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drawing+xml" PartName="/xl/drawings/drawing3.xml"/>
  <Override ContentType="application/vnd.openxmlformats-officedocument.spreadsheetml.worksheet+xml" PartName="/xl/worksheets/sheet22.xml"/>
  <Override ContentType="application/vnd.openxmlformats-officedocument.drawing+xml" PartName="/xl/drawings/drawing4.xml"/>
  <Override ContentType="application/vnd.openxmlformats-officedocument.spreadsheetml.worksheet+xml" PartName="/xl/worksheets/sheet23.xml"/>
  <Override ContentType="application/vnd.openxmlformats-officedocument.drawing+xml" PartName="/xl/drawings/drawing5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openxmlformats-officedocument.drawingml.chart+xml" PartName="/xl/charts/chart10.xml"/>
  <Override ContentType="application/vnd.openxmlformats-officedocument.drawingml.chart+xml" PartName="/xl/charts/chart11.xml"/>
  <Override ContentType="application/vnd.openxmlformats-officedocument.drawingml.chart+xml" PartName="/xl/charts/chart1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ndex" sheetId="1" state="visible" r:id="rId1"/>
    <sheet name="Read_Me" sheetId="2" state="visible" r:id="rId2"/>
    <sheet name="Settings" sheetId="3" state="visible" r:id="rId3"/>
    <sheet name="Countries" sheetId="4" state="visible" r:id="rId4"/>
    <sheet name="Estimates" sheetId="5" state="visible" r:id="rId5"/>
    <sheet name="Pop" sheetId="6" state="hidden" r:id="rId6"/>
    <sheet name="Area" sheetId="7" state="hidden" r:id="rId7"/>
    <sheet name="P_Density" sheetId="8" state="hidden" r:id="rId8"/>
    <sheet name="P_Growth" sheetId="9" state="hidden" r:id="rId9"/>
    <sheet name="Users" sheetId="10" state="hidden" r:id="rId10"/>
    <sheet name="Data" sheetId="11" state="hidden" r:id="rId11"/>
    <sheet name="Lookups" sheetId="12" state="hidden" r:id="rId12"/>
    <sheet name="Coverage" sheetId="13" state="hidden" r:id="rId13"/>
    <sheet name="Towers" sheetId="14" state="hidden" r:id="rId14"/>
    <sheet name="Capacity" sheetId="15" state="hidden" r:id="rId15"/>
    <sheet name="Total Sites" sheetId="16" state="hidden" r:id="rId16"/>
    <sheet name="New Sites" sheetId="17" state="hidden" r:id="rId17"/>
    <sheet name="Costs" sheetId="18" state="hidden" r:id="rId18"/>
    <sheet name="GDP" sheetId="19" state="hidden" r:id="rId19"/>
    <sheet name="Options" sheetId="20" state="hidden" r:id="rId20"/>
    <sheet name="Country Costs" sheetId="21" state="visible" r:id="rId21"/>
    <sheet name="Income Group Costs" sheetId="22" state="visible" r:id="rId22"/>
    <sheet name="Regional Costs" sheetId="23" state="visible" r:id="rId23"/>
  </sheets>
  <definedNames/>
  <calcPr calcId="124519" fullCalcOnLoad="1"/>
</workbook>
</file>

<file path=xl/styles.xml><?xml version="1.0" encoding="utf-8"?>
<styleSheet xmlns="http://schemas.openxmlformats.org/spreadsheetml/2006/main">
  <numFmts count="3">
    <numFmt formatCode="_-* #,##0\ _$_-;\-* #,##0\ _$_-;_-* &quot;-&quot;\ _$_-;_-@_-" numFmtId="164"/>
    <numFmt formatCode="0.0" numFmtId="165"/>
    <numFmt formatCode="0.0%" numFmtId="166"/>
  </numFmts>
  <fonts count="9">
    <font>
      <name val="Calibri"/>
      <family val="2"/>
      <color theme="1"/>
      <sz val="11"/>
      <scheme val="minor"/>
    </font>
    <font>
      <name val="Segoe UI"/>
      <sz val="11"/>
    </font>
    <font>
      <sz val="20"/>
    </font>
    <font>
      <color rgb="000563C1"/>
      <u val="single"/>
    </font>
    <font>
      <b val="1"/>
    </font>
    <font>
      <color rgb="00FFFFFF"/>
      <sz val="20"/>
    </font>
    <font>
      <name val="Calibri"/>
      <family val="2"/>
      <color theme="1"/>
      <sz val="12"/>
      <scheme val="minor"/>
    </font>
    <font>
      <sz val="11"/>
    </font>
    <font>
      <name val="Segoe UI"/>
      <b val="1"/>
      <sz val="11"/>
    </font>
  </fonts>
  <fills count="4">
    <fill>
      <patternFill/>
    </fill>
    <fill>
      <patternFill patternType="gray125"/>
    </fill>
    <fill>
      <patternFill patternType="solid">
        <fgColor rgb="00004C97"/>
        <bgColor rgb="00004C97"/>
      </patternFill>
    </fill>
    <fill>
      <patternFill patternType="solid">
        <fgColor rgb="00C00000"/>
        <bgColor rgb="00C00000"/>
      </patternFill>
    </fill>
  </fills>
  <borders count="6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  <border>
      <left/>
      <right/>
      <top style="thin">
        <color rgb="00000000"/>
      </top>
      <bottom/>
      <diagonal/>
    </border>
    <border>
      <left/>
      <right style="thin">
        <color rgb="00000000"/>
      </right>
      <top style="thin">
        <color rgb="00000000"/>
      </top>
      <bottom/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/>
      <right/>
      <top style="thin">
        <color rgb="00000000"/>
      </top>
      <bottom style="thin">
        <color rgb="00000000"/>
      </bottom>
      <diagonal/>
    </border>
  </borders>
  <cellStyleXfs count="3">
    <xf borderId="0" fillId="0" fontId="0" numFmtId="0"/>
    <xf borderId="0" fillId="0" fontId="6" numFmtId="9"/>
    <xf borderId="0" fillId="0" fontId="6" numFmtId="164"/>
  </cellStyleXfs>
  <cellXfs count="26">
    <xf borderId="0" fillId="0" fontId="0" numFmtId="0" pivotButton="0" quotePrefix="0" xfId="0"/>
    <xf borderId="0" fillId="2" fontId="1" numFmtId="0" pivotButton="0" quotePrefix="0" xfId="0"/>
    <xf borderId="0" fillId="3" fontId="1" numFmtId="0" pivotButton="0" quotePrefix="0" xfId="0"/>
    <xf borderId="0" fillId="0" fontId="1" numFmtId="0" pivotButton="0" quotePrefix="0" xfId="0"/>
    <xf borderId="0" fillId="0" fontId="2" numFmtId="0" pivotButton="0" quotePrefix="0" xfId="0"/>
    <xf borderId="0" fillId="0" fontId="3" numFmtId="0" pivotButton="0" quotePrefix="0" xfId="0"/>
    <xf borderId="0" fillId="0" fontId="4" numFmtId="0" pivotButton="0" quotePrefix="0" xfId="0"/>
    <xf applyAlignment="1" borderId="0" fillId="2" fontId="5" numFmtId="0" pivotButton="0" quotePrefix="0" xfId="0">
      <alignment horizontal="center"/>
    </xf>
    <xf applyAlignment="1" borderId="0" fillId="3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applyAlignment="1" borderId="1" fillId="0" fontId="8" numFmtId="0" pivotButton="0" quotePrefix="0" xfId="0">
      <alignment horizontal="center"/>
    </xf>
    <xf applyAlignment="1" borderId="4" fillId="0" fontId="1" numFmtId="0" pivotButton="0" quotePrefix="0" xfId="0">
      <alignment horizontal="center"/>
    </xf>
    <xf applyAlignment="1" borderId="1" fillId="0" fontId="1" numFmtId="0" pivotButton="0" quotePrefix="0" xfId="0">
      <alignment horizontal="center"/>
    </xf>
    <xf applyAlignment="1" borderId="1" fillId="0" fontId="1" numFmtId="1" pivotButton="0" quotePrefix="0" xfId="1">
      <alignment horizontal="center"/>
    </xf>
    <xf borderId="0" fillId="2" fontId="0" numFmtId="0" pivotButton="0" quotePrefix="0" xfId="0"/>
    <xf borderId="0" fillId="3" fontId="0" numFmtId="0" pivotButton="0" quotePrefix="0" xfId="0"/>
    <xf borderId="1" fillId="0" fontId="0" numFmtId="0" pivotButton="0" quotePrefix="0" xfId="0"/>
    <xf borderId="1" fillId="0" fontId="7" numFmtId="165" pivotButton="0" quotePrefix="0" xfId="2"/>
    <xf borderId="1" fillId="0" fontId="7" numFmtId="166" pivotButton="0" quotePrefix="0" xfId="1"/>
    <xf borderId="1" fillId="0" fontId="7" numFmtId="10" pivotButton="0" quotePrefix="0" xfId="1"/>
    <xf borderId="0" fillId="0" fontId="7" numFmtId="165" pivotButton="0" quotePrefix="0" xfId="2"/>
    <xf borderId="0" fillId="0" fontId="7" numFmtId="10" pivotButton="0" quotePrefix="0" xfId="1"/>
    <xf borderId="0" fillId="0" fontId="7" numFmtId="1" pivotButton="0" quotePrefix="0" xfId="2"/>
    <xf borderId="5" fillId="0" fontId="0" numFmtId="0" pivotButton="0" quotePrefix="0" xfId="0"/>
    <xf borderId="4" fillId="0" fontId="0" numFmtId="0" pivotButton="0" quotePrefix="0" xfId="0"/>
    <xf borderId="1" fillId="0" fontId="7" numFmtId="1" pivotButton="0" quotePrefix="0" xfId="2"/>
  </cellXfs>
  <cellStyles count="3">
    <cellStyle builtinId="0" hidden="0" name="Normal" xfId="0"/>
    <cellStyle builtinId="5" hidden="0" name="Percent" xfId="1"/>
    <cellStyle builtinId="6" hidden="0" name="Comma [0]" xfId="2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styles.xml" Type="http://schemas.openxmlformats.org/officeDocument/2006/relationships/styles" /><Relationship Id="rId25" Target="theme/theme1.xml" Type="http://schemas.openxmlformats.org/officeDocument/2006/relationships/theme" /></Relationships>
</file>

<file path=xl/charts/chart1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Total Cost by Country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'Estimates'!C34</f>
            </strRef>
          </tx>
          <spPr>
            <a:ln>
              <a:prstDash val="solid"/>
            </a:ln>
          </spPr>
          <cat>
            <numRef>
              <f>'Estimates'!$B$35:$B$38</f>
            </numRef>
          </cat>
          <val>
            <numRef>
              <f>'Estimates'!$C$35:$C$38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Cost ($Bn)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Mean Annual 10-Year GDP by Country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'Estimates'!F34</f>
            </strRef>
          </tx>
          <spPr>
            <a:ln>
              <a:prstDash val="solid"/>
            </a:ln>
          </spPr>
          <cat>
            <numRef>
              <f>'Estimates'!$E$35:$E$38</f>
            </numRef>
          </cat>
          <val>
            <numRef>
              <f>'Estimates'!$F$35:$F$38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GDP ($Bn)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Initial Investment by Country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'Estimates'!I34</f>
            </strRef>
          </tx>
          <spPr>
            <a:ln>
              <a:prstDash val="solid"/>
            </a:ln>
          </spPr>
          <cat>
            <numRef>
              <f>'Estimates'!$H$35:$H$38</f>
            </numRef>
          </cat>
          <val>
            <numRef>
              <f>'Estimates'!$I$35:$I$38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Cost ($Bn)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GDP Share by Country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'Estimates'!C42</f>
            </strRef>
          </tx>
          <spPr>
            <a:ln>
              <a:prstDash val="solid"/>
            </a:ln>
          </spPr>
          <cat>
            <numRef>
              <f>'Estimates'!$B$43:$B$46</f>
            </numRef>
          </cat>
          <val>
            <numRef>
              <f>'Estimates'!$C$43:$C$46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Percent of GDP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Total Cost by Income Group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'Estimates'!C50</f>
            </strRef>
          </tx>
          <spPr>
            <a:ln>
              <a:prstDash val="solid"/>
            </a:ln>
          </spPr>
          <cat>
            <numRef>
              <f>'Estimates'!$B$51:$B$53</f>
            </numRef>
          </cat>
          <val>
            <numRef>
              <f>'Estimates'!$C$51:$C$53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Cost ($Bn)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Mean Annual 10-Year GDP by Income Group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'Estimates'!F50</f>
            </strRef>
          </tx>
          <spPr>
            <a:ln>
              <a:prstDash val="solid"/>
            </a:ln>
          </spPr>
          <cat>
            <numRef>
              <f>'Estimates'!$E$51:$E$53</f>
            </numRef>
          </cat>
          <val>
            <numRef>
              <f>'Estimates'!$F$51:$F$53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GDP ($Bn)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Initial Investment by Income Group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'Estimates'!I50</f>
            </strRef>
          </tx>
          <spPr>
            <a:ln>
              <a:prstDash val="solid"/>
            </a:ln>
          </spPr>
          <cat>
            <numRef>
              <f>'Estimates'!$H$51:$H$53</f>
            </numRef>
          </cat>
          <val>
            <numRef>
              <f>'Estimates'!$I$51:$I$53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Cost ($Bn)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GDP Share by Income Group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'Estimates'!C57</f>
            </strRef>
          </tx>
          <spPr>
            <a:ln>
              <a:prstDash val="solid"/>
            </a:ln>
          </spPr>
          <cat>
            <numRef>
              <f>'Estimates'!$B$58:$B$60</f>
            </numRef>
          </cat>
          <val>
            <numRef>
              <f>'Estimates'!$C$58:$C$60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Percent of GDP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Total Cost by Region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'Estimates'!C64</f>
            </strRef>
          </tx>
          <spPr>
            <a:ln>
              <a:prstDash val="solid"/>
            </a:ln>
          </spPr>
          <cat>
            <numRef>
              <f>'Estimates'!$B$65:$B$71</f>
            </numRef>
          </cat>
          <val>
            <numRef>
              <f>'Estimates'!$C$65:$C$71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Cost ($Bn)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Mean Annual 10-Year GDP by Region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'Estimates'!F64</f>
            </strRef>
          </tx>
          <spPr>
            <a:ln>
              <a:prstDash val="solid"/>
            </a:ln>
          </spPr>
          <cat>
            <numRef>
              <f>'Estimates'!$E$65:$E$71</f>
            </numRef>
          </cat>
          <val>
            <numRef>
              <f>'Estimates'!$F$65:$F$71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GDP ($Bn)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Initial Investment by Region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'Estimates'!I64</f>
            </strRef>
          </tx>
          <spPr>
            <a:ln>
              <a:prstDash val="solid"/>
            </a:ln>
          </spPr>
          <cat>
            <numRef>
              <f>'Estimates'!$H$65:$H$71</f>
            </numRef>
          </cat>
          <val>
            <numRef>
              <f>'Estimates'!$I$65:$I$71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Cost ($Bn)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GDP Share by Region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'Estimates'!C75</f>
            </strRef>
          </tx>
          <spPr>
            <a:ln>
              <a:prstDash val="solid"/>
            </a:ln>
          </spPr>
          <cat>
            <numRef>
              <f>'Estimates'!$B$76:$B$82</f>
            </numRef>
          </cat>
          <val>
            <numRef>
              <f>'Estimates'!$C$76:$C$82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Percent of GDP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charts/chart1.xml" Type="http://schemas.openxmlformats.org/officeDocument/2006/relationships/chart" /><Relationship Id="rId2" Target="/xl/charts/chart2.xml" Type="http://schemas.openxmlformats.org/officeDocument/2006/relationships/chart" /><Relationship Id="rId3" Target="/xl/charts/chart3.xml" Type="http://schemas.openxmlformats.org/officeDocument/2006/relationships/chart" /><Relationship Id="rId4" Target="/xl/charts/chart4.xml" Type="http://schemas.openxmlformats.org/officeDocument/2006/relationships/chart" /></Relationships>
</file>

<file path=xl/drawings/_rels/drawing4.xml.rels><Relationships xmlns="http://schemas.openxmlformats.org/package/2006/relationships"><Relationship Id="rId1" Target="/xl/charts/chart5.xml" Type="http://schemas.openxmlformats.org/officeDocument/2006/relationships/chart" /><Relationship Id="rId2" Target="/xl/charts/chart6.xml" Type="http://schemas.openxmlformats.org/officeDocument/2006/relationships/chart" /><Relationship Id="rId3" Target="/xl/charts/chart7.xml" Type="http://schemas.openxmlformats.org/officeDocument/2006/relationships/chart" /><Relationship Id="rId4" Target="/xl/charts/chart8.xml" Type="http://schemas.openxmlformats.org/officeDocument/2006/relationships/chart" /></Relationships>
</file>

<file path=xl/drawings/_rels/drawing5.xml.rels><Relationships xmlns="http://schemas.openxmlformats.org/package/2006/relationships"><Relationship Id="rId1" Target="/xl/charts/chart9.xml" Type="http://schemas.openxmlformats.org/officeDocument/2006/relationships/chart" /><Relationship Id="rId2" Target="/xl/charts/chart10.xml" Type="http://schemas.openxmlformats.org/officeDocument/2006/relationships/chart" /><Relationship Id="rId3" Target="/xl/charts/chart11.xml" Type="http://schemas.openxmlformats.org/officeDocument/2006/relationships/chart" /><Relationship Id="rId4" Target="/xl/charts/chart12.xml" Type="http://schemas.openxmlformats.org/officeDocument/2006/relationships/chart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428750" cy="14287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266825" cy="1266825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3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11</col>
      <colOff>0</colOff>
      <row>3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1</col>
      <colOff>0</colOff>
      <row>19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  <oneCellAnchor>
    <from>
      <col>11</col>
      <colOff>0</colOff>
      <row>19</row>
      <rowOff>0</rowOff>
    </from>
    <ext cx="5400000" cy="2700000"/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oneCellAnchor>
</wsDr>
</file>

<file path=xl/drawings/drawing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3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11</col>
      <colOff>0</colOff>
      <row>3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1</col>
      <colOff>0</colOff>
      <row>19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  <oneCellAnchor>
    <from>
      <col>11</col>
      <colOff>0</colOff>
      <row>19</row>
      <rowOff>0</rowOff>
    </from>
    <ext cx="5400000" cy="2700000"/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oneCellAnchor>
</wsDr>
</file>

<file path=xl/drawings/drawing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3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11</col>
      <colOff>0</colOff>
      <row>3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1</col>
      <colOff>0</colOff>
      <row>19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  <oneCellAnchor>
    <from>
      <col>11</col>
      <colOff>0</colOff>
      <row>19</row>
      <rowOff>0</rowOff>
    </from>
    <ext cx="5400000" cy="2700000"/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21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_rels/sheet22.xml.rels><Relationships xmlns="http://schemas.openxmlformats.org/package/2006/relationships"><Relationship Id="rId1" Target="/xl/drawings/drawing4.xml" Type="http://schemas.openxmlformats.org/officeDocument/2006/relationships/drawing" /></Relationships>
</file>

<file path=xl/worksheets/_rels/sheet23.xml.rels><Relationships xmlns="http://schemas.openxmlformats.org/package/2006/relationships"><Relationship Id="rId1" Target="/xl/drawings/drawing5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004C97"/>
    <outlinePr summaryBelow="1" summaryRight="1"/>
    <pageSetUpPr/>
  </sheetPr>
  <dimension ref="A1:AZ1000"/>
  <sheetViews>
    <sheetView showGridLines="0" workbookViewId="0">
      <selection activeCell="A1" sqref="A1"/>
    </sheetView>
  </sheetViews>
  <sheetFormatPr baseColWidth="8" defaultRowHeight="15"/>
  <sheetData>
    <row customHeight="1" ht="34.5"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</row>
    <row customHeight="1" ht="14.25" r="2">
      <c r="A2" s="2" t="n"/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2" t="n"/>
      <c r="AU2" s="2" t="n"/>
      <c r="AV2" s="2" t="n"/>
      <c r="AW2" s="2" t="n"/>
      <c r="AX2" s="2" t="n"/>
      <c r="AY2" s="2" t="n"/>
      <c r="AZ2" s="2" t="n"/>
    </row>
    <row r="3">
      <c r="A3" s="3" t="n"/>
      <c r="B3" s="3" t="n"/>
      <c r="C3" s="3" t="n"/>
      <c r="D3" s="3" t="n"/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  <c r="AF3" s="3" t="n"/>
      <c r="AG3" s="3" t="n"/>
      <c r="AH3" s="3" t="n"/>
      <c r="AI3" s="3" t="n"/>
      <c r="AJ3" s="3" t="n"/>
      <c r="AK3" s="3" t="n"/>
      <c r="AL3" s="3" t="n"/>
      <c r="AM3" s="3" t="n"/>
      <c r="AN3" s="3" t="n"/>
      <c r="AO3" s="3" t="n"/>
      <c r="AP3" s="3" t="n"/>
      <c r="AQ3" s="3" t="n"/>
      <c r="AR3" s="3" t="n"/>
      <c r="AS3" s="3" t="n"/>
      <c r="AT3" s="3" t="n"/>
      <c r="AU3" s="3" t="n"/>
      <c r="AV3" s="3" t="n"/>
      <c r="AW3" s="3" t="n"/>
      <c r="AX3" s="3" t="n"/>
      <c r="AY3" s="3" t="n"/>
      <c r="AZ3" s="3" t="n"/>
    </row>
    <row r="4">
      <c r="A4" s="3" t="n"/>
      <c r="B4" s="4" t="inlineStr">
        <is>
          <t>IMF FAD Digital Infrastructure Costing Estimator (DICE)</t>
        </is>
      </c>
      <c r="C4" s="3" t="n"/>
      <c r="D4" s="3" t="n"/>
      <c r="E4" s="3" t="n"/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/>
      <c r="T4" s="3" t="n"/>
      <c r="U4" s="3" t="n"/>
      <c r="V4" s="3" t="n"/>
      <c r="W4" s="3" t="n"/>
      <c r="X4" s="3" t="n"/>
      <c r="Y4" s="3" t="n"/>
      <c r="Z4" s="3" t="n"/>
      <c r="AA4" s="3" t="n"/>
      <c r="AB4" s="3" t="n"/>
      <c r="AC4" s="3" t="n"/>
      <c r="AD4" s="3" t="n"/>
      <c r="AE4" s="3" t="n"/>
      <c r="AF4" s="3" t="n"/>
      <c r="AG4" s="3" t="n"/>
      <c r="AH4" s="3" t="n"/>
      <c r="AI4" s="3" t="n"/>
      <c r="AJ4" s="3" t="n"/>
      <c r="AK4" s="3" t="n"/>
      <c r="AL4" s="3" t="n"/>
      <c r="AM4" s="3" t="n"/>
      <c r="AN4" s="3" t="n"/>
      <c r="AO4" s="3" t="n"/>
      <c r="AP4" s="3" t="n"/>
      <c r="AQ4" s="3" t="n"/>
      <c r="AR4" s="3" t="n"/>
      <c r="AS4" s="3" t="n"/>
      <c r="AT4" s="3" t="n"/>
      <c r="AU4" s="3" t="n"/>
      <c r="AV4" s="3" t="n"/>
      <c r="AW4" s="3" t="n"/>
      <c r="AX4" s="3" t="n"/>
      <c r="AY4" s="3" t="n"/>
      <c r="AZ4" s="3" t="n"/>
    </row>
    <row r="5">
      <c r="A5" s="3" t="n"/>
      <c r="B5" s="3" t="inlineStr">
        <is>
          <t>Developed by George Mason University and the Fiscal Affairs Department (FAD), International Monetary Fund (IMF)</t>
        </is>
      </c>
      <c r="C5" s="3" t="n"/>
      <c r="D5" s="3" t="n"/>
      <c r="E5" s="3" t="n"/>
      <c r="F5" s="3" t="n"/>
      <c r="G5" s="3" t="n"/>
      <c r="H5" s="3" t="n"/>
      <c r="I5" s="3" t="n"/>
      <c r="J5" s="3" t="n"/>
      <c r="K5" s="3" t="n"/>
      <c r="L5" s="3" t="n"/>
      <c r="M5" s="3" t="n"/>
      <c r="N5" s="3" t="n"/>
      <c r="O5" s="3" t="n"/>
      <c r="P5" s="3" t="n"/>
      <c r="Q5" s="3" t="n"/>
      <c r="R5" s="3" t="n"/>
      <c r="S5" s="3" t="n"/>
      <c r="T5" s="3" t="n"/>
      <c r="U5" s="3" t="n"/>
      <c r="V5" s="3" t="n"/>
      <c r="W5" s="3" t="n"/>
      <c r="X5" s="3" t="n"/>
      <c r="Y5" s="3" t="n"/>
      <c r="Z5" s="3" t="n"/>
      <c r="AA5" s="3" t="n"/>
      <c r="AB5" s="3" t="n"/>
      <c r="AC5" s="3" t="n"/>
      <c r="AD5" s="3" t="n"/>
      <c r="AE5" s="3" t="n"/>
      <c r="AF5" s="3" t="n"/>
      <c r="AG5" s="3" t="n"/>
      <c r="AH5" s="3" t="n"/>
      <c r="AI5" s="3" t="n"/>
      <c r="AJ5" s="3" t="n"/>
      <c r="AK5" s="3" t="n"/>
      <c r="AL5" s="3" t="n"/>
      <c r="AM5" s="3" t="n"/>
      <c r="AN5" s="3" t="n"/>
      <c r="AO5" s="3" t="n"/>
      <c r="AP5" s="3" t="n"/>
      <c r="AQ5" s="3" t="n"/>
      <c r="AR5" s="3" t="n"/>
      <c r="AS5" s="3" t="n"/>
      <c r="AT5" s="3" t="n"/>
      <c r="AU5" s="3" t="n"/>
      <c r="AV5" s="3" t="n"/>
      <c r="AW5" s="3" t="n"/>
      <c r="AX5" s="3" t="n"/>
      <c r="AY5" s="3" t="n"/>
      <c r="AZ5" s="3" t="n"/>
    </row>
    <row r="6">
      <c r="A6" s="3" t="n"/>
      <c r="B6" s="3" t="n"/>
      <c r="C6" s="3" t="n"/>
      <c r="D6" s="3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  <c r="R6" s="3" t="n"/>
      <c r="S6" s="3" t="n"/>
      <c r="T6" s="3" t="n"/>
      <c r="U6" s="3" t="n"/>
      <c r="V6" s="3" t="n"/>
      <c r="W6" s="3" t="n"/>
      <c r="X6" s="3" t="n"/>
      <c r="Y6" s="3" t="n"/>
      <c r="Z6" s="3" t="n"/>
      <c r="AA6" s="3" t="n"/>
      <c r="AB6" s="3" t="n"/>
      <c r="AC6" s="3" t="n"/>
      <c r="AD6" s="3" t="n"/>
      <c r="AE6" s="3" t="n"/>
      <c r="AF6" s="3" t="n"/>
      <c r="AG6" s="3" t="n"/>
      <c r="AH6" s="3" t="n"/>
      <c r="AI6" s="3" t="n"/>
      <c r="AJ6" s="3" t="n"/>
      <c r="AK6" s="3" t="n"/>
      <c r="AL6" s="3" t="n"/>
      <c r="AM6" s="3" t="n"/>
      <c r="AN6" s="3" t="n"/>
      <c r="AO6" s="3" t="n"/>
      <c r="AP6" s="3" t="n"/>
      <c r="AQ6" s="3" t="n"/>
      <c r="AR6" s="3" t="n"/>
      <c r="AS6" s="3" t="n"/>
      <c r="AT6" s="3" t="n"/>
      <c r="AU6" s="3" t="n"/>
      <c r="AV6" s="3" t="n"/>
      <c r="AW6" s="3" t="n"/>
      <c r="AX6" s="3" t="n"/>
      <c r="AY6" s="3" t="n"/>
      <c r="AZ6" s="3" t="n"/>
    </row>
    <row r="7">
      <c r="A7" s="3" t="n"/>
      <c r="B7" s="3" t="n"/>
      <c r="C7" s="3" t="n"/>
      <c r="D7" s="3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  <c r="N7" s="3" t="n"/>
      <c r="O7" s="3" t="n"/>
      <c r="P7" s="3" t="n"/>
      <c r="Q7" s="3" t="n"/>
      <c r="R7" s="3" t="n"/>
      <c r="S7" s="3" t="n"/>
      <c r="T7" s="3" t="n"/>
      <c r="U7" s="3" t="n"/>
      <c r="V7" s="3" t="n"/>
      <c r="W7" s="3" t="n"/>
      <c r="X7" s="3" t="n"/>
      <c r="Y7" s="3" t="n"/>
      <c r="Z7" s="3" t="n"/>
      <c r="AA7" s="3" t="n"/>
      <c r="AB7" s="3" t="n"/>
      <c r="AC7" s="3" t="n"/>
      <c r="AD7" s="3" t="n"/>
      <c r="AE7" s="3" t="n"/>
      <c r="AF7" s="3" t="n"/>
      <c r="AG7" s="3" t="n"/>
      <c r="AH7" s="3" t="n"/>
      <c r="AI7" s="3" t="n"/>
      <c r="AJ7" s="3" t="n"/>
      <c r="AK7" s="3" t="n"/>
      <c r="AL7" s="3" t="n"/>
      <c r="AM7" s="3" t="n"/>
      <c r="AN7" s="3" t="n"/>
      <c r="AO7" s="3" t="n"/>
      <c r="AP7" s="3" t="n"/>
      <c r="AQ7" s="3" t="n"/>
      <c r="AR7" s="3" t="n"/>
      <c r="AS7" s="3" t="n"/>
      <c r="AT7" s="3" t="n"/>
      <c r="AU7" s="3" t="n"/>
      <c r="AV7" s="3" t="n"/>
      <c r="AW7" s="3" t="n"/>
      <c r="AX7" s="3" t="n"/>
      <c r="AY7" s="3" t="n"/>
      <c r="AZ7" s="3" t="n"/>
    </row>
    <row r="8">
      <c r="A8" s="3" t="n"/>
      <c r="B8" s="3" t="n"/>
      <c r="C8" s="3" t="n"/>
      <c r="D8" s="3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  <c r="O8" s="3" t="n"/>
      <c r="P8" s="3" t="n"/>
      <c r="Q8" s="3" t="n"/>
      <c r="R8" s="3" t="n"/>
      <c r="S8" s="3" t="n"/>
      <c r="T8" s="3" t="n"/>
      <c r="U8" s="3" t="n"/>
      <c r="V8" s="3" t="n"/>
      <c r="W8" s="3" t="n"/>
      <c r="X8" s="3" t="n"/>
      <c r="Y8" s="3" t="n"/>
      <c r="Z8" s="3" t="n"/>
      <c r="AA8" s="3" t="n"/>
      <c r="AB8" s="3" t="n"/>
      <c r="AC8" s="3" t="n"/>
      <c r="AD8" s="3" t="n"/>
      <c r="AE8" s="3" t="n"/>
      <c r="AF8" s="3" t="n"/>
      <c r="AG8" s="3" t="n"/>
      <c r="AH8" s="3" t="n"/>
      <c r="AI8" s="3" t="n"/>
      <c r="AJ8" s="3" t="n"/>
      <c r="AK8" s="3" t="n"/>
      <c r="AL8" s="3" t="n"/>
      <c r="AM8" s="3" t="n"/>
      <c r="AN8" s="3" t="n"/>
      <c r="AO8" s="3" t="n"/>
      <c r="AP8" s="3" t="n"/>
      <c r="AQ8" s="3" t="n"/>
      <c r="AR8" s="3" t="n"/>
      <c r="AS8" s="3" t="n"/>
      <c r="AT8" s="3" t="n"/>
      <c r="AU8" s="3" t="n"/>
      <c r="AV8" s="3" t="n"/>
      <c r="AW8" s="3" t="n"/>
      <c r="AX8" s="3" t="n"/>
      <c r="AY8" s="3" t="n"/>
      <c r="AZ8" s="3" t="n"/>
    </row>
    <row r="9">
      <c r="A9" s="3" t="n"/>
      <c r="B9" s="3" t="n"/>
      <c r="C9" s="3" t="n"/>
      <c r="D9" s="3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  <c r="P9" s="3" t="n"/>
      <c r="Q9" s="3" t="n"/>
      <c r="R9" s="3" t="n"/>
      <c r="S9" s="3" t="n"/>
      <c r="T9" s="3" t="n"/>
      <c r="U9" s="3" t="n"/>
      <c r="V9" s="3" t="n"/>
      <c r="W9" s="3" t="n"/>
      <c r="X9" s="3" t="n"/>
      <c r="Y9" s="3" t="n"/>
      <c r="Z9" s="3" t="n"/>
      <c r="AA9" s="3" t="n"/>
      <c r="AB9" s="3" t="n"/>
      <c r="AC9" s="3" t="n"/>
      <c r="AD9" s="3" t="n"/>
      <c r="AE9" s="3" t="n"/>
      <c r="AF9" s="3" t="n"/>
      <c r="AG9" s="3" t="n"/>
      <c r="AH9" s="3" t="n"/>
      <c r="AI9" s="3" t="n"/>
      <c r="AJ9" s="3" t="n"/>
      <c r="AK9" s="3" t="n"/>
      <c r="AL9" s="3" t="n"/>
      <c r="AM9" s="3" t="n"/>
      <c r="AN9" s="3" t="n"/>
      <c r="AO9" s="3" t="n"/>
      <c r="AP9" s="3" t="n"/>
      <c r="AQ9" s="3" t="n"/>
      <c r="AR9" s="3" t="n"/>
      <c r="AS9" s="3" t="n"/>
      <c r="AT9" s="3" t="n"/>
      <c r="AU9" s="3" t="n"/>
      <c r="AV9" s="3" t="n"/>
      <c r="AW9" s="3" t="n"/>
      <c r="AX9" s="3" t="n"/>
      <c r="AY9" s="3" t="n"/>
      <c r="AZ9" s="3" t="n"/>
    </row>
    <row r="10">
      <c r="A10" s="3" t="n"/>
      <c r="B10" s="3" t="n"/>
      <c r="C10" s="3" t="n"/>
      <c r="D10" s="3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  <c r="P10" s="3" t="n"/>
      <c r="Q10" s="3" t="n"/>
      <c r="R10" s="3" t="n"/>
      <c r="S10" s="3" t="n"/>
      <c r="T10" s="3" t="n"/>
      <c r="U10" s="3" t="n"/>
      <c r="V10" s="3" t="n"/>
      <c r="W10" s="3" t="n"/>
      <c r="X10" s="3" t="n"/>
      <c r="Y10" s="3" t="n"/>
      <c r="Z10" s="3" t="n"/>
      <c r="AA10" s="3" t="n"/>
      <c r="AB10" s="3" t="n"/>
      <c r="AC10" s="3" t="n"/>
      <c r="AD10" s="3" t="n"/>
      <c r="AE10" s="3" t="n"/>
      <c r="AF10" s="3" t="n"/>
      <c r="AG10" s="3" t="n"/>
      <c r="AH10" s="3" t="n"/>
      <c r="AI10" s="3" t="n"/>
      <c r="AJ10" s="3" t="n"/>
      <c r="AK10" s="3" t="n"/>
      <c r="AL10" s="3" t="n"/>
      <c r="AM10" s="3" t="n"/>
      <c r="AN10" s="3" t="n"/>
      <c r="AO10" s="3" t="n"/>
      <c r="AP10" s="3" t="n"/>
      <c r="AQ10" s="3" t="n"/>
      <c r="AR10" s="3" t="n"/>
      <c r="AS10" s="3" t="n"/>
      <c r="AT10" s="3" t="n"/>
      <c r="AU10" s="3" t="n"/>
      <c r="AV10" s="3" t="n"/>
      <c r="AW10" s="3" t="n"/>
      <c r="AX10" s="3" t="n"/>
      <c r="AY10" s="3" t="n"/>
      <c r="AZ10" s="3" t="n"/>
    </row>
    <row r="11">
      <c r="A11" s="3" t="n"/>
      <c r="B11" s="3" t="n"/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  <c r="R11" s="3" t="n"/>
      <c r="S11" s="3" t="n"/>
      <c r="T11" s="3" t="n"/>
      <c r="U11" s="3" t="n"/>
      <c r="V11" s="3" t="n"/>
      <c r="W11" s="3" t="n"/>
      <c r="X11" s="3" t="n"/>
      <c r="Y11" s="3" t="n"/>
      <c r="Z11" s="3" t="n"/>
      <c r="AA11" s="3" t="n"/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  <c r="AK11" s="3" t="n"/>
      <c r="AL11" s="3" t="n"/>
      <c r="AM11" s="3" t="n"/>
      <c r="AN11" s="3" t="n"/>
      <c r="AO11" s="3" t="n"/>
      <c r="AP11" s="3" t="n"/>
      <c r="AQ11" s="3" t="n"/>
      <c r="AR11" s="3" t="n"/>
      <c r="AS11" s="3" t="n"/>
      <c r="AT11" s="3" t="n"/>
      <c r="AU11" s="3" t="n"/>
      <c r="AV11" s="3" t="n"/>
      <c r="AW11" s="3" t="n"/>
      <c r="AX11" s="3" t="n"/>
      <c r="AY11" s="3" t="n"/>
      <c r="AZ11" s="3" t="n"/>
    </row>
    <row r="12">
      <c r="A12" s="3" t="n"/>
      <c r="B12" s="3" t="n"/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  <c r="R12" s="3" t="n"/>
      <c r="S12" s="3" t="n"/>
      <c r="T12" s="3" t="n"/>
      <c r="U12" s="3" t="n"/>
      <c r="V12" s="3" t="n"/>
      <c r="W12" s="3" t="n"/>
      <c r="X12" s="3" t="n"/>
      <c r="Y12" s="3" t="n"/>
      <c r="Z12" s="3" t="n"/>
      <c r="AA12" s="3" t="n"/>
      <c r="AB12" s="3" t="n"/>
      <c r="AC12" s="3" t="n"/>
      <c r="AD12" s="3" t="n"/>
      <c r="AE12" s="3" t="n"/>
      <c r="AF12" s="3" t="n"/>
      <c r="AG12" s="3" t="n"/>
      <c r="AH12" s="3" t="n"/>
      <c r="AI12" s="3" t="n"/>
      <c r="AJ12" s="3" t="n"/>
      <c r="AK12" s="3" t="n"/>
      <c r="AL12" s="3" t="n"/>
      <c r="AM12" s="3" t="n"/>
      <c r="AN12" s="3" t="n"/>
      <c r="AO12" s="3" t="n"/>
      <c r="AP12" s="3" t="n"/>
      <c r="AQ12" s="3" t="n"/>
      <c r="AR12" s="3" t="n"/>
      <c r="AS12" s="3" t="n"/>
      <c r="AT12" s="3" t="n"/>
      <c r="AU12" s="3" t="n"/>
      <c r="AV12" s="3" t="n"/>
      <c r="AW12" s="3" t="n"/>
      <c r="AX12" s="3" t="n"/>
      <c r="AY12" s="3" t="n"/>
      <c r="AZ12" s="3" t="n"/>
    </row>
    <row r="13">
      <c r="A13" s="3" t="n"/>
      <c r="B13" s="3" t="n"/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  <c r="R13" s="3" t="n"/>
      <c r="S13" s="3" t="n"/>
      <c r="T13" s="3" t="n"/>
      <c r="U13" s="3" t="n"/>
      <c r="V13" s="3" t="n"/>
      <c r="W13" s="3" t="n"/>
      <c r="X13" s="3" t="n"/>
      <c r="Y13" s="3" t="n"/>
      <c r="Z13" s="3" t="n"/>
      <c r="AA13" s="3" t="n"/>
      <c r="AB13" s="3" t="n"/>
      <c r="AC13" s="3" t="n"/>
      <c r="AD13" s="3" t="n"/>
      <c r="AE13" s="3" t="n"/>
      <c r="AF13" s="3" t="n"/>
      <c r="AG13" s="3" t="n"/>
      <c r="AH13" s="3" t="n"/>
      <c r="AI13" s="3" t="n"/>
      <c r="AJ13" s="3" t="n"/>
      <c r="AK13" s="3" t="n"/>
      <c r="AL13" s="3" t="n"/>
      <c r="AM13" s="3" t="n"/>
      <c r="AN13" s="3" t="n"/>
      <c r="AO13" s="3" t="n"/>
      <c r="AP13" s="3" t="n"/>
      <c r="AQ13" s="3" t="n"/>
      <c r="AR13" s="3" t="n"/>
      <c r="AS13" s="3" t="n"/>
      <c r="AT13" s="3" t="n"/>
      <c r="AU13" s="3" t="n"/>
      <c r="AV13" s="3" t="n"/>
      <c r="AW13" s="3" t="n"/>
      <c r="AX13" s="3" t="n"/>
      <c r="AY13" s="3" t="n"/>
      <c r="AZ13" s="3" t="n"/>
    </row>
    <row r="14">
      <c r="A14" s="3" t="n"/>
      <c r="B14" s="3" t="n"/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  <c r="R14" s="3" t="n"/>
      <c r="S14" s="3" t="n"/>
      <c r="T14" s="3" t="n"/>
      <c r="U14" s="3" t="n"/>
      <c r="V14" s="3" t="n"/>
      <c r="W14" s="3" t="n"/>
      <c r="X14" s="3" t="n"/>
      <c r="Y14" s="3" t="n"/>
      <c r="Z14" s="3" t="n"/>
      <c r="AA14" s="3" t="n"/>
      <c r="AB14" s="3" t="n"/>
      <c r="AC14" s="3" t="n"/>
      <c r="AD14" s="3" t="n"/>
      <c r="AE14" s="3" t="n"/>
      <c r="AF14" s="3" t="n"/>
      <c r="AG14" s="3" t="n"/>
      <c r="AH14" s="3" t="n"/>
      <c r="AI14" s="3" t="n"/>
      <c r="AJ14" s="3" t="n"/>
      <c r="AK14" s="3" t="n"/>
      <c r="AL14" s="3" t="n"/>
      <c r="AM14" s="3" t="n"/>
      <c r="AN14" s="3" t="n"/>
      <c r="AO14" s="3" t="n"/>
      <c r="AP14" s="3" t="n"/>
      <c r="AQ14" s="3" t="n"/>
      <c r="AR14" s="3" t="n"/>
      <c r="AS14" s="3" t="n"/>
      <c r="AT14" s="3" t="n"/>
      <c r="AU14" s="3" t="n"/>
      <c r="AV14" s="3" t="n"/>
      <c r="AW14" s="3" t="n"/>
      <c r="AX14" s="3" t="n"/>
      <c r="AY14" s="3" t="n"/>
      <c r="AZ14" s="3" t="n"/>
    </row>
    <row r="15">
      <c r="A15" s="3" t="n"/>
      <c r="B15" s="3" t="inlineStr">
        <is>
          <t>Contact: Edward Oughton (eoughton@gmu.edu); David Amaglobeli (damaglobeli@imf.org); Mariano Moszoro (mmoszoro@imf.org).</t>
        </is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  <c r="R15" s="3" t="n"/>
      <c r="S15" s="3" t="n"/>
      <c r="T15" s="3" t="n"/>
      <c r="U15" s="3" t="n"/>
      <c r="V15" s="3" t="n"/>
      <c r="W15" s="3" t="n"/>
      <c r="X15" s="3" t="n"/>
      <c r="Y15" s="3" t="n"/>
      <c r="Z15" s="3" t="n"/>
      <c r="AA15" s="3" t="n"/>
      <c r="AB15" s="3" t="n"/>
      <c r="AC15" s="3" t="n"/>
      <c r="AD15" s="3" t="n"/>
      <c r="AE15" s="3" t="n"/>
      <c r="AF15" s="3" t="n"/>
      <c r="AG15" s="3" t="n"/>
      <c r="AH15" s="3" t="n"/>
      <c r="AI15" s="3" t="n"/>
      <c r="AJ15" s="3" t="n"/>
      <c r="AK15" s="3" t="n"/>
      <c r="AL15" s="3" t="n"/>
      <c r="AM15" s="3" t="n"/>
      <c r="AN15" s="3" t="n"/>
      <c r="AO15" s="3" t="n"/>
      <c r="AP15" s="3" t="n"/>
      <c r="AQ15" s="3" t="n"/>
      <c r="AR15" s="3" t="n"/>
      <c r="AS15" s="3" t="n"/>
      <c r="AT15" s="3" t="n"/>
      <c r="AU15" s="3" t="n"/>
      <c r="AV15" s="3" t="n"/>
      <c r="AW15" s="3" t="n"/>
      <c r="AX15" s="3" t="n"/>
      <c r="AY15" s="3" t="n"/>
      <c r="AZ15" s="3" t="n"/>
    </row>
    <row r="16">
      <c r="A16" s="3" t="n"/>
      <c r="B16" s="5">
        <f>HYPERLINK("https://github.com/edwardoughton/dice")</f>
        <v/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  <c r="R16" s="3" t="n"/>
      <c r="S16" s="3" t="n"/>
      <c r="T16" s="3" t="n"/>
      <c r="U16" s="3" t="n"/>
      <c r="V16" s="3" t="n"/>
      <c r="W16" s="3" t="n"/>
      <c r="X16" s="3" t="n"/>
      <c r="Y16" s="3" t="n"/>
      <c r="Z16" s="3" t="n"/>
      <c r="AA16" s="3" t="n"/>
      <c r="AB16" s="3" t="n"/>
      <c r="AC16" s="3" t="n"/>
      <c r="AD16" s="3" t="n"/>
      <c r="AE16" s="3" t="n"/>
      <c r="AF16" s="3" t="n"/>
      <c r="AG16" s="3" t="n"/>
      <c r="AH16" s="3" t="n"/>
      <c r="AI16" s="3" t="n"/>
      <c r="AJ16" s="3" t="n"/>
      <c r="AK16" s="3" t="n"/>
      <c r="AL16" s="3" t="n"/>
      <c r="AM16" s="3" t="n"/>
      <c r="AN16" s="3" t="n"/>
      <c r="AO16" s="3" t="n"/>
      <c r="AP16" s="3" t="n"/>
      <c r="AQ16" s="3" t="n"/>
      <c r="AR16" s="3" t="n"/>
      <c r="AS16" s="3" t="n"/>
      <c r="AT16" s="3" t="n"/>
      <c r="AU16" s="3" t="n"/>
      <c r="AV16" s="3" t="n"/>
      <c r="AW16" s="3" t="n"/>
      <c r="AX16" s="3" t="n"/>
      <c r="AY16" s="3" t="n"/>
      <c r="AZ16" s="3" t="n"/>
    </row>
    <row r="17">
      <c r="A17" s="3" t="n"/>
      <c r="B17" s="3" t="n"/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/>
      <c r="S17" s="3" t="n"/>
      <c r="T17" s="3" t="n"/>
      <c r="U17" s="3" t="n"/>
      <c r="V17" s="3" t="n"/>
      <c r="W17" s="3" t="n"/>
      <c r="X17" s="3" t="n"/>
      <c r="Y17" s="3" t="n"/>
      <c r="Z17" s="3" t="n"/>
      <c r="AA17" s="3" t="n"/>
      <c r="AB17" s="3" t="n"/>
      <c r="AC17" s="3" t="n"/>
      <c r="AD17" s="3" t="n"/>
      <c r="AE17" s="3" t="n"/>
      <c r="AF17" s="3" t="n"/>
      <c r="AG17" s="3" t="n"/>
      <c r="AH17" s="3" t="n"/>
      <c r="AI17" s="3" t="n"/>
      <c r="AJ17" s="3" t="n"/>
      <c r="AK17" s="3" t="n"/>
      <c r="AL17" s="3" t="n"/>
      <c r="AM17" s="3" t="n"/>
      <c r="AN17" s="3" t="n"/>
      <c r="AO17" s="3" t="n"/>
      <c r="AP17" s="3" t="n"/>
      <c r="AQ17" s="3" t="n"/>
      <c r="AR17" s="3" t="n"/>
      <c r="AS17" s="3" t="n"/>
      <c r="AT17" s="3" t="n"/>
      <c r="AU17" s="3" t="n"/>
      <c r="AV17" s="3" t="n"/>
      <c r="AW17" s="3" t="n"/>
      <c r="AX17" s="3" t="n"/>
      <c r="AY17" s="3" t="n"/>
      <c r="AZ17" s="3" t="n"/>
    </row>
    <row r="18">
      <c r="A18" s="3" t="n"/>
      <c r="B18" s="6" t="inlineStr">
        <is>
          <t>Capabilities/Uses:</t>
        </is>
      </c>
      <c r="C18" s="3" t="n"/>
      <c r="D18" s="3" t="n"/>
      <c r="E18" s="3" t="n"/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  <c r="R18" s="3" t="n"/>
      <c r="S18" s="3" t="n"/>
      <c r="T18" s="3" t="n"/>
      <c r="U18" s="3" t="n"/>
      <c r="V18" s="3" t="n"/>
      <c r="W18" s="3" t="n"/>
      <c r="X18" s="3" t="n"/>
      <c r="Y18" s="3" t="n"/>
      <c r="Z18" s="3" t="n"/>
      <c r="AA18" s="3" t="n"/>
      <c r="AB18" s="3" t="n"/>
      <c r="AC18" s="3" t="n"/>
      <c r="AD18" s="3" t="n"/>
      <c r="AE18" s="3" t="n"/>
      <c r="AF18" s="3" t="n"/>
      <c r="AG18" s="3" t="n"/>
      <c r="AH18" s="3" t="n"/>
      <c r="AI18" s="3" t="n"/>
      <c r="AJ18" s="3" t="n"/>
      <c r="AK18" s="3" t="n"/>
      <c r="AL18" s="3" t="n"/>
      <c r="AM18" s="3" t="n"/>
      <c r="AN18" s="3" t="n"/>
      <c r="AO18" s="3" t="n"/>
      <c r="AP18" s="3" t="n"/>
      <c r="AQ18" s="3" t="n"/>
      <c r="AR18" s="3" t="n"/>
      <c r="AS18" s="3" t="n"/>
      <c r="AT18" s="3" t="n"/>
      <c r="AU18" s="3" t="n"/>
      <c r="AV18" s="3" t="n"/>
      <c r="AW18" s="3" t="n"/>
      <c r="AX18" s="3" t="n"/>
      <c r="AY18" s="3" t="n"/>
      <c r="AZ18" s="3" t="n"/>
    </row>
    <row r="19">
      <c r="A19" s="3" t="n"/>
      <c r="B19" s="3" t="inlineStr">
        <is>
          <t xml:space="preserve">    - Supporting high-level decisions pertaining to universal broadband investment by capturing the main cost drivers which affect the deployment of broadband infrastructure.</t>
        </is>
      </c>
      <c r="C19" s="3" t="n"/>
      <c r="D19" s="3" t="n"/>
      <c r="E19" s="3" t="n"/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  <c r="R19" s="3" t="n"/>
      <c r="S19" s="3" t="n"/>
      <c r="T19" s="3" t="n"/>
      <c r="U19" s="3" t="n"/>
      <c r="V19" s="3" t="n"/>
      <c r="W19" s="3" t="n"/>
      <c r="X19" s="3" t="n"/>
      <c r="Y19" s="3" t="n"/>
      <c r="Z19" s="3" t="n"/>
      <c r="AA19" s="3" t="n"/>
      <c r="AB19" s="3" t="n"/>
      <c r="AC19" s="3" t="n"/>
      <c r="AD19" s="3" t="n"/>
      <c r="AE19" s="3" t="n"/>
      <c r="AF19" s="3" t="n"/>
      <c r="AG19" s="3" t="n"/>
      <c r="AH19" s="3" t="n"/>
      <c r="AI19" s="3" t="n"/>
      <c r="AJ19" s="3" t="n"/>
      <c r="AK19" s="3" t="n"/>
      <c r="AL19" s="3" t="n"/>
      <c r="AM19" s="3" t="n"/>
      <c r="AN19" s="3" t="n"/>
      <c r="AO19" s="3" t="n"/>
      <c r="AP19" s="3" t="n"/>
      <c r="AQ19" s="3" t="n"/>
      <c r="AR19" s="3" t="n"/>
      <c r="AS19" s="3" t="n"/>
      <c r="AT19" s="3" t="n"/>
      <c r="AU19" s="3" t="n"/>
      <c r="AV19" s="3" t="n"/>
      <c r="AW19" s="3" t="n"/>
      <c r="AX19" s="3" t="n"/>
      <c r="AY19" s="3" t="n"/>
      <c r="AZ19" s="3" t="n"/>
    </row>
    <row r="20">
      <c r="A20" s="3" t="n"/>
      <c r="B20" s="3" t="inlineStr">
        <is>
          <t xml:space="preserve">    - Breaking down investment by specific country income groups and regions.</t>
        </is>
      </c>
      <c r="C20" s="3" t="n"/>
      <c r="D20" s="3" t="n"/>
      <c r="E20" s="3" t="n"/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  <c r="R20" s="3" t="n"/>
      <c r="S20" s="3" t="n"/>
      <c r="T20" s="3" t="n"/>
      <c r="U20" s="3" t="n"/>
      <c r="V20" s="3" t="n"/>
      <c r="W20" s="3" t="n"/>
      <c r="X20" s="3" t="n"/>
      <c r="Y20" s="3" t="n"/>
      <c r="Z20" s="3" t="n"/>
      <c r="AA20" s="3" t="n"/>
      <c r="AB20" s="3" t="n"/>
      <c r="AC20" s="3" t="n"/>
      <c r="AD20" s="3" t="n"/>
      <c r="AE20" s="3" t="n"/>
      <c r="AF20" s="3" t="n"/>
      <c r="AG20" s="3" t="n"/>
      <c r="AH20" s="3" t="n"/>
      <c r="AI20" s="3" t="n"/>
      <c r="AJ20" s="3" t="n"/>
      <c r="AK20" s="3" t="n"/>
      <c r="AL20" s="3" t="n"/>
      <c r="AM20" s="3" t="n"/>
      <c r="AN20" s="3" t="n"/>
      <c r="AO20" s="3" t="n"/>
      <c r="AP20" s="3" t="n"/>
      <c r="AQ20" s="3" t="n"/>
      <c r="AR20" s="3" t="n"/>
      <c r="AS20" s="3" t="n"/>
      <c r="AT20" s="3" t="n"/>
      <c r="AU20" s="3" t="n"/>
      <c r="AV20" s="3" t="n"/>
      <c r="AW20" s="3" t="n"/>
      <c r="AX20" s="3" t="n"/>
      <c r="AY20" s="3" t="n"/>
      <c r="AZ20" s="3" t="n"/>
    </row>
    <row r="21">
      <c r="A21" s="3" t="n"/>
      <c r="B21" s="3" t="n"/>
      <c r="C21" s="3" t="n"/>
      <c r="D21" s="3" t="n"/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  <c r="R21" s="3" t="n"/>
      <c r="S21" s="3" t="n"/>
      <c r="T21" s="3" t="n"/>
      <c r="U21" s="3" t="n"/>
      <c r="V21" s="3" t="n"/>
      <c r="W21" s="3" t="n"/>
      <c r="X21" s="3" t="n"/>
      <c r="Y21" s="3" t="n"/>
      <c r="Z21" s="3" t="n"/>
      <c r="AA21" s="3" t="n"/>
      <c r="AB21" s="3" t="n"/>
      <c r="AC21" s="3" t="n"/>
      <c r="AD21" s="3" t="n"/>
      <c r="AE21" s="3" t="n"/>
      <c r="AF21" s="3" t="n"/>
      <c r="AG21" s="3" t="n"/>
      <c r="AH21" s="3" t="n"/>
      <c r="AI21" s="3" t="n"/>
      <c r="AJ21" s="3" t="n"/>
      <c r="AK21" s="3" t="n"/>
      <c r="AL21" s="3" t="n"/>
      <c r="AM21" s="3" t="n"/>
      <c r="AN21" s="3" t="n"/>
      <c r="AO21" s="3" t="n"/>
      <c r="AP21" s="3" t="n"/>
      <c r="AQ21" s="3" t="n"/>
      <c r="AR21" s="3" t="n"/>
      <c r="AS21" s="3" t="n"/>
      <c r="AT21" s="3" t="n"/>
      <c r="AU21" s="3" t="n"/>
      <c r="AV21" s="3" t="n"/>
      <c r="AW21" s="3" t="n"/>
      <c r="AX21" s="3" t="n"/>
      <c r="AY21" s="3" t="n"/>
      <c r="AZ21" s="3" t="n"/>
    </row>
    <row r="22">
      <c r="A22" s="3" t="n"/>
      <c r="B22" s="6" t="inlineStr">
        <is>
          <t>Caveats to using DICE:</t>
        </is>
      </c>
      <c r="C22" s="3" t="n"/>
      <c r="D22" s="3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  <c r="S22" s="3" t="n"/>
      <c r="T22" s="3" t="n"/>
      <c r="U22" s="3" t="n"/>
      <c r="V22" s="3" t="n"/>
      <c r="W22" s="3" t="n"/>
      <c r="X22" s="3" t="n"/>
      <c r="Y22" s="3" t="n"/>
      <c r="Z22" s="3" t="n"/>
      <c r="AA22" s="3" t="n"/>
      <c r="AB22" s="3" t="n"/>
      <c r="AC22" s="3" t="n"/>
      <c r="AD22" s="3" t="n"/>
      <c r="AE22" s="3" t="n"/>
      <c r="AF22" s="3" t="n"/>
      <c r="AG22" s="3" t="n"/>
      <c r="AH22" s="3" t="n"/>
      <c r="AI22" s="3" t="n"/>
      <c r="AJ22" s="3" t="n"/>
      <c r="AK22" s="3" t="n"/>
      <c r="AL22" s="3" t="n"/>
      <c r="AM22" s="3" t="n"/>
      <c r="AN22" s="3" t="n"/>
      <c r="AO22" s="3" t="n"/>
      <c r="AP22" s="3" t="n"/>
      <c r="AQ22" s="3" t="n"/>
      <c r="AR22" s="3" t="n"/>
      <c r="AS22" s="3" t="n"/>
      <c r="AT22" s="3" t="n"/>
      <c r="AU22" s="3" t="n"/>
      <c r="AV22" s="3" t="n"/>
      <c r="AW22" s="3" t="n"/>
      <c r="AX22" s="3" t="n"/>
      <c r="AY22" s="3" t="n"/>
      <c r="AZ22" s="3" t="n"/>
    </row>
    <row r="23">
      <c r="A23" s="3" t="n"/>
      <c r="B23" s="3" t="inlineStr">
        <is>
          <t xml:space="preserve">    - DICE is not a replacement for detailed country-specific modeling. The aim is to provide comparative understanding across all countries globally.</t>
        </is>
      </c>
      <c r="C23" s="3" t="n"/>
      <c r="D23" s="3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  <c r="S23" s="3" t="n"/>
      <c r="T23" s="3" t="n"/>
      <c r="U23" s="3" t="n"/>
      <c r="V23" s="3" t="n"/>
      <c r="W23" s="3" t="n"/>
      <c r="X23" s="3" t="n"/>
      <c r="Y23" s="3" t="n"/>
      <c r="Z23" s="3" t="n"/>
      <c r="AA23" s="3" t="n"/>
      <c r="AB23" s="3" t="n"/>
      <c r="AC23" s="3" t="n"/>
      <c r="AD23" s="3" t="n"/>
      <c r="AE23" s="3" t="n"/>
      <c r="AF23" s="3" t="n"/>
      <c r="AG23" s="3" t="n"/>
      <c r="AH23" s="3" t="n"/>
      <c r="AI23" s="3" t="n"/>
      <c r="AJ23" s="3" t="n"/>
      <c r="AK23" s="3" t="n"/>
      <c r="AL23" s="3" t="n"/>
      <c r="AM23" s="3" t="n"/>
      <c r="AN23" s="3" t="n"/>
      <c r="AO23" s="3" t="n"/>
      <c r="AP23" s="3" t="n"/>
      <c r="AQ23" s="3" t="n"/>
      <c r="AR23" s="3" t="n"/>
      <c r="AS23" s="3" t="n"/>
      <c r="AT23" s="3" t="n"/>
      <c r="AU23" s="3" t="n"/>
      <c r="AV23" s="3" t="n"/>
      <c r="AW23" s="3" t="n"/>
      <c r="AX23" s="3" t="n"/>
      <c r="AY23" s="3" t="n"/>
      <c r="AZ23" s="3" t="n"/>
    </row>
    <row r="24">
      <c r="A24" s="3" t="n"/>
      <c r="B24" s="3" t="inlineStr">
        <is>
          <t xml:space="preserve">    - DICE is not an exact measurement tool. Accuracy and precision are commensurate with being able to make global cross-country comparisons.</t>
        </is>
      </c>
      <c r="C24" s="3" t="n"/>
      <c r="D24" s="3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  <c r="S24" s="3" t="n"/>
      <c r="T24" s="3" t="n"/>
      <c r="U24" s="3" t="n"/>
      <c r="V24" s="3" t="n"/>
      <c r="W24" s="3" t="n"/>
      <c r="X24" s="3" t="n"/>
      <c r="Y24" s="3" t="n"/>
      <c r="Z24" s="3" t="n"/>
      <c r="AA24" s="3" t="n"/>
      <c r="AB24" s="3" t="n"/>
      <c r="AC24" s="3" t="n"/>
      <c r="AD24" s="3" t="n"/>
      <c r="AE24" s="3" t="n"/>
      <c r="AF24" s="3" t="n"/>
      <c r="AG24" s="3" t="n"/>
      <c r="AH24" s="3" t="n"/>
      <c r="AI24" s="3" t="n"/>
      <c r="AJ24" s="3" t="n"/>
      <c r="AK24" s="3" t="n"/>
      <c r="AL24" s="3" t="n"/>
      <c r="AM24" s="3" t="n"/>
      <c r="AN24" s="3" t="n"/>
      <c r="AO24" s="3" t="n"/>
      <c r="AP24" s="3" t="n"/>
      <c r="AQ24" s="3" t="n"/>
      <c r="AR24" s="3" t="n"/>
      <c r="AS24" s="3" t="n"/>
      <c r="AT24" s="3" t="n"/>
      <c r="AU24" s="3" t="n"/>
      <c r="AV24" s="3" t="n"/>
      <c r="AW24" s="3" t="n"/>
      <c r="AX24" s="3" t="n"/>
      <c r="AY24" s="3" t="n"/>
      <c r="AZ24" s="3" t="n"/>
    </row>
    <row r="25">
      <c r="A25" s="3" t="n"/>
      <c r="B25" s="3" t="inlineStr">
        <is>
          <t xml:space="preserve">    - DICE is not a stand-alone policy option tool. If deep subject matter exertise are required, country teams should reach out to the DICE development team at GMU and the IMF (eoughton@gmu.edu; damaglobeli@imf.org; mmoszoro@imf.org).</t>
        </is>
      </c>
      <c r="C25" s="3" t="n"/>
      <c r="D25" s="3" t="n"/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  <c r="S25" s="3" t="n"/>
      <c r="T25" s="3" t="n"/>
      <c r="U25" s="3" t="n"/>
      <c r="V25" s="3" t="n"/>
      <c r="W25" s="3" t="n"/>
      <c r="X25" s="3" t="n"/>
      <c r="Y25" s="3" t="n"/>
      <c r="Z25" s="3" t="n"/>
      <c r="AA25" s="3" t="n"/>
      <c r="AB25" s="3" t="n"/>
      <c r="AC25" s="3" t="n"/>
      <c r="AD25" s="3" t="n"/>
      <c r="AE25" s="3" t="n"/>
      <c r="AF25" s="3" t="n"/>
      <c r="AG25" s="3" t="n"/>
      <c r="AH25" s="3" t="n"/>
      <c r="AI25" s="3" t="n"/>
      <c r="AJ25" s="3" t="n"/>
      <c r="AK25" s="3" t="n"/>
      <c r="AL25" s="3" t="n"/>
      <c r="AM25" s="3" t="n"/>
      <c r="AN25" s="3" t="n"/>
      <c r="AO25" s="3" t="n"/>
      <c r="AP25" s="3" t="n"/>
      <c r="AQ25" s="3" t="n"/>
      <c r="AR25" s="3" t="n"/>
      <c r="AS25" s="3" t="n"/>
      <c r="AT25" s="3" t="n"/>
      <c r="AU25" s="3" t="n"/>
      <c r="AV25" s="3" t="n"/>
      <c r="AW25" s="3" t="n"/>
      <c r="AX25" s="3" t="n"/>
      <c r="AY25" s="3" t="n"/>
      <c r="AZ25" s="3" t="n"/>
    </row>
    <row r="26">
      <c r="A26" s="3" t="n"/>
      <c r="B26" s="3" t="n"/>
      <c r="C26" s="3" t="n"/>
      <c r="D26" s="3" t="n"/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  <c r="S26" s="3" t="n"/>
      <c r="T26" s="3" t="n"/>
      <c r="U26" s="3" t="n"/>
      <c r="V26" s="3" t="n"/>
      <c r="W26" s="3" t="n"/>
      <c r="X26" s="3" t="n"/>
      <c r="Y26" s="3" t="n"/>
      <c r="Z26" s="3" t="n"/>
      <c r="AA26" s="3" t="n"/>
      <c r="AB26" s="3" t="n"/>
      <c r="AC26" s="3" t="n"/>
      <c r="AD26" s="3" t="n"/>
      <c r="AE26" s="3" t="n"/>
      <c r="AF26" s="3" t="n"/>
      <c r="AG26" s="3" t="n"/>
      <c r="AH26" s="3" t="n"/>
      <c r="AI26" s="3" t="n"/>
      <c r="AJ26" s="3" t="n"/>
      <c r="AK26" s="3" t="n"/>
      <c r="AL26" s="3" t="n"/>
      <c r="AM26" s="3" t="n"/>
      <c r="AN26" s="3" t="n"/>
      <c r="AO26" s="3" t="n"/>
      <c r="AP26" s="3" t="n"/>
      <c r="AQ26" s="3" t="n"/>
      <c r="AR26" s="3" t="n"/>
      <c r="AS26" s="3" t="n"/>
      <c r="AT26" s="3" t="n"/>
      <c r="AU26" s="3" t="n"/>
      <c r="AV26" s="3" t="n"/>
      <c r="AW26" s="3" t="n"/>
      <c r="AX26" s="3" t="n"/>
      <c r="AY26" s="3" t="n"/>
      <c r="AZ26" s="3" t="n"/>
    </row>
    <row r="27">
      <c r="A27" s="3" t="n"/>
      <c r="B27" s="6" t="inlineStr">
        <is>
          <t>Main Datasets:</t>
        </is>
      </c>
      <c r="C27" s="3" t="n"/>
      <c r="D27" s="3" t="n"/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  <c r="S27" s="3" t="n"/>
      <c r="T27" s="3" t="n"/>
      <c r="U27" s="3" t="n"/>
      <c r="V27" s="3" t="n"/>
      <c r="W27" s="3" t="n"/>
      <c r="X27" s="3" t="n"/>
      <c r="Y27" s="3" t="n"/>
      <c r="Z27" s="3" t="n"/>
      <c r="AA27" s="3" t="n"/>
      <c r="AB27" s="3" t="n"/>
      <c r="AC27" s="3" t="n"/>
      <c r="AD27" s="3" t="n"/>
      <c r="AE27" s="3" t="n"/>
      <c r="AF27" s="3" t="n"/>
      <c r="AG27" s="3" t="n"/>
      <c r="AH27" s="3" t="n"/>
      <c r="AI27" s="3" t="n"/>
      <c r="AJ27" s="3" t="n"/>
      <c r="AK27" s="3" t="n"/>
      <c r="AL27" s="3" t="n"/>
      <c r="AM27" s="3" t="n"/>
      <c r="AN27" s="3" t="n"/>
      <c r="AO27" s="3" t="n"/>
      <c r="AP27" s="3" t="n"/>
      <c r="AQ27" s="3" t="n"/>
      <c r="AR27" s="3" t="n"/>
      <c r="AS27" s="3" t="n"/>
      <c r="AT27" s="3" t="n"/>
      <c r="AU27" s="3" t="n"/>
      <c r="AV27" s="3" t="n"/>
      <c r="AW27" s="3" t="n"/>
      <c r="AX27" s="3" t="n"/>
      <c r="AY27" s="3" t="n"/>
      <c r="AZ27" s="3" t="n"/>
    </row>
    <row r="28">
      <c r="A28" s="3" t="n"/>
      <c r="B28" s="3" t="inlineStr">
        <is>
          <t>WorldPop 2020 Unconstrained 1km Global Mosaic, UN Population Forecasts 2020-2030, IMF GDP Projections 2020-2030</t>
        </is>
      </c>
      <c r="C28" s="3" t="n"/>
      <c r="D28" s="3" t="n"/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  <c r="S28" s="3" t="n"/>
      <c r="T28" s="3" t="n"/>
      <c r="U28" s="3" t="n"/>
      <c r="V28" s="3" t="n"/>
      <c r="W28" s="3" t="n"/>
      <c r="X28" s="3" t="n"/>
      <c r="Y28" s="3" t="n"/>
      <c r="Z28" s="3" t="n"/>
      <c r="AA28" s="3" t="n"/>
      <c r="AB28" s="3" t="n"/>
      <c r="AC28" s="3" t="n"/>
      <c r="AD28" s="3" t="n"/>
      <c r="AE28" s="3" t="n"/>
      <c r="AF28" s="3" t="n"/>
      <c r="AG28" s="3" t="n"/>
      <c r="AH28" s="3" t="n"/>
      <c r="AI28" s="3" t="n"/>
      <c r="AJ28" s="3" t="n"/>
      <c r="AK28" s="3" t="n"/>
      <c r="AL28" s="3" t="n"/>
      <c r="AM28" s="3" t="n"/>
      <c r="AN28" s="3" t="n"/>
      <c r="AO28" s="3" t="n"/>
      <c r="AP28" s="3" t="n"/>
      <c r="AQ28" s="3" t="n"/>
      <c r="AR28" s="3" t="n"/>
      <c r="AS28" s="3" t="n"/>
      <c r="AT28" s="3" t="n"/>
      <c r="AU28" s="3" t="n"/>
      <c r="AV28" s="3" t="n"/>
      <c r="AW28" s="3" t="n"/>
      <c r="AX28" s="3" t="n"/>
      <c r="AY28" s="3" t="n"/>
      <c r="AZ28" s="3" t="n"/>
    </row>
    <row r="29">
      <c r="A29" s="3" t="n"/>
      <c r="B29" s="3" t="n"/>
      <c r="C29" s="3" t="n"/>
      <c r="D29" s="3" t="n"/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  <c r="S29" s="3" t="n"/>
      <c r="T29" s="3" t="n"/>
      <c r="U29" s="3" t="n"/>
      <c r="V29" s="3" t="n"/>
      <c r="W29" s="3" t="n"/>
      <c r="X29" s="3" t="n"/>
      <c r="Y29" s="3" t="n"/>
      <c r="Z29" s="3" t="n"/>
      <c r="AA29" s="3" t="n"/>
      <c r="AB29" s="3" t="n"/>
      <c r="AC29" s="3" t="n"/>
      <c r="AD29" s="3" t="n"/>
      <c r="AE29" s="3" t="n"/>
      <c r="AF29" s="3" t="n"/>
      <c r="AG29" s="3" t="n"/>
      <c r="AH29" s="3" t="n"/>
      <c r="AI29" s="3" t="n"/>
      <c r="AJ29" s="3" t="n"/>
      <c r="AK29" s="3" t="n"/>
      <c r="AL29" s="3" t="n"/>
      <c r="AM29" s="3" t="n"/>
      <c r="AN29" s="3" t="n"/>
      <c r="AO29" s="3" t="n"/>
      <c r="AP29" s="3" t="n"/>
      <c r="AQ29" s="3" t="n"/>
      <c r="AR29" s="3" t="n"/>
      <c r="AS29" s="3" t="n"/>
      <c r="AT29" s="3" t="n"/>
      <c r="AU29" s="3" t="n"/>
      <c r="AV29" s="3" t="n"/>
      <c r="AW29" s="3" t="n"/>
      <c r="AX29" s="3" t="n"/>
      <c r="AY29" s="3" t="n"/>
      <c r="AZ29" s="3" t="n"/>
    </row>
    <row r="30">
      <c r="A30" s="3" t="n"/>
      <c r="B30" s="6" t="inlineStr">
        <is>
          <t>Reference:</t>
        </is>
      </c>
      <c r="C30" s="3" t="n"/>
      <c r="D30" s="3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  <c r="T30" s="3" t="n"/>
      <c r="U30" s="3" t="n"/>
      <c r="V30" s="3" t="n"/>
      <c r="W30" s="3" t="n"/>
      <c r="X30" s="3" t="n"/>
      <c r="Y30" s="3" t="n"/>
      <c r="Z30" s="3" t="n"/>
      <c r="AA30" s="3" t="n"/>
      <c r="AB30" s="3" t="n"/>
      <c r="AC30" s="3" t="n"/>
      <c r="AD30" s="3" t="n"/>
      <c r="AE30" s="3" t="n"/>
      <c r="AF30" s="3" t="n"/>
      <c r="AG30" s="3" t="n"/>
      <c r="AH30" s="3" t="n"/>
      <c r="AI30" s="3" t="n"/>
      <c r="AJ30" s="3" t="n"/>
      <c r="AK30" s="3" t="n"/>
      <c r="AL30" s="3" t="n"/>
      <c r="AM30" s="3" t="n"/>
      <c r="AN30" s="3" t="n"/>
      <c r="AO30" s="3" t="n"/>
      <c r="AP30" s="3" t="n"/>
      <c r="AQ30" s="3" t="n"/>
      <c r="AR30" s="3" t="n"/>
      <c r="AS30" s="3" t="n"/>
      <c r="AT30" s="3" t="n"/>
      <c r="AU30" s="3" t="n"/>
      <c r="AV30" s="3" t="n"/>
      <c r="AW30" s="3" t="n"/>
      <c r="AX30" s="3" t="n"/>
      <c r="AY30" s="3" t="n"/>
      <c r="AZ30" s="3" t="n"/>
    </row>
    <row r="31">
      <c r="A31" s="3" t="n"/>
      <c r="B31" s="3" t="inlineStr">
        <is>
          <t xml:space="preserve">    - Working Paper Citation TBC.</t>
        </is>
      </c>
      <c r="C31" s="3" t="n"/>
      <c r="D31" s="3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  <c r="T31" s="3" t="n"/>
      <c r="U31" s="3" t="n"/>
      <c r="V31" s="3" t="n"/>
      <c r="W31" s="3" t="n"/>
      <c r="X31" s="3" t="n"/>
      <c r="Y31" s="3" t="n"/>
      <c r="Z31" s="3" t="n"/>
      <c r="AA31" s="3" t="n"/>
      <c r="AB31" s="3" t="n"/>
      <c r="AC31" s="3" t="n"/>
      <c r="AD31" s="3" t="n"/>
      <c r="AE31" s="3" t="n"/>
      <c r="AF31" s="3" t="n"/>
      <c r="AG31" s="3" t="n"/>
      <c r="AH31" s="3" t="n"/>
      <c r="AI31" s="3" t="n"/>
      <c r="AJ31" s="3" t="n"/>
      <c r="AK31" s="3" t="n"/>
      <c r="AL31" s="3" t="n"/>
      <c r="AM31" s="3" t="n"/>
      <c r="AN31" s="3" t="n"/>
      <c r="AO31" s="3" t="n"/>
      <c r="AP31" s="3" t="n"/>
      <c r="AQ31" s="3" t="n"/>
      <c r="AR31" s="3" t="n"/>
      <c r="AS31" s="3" t="n"/>
      <c r="AT31" s="3" t="n"/>
      <c r="AU31" s="3" t="n"/>
      <c r="AV31" s="3" t="n"/>
      <c r="AW31" s="3" t="n"/>
      <c r="AX31" s="3" t="n"/>
      <c r="AY31" s="3" t="n"/>
      <c r="AZ31" s="3" t="n"/>
    </row>
    <row r="32">
      <c r="A32" s="3" t="n"/>
      <c r="B32" s="3" t="n"/>
      <c r="C32" s="3" t="n"/>
      <c r="D32" s="3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  <c r="T32" s="3" t="n"/>
      <c r="U32" s="3" t="n"/>
      <c r="V32" s="3" t="n"/>
      <c r="W32" s="3" t="n"/>
      <c r="X32" s="3" t="n"/>
      <c r="Y32" s="3" t="n"/>
      <c r="Z32" s="3" t="n"/>
      <c r="AA32" s="3" t="n"/>
      <c r="AB32" s="3" t="n"/>
      <c r="AC32" s="3" t="n"/>
      <c r="AD32" s="3" t="n"/>
      <c r="AE32" s="3" t="n"/>
      <c r="AF32" s="3" t="n"/>
      <c r="AG32" s="3" t="n"/>
      <c r="AH32" s="3" t="n"/>
      <c r="AI32" s="3" t="n"/>
      <c r="AJ32" s="3" t="n"/>
      <c r="AK32" s="3" t="n"/>
      <c r="AL32" s="3" t="n"/>
      <c r="AM32" s="3" t="n"/>
      <c r="AN32" s="3" t="n"/>
      <c r="AO32" s="3" t="n"/>
      <c r="AP32" s="3" t="n"/>
      <c r="AQ32" s="3" t="n"/>
      <c r="AR32" s="3" t="n"/>
      <c r="AS32" s="3" t="n"/>
      <c r="AT32" s="3" t="n"/>
      <c r="AU32" s="3" t="n"/>
      <c r="AV32" s="3" t="n"/>
      <c r="AW32" s="3" t="n"/>
      <c r="AX32" s="3" t="n"/>
      <c r="AY32" s="3" t="n"/>
      <c r="AZ32" s="3" t="n"/>
    </row>
    <row r="33">
      <c r="A33" s="3" t="n"/>
      <c r="B33" s="3" t="n"/>
      <c r="C33" s="3" t="n"/>
      <c r="D33" s="3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  <c r="T33" s="3" t="n"/>
      <c r="U33" s="3" t="n"/>
      <c r="V33" s="3" t="n"/>
      <c r="W33" s="3" t="n"/>
      <c r="X33" s="3" t="n"/>
      <c r="Y33" s="3" t="n"/>
      <c r="Z33" s="3" t="n"/>
      <c r="AA33" s="3" t="n"/>
      <c r="AB33" s="3" t="n"/>
      <c r="AC33" s="3" t="n"/>
      <c r="AD33" s="3" t="n"/>
      <c r="AE33" s="3" t="n"/>
      <c r="AF33" s="3" t="n"/>
      <c r="AG33" s="3" t="n"/>
      <c r="AH33" s="3" t="n"/>
      <c r="AI33" s="3" t="n"/>
      <c r="AJ33" s="3" t="n"/>
      <c r="AK33" s="3" t="n"/>
      <c r="AL33" s="3" t="n"/>
      <c r="AM33" s="3" t="n"/>
      <c r="AN33" s="3" t="n"/>
      <c r="AO33" s="3" t="n"/>
      <c r="AP33" s="3" t="n"/>
      <c r="AQ33" s="3" t="n"/>
      <c r="AR33" s="3" t="n"/>
      <c r="AS33" s="3" t="n"/>
      <c r="AT33" s="3" t="n"/>
      <c r="AU33" s="3" t="n"/>
      <c r="AV33" s="3" t="n"/>
      <c r="AW33" s="3" t="n"/>
      <c r="AX33" s="3" t="n"/>
      <c r="AY33" s="3" t="n"/>
      <c r="AZ33" s="3" t="n"/>
    </row>
    <row r="34">
      <c r="A34" s="3" t="n"/>
      <c r="B34" s="3" t="n"/>
      <c r="C34" s="3" t="n"/>
      <c r="D34" s="3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  <c r="T34" s="3" t="n"/>
      <c r="U34" s="3" t="n"/>
      <c r="V34" s="3" t="n"/>
      <c r="W34" s="3" t="n"/>
      <c r="X34" s="3" t="n"/>
      <c r="Y34" s="3" t="n"/>
      <c r="Z34" s="3" t="n"/>
      <c r="AA34" s="3" t="n"/>
      <c r="AB34" s="3" t="n"/>
      <c r="AC34" s="3" t="n"/>
      <c r="AD34" s="3" t="n"/>
      <c r="AE34" s="3" t="n"/>
      <c r="AF34" s="3" t="n"/>
      <c r="AG34" s="3" t="n"/>
      <c r="AH34" s="3" t="n"/>
      <c r="AI34" s="3" t="n"/>
      <c r="AJ34" s="3" t="n"/>
      <c r="AK34" s="3" t="n"/>
      <c r="AL34" s="3" t="n"/>
      <c r="AM34" s="3" t="n"/>
      <c r="AN34" s="3" t="n"/>
      <c r="AO34" s="3" t="n"/>
      <c r="AP34" s="3" t="n"/>
      <c r="AQ34" s="3" t="n"/>
      <c r="AR34" s="3" t="n"/>
      <c r="AS34" s="3" t="n"/>
      <c r="AT34" s="3" t="n"/>
      <c r="AU34" s="3" t="n"/>
      <c r="AV34" s="3" t="n"/>
      <c r="AW34" s="3" t="n"/>
      <c r="AX34" s="3" t="n"/>
      <c r="AY34" s="3" t="n"/>
      <c r="AZ34" s="3" t="n"/>
    </row>
    <row r="35">
      <c r="A35" s="3" t="n"/>
      <c r="B35" s="3" t="n"/>
      <c r="C35" s="3" t="n"/>
      <c r="D35" s="3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  <c r="T35" s="3" t="n"/>
      <c r="U35" s="3" t="n"/>
      <c r="V35" s="3" t="n"/>
      <c r="W35" s="3" t="n"/>
      <c r="X35" s="3" t="n"/>
      <c r="Y35" s="3" t="n"/>
      <c r="Z35" s="3" t="n"/>
      <c r="AA35" s="3" t="n"/>
      <c r="AB35" s="3" t="n"/>
      <c r="AC35" s="3" t="n"/>
      <c r="AD35" s="3" t="n"/>
      <c r="AE35" s="3" t="n"/>
      <c r="AF35" s="3" t="n"/>
      <c r="AG35" s="3" t="n"/>
      <c r="AH35" s="3" t="n"/>
      <c r="AI35" s="3" t="n"/>
      <c r="AJ35" s="3" t="n"/>
      <c r="AK35" s="3" t="n"/>
      <c r="AL35" s="3" t="n"/>
      <c r="AM35" s="3" t="n"/>
      <c r="AN35" s="3" t="n"/>
      <c r="AO35" s="3" t="n"/>
      <c r="AP35" s="3" t="n"/>
      <c r="AQ35" s="3" t="n"/>
      <c r="AR35" s="3" t="n"/>
      <c r="AS35" s="3" t="n"/>
      <c r="AT35" s="3" t="n"/>
      <c r="AU35" s="3" t="n"/>
      <c r="AV35" s="3" t="n"/>
      <c r="AW35" s="3" t="n"/>
      <c r="AX35" s="3" t="n"/>
      <c r="AY35" s="3" t="n"/>
      <c r="AZ35" s="3" t="n"/>
    </row>
    <row r="36">
      <c r="A36" s="3" t="n"/>
      <c r="B36" s="3" t="n"/>
      <c r="C36" s="3" t="n"/>
      <c r="D36" s="3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  <c r="T36" s="3" t="n"/>
      <c r="U36" s="3" t="n"/>
      <c r="V36" s="3" t="n"/>
      <c r="W36" s="3" t="n"/>
      <c r="X36" s="3" t="n"/>
      <c r="Y36" s="3" t="n"/>
      <c r="Z36" s="3" t="n"/>
      <c r="AA36" s="3" t="n"/>
      <c r="AB36" s="3" t="n"/>
      <c r="AC36" s="3" t="n"/>
      <c r="AD36" s="3" t="n"/>
      <c r="AE36" s="3" t="n"/>
      <c r="AF36" s="3" t="n"/>
      <c r="AG36" s="3" t="n"/>
      <c r="AH36" s="3" t="n"/>
      <c r="AI36" s="3" t="n"/>
      <c r="AJ36" s="3" t="n"/>
      <c r="AK36" s="3" t="n"/>
      <c r="AL36" s="3" t="n"/>
      <c r="AM36" s="3" t="n"/>
      <c r="AN36" s="3" t="n"/>
      <c r="AO36" s="3" t="n"/>
      <c r="AP36" s="3" t="n"/>
      <c r="AQ36" s="3" t="n"/>
      <c r="AR36" s="3" t="n"/>
      <c r="AS36" s="3" t="n"/>
      <c r="AT36" s="3" t="n"/>
      <c r="AU36" s="3" t="n"/>
      <c r="AV36" s="3" t="n"/>
      <c r="AW36" s="3" t="n"/>
      <c r="AX36" s="3" t="n"/>
      <c r="AY36" s="3" t="n"/>
      <c r="AZ36" s="3" t="n"/>
    </row>
    <row r="37">
      <c r="A37" s="3" t="n"/>
      <c r="B37" s="3" t="n"/>
      <c r="C37" s="3" t="n"/>
      <c r="D37" s="3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  <c r="T37" s="3" t="n"/>
      <c r="U37" s="3" t="n"/>
      <c r="V37" s="3" t="n"/>
      <c r="W37" s="3" t="n"/>
      <c r="X37" s="3" t="n"/>
      <c r="Y37" s="3" t="n"/>
      <c r="Z37" s="3" t="n"/>
      <c r="AA37" s="3" t="n"/>
      <c r="AB37" s="3" t="n"/>
      <c r="AC37" s="3" t="n"/>
      <c r="AD37" s="3" t="n"/>
      <c r="AE37" s="3" t="n"/>
      <c r="AF37" s="3" t="n"/>
      <c r="AG37" s="3" t="n"/>
      <c r="AH37" s="3" t="n"/>
      <c r="AI37" s="3" t="n"/>
      <c r="AJ37" s="3" t="n"/>
      <c r="AK37" s="3" t="n"/>
      <c r="AL37" s="3" t="n"/>
      <c r="AM37" s="3" t="n"/>
      <c r="AN37" s="3" t="n"/>
      <c r="AO37" s="3" t="n"/>
      <c r="AP37" s="3" t="n"/>
      <c r="AQ37" s="3" t="n"/>
      <c r="AR37" s="3" t="n"/>
      <c r="AS37" s="3" t="n"/>
      <c r="AT37" s="3" t="n"/>
      <c r="AU37" s="3" t="n"/>
      <c r="AV37" s="3" t="n"/>
      <c r="AW37" s="3" t="n"/>
      <c r="AX37" s="3" t="n"/>
      <c r="AY37" s="3" t="n"/>
      <c r="AZ37" s="3" t="n"/>
    </row>
    <row r="38">
      <c r="A38" s="3" t="n"/>
      <c r="B38" s="3" t="n"/>
      <c r="C38" s="3" t="n"/>
      <c r="D38" s="3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  <c r="T38" s="3" t="n"/>
      <c r="U38" s="3" t="n"/>
      <c r="V38" s="3" t="n"/>
      <c r="W38" s="3" t="n"/>
      <c r="X38" s="3" t="n"/>
      <c r="Y38" s="3" t="n"/>
      <c r="Z38" s="3" t="n"/>
      <c r="AA38" s="3" t="n"/>
      <c r="AB38" s="3" t="n"/>
      <c r="AC38" s="3" t="n"/>
      <c r="AD38" s="3" t="n"/>
      <c r="AE38" s="3" t="n"/>
      <c r="AF38" s="3" t="n"/>
      <c r="AG38" s="3" t="n"/>
      <c r="AH38" s="3" t="n"/>
      <c r="AI38" s="3" t="n"/>
      <c r="AJ38" s="3" t="n"/>
      <c r="AK38" s="3" t="n"/>
      <c r="AL38" s="3" t="n"/>
      <c r="AM38" s="3" t="n"/>
      <c r="AN38" s="3" t="n"/>
      <c r="AO38" s="3" t="n"/>
      <c r="AP38" s="3" t="n"/>
      <c r="AQ38" s="3" t="n"/>
      <c r="AR38" s="3" t="n"/>
      <c r="AS38" s="3" t="n"/>
      <c r="AT38" s="3" t="n"/>
      <c r="AU38" s="3" t="n"/>
      <c r="AV38" s="3" t="n"/>
      <c r="AW38" s="3" t="n"/>
      <c r="AX38" s="3" t="n"/>
      <c r="AY38" s="3" t="n"/>
      <c r="AZ38" s="3" t="n"/>
    </row>
    <row r="39">
      <c r="A39" s="3" t="n"/>
      <c r="B39" s="3" t="n"/>
      <c r="C39" s="3" t="n"/>
      <c r="D39" s="3" t="n"/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  <c r="T39" s="3" t="n"/>
      <c r="U39" s="3" t="n"/>
      <c r="V39" s="3" t="n"/>
      <c r="W39" s="3" t="n"/>
      <c r="X39" s="3" t="n"/>
      <c r="Y39" s="3" t="n"/>
      <c r="Z39" s="3" t="n"/>
      <c r="AA39" s="3" t="n"/>
      <c r="AB39" s="3" t="n"/>
      <c r="AC39" s="3" t="n"/>
      <c r="AD39" s="3" t="n"/>
      <c r="AE39" s="3" t="n"/>
      <c r="AF39" s="3" t="n"/>
      <c r="AG39" s="3" t="n"/>
      <c r="AH39" s="3" t="n"/>
      <c r="AI39" s="3" t="n"/>
      <c r="AJ39" s="3" t="n"/>
      <c r="AK39" s="3" t="n"/>
      <c r="AL39" s="3" t="n"/>
      <c r="AM39" s="3" t="n"/>
      <c r="AN39" s="3" t="n"/>
      <c r="AO39" s="3" t="n"/>
      <c r="AP39" s="3" t="n"/>
      <c r="AQ39" s="3" t="n"/>
      <c r="AR39" s="3" t="n"/>
      <c r="AS39" s="3" t="n"/>
      <c r="AT39" s="3" t="n"/>
      <c r="AU39" s="3" t="n"/>
      <c r="AV39" s="3" t="n"/>
      <c r="AW39" s="3" t="n"/>
      <c r="AX39" s="3" t="n"/>
      <c r="AY39" s="3" t="n"/>
      <c r="AZ39" s="3" t="n"/>
    </row>
    <row r="40">
      <c r="A40" s="3" t="n"/>
      <c r="B40" s="3" t="n"/>
      <c r="C40" s="3" t="n"/>
      <c r="D40" s="3" t="n"/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  <c r="T40" s="3" t="n"/>
      <c r="U40" s="3" t="n"/>
      <c r="V40" s="3" t="n"/>
      <c r="W40" s="3" t="n"/>
      <c r="X40" s="3" t="n"/>
      <c r="Y40" s="3" t="n"/>
      <c r="Z40" s="3" t="n"/>
      <c r="AA40" s="3" t="n"/>
      <c r="AB40" s="3" t="n"/>
      <c r="AC40" s="3" t="n"/>
      <c r="AD40" s="3" t="n"/>
      <c r="AE40" s="3" t="n"/>
      <c r="AF40" s="3" t="n"/>
      <c r="AG40" s="3" t="n"/>
      <c r="AH40" s="3" t="n"/>
      <c r="AI40" s="3" t="n"/>
      <c r="AJ40" s="3" t="n"/>
      <c r="AK40" s="3" t="n"/>
      <c r="AL40" s="3" t="n"/>
      <c r="AM40" s="3" t="n"/>
      <c r="AN40" s="3" t="n"/>
      <c r="AO40" s="3" t="n"/>
      <c r="AP40" s="3" t="n"/>
      <c r="AQ40" s="3" t="n"/>
      <c r="AR40" s="3" t="n"/>
      <c r="AS40" s="3" t="n"/>
      <c r="AT40" s="3" t="n"/>
      <c r="AU40" s="3" t="n"/>
      <c r="AV40" s="3" t="n"/>
      <c r="AW40" s="3" t="n"/>
      <c r="AX40" s="3" t="n"/>
      <c r="AY40" s="3" t="n"/>
      <c r="AZ40" s="3" t="n"/>
    </row>
    <row r="41">
      <c r="A41" s="3" t="n"/>
      <c r="B41" s="3" t="n"/>
      <c r="C41" s="3" t="n"/>
      <c r="D41" s="3" t="n"/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  <c r="T41" s="3" t="n"/>
      <c r="U41" s="3" t="n"/>
      <c r="V41" s="3" t="n"/>
      <c r="W41" s="3" t="n"/>
      <c r="X41" s="3" t="n"/>
      <c r="Y41" s="3" t="n"/>
      <c r="Z41" s="3" t="n"/>
      <c r="AA41" s="3" t="n"/>
      <c r="AB41" s="3" t="n"/>
      <c r="AC41" s="3" t="n"/>
      <c r="AD41" s="3" t="n"/>
      <c r="AE41" s="3" t="n"/>
      <c r="AF41" s="3" t="n"/>
      <c r="AG41" s="3" t="n"/>
      <c r="AH41" s="3" t="n"/>
      <c r="AI41" s="3" t="n"/>
      <c r="AJ41" s="3" t="n"/>
      <c r="AK41" s="3" t="n"/>
      <c r="AL41" s="3" t="n"/>
      <c r="AM41" s="3" t="n"/>
      <c r="AN41" s="3" t="n"/>
      <c r="AO41" s="3" t="n"/>
      <c r="AP41" s="3" t="n"/>
      <c r="AQ41" s="3" t="n"/>
      <c r="AR41" s="3" t="n"/>
      <c r="AS41" s="3" t="n"/>
      <c r="AT41" s="3" t="n"/>
      <c r="AU41" s="3" t="n"/>
      <c r="AV41" s="3" t="n"/>
      <c r="AW41" s="3" t="n"/>
      <c r="AX41" s="3" t="n"/>
      <c r="AY41" s="3" t="n"/>
      <c r="AZ41" s="3" t="n"/>
    </row>
    <row r="42">
      <c r="A42" s="3" t="n"/>
      <c r="B42" s="3" t="n"/>
      <c r="C42" s="3" t="n"/>
      <c r="D42" s="3" t="n"/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  <c r="T42" s="3" t="n"/>
      <c r="U42" s="3" t="n"/>
      <c r="V42" s="3" t="n"/>
      <c r="W42" s="3" t="n"/>
      <c r="X42" s="3" t="n"/>
      <c r="Y42" s="3" t="n"/>
      <c r="Z42" s="3" t="n"/>
      <c r="AA42" s="3" t="n"/>
      <c r="AB42" s="3" t="n"/>
      <c r="AC42" s="3" t="n"/>
      <c r="AD42" s="3" t="n"/>
      <c r="AE42" s="3" t="n"/>
      <c r="AF42" s="3" t="n"/>
      <c r="AG42" s="3" t="n"/>
      <c r="AH42" s="3" t="n"/>
      <c r="AI42" s="3" t="n"/>
      <c r="AJ42" s="3" t="n"/>
      <c r="AK42" s="3" t="n"/>
      <c r="AL42" s="3" t="n"/>
      <c r="AM42" s="3" t="n"/>
      <c r="AN42" s="3" t="n"/>
      <c r="AO42" s="3" t="n"/>
      <c r="AP42" s="3" t="n"/>
      <c r="AQ42" s="3" t="n"/>
      <c r="AR42" s="3" t="n"/>
      <c r="AS42" s="3" t="n"/>
      <c r="AT42" s="3" t="n"/>
      <c r="AU42" s="3" t="n"/>
      <c r="AV42" s="3" t="n"/>
      <c r="AW42" s="3" t="n"/>
      <c r="AX42" s="3" t="n"/>
      <c r="AY42" s="3" t="n"/>
      <c r="AZ42" s="3" t="n"/>
    </row>
    <row r="43">
      <c r="A43" s="3" t="n"/>
      <c r="B43" s="3" t="n"/>
      <c r="C43" s="3" t="n"/>
      <c r="D43" s="3" t="n"/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  <c r="T43" s="3" t="n"/>
      <c r="U43" s="3" t="n"/>
      <c r="V43" s="3" t="n"/>
      <c r="W43" s="3" t="n"/>
      <c r="X43" s="3" t="n"/>
      <c r="Y43" s="3" t="n"/>
      <c r="Z43" s="3" t="n"/>
      <c r="AA43" s="3" t="n"/>
      <c r="AB43" s="3" t="n"/>
      <c r="AC43" s="3" t="n"/>
      <c r="AD43" s="3" t="n"/>
      <c r="AE43" s="3" t="n"/>
      <c r="AF43" s="3" t="n"/>
      <c r="AG43" s="3" t="n"/>
      <c r="AH43" s="3" t="n"/>
      <c r="AI43" s="3" t="n"/>
      <c r="AJ43" s="3" t="n"/>
      <c r="AK43" s="3" t="n"/>
      <c r="AL43" s="3" t="n"/>
      <c r="AM43" s="3" t="n"/>
      <c r="AN43" s="3" t="n"/>
      <c r="AO43" s="3" t="n"/>
      <c r="AP43" s="3" t="n"/>
      <c r="AQ43" s="3" t="n"/>
      <c r="AR43" s="3" t="n"/>
      <c r="AS43" s="3" t="n"/>
      <c r="AT43" s="3" t="n"/>
      <c r="AU43" s="3" t="n"/>
      <c r="AV43" s="3" t="n"/>
      <c r="AW43" s="3" t="n"/>
      <c r="AX43" s="3" t="n"/>
      <c r="AY43" s="3" t="n"/>
      <c r="AZ43" s="3" t="n"/>
    </row>
    <row r="44">
      <c r="A44" s="3" t="n"/>
      <c r="B44" s="3" t="n"/>
      <c r="C44" s="3" t="n"/>
      <c r="D44" s="3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  <c r="T44" s="3" t="n"/>
      <c r="U44" s="3" t="n"/>
      <c r="V44" s="3" t="n"/>
      <c r="W44" s="3" t="n"/>
      <c r="X44" s="3" t="n"/>
      <c r="Y44" s="3" t="n"/>
      <c r="Z44" s="3" t="n"/>
      <c r="AA44" s="3" t="n"/>
      <c r="AB44" s="3" t="n"/>
      <c r="AC44" s="3" t="n"/>
      <c r="AD44" s="3" t="n"/>
      <c r="AE44" s="3" t="n"/>
      <c r="AF44" s="3" t="n"/>
      <c r="AG44" s="3" t="n"/>
      <c r="AH44" s="3" t="n"/>
      <c r="AI44" s="3" t="n"/>
      <c r="AJ44" s="3" t="n"/>
      <c r="AK44" s="3" t="n"/>
      <c r="AL44" s="3" t="n"/>
      <c r="AM44" s="3" t="n"/>
      <c r="AN44" s="3" t="n"/>
      <c r="AO44" s="3" t="n"/>
      <c r="AP44" s="3" t="n"/>
      <c r="AQ44" s="3" t="n"/>
      <c r="AR44" s="3" t="n"/>
      <c r="AS44" s="3" t="n"/>
      <c r="AT44" s="3" t="n"/>
      <c r="AU44" s="3" t="n"/>
      <c r="AV44" s="3" t="n"/>
      <c r="AW44" s="3" t="n"/>
      <c r="AX44" s="3" t="n"/>
      <c r="AY44" s="3" t="n"/>
      <c r="AZ44" s="3" t="n"/>
    </row>
    <row r="45">
      <c r="A45" s="3" t="n"/>
      <c r="B45" s="3" t="n"/>
      <c r="C45" s="3" t="n"/>
      <c r="D45" s="3" t="n"/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  <c r="T45" s="3" t="n"/>
      <c r="U45" s="3" t="n"/>
      <c r="V45" s="3" t="n"/>
      <c r="W45" s="3" t="n"/>
      <c r="X45" s="3" t="n"/>
      <c r="Y45" s="3" t="n"/>
      <c r="Z45" s="3" t="n"/>
      <c r="AA45" s="3" t="n"/>
      <c r="AB45" s="3" t="n"/>
      <c r="AC45" s="3" t="n"/>
      <c r="AD45" s="3" t="n"/>
      <c r="AE45" s="3" t="n"/>
      <c r="AF45" s="3" t="n"/>
      <c r="AG45" s="3" t="n"/>
      <c r="AH45" s="3" t="n"/>
      <c r="AI45" s="3" t="n"/>
      <c r="AJ45" s="3" t="n"/>
      <c r="AK45" s="3" t="n"/>
      <c r="AL45" s="3" t="n"/>
      <c r="AM45" s="3" t="n"/>
      <c r="AN45" s="3" t="n"/>
      <c r="AO45" s="3" t="n"/>
      <c r="AP45" s="3" t="n"/>
      <c r="AQ45" s="3" t="n"/>
      <c r="AR45" s="3" t="n"/>
      <c r="AS45" s="3" t="n"/>
      <c r="AT45" s="3" t="n"/>
      <c r="AU45" s="3" t="n"/>
      <c r="AV45" s="3" t="n"/>
      <c r="AW45" s="3" t="n"/>
      <c r="AX45" s="3" t="n"/>
      <c r="AY45" s="3" t="n"/>
      <c r="AZ45" s="3" t="n"/>
    </row>
    <row r="46">
      <c r="A46" s="3" t="n"/>
      <c r="B46" s="3" t="n"/>
      <c r="C46" s="3" t="n"/>
      <c r="D46" s="3" t="n"/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  <c r="T46" s="3" t="n"/>
      <c r="U46" s="3" t="n"/>
      <c r="V46" s="3" t="n"/>
      <c r="W46" s="3" t="n"/>
      <c r="X46" s="3" t="n"/>
      <c r="Y46" s="3" t="n"/>
      <c r="Z46" s="3" t="n"/>
      <c r="AA46" s="3" t="n"/>
      <c r="AB46" s="3" t="n"/>
      <c r="AC46" s="3" t="n"/>
      <c r="AD46" s="3" t="n"/>
      <c r="AE46" s="3" t="n"/>
      <c r="AF46" s="3" t="n"/>
      <c r="AG46" s="3" t="n"/>
      <c r="AH46" s="3" t="n"/>
      <c r="AI46" s="3" t="n"/>
      <c r="AJ46" s="3" t="n"/>
      <c r="AK46" s="3" t="n"/>
      <c r="AL46" s="3" t="n"/>
      <c r="AM46" s="3" t="n"/>
      <c r="AN46" s="3" t="n"/>
      <c r="AO46" s="3" t="n"/>
      <c r="AP46" s="3" t="n"/>
      <c r="AQ46" s="3" t="n"/>
      <c r="AR46" s="3" t="n"/>
      <c r="AS46" s="3" t="n"/>
      <c r="AT46" s="3" t="n"/>
      <c r="AU46" s="3" t="n"/>
      <c r="AV46" s="3" t="n"/>
      <c r="AW46" s="3" t="n"/>
      <c r="AX46" s="3" t="n"/>
      <c r="AY46" s="3" t="n"/>
      <c r="AZ46" s="3" t="n"/>
    </row>
    <row r="47">
      <c r="A47" s="3" t="n"/>
      <c r="B47" s="3" t="n"/>
      <c r="C47" s="3" t="n"/>
      <c r="D47" s="3" t="n"/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  <c r="T47" s="3" t="n"/>
      <c r="U47" s="3" t="n"/>
      <c r="V47" s="3" t="n"/>
      <c r="W47" s="3" t="n"/>
      <c r="X47" s="3" t="n"/>
      <c r="Y47" s="3" t="n"/>
      <c r="Z47" s="3" t="n"/>
      <c r="AA47" s="3" t="n"/>
      <c r="AB47" s="3" t="n"/>
      <c r="AC47" s="3" t="n"/>
      <c r="AD47" s="3" t="n"/>
      <c r="AE47" s="3" t="n"/>
      <c r="AF47" s="3" t="n"/>
      <c r="AG47" s="3" t="n"/>
      <c r="AH47" s="3" t="n"/>
      <c r="AI47" s="3" t="n"/>
      <c r="AJ47" s="3" t="n"/>
      <c r="AK47" s="3" t="n"/>
      <c r="AL47" s="3" t="n"/>
      <c r="AM47" s="3" t="n"/>
      <c r="AN47" s="3" t="n"/>
      <c r="AO47" s="3" t="n"/>
      <c r="AP47" s="3" t="n"/>
      <c r="AQ47" s="3" t="n"/>
      <c r="AR47" s="3" t="n"/>
      <c r="AS47" s="3" t="n"/>
      <c r="AT47" s="3" t="n"/>
      <c r="AU47" s="3" t="n"/>
      <c r="AV47" s="3" t="n"/>
      <c r="AW47" s="3" t="n"/>
      <c r="AX47" s="3" t="n"/>
      <c r="AY47" s="3" t="n"/>
      <c r="AZ47" s="3" t="n"/>
    </row>
    <row r="48">
      <c r="A48" s="3" t="n"/>
      <c r="B48" s="3" t="n"/>
      <c r="C48" s="3" t="n"/>
      <c r="D48" s="3" t="n"/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  <c r="T48" s="3" t="n"/>
      <c r="U48" s="3" t="n"/>
      <c r="V48" s="3" t="n"/>
      <c r="W48" s="3" t="n"/>
      <c r="X48" s="3" t="n"/>
      <c r="Y48" s="3" t="n"/>
      <c r="Z48" s="3" t="n"/>
      <c r="AA48" s="3" t="n"/>
      <c r="AB48" s="3" t="n"/>
      <c r="AC48" s="3" t="n"/>
      <c r="AD48" s="3" t="n"/>
      <c r="AE48" s="3" t="n"/>
      <c r="AF48" s="3" t="n"/>
      <c r="AG48" s="3" t="n"/>
      <c r="AH48" s="3" t="n"/>
      <c r="AI48" s="3" t="n"/>
      <c r="AJ48" s="3" t="n"/>
      <c r="AK48" s="3" t="n"/>
      <c r="AL48" s="3" t="n"/>
      <c r="AM48" s="3" t="n"/>
      <c r="AN48" s="3" t="n"/>
      <c r="AO48" s="3" t="n"/>
      <c r="AP48" s="3" t="n"/>
      <c r="AQ48" s="3" t="n"/>
      <c r="AR48" s="3" t="n"/>
      <c r="AS48" s="3" t="n"/>
      <c r="AT48" s="3" t="n"/>
      <c r="AU48" s="3" t="n"/>
      <c r="AV48" s="3" t="n"/>
      <c r="AW48" s="3" t="n"/>
      <c r="AX48" s="3" t="n"/>
      <c r="AY48" s="3" t="n"/>
      <c r="AZ48" s="3" t="n"/>
    </row>
    <row r="49">
      <c r="A49" s="3" t="n"/>
      <c r="B49" s="3" t="n"/>
      <c r="C49" s="3" t="n"/>
      <c r="D49" s="3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  <c r="U49" s="3" t="n"/>
      <c r="V49" s="3" t="n"/>
      <c r="W49" s="3" t="n"/>
      <c r="X49" s="3" t="n"/>
      <c r="Y49" s="3" t="n"/>
      <c r="Z49" s="3" t="n"/>
      <c r="AA49" s="3" t="n"/>
      <c r="AB49" s="3" t="n"/>
      <c r="AC49" s="3" t="n"/>
      <c r="AD49" s="3" t="n"/>
      <c r="AE49" s="3" t="n"/>
      <c r="AF49" s="3" t="n"/>
      <c r="AG49" s="3" t="n"/>
      <c r="AH49" s="3" t="n"/>
      <c r="AI49" s="3" t="n"/>
      <c r="AJ49" s="3" t="n"/>
      <c r="AK49" s="3" t="n"/>
      <c r="AL49" s="3" t="n"/>
      <c r="AM49" s="3" t="n"/>
      <c r="AN49" s="3" t="n"/>
      <c r="AO49" s="3" t="n"/>
      <c r="AP49" s="3" t="n"/>
      <c r="AQ49" s="3" t="n"/>
      <c r="AR49" s="3" t="n"/>
      <c r="AS49" s="3" t="n"/>
      <c r="AT49" s="3" t="n"/>
      <c r="AU49" s="3" t="n"/>
      <c r="AV49" s="3" t="n"/>
      <c r="AW49" s="3" t="n"/>
      <c r="AX49" s="3" t="n"/>
      <c r="AY49" s="3" t="n"/>
      <c r="AZ49" s="3" t="n"/>
    </row>
    <row r="50">
      <c r="A50" s="3" t="n"/>
      <c r="B50" s="3" t="n"/>
      <c r="C50" s="3" t="n"/>
      <c r="D50" s="3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  <c r="T50" s="3" t="n"/>
      <c r="U50" s="3" t="n"/>
      <c r="V50" s="3" t="n"/>
      <c r="W50" s="3" t="n"/>
      <c r="X50" s="3" t="n"/>
      <c r="Y50" s="3" t="n"/>
      <c r="Z50" s="3" t="n"/>
      <c r="AA50" s="3" t="n"/>
      <c r="AB50" s="3" t="n"/>
      <c r="AC50" s="3" t="n"/>
      <c r="AD50" s="3" t="n"/>
      <c r="AE50" s="3" t="n"/>
      <c r="AF50" s="3" t="n"/>
      <c r="AG50" s="3" t="n"/>
      <c r="AH50" s="3" t="n"/>
      <c r="AI50" s="3" t="n"/>
      <c r="AJ50" s="3" t="n"/>
      <c r="AK50" s="3" t="n"/>
      <c r="AL50" s="3" t="n"/>
      <c r="AM50" s="3" t="n"/>
      <c r="AN50" s="3" t="n"/>
      <c r="AO50" s="3" t="n"/>
      <c r="AP50" s="3" t="n"/>
      <c r="AQ50" s="3" t="n"/>
      <c r="AR50" s="3" t="n"/>
      <c r="AS50" s="3" t="n"/>
      <c r="AT50" s="3" t="n"/>
      <c r="AU50" s="3" t="n"/>
      <c r="AV50" s="3" t="n"/>
      <c r="AW50" s="3" t="n"/>
      <c r="AX50" s="3" t="n"/>
      <c r="AY50" s="3" t="n"/>
      <c r="AZ50" s="3" t="n"/>
    </row>
    <row r="51">
      <c r="A51" s="3" t="n"/>
      <c r="B51" s="3" t="n"/>
      <c r="C51" s="3" t="n"/>
      <c r="D51" s="3" t="n"/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  <c r="T51" s="3" t="n"/>
      <c r="U51" s="3" t="n"/>
      <c r="V51" s="3" t="n"/>
      <c r="W51" s="3" t="n"/>
      <c r="X51" s="3" t="n"/>
      <c r="Y51" s="3" t="n"/>
      <c r="Z51" s="3" t="n"/>
      <c r="AA51" s="3" t="n"/>
      <c r="AB51" s="3" t="n"/>
      <c r="AC51" s="3" t="n"/>
      <c r="AD51" s="3" t="n"/>
      <c r="AE51" s="3" t="n"/>
      <c r="AF51" s="3" t="n"/>
      <c r="AG51" s="3" t="n"/>
      <c r="AH51" s="3" t="n"/>
      <c r="AI51" s="3" t="n"/>
      <c r="AJ51" s="3" t="n"/>
      <c r="AK51" s="3" t="n"/>
      <c r="AL51" s="3" t="n"/>
      <c r="AM51" s="3" t="n"/>
      <c r="AN51" s="3" t="n"/>
      <c r="AO51" s="3" t="n"/>
      <c r="AP51" s="3" t="n"/>
      <c r="AQ51" s="3" t="n"/>
      <c r="AR51" s="3" t="n"/>
      <c r="AS51" s="3" t="n"/>
      <c r="AT51" s="3" t="n"/>
      <c r="AU51" s="3" t="n"/>
      <c r="AV51" s="3" t="n"/>
      <c r="AW51" s="3" t="n"/>
      <c r="AX51" s="3" t="n"/>
      <c r="AY51" s="3" t="n"/>
      <c r="AZ51" s="3" t="n"/>
    </row>
    <row r="52">
      <c r="A52" s="3" t="n"/>
      <c r="B52" s="3" t="n"/>
      <c r="C52" s="3" t="n"/>
      <c r="D52" s="3" t="n"/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  <c r="U52" s="3" t="n"/>
      <c r="V52" s="3" t="n"/>
      <c r="W52" s="3" t="n"/>
      <c r="X52" s="3" t="n"/>
      <c r="Y52" s="3" t="n"/>
      <c r="Z52" s="3" t="n"/>
      <c r="AA52" s="3" t="n"/>
      <c r="AB52" s="3" t="n"/>
      <c r="AC52" s="3" t="n"/>
      <c r="AD52" s="3" t="n"/>
      <c r="AE52" s="3" t="n"/>
      <c r="AF52" s="3" t="n"/>
      <c r="AG52" s="3" t="n"/>
      <c r="AH52" s="3" t="n"/>
      <c r="AI52" s="3" t="n"/>
      <c r="AJ52" s="3" t="n"/>
      <c r="AK52" s="3" t="n"/>
      <c r="AL52" s="3" t="n"/>
      <c r="AM52" s="3" t="n"/>
      <c r="AN52" s="3" t="n"/>
      <c r="AO52" s="3" t="n"/>
      <c r="AP52" s="3" t="n"/>
      <c r="AQ52" s="3" t="n"/>
      <c r="AR52" s="3" t="n"/>
      <c r="AS52" s="3" t="n"/>
      <c r="AT52" s="3" t="n"/>
      <c r="AU52" s="3" t="n"/>
      <c r="AV52" s="3" t="n"/>
      <c r="AW52" s="3" t="n"/>
      <c r="AX52" s="3" t="n"/>
      <c r="AY52" s="3" t="n"/>
      <c r="AZ52" s="3" t="n"/>
    </row>
    <row r="53">
      <c r="A53" s="3" t="n"/>
      <c r="B53" s="3" t="n"/>
      <c r="C53" s="3" t="n"/>
      <c r="D53" s="3" t="n"/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  <c r="T53" s="3" t="n"/>
      <c r="U53" s="3" t="n"/>
      <c r="V53" s="3" t="n"/>
      <c r="W53" s="3" t="n"/>
      <c r="X53" s="3" t="n"/>
      <c r="Y53" s="3" t="n"/>
      <c r="Z53" s="3" t="n"/>
      <c r="AA53" s="3" t="n"/>
      <c r="AB53" s="3" t="n"/>
      <c r="AC53" s="3" t="n"/>
      <c r="AD53" s="3" t="n"/>
      <c r="AE53" s="3" t="n"/>
      <c r="AF53" s="3" t="n"/>
      <c r="AG53" s="3" t="n"/>
      <c r="AH53" s="3" t="n"/>
      <c r="AI53" s="3" t="n"/>
      <c r="AJ53" s="3" t="n"/>
      <c r="AK53" s="3" t="n"/>
      <c r="AL53" s="3" t="n"/>
      <c r="AM53" s="3" t="n"/>
      <c r="AN53" s="3" t="n"/>
      <c r="AO53" s="3" t="n"/>
      <c r="AP53" s="3" t="n"/>
      <c r="AQ53" s="3" t="n"/>
      <c r="AR53" s="3" t="n"/>
      <c r="AS53" s="3" t="n"/>
      <c r="AT53" s="3" t="n"/>
      <c r="AU53" s="3" t="n"/>
      <c r="AV53" s="3" t="n"/>
      <c r="AW53" s="3" t="n"/>
      <c r="AX53" s="3" t="n"/>
      <c r="AY53" s="3" t="n"/>
      <c r="AZ53" s="3" t="n"/>
    </row>
    <row r="54">
      <c r="A54" s="3" t="n"/>
      <c r="B54" s="3" t="n"/>
      <c r="C54" s="3" t="n"/>
      <c r="D54" s="3" t="n"/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  <c r="T54" s="3" t="n"/>
      <c r="U54" s="3" t="n"/>
      <c r="V54" s="3" t="n"/>
      <c r="W54" s="3" t="n"/>
      <c r="X54" s="3" t="n"/>
      <c r="Y54" s="3" t="n"/>
      <c r="Z54" s="3" t="n"/>
      <c r="AA54" s="3" t="n"/>
      <c r="AB54" s="3" t="n"/>
      <c r="AC54" s="3" t="n"/>
      <c r="AD54" s="3" t="n"/>
      <c r="AE54" s="3" t="n"/>
      <c r="AF54" s="3" t="n"/>
      <c r="AG54" s="3" t="n"/>
      <c r="AH54" s="3" t="n"/>
      <c r="AI54" s="3" t="n"/>
      <c r="AJ54" s="3" t="n"/>
      <c r="AK54" s="3" t="n"/>
      <c r="AL54" s="3" t="n"/>
      <c r="AM54" s="3" t="n"/>
      <c r="AN54" s="3" t="n"/>
      <c r="AO54" s="3" t="n"/>
      <c r="AP54" s="3" t="n"/>
      <c r="AQ54" s="3" t="n"/>
      <c r="AR54" s="3" t="n"/>
      <c r="AS54" s="3" t="n"/>
      <c r="AT54" s="3" t="n"/>
      <c r="AU54" s="3" t="n"/>
      <c r="AV54" s="3" t="n"/>
      <c r="AW54" s="3" t="n"/>
      <c r="AX54" s="3" t="n"/>
      <c r="AY54" s="3" t="n"/>
      <c r="AZ54" s="3" t="n"/>
    </row>
    <row r="55">
      <c r="A55" s="3" t="n"/>
      <c r="B55" s="3" t="n"/>
      <c r="C55" s="3" t="n"/>
      <c r="D55" s="3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  <c r="U55" s="3" t="n"/>
      <c r="V55" s="3" t="n"/>
      <c r="W55" s="3" t="n"/>
      <c r="X55" s="3" t="n"/>
      <c r="Y55" s="3" t="n"/>
      <c r="Z55" s="3" t="n"/>
      <c r="AA55" s="3" t="n"/>
      <c r="AB55" s="3" t="n"/>
      <c r="AC55" s="3" t="n"/>
      <c r="AD55" s="3" t="n"/>
      <c r="AE55" s="3" t="n"/>
      <c r="AF55" s="3" t="n"/>
      <c r="AG55" s="3" t="n"/>
      <c r="AH55" s="3" t="n"/>
      <c r="AI55" s="3" t="n"/>
      <c r="AJ55" s="3" t="n"/>
      <c r="AK55" s="3" t="n"/>
      <c r="AL55" s="3" t="n"/>
      <c r="AM55" s="3" t="n"/>
      <c r="AN55" s="3" t="n"/>
      <c r="AO55" s="3" t="n"/>
      <c r="AP55" s="3" t="n"/>
      <c r="AQ55" s="3" t="n"/>
      <c r="AR55" s="3" t="n"/>
      <c r="AS55" s="3" t="n"/>
      <c r="AT55" s="3" t="n"/>
      <c r="AU55" s="3" t="n"/>
      <c r="AV55" s="3" t="n"/>
      <c r="AW55" s="3" t="n"/>
      <c r="AX55" s="3" t="n"/>
      <c r="AY55" s="3" t="n"/>
      <c r="AZ55" s="3" t="n"/>
    </row>
    <row r="56">
      <c r="A56" s="3" t="n"/>
      <c r="B56" s="3" t="n"/>
      <c r="C56" s="3" t="n"/>
      <c r="D56" s="3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  <c r="T56" s="3" t="n"/>
      <c r="U56" s="3" t="n"/>
      <c r="V56" s="3" t="n"/>
      <c r="W56" s="3" t="n"/>
      <c r="X56" s="3" t="n"/>
      <c r="Y56" s="3" t="n"/>
      <c r="Z56" s="3" t="n"/>
      <c r="AA56" s="3" t="n"/>
      <c r="AB56" s="3" t="n"/>
      <c r="AC56" s="3" t="n"/>
      <c r="AD56" s="3" t="n"/>
      <c r="AE56" s="3" t="n"/>
      <c r="AF56" s="3" t="n"/>
      <c r="AG56" s="3" t="n"/>
      <c r="AH56" s="3" t="n"/>
      <c r="AI56" s="3" t="n"/>
      <c r="AJ56" s="3" t="n"/>
      <c r="AK56" s="3" t="n"/>
      <c r="AL56" s="3" t="n"/>
      <c r="AM56" s="3" t="n"/>
      <c r="AN56" s="3" t="n"/>
      <c r="AO56" s="3" t="n"/>
      <c r="AP56" s="3" t="n"/>
      <c r="AQ56" s="3" t="n"/>
      <c r="AR56" s="3" t="n"/>
      <c r="AS56" s="3" t="n"/>
      <c r="AT56" s="3" t="n"/>
      <c r="AU56" s="3" t="n"/>
      <c r="AV56" s="3" t="n"/>
      <c r="AW56" s="3" t="n"/>
      <c r="AX56" s="3" t="n"/>
      <c r="AY56" s="3" t="n"/>
      <c r="AZ56" s="3" t="n"/>
    </row>
    <row r="57">
      <c r="A57" s="3" t="n"/>
      <c r="B57" s="3" t="n"/>
      <c r="C57" s="3" t="n"/>
      <c r="D57" s="3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  <c r="T57" s="3" t="n"/>
      <c r="U57" s="3" t="n"/>
      <c r="V57" s="3" t="n"/>
      <c r="W57" s="3" t="n"/>
      <c r="X57" s="3" t="n"/>
      <c r="Y57" s="3" t="n"/>
      <c r="Z57" s="3" t="n"/>
      <c r="AA57" s="3" t="n"/>
      <c r="AB57" s="3" t="n"/>
      <c r="AC57" s="3" t="n"/>
      <c r="AD57" s="3" t="n"/>
      <c r="AE57" s="3" t="n"/>
      <c r="AF57" s="3" t="n"/>
      <c r="AG57" s="3" t="n"/>
      <c r="AH57" s="3" t="n"/>
      <c r="AI57" s="3" t="n"/>
      <c r="AJ57" s="3" t="n"/>
      <c r="AK57" s="3" t="n"/>
      <c r="AL57" s="3" t="n"/>
      <c r="AM57" s="3" t="n"/>
      <c r="AN57" s="3" t="n"/>
      <c r="AO57" s="3" t="n"/>
      <c r="AP57" s="3" t="n"/>
      <c r="AQ57" s="3" t="n"/>
      <c r="AR57" s="3" t="n"/>
      <c r="AS57" s="3" t="n"/>
      <c r="AT57" s="3" t="n"/>
      <c r="AU57" s="3" t="n"/>
      <c r="AV57" s="3" t="n"/>
      <c r="AW57" s="3" t="n"/>
      <c r="AX57" s="3" t="n"/>
      <c r="AY57" s="3" t="n"/>
      <c r="AZ57" s="3" t="n"/>
    </row>
    <row r="58">
      <c r="A58" s="3" t="n"/>
      <c r="B58" s="3" t="n"/>
      <c r="C58" s="3" t="n"/>
      <c r="D58" s="3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  <c r="U58" s="3" t="n"/>
      <c r="V58" s="3" t="n"/>
      <c r="W58" s="3" t="n"/>
      <c r="X58" s="3" t="n"/>
      <c r="Y58" s="3" t="n"/>
      <c r="Z58" s="3" t="n"/>
      <c r="AA58" s="3" t="n"/>
      <c r="AB58" s="3" t="n"/>
      <c r="AC58" s="3" t="n"/>
      <c r="AD58" s="3" t="n"/>
      <c r="AE58" s="3" t="n"/>
      <c r="AF58" s="3" t="n"/>
      <c r="AG58" s="3" t="n"/>
      <c r="AH58" s="3" t="n"/>
      <c r="AI58" s="3" t="n"/>
      <c r="AJ58" s="3" t="n"/>
      <c r="AK58" s="3" t="n"/>
      <c r="AL58" s="3" t="n"/>
      <c r="AM58" s="3" t="n"/>
      <c r="AN58" s="3" t="n"/>
      <c r="AO58" s="3" t="n"/>
      <c r="AP58" s="3" t="n"/>
      <c r="AQ58" s="3" t="n"/>
      <c r="AR58" s="3" t="n"/>
      <c r="AS58" s="3" t="n"/>
      <c r="AT58" s="3" t="n"/>
      <c r="AU58" s="3" t="n"/>
      <c r="AV58" s="3" t="n"/>
      <c r="AW58" s="3" t="n"/>
      <c r="AX58" s="3" t="n"/>
      <c r="AY58" s="3" t="n"/>
      <c r="AZ58" s="3" t="n"/>
    </row>
    <row r="59">
      <c r="A59" s="3" t="n"/>
      <c r="B59" s="3" t="n"/>
      <c r="C59" s="3" t="n"/>
      <c r="D59" s="3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  <c r="T59" s="3" t="n"/>
      <c r="U59" s="3" t="n"/>
      <c r="V59" s="3" t="n"/>
      <c r="W59" s="3" t="n"/>
      <c r="X59" s="3" t="n"/>
      <c r="Y59" s="3" t="n"/>
      <c r="Z59" s="3" t="n"/>
      <c r="AA59" s="3" t="n"/>
      <c r="AB59" s="3" t="n"/>
      <c r="AC59" s="3" t="n"/>
      <c r="AD59" s="3" t="n"/>
      <c r="AE59" s="3" t="n"/>
      <c r="AF59" s="3" t="n"/>
      <c r="AG59" s="3" t="n"/>
      <c r="AH59" s="3" t="n"/>
      <c r="AI59" s="3" t="n"/>
      <c r="AJ59" s="3" t="n"/>
      <c r="AK59" s="3" t="n"/>
      <c r="AL59" s="3" t="n"/>
      <c r="AM59" s="3" t="n"/>
      <c r="AN59" s="3" t="n"/>
      <c r="AO59" s="3" t="n"/>
      <c r="AP59" s="3" t="n"/>
      <c r="AQ59" s="3" t="n"/>
      <c r="AR59" s="3" t="n"/>
      <c r="AS59" s="3" t="n"/>
      <c r="AT59" s="3" t="n"/>
      <c r="AU59" s="3" t="n"/>
      <c r="AV59" s="3" t="n"/>
      <c r="AW59" s="3" t="n"/>
      <c r="AX59" s="3" t="n"/>
      <c r="AY59" s="3" t="n"/>
      <c r="AZ59" s="3" t="n"/>
    </row>
    <row r="60">
      <c r="A60" s="3" t="n"/>
      <c r="B60" s="3" t="n"/>
      <c r="C60" s="3" t="n"/>
      <c r="D60" s="3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  <c r="T60" s="3" t="n"/>
      <c r="U60" s="3" t="n"/>
      <c r="V60" s="3" t="n"/>
      <c r="W60" s="3" t="n"/>
      <c r="X60" s="3" t="n"/>
      <c r="Y60" s="3" t="n"/>
      <c r="Z60" s="3" t="n"/>
      <c r="AA60" s="3" t="n"/>
      <c r="AB60" s="3" t="n"/>
      <c r="AC60" s="3" t="n"/>
      <c r="AD60" s="3" t="n"/>
      <c r="AE60" s="3" t="n"/>
      <c r="AF60" s="3" t="n"/>
      <c r="AG60" s="3" t="n"/>
      <c r="AH60" s="3" t="n"/>
      <c r="AI60" s="3" t="n"/>
      <c r="AJ60" s="3" t="n"/>
      <c r="AK60" s="3" t="n"/>
      <c r="AL60" s="3" t="n"/>
      <c r="AM60" s="3" t="n"/>
      <c r="AN60" s="3" t="n"/>
      <c r="AO60" s="3" t="n"/>
      <c r="AP60" s="3" t="n"/>
      <c r="AQ60" s="3" t="n"/>
      <c r="AR60" s="3" t="n"/>
      <c r="AS60" s="3" t="n"/>
      <c r="AT60" s="3" t="n"/>
      <c r="AU60" s="3" t="n"/>
      <c r="AV60" s="3" t="n"/>
      <c r="AW60" s="3" t="n"/>
      <c r="AX60" s="3" t="n"/>
      <c r="AY60" s="3" t="n"/>
      <c r="AZ60" s="3" t="n"/>
    </row>
    <row r="61">
      <c r="A61" s="3" t="n"/>
      <c r="B61" s="3" t="n"/>
      <c r="C61" s="3" t="n"/>
      <c r="D61" s="3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  <c r="T61" s="3" t="n"/>
      <c r="U61" s="3" t="n"/>
      <c r="V61" s="3" t="n"/>
      <c r="W61" s="3" t="n"/>
      <c r="X61" s="3" t="n"/>
      <c r="Y61" s="3" t="n"/>
      <c r="Z61" s="3" t="n"/>
      <c r="AA61" s="3" t="n"/>
      <c r="AB61" s="3" t="n"/>
      <c r="AC61" s="3" t="n"/>
      <c r="AD61" s="3" t="n"/>
      <c r="AE61" s="3" t="n"/>
      <c r="AF61" s="3" t="n"/>
      <c r="AG61" s="3" t="n"/>
      <c r="AH61" s="3" t="n"/>
      <c r="AI61" s="3" t="n"/>
      <c r="AJ61" s="3" t="n"/>
      <c r="AK61" s="3" t="n"/>
      <c r="AL61" s="3" t="n"/>
      <c r="AM61" s="3" t="n"/>
      <c r="AN61" s="3" t="n"/>
      <c r="AO61" s="3" t="n"/>
      <c r="AP61" s="3" t="n"/>
      <c r="AQ61" s="3" t="n"/>
      <c r="AR61" s="3" t="n"/>
      <c r="AS61" s="3" t="n"/>
      <c r="AT61" s="3" t="n"/>
      <c r="AU61" s="3" t="n"/>
      <c r="AV61" s="3" t="n"/>
      <c r="AW61" s="3" t="n"/>
      <c r="AX61" s="3" t="n"/>
      <c r="AY61" s="3" t="n"/>
      <c r="AZ61" s="3" t="n"/>
    </row>
    <row r="62">
      <c r="A62" s="3" t="n"/>
      <c r="B62" s="3" t="n"/>
      <c r="C62" s="3" t="n"/>
      <c r="D62" s="3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  <c r="T62" s="3" t="n"/>
      <c r="U62" s="3" t="n"/>
      <c r="V62" s="3" t="n"/>
      <c r="W62" s="3" t="n"/>
      <c r="X62" s="3" t="n"/>
      <c r="Y62" s="3" t="n"/>
      <c r="Z62" s="3" t="n"/>
      <c r="AA62" s="3" t="n"/>
      <c r="AB62" s="3" t="n"/>
      <c r="AC62" s="3" t="n"/>
      <c r="AD62" s="3" t="n"/>
      <c r="AE62" s="3" t="n"/>
      <c r="AF62" s="3" t="n"/>
      <c r="AG62" s="3" t="n"/>
      <c r="AH62" s="3" t="n"/>
      <c r="AI62" s="3" t="n"/>
      <c r="AJ62" s="3" t="n"/>
      <c r="AK62" s="3" t="n"/>
      <c r="AL62" s="3" t="n"/>
      <c r="AM62" s="3" t="n"/>
      <c r="AN62" s="3" t="n"/>
      <c r="AO62" s="3" t="n"/>
      <c r="AP62" s="3" t="n"/>
      <c r="AQ62" s="3" t="n"/>
      <c r="AR62" s="3" t="n"/>
      <c r="AS62" s="3" t="n"/>
      <c r="AT62" s="3" t="n"/>
      <c r="AU62" s="3" t="n"/>
      <c r="AV62" s="3" t="n"/>
      <c r="AW62" s="3" t="n"/>
      <c r="AX62" s="3" t="n"/>
      <c r="AY62" s="3" t="n"/>
      <c r="AZ62" s="3" t="n"/>
    </row>
    <row r="63">
      <c r="A63" s="3" t="n"/>
      <c r="B63" s="3" t="n"/>
      <c r="C63" s="3" t="n"/>
      <c r="D63" s="3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  <c r="T63" s="3" t="n"/>
      <c r="U63" s="3" t="n"/>
      <c r="V63" s="3" t="n"/>
      <c r="W63" s="3" t="n"/>
      <c r="X63" s="3" t="n"/>
      <c r="Y63" s="3" t="n"/>
      <c r="Z63" s="3" t="n"/>
      <c r="AA63" s="3" t="n"/>
      <c r="AB63" s="3" t="n"/>
      <c r="AC63" s="3" t="n"/>
      <c r="AD63" s="3" t="n"/>
      <c r="AE63" s="3" t="n"/>
      <c r="AF63" s="3" t="n"/>
      <c r="AG63" s="3" t="n"/>
      <c r="AH63" s="3" t="n"/>
      <c r="AI63" s="3" t="n"/>
      <c r="AJ63" s="3" t="n"/>
      <c r="AK63" s="3" t="n"/>
      <c r="AL63" s="3" t="n"/>
      <c r="AM63" s="3" t="n"/>
      <c r="AN63" s="3" t="n"/>
      <c r="AO63" s="3" t="n"/>
      <c r="AP63" s="3" t="n"/>
      <c r="AQ63" s="3" t="n"/>
      <c r="AR63" s="3" t="n"/>
      <c r="AS63" s="3" t="n"/>
      <c r="AT63" s="3" t="n"/>
      <c r="AU63" s="3" t="n"/>
      <c r="AV63" s="3" t="n"/>
      <c r="AW63" s="3" t="n"/>
      <c r="AX63" s="3" t="n"/>
      <c r="AY63" s="3" t="n"/>
      <c r="AZ63" s="3" t="n"/>
    </row>
    <row r="64">
      <c r="A64" s="3" t="n"/>
      <c r="B64" s="3" t="n"/>
      <c r="C64" s="3" t="n"/>
      <c r="D64" s="3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  <c r="T64" s="3" t="n"/>
      <c r="U64" s="3" t="n"/>
      <c r="V64" s="3" t="n"/>
      <c r="W64" s="3" t="n"/>
      <c r="X64" s="3" t="n"/>
      <c r="Y64" s="3" t="n"/>
      <c r="Z64" s="3" t="n"/>
      <c r="AA64" s="3" t="n"/>
      <c r="AB64" s="3" t="n"/>
      <c r="AC64" s="3" t="n"/>
      <c r="AD64" s="3" t="n"/>
      <c r="AE64" s="3" t="n"/>
      <c r="AF64" s="3" t="n"/>
      <c r="AG64" s="3" t="n"/>
      <c r="AH64" s="3" t="n"/>
      <c r="AI64" s="3" t="n"/>
      <c r="AJ64" s="3" t="n"/>
      <c r="AK64" s="3" t="n"/>
      <c r="AL64" s="3" t="n"/>
      <c r="AM64" s="3" t="n"/>
      <c r="AN64" s="3" t="n"/>
      <c r="AO64" s="3" t="n"/>
      <c r="AP64" s="3" t="n"/>
      <c r="AQ64" s="3" t="n"/>
      <c r="AR64" s="3" t="n"/>
      <c r="AS64" s="3" t="n"/>
      <c r="AT64" s="3" t="n"/>
      <c r="AU64" s="3" t="n"/>
      <c r="AV64" s="3" t="n"/>
      <c r="AW64" s="3" t="n"/>
      <c r="AX64" s="3" t="n"/>
      <c r="AY64" s="3" t="n"/>
      <c r="AZ64" s="3" t="n"/>
    </row>
    <row r="65">
      <c r="A65" s="3" t="n"/>
      <c r="B65" s="3" t="n"/>
      <c r="C65" s="3" t="n"/>
      <c r="D65" s="3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  <c r="T65" s="3" t="n"/>
      <c r="U65" s="3" t="n"/>
      <c r="V65" s="3" t="n"/>
      <c r="W65" s="3" t="n"/>
      <c r="X65" s="3" t="n"/>
      <c r="Y65" s="3" t="n"/>
      <c r="Z65" s="3" t="n"/>
      <c r="AA65" s="3" t="n"/>
      <c r="AB65" s="3" t="n"/>
      <c r="AC65" s="3" t="n"/>
      <c r="AD65" s="3" t="n"/>
      <c r="AE65" s="3" t="n"/>
      <c r="AF65" s="3" t="n"/>
      <c r="AG65" s="3" t="n"/>
      <c r="AH65" s="3" t="n"/>
      <c r="AI65" s="3" t="n"/>
      <c r="AJ65" s="3" t="n"/>
      <c r="AK65" s="3" t="n"/>
      <c r="AL65" s="3" t="n"/>
      <c r="AM65" s="3" t="n"/>
      <c r="AN65" s="3" t="n"/>
      <c r="AO65" s="3" t="n"/>
      <c r="AP65" s="3" t="n"/>
      <c r="AQ65" s="3" t="n"/>
      <c r="AR65" s="3" t="n"/>
      <c r="AS65" s="3" t="n"/>
      <c r="AT65" s="3" t="n"/>
      <c r="AU65" s="3" t="n"/>
      <c r="AV65" s="3" t="n"/>
      <c r="AW65" s="3" t="n"/>
      <c r="AX65" s="3" t="n"/>
      <c r="AY65" s="3" t="n"/>
      <c r="AZ65" s="3" t="n"/>
    </row>
    <row r="66">
      <c r="A66" s="3" t="n"/>
      <c r="B66" s="3" t="n"/>
      <c r="C66" s="3" t="n"/>
      <c r="D66" s="3" t="n"/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  <c r="T66" s="3" t="n"/>
      <c r="U66" s="3" t="n"/>
      <c r="V66" s="3" t="n"/>
      <c r="W66" s="3" t="n"/>
      <c r="X66" s="3" t="n"/>
      <c r="Y66" s="3" t="n"/>
      <c r="Z66" s="3" t="n"/>
      <c r="AA66" s="3" t="n"/>
      <c r="AB66" s="3" t="n"/>
      <c r="AC66" s="3" t="n"/>
      <c r="AD66" s="3" t="n"/>
      <c r="AE66" s="3" t="n"/>
      <c r="AF66" s="3" t="n"/>
      <c r="AG66" s="3" t="n"/>
      <c r="AH66" s="3" t="n"/>
      <c r="AI66" s="3" t="n"/>
      <c r="AJ66" s="3" t="n"/>
      <c r="AK66" s="3" t="n"/>
      <c r="AL66" s="3" t="n"/>
      <c r="AM66" s="3" t="n"/>
      <c r="AN66" s="3" t="n"/>
      <c r="AO66" s="3" t="n"/>
      <c r="AP66" s="3" t="n"/>
      <c r="AQ66" s="3" t="n"/>
      <c r="AR66" s="3" t="n"/>
      <c r="AS66" s="3" t="n"/>
      <c r="AT66" s="3" t="n"/>
      <c r="AU66" s="3" t="n"/>
      <c r="AV66" s="3" t="n"/>
      <c r="AW66" s="3" t="n"/>
      <c r="AX66" s="3" t="n"/>
      <c r="AY66" s="3" t="n"/>
      <c r="AZ66" s="3" t="n"/>
    </row>
    <row r="67">
      <c r="A67" s="3" t="n"/>
      <c r="B67" s="3" t="n"/>
      <c r="C67" s="3" t="n"/>
      <c r="D67" s="3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  <c r="T67" s="3" t="n"/>
      <c r="U67" s="3" t="n"/>
      <c r="V67" s="3" t="n"/>
      <c r="W67" s="3" t="n"/>
      <c r="X67" s="3" t="n"/>
      <c r="Y67" s="3" t="n"/>
      <c r="Z67" s="3" t="n"/>
      <c r="AA67" s="3" t="n"/>
      <c r="AB67" s="3" t="n"/>
      <c r="AC67" s="3" t="n"/>
      <c r="AD67" s="3" t="n"/>
      <c r="AE67" s="3" t="n"/>
      <c r="AF67" s="3" t="n"/>
      <c r="AG67" s="3" t="n"/>
      <c r="AH67" s="3" t="n"/>
      <c r="AI67" s="3" t="n"/>
      <c r="AJ67" s="3" t="n"/>
      <c r="AK67" s="3" t="n"/>
      <c r="AL67" s="3" t="n"/>
      <c r="AM67" s="3" t="n"/>
      <c r="AN67" s="3" t="n"/>
      <c r="AO67" s="3" t="n"/>
      <c r="AP67" s="3" t="n"/>
      <c r="AQ67" s="3" t="n"/>
      <c r="AR67" s="3" t="n"/>
      <c r="AS67" s="3" t="n"/>
      <c r="AT67" s="3" t="n"/>
      <c r="AU67" s="3" t="n"/>
      <c r="AV67" s="3" t="n"/>
      <c r="AW67" s="3" t="n"/>
      <c r="AX67" s="3" t="n"/>
      <c r="AY67" s="3" t="n"/>
      <c r="AZ67" s="3" t="n"/>
    </row>
    <row r="68">
      <c r="A68" s="3" t="n"/>
      <c r="B68" s="3" t="n"/>
      <c r="C68" s="3" t="n"/>
      <c r="D68" s="3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  <c r="T68" s="3" t="n"/>
      <c r="U68" s="3" t="n"/>
      <c r="V68" s="3" t="n"/>
      <c r="W68" s="3" t="n"/>
      <c r="X68" s="3" t="n"/>
      <c r="Y68" s="3" t="n"/>
      <c r="Z68" s="3" t="n"/>
      <c r="AA68" s="3" t="n"/>
      <c r="AB68" s="3" t="n"/>
      <c r="AC68" s="3" t="n"/>
      <c r="AD68" s="3" t="n"/>
      <c r="AE68" s="3" t="n"/>
      <c r="AF68" s="3" t="n"/>
      <c r="AG68" s="3" t="n"/>
      <c r="AH68" s="3" t="n"/>
      <c r="AI68" s="3" t="n"/>
      <c r="AJ68" s="3" t="n"/>
      <c r="AK68" s="3" t="n"/>
      <c r="AL68" s="3" t="n"/>
      <c r="AM68" s="3" t="n"/>
      <c r="AN68" s="3" t="n"/>
      <c r="AO68" s="3" t="n"/>
      <c r="AP68" s="3" t="n"/>
      <c r="AQ68" s="3" t="n"/>
      <c r="AR68" s="3" t="n"/>
      <c r="AS68" s="3" t="n"/>
      <c r="AT68" s="3" t="n"/>
      <c r="AU68" s="3" t="n"/>
      <c r="AV68" s="3" t="n"/>
      <c r="AW68" s="3" t="n"/>
      <c r="AX68" s="3" t="n"/>
      <c r="AY68" s="3" t="n"/>
      <c r="AZ68" s="3" t="n"/>
    </row>
    <row r="69">
      <c r="A69" s="3" t="n"/>
      <c r="B69" s="3" t="n"/>
      <c r="C69" s="3" t="n"/>
      <c r="D69" s="3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  <c r="T69" s="3" t="n"/>
      <c r="U69" s="3" t="n"/>
      <c r="V69" s="3" t="n"/>
      <c r="W69" s="3" t="n"/>
      <c r="X69" s="3" t="n"/>
      <c r="Y69" s="3" t="n"/>
      <c r="Z69" s="3" t="n"/>
      <c r="AA69" s="3" t="n"/>
      <c r="AB69" s="3" t="n"/>
      <c r="AC69" s="3" t="n"/>
      <c r="AD69" s="3" t="n"/>
      <c r="AE69" s="3" t="n"/>
      <c r="AF69" s="3" t="n"/>
      <c r="AG69" s="3" t="n"/>
      <c r="AH69" s="3" t="n"/>
      <c r="AI69" s="3" t="n"/>
      <c r="AJ69" s="3" t="n"/>
      <c r="AK69" s="3" t="n"/>
      <c r="AL69" s="3" t="n"/>
      <c r="AM69" s="3" t="n"/>
      <c r="AN69" s="3" t="n"/>
      <c r="AO69" s="3" t="n"/>
      <c r="AP69" s="3" t="n"/>
      <c r="AQ69" s="3" t="n"/>
      <c r="AR69" s="3" t="n"/>
      <c r="AS69" s="3" t="n"/>
      <c r="AT69" s="3" t="n"/>
      <c r="AU69" s="3" t="n"/>
      <c r="AV69" s="3" t="n"/>
      <c r="AW69" s="3" t="n"/>
      <c r="AX69" s="3" t="n"/>
      <c r="AY69" s="3" t="n"/>
      <c r="AZ69" s="3" t="n"/>
    </row>
    <row r="70">
      <c r="A70" s="3" t="n"/>
      <c r="B70" s="3" t="n"/>
      <c r="C70" s="3" t="n"/>
      <c r="D70" s="3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  <c r="T70" s="3" t="n"/>
      <c r="U70" s="3" t="n"/>
      <c r="V70" s="3" t="n"/>
      <c r="W70" s="3" t="n"/>
      <c r="X70" s="3" t="n"/>
      <c r="Y70" s="3" t="n"/>
      <c r="Z70" s="3" t="n"/>
      <c r="AA70" s="3" t="n"/>
      <c r="AB70" s="3" t="n"/>
      <c r="AC70" s="3" t="n"/>
      <c r="AD70" s="3" t="n"/>
      <c r="AE70" s="3" t="n"/>
      <c r="AF70" s="3" t="n"/>
      <c r="AG70" s="3" t="n"/>
      <c r="AH70" s="3" t="n"/>
      <c r="AI70" s="3" t="n"/>
      <c r="AJ70" s="3" t="n"/>
      <c r="AK70" s="3" t="n"/>
      <c r="AL70" s="3" t="n"/>
      <c r="AM70" s="3" t="n"/>
      <c r="AN70" s="3" t="n"/>
      <c r="AO70" s="3" t="n"/>
      <c r="AP70" s="3" t="n"/>
      <c r="AQ70" s="3" t="n"/>
      <c r="AR70" s="3" t="n"/>
      <c r="AS70" s="3" t="n"/>
      <c r="AT70" s="3" t="n"/>
      <c r="AU70" s="3" t="n"/>
      <c r="AV70" s="3" t="n"/>
      <c r="AW70" s="3" t="n"/>
      <c r="AX70" s="3" t="n"/>
      <c r="AY70" s="3" t="n"/>
      <c r="AZ70" s="3" t="n"/>
    </row>
    <row r="71">
      <c r="A71" s="3" t="n"/>
      <c r="B71" s="3" t="n"/>
      <c r="C71" s="3" t="n"/>
      <c r="D71" s="3" t="n"/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  <c r="T71" s="3" t="n"/>
      <c r="U71" s="3" t="n"/>
      <c r="V71" s="3" t="n"/>
      <c r="W71" s="3" t="n"/>
      <c r="X71" s="3" t="n"/>
      <c r="Y71" s="3" t="n"/>
      <c r="Z71" s="3" t="n"/>
      <c r="AA71" s="3" t="n"/>
      <c r="AB71" s="3" t="n"/>
      <c r="AC71" s="3" t="n"/>
      <c r="AD71" s="3" t="n"/>
      <c r="AE71" s="3" t="n"/>
      <c r="AF71" s="3" t="n"/>
      <c r="AG71" s="3" t="n"/>
      <c r="AH71" s="3" t="n"/>
      <c r="AI71" s="3" t="n"/>
      <c r="AJ71" s="3" t="n"/>
      <c r="AK71" s="3" t="n"/>
      <c r="AL71" s="3" t="n"/>
      <c r="AM71" s="3" t="n"/>
      <c r="AN71" s="3" t="n"/>
      <c r="AO71" s="3" t="n"/>
      <c r="AP71" s="3" t="n"/>
      <c r="AQ71" s="3" t="n"/>
      <c r="AR71" s="3" t="n"/>
      <c r="AS71" s="3" t="n"/>
      <c r="AT71" s="3" t="n"/>
      <c r="AU71" s="3" t="n"/>
      <c r="AV71" s="3" t="n"/>
      <c r="AW71" s="3" t="n"/>
      <c r="AX71" s="3" t="n"/>
      <c r="AY71" s="3" t="n"/>
      <c r="AZ71" s="3" t="n"/>
    </row>
    <row r="72">
      <c r="A72" s="3" t="n"/>
      <c r="B72" s="3" t="n"/>
      <c r="C72" s="3" t="n"/>
      <c r="D72" s="3" t="n"/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  <c r="T72" s="3" t="n"/>
      <c r="U72" s="3" t="n"/>
      <c r="V72" s="3" t="n"/>
      <c r="W72" s="3" t="n"/>
      <c r="X72" s="3" t="n"/>
      <c r="Y72" s="3" t="n"/>
      <c r="Z72" s="3" t="n"/>
      <c r="AA72" s="3" t="n"/>
      <c r="AB72" s="3" t="n"/>
      <c r="AC72" s="3" t="n"/>
      <c r="AD72" s="3" t="n"/>
      <c r="AE72" s="3" t="n"/>
      <c r="AF72" s="3" t="n"/>
      <c r="AG72" s="3" t="n"/>
      <c r="AH72" s="3" t="n"/>
      <c r="AI72" s="3" t="n"/>
      <c r="AJ72" s="3" t="n"/>
      <c r="AK72" s="3" t="n"/>
      <c r="AL72" s="3" t="n"/>
      <c r="AM72" s="3" t="n"/>
      <c r="AN72" s="3" t="n"/>
      <c r="AO72" s="3" t="n"/>
      <c r="AP72" s="3" t="n"/>
      <c r="AQ72" s="3" t="n"/>
      <c r="AR72" s="3" t="n"/>
      <c r="AS72" s="3" t="n"/>
      <c r="AT72" s="3" t="n"/>
      <c r="AU72" s="3" t="n"/>
      <c r="AV72" s="3" t="n"/>
      <c r="AW72" s="3" t="n"/>
      <c r="AX72" s="3" t="n"/>
      <c r="AY72" s="3" t="n"/>
      <c r="AZ72" s="3" t="n"/>
    </row>
    <row r="73">
      <c r="A73" s="3" t="n"/>
      <c r="B73" s="3" t="n"/>
      <c r="C73" s="3" t="n"/>
      <c r="D73" s="3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  <c r="T73" s="3" t="n"/>
      <c r="U73" s="3" t="n"/>
      <c r="V73" s="3" t="n"/>
      <c r="W73" s="3" t="n"/>
      <c r="X73" s="3" t="n"/>
      <c r="Y73" s="3" t="n"/>
      <c r="Z73" s="3" t="n"/>
      <c r="AA73" s="3" t="n"/>
      <c r="AB73" s="3" t="n"/>
      <c r="AC73" s="3" t="n"/>
      <c r="AD73" s="3" t="n"/>
      <c r="AE73" s="3" t="n"/>
      <c r="AF73" s="3" t="n"/>
      <c r="AG73" s="3" t="n"/>
      <c r="AH73" s="3" t="n"/>
      <c r="AI73" s="3" t="n"/>
      <c r="AJ73" s="3" t="n"/>
      <c r="AK73" s="3" t="n"/>
      <c r="AL73" s="3" t="n"/>
      <c r="AM73" s="3" t="n"/>
      <c r="AN73" s="3" t="n"/>
      <c r="AO73" s="3" t="n"/>
      <c r="AP73" s="3" t="n"/>
      <c r="AQ73" s="3" t="n"/>
      <c r="AR73" s="3" t="n"/>
      <c r="AS73" s="3" t="n"/>
      <c r="AT73" s="3" t="n"/>
      <c r="AU73" s="3" t="n"/>
      <c r="AV73" s="3" t="n"/>
      <c r="AW73" s="3" t="n"/>
      <c r="AX73" s="3" t="n"/>
      <c r="AY73" s="3" t="n"/>
      <c r="AZ73" s="3" t="n"/>
    </row>
    <row r="74">
      <c r="A74" s="3" t="n"/>
      <c r="B74" s="3" t="n"/>
      <c r="C74" s="3" t="n"/>
      <c r="D74" s="3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  <c r="T74" s="3" t="n"/>
      <c r="U74" s="3" t="n"/>
      <c r="V74" s="3" t="n"/>
      <c r="W74" s="3" t="n"/>
      <c r="X74" s="3" t="n"/>
      <c r="Y74" s="3" t="n"/>
      <c r="Z74" s="3" t="n"/>
      <c r="AA74" s="3" t="n"/>
      <c r="AB74" s="3" t="n"/>
      <c r="AC74" s="3" t="n"/>
      <c r="AD74" s="3" t="n"/>
      <c r="AE74" s="3" t="n"/>
      <c r="AF74" s="3" t="n"/>
      <c r="AG74" s="3" t="n"/>
      <c r="AH74" s="3" t="n"/>
      <c r="AI74" s="3" t="n"/>
      <c r="AJ74" s="3" t="n"/>
      <c r="AK74" s="3" t="n"/>
      <c r="AL74" s="3" t="n"/>
      <c r="AM74" s="3" t="n"/>
      <c r="AN74" s="3" t="n"/>
      <c r="AO74" s="3" t="n"/>
      <c r="AP74" s="3" t="n"/>
      <c r="AQ74" s="3" t="n"/>
      <c r="AR74" s="3" t="n"/>
      <c r="AS74" s="3" t="n"/>
      <c r="AT74" s="3" t="n"/>
      <c r="AU74" s="3" t="n"/>
      <c r="AV74" s="3" t="n"/>
      <c r="AW74" s="3" t="n"/>
      <c r="AX74" s="3" t="n"/>
      <c r="AY74" s="3" t="n"/>
      <c r="AZ74" s="3" t="n"/>
    </row>
    <row r="75">
      <c r="A75" s="3" t="n"/>
      <c r="B75" s="3" t="n"/>
      <c r="C75" s="3" t="n"/>
      <c r="D75" s="3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  <c r="T75" s="3" t="n"/>
      <c r="U75" s="3" t="n"/>
      <c r="V75" s="3" t="n"/>
      <c r="W75" s="3" t="n"/>
      <c r="X75" s="3" t="n"/>
      <c r="Y75" s="3" t="n"/>
      <c r="Z75" s="3" t="n"/>
      <c r="AA75" s="3" t="n"/>
      <c r="AB75" s="3" t="n"/>
      <c r="AC75" s="3" t="n"/>
      <c r="AD75" s="3" t="n"/>
      <c r="AE75" s="3" t="n"/>
      <c r="AF75" s="3" t="n"/>
      <c r="AG75" s="3" t="n"/>
      <c r="AH75" s="3" t="n"/>
      <c r="AI75" s="3" t="n"/>
      <c r="AJ75" s="3" t="n"/>
      <c r="AK75" s="3" t="n"/>
      <c r="AL75" s="3" t="n"/>
      <c r="AM75" s="3" t="n"/>
      <c r="AN75" s="3" t="n"/>
      <c r="AO75" s="3" t="n"/>
      <c r="AP75" s="3" t="n"/>
      <c r="AQ75" s="3" t="n"/>
      <c r="AR75" s="3" t="n"/>
      <c r="AS75" s="3" t="n"/>
      <c r="AT75" s="3" t="n"/>
      <c r="AU75" s="3" t="n"/>
      <c r="AV75" s="3" t="n"/>
      <c r="AW75" s="3" t="n"/>
      <c r="AX75" s="3" t="n"/>
      <c r="AY75" s="3" t="n"/>
      <c r="AZ75" s="3" t="n"/>
    </row>
    <row r="76">
      <c r="A76" s="3" t="n"/>
      <c r="B76" s="3" t="n"/>
      <c r="C76" s="3" t="n"/>
      <c r="D76" s="3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  <c r="T76" s="3" t="n"/>
      <c r="U76" s="3" t="n"/>
      <c r="V76" s="3" t="n"/>
      <c r="W76" s="3" t="n"/>
      <c r="X76" s="3" t="n"/>
      <c r="Y76" s="3" t="n"/>
      <c r="Z76" s="3" t="n"/>
      <c r="AA76" s="3" t="n"/>
      <c r="AB76" s="3" t="n"/>
      <c r="AC76" s="3" t="n"/>
      <c r="AD76" s="3" t="n"/>
      <c r="AE76" s="3" t="n"/>
      <c r="AF76" s="3" t="n"/>
      <c r="AG76" s="3" t="n"/>
      <c r="AH76" s="3" t="n"/>
      <c r="AI76" s="3" t="n"/>
      <c r="AJ76" s="3" t="n"/>
      <c r="AK76" s="3" t="n"/>
      <c r="AL76" s="3" t="n"/>
      <c r="AM76" s="3" t="n"/>
      <c r="AN76" s="3" t="n"/>
      <c r="AO76" s="3" t="n"/>
      <c r="AP76" s="3" t="n"/>
      <c r="AQ76" s="3" t="n"/>
      <c r="AR76" s="3" t="n"/>
      <c r="AS76" s="3" t="n"/>
      <c r="AT76" s="3" t="n"/>
      <c r="AU76" s="3" t="n"/>
      <c r="AV76" s="3" t="n"/>
      <c r="AW76" s="3" t="n"/>
      <c r="AX76" s="3" t="n"/>
      <c r="AY76" s="3" t="n"/>
      <c r="AZ76" s="3" t="n"/>
    </row>
    <row r="77">
      <c r="A77" s="3" t="n"/>
      <c r="B77" s="3" t="n"/>
      <c r="C77" s="3" t="n"/>
      <c r="D77" s="3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  <c r="T77" s="3" t="n"/>
      <c r="U77" s="3" t="n"/>
      <c r="V77" s="3" t="n"/>
      <c r="W77" s="3" t="n"/>
      <c r="X77" s="3" t="n"/>
      <c r="Y77" s="3" t="n"/>
      <c r="Z77" s="3" t="n"/>
      <c r="AA77" s="3" t="n"/>
      <c r="AB77" s="3" t="n"/>
      <c r="AC77" s="3" t="n"/>
      <c r="AD77" s="3" t="n"/>
      <c r="AE77" s="3" t="n"/>
      <c r="AF77" s="3" t="n"/>
      <c r="AG77" s="3" t="n"/>
      <c r="AH77" s="3" t="n"/>
      <c r="AI77" s="3" t="n"/>
      <c r="AJ77" s="3" t="n"/>
      <c r="AK77" s="3" t="n"/>
      <c r="AL77" s="3" t="n"/>
      <c r="AM77" s="3" t="n"/>
      <c r="AN77" s="3" t="n"/>
      <c r="AO77" s="3" t="n"/>
      <c r="AP77" s="3" t="n"/>
      <c r="AQ77" s="3" t="n"/>
      <c r="AR77" s="3" t="n"/>
      <c r="AS77" s="3" t="n"/>
      <c r="AT77" s="3" t="n"/>
      <c r="AU77" s="3" t="n"/>
      <c r="AV77" s="3" t="n"/>
      <c r="AW77" s="3" t="n"/>
      <c r="AX77" s="3" t="n"/>
      <c r="AY77" s="3" t="n"/>
      <c r="AZ77" s="3" t="n"/>
    </row>
    <row r="78">
      <c r="A78" s="3" t="n"/>
      <c r="B78" s="3" t="n"/>
      <c r="C78" s="3" t="n"/>
      <c r="D78" s="3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  <c r="T78" s="3" t="n"/>
      <c r="U78" s="3" t="n"/>
      <c r="V78" s="3" t="n"/>
      <c r="W78" s="3" t="n"/>
      <c r="X78" s="3" t="n"/>
      <c r="Y78" s="3" t="n"/>
      <c r="Z78" s="3" t="n"/>
      <c r="AA78" s="3" t="n"/>
      <c r="AB78" s="3" t="n"/>
      <c r="AC78" s="3" t="n"/>
      <c r="AD78" s="3" t="n"/>
      <c r="AE78" s="3" t="n"/>
      <c r="AF78" s="3" t="n"/>
      <c r="AG78" s="3" t="n"/>
      <c r="AH78" s="3" t="n"/>
      <c r="AI78" s="3" t="n"/>
      <c r="AJ78" s="3" t="n"/>
      <c r="AK78" s="3" t="n"/>
      <c r="AL78" s="3" t="n"/>
      <c r="AM78" s="3" t="n"/>
      <c r="AN78" s="3" t="n"/>
      <c r="AO78" s="3" t="n"/>
      <c r="AP78" s="3" t="n"/>
      <c r="AQ78" s="3" t="n"/>
      <c r="AR78" s="3" t="n"/>
      <c r="AS78" s="3" t="n"/>
      <c r="AT78" s="3" t="n"/>
      <c r="AU78" s="3" t="n"/>
      <c r="AV78" s="3" t="n"/>
      <c r="AW78" s="3" t="n"/>
      <c r="AX78" s="3" t="n"/>
      <c r="AY78" s="3" t="n"/>
      <c r="AZ78" s="3" t="n"/>
    </row>
    <row r="79">
      <c r="A79" s="3" t="n"/>
      <c r="B79" s="3" t="n"/>
      <c r="C79" s="3" t="n"/>
      <c r="D79" s="3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  <c r="T79" s="3" t="n"/>
      <c r="U79" s="3" t="n"/>
      <c r="V79" s="3" t="n"/>
      <c r="W79" s="3" t="n"/>
      <c r="X79" s="3" t="n"/>
      <c r="Y79" s="3" t="n"/>
      <c r="Z79" s="3" t="n"/>
      <c r="AA79" s="3" t="n"/>
      <c r="AB79" s="3" t="n"/>
      <c r="AC79" s="3" t="n"/>
      <c r="AD79" s="3" t="n"/>
      <c r="AE79" s="3" t="n"/>
      <c r="AF79" s="3" t="n"/>
      <c r="AG79" s="3" t="n"/>
      <c r="AH79" s="3" t="n"/>
      <c r="AI79" s="3" t="n"/>
      <c r="AJ79" s="3" t="n"/>
      <c r="AK79" s="3" t="n"/>
      <c r="AL79" s="3" t="n"/>
      <c r="AM79" s="3" t="n"/>
      <c r="AN79" s="3" t="n"/>
      <c r="AO79" s="3" t="n"/>
      <c r="AP79" s="3" t="n"/>
      <c r="AQ79" s="3" t="n"/>
      <c r="AR79" s="3" t="n"/>
      <c r="AS79" s="3" t="n"/>
      <c r="AT79" s="3" t="n"/>
      <c r="AU79" s="3" t="n"/>
      <c r="AV79" s="3" t="n"/>
      <c r="AW79" s="3" t="n"/>
      <c r="AX79" s="3" t="n"/>
      <c r="AY79" s="3" t="n"/>
      <c r="AZ79" s="3" t="n"/>
    </row>
    <row r="80">
      <c r="A80" s="3" t="n"/>
      <c r="B80" s="3" t="n"/>
      <c r="C80" s="3" t="n"/>
      <c r="D80" s="3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  <c r="S80" s="3" t="n"/>
      <c r="T80" s="3" t="n"/>
      <c r="U80" s="3" t="n"/>
      <c r="V80" s="3" t="n"/>
      <c r="W80" s="3" t="n"/>
      <c r="X80" s="3" t="n"/>
      <c r="Y80" s="3" t="n"/>
      <c r="Z80" s="3" t="n"/>
      <c r="AA80" s="3" t="n"/>
      <c r="AB80" s="3" t="n"/>
      <c r="AC80" s="3" t="n"/>
      <c r="AD80" s="3" t="n"/>
      <c r="AE80" s="3" t="n"/>
      <c r="AF80" s="3" t="n"/>
      <c r="AG80" s="3" t="n"/>
      <c r="AH80" s="3" t="n"/>
      <c r="AI80" s="3" t="n"/>
      <c r="AJ80" s="3" t="n"/>
      <c r="AK80" s="3" t="n"/>
      <c r="AL80" s="3" t="n"/>
      <c r="AM80" s="3" t="n"/>
      <c r="AN80" s="3" t="n"/>
      <c r="AO80" s="3" t="n"/>
      <c r="AP80" s="3" t="n"/>
      <c r="AQ80" s="3" t="n"/>
      <c r="AR80" s="3" t="n"/>
      <c r="AS80" s="3" t="n"/>
      <c r="AT80" s="3" t="n"/>
      <c r="AU80" s="3" t="n"/>
      <c r="AV80" s="3" t="n"/>
      <c r="AW80" s="3" t="n"/>
      <c r="AX80" s="3" t="n"/>
      <c r="AY80" s="3" t="n"/>
      <c r="AZ80" s="3" t="n"/>
    </row>
    <row r="81">
      <c r="A81" s="3" t="n"/>
      <c r="B81" s="3" t="n"/>
      <c r="C81" s="3" t="n"/>
      <c r="D81" s="3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  <c r="S81" s="3" t="n"/>
      <c r="T81" s="3" t="n"/>
      <c r="U81" s="3" t="n"/>
      <c r="V81" s="3" t="n"/>
      <c r="W81" s="3" t="n"/>
      <c r="X81" s="3" t="n"/>
      <c r="Y81" s="3" t="n"/>
      <c r="Z81" s="3" t="n"/>
      <c r="AA81" s="3" t="n"/>
      <c r="AB81" s="3" t="n"/>
      <c r="AC81" s="3" t="n"/>
      <c r="AD81" s="3" t="n"/>
      <c r="AE81" s="3" t="n"/>
      <c r="AF81" s="3" t="n"/>
      <c r="AG81" s="3" t="n"/>
      <c r="AH81" s="3" t="n"/>
      <c r="AI81" s="3" t="n"/>
      <c r="AJ81" s="3" t="n"/>
      <c r="AK81" s="3" t="n"/>
      <c r="AL81" s="3" t="n"/>
      <c r="AM81" s="3" t="n"/>
      <c r="AN81" s="3" t="n"/>
      <c r="AO81" s="3" t="n"/>
      <c r="AP81" s="3" t="n"/>
      <c r="AQ81" s="3" t="n"/>
      <c r="AR81" s="3" t="n"/>
      <c r="AS81" s="3" t="n"/>
      <c r="AT81" s="3" t="n"/>
      <c r="AU81" s="3" t="n"/>
      <c r="AV81" s="3" t="n"/>
      <c r="AW81" s="3" t="n"/>
      <c r="AX81" s="3" t="n"/>
      <c r="AY81" s="3" t="n"/>
      <c r="AZ81" s="3" t="n"/>
    </row>
    <row r="82">
      <c r="A82" s="3" t="n"/>
      <c r="B82" s="3" t="n"/>
      <c r="C82" s="3" t="n"/>
      <c r="D82" s="3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  <c r="S82" s="3" t="n"/>
      <c r="T82" s="3" t="n"/>
      <c r="U82" s="3" t="n"/>
      <c r="V82" s="3" t="n"/>
      <c r="W82" s="3" t="n"/>
      <c r="X82" s="3" t="n"/>
      <c r="Y82" s="3" t="n"/>
      <c r="Z82" s="3" t="n"/>
      <c r="AA82" s="3" t="n"/>
      <c r="AB82" s="3" t="n"/>
      <c r="AC82" s="3" t="n"/>
      <c r="AD82" s="3" t="n"/>
      <c r="AE82" s="3" t="n"/>
      <c r="AF82" s="3" t="n"/>
      <c r="AG82" s="3" t="n"/>
      <c r="AH82" s="3" t="n"/>
      <c r="AI82" s="3" t="n"/>
      <c r="AJ82" s="3" t="n"/>
      <c r="AK82" s="3" t="n"/>
      <c r="AL82" s="3" t="n"/>
      <c r="AM82" s="3" t="n"/>
      <c r="AN82" s="3" t="n"/>
      <c r="AO82" s="3" t="n"/>
      <c r="AP82" s="3" t="n"/>
      <c r="AQ82" s="3" t="n"/>
      <c r="AR82" s="3" t="n"/>
      <c r="AS82" s="3" t="n"/>
      <c r="AT82" s="3" t="n"/>
      <c r="AU82" s="3" t="n"/>
      <c r="AV82" s="3" t="n"/>
      <c r="AW82" s="3" t="n"/>
      <c r="AX82" s="3" t="n"/>
      <c r="AY82" s="3" t="n"/>
      <c r="AZ82" s="3" t="n"/>
    </row>
    <row r="83">
      <c r="A83" s="3" t="n"/>
      <c r="B83" s="3" t="n"/>
      <c r="C83" s="3" t="n"/>
      <c r="D83" s="3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  <c r="S83" s="3" t="n"/>
      <c r="T83" s="3" t="n"/>
      <c r="U83" s="3" t="n"/>
      <c r="V83" s="3" t="n"/>
      <c r="W83" s="3" t="n"/>
      <c r="X83" s="3" t="n"/>
      <c r="Y83" s="3" t="n"/>
      <c r="Z83" s="3" t="n"/>
      <c r="AA83" s="3" t="n"/>
      <c r="AB83" s="3" t="n"/>
      <c r="AC83" s="3" t="n"/>
      <c r="AD83" s="3" t="n"/>
      <c r="AE83" s="3" t="n"/>
      <c r="AF83" s="3" t="n"/>
      <c r="AG83" s="3" t="n"/>
      <c r="AH83" s="3" t="n"/>
      <c r="AI83" s="3" t="n"/>
      <c r="AJ83" s="3" t="n"/>
      <c r="AK83" s="3" t="n"/>
      <c r="AL83" s="3" t="n"/>
      <c r="AM83" s="3" t="n"/>
      <c r="AN83" s="3" t="n"/>
      <c r="AO83" s="3" t="n"/>
      <c r="AP83" s="3" t="n"/>
      <c r="AQ83" s="3" t="n"/>
      <c r="AR83" s="3" t="n"/>
      <c r="AS83" s="3" t="n"/>
      <c r="AT83" s="3" t="n"/>
      <c r="AU83" s="3" t="n"/>
      <c r="AV83" s="3" t="n"/>
      <c r="AW83" s="3" t="n"/>
      <c r="AX83" s="3" t="n"/>
      <c r="AY83" s="3" t="n"/>
      <c r="AZ83" s="3" t="n"/>
    </row>
    <row r="84">
      <c r="A84" s="3" t="n"/>
      <c r="B84" s="3" t="n"/>
      <c r="C84" s="3" t="n"/>
      <c r="D84" s="3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  <c r="S84" s="3" t="n"/>
      <c r="T84" s="3" t="n"/>
      <c r="U84" s="3" t="n"/>
      <c r="V84" s="3" t="n"/>
      <c r="W84" s="3" t="n"/>
      <c r="X84" s="3" t="n"/>
      <c r="Y84" s="3" t="n"/>
      <c r="Z84" s="3" t="n"/>
      <c r="AA84" s="3" t="n"/>
      <c r="AB84" s="3" t="n"/>
      <c r="AC84" s="3" t="n"/>
      <c r="AD84" s="3" t="n"/>
      <c r="AE84" s="3" t="n"/>
      <c r="AF84" s="3" t="n"/>
      <c r="AG84" s="3" t="n"/>
      <c r="AH84" s="3" t="n"/>
      <c r="AI84" s="3" t="n"/>
      <c r="AJ84" s="3" t="n"/>
      <c r="AK84" s="3" t="n"/>
      <c r="AL84" s="3" t="n"/>
      <c r="AM84" s="3" t="n"/>
      <c r="AN84" s="3" t="n"/>
      <c r="AO84" s="3" t="n"/>
      <c r="AP84" s="3" t="n"/>
      <c r="AQ84" s="3" t="n"/>
      <c r="AR84" s="3" t="n"/>
      <c r="AS84" s="3" t="n"/>
      <c r="AT84" s="3" t="n"/>
      <c r="AU84" s="3" t="n"/>
      <c r="AV84" s="3" t="n"/>
      <c r="AW84" s="3" t="n"/>
      <c r="AX84" s="3" t="n"/>
      <c r="AY84" s="3" t="n"/>
      <c r="AZ84" s="3" t="n"/>
    </row>
    <row r="85">
      <c r="A85" s="3" t="n"/>
      <c r="B85" s="3" t="n"/>
      <c r="C85" s="3" t="n"/>
      <c r="D85" s="3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  <c r="S85" s="3" t="n"/>
      <c r="T85" s="3" t="n"/>
      <c r="U85" s="3" t="n"/>
      <c r="V85" s="3" t="n"/>
      <c r="W85" s="3" t="n"/>
      <c r="X85" s="3" t="n"/>
      <c r="Y85" s="3" t="n"/>
      <c r="Z85" s="3" t="n"/>
      <c r="AA85" s="3" t="n"/>
      <c r="AB85" s="3" t="n"/>
      <c r="AC85" s="3" t="n"/>
      <c r="AD85" s="3" t="n"/>
      <c r="AE85" s="3" t="n"/>
      <c r="AF85" s="3" t="n"/>
      <c r="AG85" s="3" t="n"/>
      <c r="AH85" s="3" t="n"/>
      <c r="AI85" s="3" t="n"/>
      <c r="AJ85" s="3" t="n"/>
      <c r="AK85" s="3" t="n"/>
      <c r="AL85" s="3" t="n"/>
      <c r="AM85" s="3" t="n"/>
      <c r="AN85" s="3" t="n"/>
      <c r="AO85" s="3" t="n"/>
      <c r="AP85" s="3" t="n"/>
      <c r="AQ85" s="3" t="n"/>
      <c r="AR85" s="3" t="n"/>
      <c r="AS85" s="3" t="n"/>
      <c r="AT85" s="3" t="n"/>
      <c r="AU85" s="3" t="n"/>
      <c r="AV85" s="3" t="n"/>
      <c r="AW85" s="3" t="n"/>
      <c r="AX85" s="3" t="n"/>
      <c r="AY85" s="3" t="n"/>
      <c r="AZ85" s="3" t="n"/>
    </row>
    <row r="86">
      <c r="A86" s="3" t="n"/>
      <c r="B86" s="3" t="n"/>
      <c r="C86" s="3" t="n"/>
      <c r="D86" s="3" t="n"/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  <c r="R86" s="3" t="n"/>
      <c r="S86" s="3" t="n"/>
      <c r="T86" s="3" t="n"/>
      <c r="U86" s="3" t="n"/>
      <c r="V86" s="3" t="n"/>
      <c r="W86" s="3" t="n"/>
      <c r="X86" s="3" t="n"/>
      <c r="Y86" s="3" t="n"/>
      <c r="Z86" s="3" t="n"/>
      <c r="AA86" s="3" t="n"/>
      <c r="AB86" s="3" t="n"/>
      <c r="AC86" s="3" t="n"/>
      <c r="AD86" s="3" t="n"/>
      <c r="AE86" s="3" t="n"/>
      <c r="AF86" s="3" t="n"/>
      <c r="AG86" s="3" t="n"/>
      <c r="AH86" s="3" t="n"/>
      <c r="AI86" s="3" t="n"/>
      <c r="AJ86" s="3" t="n"/>
      <c r="AK86" s="3" t="n"/>
      <c r="AL86" s="3" t="n"/>
      <c r="AM86" s="3" t="n"/>
      <c r="AN86" s="3" t="n"/>
      <c r="AO86" s="3" t="n"/>
      <c r="AP86" s="3" t="n"/>
      <c r="AQ86" s="3" t="n"/>
      <c r="AR86" s="3" t="n"/>
      <c r="AS86" s="3" t="n"/>
      <c r="AT86" s="3" t="n"/>
      <c r="AU86" s="3" t="n"/>
      <c r="AV86" s="3" t="n"/>
      <c r="AW86" s="3" t="n"/>
      <c r="AX86" s="3" t="n"/>
      <c r="AY86" s="3" t="n"/>
      <c r="AZ86" s="3" t="n"/>
    </row>
    <row r="87">
      <c r="A87" s="3" t="n"/>
      <c r="B87" s="3" t="n"/>
      <c r="C87" s="3" t="n"/>
      <c r="D87" s="3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  <c r="Q87" s="3" t="n"/>
      <c r="R87" s="3" t="n"/>
      <c r="S87" s="3" t="n"/>
      <c r="T87" s="3" t="n"/>
      <c r="U87" s="3" t="n"/>
      <c r="V87" s="3" t="n"/>
      <c r="W87" s="3" t="n"/>
      <c r="X87" s="3" t="n"/>
      <c r="Y87" s="3" t="n"/>
      <c r="Z87" s="3" t="n"/>
      <c r="AA87" s="3" t="n"/>
      <c r="AB87" s="3" t="n"/>
      <c r="AC87" s="3" t="n"/>
      <c r="AD87" s="3" t="n"/>
      <c r="AE87" s="3" t="n"/>
      <c r="AF87" s="3" t="n"/>
      <c r="AG87" s="3" t="n"/>
      <c r="AH87" s="3" t="n"/>
      <c r="AI87" s="3" t="n"/>
      <c r="AJ87" s="3" t="n"/>
      <c r="AK87" s="3" t="n"/>
      <c r="AL87" s="3" t="n"/>
      <c r="AM87" s="3" t="n"/>
      <c r="AN87" s="3" t="n"/>
      <c r="AO87" s="3" t="n"/>
      <c r="AP87" s="3" t="n"/>
      <c r="AQ87" s="3" t="n"/>
      <c r="AR87" s="3" t="n"/>
      <c r="AS87" s="3" t="n"/>
      <c r="AT87" s="3" t="n"/>
      <c r="AU87" s="3" t="n"/>
      <c r="AV87" s="3" t="n"/>
      <c r="AW87" s="3" t="n"/>
      <c r="AX87" s="3" t="n"/>
      <c r="AY87" s="3" t="n"/>
      <c r="AZ87" s="3" t="n"/>
    </row>
    <row r="88">
      <c r="A88" s="3" t="n"/>
      <c r="B88" s="3" t="n"/>
      <c r="C88" s="3" t="n"/>
      <c r="D88" s="3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  <c r="R88" s="3" t="n"/>
      <c r="S88" s="3" t="n"/>
      <c r="T88" s="3" t="n"/>
      <c r="U88" s="3" t="n"/>
      <c r="V88" s="3" t="n"/>
      <c r="W88" s="3" t="n"/>
      <c r="X88" s="3" t="n"/>
      <c r="Y88" s="3" t="n"/>
      <c r="Z88" s="3" t="n"/>
      <c r="AA88" s="3" t="n"/>
      <c r="AB88" s="3" t="n"/>
      <c r="AC88" s="3" t="n"/>
      <c r="AD88" s="3" t="n"/>
      <c r="AE88" s="3" t="n"/>
      <c r="AF88" s="3" t="n"/>
      <c r="AG88" s="3" t="n"/>
      <c r="AH88" s="3" t="n"/>
      <c r="AI88" s="3" t="n"/>
      <c r="AJ88" s="3" t="n"/>
      <c r="AK88" s="3" t="n"/>
      <c r="AL88" s="3" t="n"/>
      <c r="AM88" s="3" t="n"/>
      <c r="AN88" s="3" t="n"/>
      <c r="AO88" s="3" t="n"/>
      <c r="AP88" s="3" t="n"/>
      <c r="AQ88" s="3" t="n"/>
      <c r="AR88" s="3" t="n"/>
      <c r="AS88" s="3" t="n"/>
      <c r="AT88" s="3" t="n"/>
      <c r="AU88" s="3" t="n"/>
      <c r="AV88" s="3" t="n"/>
      <c r="AW88" s="3" t="n"/>
      <c r="AX88" s="3" t="n"/>
      <c r="AY88" s="3" t="n"/>
      <c r="AZ88" s="3" t="n"/>
    </row>
    <row r="89">
      <c r="A89" s="3" t="n"/>
      <c r="B89" s="3" t="n"/>
      <c r="C89" s="3" t="n"/>
      <c r="D89" s="3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  <c r="R89" s="3" t="n"/>
      <c r="S89" s="3" t="n"/>
      <c r="T89" s="3" t="n"/>
      <c r="U89" s="3" t="n"/>
      <c r="V89" s="3" t="n"/>
      <c r="W89" s="3" t="n"/>
      <c r="X89" s="3" t="n"/>
      <c r="Y89" s="3" t="n"/>
      <c r="Z89" s="3" t="n"/>
      <c r="AA89" s="3" t="n"/>
      <c r="AB89" s="3" t="n"/>
      <c r="AC89" s="3" t="n"/>
      <c r="AD89" s="3" t="n"/>
      <c r="AE89" s="3" t="n"/>
      <c r="AF89" s="3" t="n"/>
      <c r="AG89" s="3" t="n"/>
      <c r="AH89" s="3" t="n"/>
      <c r="AI89" s="3" t="n"/>
      <c r="AJ89" s="3" t="n"/>
      <c r="AK89" s="3" t="n"/>
      <c r="AL89" s="3" t="n"/>
      <c r="AM89" s="3" t="n"/>
      <c r="AN89" s="3" t="n"/>
      <c r="AO89" s="3" t="n"/>
      <c r="AP89" s="3" t="n"/>
      <c r="AQ89" s="3" t="n"/>
      <c r="AR89" s="3" t="n"/>
      <c r="AS89" s="3" t="n"/>
      <c r="AT89" s="3" t="n"/>
      <c r="AU89" s="3" t="n"/>
      <c r="AV89" s="3" t="n"/>
      <c r="AW89" s="3" t="n"/>
      <c r="AX89" s="3" t="n"/>
      <c r="AY89" s="3" t="n"/>
      <c r="AZ89" s="3" t="n"/>
    </row>
    <row r="90">
      <c r="A90" s="3" t="n"/>
      <c r="B90" s="3" t="n"/>
      <c r="C90" s="3" t="n"/>
      <c r="D90" s="3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  <c r="Q90" s="3" t="n"/>
      <c r="R90" s="3" t="n"/>
      <c r="S90" s="3" t="n"/>
      <c r="T90" s="3" t="n"/>
      <c r="U90" s="3" t="n"/>
      <c r="V90" s="3" t="n"/>
      <c r="W90" s="3" t="n"/>
      <c r="X90" s="3" t="n"/>
      <c r="Y90" s="3" t="n"/>
      <c r="Z90" s="3" t="n"/>
      <c r="AA90" s="3" t="n"/>
      <c r="AB90" s="3" t="n"/>
      <c r="AC90" s="3" t="n"/>
      <c r="AD90" s="3" t="n"/>
      <c r="AE90" s="3" t="n"/>
      <c r="AF90" s="3" t="n"/>
      <c r="AG90" s="3" t="n"/>
      <c r="AH90" s="3" t="n"/>
      <c r="AI90" s="3" t="n"/>
      <c r="AJ90" s="3" t="n"/>
      <c r="AK90" s="3" t="n"/>
      <c r="AL90" s="3" t="n"/>
      <c r="AM90" s="3" t="n"/>
      <c r="AN90" s="3" t="n"/>
      <c r="AO90" s="3" t="n"/>
      <c r="AP90" s="3" t="n"/>
      <c r="AQ90" s="3" t="n"/>
      <c r="AR90" s="3" t="n"/>
      <c r="AS90" s="3" t="n"/>
      <c r="AT90" s="3" t="n"/>
      <c r="AU90" s="3" t="n"/>
      <c r="AV90" s="3" t="n"/>
      <c r="AW90" s="3" t="n"/>
      <c r="AX90" s="3" t="n"/>
      <c r="AY90" s="3" t="n"/>
      <c r="AZ90" s="3" t="n"/>
    </row>
    <row r="91">
      <c r="A91" s="3" t="n"/>
      <c r="B91" s="3" t="n"/>
      <c r="C91" s="3" t="n"/>
      <c r="D91" s="3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  <c r="R91" s="3" t="n"/>
      <c r="S91" s="3" t="n"/>
      <c r="T91" s="3" t="n"/>
      <c r="U91" s="3" t="n"/>
      <c r="V91" s="3" t="n"/>
      <c r="W91" s="3" t="n"/>
      <c r="X91" s="3" t="n"/>
      <c r="Y91" s="3" t="n"/>
      <c r="Z91" s="3" t="n"/>
      <c r="AA91" s="3" t="n"/>
      <c r="AB91" s="3" t="n"/>
      <c r="AC91" s="3" t="n"/>
      <c r="AD91" s="3" t="n"/>
      <c r="AE91" s="3" t="n"/>
      <c r="AF91" s="3" t="n"/>
      <c r="AG91" s="3" t="n"/>
      <c r="AH91" s="3" t="n"/>
      <c r="AI91" s="3" t="n"/>
      <c r="AJ91" s="3" t="n"/>
      <c r="AK91" s="3" t="n"/>
      <c r="AL91" s="3" t="n"/>
      <c r="AM91" s="3" t="n"/>
      <c r="AN91" s="3" t="n"/>
      <c r="AO91" s="3" t="n"/>
      <c r="AP91" s="3" t="n"/>
      <c r="AQ91" s="3" t="n"/>
      <c r="AR91" s="3" t="n"/>
      <c r="AS91" s="3" t="n"/>
      <c r="AT91" s="3" t="n"/>
      <c r="AU91" s="3" t="n"/>
      <c r="AV91" s="3" t="n"/>
      <c r="AW91" s="3" t="n"/>
      <c r="AX91" s="3" t="n"/>
      <c r="AY91" s="3" t="n"/>
      <c r="AZ91" s="3" t="n"/>
    </row>
    <row r="92">
      <c r="A92" s="3" t="n"/>
      <c r="B92" s="3" t="n"/>
      <c r="C92" s="3" t="n"/>
      <c r="D92" s="3" t="n"/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  <c r="Q92" s="3" t="n"/>
      <c r="R92" s="3" t="n"/>
      <c r="S92" s="3" t="n"/>
      <c r="T92" s="3" t="n"/>
      <c r="U92" s="3" t="n"/>
      <c r="V92" s="3" t="n"/>
      <c r="W92" s="3" t="n"/>
      <c r="X92" s="3" t="n"/>
      <c r="Y92" s="3" t="n"/>
      <c r="Z92" s="3" t="n"/>
      <c r="AA92" s="3" t="n"/>
      <c r="AB92" s="3" t="n"/>
      <c r="AC92" s="3" t="n"/>
      <c r="AD92" s="3" t="n"/>
      <c r="AE92" s="3" t="n"/>
      <c r="AF92" s="3" t="n"/>
      <c r="AG92" s="3" t="n"/>
      <c r="AH92" s="3" t="n"/>
      <c r="AI92" s="3" t="n"/>
      <c r="AJ92" s="3" t="n"/>
      <c r="AK92" s="3" t="n"/>
      <c r="AL92" s="3" t="n"/>
      <c r="AM92" s="3" t="n"/>
      <c r="AN92" s="3" t="n"/>
      <c r="AO92" s="3" t="n"/>
      <c r="AP92" s="3" t="n"/>
      <c r="AQ92" s="3" t="n"/>
      <c r="AR92" s="3" t="n"/>
      <c r="AS92" s="3" t="n"/>
      <c r="AT92" s="3" t="n"/>
      <c r="AU92" s="3" t="n"/>
      <c r="AV92" s="3" t="n"/>
      <c r="AW92" s="3" t="n"/>
      <c r="AX92" s="3" t="n"/>
      <c r="AY92" s="3" t="n"/>
      <c r="AZ92" s="3" t="n"/>
    </row>
    <row r="93">
      <c r="A93" s="3" t="n"/>
      <c r="B93" s="3" t="n"/>
      <c r="C93" s="3" t="n"/>
      <c r="D93" s="3" t="n"/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  <c r="P93" s="3" t="n"/>
      <c r="Q93" s="3" t="n"/>
      <c r="R93" s="3" t="n"/>
      <c r="S93" s="3" t="n"/>
      <c r="T93" s="3" t="n"/>
      <c r="U93" s="3" t="n"/>
      <c r="V93" s="3" t="n"/>
      <c r="W93" s="3" t="n"/>
      <c r="X93" s="3" t="n"/>
      <c r="Y93" s="3" t="n"/>
      <c r="Z93" s="3" t="n"/>
      <c r="AA93" s="3" t="n"/>
      <c r="AB93" s="3" t="n"/>
      <c r="AC93" s="3" t="n"/>
      <c r="AD93" s="3" t="n"/>
      <c r="AE93" s="3" t="n"/>
      <c r="AF93" s="3" t="n"/>
      <c r="AG93" s="3" t="n"/>
      <c r="AH93" s="3" t="n"/>
      <c r="AI93" s="3" t="n"/>
      <c r="AJ93" s="3" t="n"/>
      <c r="AK93" s="3" t="n"/>
      <c r="AL93" s="3" t="n"/>
      <c r="AM93" s="3" t="n"/>
      <c r="AN93" s="3" t="n"/>
      <c r="AO93" s="3" t="n"/>
      <c r="AP93" s="3" t="n"/>
      <c r="AQ93" s="3" t="n"/>
      <c r="AR93" s="3" t="n"/>
      <c r="AS93" s="3" t="n"/>
      <c r="AT93" s="3" t="n"/>
      <c r="AU93" s="3" t="n"/>
      <c r="AV93" s="3" t="n"/>
      <c r="AW93" s="3" t="n"/>
      <c r="AX93" s="3" t="n"/>
      <c r="AY93" s="3" t="n"/>
      <c r="AZ93" s="3" t="n"/>
    </row>
    <row r="94">
      <c r="A94" s="3" t="n"/>
      <c r="B94" s="3" t="n"/>
      <c r="C94" s="3" t="n"/>
      <c r="D94" s="3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  <c r="Q94" s="3" t="n"/>
      <c r="R94" s="3" t="n"/>
      <c r="S94" s="3" t="n"/>
      <c r="T94" s="3" t="n"/>
      <c r="U94" s="3" t="n"/>
      <c r="V94" s="3" t="n"/>
      <c r="W94" s="3" t="n"/>
      <c r="X94" s="3" t="n"/>
      <c r="Y94" s="3" t="n"/>
      <c r="Z94" s="3" t="n"/>
      <c r="AA94" s="3" t="n"/>
      <c r="AB94" s="3" t="n"/>
      <c r="AC94" s="3" t="n"/>
      <c r="AD94" s="3" t="n"/>
      <c r="AE94" s="3" t="n"/>
      <c r="AF94" s="3" t="n"/>
      <c r="AG94" s="3" t="n"/>
      <c r="AH94" s="3" t="n"/>
      <c r="AI94" s="3" t="n"/>
      <c r="AJ94" s="3" t="n"/>
      <c r="AK94" s="3" t="n"/>
      <c r="AL94" s="3" t="n"/>
      <c r="AM94" s="3" t="n"/>
      <c r="AN94" s="3" t="n"/>
      <c r="AO94" s="3" t="n"/>
      <c r="AP94" s="3" t="n"/>
      <c r="AQ94" s="3" t="n"/>
      <c r="AR94" s="3" t="n"/>
      <c r="AS94" s="3" t="n"/>
      <c r="AT94" s="3" t="n"/>
      <c r="AU94" s="3" t="n"/>
      <c r="AV94" s="3" t="n"/>
      <c r="AW94" s="3" t="n"/>
      <c r="AX94" s="3" t="n"/>
      <c r="AY94" s="3" t="n"/>
      <c r="AZ94" s="3" t="n"/>
    </row>
    <row r="95">
      <c r="A95" s="3" t="n"/>
      <c r="B95" s="3" t="n"/>
      <c r="C95" s="3" t="n"/>
      <c r="D95" s="3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  <c r="Q95" s="3" t="n"/>
      <c r="R95" s="3" t="n"/>
      <c r="S95" s="3" t="n"/>
      <c r="T95" s="3" t="n"/>
      <c r="U95" s="3" t="n"/>
      <c r="V95" s="3" t="n"/>
      <c r="W95" s="3" t="n"/>
      <c r="X95" s="3" t="n"/>
      <c r="Y95" s="3" t="n"/>
      <c r="Z95" s="3" t="n"/>
      <c r="AA95" s="3" t="n"/>
      <c r="AB95" s="3" t="n"/>
      <c r="AC95" s="3" t="n"/>
      <c r="AD95" s="3" t="n"/>
      <c r="AE95" s="3" t="n"/>
      <c r="AF95" s="3" t="n"/>
      <c r="AG95" s="3" t="n"/>
      <c r="AH95" s="3" t="n"/>
      <c r="AI95" s="3" t="n"/>
      <c r="AJ95" s="3" t="n"/>
      <c r="AK95" s="3" t="n"/>
      <c r="AL95" s="3" t="n"/>
      <c r="AM95" s="3" t="n"/>
      <c r="AN95" s="3" t="n"/>
      <c r="AO95" s="3" t="n"/>
      <c r="AP95" s="3" t="n"/>
      <c r="AQ95" s="3" t="n"/>
      <c r="AR95" s="3" t="n"/>
      <c r="AS95" s="3" t="n"/>
      <c r="AT95" s="3" t="n"/>
      <c r="AU95" s="3" t="n"/>
      <c r="AV95" s="3" t="n"/>
      <c r="AW95" s="3" t="n"/>
      <c r="AX95" s="3" t="n"/>
      <c r="AY95" s="3" t="n"/>
      <c r="AZ95" s="3" t="n"/>
    </row>
    <row r="96">
      <c r="A96" s="3" t="n"/>
      <c r="B96" s="3" t="n"/>
      <c r="C96" s="3" t="n"/>
      <c r="D96" s="3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  <c r="R96" s="3" t="n"/>
      <c r="S96" s="3" t="n"/>
      <c r="T96" s="3" t="n"/>
      <c r="U96" s="3" t="n"/>
      <c r="V96" s="3" t="n"/>
      <c r="W96" s="3" t="n"/>
      <c r="X96" s="3" t="n"/>
      <c r="Y96" s="3" t="n"/>
      <c r="Z96" s="3" t="n"/>
      <c r="AA96" s="3" t="n"/>
      <c r="AB96" s="3" t="n"/>
      <c r="AC96" s="3" t="n"/>
      <c r="AD96" s="3" t="n"/>
      <c r="AE96" s="3" t="n"/>
      <c r="AF96" s="3" t="n"/>
      <c r="AG96" s="3" t="n"/>
      <c r="AH96" s="3" t="n"/>
      <c r="AI96" s="3" t="n"/>
      <c r="AJ96" s="3" t="n"/>
      <c r="AK96" s="3" t="n"/>
      <c r="AL96" s="3" t="n"/>
      <c r="AM96" s="3" t="n"/>
      <c r="AN96" s="3" t="n"/>
      <c r="AO96" s="3" t="n"/>
      <c r="AP96" s="3" t="n"/>
      <c r="AQ96" s="3" t="n"/>
      <c r="AR96" s="3" t="n"/>
      <c r="AS96" s="3" t="n"/>
      <c r="AT96" s="3" t="n"/>
      <c r="AU96" s="3" t="n"/>
      <c r="AV96" s="3" t="n"/>
      <c r="AW96" s="3" t="n"/>
      <c r="AX96" s="3" t="n"/>
      <c r="AY96" s="3" t="n"/>
      <c r="AZ96" s="3" t="n"/>
    </row>
    <row r="97">
      <c r="A97" s="3" t="n"/>
      <c r="B97" s="3" t="n"/>
      <c r="C97" s="3" t="n"/>
      <c r="D97" s="3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  <c r="Q97" s="3" t="n"/>
      <c r="R97" s="3" t="n"/>
      <c r="S97" s="3" t="n"/>
      <c r="T97" s="3" t="n"/>
      <c r="U97" s="3" t="n"/>
      <c r="V97" s="3" t="n"/>
      <c r="W97" s="3" t="n"/>
      <c r="X97" s="3" t="n"/>
      <c r="Y97" s="3" t="n"/>
      <c r="Z97" s="3" t="n"/>
      <c r="AA97" s="3" t="n"/>
      <c r="AB97" s="3" t="n"/>
      <c r="AC97" s="3" t="n"/>
      <c r="AD97" s="3" t="n"/>
      <c r="AE97" s="3" t="n"/>
      <c r="AF97" s="3" t="n"/>
      <c r="AG97" s="3" t="n"/>
      <c r="AH97" s="3" t="n"/>
      <c r="AI97" s="3" t="n"/>
      <c r="AJ97" s="3" t="n"/>
      <c r="AK97" s="3" t="n"/>
      <c r="AL97" s="3" t="n"/>
      <c r="AM97" s="3" t="n"/>
      <c r="AN97" s="3" t="n"/>
      <c r="AO97" s="3" t="n"/>
      <c r="AP97" s="3" t="n"/>
      <c r="AQ97" s="3" t="n"/>
      <c r="AR97" s="3" t="n"/>
      <c r="AS97" s="3" t="n"/>
      <c r="AT97" s="3" t="n"/>
      <c r="AU97" s="3" t="n"/>
      <c r="AV97" s="3" t="n"/>
      <c r="AW97" s="3" t="n"/>
      <c r="AX97" s="3" t="n"/>
      <c r="AY97" s="3" t="n"/>
      <c r="AZ97" s="3" t="n"/>
    </row>
    <row r="98">
      <c r="A98" s="3" t="n"/>
      <c r="B98" s="3" t="n"/>
      <c r="C98" s="3" t="n"/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  <c r="S98" s="3" t="n"/>
      <c r="T98" s="3" t="n"/>
      <c r="U98" s="3" t="n"/>
      <c r="V98" s="3" t="n"/>
      <c r="W98" s="3" t="n"/>
      <c r="X98" s="3" t="n"/>
      <c r="Y98" s="3" t="n"/>
      <c r="Z98" s="3" t="n"/>
      <c r="AA98" s="3" t="n"/>
      <c r="AB98" s="3" t="n"/>
      <c r="AC98" s="3" t="n"/>
      <c r="AD98" s="3" t="n"/>
      <c r="AE98" s="3" t="n"/>
      <c r="AF98" s="3" t="n"/>
      <c r="AG98" s="3" t="n"/>
      <c r="AH98" s="3" t="n"/>
      <c r="AI98" s="3" t="n"/>
      <c r="AJ98" s="3" t="n"/>
      <c r="AK98" s="3" t="n"/>
      <c r="AL98" s="3" t="n"/>
      <c r="AM98" s="3" t="n"/>
      <c r="AN98" s="3" t="n"/>
      <c r="AO98" s="3" t="n"/>
      <c r="AP98" s="3" t="n"/>
      <c r="AQ98" s="3" t="n"/>
      <c r="AR98" s="3" t="n"/>
      <c r="AS98" s="3" t="n"/>
      <c r="AT98" s="3" t="n"/>
      <c r="AU98" s="3" t="n"/>
      <c r="AV98" s="3" t="n"/>
      <c r="AW98" s="3" t="n"/>
      <c r="AX98" s="3" t="n"/>
      <c r="AY98" s="3" t="n"/>
      <c r="AZ98" s="3" t="n"/>
    </row>
    <row r="99">
      <c r="A99" s="3" t="n"/>
      <c r="B99" s="3" t="n"/>
      <c r="C99" s="3" t="n"/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  <c r="S99" s="3" t="n"/>
      <c r="T99" s="3" t="n"/>
      <c r="U99" s="3" t="n"/>
      <c r="V99" s="3" t="n"/>
      <c r="W99" s="3" t="n"/>
      <c r="X99" s="3" t="n"/>
      <c r="Y99" s="3" t="n"/>
      <c r="Z99" s="3" t="n"/>
      <c r="AA99" s="3" t="n"/>
      <c r="AB99" s="3" t="n"/>
      <c r="AC99" s="3" t="n"/>
      <c r="AD99" s="3" t="n"/>
      <c r="AE99" s="3" t="n"/>
      <c r="AF99" s="3" t="n"/>
      <c r="AG99" s="3" t="n"/>
      <c r="AH99" s="3" t="n"/>
      <c r="AI99" s="3" t="n"/>
      <c r="AJ99" s="3" t="n"/>
      <c r="AK99" s="3" t="n"/>
      <c r="AL99" s="3" t="n"/>
      <c r="AM99" s="3" t="n"/>
      <c r="AN99" s="3" t="n"/>
      <c r="AO99" s="3" t="n"/>
      <c r="AP99" s="3" t="n"/>
      <c r="AQ99" s="3" t="n"/>
      <c r="AR99" s="3" t="n"/>
      <c r="AS99" s="3" t="n"/>
      <c r="AT99" s="3" t="n"/>
      <c r="AU99" s="3" t="n"/>
      <c r="AV99" s="3" t="n"/>
      <c r="AW99" s="3" t="n"/>
      <c r="AX99" s="3" t="n"/>
      <c r="AY99" s="3" t="n"/>
      <c r="AZ99" s="3" t="n"/>
    </row>
    <row r="100">
      <c r="A100" s="3" t="n"/>
      <c r="B100" s="3" t="n"/>
      <c r="C100" s="3" t="n"/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  <c r="S100" s="3" t="n"/>
      <c r="T100" s="3" t="n"/>
      <c r="U100" s="3" t="n"/>
      <c r="V100" s="3" t="n"/>
      <c r="W100" s="3" t="n"/>
      <c r="X100" s="3" t="n"/>
      <c r="Y100" s="3" t="n"/>
      <c r="Z100" s="3" t="n"/>
      <c r="AA100" s="3" t="n"/>
      <c r="AB100" s="3" t="n"/>
      <c r="AC100" s="3" t="n"/>
      <c r="AD100" s="3" t="n"/>
      <c r="AE100" s="3" t="n"/>
      <c r="AF100" s="3" t="n"/>
      <c r="AG100" s="3" t="n"/>
      <c r="AH100" s="3" t="n"/>
      <c r="AI100" s="3" t="n"/>
      <c r="AJ100" s="3" t="n"/>
      <c r="AK100" s="3" t="n"/>
      <c r="AL100" s="3" t="n"/>
      <c r="AM100" s="3" t="n"/>
      <c r="AN100" s="3" t="n"/>
      <c r="AO100" s="3" t="n"/>
      <c r="AP100" s="3" t="n"/>
      <c r="AQ100" s="3" t="n"/>
      <c r="AR100" s="3" t="n"/>
      <c r="AS100" s="3" t="n"/>
      <c r="AT100" s="3" t="n"/>
      <c r="AU100" s="3" t="n"/>
      <c r="AV100" s="3" t="n"/>
      <c r="AW100" s="3" t="n"/>
      <c r="AX100" s="3" t="n"/>
      <c r="AY100" s="3" t="n"/>
      <c r="AZ100" s="3" t="n"/>
    </row>
    <row r="101">
      <c r="A101" s="3" t="n"/>
      <c r="B101" s="3" t="n"/>
      <c r="C101" s="3" t="n"/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  <c r="Q101" s="3" t="n"/>
      <c r="R101" s="3" t="n"/>
      <c r="S101" s="3" t="n"/>
      <c r="T101" s="3" t="n"/>
      <c r="U101" s="3" t="n"/>
      <c r="V101" s="3" t="n"/>
      <c r="W101" s="3" t="n"/>
      <c r="X101" s="3" t="n"/>
      <c r="Y101" s="3" t="n"/>
      <c r="Z101" s="3" t="n"/>
      <c r="AA101" s="3" t="n"/>
      <c r="AB101" s="3" t="n"/>
      <c r="AC101" s="3" t="n"/>
      <c r="AD101" s="3" t="n"/>
      <c r="AE101" s="3" t="n"/>
      <c r="AF101" s="3" t="n"/>
      <c r="AG101" s="3" t="n"/>
      <c r="AH101" s="3" t="n"/>
      <c r="AI101" s="3" t="n"/>
      <c r="AJ101" s="3" t="n"/>
      <c r="AK101" s="3" t="n"/>
      <c r="AL101" s="3" t="n"/>
      <c r="AM101" s="3" t="n"/>
      <c r="AN101" s="3" t="n"/>
      <c r="AO101" s="3" t="n"/>
      <c r="AP101" s="3" t="n"/>
      <c r="AQ101" s="3" t="n"/>
      <c r="AR101" s="3" t="n"/>
      <c r="AS101" s="3" t="n"/>
      <c r="AT101" s="3" t="n"/>
      <c r="AU101" s="3" t="n"/>
      <c r="AV101" s="3" t="n"/>
      <c r="AW101" s="3" t="n"/>
      <c r="AX101" s="3" t="n"/>
      <c r="AY101" s="3" t="n"/>
      <c r="AZ101" s="3" t="n"/>
    </row>
    <row r="102">
      <c r="A102" s="3" t="n"/>
      <c r="B102" s="3" t="n"/>
      <c r="C102" s="3" t="n"/>
      <c r="D102" s="3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  <c r="Q102" s="3" t="n"/>
      <c r="R102" s="3" t="n"/>
      <c r="S102" s="3" t="n"/>
      <c r="T102" s="3" t="n"/>
      <c r="U102" s="3" t="n"/>
      <c r="V102" s="3" t="n"/>
      <c r="W102" s="3" t="n"/>
      <c r="X102" s="3" t="n"/>
      <c r="Y102" s="3" t="n"/>
      <c r="Z102" s="3" t="n"/>
      <c r="AA102" s="3" t="n"/>
      <c r="AB102" s="3" t="n"/>
      <c r="AC102" s="3" t="n"/>
      <c r="AD102" s="3" t="n"/>
      <c r="AE102" s="3" t="n"/>
      <c r="AF102" s="3" t="n"/>
      <c r="AG102" s="3" t="n"/>
      <c r="AH102" s="3" t="n"/>
      <c r="AI102" s="3" t="n"/>
      <c r="AJ102" s="3" t="n"/>
      <c r="AK102" s="3" t="n"/>
      <c r="AL102" s="3" t="n"/>
      <c r="AM102" s="3" t="n"/>
      <c r="AN102" s="3" t="n"/>
      <c r="AO102" s="3" t="n"/>
      <c r="AP102" s="3" t="n"/>
      <c r="AQ102" s="3" t="n"/>
      <c r="AR102" s="3" t="n"/>
      <c r="AS102" s="3" t="n"/>
      <c r="AT102" s="3" t="n"/>
      <c r="AU102" s="3" t="n"/>
      <c r="AV102" s="3" t="n"/>
      <c r="AW102" s="3" t="n"/>
      <c r="AX102" s="3" t="n"/>
      <c r="AY102" s="3" t="n"/>
      <c r="AZ102" s="3" t="n"/>
    </row>
    <row r="103">
      <c r="A103" s="3" t="n"/>
      <c r="B103" s="3" t="n"/>
      <c r="C103" s="3" t="n"/>
      <c r="D103" s="3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  <c r="S103" s="3" t="n"/>
      <c r="T103" s="3" t="n"/>
      <c r="U103" s="3" t="n"/>
      <c r="V103" s="3" t="n"/>
      <c r="W103" s="3" t="n"/>
      <c r="X103" s="3" t="n"/>
      <c r="Y103" s="3" t="n"/>
      <c r="Z103" s="3" t="n"/>
      <c r="AA103" s="3" t="n"/>
      <c r="AB103" s="3" t="n"/>
      <c r="AC103" s="3" t="n"/>
      <c r="AD103" s="3" t="n"/>
      <c r="AE103" s="3" t="n"/>
      <c r="AF103" s="3" t="n"/>
      <c r="AG103" s="3" t="n"/>
      <c r="AH103" s="3" t="n"/>
      <c r="AI103" s="3" t="n"/>
      <c r="AJ103" s="3" t="n"/>
      <c r="AK103" s="3" t="n"/>
      <c r="AL103" s="3" t="n"/>
      <c r="AM103" s="3" t="n"/>
      <c r="AN103" s="3" t="n"/>
      <c r="AO103" s="3" t="n"/>
      <c r="AP103" s="3" t="n"/>
      <c r="AQ103" s="3" t="n"/>
      <c r="AR103" s="3" t="n"/>
      <c r="AS103" s="3" t="n"/>
      <c r="AT103" s="3" t="n"/>
      <c r="AU103" s="3" t="n"/>
      <c r="AV103" s="3" t="n"/>
      <c r="AW103" s="3" t="n"/>
      <c r="AX103" s="3" t="n"/>
      <c r="AY103" s="3" t="n"/>
      <c r="AZ103" s="3" t="n"/>
    </row>
    <row r="104">
      <c r="A104" s="3" t="n"/>
      <c r="B104" s="3" t="n"/>
      <c r="C104" s="3" t="n"/>
      <c r="D104" s="3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  <c r="Z104" s="3" t="n"/>
      <c r="AA104" s="3" t="n"/>
      <c r="AB104" s="3" t="n"/>
      <c r="AC104" s="3" t="n"/>
      <c r="AD104" s="3" t="n"/>
      <c r="AE104" s="3" t="n"/>
      <c r="AF104" s="3" t="n"/>
      <c r="AG104" s="3" t="n"/>
      <c r="AH104" s="3" t="n"/>
      <c r="AI104" s="3" t="n"/>
      <c r="AJ104" s="3" t="n"/>
      <c r="AK104" s="3" t="n"/>
      <c r="AL104" s="3" t="n"/>
      <c r="AM104" s="3" t="n"/>
      <c r="AN104" s="3" t="n"/>
      <c r="AO104" s="3" t="n"/>
      <c r="AP104" s="3" t="n"/>
      <c r="AQ104" s="3" t="n"/>
      <c r="AR104" s="3" t="n"/>
      <c r="AS104" s="3" t="n"/>
      <c r="AT104" s="3" t="n"/>
      <c r="AU104" s="3" t="n"/>
      <c r="AV104" s="3" t="n"/>
      <c r="AW104" s="3" t="n"/>
      <c r="AX104" s="3" t="n"/>
      <c r="AY104" s="3" t="n"/>
      <c r="AZ104" s="3" t="n"/>
    </row>
    <row r="105">
      <c r="A105" s="3" t="n"/>
      <c r="B105" s="3" t="n"/>
      <c r="C105" s="3" t="n"/>
      <c r="D105" s="3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  <c r="Q105" s="3" t="n"/>
      <c r="R105" s="3" t="n"/>
      <c r="S105" s="3" t="n"/>
      <c r="T105" s="3" t="n"/>
      <c r="U105" s="3" t="n"/>
      <c r="V105" s="3" t="n"/>
      <c r="W105" s="3" t="n"/>
      <c r="X105" s="3" t="n"/>
      <c r="Y105" s="3" t="n"/>
      <c r="Z105" s="3" t="n"/>
      <c r="AA105" s="3" t="n"/>
      <c r="AB105" s="3" t="n"/>
      <c r="AC105" s="3" t="n"/>
      <c r="AD105" s="3" t="n"/>
      <c r="AE105" s="3" t="n"/>
      <c r="AF105" s="3" t="n"/>
      <c r="AG105" s="3" t="n"/>
      <c r="AH105" s="3" t="n"/>
      <c r="AI105" s="3" t="n"/>
      <c r="AJ105" s="3" t="n"/>
      <c r="AK105" s="3" t="n"/>
      <c r="AL105" s="3" t="n"/>
      <c r="AM105" s="3" t="n"/>
      <c r="AN105" s="3" t="n"/>
      <c r="AO105" s="3" t="n"/>
      <c r="AP105" s="3" t="n"/>
      <c r="AQ105" s="3" t="n"/>
      <c r="AR105" s="3" t="n"/>
      <c r="AS105" s="3" t="n"/>
      <c r="AT105" s="3" t="n"/>
      <c r="AU105" s="3" t="n"/>
      <c r="AV105" s="3" t="n"/>
      <c r="AW105" s="3" t="n"/>
      <c r="AX105" s="3" t="n"/>
      <c r="AY105" s="3" t="n"/>
      <c r="AZ105" s="3" t="n"/>
    </row>
    <row r="106">
      <c r="A106" s="3" t="n"/>
      <c r="B106" s="3" t="n"/>
      <c r="C106" s="3" t="n"/>
      <c r="D106" s="3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  <c r="Q106" s="3" t="n"/>
      <c r="R106" s="3" t="n"/>
      <c r="S106" s="3" t="n"/>
      <c r="T106" s="3" t="n"/>
      <c r="U106" s="3" t="n"/>
      <c r="V106" s="3" t="n"/>
      <c r="W106" s="3" t="n"/>
      <c r="X106" s="3" t="n"/>
      <c r="Y106" s="3" t="n"/>
      <c r="Z106" s="3" t="n"/>
      <c r="AA106" s="3" t="n"/>
      <c r="AB106" s="3" t="n"/>
      <c r="AC106" s="3" t="n"/>
      <c r="AD106" s="3" t="n"/>
      <c r="AE106" s="3" t="n"/>
      <c r="AF106" s="3" t="n"/>
      <c r="AG106" s="3" t="n"/>
      <c r="AH106" s="3" t="n"/>
      <c r="AI106" s="3" t="n"/>
      <c r="AJ106" s="3" t="n"/>
      <c r="AK106" s="3" t="n"/>
      <c r="AL106" s="3" t="n"/>
      <c r="AM106" s="3" t="n"/>
      <c r="AN106" s="3" t="n"/>
      <c r="AO106" s="3" t="n"/>
      <c r="AP106" s="3" t="n"/>
      <c r="AQ106" s="3" t="n"/>
      <c r="AR106" s="3" t="n"/>
      <c r="AS106" s="3" t="n"/>
      <c r="AT106" s="3" t="n"/>
      <c r="AU106" s="3" t="n"/>
      <c r="AV106" s="3" t="n"/>
      <c r="AW106" s="3" t="n"/>
      <c r="AX106" s="3" t="n"/>
      <c r="AY106" s="3" t="n"/>
      <c r="AZ106" s="3" t="n"/>
    </row>
    <row r="107">
      <c r="A107" s="3" t="n"/>
      <c r="B107" s="3" t="n"/>
      <c r="C107" s="3" t="n"/>
      <c r="D107" s="3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  <c r="P107" s="3" t="n"/>
      <c r="Q107" s="3" t="n"/>
      <c r="R107" s="3" t="n"/>
      <c r="S107" s="3" t="n"/>
      <c r="T107" s="3" t="n"/>
      <c r="U107" s="3" t="n"/>
      <c r="V107" s="3" t="n"/>
      <c r="W107" s="3" t="n"/>
      <c r="X107" s="3" t="n"/>
      <c r="Y107" s="3" t="n"/>
      <c r="Z107" s="3" t="n"/>
      <c r="AA107" s="3" t="n"/>
      <c r="AB107" s="3" t="n"/>
      <c r="AC107" s="3" t="n"/>
      <c r="AD107" s="3" t="n"/>
      <c r="AE107" s="3" t="n"/>
      <c r="AF107" s="3" t="n"/>
      <c r="AG107" s="3" t="n"/>
      <c r="AH107" s="3" t="n"/>
      <c r="AI107" s="3" t="n"/>
      <c r="AJ107" s="3" t="n"/>
      <c r="AK107" s="3" t="n"/>
      <c r="AL107" s="3" t="n"/>
      <c r="AM107" s="3" t="n"/>
      <c r="AN107" s="3" t="n"/>
      <c r="AO107" s="3" t="n"/>
      <c r="AP107" s="3" t="n"/>
      <c r="AQ107" s="3" t="n"/>
      <c r="AR107" s="3" t="n"/>
      <c r="AS107" s="3" t="n"/>
      <c r="AT107" s="3" t="n"/>
      <c r="AU107" s="3" t="n"/>
      <c r="AV107" s="3" t="n"/>
      <c r="AW107" s="3" t="n"/>
      <c r="AX107" s="3" t="n"/>
      <c r="AY107" s="3" t="n"/>
      <c r="AZ107" s="3" t="n"/>
    </row>
    <row r="108">
      <c r="A108" s="3" t="n"/>
      <c r="B108" s="3" t="n"/>
      <c r="C108" s="3" t="n"/>
      <c r="D108" s="3" t="n"/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  <c r="P108" s="3" t="n"/>
      <c r="Q108" s="3" t="n"/>
      <c r="R108" s="3" t="n"/>
      <c r="S108" s="3" t="n"/>
      <c r="T108" s="3" t="n"/>
      <c r="U108" s="3" t="n"/>
      <c r="V108" s="3" t="n"/>
      <c r="W108" s="3" t="n"/>
      <c r="X108" s="3" t="n"/>
      <c r="Y108" s="3" t="n"/>
      <c r="Z108" s="3" t="n"/>
      <c r="AA108" s="3" t="n"/>
      <c r="AB108" s="3" t="n"/>
      <c r="AC108" s="3" t="n"/>
      <c r="AD108" s="3" t="n"/>
      <c r="AE108" s="3" t="n"/>
      <c r="AF108" s="3" t="n"/>
      <c r="AG108" s="3" t="n"/>
      <c r="AH108" s="3" t="n"/>
      <c r="AI108" s="3" t="n"/>
      <c r="AJ108" s="3" t="n"/>
      <c r="AK108" s="3" t="n"/>
      <c r="AL108" s="3" t="n"/>
      <c r="AM108" s="3" t="n"/>
      <c r="AN108" s="3" t="n"/>
      <c r="AO108" s="3" t="n"/>
      <c r="AP108" s="3" t="n"/>
      <c r="AQ108" s="3" t="n"/>
      <c r="AR108" s="3" t="n"/>
      <c r="AS108" s="3" t="n"/>
      <c r="AT108" s="3" t="n"/>
      <c r="AU108" s="3" t="n"/>
      <c r="AV108" s="3" t="n"/>
      <c r="AW108" s="3" t="n"/>
      <c r="AX108" s="3" t="n"/>
      <c r="AY108" s="3" t="n"/>
      <c r="AZ108" s="3" t="n"/>
    </row>
    <row r="109">
      <c r="A109" s="3" t="n"/>
      <c r="B109" s="3" t="n"/>
      <c r="C109" s="3" t="n"/>
      <c r="D109" s="3" t="n"/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  <c r="P109" s="3" t="n"/>
      <c r="Q109" s="3" t="n"/>
      <c r="R109" s="3" t="n"/>
      <c r="S109" s="3" t="n"/>
      <c r="T109" s="3" t="n"/>
      <c r="U109" s="3" t="n"/>
      <c r="V109" s="3" t="n"/>
      <c r="W109" s="3" t="n"/>
      <c r="X109" s="3" t="n"/>
      <c r="Y109" s="3" t="n"/>
      <c r="Z109" s="3" t="n"/>
      <c r="AA109" s="3" t="n"/>
      <c r="AB109" s="3" t="n"/>
      <c r="AC109" s="3" t="n"/>
      <c r="AD109" s="3" t="n"/>
      <c r="AE109" s="3" t="n"/>
      <c r="AF109" s="3" t="n"/>
      <c r="AG109" s="3" t="n"/>
      <c r="AH109" s="3" t="n"/>
      <c r="AI109" s="3" t="n"/>
      <c r="AJ109" s="3" t="n"/>
      <c r="AK109" s="3" t="n"/>
      <c r="AL109" s="3" t="n"/>
      <c r="AM109" s="3" t="n"/>
      <c r="AN109" s="3" t="n"/>
      <c r="AO109" s="3" t="n"/>
      <c r="AP109" s="3" t="n"/>
      <c r="AQ109" s="3" t="n"/>
      <c r="AR109" s="3" t="n"/>
      <c r="AS109" s="3" t="n"/>
      <c r="AT109" s="3" t="n"/>
      <c r="AU109" s="3" t="n"/>
      <c r="AV109" s="3" t="n"/>
      <c r="AW109" s="3" t="n"/>
      <c r="AX109" s="3" t="n"/>
      <c r="AY109" s="3" t="n"/>
      <c r="AZ109" s="3" t="n"/>
    </row>
    <row r="110">
      <c r="A110" s="3" t="n"/>
      <c r="B110" s="3" t="n"/>
      <c r="C110" s="3" t="n"/>
      <c r="D110" s="3" t="n"/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  <c r="P110" s="3" t="n"/>
      <c r="Q110" s="3" t="n"/>
      <c r="R110" s="3" t="n"/>
      <c r="S110" s="3" t="n"/>
      <c r="T110" s="3" t="n"/>
      <c r="U110" s="3" t="n"/>
      <c r="V110" s="3" t="n"/>
      <c r="W110" s="3" t="n"/>
      <c r="X110" s="3" t="n"/>
      <c r="Y110" s="3" t="n"/>
      <c r="Z110" s="3" t="n"/>
      <c r="AA110" s="3" t="n"/>
      <c r="AB110" s="3" t="n"/>
      <c r="AC110" s="3" t="n"/>
      <c r="AD110" s="3" t="n"/>
      <c r="AE110" s="3" t="n"/>
      <c r="AF110" s="3" t="n"/>
      <c r="AG110" s="3" t="n"/>
      <c r="AH110" s="3" t="n"/>
      <c r="AI110" s="3" t="n"/>
      <c r="AJ110" s="3" t="n"/>
      <c r="AK110" s="3" t="n"/>
      <c r="AL110" s="3" t="n"/>
      <c r="AM110" s="3" t="n"/>
      <c r="AN110" s="3" t="n"/>
      <c r="AO110" s="3" t="n"/>
      <c r="AP110" s="3" t="n"/>
      <c r="AQ110" s="3" t="n"/>
      <c r="AR110" s="3" t="n"/>
      <c r="AS110" s="3" t="n"/>
      <c r="AT110" s="3" t="n"/>
      <c r="AU110" s="3" t="n"/>
      <c r="AV110" s="3" t="n"/>
      <c r="AW110" s="3" t="n"/>
      <c r="AX110" s="3" t="n"/>
      <c r="AY110" s="3" t="n"/>
      <c r="AZ110" s="3" t="n"/>
    </row>
    <row r="111">
      <c r="A111" s="3" t="n"/>
      <c r="B111" s="3" t="n"/>
      <c r="C111" s="3" t="n"/>
      <c r="D111" s="3" t="n"/>
      <c r="E111" s="3" t="n"/>
      <c r="F111" s="3" t="n"/>
      <c r="G111" s="3" t="n"/>
      <c r="H111" s="3" t="n"/>
      <c r="I111" s="3" t="n"/>
      <c r="J111" s="3" t="n"/>
      <c r="K111" s="3" t="n"/>
      <c r="L111" s="3" t="n"/>
      <c r="M111" s="3" t="n"/>
      <c r="N111" s="3" t="n"/>
      <c r="O111" s="3" t="n"/>
      <c r="P111" s="3" t="n"/>
      <c r="Q111" s="3" t="n"/>
      <c r="R111" s="3" t="n"/>
      <c r="S111" s="3" t="n"/>
      <c r="T111" s="3" t="n"/>
      <c r="U111" s="3" t="n"/>
      <c r="V111" s="3" t="n"/>
      <c r="W111" s="3" t="n"/>
      <c r="X111" s="3" t="n"/>
      <c r="Y111" s="3" t="n"/>
      <c r="Z111" s="3" t="n"/>
      <c r="AA111" s="3" t="n"/>
      <c r="AB111" s="3" t="n"/>
      <c r="AC111" s="3" t="n"/>
      <c r="AD111" s="3" t="n"/>
      <c r="AE111" s="3" t="n"/>
      <c r="AF111" s="3" t="n"/>
      <c r="AG111" s="3" t="n"/>
      <c r="AH111" s="3" t="n"/>
      <c r="AI111" s="3" t="n"/>
      <c r="AJ111" s="3" t="n"/>
      <c r="AK111" s="3" t="n"/>
      <c r="AL111" s="3" t="n"/>
      <c r="AM111" s="3" t="n"/>
      <c r="AN111" s="3" t="n"/>
      <c r="AO111" s="3" t="n"/>
      <c r="AP111" s="3" t="n"/>
      <c r="AQ111" s="3" t="n"/>
      <c r="AR111" s="3" t="n"/>
      <c r="AS111" s="3" t="n"/>
      <c r="AT111" s="3" t="n"/>
      <c r="AU111" s="3" t="n"/>
      <c r="AV111" s="3" t="n"/>
      <c r="AW111" s="3" t="n"/>
      <c r="AX111" s="3" t="n"/>
      <c r="AY111" s="3" t="n"/>
      <c r="AZ111" s="3" t="n"/>
    </row>
    <row r="112">
      <c r="A112" s="3" t="n"/>
      <c r="B112" s="3" t="n"/>
      <c r="C112" s="3" t="n"/>
      <c r="D112" s="3" t="n"/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  <c r="P112" s="3" t="n"/>
      <c r="Q112" s="3" t="n"/>
      <c r="R112" s="3" t="n"/>
      <c r="S112" s="3" t="n"/>
      <c r="T112" s="3" t="n"/>
      <c r="U112" s="3" t="n"/>
      <c r="V112" s="3" t="n"/>
      <c r="W112" s="3" t="n"/>
      <c r="X112" s="3" t="n"/>
      <c r="Y112" s="3" t="n"/>
      <c r="Z112" s="3" t="n"/>
      <c r="AA112" s="3" t="n"/>
      <c r="AB112" s="3" t="n"/>
      <c r="AC112" s="3" t="n"/>
      <c r="AD112" s="3" t="n"/>
      <c r="AE112" s="3" t="n"/>
      <c r="AF112" s="3" t="n"/>
      <c r="AG112" s="3" t="n"/>
      <c r="AH112" s="3" t="n"/>
      <c r="AI112" s="3" t="n"/>
      <c r="AJ112" s="3" t="n"/>
      <c r="AK112" s="3" t="n"/>
      <c r="AL112" s="3" t="n"/>
      <c r="AM112" s="3" t="n"/>
      <c r="AN112" s="3" t="n"/>
      <c r="AO112" s="3" t="n"/>
      <c r="AP112" s="3" t="n"/>
      <c r="AQ112" s="3" t="n"/>
      <c r="AR112" s="3" t="n"/>
      <c r="AS112" s="3" t="n"/>
      <c r="AT112" s="3" t="n"/>
      <c r="AU112" s="3" t="n"/>
      <c r="AV112" s="3" t="n"/>
      <c r="AW112" s="3" t="n"/>
      <c r="AX112" s="3" t="n"/>
      <c r="AY112" s="3" t="n"/>
      <c r="AZ112" s="3" t="n"/>
    </row>
    <row r="113">
      <c r="A113" s="3" t="n"/>
      <c r="B113" s="3" t="n"/>
      <c r="C113" s="3" t="n"/>
      <c r="D113" s="3" t="n"/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  <c r="P113" s="3" t="n"/>
      <c r="Q113" s="3" t="n"/>
      <c r="R113" s="3" t="n"/>
      <c r="S113" s="3" t="n"/>
      <c r="T113" s="3" t="n"/>
      <c r="U113" s="3" t="n"/>
      <c r="V113" s="3" t="n"/>
      <c r="W113" s="3" t="n"/>
      <c r="X113" s="3" t="n"/>
      <c r="Y113" s="3" t="n"/>
      <c r="Z113" s="3" t="n"/>
      <c r="AA113" s="3" t="n"/>
      <c r="AB113" s="3" t="n"/>
      <c r="AC113" s="3" t="n"/>
      <c r="AD113" s="3" t="n"/>
      <c r="AE113" s="3" t="n"/>
      <c r="AF113" s="3" t="n"/>
      <c r="AG113" s="3" t="n"/>
      <c r="AH113" s="3" t="n"/>
      <c r="AI113" s="3" t="n"/>
      <c r="AJ113" s="3" t="n"/>
      <c r="AK113" s="3" t="n"/>
      <c r="AL113" s="3" t="n"/>
      <c r="AM113" s="3" t="n"/>
      <c r="AN113" s="3" t="n"/>
      <c r="AO113" s="3" t="n"/>
      <c r="AP113" s="3" t="n"/>
      <c r="AQ113" s="3" t="n"/>
      <c r="AR113" s="3" t="n"/>
      <c r="AS113" s="3" t="n"/>
      <c r="AT113" s="3" t="n"/>
      <c r="AU113" s="3" t="n"/>
      <c r="AV113" s="3" t="n"/>
      <c r="AW113" s="3" t="n"/>
      <c r="AX113" s="3" t="n"/>
      <c r="AY113" s="3" t="n"/>
      <c r="AZ113" s="3" t="n"/>
    </row>
    <row r="114">
      <c r="A114" s="3" t="n"/>
      <c r="B114" s="3" t="n"/>
      <c r="C114" s="3" t="n"/>
      <c r="D114" s="3" t="n"/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  <c r="P114" s="3" t="n"/>
      <c r="Q114" s="3" t="n"/>
      <c r="R114" s="3" t="n"/>
      <c r="S114" s="3" t="n"/>
      <c r="T114" s="3" t="n"/>
      <c r="U114" s="3" t="n"/>
      <c r="V114" s="3" t="n"/>
      <c r="W114" s="3" t="n"/>
      <c r="X114" s="3" t="n"/>
      <c r="Y114" s="3" t="n"/>
      <c r="Z114" s="3" t="n"/>
      <c r="AA114" s="3" t="n"/>
      <c r="AB114" s="3" t="n"/>
      <c r="AC114" s="3" t="n"/>
      <c r="AD114" s="3" t="n"/>
      <c r="AE114" s="3" t="n"/>
      <c r="AF114" s="3" t="n"/>
      <c r="AG114" s="3" t="n"/>
      <c r="AH114" s="3" t="n"/>
      <c r="AI114" s="3" t="n"/>
      <c r="AJ114" s="3" t="n"/>
      <c r="AK114" s="3" t="n"/>
      <c r="AL114" s="3" t="n"/>
      <c r="AM114" s="3" t="n"/>
      <c r="AN114" s="3" t="n"/>
      <c r="AO114" s="3" t="n"/>
      <c r="AP114" s="3" t="n"/>
      <c r="AQ114" s="3" t="n"/>
      <c r="AR114" s="3" t="n"/>
      <c r="AS114" s="3" t="n"/>
      <c r="AT114" s="3" t="n"/>
      <c r="AU114" s="3" t="n"/>
      <c r="AV114" s="3" t="n"/>
      <c r="AW114" s="3" t="n"/>
      <c r="AX114" s="3" t="n"/>
      <c r="AY114" s="3" t="n"/>
      <c r="AZ114" s="3" t="n"/>
    </row>
    <row r="115">
      <c r="A115" s="3" t="n"/>
      <c r="B115" s="3" t="n"/>
      <c r="C115" s="3" t="n"/>
      <c r="D115" s="3" t="n"/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  <c r="P115" s="3" t="n"/>
      <c r="Q115" s="3" t="n"/>
      <c r="R115" s="3" t="n"/>
      <c r="S115" s="3" t="n"/>
      <c r="T115" s="3" t="n"/>
      <c r="U115" s="3" t="n"/>
      <c r="V115" s="3" t="n"/>
      <c r="W115" s="3" t="n"/>
      <c r="X115" s="3" t="n"/>
      <c r="Y115" s="3" t="n"/>
      <c r="Z115" s="3" t="n"/>
      <c r="AA115" s="3" t="n"/>
      <c r="AB115" s="3" t="n"/>
      <c r="AC115" s="3" t="n"/>
      <c r="AD115" s="3" t="n"/>
      <c r="AE115" s="3" t="n"/>
      <c r="AF115" s="3" t="n"/>
      <c r="AG115" s="3" t="n"/>
      <c r="AH115" s="3" t="n"/>
      <c r="AI115" s="3" t="n"/>
      <c r="AJ115" s="3" t="n"/>
      <c r="AK115" s="3" t="n"/>
      <c r="AL115" s="3" t="n"/>
      <c r="AM115" s="3" t="n"/>
      <c r="AN115" s="3" t="n"/>
      <c r="AO115" s="3" t="n"/>
      <c r="AP115" s="3" t="n"/>
      <c r="AQ115" s="3" t="n"/>
      <c r="AR115" s="3" t="n"/>
      <c r="AS115" s="3" t="n"/>
      <c r="AT115" s="3" t="n"/>
      <c r="AU115" s="3" t="n"/>
      <c r="AV115" s="3" t="n"/>
      <c r="AW115" s="3" t="n"/>
      <c r="AX115" s="3" t="n"/>
      <c r="AY115" s="3" t="n"/>
      <c r="AZ115" s="3" t="n"/>
    </row>
    <row r="116">
      <c r="A116" s="3" t="n"/>
      <c r="B116" s="3" t="n"/>
      <c r="C116" s="3" t="n"/>
      <c r="D116" s="3" t="n"/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  <c r="P116" s="3" t="n"/>
      <c r="Q116" s="3" t="n"/>
      <c r="R116" s="3" t="n"/>
      <c r="S116" s="3" t="n"/>
      <c r="T116" s="3" t="n"/>
      <c r="U116" s="3" t="n"/>
      <c r="V116" s="3" t="n"/>
      <c r="W116" s="3" t="n"/>
      <c r="X116" s="3" t="n"/>
      <c r="Y116" s="3" t="n"/>
      <c r="Z116" s="3" t="n"/>
      <c r="AA116" s="3" t="n"/>
      <c r="AB116" s="3" t="n"/>
      <c r="AC116" s="3" t="n"/>
      <c r="AD116" s="3" t="n"/>
      <c r="AE116" s="3" t="n"/>
      <c r="AF116" s="3" t="n"/>
      <c r="AG116" s="3" t="n"/>
      <c r="AH116" s="3" t="n"/>
      <c r="AI116" s="3" t="n"/>
      <c r="AJ116" s="3" t="n"/>
      <c r="AK116" s="3" t="n"/>
      <c r="AL116" s="3" t="n"/>
      <c r="AM116" s="3" t="n"/>
      <c r="AN116" s="3" t="n"/>
      <c r="AO116" s="3" t="n"/>
      <c r="AP116" s="3" t="n"/>
      <c r="AQ116" s="3" t="n"/>
      <c r="AR116" s="3" t="n"/>
      <c r="AS116" s="3" t="n"/>
      <c r="AT116" s="3" t="n"/>
      <c r="AU116" s="3" t="n"/>
      <c r="AV116" s="3" t="n"/>
      <c r="AW116" s="3" t="n"/>
      <c r="AX116" s="3" t="n"/>
      <c r="AY116" s="3" t="n"/>
      <c r="AZ116" s="3" t="n"/>
    </row>
    <row r="117">
      <c r="A117" s="3" t="n"/>
      <c r="B117" s="3" t="n"/>
      <c r="C117" s="3" t="n"/>
      <c r="D117" s="3" t="n"/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  <c r="P117" s="3" t="n"/>
      <c r="Q117" s="3" t="n"/>
      <c r="R117" s="3" t="n"/>
      <c r="S117" s="3" t="n"/>
      <c r="T117" s="3" t="n"/>
      <c r="U117" s="3" t="n"/>
      <c r="V117" s="3" t="n"/>
      <c r="W117" s="3" t="n"/>
      <c r="X117" s="3" t="n"/>
      <c r="Y117" s="3" t="n"/>
      <c r="Z117" s="3" t="n"/>
      <c r="AA117" s="3" t="n"/>
      <c r="AB117" s="3" t="n"/>
      <c r="AC117" s="3" t="n"/>
      <c r="AD117" s="3" t="n"/>
      <c r="AE117" s="3" t="n"/>
      <c r="AF117" s="3" t="n"/>
      <c r="AG117" s="3" t="n"/>
      <c r="AH117" s="3" t="n"/>
      <c r="AI117" s="3" t="n"/>
      <c r="AJ117" s="3" t="n"/>
      <c r="AK117" s="3" t="n"/>
      <c r="AL117" s="3" t="n"/>
      <c r="AM117" s="3" t="n"/>
      <c r="AN117" s="3" t="n"/>
      <c r="AO117" s="3" t="n"/>
      <c r="AP117" s="3" t="n"/>
      <c r="AQ117" s="3" t="n"/>
      <c r="AR117" s="3" t="n"/>
      <c r="AS117" s="3" t="n"/>
      <c r="AT117" s="3" t="n"/>
      <c r="AU117" s="3" t="n"/>
      <c r="AV117" s="3" t="n"/>
      <c r="AW117" s="3" t="n"/>
      <c r="AX117" s="3" t="n"/>
      <c r="AY117" s="3" t="n"/>
      <c r="AZ117" s="3" t="n"/>
    </row>
    <row r="118">
      <c r="A118" s="3" t="n"/>
      <c r="B118" s="3" t="n"/>
      <c r="C118" s="3" t="n"/>
      <c r="D118" s="3" t="n"/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  <c r="P118" s="3" t="n"/>
      <c r="Q118" s="3" t="n"/>
      <c r="R118" s="3" t="n"/>
      <c r="S118" s="3" t="n"/>
      <c r="T118" s="3" t="n"/>
      <c r="U118" s="3" t="n"/>
      <c r="V118" s="3" t="n"/>
      <c r="W118" s="3" t="n"/>
      <c r="X118" s="3" t="n"/>
      <c r="Y118" s="3" t="n"/>
      <c r="Z118" s="3" t="n"/>
      <c r="AA118" s="3" t="n"/>
      <c r="AB118" s="3" t="n"/>
      <c r="AC118" s="3" t="n"/>
      <c r="AD118" s="3" t="n"/>
      <c r="AE118" s="3" t="n"/>
      <c r="AF118" s="3" t="n"/>
      <c r="AG118" s="3" t="n"/>
      <c r="AH118" s="3" t="n"/>
      <c r="AI118" s="3" t="n"/>
      <c r="AJ118" s="3" t="n"/>
      <c r="AK118" s="3" t="n"/>
      <c r="AL118" s="3" t="n"/>
      <c r="AM118" s="3" t="n"/>
      <c r="AN118" s="3" t="n"/>
      <c r="AO118" s="3" t="n"/>
      <c r="AP118" s="3" t="n"/>
      <c r="AQ118" s="3" t="n"/>
      <c r="AR118" s="3" t="n"/>
      <c r="AS118" s="3" t="n"/>
      <c r="AT118" s="3" t="n"/>
      <c r="AU118" s="3" t="n"/>
      <c r="AV118" s="3" t="n"/>
      <c r="AW118" s="3" t="n"/>
      <c r="AX118" s="3" t="n"/>
      <c r="AY118" s="3" t="n"/>
      <c r="AZ118" s="3" t="n"/>
    </row>
    <row r="119">
      <c r="A119" s="3" t="n"/>
      <c r="B119" s="3" t="n"/>
      <c r="C119" s="3" t="n"/>
      <c r="D119" s="3" t="n"/>
      <c r="E119" s="3" t="n"/>
      <c r="F119" s="3" t="n"/>
      <c r="G119" s="3" t="n"/>
      <c r="H119" s="3" t="n"/>
      <c r="I119" s="3" t="n"/>
      <c r="J119" s="3" t="n"/>
      <c r="K119" s="3" t="n"/>
      <c r="L119" s="3" t="n"/>
      <c r="M119" s="3" t="n"/>
      <c r="N119" s="3" t="n"/>
      <c r="O119" s="3" t="n"/>
      <c r="P119" s="3" t="n"/>
      <c r="Q119" s="3" t="n"/>
      <c r="R119" s="3" t="n"/>
      <c r="S119" s="3" t="n"/>
      <c r="T119" s="3" t="n"/>
      <c r="U119" s="3" t="n"/>
      <c r="V119" s="3" t="n"/>
      <c r="W119" s="3" t="n"/>
      <c r="X119" s="3" t="n"/>
      <c r="Y119" s="3" t="n"/>
      <c r="Z119" s="3" t="n"/>
      <c r="AA119" s="3" t="n"/>
      <c r="AB119" s="3" t="n"/>
      <c r="AC119" s="3" t="n"/>
      <c r="AD119" s="3" t="n"/>
      <c r="AE119" s="3" t="n"/>
      <c r="AF119" s="3" t="n"/>
      <c r="AG119" s="3" t="n"/>
      <c r="AH119" s="3" t="n"/>
      <c r="AI119" s="3" t="n"/>
      <c r="AJ119" s="3" t="n"/>
      <c r="AK119" s="3" t="n"/>
      <c r="AL119" s="3" t="n"/>
      <c r="AM119" s="3" t="n"/>
      <c r="AN119" s="3" t="n"/>
      <c r="AO119" s="3" t="n"/>
      <c r="AP119" s="3" t="n"/>
      <c r="AQ119" s="3" t="n"/>
      <c r="AR119" s="3" t="n"/>
      <c r="AS119" s="3" t="n"/>
      <c r="AT119" s="3" t="n"/>
      <c r="AU119" s="3" t="n"/>
      <c r="AV119" s="3" t="n"/>
      <c r="AW119" s="3" t="n"/>
      <c r="AX119" s="3" t="n"/>
      <c r="AY119" s="3" t="n"/>
      <c r="AZ119" s="3" t="n"/>
    </row>
    <row r="120">
      <c r="A120" s="3" t="n"/>
      <c r="B120" s="3" t="n"/>
      <c r="C120" s="3" t="n"/>
      <c r="D120" s="3" t="n"/>
      <c r="E120" s="3" t="n"/>
      <c r="F120" s="3" t="n"/>
      <c r="G120" s="3" t="n"/>
      <c r="H120" s="3" t="n"/>
      <c r="I120" s="3" t="n"/>
      <c r="J120" s="3" t="n"/>
      <c r="K120" s="3" t="n"/>
      <c r="L120" s="3" t="n"/>
      <c r="M120" s="3" t="n"/>
      <c r="N120" s="3" t="n"/>
      <c r="O120" s="3" t="n"/>
      <c r="P120" s="3" t="n"/>
      <c r="Q120" s="3" t="n"/>
      <c r="R120" s="3" t="n"/>
      <c r="S120" s="3" t="n"/>
      <c r="T120" s="3" t="n"/>
      <c r="U120" s="3" t="n"/>
      <c r="V120" s="3" t="n"/>
      <c r="W120" s="3" t="n"/>
      <c r="X120" s="3" t="n"/>
      <c r="Y120" s="3" t="n"/>
      <c r="Z120" s="3" t="n"/>
      <c r="AA120" s="3" t="n"/>
      <c r="AB120" s="3" t="n"/>
      <c r="AC120" s="3" t="n"/>
      <c r="AD120" s="3" t="n"/>
      <c r="AE120" s="3" t="n"/>
      <c r="AF120" s="3" t="n"/>
      <c r="AG120" s="3" t="n"/>
      <c r="AH120" s="3" t="n"/>
      <c r="AI120" s="3" t="n"/>
      <c r="AJ120" s="3" t="n"/>
      <c r="AK120" s="3" t="n"/>
      <c r="AL120" s="3" t="n"/>
      <c r="AM120" s="3" t="n"/>
      <c r="AN120" s="3" t="n"/>
      <c r="AO120" s="3" t="n"/>
      <c r="AP120" s="3" t="n"/>
      <c r="AQ120" s="3" t="n"/>
      <c r="AR120" s="3" t="n"/>
      <c r="AS120" s="3" t="n"/>
      <c r="AT120" s="3" t="n"/>
      <c r="AU120" s="3" t="n"/>
      <c r="AV120" s="3" t="n"/>
      <c r="AW120" s="3" t="n"/>
      <c r="AX120" s="3" t="n"/>
      <c r="AY120" s="3" t="n"/>
      <c r="AZ120" s="3" t="n"/>
    </row>
    <row r="121">
      <c r="A121" s="3" t="n"/>
      <c r="B121" s="3" t="n"/>
      <c r="C121" s="3" t="n"/>
      <c r="D121" s="3" t="n"/>
      <c r="E121" s="3" t="n"/>
      <c r="F121" s="3" t="n"/>
      <c r="G121" s="3" t="n"/>
      <c r="H121" s="3" t="n"/>
      <c r="I121" s="3" t="n"/>
      <c r="J121" s="3" t="n"/>
      <c r="K121" s="3" t="n"/>
      <c r="L121" s="3" t="n"/>
      <c r="M121" s="3" t="n"/>
      <c r="N121" s="3" t="n"/>
      <c r="O121" s="3" t="n"/>
      <c r="P121" s="3" t="n"/>
      <c r="Q121" s="3" t="n"/>
      <c r="R121" s="3" t="n"/>
      <c r="S121" s="3" t="n"/>
      <c r="T121" s="3" t="n"/>
      <c r="U121" s="3" t="n"/>
      <c r="V121" s="3" t="n"/>
      <c r="W121" s="3" t="n"/>
      <c r="X121" s="3" t="n"/>
      <c r="Y121" s="3" t="n"/>
      <c r="Z121" s="3" t="n"/>
      <c r="AA121" s="3" t="n"/>
      <c r="AB121" s="3" t="n"/>
      <c r="AC121" s="3" t="n"/>
      <c r="AD121" s="3" t="n"/>
      <c r="AE121" s="3" t="n"/>
      <c r="AF121" s="3" t="n"/>
      <c r="AG121" s="3" t="n"/>
      <c r="AH121" s="3" t="n"/>
      <c r="AI121" s="3" t="n"/>
      <c r="AJ121" s="3" t="n"/>
      <c r="AK121" s="3" t="n"/>
      <c r="AL121" s="3" t="n"/>
      <c r="AM121" s="3" t="n"/>
      <c r="AN121" s="3" t="n"/>
      <c r="AO121" s="3" t="n"/>
      <c r="AP121" s="3" t="n"/>
      <c r="AQ121" s="3" t="n"/>
      <c r="AR121" s="3" t="n"/>
      <c r="AS121" s="3" t="n"/>
      <c r="AT121" s="3" t="n"/>
      <c r="AU121" s="3" t="n"/>
      <c r="AV121" s="3" t="n"/>
      <c r="AW121" s="3" t="n"/>
      <c r="AX121" s="3" t="n"/>
      <c r="AY121" s="3" t="n"/>
      <c r="AZ121" s="3" t="n"/>
    </row>
    <row r="122">
      <c r="A122" s="3" t="n"/>
      <c r="B122" s="3" t="n"/>
      <c r="C122" s="3" t="n"/>
      <c r="D122" s="3" t="n"/>
      <c r="E122" s="3" t="n"/>
      <c r="F122" s="3" t="n"/>
      <c r="G122" s="3" t="n"/>
      <c r="H122" s="3" t="n"/>
      <c r="I122" s="3" t="n"/>
      <c r="J122" s="3" t="n"/>
      <c r="K122" s="3" t="n"/>
      <c r="L122" s="3" t="n"/>
      <c r="M122" s="3" t="n"/>
      <c r="N122" s="3" t="n"/>
      <c r="O122" s="3" t="n"/>
      <c r="P122" s="3" t="n"/>
      <c r="Q122" s="3" t="n"/>
      <c r="R122" s="3" t="n"/>
      <c r="S122" s="3" t="n"/>
      <c r="T122" s="3" t="n"/>
      <c r="U122" s="3" t="n"/>
      <c r="V122" s="3" t="n"/>
      <c r="W122" s="3" t="n"/>
      <c r="X122" s="3" t="n"/>
      <c r="Y122" s="3" t="n"/>
      <c r="Z122" s="3" t="n"/>
      <c r="AA122" s="3" t="n"/>
      <c r="AB122" s="3" t="n"/>
      <c r="AC122" s="3" t="n"/>
      <c r="AD122" s="3" t="n"/>
      <c r="AE122" s="3" t="n"/>
      <c r="AF122" s="3" t="n"/>
      <c r="AG122" s="3" t="n"/>
      <c r="AH122" s="3" t="n"/>
      <c r="AI122" s="3" t="n"/>
      <c r="AJ122" s="3" t="n"/>
      <c r="AK122" s="3" t="n"/>
      <c r="AL122" s="3" t="n"/>
      <c r="AM122" s="3" t="n"/>
      <c r="AN122" s="3" t="n"/>
      <c r="AO122" s="3" t="n"/>
      <c r="AP122" s="3" t="n"/>
      <c r="AQ122" s="3" t="n"/>
      <c r="AR122" s="3" t="n"/>
      <c r="AS122" s="3" t="n"/>
      <c r="AT122" s="3" t="n"/>
      <c r="AU122" s="3" t="n"/>
      <c r="AV122" s="3" t="n"/>
      <c r="AW122" s="3" t="n"/>
      <c r="AX122" s="3" t="n"/>
      <c r="AY122" s="3" t="n"/>
      <c r="AZ122" s="3" t="n"/>
    </row>
    <row r="123">
      <c r="A123" s="3" t="n"/>
      <c r="B123" s="3" t="n"/>
      <c r="C123" s="3" t="n"/>
      <c r="D123" s="3" t="n"/>
      <c r="E123" s="3" t="n"/>
      <c r="F123" s="3" t="n"/>
      <c r="G123" s="3" t="n"/>
      <c r="H123" s="3" t="n"/>
      <c r="I123" s="3" t="n"/>
      <c r="J123" s="3" t="n"/>
      <c r="K123" s="3" t="n"/>
      <c r="L123" s="3" t="n"/>
      <c r="M123" s="3" t="n"/>
      <c r="N123" s="3" t="n"/>
      <c r="O123" s="3" t="n"/>
      <c r="P123" s="3" t="n"/>
      <c r="Q123" s="3" t="n"/>
      <c r="R123" s="3" t="n"/>
      <c r="S123" s="3" t="n"/>
      <c r="T123" s="3" t="n"/>
      <c r="U123" s="3" t="n"/>
      <c r="V123" s="3" t="n"/>
      <c r="W123" s="3" t="n"/>
      <c r="X123" s="3" t="n"/>
      <c r="Y123" s="3" t="n"/>
      <c r="Z123" s="3" t="n"/>
      <c r="AA123" s="3" t="n"/>
      <c r="AB123" s="3" t="n"/>
      <c r="AC123" s="3" t="n"/>
      <c r="AD123" s="3" t="n"/>
      <c r="AE123" s="3" t="n"/>
      <c r="AF123" s="3" t="n"/>
      <c r="AG123" s="3" t="n"/>
      <c r="AH123" s="3" t="n"/>
      <c r="AI123" s="3" t="n"/>
      <c r="AJ123" s="3" t="n"/>
      <c r="AK123" s="3" t="n"/>
      <c r="AL123" s="3" t="n"/>
      <c r="AM123" s="3" t="n"/>
      <c r="AN123" s="3" t="n"/>
      <c r="AO123" s="3" t="n"/>
      <c r="AP123" s="3" t="n"/>
      <c r="AQ123" s="3" t="n"/>
      <c r="AR123" s="3" t="n"/>
      <c r="AS123" s="3" t="n"/>
      <c r="AT123" s="3" t="n"/>
      <c r="AU123" s="3" t="n"/>
      <c r="AV123" s="3" t="n"/>
      <c r="AW123" s="3" t="n"/>
      <c r="AX123" s="3" t="n"/>
      <c r="AY123" s="3" t="n"/>
      <c r="AZ123" s="3" t="n"/>
    </row>
    <row r="124">
      <c r="A124" s="3" t="n"/>
      <c r="B124" s="3" t="n"/>
      <c r="C124" s="3" t="n"/>
      <c r="D124" s="3" t="n"/>
      <c r="E124" s="3" t="n"/>
      <c r="F124" s="3" t="n"/>
      <c r="G124" s="3" t="n"/>
      <c r="H124" s="3" t="n"/>
      <c r="I124" s="3" t="n"/>
      <c r="J124" s="3" t="n"/>
      <c r="K124" s="3" t="n"/>
      <c r="L124" s="3" t="n"/>
      <c r="M124" s="3" t="n"/>
      <c r="N124" s="3" t="n"/>
      <c r="O124" s="3" t="n"/>
      <c r="P124" s="3" t="n"/>
      <c r="Q124" s="3" t="n"/>
      <c r="R124" s="3" t="n"/>
      <c r="S124" s="3" t="n"/>
      <c r="T124" s="3" t="n"/>
      <c r="U124" s="3" t="n"/>
      <c r="V124" s="3" t="n"/>
      <c r="W124" s="3" t="n"/>
      <c r="X124" s="3" t="n"/>
      <c r="Y124" s="3" t="n"/>
      <c r="Z124" s="3" t="n"/>
      <c r="AA124" s="3" t="n"/>
      <c r="AB124" s="3" t="n"/>
      <c r="AC124" s="3" t="n"/>
      <c r="AD124" s="3" t="n"/>
      <c r="AE124" s="3" t="n"/>
      <c r="AF124" s="3" t="n"/>
      <c r="AG124" s="3" t="n"/>
      <c r="AH124" s="3" t="n"/>
      <c r="AI124" s="3" t="n"/>
      <c r="AJ124" s="3" t="n"/>
      <c r="AK124" s="3" t="n"/>
      <c r="AL124" s="3" t="n"/>
      <c r="AM124" s="3" t="n"/>
      <c r="AN124" s="3" t="n"/>
      <c r="AO124" s="3" t="n"/>
      <c r="AP124" s="3" t="n"/>
      <c r="AQ124" s="3" t="n"/>
      <c r="AR124" s="3" t="n"/>
      <c r="AS124" s="3" t="n"/>
      <c r="AT124" s="3" t="n"/>
      <c r="AU124" s="3" t="n"/>
      <c r="AV124" s="3" t="n"/>
      <c r="AW124" s="3" t="n"/>
      <c r="AX124" s="3" t="n"/>
      <c r="AY124" s="3" t="n"/>
      <c r="AZ124" s="3" t="n"/>
    </row>
    <row r="125">
      <c r="A125" s="3" t="n"/>
      <c r="B125" s="3" t="n"/>
      <c r="C125" s="3" t="n"/>
      <c r="D125" s="3" t="n"/>
      <c r="E125" s="3" t="n"/>
      <c r="F125" s="3" t="n"/>
      <c r="G125" s="3" t="n"/>
      <c r="H125" s="3" t="n"/>
      <c r="I125" s="3" t="n"/>
      <c r="J125" s="3" t="n"/>
      <c r="K125" s="3" t="n"/>
      <c r="L125" s="3" t="n"/>
      <c r="M125" s="3" t="n"/>
      <c r="N125" s="3" t="n"/>
      <c r="O125" s="3" t="n"/>
      <c r="P125" s="3" t="n"/>
      <c r="Q125" s="3" t="n"/>
      <c r="R125" s="3" t="n"/>
      <c r="S125" s="3" t="n"/>
      <c r="T125" s="3" t="n"/>
      <c r="U125" s="3" t="n"/>
      <c r="V125" s="3" t="n"/>
      <c r="W125" s="3" t="n"/>
      <c r="X125" s="3" t="n"/>
      <c r="Y125" s="3" t="n"/>
      <c r="Z125" s="3" t="n"/>
      <c r="AA125" s="3" t="n"/>
      <c r="AB125" s="3" t="n"/>
      <c r="AC125" s="3" t="n"/>
      <c r="AD125" s="3" t="n"/>
      <c r="AE125" s="3" t="n"/>
      <c r="AF125" s="3" t="n"/>
      <c r="AG125" s="3" t="n"/>
      <c r="AH125" s="3" t="n"/>
      <c r="AI125" s="3" t="n"/>
      <c r="AJ125" s="3" t="n"/>
      <c r="AK125" s="3" t="n"/>
      <c r="AL125" s="3" t="n"/>
      <c r="AM125" s="3" t="n"/>
      <c r="AN125" s="3" t="n"/>
      <c r="AO125" s="3" t="n"/>
      <c r="AP125" s="3" t="n"/>
      <c r="AQ125" s="3" t="n"/>
      <c r="AR125" s="3" t="n"/>
      <c r="AS125" s="3" t="n"/>
      <c r="AT125" s="3" t="n"/>
      <c r="AU125" s="3" t="n"/>
      <c r="AV125" s="3" t="n"/>
      <c r="AW125" s="3" t="n"/>
      <c r="AX125" s="3" t="n"/>
      <c r="AY125" s="3" t="n"/>
      <c r="AZ125" s="3" t="n"/>
    </row>
    <row r="126">
      <c r="A126" s="3" t="n"/>
      <c r="B126" s="3" t="n"/>
      <c r="C126" s="3" t="n"/>
      <c r="D126" s="3" t="n"/>
      <c r="E126" s="3" t="n"/>
      <c r="F126" s="3" t="n"/>
      <c r="G126" s="3" t="n"/>
      <c r="H126" s="3" t="n"/>
      <c r="I126" s="3" t="n"/>
      <c r="J126" s="3" t="n"/>
      <c r="K126" s="3" t="n"/>
      <c r="L126" s="3" t="n"/>
      <c r="M126" s="3" t="n"/>
      <c r="N126" s="3" t="n"/>
      <c r="O126" s="3" t="n"/>
      <c r="P126" s="3" t="n"/>
      <c r="Q126" s="3" t="n"/>
      <c r="R126" s="3" t="n"/>
      <c r="S126" s="3" t="n"/>
      <c r="T126" s="3" t="n"/>
      <c r="U126" s="3" t="n"/>
      <c r="V126" s="3" t="n"/>
      <c r="W126" s="3" t="n"/>
      <c r="X126" s="3" t="n"/>
      <c r="Y126" s="3" t="n"/>
      <c r="Z126" s="3" t="n"/>
      <c r="AA126" s="3" t="n"/>
      <c r="AB126" s="3" t="n"/>
      <c r="AC126" s="3" t="n"/>
      <c r="AD126" s="3" t="n"/>
      <c r="AE126" s="3" t="n"/>
      <c r="AF126" s="3" t="n"/>
      <c r="AG126" s="3" t="n"/>
      <c r="AH126" s="3" t="n"/>
      <c r="AI126" s="3" t="n"/>
      <c r="AJ126" s="3" t="n"/>
      <c r="AK126" s="3" t="n"/>
      <c r="AL126" s="3" t="n"/>
      <c r="AM126" s="3" t="n"/>
      <c r="AN126" s="3" t="n"/>
      <c r="AO126" s="3" t="n"/>
      <c r="AP126" s="3" t="n"/>
      <c r="AQ126" s="3" t="n"/>
      <c r="AR126" s="3" t="n"/>
      <c r="AS126" s="3" t="n"/>
      <c r="AT126" s="3" t="n"/>
      <c r="AU126" s="3" t="n"/>
      <c r="AV126" s="3" t="n"/>
      <c r="AW126" s="3" t="n"/>
      <c r="AX126" s="3" t="n"/>
      <c r="AY126" s="3" t="n"/>
      <c r="AZ126" s="3" t="n"/>
    </row>
    <row r="127">
      <c r="A127" s="3" t="n"/>
      <c r="B127" s="3" t="n"/>
      <c r="C127" s="3" t="n"/>
      <c r="D127" s="3" t="n"/>
      <c r="E127" s="3" t="n"/>
      <c r="F127" s="3" t="n"/>
      <c r="G127" s="3" t="n"/>
      <c r="H127" s="3" t="n"/>
      <c r="I127" s="3" t="n"/>
      <c r="J127" s="3" t="n"/>
      <c r="K127" s="3" t="n"/>
      <c r="L127" s="3" t="n"/>
      <c r="M127" s="3" t="n"/>
      <c r="N127" s="3" t="n"/>
      <c r="O127" s="3" t="n"/>
      <c r="P127" s="3" t="n"/>
      <c r="Q127" s="3" t="n"/>
      <c r="R127" s="3" t="n"/>
      <c r="S127" s="3" t="n"/>
      <c r="T127" s="3" t="n"/>
      <c r="U127" s="3" t="n"/>
      <c r="V127" s="3" t="n"/>
      <c r="W127" s="3" t="n"/>
      <c r="X127" s="3" t="n"/>
      <c r="Y127" s="3" t="n"/>
      <c r="Z127" s="3" t="n"/>
      <c r="AA127" s="3" t="n"/>
      <c r="AB127" s="3" t="n"/>
      <c r="AC127" s="3" t="n"/>
      <c r="AD127" s="3" t="n"/>
      <c r="AE127" s="3" t="n"/>
      <c r="AF127" s="3" t="n"/>
      <c r="AG127" s="3" t="n"/>
      <c r="AH127" s="3" t="n"/>
      <c r="AI127" s="3" t="n"/>
      <c r="AJ127" s="3" t="n"/>
      <c r="AK127" s="3" t="n"/>
      <c r="AL127" s="3" t="n"/>
      <c r="AM127" s="3" t="n"/>
      <c r="AN127" s="3" t="n"/>
      <c r="AO127" s="3" t="n"/>
      <c r="AP127" s="3" t="n"/>
      <c r="AQ127" s="3" t="n"/>
      <c r="AR127" s="3" t="n"/>
      <c r="AS127" s="3" t="n"/>
      <c r="AT127" s="3" t="n"/>
      <c r="AU127" s="3" t="n"/>
      <c r="AV127" s="3" t="n"/>
      <c r="AW127" s="3" t="n"/>
      <c r="AX127" s="3" t="n"/>
      <c r="AY127" s="3" t="n"/>
      <c r="AZ127" s="3" t="n"/>
    </row>
    <row r="128">
      <c r="A128" s="3" t="n"/>
      <c r="B128" s="3" t="n"/>
      <c r="C128" s="3" t="n"/>
      <c r="D128" s="3" t="n"/>
      <c r="E128" s="3" t="n"/>
      <c r="F128" s="3" t="n"/>
      <c r="G128" s="3" t="n"/>
      <c r="H128" s="3" t="n"/>
      <c r="I128" s="3" t="n"/>
      <c r="J128" s="3" t="n"/>
      <c r="K128" s="3" t="n"/>
      <c r="L128" s="3" t="n"/>
      <c r="M128" s="3" t="n"/>
      <c r="N128" s="3" t="n"/>
      <c r="O128" s="3" t="n"/>
      <c r="P128" s="3" t="n"/>
      <c r="Q128" s="3" t="n"/>
      <c r="R128" s="3" t="n"/>
      <c r="S128" s="3" t="n"/>
      <c r="T128" s="3" t="n"/>
      <c r="U128" s="3" t="n"/>
      <c r="V128" s="3" t="n"/>
      <c r="W128" s="3" t="n"/>
      <c r="X128" s="3" t="n"/>
      <c r="Y128" s="3" t="n"/>
      <c r="Z128" s="3" t="n"/>
      <c r="AA128" s="3" t="n"/>
      <c r="AB128" s="3" t="n"/>
      <c r="AC128" s="3" t="n"/>
      <c r="AD128" s="3" t="n"/>
      <c r="AE128" s="3" t="n"/>
      <c r="AF128" s="3" t="n"/>
      <c r="AG128" s="3" t="n"/>
      <c r="AH128" s="3" t="n"/>
      <c r="AI128" s="3" t="n"/>
      <c r="AJ128" s="3" t="n"/>
      <c r="AK128" s="3" t="n"/>
      <c r="AL128" s="3" t="n"/>
      <c r="AM128" s="3" t="n"/>
      <c r="AN128" s="3" t="n"/>
      <c r="AO128" s="3" t="n"/>
      <c r="AP128" s="3" t="n"/>
      <c r="AQ128" s="3" t="n"/>
      <c r="AR128" s="3" t="n"/>
      <c r="AS128" s="3" t="n"/>
      <c r="AT128" s="3" t="n"/>
      <c r="AU128" s="3" t="n"/>
      <c r="AV128" s="3" t="n"/>
      <c r="AW128" s="3" t="n"/>
      <c r="AX128" s="3" t="n"/>
      <c r="AY128" s="3" t="n"/>
      <c r="AZ128" s="3" t="n"/>
    </row>
    <row r="129">
      <c r="A129" s="3" t="n"/>
      <c r="B129" s="3" t="n"/>
      <c r="C129" s="3" t="n"/>
      <c r="D129" s="3" t="n"/>
      <c r="E129" s="3" t="n"/>
      <c r="F129" s="3" t="n"/>
      <c r="G129" s="3" t="n"/>
      <c r="H129" s="3" t="n"/>
      <c r="I129" s="3" t="n"/>
      <c r="J129" s="3" t="n"/>
      <c r="K129" s="3" t="n"/>
      <c r="L129" s="3" t="n"/>
      <c r="M129" s="3" t="n"/>
      <c r="N129" s="3" t="n"/>
      <c r="O129" s="3" t="n"/>
      <c r="P129" s="3" t="n"/>
      <c r="Q129" s="3" t="n"/>
      <c r="R129" s="3" t="n"/>
      <c r="S129" s="3" t="n"/>
      <c r="T129" s="3" t="n"/>
      <c r="U129" s="3" t="n"/>
      <c r="V129" s="3" t="n"/>
      <c r="W129" s="3" t="n"/>
      <c r="X129" s="3" t="n"/>
      <c r="Y129" s="3" t="n"/>
      <c r="Z129" s="3" t="n"/>
      <c r="AA129" s="3" t="n"/>
      <c r="AB129" s="3" t="n"/>
      <c r="AC129" s="3" t="n"/>
      <c r="AD129" s="3" t="n"/>
      <c r="AE129" s="3" t="n"/>
      <c r="AF129" s="3" t="n"/>
      <c r="AG129" s="3" t="n"/>
      <c r="AH129" s="3" t="n"/>
      <c r="AI129" s="3" t="n"/>
      <c r="AJ129" s="3" t="n"/>
      <c r="AK129" s="3" t="n"/>
      <c r="AL129" s="3" t="n"/>
      <c r="AM129" s="3" t="n"/>
      <c r="AN129" s="3" t="n"/>
      <c r="AO129" s="3" t="n"/>
      <c r="AP129" s="3" t="n"/>
      <c r="AQ129" s="3" t="n"/>
      <c r="AR129" s="3" t="n"/>
      <c r="AS129" s="3" t="n"/>
      <c r="AT129" s="3" t="n"/>
      <c r="AU129" s="3" t="n"/>
      <c r="AV129" s="3" t="n"/>
      <c r="AW129" s="3" t="n"/>
      <c r="AX129" s="3" t="n"/>
      <c r="AY129" s="3" t="n"/>
      <c r="AZ129" s="3" t="n"/>
    </row>
    <row r="130">
      <c r="A130" s="3" t="n"/>
      <c r="B130" s="3" t="n"/>
      <c r="C130" s="3" t="n"/>
      <c r="D130" s="3" t="n"/>
      <c r="E130" s="3" t="n"/>
      <c r="F130" s="3" t="n"/>
      <c r="G130" s="3" t="n"/>
      <c r="H130" s="3" t="n"/>
      <c r="I130" s="3" t="n"/>
      <c r="J130" s="3" t="n"/>
      <c r="K130" s="3" t="n"/>
      <c r="L130" s="3" t="n"/>
      <c r="M130" s="3" t="n"/>
      <c r="N130" s="3" t="n"/>
      <c r="O130" s="3" t="n"/>
      <c r="P130" s="3" t="n"/>
      <c r="Q130" s="3" t="n"/>
      <c r="R130" s="3" t="n"/>
      <c r="S130" s="3" t="n"/>
      <c r="T130" s="3" t="n"/>
      <c r="U130" s="3" t="n"/>
      <c r="V130" s="3" t="n"/>
      <c r="W130" s="3" t="n"/>
      <c r="X130" s="3" t="n"/>
      <c r="Y130" s="3" t="n"/>
      <c r="Z130" s="3" t="n"/>
      <c r="AA130" s="3" t="n"/>
      <c r="AB130" s="3" t="n"/>
      <c r="AC130" s="3" t="n"/>
      <c r="AD130" s="3" t="n"/>
      <c r="AE130" s="3" t="n"/>
      <c r="AF130" s="3" t="n"/>
      <c r="AG130" s="3" t="n"/>
      <c r="AH130" s="3" t="n"/>
      <c r="AI130" s="3" t="n"/>
      <c r="AJ130" s="3" t="n"/>
      <c r="AK130" s="3" t="n"/>
      <c r="AL130" s="3" t="n"/>
      <c r="AM130" s="3" t="n"/>
      <c r="AN130" s="3" t="n"/>
      <c r="AO130" s="3" t="n"/>
      <c r="AP130" s="3" t="n"/>
      <c r="AQ130" s="3" t="n"/>
      <c r="AR130" s="3" t="n"/>
      <c r="AS130" s="3" t="n"/>
      <c r="AT130" s="3" t="n"/>
      <c r="AU130" s="3" t="n"/>
      <c r="AV130" s="3" t="n"/>
      <c r="AW130" s="3" t="n"/>
      <c r="AX130" s="3" t="n"/>
      <c r="AY130" s="3" t="n"/>
      <c r="AZ130" s="3" t="n"/>
    </row>
    <row r="131">
      <c r="A131" s="3" t="n"/>
      <c r="B131" s="3" t="n"/>
      <c r="C131" s="3" t="n"/>
      <c r="D131" s="3" t="n"/>
      <c r="E131" s="3" t="n"/>
      <c r="F131" s="3" t="n"/>
      <c r="G131" s="3" t="n"/>
      <c r="H131" s="3" t="n"/>
      <c r="I131" s="3" t="n"/>
      <c r="J131" s="3" t="n"/>
      <c r="K131" s="3" t="n"/>
      <c r="L131" s="3" t="n"/>
      <c r="M131" s="3" t="n"/>
      <c r="N131" s="3" t="n"/>
      <c r="O131" s="3" t="n"/>
      <c r="P131" s="3" t="n"/>
      <c r="Q131" s="3" t="n"/>
      <c r="R131" s="3" t="n"/>
      <c r="S131" s="3" t="n"/>
      <c r="T131" s="3" t="n"/>
      <c r="U131" s="3" t="n"/>
      <c r="V131" s="3" t="n"/>
      <c r="W131" s="3" t="n"/>
      <c r="X131" s="3" t="n"/>
      <c r="Y131" s="3" t="n"/>
      <c r="Z131" s="3" t="n"/>
      <c r="AA131" s="3" t="n"/>
      <c r="AB131" s="3" t="n"/>
      <c r="AC131" s="3" t="n"/>
      <c r="AD131" s="3" t="n"/>
      <c r="AE131" s="3" t="n"/>
      <c r="AF131" s="3" t="n"/>
      <c r="AG131" s="3" t="n"/>
      <c r="AH131" s="3" t="n"/>
      <c r="AI131" s="3" t="n"/>
      <c r="AJ131" s="3" t="n"/>
      <c r="AK131" s="3" t="n"/>
      <c r="AL131" s="3" t="n"/>
      <c r="AM131" s="3" t="n"/>
      <c r="AN131" s="3" t="n"/>
      <c r="AO131" s="3" t="n"/>
      <c r="AP131" s="3" t="n"/>
      <c r="AQ131" s="3" t="n"/>
      <c r="AR131" s="3" t="n"/>
      <c r="AS131" s="3" t="n"/>
      <c r="AT131" s="3" t="n"/>
      <c r="AU131" s="3" t="n"/>
      <c r="AV131" s="3" t="n"/>
      <c r="AW131" s="3" t="n"/>
      <c r="AX131" s="3" t="n"/>
      <c r="AY131" s="3" t="n"/>
      <c r="AZ131" s="3" t="n"/>
    </row>
    <row r="132">
      <c r="A132" s="3" t="n"/>
      <c r="B132" s="3" t="n"/>
      <c r="C132" s="3" t="n"/>
      <c r="D132" s="3" t="n"/>
      <c r="E132" s="3" t="n"/>
      <c r="F132" s="3" t="n"/>
      <c r="G132" s="3" t="n"/>
      <c r="H132" s="3" t="n"/>
      <c r="I132" s="3" t="n"/>
      <c r="J132" s="3" t="n"/>
      <c r="K132" s="3" t="n"/>
      <c r="L132" s="3" t="n"/>
      <c r="M132" s="3" t="n"/>
      <c r="N132" s="3" t="n"/>
      <c r="O132" s="3" t="n"/>
      <c r="P132" s="3" t="n"/>
      <c r="Q132" s="3" t="n"/>
      <c r="R132" s="3" t="n"/>
      <c r="S132" s="3" t="n"/>
      <c r="T132" s="3" t="n"/>
      <c r="U132" s="3" t="n"/>
      <c r="V132" s="3" t="n"/>
      <c r="W132" s="3" t="n"/>
      <c r="X132" s="3" t="n"/>
      <c r="Y132" s="3" t="n"/>
      <c r="Z132" s="3" t="n"/>
      <c r="AA132" s="3" t="n"/>
      <c r="AB132" s="3" t="n"/>
      <c r="AC132" s="3" t="n"/>
      <c r="AD132" s="3" t="n"/>
      <c r="AE132" s="3" t="n"/>
      <c r="AF132" s="3" t="n"/>
      <c r="AG132" s="3" t="n"/>
      <c r="AH132" s="3" t="n"/>
      <c r="AI132" s="3" t="n"/>
      <c r="AJ132" s="3" t="n"/>
      <c r="AK132" s="3" t="n"/>
      <c r="AL132" s="3" t="n"/>
      <c r="AM132" s="3" t="n"/>
      <c r="AN132" s="3" t="n"/>
      <c r="AO132" s="3" t="n"/>
      <c r="AP132" s="3" t="n"/>
      <c r="AQ132" s="3" t="n"/>
      <c r="AR132" s="3" t="n"/>
      <c r="AS132" s="3" t="n"/>
      <c r="AT132" s="3" t="n"/>
      <c r="AU132" s="3" t="n"/>
      <c r="AV132" s="3" t="n"/>
      <c r="AW132" s="3" t="n"/>
      <c r="AX132" s="3" t="n"/>
      <c r="AY132" s="3" t="n"/>
      <c r="AZ132" s="3" t="n"/>
    </row>
    <row r="133">
      <c r="A133" s="3" t="n"/>
      <c r="B133" s="3" t="n"/>
      <c r="C133" s="3" t="n"/>
      <c r="D133" s="3" t="n"/>
      <c r="E133" s="3" t="n"/>
      <c r="F133" s="3" t="n"/>
      <c r="G133" s="3" t="n"/>
      <c r="H133" s="3" t="n"/>
      <c r="I133" s="3" t="n"/>
      <c r="J133" s="3" t="n"/>
      <c r="K133" s="3" t="n"/>
      <c r="L133" s="3" t="n"/>
      <c r="M133" s="3" t="n"/>
      <c r="N133" s="3" t="n"/>
      <c r="O133" s="3" t="n"/>
      <c r="P133" s="3" t="n"/>
      <c r="Q133" s="3" t="n"/>
      <c r="R133" s="3" t="n"/>
      <c r="S133" s="3" t="n"/>
      <c r="T133" s="3" t="n"/>
      <c r="U133" s="3" t="n"/>
      <c r="V133" s="3" t="n"/>
      <c r="W133" s="3" t="n"/>
      <c r="X133" s="3" t="n"/>
      <c r="Y133" s="3" t="n"/>
      <c r="Z133" s="3" t="n"/>
      <c r="AA133" s="3" t="n"/>
      <c r="AB133" s="3" t="n"/>
      <c r="AC133" s="3" t="n"/>
      <c r="AD133" s="3" t="n"/>
      <c r="AE133" s="3" t="n"/>
      <c r="AF133" s="3" t="n"/>
      <c r="AG133" s="3" t="n"/>
      <c r="AH133" s="3" t="n"/>
      <c r="AI133" s="3" t="n"/>
      <c r="AJ133" s="3" t="n"/>
      <c r="AK133" s="3" t="n"/>
      <c r="AL133" s="3" t="n"/>
      <c r="AM133" s="3" t="n"/>
      <c r="AN133" s="3" t="n"/>
      <c r="AO133" s="3" t="n"/>
      <c r="AP133" s="3" t="n"/>
      <c r="AQ133" s="3" t="n"/>
      <c r="AR133" s="3" t="n"/>
      <c r="AS133" s="3" t="n"/>
      <c r="AT133" s="3" t="n"/>
      <c r="AU133" s="3" t="n"/>
      <c r="AV133" s="3" t="n"/>
      <c r="AW133" s="3" t="n"/>
      <c r="AX133" s="3" t="n"/>
      <c r="AY133" s="3" t="n"/>
      <c r="AZ133" s="3" t="n"/>
    </row>
    <row r="134">
      <c r="A134" s="3" t="n"/>
      <c r="B134" s="3" t="n"/>
      <c r="C134" s="3" t="n"/>
      <c r="D134" s="3" t="n"/>
      <c r="E134" s="3" t="n"/>
      <c r="F134" s="3" t="n"/>
      <c r="G134" s="3" t="n"/>
      <c r="H134" s="3" t="n"/>
      <c r="I134" s="3" t="n"/>
      <c r="J134" s="3" t="n"/>
      <c r="K134" s="3" t="n"/>
      <c r="L134" s="3" t="n"/>
      <c r="M134" s="3" t="n"/>
      <c r="N134" s="3" t="n"/>
      <c r="O134" s="3" t="n"/>
      <c r="P134" s="3" t="n"/>
      <c r="Q134" s="3" t="n"/>
      <c r="R134" s="3" t="n"/>
      <c r="S134" s="3" t="n"/>
      <c r="T134" s="3" t="n"/>
      <c r="U134" s="3" t="n"/>
      <c r="V134" s="3" t="n"/>
      <c r="W134" s="3" t="n"/>
      <c r="X134" s="3" t="n"/>
      <c r="Y134" s="3" t="n"/>
      <c r="Z134" s="3" t="n"/>
      <c r="AA134" s="3" t="n"/>
      <c r="AB134" s="3" t="n"/>
      <c r="AC134" s="3" t="n"/>
      <c r="AD134" s="3" t="n"/>
      <c r="AE134" s="3" t="n"/>
      <c r="AF134" s="3" t="n"/>
      <c r="AG134" s="3" t="n"/>
      <c r="AH134" s="3" t="n"/>
      <c r="AI134" s="3" t="n"/>
      <c r="AJ134" s="3" t="n"/>
      <c r="AK134" s="3" t="n"/>
      <c r="AL134" s="3" t="n"/>
      <c r="AM134" s="3" t="n"/>
      <c r="AN134" s="3" t="n"/>
      <c r="AO134" s="3" t="n"/>
      <c r="AP134" s="3" t="n"/>
      <c r="AQ134" s="3" t="n"/>
      <c r="AR134" s="3" t="n"/>
      <c r="AS134" s="3" t="n"/>
      <c r="AT134" s="3" t="n"/>
      <c r="AU134" s="3" t="n"/>
      <c r="AV134" s="3" t="n"/>
      <c r="AW134" s="3" t="n"/>
      <c r="AX134" s="3" t="n"/>
      <c r="AY134" s="3" t="n"/>
      <c r="AZ134" s="3" t="n"/>
    </row>
    <row r="135">
      <c r="A135" s="3" t="n"/>
      <c r="B135" s="3" t="n"/>
      <c r="C135" s="3" t="n"/>
      <c r="D135" s="3" t="n"/>
      <c r="E135" s="3" t="n"/>
      <c r="F135" s="3" t="n"/>
      <c r="G135" s="3" t="n"/>
      <c r="H135" s="3" t="n"/>
      <c r="I135" s="3" t="n"/>
      <c r="J135" s="3" t="n"/>
      <c r="K135" s="3" t="n"/>
      <c r="L135" s="3" t="n"/>
      <c r="M135" s="3" t="n"/>
      <c r="N135" s="3" t="n"/>
      <c r="O135" s="3" t="n"/>
      <c r="P135" s="3" t="n"/>
      <c r="Q135" s="3" t="n"/>
      <c r="R135" s="3" t="n"/>
      <c r="S135" s="3" t="n"/>
      <c r="T135" s="3" t="n"/>
      <c r="U135" s="3" t="n"/>
      <c r="V135" s="3" t="n"/>
      <c r="W135" s="3" t="n"/>
      <c r="X135" s="3" t="n"/>
      <c r="Y135" s="3" t="n"/>
      <c r="Z135" s="3" t="n"/>
      <c r="AA135" s="3" t="n"/>
      <c r="AB135" s="3" t="n"/>
      <c r="AC135" s="3" t="n"/>
      <c r="AD135" s="3" t="n"/>
      <c r="AE135" s="3" t="n"/>
      <c r="AF135" s="3" t="n"/>
      <c r="AG135" s="3" t="n"/>
      <c r="AH135" s="3" t="n"/>
      <c r="AI135" s="3" t="n"/>
      <c r="AJ135" s="3" t="n"/>
      <c r="AK135" s="3" t="n"/>
      <c r="AL135" s="3" t="n"/>
      <c r="AM135" s="3" t="n"/>
      <c r="AN135" s="3" t="n"/>
      <c r="AO135" s="3" t="n"/>
      <c r="AP135" s="3" t="n"/>
      <c r="AQ135" s="3" t="n"/>
      <c r="AR135" s="3" t="n"/>
      <c r="AS135" s="3" t="n"/>
      <c r="AT135" s="3" t="n"/>
      <c r="AU135" s="3" t="n"/>
      <c r="AV135" s="3" t="n"/>
      <c r="AW135" s="3" t="n"/>
      <c r="AX135" s="3" t="n"/>
      <c r="AY135" s="3" t="n"/>
      <c r="AZ135" s="3" t="n"/>
    </row>
    <row r="136">
      <c r="A136" s="3" t="n"/>
      <c r="B136" s="3" t="n"/>
      <c r="C136" s="3" t="n"/>
      <c r="D136" s="3" t="n"/>
      <c r="E136" s="3" t="n"/>
      <c r="F136" s="3" t="n"/>
      <c r="G136" s="3" t="n"/>
      <c r="H136" s="3" t="n"/>
      <c r="I136" s="3" t="n"/>
      <c r="J136" s="3" t="n"/>
      <c r="K136" s="3" t="n"/>
      <c r="L136" s="3" t="n"/>
      <c r="M136" s="3" t="n"/>
      <c r="N136" s="3" t="n"/>
      <c r="O136" s="3" t="n"/>
      <c r="P136" s="3" t="n"/>
      <c r="Q136" s="3" t="n"/>
      <c r="R136" s="3" t="n"/>
      <c r="S136" s="3" t="n"/>
      <c r="T136" s="3" t="n"/>
      <c r="U136" s="3" t="n"/>
      <c r="V136" s="3" t="n"/>
      <c r="W136" s="3" t="n"/>
      <c r="X136" s="3" t="n"/>
      <c r="Y136" s="3" t="n"/>
      <c r="Z136" s="3" t="n"/>
      <c r="AA136" s="3" t="n"/>
      <c r="AB136" s="3" t="n"/>
      <c r="AC136" s="3" t="n"/>
      <c r="AD136" s="3" t="n"/>
      <c r="AE136" s="3" t="n"/>
      <c r="AF136" s="3" t="n"/>
      <c r="AG136" s="3" t="n"/>
      <c r="AH136" s="3" t="n"/>
      <c r="AI136" s="3" t="n"/>
      <c r="AJ136" s="3" t="n"/>
      <c r="AK136" s="3" t="n"/>
      <c r="AL136" s="3" t="n"/>
      <c r="AM136" s="3" t="n"/>
      <c r="AN136" s="3" t="n"/>
      <c r="AO136" s="3" t="n"/>
      <c r="AP136" s="3" t="n"/>
      <c r="AQ136" s="3" t="n"/>
      <c r="AR136" s="3" t="n"/>
      <c r="AS136" s="3" t="n"/>
      <c r="AT136" s="3" t="n"/>
      <c r="AU136" s="3" t="n"/>
      <c r="AV136" s="3" t="n"/>
      <c r="AW136" s="3" t="n"/>
      <c r="AX136" s="3" t="n"/>
      <c r="AY136" s="3" t="n"/>
      <c r="AZ136" s="3" t="n"/>
    </row>
    <row r="137">
      <c r="A137" s="3" t="n"/>
      <c r="B137" s="3" t="n"/>
      <c r="C137" s="3" t="n"/>
      <c r="D137" s="3" t="n"/>
      <c r="E137" s="3" t="n"/>
      <c r="F137" s="3" t="n"/>
      <c r="G137" s="3" t="n"/>
      <c r="H137" s="3" t="n"/>
      <c r="I137" s="3" t="n"/>
      <c r="J137" s="3" t="n"/>
      <c r="K137" s="3" t="n"/>
      <c r="L137" s="3" t="n"/>
      <c r="M137" s="3" t="n"/>
      <c r="N137" s="3" t="n"/>
      <c r="O137" s="3" t="n"/>
      <c r="P137" s="3" t="n"/>
      <c r="Q137" s="3" t="n"/>
      <c r="R137" s="3" t="n"/>
      <c r="S137" s="3" t="n"/>
      <c r="T137" s="3" t="n"/>
      <c r="U137" s="3" t="n"/>
      <c r="V137" s="3" t="n"/>
      <c r="W137" s="3" t="n"/>
      <c r="X137" s="3" t="n"/>
      <c r="Y137" s="3" t="n"/>
      <c r="Z137" s="3" t="n"/>
      <c r="AA137" s="3" t="n"/>
      <c r="AB137" s="3" t="n"/>
      <c r="AC137" s="3" t="n"/>
      <c r="AD137" s="3" t="n"/>
      <c r="AE137" s="3" t="n"/>
      <c r="AF137" s="3" t="n"/>
      <c r="AG137" s="3" t="n"/>
      <c r="AH137" s="3" t="n"/>
      <c r="AI137" s="3" t="n"/>
      <c r="AJ137" s="3" t="n"/>
      <c r="AK137" s="3" t="n"/>
      <c r="AL137" s="3" t="n"/>
      <c r="AM137" s="3" t="n"/>
      <c r="AN137" s="3" t="n"/>
      <c r="AO137" s="3" t="n"/>
      <c r="AP137" s="3" t="n"/>
      <c r="AQ137" s="3" t="n"/>
      <c r="AR137" s="3" t="n"/>
      <c r="AS137" s="3" t="n"/>
      <c r="AT137" s="3" t="n"/>
      <c r="AU137" s="3" t="n"/>
      <c r="AV137" s="3" t="n"/>
      <c r="AW137" s="3" t="n"/>
      <c r="AX137" s="3" t="n"/>
      <c r="AY137" s="3" t="n"/>
      <c r="AZ137" s="3" t="n"/>
    </row>
    <row r="138">
      <c r="A138" s="3" t="n"/>
      <c r="B138" s="3" t="n"/>
      <c r="C138" s="3" t="n"/>
      <c r="D138" s="3" t="n"/>
      <c r="E138" s="3" t="n"/>
      <c r="F138" s="3" t="n"/>
      <c r="G138" s="3" t="n"/>
      <c r="H138" s="3" t="n"/>
      <c r="I138" s="3" t="n"/>
      <c r="J138" s="3" t="n"/>
      <c r="K138" s="3" t="n"/>
      <c r="L138" s="3" t="n"/>
      <c r="M138" s="3" t="n"/>
      <c r="N138" s="3" t="n"/>
      <c r="O138" s="3" t="n"/>
      <c r="P138" s="3" t="n"/>
      <c r="Q138" s="3" t="n"/>
      <c r="R138" s="3" t="n"/>
      <c r="S138" s="3" t="n"/>
      <c r="T138" s="3" t="n"/>
      <c r="U138" s="3" t="n"/>
      <c r="V138" s="3" t="n"/>
      <c r="W138" s="3" t="n"/>
      <c r="X138" s="3" t="n"/>
      <c r="Y138" s="3" t="n"/>
      <c r="Z138" s="3" t="n"/>
      <c r="AA138" s="3" t="n"/>
      <c r="AB138" s="3" t="n"/>
      <c r="AC138" s="3" t="n"/>
      <c r="AD138" s="3" t="n"/>
      <c r="AE138" s="3" t="n"/>
      <c r="AF138" s="3" t="n"/>
      <c r="AG138" s="3" t="n"/>
      <c r="AH138" s="3" t="n"/>
      <c r="AI138" s="3" t="n"/>
      <c r="AJ138" s="3" t="n"/>
      <c r="AK138" s="3" t="n"/>
      <c r="AL138" s="3" t="n"/>
      <c r="AM138" s="3" t="n"/>
      <c r="AN138" s="3" t="n"/>
      <c r="AO138" s="3" t="n"/>
      <c r="AP138" s="3" t="n"/>
      <c r="AQ138" s="3" t="n"/>
      <c r="AR138" s="3" t="n"/>
      <c r="AS138" s="3" t="n"/>
      <c r="AT138" s="3" t="n"/>
      <c r="AU138" s="3" t="n"/>
      <c r="AV138" s="3" t="n"/>
      <c r="AW138" s="3" t="n"/>
      <c r="AX138" s="3" t="n"/>
      <c r="AY138" s="3" t="n"/>
      <c r="AZ138" s="3" t="n"/>
    </row>
    <row r="139">
      <c r="A139" s="3" t="n"/>
      <c r="B139" s="3" t="n"/>
      <c r="C139" s="3" t="n"/>
      <c r="D139" s="3" t="n"/>
      <c r="E139" s="3" t="n"/>
      <c r="F139" s="3" t="n"/>
      <c r="G139" s="3" t="n"/>
      <c r="H139" s="3" t="n"/>
      <c r="I139" s="3" t="n"/>
      <c r="J139" s="3" t="n"/>
      <c r="K139" s="3" t="n"/>
      <c r="L139" s="3" t="n"/>
      <c r="M139" s="3" t="n"/>
      <c r="N139" s="3" t="n"/>
      <c r="O139" s="3" t="n"/>
      <c r="P139" s="3" t="n"/>
      <c r="Q139" s="3" t="n"/>
      <c r="R139" s="3" t="n"/>
      <c r="S139" s="3" t="n"/>
      <c r="T139" s="3" t="n"/>
      <c r="U139" s="3" t="n"/>
      <c r="V139" s="3" t="n"/>
      <c r="W139" s="3" t="n"/>
      <c r="X139" s="3" t="n"/>
      <c r="Y139" s="3" t="n"/>
      <c r="Z139" s="3" t="n"/>
      <c r="AA139" s="3" t="n"/>
      <c r="AB139" s="3" t="n"/>
      <c r="AC139" s="3" t="n"/>
      <c r="AD139" s="3" t="n"/>
      <c r="AE139" s="3" t="n"/>
      <c r="AF139" s="3" t="n"/>
      <c r="AG139" s="3" t="n"/>
      <c r="AH139" s="3" t="n"/>
      <c r="AI139" s="3" t="n"/>
      <c r="AJ139" s="3" t="n"/>
      <c r="AK139" s="3" t="n"/>
      <c r="AL139" s="3" t="n"/>
      <c r="AM139" s="3" t="n"/>
      <c r="AN139" s="3" t="n"/>
      <c r="AO139" s="3" t="n"/>
      <c r="AP139" s="3" t="n"/>
      <c r="AQ139" s="3" t="n"/>
      <c r="AR139" s="3" t="n"/>
      <c r="AS139" s="3" t="n"/>
      <c r="AT139" s="3" t="n"/>
      <c r="AU139" s="3" t="n"/>
      <c r="AV139" s="3" t="n"/>
      <c r="AW139" s="3" t="n"/>
      <c r="AX139" s="3" t="n"/>
      <c r="AY139" s="3" t="n"/>
      <c r="AZ139" s="3" t="n"/>
    </row>
    <row r="140">
      <c r="A140" s="3" t="n"/>
      <c r="B140" s="3" t="n"/>
      <c r="C140" s="3" t="n"/>
      <c r="D140" s="3" t="n"/>
      <c r="E140" s="3" t="n"/>
      <c r="F140" s="3" t="n"/>
      <c r="G140" s="3" t="n"/>
      <c r="H140" s="3" t="n"/>
      <c r="I140" s="3" t="n"/>
      <c r="J140" s="3" t="n"/>
      <c r="K140" s="3" t="n"/>
      <c r="L140" s="3" t="n"/>
      <c r="M140" s="3" t="n"/>
      <c r="N140" s="3" t="n"/>
      <c r="O140" s="3" t="n"/>
      <c r="P140" s="3" t="n"/>
      <c r="Q140" s="3" t="n"/>
      <c r="R140" s="3" t="n"/>
      <c r="S140" s="3" t="n"/>
      <c r="T140" s="3" t="n"/>
      <c r="U140" s="3" t="n"/>
      <c r="V140" s="3" t="n"/>
      <c r="W140" s="3" t="n"/>
      <c r="X140" s="3" t="n"/>
      <c r="Y140" s="3" t="n"/>
      <c r="Z140" s="3" t="n"/>
      <c r="AA140" s="3" t="n"/>
      <c r="AB140" s="3" t="n"/>
      <c r="AC140" s="3" t="n"/>
      <c r="AD140" s="3" t="n"/>
      <c r="AE140" s="3" t="n"/>
      <c r="AF140" s="3" t="n"/>
      <c r="AG140" s="3" t="n"/>
      <c r="AH140" s="3" t="n"/>
      <c r="AI140" s="3" t="n"/>
      <c r="AJ140" s="3" t="n"/>
      <c r="AK140" s="3" t="n"/>
      <c r="AL140" s="3" t="n"/>
      <c r="AM140" s="3" t="n"/>
      <c r="AN140" s="3" t="n"/>
      <c r="AO140" s="3" t="n"/>
      <c r="AP140" s="3" t="n"/>
      <c r="AQ140" s="3" t="n"/>
      <c r="AR140" s="3" t="n"/>
      <c r="AS140" s="3" t="n"/>
      <c r="AT140" s="3" t="n"/>
      <c r="AU140" s="3" t="n"/>
      <c r="AV140" s="3" t="n"/>
      <c r="AW140" s="3" t="n"/>
      <c r="AX140" s="3" t="n"/>
      <c r="AY140" s="3" t="n"/>
      <c r="AZ140" s="3" t="n"/>
    </row>
    <row r="141">
      <c r="A141" s="3" t="n"/>
      <c r="B141" s="3" t="n"/>
      <c r="C141" s="3" t="n"/>
      <c r="D141" s="3" t="n"/>
      <c r="E141" s="3" t="n"/>
      <c r="F141" s="3" t="n"/>
      <c r="G141" s="3" t="n"/>
      <c r="H141" s="3" t="n"/>
      <c r="I141" s="3" t="n"/>
      <c r="J141" s="3" t="n"/>
      <c r="K141" s="3" t="n"/>
      <c r="L141" s="3" t="n"/>
      <c r="M141" s="3" t="n"/>
      <c r="N141" s="3" t="n"/>
      <c r="O141" s="3" t="n"/>
      <c r="P141" s="3" t="n"/>
      <c r="Q141" s="3" t="n"/>
      <c r="R141" s="3" t="n"/>
      <c r="S141" s="3" t="n"/>
      <c r="T141" s="3" t="n"/>
      <c r="U141" s="3" t="n"/>
      <c r="V141" s="3" t="n"/>
      <c r="W141" s="3" t="n"/>
      <c r="X141" s="3" t="n"/>
      <c r="Y141" s="3" t="n"/>
      <c r="Z141" s="3" t="n"/>
      <c r="AA141" s="3" t="n"/>
      <c r="AB141" s="3" t="n"/>
      <c r="AC141" s="3" t="n"/>
      <c r="AD141" s="3" t="n"/>
      <c r="AE141" s="3" t="n"/>
      <c r="AF141" s="3" t="n"/>
      <c r="AG141" s="3" t="n"/>
      <c r="AH141" s="3" t="n"/>
      <c r="AI141" s="3" t="n"/>
      <c r="AJ141" s="3" t="n"/>
      <c r="AK141" s="3" t="n"/>
      <c r="AL141" s="3" t="n"/>
      <c r="AM141" s="3" t="n"/>
      <c r="AN141" s="3" t="n"/>
      <c r="AO141" s="3" t="n"/>
      <c r="AP141" s="3" t="n"/>
      <c r="AQ141" s="3" t="n"/>
      <c r="AR141" s="3" t="n"/>
      <c r="AS141" s="3" t="n"/>
      <c r="AT141" s="3" t="n"/>
      <c r="AU141" s="3" t="n"/>
      <c r="AV141" s="3" t="n"/>
      <c r="AW141" s="3" t="n"/>
      <c r="AX141" s="3" t="n"/>
      <c r="AY141" s="3" t="n"/>
      <c r="AZ141" s="3" t="n"/>
    </row>
    <row r="142">
      <c r="A142" s="3" t="n"/>
      <c r="B142" s="3" t="n"/>
      <c r="C142" s="3" t="n"/>
      <c r="D142" s="3" t="n"/>
      <c r="E142" s="3" t="n"/>
      <c r="F142" s="3" t="n"/>
      <c r="G142" s="3" t="n"/>
      <c r="H142" s="3" t="n"/>
      <c r="I142" s="3" t="n"/>
      <c r="J142" s="3" t="n"/>
      <c r="K142" s="3" t="n"/>
      <c r="L142" s="3" t="n"/>
      <c r="M142" s="3" t="n"/>
      <c r="N142" s="3" t="n"/>
      <c r="O142" s="3" t="n"/>
      <c r="P142" s="3" t="n"/>
      <c r="Q142" s="3" t="n"/>
      <c r="R142" s="3" t="n"/>
      <c r="S142" s="3" t="n"/>
      <c r="T142" s="3" t="n"/>
      <c r="U142" s="3" t="n"/>
      <c r="V142" s="3" t="n"/>
      <c r="W142" s="3" t="n"/>
      <c r="X142" s="3" t="n"/>
      <c r="Y142" s="3" t="n"/>
      <c r="Z142" s="3" t="n"/>
      <c r="AA142" s="3" t="n"/>
      <c r="AB142" s="3" t="n"/>
      <c r="AC142" s="3" t="n"/>
      <c r="AD142" s="3" t="n"/>
      <c r="AE142" s="3" t="n"/>
      <c r="AF142" s="3" t="n"/>
      <c r="AG142" s="3" t="n"/>
      <c r="AH142" s="3" t="n"/>
      <c r="AI142" s="3" t="n"/>
      <c r="AJ142" s="3" t="n"/>
      <c r="AK142" s="3" t="n"/>
      <c r="AL142" s="3" t="n"/>
      <c r="AM142" s="3" t="n"/>
      <c r="AN142" s="3" t="n"/>
      <c r="AO142" s="3" t="n"/>
      <c r="AP142" s="3" t="n"/>
      <c r="AQ142" s="3" t="n"/>
      <c r="AR142" s="3" t="n"/>
      <c r="AS142" s="3" t="n"/>
      <c r="AT142" s="3" t="n"/>
      <c r="AU142" s="3" t="n"/>
      <c r="AV142" s="3" t="n"/>
      <c r="AW142" s="3" t="n"/>
      <c r="AX142" s="3" t="n"/>
      <c r="AY142" s="3" t="n"/>
      <c r="AZ142" s="3" t="n"/>
    </row>
    <row r="143">
      <c r="A143" s="3" t="n"/>
      <c r="B143" s="3" t="n"/>
      <c r="C143" s="3" t="n"/>
      <c r="D143" s="3" t="n"/>
      <c r="E143" s="3" t="n"/>
      <c r="F143" s="3" t="n"/>
      <c r="G143" s="3" t="n"/>
      <c r="H143" s="3" t="n"/>
      <c r="I143" s="3" t="n"/>
      <c r="J143" s="3" t="n"/>
      <c r="K143" s="3" t="n"/>
      <c r="L143" s="3" t="n"/>
      <c r="M143" s="3" t="n"/>
      <c r="N143" s="3" t="n"/>
      <c r="O143" s="3" t="n"/>
      <c r="P143" s="3" t="n"/>
      <c r="Q143" s="3" t="n"/>
      <c r="R143" s="3" t="n"/>
      <c r="S143" s="3" t="n"/>
      <c r="T143" s="3" t="n"/>
      <c r="U143" s="3" t="n"/>
      <c r="V143" s="3" t="n"/>
      <c r="W143" s="3" t="n"/>
      <c r="X143" s="3" t="n"/>
      <c r="Y143" s="3" t="n"/>
      <c r="Z143" s="3" t="n"/>
      <c r="AA143" s="3" t="n"/>
      <c r="AB143" s="3" t="n"/>
      <c r="AC143" s="3" t="n"/>
      <c r="AD143" s="3" t="n"/>
      <c r="AE143" s="3" t="n"/>
      <c r="AF143" s="3" t="n"/>
      <c r="AG143" s="3" t="n"/>
      <c r="AH143" s="3" t="n"/>
      <c r="AI143" s="3" t="n"/>
      <c r="AJ143" s="3" t="n"/>
      <c r="AK143" s="3" t="n"/>
      <c r="AL143" s="3" t="n"/>
      <c r="AM143" s="3" t="n"/>
      <c r="AN143" s="3" t="n"/>
      <c r="AO143" s="3" t="n"/>
      <c r="AP143" s="3" t="n"/>
      <c r="AQ143" s="3" t="n"/>
      <c r="AR143" s="3" t="n"/>
      <c r="AS143" s="3" t="n"/>
      <c r="AT143" s="3" t="n"/>
      <c r="AU143" s="3" t="n"/>
      <c r="AV143" s="3" t="n"/>
      <c r="AW143" s="3" t="n"/>
      <c r="AX143" s="3" t="n"/>
      <c r="AY143" s="3" t="n"/>
      <c r="AZ143" s="3" t="n"/>
    </row>
    <row r="144">
      <c r="A144" s="3" t="n"/>
      <c r="B144" s="3" t="n"/>
      <c r="C144" s="3" t="n"/>
      <c r="D144" s="3" t="n"/>
      <c r="E144" s="3" t="n"/>
      <c r="F144" s="3" t="n"/>
      <c r="G144" s="3" t="n"/>
      <c r="H144" s="3" t="n"/>
      <c r="I144" s="3" t="n"/>
      <c r="J144" s="3" t="n"/>
      <c r="K144" s="3" t="n"/>
      <c r="L144" s="3" t="n"/>
      <c r="M144" s="3" t="n"/>
      <c r="N144" s="3" t="n"/>
      <c r="O144" s="3" t="n"/>
      <c r="P144" s="3" t="n"/>
      <c r="Q144" s="3" t="n"/>
      <c r="R144" s="3" t="n"/>
      <c r="S144" s="3" t="n"/>
      <c r="T144" s="3" t="n"/>
      <c r="U144" s="3" t="n"/>
      <c r="V144" s="3" t="n"/>
      <c r="W144" s="3" t="n"/>
      <c r="X144" s="3" t="n"/>
      <c r="Y144" s="3" t="n"/>
      <c r="Z144" s="3" t="n"/>
      <c r="AA144" s="3" t="n"/>
      <c r="AB144" s="3" t="n"/>
      <c r="AC144" s="3" t="n"/>
      <c r="AD144" s="3" t="n"/>
      <c r="AE144" s="3" t="n"/>
      <c r="AF144" s="3" t="n"/>
      <c r="AG144" s="3" t="n"/>
      <c r="AH144" s="3" t="n"/>
      <c r="AI144" s="3" t="n"/>
      <c r="AJ144" s="3" t="n"/>
      <c r="AK144" s="3" t="n"/>
      <c r="AL144" s="3" t="n"/>
      <c r="AM144" s="3" t="n"/>
      <c r="AN144" s="3" t="n"/>
      <c r="AO144" s="3" t="n"/>
      <c r="AP144" s="3" t="n"/>
      <c r="AQ144" s="3" t="n"/>
      <c r="AR144" s="3" t="n"/>
      <c r="AS144" s="3" t="n"/>
      <c r="AT144" s="3" t="n"/>
      <c r="AU144" s="3" t="n"/>
      <c r="AV144" s="3" t="n"/>
      <c r="AW144" s="3" t="n"/>
      <c r="AX144" s="3" t="n"/>
      <c r="AY144" s="3" t="n"/>
      <c r="AZ144" s="3" t="n"/>
    </row>
    <row r="145">
      <c r="A145" s="3" t="n"/>
      <c r="B145" s="3" t="n"/>
      <c r="C145" s="3" t="n"/>
      <c r="D145" s="3" t="n"/>
      <c r="E145" s="3" t="n"/>
      <c r="F145" s="3" t="n"/>
      <c r="G145" s="3" t="n"/>
      <c r="H145" s="3" t="n"/>
      <c r="I145" s="3" t="n"/>
      <c r="J145" s="3" t="n"/>
      <c r="K145" s="3" t="n"/>
      <c r="L145" s="3" t="n"/>
      <c r="M145" s="3" t="n"/>
      <c r="N145" s="3" t="n"/>
      <c r="O145" s="3" t="n"/>
      <c r="P145" s="3" t="n"/>
      <c r="Q145" s="3" t="n"/>
      <c r="R145" s="3" t="n"/>
      <c r="S145" s="3" t="n"/>
      <c r="T145" s="3" t="n"/>
      <c r="U145" s="3" t="n"/>
      <c r="V145" s="3" t="n"/>
      <c r="W145" s="3" t="n"/>
      <c r="X145" s="3" t="n"/>
      <c r="Y145" s="3" t="n"/>
      <c r="Z145" s="3" t="n"/>
      <c r="AA145" s="3" t="n"/>
      <c r="AB145" s="3" t="n"/>
      <c r="AC145" s="3" t="n"/>
      <c r="AD145" s="3" t="n"/>
      <c r="AE145" s="3" t="n"/>
      <c r="AF145" s="3" t="n"/>
      <c r="AG145" s="3" t="n"/>
      <c r="AH145" s="3" t="n"/>
      <c r="AI145" s="3" t="n"/>
      <c r="AJ145" s="3" t="n"/>
      <c r="AK145" s="3" t="n"/>
      <c r="AL145" s="3" t="n"/>
      <c r="AM145" s="3" t="n"/>
      <c r="AN145" s="3" t="n"/>
      <c r="AO145" s="3" t="n"/>
      <c r="AP145" s="3" t="n"/>
      <c r="AQ145" s="3" t="n"/>
      <c r="AR145" s="3" t="n"/>
      <c r="AS145" s="3" t="n"/>
      <c r="AT145" s="3" t="n"/>
      <c r="AU145" s="3" t="n"/>
      <c r="AV145" s="3" t="n"/>
      <c r="AW145" s="3" t="n"/>
      <c r="AX145" s="3" t="n"/>
      <c r="AY145" s="3" t="n"/>
      <c r="AZ145" s="3" t="n"/>
    </row>
    <row r="146">
      <c r="A146" s="3" t="n"/>
      <c r="B146" s="3" t="n"/>
      <c r="C146" s="3" t="n"/>
      <c r="D146" s="3" t="n"/>
      <c r="E146" s="3" t="n"/>
      <c r="F146" s="3" t="n"/>
      <c r="G146" s="3" t="n"/>
      <c r="H146" s="3" t="n"/>
      <c r="I146" s="3" t="n"/>
      <c r="J146" s="3" t="n"/>
      <c r="K146" s="3" t="n"/>
      <c r="L146" s="3" t="n"/>
      <c r="M146" s="3" t="n"/>
      <c r="N146" s="3" t="n"/>
      <c r="O146" s="3" t="n"/>
      <c r="P146" s="3" t="n"/>
      <c r="Q146" s="3" t="n"/>
      <c r="R146" s="3" t="n"/>
      <c r="S146" s="3" t="n"/>
      <c r="T146" s="3" t="n"/>
      <c r="U146" s="3" t="n"/>
      <c r="V146" s="3" t="n"/>
      <c r="W146" s="3" t="n"/>
      <c r="X146" s="3" t="n"/>
      <c r="Y146" s="3" t="n"/>
      <c r="Z146" s="3" t="n"/>
      <c r="AA146" s="3" t="n"/>
      <c r="AB146" s="3" t="n"/>
      <c r="AC146" s="3" t="n"/>
      <c r="AD146" s="3" t="n"/>
      <c r="AE146" s="3" t="n"/>
      <c r="AF146" s="3" t="n"/>
      <c r="AG146" s="3" t="n"/>
      <c r="AH146" s="3" t="n"/>
      <c r="AI146" s="3" t="n"/>
      <c r="AJ146" s="3" t="n"/>
      <c r="AK146" s="3" t="n"/>
      <c r="AL146" s="3" t="n"/>
      <c r="AM146" s="3" t="n"/>
      <c r="AN146" s="3" t="n"/>
      <c r="AO146" s="3" t="n"/>
      <c r="AP146" s="3" t="n"/>
      <c r="AQ146" s="3" t="n"/>
      <c r="AR146" s="3" t="n"/>
      <c r="AS146" s="3" t="n"/>
      <c r="AT146" s="3" t="n"/>
      <c r="AU146" s="3" t="n"/>
      <c r="AV146" s="3" t="n"/>
      <c r="AW146" s="3" t="n"/>
      <c r="AX146" s="3" t="n"/>
      <c r="AY146" s="3" t="n"/>
      <c r="AZ146" s="3" t="n"/>
    </row>
    <row r="147">
      <c r="A147" s="3" t="n"/>
      <c r="B147" s="3" t="n"/>
      <c r="C147" s="3" t="n"/>
      <c r="D147" s="3" t="n"/>
      <c r="E147" s="3" t="n"/>
      <c r="F147" s="3" t="n"/>
      <c r="G147" s="3" t="n"/>
      <c r="H147" s="3" t="n"/>
      <c r="I147" s="3" t="n"/>
      <c r="J147" s="3" t="n"/>
      <c r="K147" s="3" t="n"/>
      <c r="L147" s="3" t="n"/>
      <c r="M147" s="3" t="n"/>
      <c r="N147" s="3" t="n"/>
      <c r="O147" s="3" t="n"/>
      <c r="P147" s="3" t="n"/>
      <c r="Q147" s="3" t="n"/>
      <c r="R147" s="3" t="n"/>
      <c r="S147" s="3" t="n"/>
      <c r="T147" s="3" t="n"/>
      <c r="U147" s="3" t="n"/>
      <c r="V147" s="3" t="n"/>
      <c r="W147" s="3" t="n"/>
      <c r="X147" s="3" t="n"/>
      <c r="Y147" s="3" t="n"/>
      <c r="Z147" s="3" t="n"/>
      <c r="AA147" s="3" t="n"/>
      <c r="AB147" s="3" t="n"/>
      <c r="AC147" s="3" t="n"/>
      <c r="AD147" s="3" t="n"/>
      <c r="AE147" s="3" t="n"/>
      <c r="AF147" s="3" t="n"/>
      <c r="AG147" s="3" t="n"/>
      <c r="AH147" s="3" t="n"/>
      <c r="AI147" s="3" t="n"/>
      <c r="AJ147" s="3" t="n"/>
      <c r="AK147" s="3" t="n"/>
      <c r="AL147" s="3" t="n"/>
      <c r="AM147" s="3" t="n"/>
      <c r="AN147" s="3" t="n"/>
      <c r="AO147" s="3" t="n"/>
      <c r="AP147" s="3" t="n"/>
      <c r="AQ147" s="3" t="n"/>
      <c r="AR147" s="3" t="n"/>
      <c r="AS147" s="3" t="n"/>
      <c r="AT147" s="3" t="n"/>
      <c r="AU147" s="3" t="n"/>
      <c r="AV147" s="3" t="n"/>
      <c r="AW147" s="3" t="n"/>
      <c r="AX147" s="3" t="n"/>
      <c r="AY147" s="3" t="n"/>
      <c r="AZ147" s="3" t="n"/>
    </row>
    <row r="148">
      <c r="A148" s="3" t="n"/>
      <c r="B148" s="3" t="n"/>
      <c r="C148" s="3" t="n"/>
      <c r="D148" s="3" t="n"/>
      <c r="E148" s="3" t="n"/>
      <c r="F148" s="3" t="n"/>
      <c r="G148" s="3" t="n"/>
      <c r="H148" s="3" t="n"/>
      <c r="I148" s="3" t="n"/>
      <c r="J148" s="3" t="n"/>
      <c r="K148" s="3" t="n"/>
      <c r="L148" s="3" t="n"/>
      <c r="M148" s="3" t="n"/>
      <c r="N148" s="3" t="n"/>
      <c r="O148" s="3" t="n"/>
      <c r="P148" s="3" t="n"/>
      <c r="Q148" s="3" t="n"/>
      <c r="R148" s="3" t="n"/>
      <c r="S148" s="3" t="n"/>
      <c r="T148" s="3" t="n"/>
      <c r="U148" s="3" t="n"/>
      <c r="V148" s="3" t="n"/>
      <c r="W148" s="3" t="n"/>
      <c r="X148" s="3" t="n"/>
      <c r="Y148" s="3" t="n"/>
      <c r="Z148" s="3" t="n"/>
      <c r="AA148" s="3" t="n"/>
      <c r="AB148" s="3" t="n"/>
      <c r="AC148" s="3" t="n"/>
      <c r="AD148" s="3" t="n"/>
      <c r="AE148" s="3" t="n"/>
      <c r="AF148" s="3" t="n"/>
      <c r="AG148" s="3" t="n"/>
      <c r="AH148" s="3" t="n"/>
      <c r="AI148" s="3" t="n"/>
      <c r="AJ148" s="3" t="n"/>
      <c r="AK148" s="3" t="n"/>
      <c r="AL148" s="3" t="n"/>
      <c r="AM148" s="3" t="n"/>
      <c r="AN148" s="3" t="n"/>
      <c r="AO148" s="3" t="n"/>
      <c r="AP148" s="3" t="n"/>
      <c r="AQ148" s="3" t="n"/>
      <c r="AR148" s="3" t="n"/>
      <c r="AS148" s="3" t="n"/>
      <c r="AT148" s="3" t="n"/>
      <c r="AU148" s="3" t="n"/>
      <c r="AV148" s="3" t="n"/>
      <c r="AW148" s="3" t="n"/>
      <c r="AX148" s="3" t="n"/>
      <c r="AY148" s="3" t="n"/>
      <c r="AZ148" s="3" t="n"/>
    </row>
    <row r="149">
      <c r="A149" s="3" t="n"/>
      <c r="B149" s="3" t="n"/>
      <c r="C149" s="3" t="n"/>
      <c r="D149" s="3" t="n"/>
      <c r="E149" s="3" t="n"/>
      <c r="F149" s="3" t="n"/>
      <c r="G149" s="3" t="n"/>
      <c r="H149" s="3" t="n"/>
      <c r="I149" s="3" t="n"/>
      <c r="J149" s="3" t="n"/>
      <c r="K149" s="3" t="n"/>
      <c r="L149" s="3" t="n"/>
      <c r="M149" s="3" t="n"/>
      <c r="N149" s="3" t="n"/>
      <c r="O149" s="3" t="n"/>
      <c r="P149" s="3" t="n"/>
      <c r="Q149" s="3" t="n"/>
      <c r="R149" s="3" t="n"/>
      <c r="S149" s="3" t="n"/>
      <c r="T149" s="3" t="n"/>
      <c r="U149" s="3" t="n"/>
      <c r="V149" s="3" t="n"/>
      <c r="W149" s="3" t="n"/>
      <c r="X149" s="3" t="n"/>
      <c r="Y149" s="3" t="n"/>
      <c r="Z149" s="3" t="n"/>
      <c r="AA149" s="3" t="n"/>
      <c r="AB149" s="3" t="n"/>
      <c r="AC149" s="3" t="n"/>
      <c r="AD149" s="3" t="n"/>
      <c r="AE149" s="3" t="n"/>
      <c r="AF149" s="3" t="n"/>
      <c r="AG149" s="3" t="n"/>
      <c r="AH149" s="3" t="n"/>
      <c r="AI149" s="3" t="n"/>
      <c r="AJ149" s="3" t="n"/>
      <c r="AK149" s="3" t="n"/>
      <c r="AL149" s="3" t="n"/>
      <c r="AM149" s="3" t="n"/>
      <c r="AN149" s="3" t="n"/>
      <c r="AO149" s="3" t="n"/>
      <c r="AP149" s="3" t="n"/>
      <c r="AQ149" s="3" t="n"/>
      <c r="AR149" s="3" t="n"/>
      <c r="AS149" s="3" t="n"/>
      <c r="AT149" s="3" t="n"/>
      <c r="AU149" s="3" t="n"/>
      <c r="AV149" s="3" t="n"/>
      <c r="AW149" s="3" t="n"/>
      <c r="AX149" s="3" t="n"/>
      <c r="AY149" s="3" t="n"/>
      <c r="AZ149" s="3" t="n"/>
    </row>
    <row r="150">
      <c r="A150" s="3" t="n"/>
      <c r="B150" s="3" t="n"/>
      <c r="C150" s="3" t="n"/>
      <c r="D150" s="3" t="n"/>
      <c r="E150" s="3" t="n"/>
      <c r="F150" s="3" t="n"/>
      <c r="G150" s="3" t="n"/>
      <c r="H150" s="3" t="n"/>
      <c r="I150" s="3" t="n"/>
      <c r="J150" s="3" t="n"/>
      <c r="K150" s="3" t="n"/>
      <c r="L150" s="3" t="n"/>
      <c r="M150" s="3" t="n"/>
      <c r="N150" s="3" t="n"/>
      <c r="O150" s="3" t="n"/>
      <c r="P150" s="3" t="n"/>
      <c r="Q150" s="3" t="n"/>
      <c r="R150" s="3" t="n"/>
      <c r="S150" s="3" t="n"/>
      <c r="T150" s="3" t="n"/>
      <c r="U150" s="3" t="n"/>
      <c r="V150" s="3" t="n"/>
      <c r="W150" s="3" t="n"/>
      <c r="X150" s="3" t="n"/>
      <c r="Y150" s="3" t="n"/>
      <c r="Z150" s="3" t="n"/>
      <c r="AA150" s="3" t="n"/>
      <c r="AB150" s="3" t="n"/>
      <c r="AC150" s="3" t="n"/>
      <c r="AD150" s="3" t="n"/>
      <c r="AE150" s="3" t="n"/>
      <c r="AF150" s="3" t="n"/>
      <c r="AG150" s="3" t="n"/>
      <c r="AH150" s="3" t="n"/>
      <c r="AI150" s="3" t="n"/>
      <c r="AJ150" s="3" t="n"/>
      <c r="AK150" s="3" t="n"/>
      <c r="AL150" s="3" t="n"/>
      <c r="AM150" s="3" t="n"/>
      <c r="AN150" s="3" t="n"/>
      <c r="AO150" s="3" t="n"/>
      <c r="AP150" s="3" t="n"/>
      <c r="AQ150" s="3" t="n"/>
      <c r="AR150" s="3" t="n"/>
      <c r="AS150" s="3" t="n"/>
      <c r="AT150" s="3" t="n"/>
      <c r="AU150" s="3" t="n"/>
      <c r="AV150" s="3" t="n"/>
      <c r="AW150" s="3" t="n"/>
      <c r="AX150" s="3" t="n"/>
      <c r="AY150" s="3" t="n"/>
      <c r="AZ150" s="3" t="n"/>
    </row>
    <row r="151">
      <c r="A151" s="3" t="n"/>
      <c r="B151" s="3" t="n"/>
      <c r="C151" s="3" t="n"/>
      <c r="D151" s="3" t="n"/>
      <c r="E151" s="3" t="n"/>
      <c r="F151" s="3" t="n"/>
      <c r="G151" s="3" t="n"/>
      <c r="H151" s="3" t="n"/>
      <c r="I151" s="3" t="n"/>
      <c r="J151" s="3" t="n"/>
      <c r="K151" s="3" t="n"/>
      <c r="L151" s="3" t="n"/>
      <c r="M151" s="3" t="n"/>
      <c r="N151" s="3" t="n"/>
      <c r="O151" s="3" t="n"/>
      <c r="P151" s="3" t="n"/>
      <c r="Q151" s="3" t="n"/>
      <c r="R151" s="3" t="n"/>
      <c r="S151" s="3" t="n"/>
      <c r="T151" s="3" t="n"/>
      <c r="U151" s="3" t="n"/>
      <c r="V151" s="3" t="n"/>
      <c r="W151" s="3" t="n"/>
      <c r="X151" s="3" t="n"/>
      <c r="Y151" s="3" t="n"/>
      <c r="Z151" s="3" t="n"/>
      <c r="AA151" s="3" t="n"/>
      <c r="AB151" s="3" t="n"/>
      <c r="AC151" s="3" t="n"/>
      <c r="AD151" s="3" t="n"/>
      <c r="AE151" s="3" t="n"/>
      <c r="AF151" s="3" t="n"/>
      <c r="AG151" s="3" t="n"/>
      <c r="AH151" s="3" t="n"/>
      <c r="AI151" s="3" t="n"/>
      <c r="AJ151" s="3" t="n"/>
      <c r="AK151" s="3" t="n"/>
      <c r="AL151" s="3" t="n"/>
      <c r="AM151" s="3" t="n"/>
      <c r="AN151" s="3" t="n"/>
      <c r="AO151" s="3" t="n"/>
      <c r="AP151" s="3" t="n"/>
      <c r="AQ151" s="3" t="n"/>
      <c r="AR151" s="3" t="n"/>
      <c r="AS151" s="3" t="n"/>
      <c r="AT151" s="3" t="n"/>
      <c r="AU151" s="3" t="n"/>
      <c r="AV151" s="3" t="n"/>
      <c r="AW151" s="3" t="n"/>
      <c r="AX151" s="3" t="n"/>
      <c r="AY151" s="3" t="n"/>
      <c r="AZ151" s="3" t="n"/>
    </row>
    <row r="152">
      <c r="A152" s="3" t="n"/>
      <c r="B152" s="3" t="n"/>
      <c r="C152" s="3" t="n"/>
      <c r="D152" s="3" t="n"/>
      <c r="E152" s="3" t="n"/>
      <c r="F152" s="3" t="n"/>
      <c r="G152" s="3" t="n"/>
      <c r="H152" s="3" t="n"/>
      <c r="I152" s="3" t="n"/>
      <c r="J152" s="3" t="n"/>
      <c r="K152" s="3" t="n"/>
      <c r="L152" s="3" t="n"/>
      <c r="M152" s="3" t="n"/>
      <c r="N152" s="3" t="n"/>
      <c r="O152" s="3" t="n"/>
      <c r="P152" s="3" t="n"/>
      <c r="Q152" s="3" t="n"/>
      <c r="R152" s="3" t="n"/>
      <c r="S152" s="3" t="n"/>
      <c r="T152" s="3" t="n"/>
      <c r="U152" s="3" t="n"/>
      <c r="V152" s="3" t="n"/>
      <c r="W152" s="3" t="n"/>
      <c r="X152" s="3" t="n"/>
      <c r="Y152" s="3" t="n"/>
      <c r="Z152" s="3" t="n"/>
      <c r="AA152" s="3" t="n"/>
      <c r="AB152" s="3" t="n"/>
      <c r="AC152" s="3" t="n"/>
      <c r="AD152" s="3" t="n"/>
      <c r="AE152" s="3" t="n"/>
      <c r="AF152" s="3" t="n"/>
      <c r="AG152" s="3" t="n"/>
      <c r="AH152" s="3" t="n"/>
      <c r="AI152" s="3" t="n"/>
      <c r="AJ152" s="3" t="n"/>
      <c r="AK152" s="3" t="n"/>
      <c r="AL152" s="3" t="n"/>
      <c r="AM152" s="3" t="n"/>
      <c r="AN152" s="3" t="n"/>
      <c r="AO152" s="3" t="n"/>
      <c r="AP152" s="3" t="n"/>
      <c r="AQ152" s="3" t="n"/>
      <c r="AR152" s="3" t="n"/>
      <c r="AS152" s="3" t="n"/>
      <c r="AT152" s="3" t="n"/>
      <c r="AU152" s="3" t="n"/>
      <c r="AV152" s="3" t="n"/>
      <c r="AW152" s="3" t="n"/>
      <c r="AX152" s="3" t="n"/>
      <c r="AY152" s="3" t="n"/>
      <c r="AZ152" s="3" t="n"/>
    </row>
    <row r="153">
      <c r="A153" s="3" t="n"/>
      <c r="B153" s="3" t="n"/>
      <c r="C153" s="3" t="n"/>
      <c r="D153" s="3" t="n"/>
      <c r="E153" s="3" t="n"/>
      <c r="F153" s="3" t="n"/>
      <c r="G153" s="3" t="n"/>
      <c r="H153" s="3" t="n"/>
      <c r="I153" s="3" t="n"/>
      <c r="J153" s="3" t="n"/>
      <c r="K153" s="3" t="n"/>
      <c r="L153" s="3" t="n"/>
      <c r="M153" s="3" t="n"/>
      <c r="N153" s="3" t="n"/>
      <c r="O153" s="3" t="n"/>
      <c r="P153" s="3" t="n"/>
      <c r="Q153" s="3" t="n"/>
      <c r="R153" s="3" t="n"/>
      <c r="S153" s="3" t="n"/>
      <c r="T153" s="3" t="n"/>
      <c r="U153" s="3" t="n"/>
      <c r="V153" s="3" t="n"/>
      <c r="W153" s="3" t="n"/>
      <c r="X153" s="3" t="n"/>
      <c r="Y153" s="3" t="n"/>
      <c r="Z153" s="3" t="n"/>
      <c r="AA153" s="3" t="n"/>
      <c r="AB153" s="3" t="n"/>
      <c r="AC153" s="3" t="n"/>
      <c r="AD153" s="3" t="n"/>
      <c r="AE153" s="3" t="n"/>
      <c r="AF153" s="3" t="n"/>
      <c r="AG153" s="3" t="n"/>
      <c r="AH153" s="3" t="n"/>
      <c r="AI153" s="3" t="n"/>
      <c r="AJ153" s="3" t="n"/>
      <c r="AK153" s="3" t="n"/>
      <c r="AL153" s="3" t="n"/>
      <c r="AM153" s="3" t="n"/>
      <c r="AN153" s="3" t="n"/>
      <c r="AO153" s="3" t="n"/>
      <c r="AP153" s="3" t="n"/>
      <c r="AQ153" s="3" t="n"/>
      <c r="AR153" s="3" t="n"/>
      <c r="AS153" s="3" t="n"/>
      <c r="AT153" s="3" t="n"/>
      <c r="AU153" s="3" t="n"/>
      <c r="AV153" s="3" t="n"/>
      <c r="AW153" s="3" t="n"/>
      <c r="AX153" s="3" t="n"/>
      <c r="AY153" s="3" t="n"/>
      <c r="AZ153" s="3" t="n"/>
    </row>
    <row r="154">
      <c r="A154" s="3" t="n"/>
      <c r="B154" s="3" t="n"/>
      <c r="C154" s="3" t="n"/>
      <c r="D154" s="3" t="n"/>
      <c r="E154" s="3" t="n"/>
      <c r="F154" s="3" t="n"/>
      <c r="G154" s="3" t="n"/>
      <c r="H154" s="3" t="n"/>
      <c r="I154" s="3" t="n"/>
      <c r="J154" s="3" t="n"/>
      <c r="K154" s="3" t="n"/>
      <c r="L154" s="3" t="n"/>
      <c r="M154" s="3" t="n"/>
      <c r="N154" s="3" t="n"/>
      <c r="O154" s="3" t="n"/>
      <c r="P154" s="3" t="n"/>
      <c r="Q154" s="3" t="n"/>
      <c r="R154" s="3" t="n"/>
      <c r="S154" s="3" t="n"/>
      <c r="T154" s="3" t="n"/>
      <c r="U154" s="3" t="n"/>
      <c r="V154" s="3" t="n"/>
      <c r="W154" s="3" t="n"/>
      <c r="X154" s="3" t="n"/>
      <c r="Y154" s="3" t="n"/>
      <c r="Z154" s="3" t="n"/>
      <c r="AA154" s="3" t="n"/>
      <c r="AB154" s="3" t="n"/>
      <c r="AC154" s="3" t="n"/>
      <c r="AD154" s="3" t="n"/>
      <c r="AE154" s="3" t="n"/>
      <c r="AF154" s="3" t="n"/>
      <c r="AG154" s="3" t="n"/>
      <c r="AH154" s="3" t="n"/>
      <c r="AI154" s="3" t="n"/>
      <c r="AJ154" s="3" t="n"/>
      <c r="AK154" s="3" t="n"/>
      <c r="AL154" s="3" t="n"/>
      <c r="AM154" s="3" t="n"/>
      <c r="AN154" s="3" t="n"/>
      <c r="AO154" s="3" t="n"/>
      <c r="AP154" s="3" t="n"/>
      <c r="AQ154" s="3" t="n"/>
      <c r="AR154" s="3" t="n"/>
      <c r="AS154" s="3" t="n"/>
      <c r="AT154" s="3" t="n"/>
      <c r="AU154" s="3" t="n"/>
      <c r="AV154" s="3" t="n"/>
      <c r="AW154" s="3" t="n"/>
      <c r="AX154" s="3" t="n"/>
      <c r="AY154" s="3" t="n"/>
      <c r="AZ154" s="3" t="n"/>
    </row>
    <row r="155">
      <c r="A155" s="3" t="n"/>
      <c r="B155" s="3" t="n"/>
      <c r="C155" s="3" t="n"/>
      <c r="D155" s="3" t="n"/>
      <c r="E155" s="3" t="n"/>
      <c r="F155" s="3" t="n"/>
      <c r="G155" s="3" t="n"/>
      <c r="H155" s="3" t="n"/>
      <c r="I155" s="3" t="n"/>
      <c r="J155" s="3" t="n"/>
      <c r="K155" s="3" t="n"/>
      <c r="L155" s="3" t="n"/>
      <c r="M155" s="3" t="n"/>
      <c r="N155" s="3" t="n"/>
      <c r="O155" s="3" t="n"/>
      <c r="P155" s="3" t="n"/>
      <c r="Q155" s="3" t="n"/>
      <c r="R155" s="3" t="n"/>
      <c r="S155" s="3" t="n"/>
      <c r="T155" s="3" t="n"/>
      <c r="U155" s="3" t="n"/>
      <c r="V155" s="3" t="n"/>
      <c r="W155" s="3" t="n"/>
      <c r="X155" s="3" t="n"/>
      <c r="Y155" s="3" t="n"/>
      <c r="Z155" s="3" t="n"/>
      <c r="AA155" s="3" t="n"/>
      <c r="AB155" s="3" t="n"/>
      <c r="AC155" s="3" t="n"/>
      <c r="AD155" s="3" t="n"/>
      <c r="AE155" s="3" t="n"/>
      <c r="AF155" s="3" t="n"/>
      <c r="AG155" s="3" t="n"/>
      <c r="AH155" s="3" t="n"/>
      <c r="AI155" s="3" t="n"/>
      <c r="AJ155" s="3" t="n"/>
      <c r="AK155" s="3" t="n"/>
      <c r="AL155" s="3" t="n"/>
      <c r="AM155" s="3" t="n"/>
      <c r="AN155" s="3" t="n"/>
      <c r="AO155" s="3" t="n"/>
      <c r="AP155" s="3" t="n"/>
      <c r="AQ155" s="3" t="n"/>
      <c r="AR155" s="3" t="n"/>
      <c r="AS155" s="3" t="n"/>
      <c r="AT155" s="3" t="n"/>
      <c r="AU155" s="3" t="n"/>
      <c r="AV155" s="3" t="n"/>
      <c r="AW155" s="3" t="n"/>
      <c r="AX155" s="3" t="n"/>
      <c r="AY155" s="3" t="n"/>
      <c r="AZ155" s="3" t="n"/>
    </row>
    <row r="156">
      <c r="A156" s="3" t="n"/>
      <c r="B156" s="3" t="n"/>
      <c r="C156" s="3" t="n"/>
      <c r="D156" s="3" t="n"/>
      <c r="E156" s="3" t="n"/>
      <c r="F156" s="3" t="n"/>
      <c r="G156" s="3" t="n"/>
      <c r="H156" s="3" t="n"/>
      <c r="I156" s="3" t="n"/>
      <c r="J156" s="3" t="n"/>
      <c r="K156" s="3" t="n"/>
      <c r="L156" s="3" t="n"/>
      <c r="M156" s="3" t="n"/>
      <c r="N156" s="3" t="n"/>
      <c r="O156" s="3" t="n"/>
      <c r="P156" s="3" t="n"/>
      <c r="Q156" s="3" t="n"/>
      <c r="R156" s="3" t="n"/>
      <c r="S156" s="3" t="n"/>
      <c r="T156" s="3" t="n"/>
      <c r="U156" s="3" t="n"/>
      <c r="V156" s="3" t="n"/>
      <c r="W156" s="3" t="n"/>
      <c r="X156" s="3" t="n"/>
      <c r="Y156" s="3" t="n"/>
      <c r="Z156" s="3" t="n"/>
      <c r="AA156" s="3" t="n"/>
      <c r="AB156" s="3" t="n"/>
      <c r="AC156" s="3" t="n"/>
      <c r="AD156" s="3" t="n"/>
      <c r="AE156" s="3" t="n"/>
      <c r="AF156" s="3" t="n"/>
      <c r="AG156" s="3" t="n"/>
      <c r="AH156" s="3" t="n"/>
      <c r="AI156" s="3" t="n"/>
      <c r="AJ156" s="3" t="n"/>
      <c r="AK156" s="3" t="n"/>
      <c r="AL156" s="3" t="n"/>
      <c r="AM156" s="3" t="n"/>
      <c r="AN156" s="3" t="n"/>
      <c r="AO156" s="3" t="n"/>
      <c r="AP156" s="3" t="n"/>
      <c r="AQ156" s="3" t="n"/>
      <c r="AR156" s="3" t="n"/>
      <c r="AS156" s="3" t="n"/>
      <c r="AT156" s="3" t="n"/>
      <c r="AU156" s="3" t="n"/>
      <c r="AV156" s="3" t="n"/>
      <c r="AW156" s="3" t="n"/>
      <c r="AX156" s="3" t="n"/>
      <c r="AY156" s="3" t="n"/>
      <c r="AZ156" s="3" t="n"/>
    </row>
    <row r="157">
      <c r="A157" s="3" t="n"/>
      <c r="B157" s="3" t="n"/>
      <c r="C157" s="3" t="n"/>
      <c r="D157" s="3" t="n"/>
      <c r="E157" s="3" t="n"/>
      <c r="F157" s="3" t="n"/>
      <c r="G157" s="3" t="n"/>
      <c r="H157" s="3" t="n"/>
      <c r="I157" s="3" t="n"/>
      <c r="J157" s="3" t="n"/>
      <c r="K157" s="3" t="n"/>
      <c r="L157" s="3" t="n"/>
      <c r="M157" s="3" t="n"/>
      <c r="N157" s="3" t="n"/>
      <c r="O157" s="3" t="n"/>
      <c r="P157" s="3" t="n"/>
      <c r="Q157" s="3" t="n"/>
      <c r="R157" s="3" t="n"/>
      <c r="S157" s="3" t="n"/>
      <c r="T157" s="3" t="n"/>
      <c r="U157" s="3" t="n"/>
      <c r="V157" s="3" t="n"/>
      <c r="W157" s="3" t="n"/>
      <c r="X157" s="3" t="n"/>
      <c r="Y157" s="3" t="n"/>
      <c r="Z157" s="3" t="n"/>
      <c r="AA157" s="3" t="n"/>
      <c r="AB157" s="3" t="n"/>
      <c r="AC157" s="3" t="n"/>
      <c r="AD157" s="3" t="n"/>
      <c r="AE157" s="3" t="n"/>
      <c r="AF157" s="3" t="n"/>
      <c r="AG157" s="3" t="n"/>
      <c r="AH157" s="3" t="n"/>
      <c r="AI157" s="3" t="n"/>
      <c r="AJ157" s="3" t="n"/>
      <c r="AK157" s="3" t="n"/>
      <c r="AL157" s="3" t="n"/>
      <c r="AM157" s="3" t="n"/>
      <c r="AN157" s="3" t="n"/>
      <c r="AO157" s="3" t="n"/>
      <c r="AP157" s="3" t="n"/>
      <c r="AQ157" s="3" t="n"/>
      <c r="AR157" s="3" t="n"/>
      <c r="AS157" s="3" t="n"/>
      <c r="AT157" s="3" t="n"/>
      <c r="AU157" s="3" t="n"/>
      <c r="AV157" s="3" t="n"/>
      <c r="AW157" s="3" t="n"/>
      <c r="AX157" s="3" t="n"/>
      <c r="AY157" s="3" t="n"/>
      <c r="AZ157" s="3" t="n"/>
    </row>
    <row r="158">
      <c r="A158" s="3" t="n"/>
      <c r="B158" s="3" t="n"/>
      <c r="C158" s="3" t="n"/>
      <c r="D158" s="3" t="n"/>
      <c r="E158" s="3" t="n"/>
      <c r="F158" s="3" t="n"/>
      <c r="G158" s="3" t="n"/>
      <c r="H158" s="3" t="n"/>
      <c r="I158" s="3" t="n"/>
      <c r="J158" s="3" t="n"/>
      <c r="K158" s="3" t="n"/>
      <c r="L158" s="3" t="n"/>
      <c r="M158" s="3" t="n"/>
      <c r="N158" s="3" t="n"/>
      <c r="O158" s="3" t="n"/>
      <c r="P158" s="3" t="n"/>
      <c r="Q158" s="3" t="n"/>
      <c r="R158" s="3" t="n"/>
      <c r="S158" s="3" t="n"/>
      <c r="T158" s="3" t="n"/>
      <c r="U158" s="3" t="n"/>
      <c r="V158" s="3" t="n"/>
      <c r="W158" s="3" t="n"/>
      <c r="X158" s="3" t="n"/>
      <c r="Y158" s="3" t="n"/>
      <c r="Z158" s="3" t="n"/>
      <c r="AA158" s="3" t="n"/>
      <c r="AB158" s="3" t="n"/>
      <c r="AC158" s="3" t="n"/>
      <c r="AD158" s="3" t="n"/>
      <c r="AE158" s="3" t="n"/>
      <c r="AF158" s="3" t="n"/>
      <c r="AG158" s="3" t="n"/>
      <c r="AH158" s="3" t="n"/>
      <c r="AI158" s="3" t="n"/>
      <c r="AJ158" s="3" t="n"/>
      <c r="AK158" s="3" t="n"/>
      <c r="AL158" s="3" t="n"/>
      <c r="AM158" s="3" t="n"/>
      <c r="AN158" s="3" t="n"/>
      <c r="AO158" s="3" t="n"/>
      <c r="AP158" s="3" t="n"/>
      <c r="AQ158" s="3" t="n"/>
      <c r="AR158" s="3" t="n"/>
      <c r="AS158" s="3" t="n"/>
      <c r="AT158" s="3" t="n"/>
      <c r="AU158" s="3" t="n"/>
      <c r="AV158" s="3" t="n"/>
      <c r="AW158" s="3" t="n"/>
      <c r="AX158" s="3" t="n"/>
      <c r="AY158" s="3" t="n"/>
      <c r="AZ158" s="3" t="n"/>
    </row>
    <row r="159">
      <c r="A159" s="3" t="n"/>
      <c r="B159" s="3" t="n"/>
      <c r="C159" s="3" t="n"/>
      <c r="D159" s="3" t="n"/>
      <c r="E159" s="3" t="n"/>
      <c r="F159" s="3" t="n"/>
      <c r="G159" s="3" t="n"/>
      <c r="H159" s="3" t="n"/>
      <c r="I159" s="3" t="n"/>
      <c r="J159" s="3" t="n"/>
      <c r="K159" s="3" t="n"/>
      <c r="L159" s="3" t="n"/>
      <c r="M159" s="3" t="n"/>
      <c r="N159" s="3" t="n"/>
      <c r="O159" s="3" t="n"/>
      <c r="P159" s="3" t="n"/>
      <c r="Q159" s="3" t="n"/>
      <c r="R159" s="3" t="n"/>
      <c r="S159" s="3" t="n"/>
      <c r="T159" s="3" t="n"/>
      <c r="U159" s="3" t="n"/>
      <c r="V159" s="3" t="n"/>
      <c r="W159" s="3" t="n"/>
      <c r="X159" s="3" t="n"/>
      <c r="Y159" s="3" t="n"/>
      <c r="Z159" s="3" t="n"/>
      <c r="AA159" s="3" t="n"/>
      <c r="AB159" s="3" t="n"/>
      <c r="AC159" s="3" t="n"/>
      <c r="AD159" s="3" t="n"/>
      <c r="AE159" s="3" t="n"/>
      <c r="AF159" s="3" t="n"/>
      <c r="AG159" s="3" t="n"/>
      <c r="AH159" s="3" t="n"/>
      <c r="AI159" s="3" t="n"/>
      <c r="AJ159" s="3" t="n"/>
      <c r="AK159" s="3" t="n"/>
      <c r="AL159" s="3" t="n"/>
      <c r="AM159" s="3" t="n"/>
      <c r="AN159" s="3" t="n"/>
      <c r="AO159" s="3" t="n"/>
      <c r="AP159" s="3" t="n"/>
      <c r="AQ159" s="3" t="n"/>
      <c r="AR159" s="3" t="n"/>
      <c r="AS159" s="3" t="n"/>
      <c r="AT159" s="3" t="n"/>
      <c r="AU159" s="3" t="n"/>
      <c r="AV159" s="3" t="n"/>
      <c r="AW159" s="3" t="n"/>
      <c r="AX159" s="3" t="n"/>
      <c r="AY159" s="3" t="n"/>
      <c r="AZ159" s="3" t="n"/>
    </row>
    <row r="160">
      <c r="A160" s="3" t="n"/>
      <c r="B160" s="3" t="n"/>
      <c r="C160" s="3" t="n"/>
      <c r="D160" s="3" t="n"/>
      <c r="E160" s="3" t="n"/>
      <c r="F160" s="3" t="n"/>
      <c r="G160" s="3" t="n"/>
      <c r="H160" s="3" t="n"/>
      <c r="I160" s="3" t="n"/>
      <c r="J160" s="3" t="n"/>
      <c r="K160" s="3" t="n"/>
      <c r="L160" s="3" t="n"/>
      <c r="M160" s="3" t="n"/>
      <c r="N160" s="3" t="n"/>
      <c r="O160" s="3" t="n"/>
      <c r="P160" s="3" t="n"/>
      <c r="Q160" s="3" t="n"/>
      <c r="R160" s="3" t="n"/>
      <c r="S160" s="3" t="n"/>
      <c r="T160" s="3" t="n"/>
      <c r="U160" s="3" t="n"/>
      <c r="V160" s="3" t="n"/>
      <c r="W160" s="3" t="n"/>
      <c r="X160" s="3" t="n"/>
      <c r="Y160" s="3" t="n"/>
      <c r="Z160" s="3" t="n"/>
      <c r="AA160" s="3" t="n"/>
      <c r="AB160" s="3" t="n"/>
      <c r="AC160" s="3" t="n"/>
      <c r="AD160" s="3" t="n"/>
      <c r="AE160" s="3" t="n"/>
      <c r="AF160" s="3" t="n"/>
      <c r="AG160" s="3" t="n"/>
      <c r="AH160" s="3" t="n"/>
      <c r="AI160" s="3" t="n"/>
      <c r="AJ160" s="3" t="n"/>
      <c r="AK160" s="3" t="n"/>
      <c r="AL160" s="3" t="n"/>
      <c r="AM160" s="3" t="n"/>
      <c r="AN160" s="3" t="n"/>
      <c r="AO160" s="3" t="n"/>
      <c r="AP160" s="3" t="n"/>
      <c r="AQ160" s="3" t="n"/>
      <c r="AR160" s="3" t="n"/>
      <c r="AS160" s="3" t="n"/>
      <c r="AT160" s="3" t="n"/>
      <c r="AU160" s="3" t="n"/>
      <c r="AV160" s="3" t="n"/>
      <c r="AW160" s="3" t="n"/>
      <c r="AX160" s="3" t="n"/>
      <c r="AY160" s="3" t="n"/>
      <c r="AZ160" s="3" t="n"/>
    </row>
    <row r="161">
      <c r="A161" s="3" t="n"/>
      <c r="B161" s="3" t="n"/>
      <c r="C161" s="3" t="n"/>
      <c r="D161" s="3" t="n"/>
      <c r="E161" s="3" t="n"/>
      <c r="F161" s="3" t="n"/>
      <c r="G161" s="3" t="n"/>
      <c r="H161" s="3" t="n"/>
      <c r="I161" s="3" t="n"/>
      <c r="J161" s="3" t="n"/>
      <c r="K161" s="3" t="n"/>
      <c r="L161" s="3" t="n"/>
      <c r="M161" s="3" t="n"/>
      <c r="N161" s="3" t="n"/>
      <c r="O161" s="3" t="n"/>
      <c r="P161" s="3" t="n"/>
      <c r="Q161" s="3" t="n"/>
      <c r="R161" s="3" t="n"/>
      <c r="S161" s="3" t="n"/>
      <c r="T161" s="3" t="n"/>
      <c r="U161" s="3" t="n"/>
      <c r="V161" s="3" t="n"/>
      <c r="W161" s="3" t="n"/>
      <c r="X161" s="3" t="n"/>
      <c r="Y161" s="3" t="n"/>
      <c r="Z161" s="3" t="n"/>
      <c r="AA161" s="3" t="n"/>
      <c r="AB161" s="3" t="n"/>
      <c r="AC161" s="3" t="n"/>
      <c r="AD161" s="3" t="n"/>
      <c r="AE161" s="3" t="n"/>
      <c r="AF161" s="3" t="n"/>
      <c r="AG161" s="3" t="n"/>
      <c r="AH161" s="3" t="n"/>
      <c r="AI161" s="3" t="n"/>
      <c r="AJ161" s="3" t="n"/>
      <c r="AK161" s="3" t="n"/>
      <c r="AL161" s="3" t="n"/>
      <c r="AM161" s="3" t="n"/>
      <c r="AN161" s="3" t="n"/>
      <c r="AO161" s="3" t="n"/>
      <c r="AP161" s="3" t="n"/>
      <c r="AQ161" s="3" t="n"/>
      <c r="AR161" s="3" t="n"/>
      <c r="AS161" s="3" t="n"/>
      <c r="AT161" s="3" t="n"/>
      <c r="AU161" s="3" t="n"/>
      <c r="AV161" s="3" t="n"/>
      <c r="AW161" s="3" t="n"/>
      <c r="AX161" s="3" t="n"/>
      <c r="AY161" s="3" t="n"/>
      <c r="AZ161" s="3" t="n"/>
    </row>
    <row r="162">
      <c r="A162" s="3" t="n"/>
      <c r="B162" s="3" t="n"/>
      <c r="C162" s="3" t="n"/>
      <c r="D162" s="3" t="n"/>
      <c r="E162" s="3" t="n"/>
      <c r="F162" s="3" t="n"/>
      <c r="G162" s="3" t="n"/>
      <c r="H162" s="3" t="n"/>
      <c r="I162" s="3" t="n"/>
      <c r="J162" s="3" t="n"/>
      <c r="K162" s="3" t="n"/>
      <c r="L162" s="3" t="n"/>
      <c r="M162" s="3" t="n"/>
      <c r="N162" s="3" t="n"/>
      <c r="O162" s="3" t="n"/>
      <c r="P162" s="3" t="n"/>
      <c r="Q162" s="3" t="n"/>
      <c r="R162" s="3" t="n"/>
      <c r="S162" s="3" t="n"/>
      <c r="T162" s="3" t="n"/>
      <c r="U162" s="3" t="n"/>
      <c r="V162" s="3" t="n"/>
      <c r="W162" s="3" t="n"/>
      <c r="X162" s="3" t="n"/>
      <c r="Y162" s="3" t="n"/>
      <c r="Z162" s="3" t="n"/>
      <c r="AA162" s="3" t="n"/>
      <c r="AB162" s="3" t="n"/>
      <c r="AC162" s="3" t="n"/>
      <c r="AD162" s="3" t="n"/>
      <c r="AE162" s="3" t="n"/>
      <c r="AF162" s="3" t="n"/>
      <c r="AG162" s="3" t="n"/>
      <c r="AH162" s="3" t="n"/>
      <c r="AI162" s="3" t="n"/>
      <c r="AJ162" s="3" t="n"/>
      <c r="AK162" s="3" t="n"/>
      <c r="AL162" s="3" t="n"/>
      <c r="AM162" s="3" t="n"/>
      <c r="AN162" s="3" t="n"/>
      <c r="AO162" s="3" t="n"/>
      <c r="AP162" s="3" t="n"/>
      <c r="AQ162" s="3" t="n"/>
      <c r="AR162" s="3" t="n"/>
      <c r="AS162" s="3" t="n"/>
      <c r="AT162" s="3" t="n"/>
      <c r="AU162" s="3" t="n"/>
      <c r="AV162" s="3" t="n"/>
      <c r="AW162" s="3" t="n"/>
      <c r="AX162" s="3" t="n"/>
      <c r="AY162" s="3" t="n"/>
      <c r="AZ162" s="3" t="n"/>
    </row>
    <row r="163">
      <c r="A163" s="3" t="n"/>
      <c r="B163" s="3" t="n"/>
      <c r="C163" s="3" t="n"/>
      <c r="D163" s="3" t="n"/>
      <c r="E163" s="3" t="n"/>
      <c r="F163" s="3" t="n"/>
      <c r="G163" s="3" t="n"/>
      <c r="H163" s="3" t="n"/>
      <c r="I163" s="3" t="n"/>
      <c r="J163" s="3" t="n"/>
      <c r="K163" s="3" t="n"/>
      <c r="L163" s="3" t="n"/>
      <c r="M163" s="3" t="n"/>
      <c r="N163" s="3" t="n"/>
      <c r="O163" s="3" t="n"/>
      <c r="P163" s="3" t="n"/>
      <c r="Q163" s="3" t="n"/>
      <c r="R163" s="3" t="n"/>
      <c r="S163" s="3" t="n"/>
      <c r="T163" s="3" t="n"/>
      <c r="U163" s="3" t="n"/>
      <c r="V163" s="3" t="n"/>
      <c r="W163" s="3" t="n"/>
      <c r="X163" s="3" t="n"/>
      <c r="Y163" s="3" t="n"/>
      <c r="Z163" s="3" t="n"/>
      <c r="AA163" s="3" t="n"/>
      <c r="AB163" s="3" t="n"/>
      <c r="AC163" s="3" t="n"/>
      <c r="AD163" s="3" t="n"/>
      <c r="AE163" s="3" t="n"/>
      <c r="AF163" s="3" t="n"/>
      <c r="AG163" s="3" t="n"/>
      <c r="AH163" s="3" t="n"/>
      <c r="AI163" s="3" t="n"/>
      <c r="AJ163" s="3" t="n"/>
      <c r="AK163" s="3" t="n"/>
      <c r="AL163" s="3" t="n"/>
      <c r="AM163" s="3" t="n"/>
      <c r="AN163" s="3" t="n"/>
      <c r="AO163" s="3" t="n"/>
      <c r="AP163" s="3" t="n"/>
      <c r="AQ163" s="3" t="n"/>
      <c r="AR163" s="3" t="n"/>
      <c r="AS163" s="3" t="n"/>
      <c r="AT163" s="3" t="n"/>
      <c r="AU163" s="3" t="n"/>
      <c r="AV163" s="3" t="n"/>
      <c r="AW163" s="3" t="n"/>
      <c r="AX163" s="3" t="n"/>
      <c r="AY163" s="3" t="n"/>
      <c r="AZ163" s="3" t="n"/>
    </row>
    <row r="164">
      <c r="A164" s="3" t="n"/>
      <c r="B164" s="3" t="n"/>
      <c r="C164" s="3" t="n"/>
      <c r="D164" s="3" t="n"/>
      <c r="E164" s="3" t="n"/>
      <c r="F164" s="3" t="n"/>
      <c r="G164" s="3" t="n"/>
      <c r="H164" s="3" t="n"/>
      <c r="I164" s="3" t="n"/>
      <c r="J164" s="3" t="n"/>
      <c r="K164" s="3" t="n"/>
      <c r="L164" s="3" t="n"/>
      <c r="M164" s="3" t="n"/>
      <c r="N164" s="3" t="n"/>
      <c r="O164" s="3" t="n"/>
      <c r="P164" s="3" t="n"/>
      <c r="Q164" s="3" t="n"/>
      <c r="R164" s="3" t="n"/>
      <c r="S164" s="3" t="n"/>
      <c r="T164" s="3" t="n"/>
      <c r="U164" s="3" t="n"/>
      <c r="V164" s="3" t="n"/>
      <c r="W164" s="3" t="n"/>
      <c r="X164" s="3" t="n"/>
      <c r="Y164" s="3" t="n"/>
      <c r="Z164" s="3" t="n"/>
      <c r="AA164" s="3" t="n"/>
      <c r="AB164" s="3" t="n"/>
      <c r="AC164" s="3" t="n"/>
      <c r="AD164" s="3" t="n"/>
      <c r="AE164" s="3" t="n"/>
      <c r="AF164" s="3" t="n"/>
      <c r="AG164" s="3" t="n"/>
      <c r="AH164" s="3" t="n"/>
      <c r="AI164" s="3" t="n"/>
      <c r="AJ164" s="3" t="n"/>
      <c r="AK164" s="3" t="n"/>
      <c r="AL164" s="3" t="n"/>
      <c r="AM164" s="3" t="n"/>
      <c r="AN164" s="3" t="n"/>
      <c r="AO164" s="3" t="n"/>
      <c r="AP164" s="3" t="n"/>
      <c r="AQ164" s="3" t="n"/>
      <c r="AR164" s="3" t="n"/>
      <c r="AS164" s="3" t="n"/>
      <c r="AT164" s="3" t="n"/>
      <c r="AU164" s="3" t="n"/>
      <c r="AV164" s="3" t="n"/>
      <c r="AW164" s="3" t="n"/>
      <c r="AX164" s="3" t="n"/>
      <c r="AY164" s="3" t="n"/>
      <c r="AZ164" s="3" t="n"/>
    </row>
    <row r="165">
      <c r="A165" s="3" t="n"/>
      <c r="B165" s="3" t="n"/>
      <c r="C165" s="3" t="n"/>
      <c r="D165" s="3" t="n"/>
      <c r="E165" s="3" t="n"/>
      <c r="F165" s="3" t="n"/>
      <c r="G165" s="3" t="n"/>
      <c r="H165" s="3" t="n"/>
      <c r="I165" s="3" t="n"/>
      <c r="J165" s="3" t="n"/>
      <c r="K165" s="3" t="n"/>
      <c r="L165" s="3" t="n"/>
      <c r="M165" s="3" t="n"/>
      <c r="N165" s="3" t="n"/>
      <c r="O165" s="3" t="n"/>
      <c r="P165" s="3" t="n"/>
      <c r="Q165" s="3" t="n"/>
      <c r="R165" s="3" t="n"/>
      <c r="S165" s="3" t="n"/>
      <c r="T165" s="3" t="n"/>
      <c r="U165" s="3" t="n"/>
      <c r="V165" s="3" t="n"/>
      <c r="W165" s="3" t="n"/>
      <c r="X165" s="3" t="n"/>
      <c r="Y165" s="3" t="n"/>
      <c r="Z165" s="3" t="n"/>
      <c r="AA165" s="3" t="n"/>
      <c r="AB165" s="3" t="n"/>
      <c r="AC165" s="3" t="n"/>
      <c r="AD165" s="3" t="n"/>
      <c r="AE165" s="3" t="n"/>
      <c r="AF165" s="3" t="n"/>
      <c r="AG165" s="3" t="n"/>
      <c r="AH165" s="3" t="n"/>
      <c r="AI165" s="3" t="n"/>
      <c r="AJ165" s="3" t="n"/>
      <c r="AK165" s="3" t="n"/>
      <c r="AL165" s="3" t="n"/>
      <c r="AM165" s="3" t="n"/>
      <c r="AN165" s="3" t="n"/>
      <c r="AO165" s="3" t="n"/>
      <c r="AP165" s="3" t="n"/>
      <c r="AQ165" s="3" t="n"/>
      <c r="AR165" s="3" t="n"/>
      <c r="AS165" s="3" t="n"/>
      <c r="AT165" s="3" t="n"/>
      <c r="AU165" s="3" t="n"/>
      <c r="AV165" s="3" t="n"/>
      <c r="AW165" s="3" t="n"/>
      <c r="AX165" s="3" t="n"/>
      <c r="AY165" s="3" t="n"/>
      <c r="AZ165" s="3" t="n"/>
    </row>
    <row r="166">
      <c r="A166" s="3" t="n"/>
      <c r="B166" s="3" t="n"/>
      <c r="C166" s="3" t="n"/>
      <c r="D166" s="3" t="n"/>
      <c r="E166" s="3" t="n"/>
      <c r="F166" s="3" t="n"/>
      <c r="G166" s="3" t="n"/>
      <c r="H166" s="3" t="n"/>
      <c r="I166" s="3" t="n"/>
      <c r="J166" s="3" t="n"/>
      <c r="K166" s="3" t="n"/>
      <c r="L166" s="3" t="n"/>
      <c r="M166" s="3" t="n"/>
      <c r="N166" s="3" t="n"/>
      <c r="O166" s="3" t="n"/>
      <c r="P166" s="3" t="n"/>
      <c r="Q166" s="3" t="n"/>
      <c r="R166" s="3" t="n"/>
      <c r="S166" s="3" t="n"/>
      <c r="T166" s="3" t="n"/>
      <c r="U166" s="3" t="n"/>
      <c r="V166" s="3" t="n"/>
      <c r="W166" s="3" t="n"/>
      <c r="X166" s="3" t="n"/>
      <c r="Y166" s="3" t="n"/>
      <c r="Z166" s="3" t="n"/>
      <c r="AA166" s="3" t="n"/>
      <c r="AB166" s="3" t="n"/>
      <c r="AC166" s="3" t="n"/>
      <c r="AD166" s="3" t="n"/>
      <c r="AE166" s="3" t="n"/>
      <c r="AF166" s="3" t="n"/>
      <c r="AG166" s="3" t="n"/>
      <c r="AH166" s="3" t="n"/>
      <c r="AI166" s="3" t="n"/>
      <c r="AJ166" s="3" t="n"/>
      <c r="AK166" s="3" t="n"/>
      <c r="AL166" s="3" t="n"/>
      <c r="AM166" s="3" t="n"/>
      <c r="AN166" s="3" t="n"/>
      <c r="AO166" s="3" t="n"/>
      <c r="AP166" s="3" t="n"/>
      <c r="AQ166" s="3" t="n"/>
      <c r="AR166" s="3" t="n"/>
      <c r="AS166" s="3" t="n"/>
      <c r="AT166" s="3" t="n"/>
      <c r="AU166" s="3" t="n"/>
      <c r="AV166" s="3" t="n"/>
      <c r="AW166" s="3" t="n"/>
      <c r="AX166" s="3" t="n"/>
      <c r="AY166" s="3" t="n"/>
      <c r="AZ166" s="3" t="n"/>
    </row>
    <row r="167">
      <c r="A167" s="3" t="n"/>
      <c r="B167" s="3" t="n"/>
      <c r="C167" s="3" t="n"/>
      <c r="D167" s="3" t="n"/>
      <c r="E167" s="3" t="n"/>
      <c r="F167" s="3" t="n"/>
      <c r="G167" s="3" t="n"/>
      <c r="H167" s="3" t="n"/>
      <c r="I167" s="3" t="n"/>
      <c r="J167" s="3" t="n"/>
      <c r="K167" s="3" t="n"/>
      <c r="L167" s="3" t="n"/>
      <c r="M167" s="3" t="n"/>
      <c r="N167" s="3" t="n"/>
      <c r="O167" s="3" t="n"/>
      <c r="P167" s="3" t="n"/>
      <c r="Q167" s="3" t="n"/>
      <c r="R167" s="3" t="n"/>
      <c r="S167" s="3" t="n"/>
      <c r="T167" s="3" t="n"/>
      <c r="U167" s="3" t="n"/>
      <c r="V167" s="3" t="n"/>
      <c r="W167" s="3" t="n"/>
      <c r="X167" s="3" t="n"/>
      <c r="Y167" s="3" t="n"/>
      <c r="Z167" s="3" t="n"/>
      <c r="AA167" s="3" t="n"/>
      <c r="AB167" s="3" t="n"/>
      <c r="AC167" s="3" t="n"/>
      <c r="AD167" s="3" t="n"/>
      <c r="AE167" s="3" t="n"/>
      <c r="AF167" s="3" t="n"/>
      <c r="AG167" s="3" t="n"/>
      <c r="AH167" s="3" t="n"/>
      <c r="AI167" s="3" t="n"/>
      <c r="AJ167" s="3" t="n"/>
      <c r="AK167" s="3" t="n"/>
      <c r="AL167" s="3" t="n"/>
      <c r="AM167" s="3" t="n"/>
      <c r="AN167" s="3" t="n"/>
      <c r="AO167" s="3" t="n"/>
      <c r="AP167" s="3" t="n"/>
      <c r="AQ167" s="3" t="n"/>
      <c r="AR167" s="3" t="n"/>
      <c r="AS167" s="3" t="n"/>
      <c r="AT167" s="3" t="n"/>
      <c r="AU167" s="3" t="n"/>
      <c r="AV167" s="3" t="n"/>
      <c r="AW167" s="3" t="n"/>
      <c r="AX167" s="3" t="n"/>
      <c r="AY167" s="3" t="n"/>
      <c r="AZ167" s="3" t="n"/>
    </row>
    <row r="168">
      <c r="A168" s="3" t="n"/>
      <c r="B168" s="3" t="n"/>
      <c r="C168" s="3" t="n"/>
      <c r="D168" s="3" t="n"/>
      <c r="E168" s="3" t="n"/>
      <c r="F168" s="3" t="n"/>
      <c r="G168" s="3" t="n"/>
      <c r="H168" s="3" t="n"/>
      <c r="I168" s="3" t="n"/>
      <c r="J168" s="3" t="n"/>
      <c r="K168" s="3" t="n"/>
      <c r="L168" s="3" t="n"/>
      <c r="M168" s="3" t="n"/>
      <c r="N168" s="3" t="n"/>
      <c r="O168" s="3" t="n"/>
      <c r="P168" s="3" t="n"/>
      <c r="Q168" s="3" t="n"/>
      <c r="R168" s="3" t="n"/>
      <c r="S168" s="3" t="n"/>
      <c r="T168" s="3" t="n"/>
      <c r="U168" s="3" t="n"/>
      <c r="V168" s="3" t="n"/>
      <c r="W168" s="3" t="n"/>
      <c r="X168" s="3" t="n"/>
      <c r="Y168" s="3" t="n"/>
      <c r="Z168" s="3" t="n"/>
      <c r="AA168" s="3" t="n"/>
      <c r="AB168" s="3" t="n"/>
      <c r="AC168" s="3" t="n"/>
      <c r="AD168" s="3" t="n"/>
      <c r="AE168" s="3" t="n"/>
      <c r="AF168" s="3" t="n"/>
      <c r="AG168" s="3" t="n"/>
      <c r="AH168" s="3" t="n"/>
      <c r="AI168" s="3" t="n"/>
      <c r="AJ168" s="3" t="n"/>
      <c r="AK168" s="3" t="n"/>
      <c r="AL168" s="3" t="n"/>
      <c r="AM168" s="3" t="n"/>
      <c r="AN168" s="3" t="n"/>
      <c r="AO168" s="3" t="n"/>
      <c r="AP168" s="3" t="n"/>
      <c r="AQ168" s="3" t="n"/>
      <c r="AR168" s="3" t="n"/>
      <c r="AS168" s="3" t="n"/>
      <c r="AT168" s="3" t="n"/>
      <c r="AU168" s="3" t="n"/>
      <c r="AV168" s="3" t="n"/>
      <c r="AW168" s="3" t="n"/>
      <c r="AX168" s="3" t="n"/>
      <c r="AY168" s="3" t="n"/>
      <c r="AZ168" s="3" t="n"/>
    </row>
    <row r="169">
      <c r="A169" s="3" t="n"/>
      <c r="B169" s="3" t="n"/>
      <c r="C169" s="3" t="n"/>
      <c r="D169" s="3" t="n"/>
      <c r="E169" s="3" t="n"/>
      <c r="F169" s="3" t="n"/>
      <c r="G169" s="3" t="n"/>
      <c r="H169" s="3" t="n"/>
      <c r="I169" s="3" t="n"/>
      <c r="J169" s="3" t="n"/>
      <c r="K169" s="3" t="n"/>
      <c r="L169" s="3" t="n"/>
      <c r="M169" s="3" t="n"/>
      <c r="N169" s="3" t="n"/>
      <c r="O169" s="3" t="n"/>
      <c r="P169" s="3" t="n"/>
      <c r="Q169" s="3" t="n"/>
      <c r="R169" s="3" t="n"/>
      <c r="S169" s="3" t="n"/>
      <c r="T169" s="3" t="n"/>
      <c r="U169" s="3" t="n"/>
      <c r="V169" s="3" t="n"/>
      <c r="W169" s="3" t="n"/>
      <c r="X169" s="3" t="n"/>
      <c r="Y169" s="3" t="n"/>
      <c r="Z169" s="3" t="n"/>
      <c r="AA169" s="3" t="n"/>
      <c r="AB169" s="3" t="n"/>
      <c r="AC169" s="3" t="n"/>
      <c r="AD169" s="3" t="n"/>
      <c r="AE169" s="3" t="n"/>
      <c r="AF169" s="3" t="n"/>
      <c r="AG169" s="3" t="n"/>
      <c r="AH169" s="3" t="n"/>
      <c r="AI169" s="3" t="n"/>
      <c r="AJ169" s="3" t="n"/>
      <c r="AK169" s="3" t="n"/>
      <c r="AL169" s="3" t="n"/>
      <c r="AM169" s="3" t="n"/>
      <c r="AN169" s="3" t="n"/>
      <c r="AO169" s="3" t="n"/>
      <c r="AP169" s="3" t="n"/>
      <c r="AQ169" s="3" t="n"/>
      <c r="AR169" s="3" t="n"/>
      <c r="AS169" s="3" t="n"/>
      <c r="AT169" s="3" t="n"/>
      <c r="AU169" s="3" t="n"/>
      <c r="AV169" s="3" t="n"/>
      <c r="AW169" s="3" t="n"/>
      <c r="AX169" s="3" t="n"/>
      <c r="AY169" s="3" t="n"/>
      <c r="AZ169" s="3" t="n"/>
    </row>
    <row r="170">
      <c r="A170" s="3" t="n"/>
      <c r="B170" s="3" t="n"/>
      <c r="C170" s="3" t="n"/>
      <c r="D170" s="3" t="n"/>
      <c r="E170" s="3" t="n"/>
      <c r="F170" s="3" t="n"/>
      <c r="G170" s="3" t="n"/>
      <c r="H170" s="3" t="n"/>
      <c r="I170" s="3" t="n"/>
      <c r="J170" s="3" t="n"/>
      <c r="K170" s="3" t="n"/>
      <c r="L170" s="3" t="n"/>
      <c r="M170" s="3" t="n"/>
      <c r="N170" s="3" t="n"/>
      <c r="O170" s="3" t="n"/>
      <c r="P170" s="3" t="n"/>
      <c r="Q170" s="3" t="n"/>
      <c r="R170" s="3" t="n"/>
      <c r="S170" s="3" t="n"/>
      <c r="T170" s="3" t="n"/>
      <c r="U170" s="3" t="n"/>
      <c r="V170" s="3" t="n"/>
      <c r="W170" s="3" t="n"/>
      <c r="X170" s="3" t="n"/>
      <c r="Y170" s="3" t="n"/>
      <c r="Z170" s="3" t="n"/>
      <c r="AA170" s="3" t="n"/>
      <c r="AB170" s="3" t="n"/>
      <c r="AC170" s="3" t="n"/>
      <c r="AD170" s="3" t="n"/>
      <c r="AE170" s="3" t="n"/>
      <c r="AF170" s="3" t="n"/>
      <c r="AG170" s="3" t="n"/>
      <c r="AH170" s="3" t="n"/>
      <c r="AI170" s="3" t="n"/>
      <c r="AJ170" s="3" t="n"/>
      <c r="AK170" s="3" t="n"/>
      <c r="AL170" s="3" t="n"/>
      <c r="AM170" s="3" t="n"/>
      <c r="AN170" s="3" t="n"/>
      <c r="AO170" s="3" t="n"/>
      <c r="AP170" s="3" t="n"/>
      <c r="AQ170" s="3" t="n"/>
      <c r="AR170" s="3" t="n"/>
      <c r="AS170" s="3" t="n"/>
      <c r="AT170" s="3" t="n"/>
      <c r="AU170" s="3" t="n"/>
      <c r="AV170" s="3" t="n"/>
      <c r="AW170" s="3" t="n"/>
      <c r="AX170" s="3" t="n"/>
      <c r="AY170" s="3" t="n"/>
      <c r="AZ170" s="3" t="n"/>
    </row>
    <row r="171">
      <c r="A171" s="3" t="n"/>
      <c r="B171" s="3" t="n"/>
      <c r="C171" s="3" t="n"/>
      <c r="D171" s="3" t="n"/>
      <c r="E171" s="3" t="n"/>
      <c r="F171" s="3" t="n"/>
      <c r="G171" s="3" t="n"/>
      <c r="H171" s="3" t="n"/>
      <c r="I171" s="3" t="n"/>
      <c r="J171" s="3" t="n"/>
      <c r="K171" s="3" t="n"/>
      <c r="L171" s="3" t="n"/>
      <c r="M171" s="3" t="n"/>
      <c r="N171" s="3" t="n"/>
      <c r="O171" s="3" t="n"/>
      <c r="P171" s="3" t="n"/>
      <c r="Q171" s="3" t="n"/>
      <c r="R171" s="3" t="n"/>
      <c r="S171" s="3" t="n"/>
      <c r="T171" s="3" t="n"/>
      <c r="U171" s="3" t="n"/>
      <c r="V171" s="3" t="n"/>
      <c r="W171" s="3" t="n"/>
      <c r="X171" s="3" t="n"/>
      <c r="Y171" s="3" t="n"/>
      <c r="Z171" s="3" t="n"/>
      <c r="AA171" s="3" t="n"/>
      <c r="AB171" s="3" t="n"/>
      <c r="AC171" s="3" t="n"/>
      <c r="AD171" s="3" t="n"/>
      <c r="AE171" s="3" t="n"/>
      <c r="AF171" s="3" t="n"/>
      <c r="AG171" s="3" t="n"/>
      <c r="AH171" s="3" t="n"/>
      <c r="AI171" s="3" t="n"/>
      <c r="AJ171" s="3" t="n"/>
      <c r="AK171" s="3" t="n"/>
      <c r="AL171" s="3" t="n"/>
      <c r="AM171" s="3" t="n"/>
      <c r="AN171" s="3" t="n"/>
      <c r="AO171" s="3" t="n"/>
      <c r="AP171" s="3" t="n"/>
      <c r="AQ171" s="3" t="n"/>
      <c r="AR171" s="3" t="n"/>
      <c r="AS171" s="3" t="n"/>
      <c r="AT171" s="3" t="n"/>
      <c r="AU171" s="3" t="n"/>
      <c r="AV171" s="3" t="n"/>
      <c r="AW171" s="3" t="n"/>
      <c r="AX171" s="3" t="n"/>
      <c r="AY171" s="3" t="n"/>
      <c r="AZ171" s="3" t="n"/>
    </row>
    <row r="172">
      <c r="A172" s="3" t="n"/>
      <c r="B172" s="3" t="n"/>
      <c r="C172" s="3" t="n"/>
      <c r="D172" s="3" t="n"/>
      <c r="E172" s="3" t="n"/>
      <c r="F172" s="3" t="n"/>
      <c r="G172" s="3" t="n"/>
      <c r="H172" s="3" t="n"/>
      <c r="I172" s="3" t="n"/>
      <c r="J172" s="3" t="n"/>
      <c r="K172" s="3" t="n"/>
      <c r="L172" s="3" t="n"/>
      <c r="M172" s="3" t="n"/>
      <c r="N172" s="3" t="n"/>
      <c r="O172" s="3" t="n"/>
      <c r="P172" s="3" t="n"/>
      <c r="Q172" s="3" t="n"/>
      <c r="R172" s="3" t="n"/>
      <c r="S172" s="3" t="n"/>
      <c r="T172" s="3" t="n"/>
      <c r="U172" s="3" t="n"/>
      <c r="V172" s="3" t="n"/>
      <c r="W172" s="3" t="n"/>
      <c r="X172" s="3" t="n"/>
      <c r="Y172" s="3" t="n"/>
      <c r="Z172" s="3" t="n"/>
      <c r="AA172" s="3" t="n"/>
      <c r="AB172" s="3" t="n"/>
      <c r="AC172" s="3" t="n"/>
      <c r="AD172" s="3" t="n"/>
      <c r="AE172" s="3" t="n"/>
      <c r="AF172" s="3" t="n"/>
      <c r="AG172" s="3" t="n"/>
      <c r="AH172" s="3" t="n"/>
      <c r="AI172" s="3" t="n"/>
      <c r="AJ172" s="3" t="n"/>
      <c r="AK172" s="3" t="n"/>
      <c r="AL172" s="3" t="n"/>
      <c r="AM172" s="3" t="n"/>
      <c r="AN172" s="3" t="n"/>
      <c r="AO172" s="3" t="n"/>
      <c r="AP172" s="3" t="n"/>
      <c r="AQ172" s="3" t="n"/>
      <c r="AR172" s="3" t="n"/>
      <c r="AS172" s="3" t="n"/>
      <c r="AT172" s="3" t="n"/>
      <c r="AU172" s="3" t="n"/>
      <c r="AV172" s="3" t="n"/>
      <c r="AW172" s="3" t="n"/>
      <c r="AX172" s="3" t="n"/>
      <c r="AY172" s="3" t="n"/>
      <c r="AZ172" s="3" t="n"/>
    </row>
    <row r="173">
      <c r="A173" s="3" t="n"/>
      <c r="B173" s="3" t="n"/>
      <c r="C173" s="3" t="n"/>
      <c r="D173" s="3" t="n"/>
      <c r="E173" s="3" t="n"/>
      <c r="F173" s="3" t="n"/>
      <c r="G173" s="3" t="n"/>
      <c r="H173" s="3" t="n"/>
      <c r="I173" s="3" t="n"/>
      <c r="J173" s="3" t="n"/>
      <c r="K173" s="3" t="n"/>
      <c r="L173" s="3" t="n"/>
      <c r="M173" s="3" t="n"/>
      <c r="N173" s="3" t="n"/>
      <c r="O173" s="3" t="n"/>
      <c r="P173" s="3" t="n"/>
      <c r="Q173" s="3" t="n"/>
      <c r="R173" s="3" t="n"/>
      <c r="S173" s="3" t="n"/>
      <c r="T173" s="3" t="n"/>
      <c r="U173" s="3" t="n"/>
      <c r="V173" s="3" t="n"/>
      <c r="W173" s="3" t="n"/>
      <c r="X173" s="3" t="n"/>
      <c r="Y173" s="3" t="n"/>
      <c r="Z173" s="3" t="n"/>
      <c r="AA173" s="3" t="n"/>
      <c r="AB173" s="3" t="n"/>
      <c r="AC173" s="3" t="n"/>
      <c r="AD173" s="3" t="n"/>
      <c r="AE173" s="3" t="n"/>
      <c r="AF173" s="3" t="n"/>
      <c r="AG173" s="3" t="n"/>
      <c r="AH173" s="3" t="n"/>
      <c r="AI173" s="3" t="n"/>
      <c r="AJ173" s="3" t="n"/>
      <c r="AK173" s="3" t="n"/>
      <c r="AL173" s="3" t="n"/>
      <c r="AM173" s="3" t="n"/>
      <c r="AN173" s="3" t="n"/>
      <c r="AO173" s="3" t="n"/>
      <c r="AP173" s="3" t="n"/>
      <c r="AQ173" s="3" t="n"/>
      <c r="AR173" s="3" t="n"/>
      <c r="AS173" s="3" t="n"/>
      <c r="AT173" s="3" t="n"/>
      <c r="AU173" s="3" t="n"/>
      <c r="AV173" s="3" t="n"/>
      <c r="AW173" s="3" t="n"/>
      <c r="AX173" s="3" t="n"/>
      <c r="AY173" s="3" t="n"/>
      <c r="AZ173" s="3" t="n"/>
    </row>
    <row r="174">
      <c r="A174" s="3" t="n"/>
      <c r="B174" s="3" t="n"/>
      <c r="C174" s="3" t="n"/>
      <c r="D174" s="3" t="n"/>
      <c r="E174" s="3" t="n"/>
      <c r="F174" s="3" t="n"/>
      <c r="G174" s="3" t="n"/>
      <c r="H174" s="3" t="n"/>
      <c r="I174" s="3" t="n"/>
      <c r="J174" s="3" t="n"/>
      <c r="K174" s="3" t="n"/>
      <c r="L174" s="3" t="n"/>
      <c r="M174" s="3" t="n"/>
      <c r="N174" s="3" t="n"/>
      <c r="O174" s="3" t="n"/>
      <c r="P174" s="3" t="n"/>
      <c r="Q174" s="3" t="n"/>
      <c r="R174" s="3" t="n"/>
      <c r="S174" s="3" t="n"/>
      <c r="T174" s="3" t="n"/>
      <c r="U174" s="3" t="n"/>
      <c r="V174" s="3" t="n"/>
      <c r="W174" s="3" t="n"/>
      <c r="X174" s="3" t="n"/>
      <c r="Y174" s="3" t="n"/>
      <c r="Z174" s="3" t="n"/>
      <c r="AA174" s="3" t="n"/>
      <c r="AB174" s="3" t="n"/>
      <c r="AC174" s="3" t="n"/>
      <c r="AD174" s="3" t="n"/>
      <c r="AE174" s="3" t="n"/>
      <c r="AF174" s="3" t="n"/>
      <c r="AG174" s="3" t="n"/>
      <c r="AH174" s="3" t="n"/>
      <c r="AI174" s="3" t="n"/>
      <c r="AJ174" s="3" t="n"/>
      <c r="AK174" s="3" t="n"/>
      <c r="AL174" s="3" t="n"/>
      <c r="AM174" s="3" t="n"/>
      <c r="AN174" s="3" t="n"/>
      <c r="AO174" s="3" t="n"/>
      <c r="AP174" s="3" t="n"/>
      <c r="AQ174" s="3" t="n"/>
      <c r="AR174" s="3" t="n"/>
      <c r="AS174" s="3" t="n"/>
      <c r="AT174" s="3" t="n"/>
      <c r="AU174" s="3" t="n"/>
      <c r="AV174" s="3" t="n"/>
      <c r="AW174" s="3" t="n"/>
      <c r="AX174" s="3" t="n"/>
      <c r="AY174" s="3" t="n"/>
      <c r="AZ174" s="3" t="n"/>
    </row>
    <row r="175">
      <c r="A175" s="3" t="n"/>
      <c r="B175" s="3" t="n"/>
      <c r="C175" s="3" t="n"/>
      <c r="D175" s="3" t="n"/>
      <c r="E175" s="3" t="n"/>
      <c r="F175" s="3" t="n"/>
      <c r="G175" s="3" t="n"/>
      <c r="H175" s="3" t="n"/>
      <c r="I175" s="3" t="n"/>
      <c r="J175" s="3" t="n"/>
      <c r="K175" s="3" t="n"/>
      <c r="L175" s="3" t="n"/>
      <c r="M175" s="3" t="n"/>
      <c r="N175" s="3" t="n"/>
      <c r="O175" s="3" t="n"/>
      <c r="P175" s="3" t="n"/>
      <c r="Q175" s="3" t="n"/>
      <c r="R175" s="3" t="n"/>
      <c r="S175" s="3" t="n"/>
      <c r="T175" s="3" t="n"/>
      <c r="U175" s="3" t="n"/>
      <c r="V175" s="3" t="n"/>
      <c r="W175" s="3" t="n"/>
      <c r="X175" s="3" t="n"/>
      <c r="Y175" s="3" t="n"/>
      <c r="Z175" s="3" t="n"/>
      <c r="AA175" s="3" t="n"/>
      <c r="AB175" s="3" t="n"/>
      <c r="AC175" s="3" t="n"/>
      <c r="AD175" s="3" t="n"/>
      <c r="AE175" s="3" t="n"/>
      <c r="AF175" s="3" t="n"/>
      <c r="AG175" s="3" t="n"/>
      <c r="AH175" s="3" t="n"/>
      <c r="AI175" s="3" t="n"/>
      <c r="AJ175" s="3" t="n"/>
      <c r="AK175" s="3" t="n"/>
      <c r="AL175" s="3" t="n"/>
      <c r="AM175" s="3" t="n"/>
      <c r="AN175" s="3" t="n"/>
      <c r="AO175" s="3" t="n"/>
      <c r="AP175" s="3" t="n"/>
      <c r="AQ175" s="3" t="n"/>
      <c r="AR175" s="3" t="n"/>
      <c r="AS175" s="3" t="n"/>
      <c r="AT175" s="3" t="n"/>
      <c r="AU175" s="3" t="n"/>
      <c r="AV175" s="3" t="n"/>
      <c r="AW175" s="3" t="n"/>
      <c r="AX175" s="3" t="n"/>
      <c r="AY175" s="3" t="n"/>
      <c r="AZ175" s="3" t="n"/>
    </row>
    <row r="176">
      <c r="A176" s="3" t="n"/>
      <c r="B176" s="3" t="n"/>
      <c r="C176" s="3" t="n"/>
      <c r="D176" s="3" t="n"/>
      <c r="E176" s="3" t="n"/>
      <c r="F176" s="3" t="n"/>
      <c r="G176" s="3" t="n"/>
      <c r="H176" s="3" t="n"/>
      <c r="I176" s="3" t="n"/>
      <c r="J176" s="3" t="n"/>
      <c r="K176" s="3" t="n"/>
      <c r="L176" s="3" t="n"/>
      <c r="M176" s="3" t="n"/>
      <c r="N176" s="3" t="n"/>
      <c r="O176" s="3" t="n"/>
      <c r="P176" s="3" t="n"/>
      <c r="Q176" s="3" t="n"/>
      <c r="R176" s="3" t="n"/>
      <c r="S176" s="3" t="n"/>
      <c r="T176" s="3" t="n"/>
      <c r="U176" s="3" t="n"/>
      <c r="V176" s="3" t="n"/>
      <c r="W176" s="3" t="n"/>
      <c r="X176" s="3" t="n"/>
      <c r="Y176" s="3" t="n"/>
      <c r="Z176" s="3" t="n"/>
      <c r="AA176" s="3" t="n"/>
      <c r="AB176" s="3" t="n"/>
      <c r="AC176" s="3" t="n"/>
      <c r="AD176" s="3" t="n"/>
      <c r="AE176" s="3" t="n"/>
      <c r="AF176" s="3" t="n"/>
      <c r="AG176" s="3" t="n"/>
      <c r="AH176" s="3" t="n"/>
      <c r="AI176" s="3" t="n"/>
      <c r="AJ176" s="3" t="n"/>
      <c r="AK176" s="3" t="n"/>
      <c r="AL176" s="3" t="n"/>
      <c r="AM176" s="3" t="n"/>
      <c r="AN176" s="3" t="n"/>
      <c r="AO176" s="3" t="n"/>
      <c r="AP176" s="3" t="n"/>
      <c r="AQ176" s="3" t="n"/>
      <c r="AR176" s="3" t="n"/>
      <c r="AS176" s="3" t="n"/>
      <c r="AT176" s="3" t="n"/>
      <c r="AU176" s="3" t="n"/>
      <c r="AV176" s="3" t="n"/>
      <c r="AW176" s="3" t="n"/>
      <c r="AX176" s="3" t="n"/>
      <c r="AY176" s="3" t="n"/>
      <c r="AZ176" s="3" t="n"/>
    </row>
    <row r="177">
      <c r="A177" s="3" t="n"/>
      <c r="B177" s="3" t="n"/>
      <c r="C177" s="3" t="n"/>
      <c r="D177" s="3" t="n"/>
      <c r="E177" s="3" t="n"/>
      <c r="F177" s="3" t="n"/>
      <c r="G177" s="3" t="n"/>
      <c r="H177" s="3" t="n"/>
      <c r="I177" s="3" t="n"/>
      <c r="J177" s="3" t="n"/>
      <c r="K177" s="3" t="n"/>
      <c r="L177" s="3" t="n"/>
      <c r="M177" s="3" t="n"/>
      <c r="N177" s="3" t="n"/>
      <c r="O177" s="3" t="n"/>
      <c r="P177" s="3" t="n"/>
      <c r="Q177" s="3" t="n"/>
      <c r="R177" s="3" t="n"/>
      <c r="S177" s="3" t="n"/>
      <c r="T177" s="3" t="n"/>
      <c r="U177" s="3" t="n"/>
      <c r="V177" s="3" t="n"/>
      <c r="W177" s="3" t="n"/>
      <c r="X177" s="3" t="n"/>
      <c r="Y177" s="3" t="n"/>
      <c r="Z177" s="3" t="n"/>
      <c r="AA177" s="3" t="n"/>
      <c r="AB177" s="3" t="n"/>
      <c r="AC177" s="3" t="n"/>
      <c r="AD177" s="3" t="n"/>
      <c r="AE177" s="3" t="n"/>
      <c r="AF177" s="3" t="n"/>
      <c r="AG177" s="3" t="n"/>
      <c r="AH177" s="3" t="n"/>
      <c r="AI177" s="3" t="n"/>
      <c r="AJ177" s="3" t="n"/>
      <c r="AK177" s="3" t="n"/>
      <c r="AL177" s="3" t="n"/>
      <c r="AM177" s="3" t="n"/>
      <c r="AN177" s="3" t="n"/>
      <c r="AO177" s="3" t="n"/>
      <c r="AP177" s="3" t="n"/>
      <c r="AQ177" s="3" t="n"/>
      <c r="AR177" s="3" t="n"/>
      <c r="AS177" s="3" t="n"/>
      <c r="AT177" s="3" t="n"/>
      <c r="AU177" s="3" t="n"/>
      <c r="AV177" s="3" t="n"/>
      <c r="AW177" s="3" t="n"/>
      <c r="AX177" s="3" t="n"/>
      <c r="AY177" s="3" t="n"/>
      <c r="AZ177" s="3" t="n"/>
    </row>
    <row r="178">
      <c r="A178" s="3" t="n"/>
      <c r="B178" s="3" t="n"/>
      <c r="C178" s="3" t="n"/>
      <c r="D178" s="3" t="n"/>
      <c r="E178" s="3" t="n"/>
      <c r="F178" s="3" t="n"/>
      <c r="G178" s="3" t="n"/>
      <c r="H178" s="3" t="n"/>
      <c r="I178" s="3" t="n"/>
      <c r="J178" s="3" t="n"/>
      <c r="K178" s="3" t="n"/>
      <c r="L178" s="3" t="n"/>
      <c r="M178" s="3" t="n"/>
      <c r="N178" s="3" t="n"/>
      <c r="O178" s="3" t="n"/>
      <c r="P178" s="3" t="n"/>
      <c r="Q178" s="3" t="n"/>
      <c r="R178" s="3" t="n"/>
      <c r="S178" s="3" t="n"/>
      <c r="T178" s="3" t="n"/>
      <c r="U178" s="3" t="n"/>
      <c r="V178" s="3" t="n"/>
      <c r="W178" s="3" t="n"/>
      <c r="X178" s="3" t="n"/>
      <c r="Y178" s="3" t="n"/>
      <c r="Z178" s="3" t="n"/>
      <c r="AA178" s="3" t="n"/>
      <c r="AB178" s="3" t="n"/>
      <c r="AC178" s="3" t="n"/>
      <c r="AD178" s="3" t="n"/>
      <c r="AE178" s="3" t="n"/>
      <c r="AF178" s="3" t="n"/>
      <c r="AG178" s="3" t="n"/>
      <c r="AH178" s="3" t="n"/>
      <c r="AI178" s="3" t="n"/>
      <c r="AJ178" s="3" t="n"/>
      <c r="AK178" s="3" t="n"/>
      <c r="AL178" s="3" t="n"/>
      <c r="AM178" s="3" t="n"/>
      <c r="AN178" s="3" t="n"/>
      <c r="AO178" s="3" t="n"/>
      <c r="AP178" s="3" t="n"/>
      <c r="AQ178" s="3" t="n"/>
      <c r="AR178" s="3" t="n"/>
      <c r="AS178" s="3" t="n"/>
      <c r="AT178" s="3" t="n"/>
      <c r="AU178" s="3" t="n"/>
      <c r="AV178" s="3" t="n"/>
      <c r="AW178" s="3" t="n"/>
      <c r="AX178" s="3" t="n"/>
      <c r="AY178" s="3" t="n"/>
      <c r="AZ178" s="3" t="n"/>
    </row>
    <row r="179">
      <c r="A179" s="3" t="n"/>
      <c r="B179" s="3" t="n"/>
      <c r="C179" s="3" t="n"/>
      <c r="D179" s="3" t="n"/>
      <c r="E179" s="3" t="n"/>
      <c r="F179" s="3" t="n"/>
      <c r="G179" s="3" t="n"/>
      <c r="H179" s="3" t="n"/>
      <c r="I179" s="3" t="n"/>
      <c r="J179" s="3" t="n"/>
      <c r="K179" s="3" t="n"/>
      <c r="L179" s="3" t="n"/>
      <c r="M179" s="3" t="n"/>
      <c r="N179" s="3" t="n"/>
      <c r="O179" s="3" t="n"/>
      <c r="P179" s="3" t="n"/>
      <c r="Q179" s="3" t="n"/>
      <c r="R179" s="3" t="n"/>
      <c r="S179" s="3" t="n"/>
      <c r="T179" s="3" t="n"/>
      <c r="U179" s="3" t="n"/>
      <c r="V179" s="3" t="n"/>
      <c r="W179" s="3" t="n"/>
      <c r="X179" s="3" t="n"/>
      <c r="Y179" s="3" t="n"/>
      <c r="Z179" s="3" t="n"/>
      <c r="AA179" s="3" t="n"/>
      <c r="AB179" s="3" t="n"/>
      <c r="AC179" s="3" t="n"/>
      <c r="AD179" s="3" t="n"/>
      <c r="AE179" s="3" t="n"/>
      <c r="AF179" s="3" t="n"/>
      <c r="AG179" s="3" t="n"/>
      <c r="AH179" s="3" t="n"/>
      <c r="AI179" s="3" t="n"/>
      <c r="AJ179" s="3" t="n"/>
      <c r="AK179" s="3" t="n"/>
      <c r="AL179" s="3" t="n"/>
      <c r="AM179" s="3" t="n"/>
      <c r="AN179" s="3" t="n"/>
      <c r="AO179" s="3" t="n"/>
      <c r="AP179" s="3" t="n"/>
      <c r="AQ179" s="3" t="n"/>
      <c r="AR179" s="3" t="n"/>
      <c r="AS179" s="3" t="n"/>
      <c r="AT179" s="3" t="n"/>
      <c r="AU179" s="3" t="n"/>
      <c r="AV179" s="3" t="n"/>
      <c r="AW179" s="3" t="n"/>
      <c r="AX179" s="3" t="n"/>
      <c r="AY179" s="3" t="n"/>
      <c r="AZ179" s="3" t="n"/>
    </row>
    <row r="180">
      <c r="A180" s="3" t="n"/>
      <c r="B180" s="3" t="n"/>
      <c r="C180" s="3" t="n"/>
      <c r="D180" s="3" t="n"/>
      <c r="E180" s="3" t="n"/>
      <c r="F180" s="3" t="n"/>
      <c r="G180" s="3" t="n"/>
      <c r="H180" s="3" t="n"/>
      <c r="I180" s="3" t="n"/>
      <c r="J180" s="3" t="n"/>
      <c r="K180" s="3" t="n"/>
      <c r="L180" s="3" t="n"/>
      <c r="M180" s="3" t="n"/>
      <c r="N180" s="3" t="n"/>
      <c r="O180" s="3" t="n"/>
      <c r="P180" s="3" t="n"/>
      <c r="Q180" s="3" t="n"/>
      <c r="R180" s="3" t="n"/>
      <c r="S180" s="3" t="n"/>
      <c r="T180" s="3" t="n"/>
      <c r="U180" s="3" t="n"/>
      <c r="V180" s="3" t="n"/>
      <c r="W180" s="3" t="n"/>
      <c r="X180" s="3" t="n"/>
      <c r="Y180" s="3" t="n"/>
      <c r="Z180" s="3" t="n"/>
      <c r="AA180" s="3" t="n"/>
      <c r="AB180" s="3" t="n"/>
      <c r="AC180" s="3" t="n"/>
      <c r="AD180" s="3" t="n"/>
      <c r="AE180" s="3" t="n"/>
      <c r="AF180" s="3" t="n"/>
      <c r="AG180" s="3" t="n"/>
      <c r="AH180" s="3" t="n"/>
      <c r="AI180" s="3" t="n"/>
      <c r="AJ180" s="3" t="n"/>
      <c r="AK180" s="3" t="n"/>
      <c r="AL180" s="3" t="n"/>
      <c r="AM180" s="3" t="n"/>
      <c r="AN180" s="3" t="n"/>
      <c r="AO180" s="3" t="n"/>
      <c r="AP180" s="3" t="n"/>
      <c r="AQ180" s="3" t="n"/>
      <c r="AR180" s="3" t="n"/>
      <c r="AS180" s="3" t="n"/>
      <c r="AT180" s="3" t="n"/>
      <c r="AU180" s="3" t="n"/>
      <c r="AV180" s="3" t="n"/>
      <c r="AW180" s="3" t="n"/>
      <c r="AX180" s="3" t="n"/>
      <c r="AY180" s="3" t="n"/>
      <c r="AZ180" s="3" t="n"/>
    </row>
    <row r="181">
      <c r="A181" s="3" t="n"/>
      <c r="B181" s="3" t="n"/>
      <c r="C181" s="3" t="n"/>
      <c r="D181" s="3" t="n"/>
      <c r="E181" s="3" t="n"/>
      <c r="F181" s="3" t="n"/>
      <c r="G181" s="3" t="n"/>
      <c r="H181" s="3" t="n"/>
      <c r="I181" s="3" t="n"/>
      <c r="J181" s="3" t="n"/>
      <c r="K181" s="3" t="n"/>
      <c r="L181" s="3" t="n"/>
      <c r="M181" s="3" t="n"/>
      <c r="N181" s="3" t="n"/>
      <c r="O181" s="3" t="n"/>
      <c r="P181" s="3" t="n"/>
      <c r="Q181" s="3" t="n"/>
      <c r="R181" s="3" t="n"/>
      <c r="S181" s="3" t="n"/>
      <c r="T181" s="3" t="n"/>
      <c r="U181" s="3" t="n"/>
      <c r="V181" s="3" t="n"/>
      <c r="W181" s="3" t="n"/>
      <c r="X181" s="3" t="n"/>
      <c r="Y181" s="3" t="n"/>
      <c r="Z181" s="3" t="n"/>
      <c r="AA181" s="3" t="n"/>
      <c r="AB181" s="3" t="n"/>
      <c r="AC181" s="3" t="n"/>
      <c r="AD181" s="3" t="n"/>
      <c r="AE181" s="3" t="n"/>
      <c r="AF181" s="3" t="n"/>
      <c r="AG181" s="3" t="n"/>
      <c r="AH181" s="3" t="n"/>
      <c r="AI181" s="3" t="n"/>
      <c r="AJ181" s="3" t="n"/>
      <c r="AK181" s="3" t="n"/>
      <c r="AL181" s="3" t="n"/>
      <c r="AM181" s="3" t="n"/>
      <c r="AN181" s="3" t="n"/>
      <c r="AO181" s="3" t="n"/>
      <c r="AP181" s="3" t="n"/>
      <c r="AQ181" s="3" t="n"/>
      <c r="AR181" s="3" t="n"/>
      <c r="AS181" s="3" t="n"/>
      <c r="AT181" s="3" t="n"/>
      <c r="AU181" s="3" t="n"/>
      <c r="AV181" s="3" t="n"/>
      <c r="AW181" s="3" t="n"/>
      <c r="AX181" s="3" t="n"/>
      <c r="AY181" s="3" t="n"/>
      <c r="AZ181" s="3" t="n"/>
    </row>
    <row r="182">
      <c r="A182" s="3" t="n"/>
      <c r="B182" s="3" t="n"/>
      <c r="C182" s="3" t="n"/>
      <c r="D182" s="3" t="n"/>
      <c r="E182" s="3" t="n"/>
      <c r="F182" s="3" t="n"/>
      <c r="G182" s="3" t="n"/>
      <c r="H182" s="3" t="n"/>
      <c r="I182" s="3" t="n"/>
      <c r="J182" s="3" t="n"/>
      <c r="K182" s="3" t="n"/>
      <c r="L182" s="3" t="n"/>
      <c r="M182" s="3" t="n"/>
      <c r="N182" s="3" t="n"/>
      <c r="O182" s="3" t="n"/>
      <c r="P182" s="3" t="n"/>
      <c r="Q182" s="3" t="n"/>
      <c r="R182" s="3" t="n"/>
      <c r="S182" s="3" t="n"/>
      <c r="T182" s="3" t="n"/>
      <c r="U182" s="3" t="n"/>
      <c r="V182" s="3" t="n"/>
      <c r="W182" s="3" t="n"/>
      <c r="X182" s="3" t="n"/>
      <c r="Y182" s="3" t="n"/>
      <c r="Z182" s="3" t="n"/>
      <c r="AA182" s="3" t="n"/>
      <c r="AB182" s="3" t="n"/>
      <c r="AC182" s="3" t="n"/>
      <c r="AD182" s="3" t="n"/>
      <c r="AE182" s="3" t="n"/>
      <c r="AF182" s="3" t="n"/>
      <c r="AG182" s="3" t="n"/>
      <c r="AH182" s="3" t="n"/>
      <c r="AI182" s="3" t="n"/>
      <c r="AJ182" s="3" t="n"/>
      <c r="AK182" s="3" t="n"/>
      <c r="AL182" s="3" t="n"/>
      <c r="AM182" s="3" t="n"/>
      <c r="AN182" s="3" t="n"/>
      <c r="AO182" s="3" t="n"/>
      <c r="AP182" s="3" t="n"/>
      <c r="AQ182" s="3" t="n"/>
      <c r="AR182" s="3" t="n"/>
      <c r="AS182" s="3" t="n"/>
      <c r="AT182" s="3" t="n"/>
      <c r="AU182" s="3" t="n"/>
      <c r="AV182" s="3" t="n"/>
      <c r="AW182" s="3" t="n"/>
      <c r="AX182" s="3" t="n"/>
      <c r="AY182" s="3" t="n"/>
      <c r="AZ182" s="3" t="n"/>
    </row>
    <row r="183">
      <c r="A183" s="3" t="n"/>
      <c r="B183" s="3" t="n"/>
      <c r="C183" s="3" t="n"/>
      <c r="D183" s="3" t="n"/>
      <c r="E183" s="3" t="n"/>
      <c r="F183" s="3" t="n"/>
      <c r="G183" s="3" t="n"/>
      <c r="H183" s="3" t="n"/>
      <c r="I183" s="3" t="n"/>
      <c r="J183" s="3" t="n"/>
      <c r="K183" s="3" t="n"/>
      <c r="L183" s="3" t="n"/>
      <c r="M183" s="3" t="n"/>
      <c r="N183" s="3" t="n"/>
      <c r="O183" s="3" t="n"/>
      <c r="P183" s="3" t="n"/>
      <c r="Q183" s="3" t="n"/>
      <c r="R183" s="3" t="n"/>
      <c r="S183" s="3" t="n"/>
      <c r="T183" s="3" t="n"/>
      <c r="U183" s="3" t="n"/>
      <c r="V183" s="3" t="n"/>
      <c r="W183" s="3" t="n"/>
      <c r="X183" s="3" t="n"/>
      <c r="Y183" s="3" t="n"/>
      <c r="Z183" s="3" t="n"/>
      <c r="AA183" s="3" t="n"/>
      <c r="AB183" s="3" t="n"/>
      <c r="AC183" s="3" t="n"/>
      <c r="AD183" s="3" t="n"/>
      <c r="AE183" s="3" t="n"/>
      <c r="AF183" s="3" t="n"/>
      <c r="AG183" s="3" t="n"/>
      <c r="AH183" s="3" t="n"/>
      <c r="AI183" s="3" t="n"/>
      <c r="AJ183" s="3" t="n"/>
      <c r="AK183" s="3" t="n"/>
      <c r="AL183" s="3" t="n"/>
      <c r="AM183" s="3" t="n"/>
      <c r="AN183" s="3" t="n"/>
      <c r="AO183" s="3" t="n"/>
      <c r="AP183" s="3" t="n"/>
      <c r="AQ183" s="3" t="n"/>
      <c r="AR183" s="3" t="n"/>
      <c r="AS183" s="3" t="n"/>
      <c r="AT183" s="3" t="n"/>
      <c r="AU183" s="3" t="n"/>
      <c r="AV183" s="3" t="n"/>
      <c r="AW183" s="3" t="n"/>
      <c r="AX183" s="3" t="n"/>
      <c r="AY183" s="3" t="n"/>
      <c r="AZ183" s="3" t="n"/>
    </row>
    <row r="184">
      <c r="A184" s="3" t="n"/>
      <c r="B184" s="3" t="n"/>
      <c r="C184" s="3" t="n"/>
      <c r="D184" s="3" t="n"/>
      <c r="E184" s="3" t="n"/>
      <c r="F184" s="3" t="n"/>
      <c r="G184" s="3" t="n"/>
      <c r="H184" s="3" t="n"/>
      <c r="I184" s="3" t="n"/>
      <c r="J184" s="3" t="n"/>
      <c r="K184" s="3" t="n"/>
      <c r="L184" s="3" t="n"/>
      <c r="M184" s="3" t="n"/>
      <c r="N184" s="3" t="n"/>
      <c r="O184" s="3" t="n"/>
      <c r="P184" s="3" t="n"/>
      <c r="Q184" s="3" t="n"/>
      <c r="R184" s="3" t="n"/>
      <c r="S184" s="3" t="n"/>
      <c r="T184" s="3" t="n"/>
      <c r="U184" s="3" t="n"/>
      <c r="V184" s="3" t="n"/>
      <c r="W184" s="3" t="n"/>
      <c r="X184" s="3" t="n"/>
      <c r="Y184" s="3" t="n"/>
      <c r="Z184" s="3" t="n"/>
      <c r="AA184" s="3" t="n"/>
      <c r="AB184" s="3" t="n"/>
      <c r="AC184" s="3" t="n"/>
      <c r="AD184" s="3" t="n"/>
      <c r="AE184" s="3" t="n"/>
      <c r="AF184" s="3" t="n"/>
      <c r="AG184" s="3" t="n"/>
      <c r="AH184" s="3" t="n"/>
      <c r="AI184" s="3" t="n"/>
      <c r="AJ184" s="3" t="n"/>
      <c r="AK184" s="3" t="n"/>
      <c r="AL184" s="3" t="n"/>
      <c r="AM184" s="3" t="n"/>
      <c r="AN184" s="3" t="n"/>
      <c r="AO184" s="3" t="n"/>
      <c r="AP184" s="3" t="n"/>
      <c r="AQ184" s="3" t="n"/>
      <c r="AR184" s="3" t="n"/>
      <c r="AS184" s="3" t="n"/>
      <c r="AT184" s="3" t="n"/>
      <c r="AU184" s="3" t="n"/>
      <c r="AV184" s="3" t="n"/>
      <c r="AW184" s="3" t="n"/>
      <c r="AX184" s="3" t="n"/>
      <c r="AY184" s="3" t="n"/>
      <c r="AZ184" s="3" t="n"/>
    </row>
    <row r="185">
      <c r="A185" s="3" t="n"/>
      <c r="B185" s="3" t="n"/>
      <c r="C185" s="3" t="n"/>
      <c r="D185" s="3" t="n"/>
      <c r="E185" s="3" t="n"/>
      <c r="F185" s="3" t="n"/>
      <c r="G185" s="3" t="n"/>
      <c r="H185" s="3" t="n"/>
      <c r="I185" s="3" t="n"/>
      <c r="J185" s="3" t="n"/>
      <c r="K185" s="3" t="n"/>
      <c r="L185" s="3" t="n"/>
      <c r="M185" s="3" t="n"/>
      <c r="N185" s="3" t="n"/>
      <c r="O185" s="3" t="n"/>
      <c r="P185" s="3" t="n"/>
      <c r="Q185" s="3" t="n"/>
      <c r="R185" s="3" t="n"/>
      <c r="S185" s="3" t="n"/>
      <c r="T185" s="3" t="n"/>
      <c r="U185" s="3" t="n"/>
      <c r="V185" s="3" t="n"/>
      <c r="W185" s="3" t="n"/>
      <c r="X185" s="3" t="n"/>
      <c r="Y185" s="3" t="n"/>
      <c r="Z185" s="3" t="n"/>
      <c r="AA185" s="3" t="n"/>
      <c r="AB185" s="3" t="n"/>
      <c r="AC185" s="3" t="n"/>
      <c r="AD185" s="3" t="n"/>
      <c r="AE185" s="3" t="n"/>
      <c r="AF185" s="3" t="n"/>
      <c r="AG185" s="3" t="n"/>
      <c r="AH185" s="3" t="n"/>
      <c r="AI185" s="3" t="n"/>
      <c r="AJ185" s="3" t="n"/>
      <c r="AK185" s="3" t="n"/>
      <c r="AL185" s="3" t="n"/>
      <c r="AM185" s="3" t="n"/>
      <c r="AN185" s="3" t="n"/>
      <c r="AO185" s="3" t="n"/>
      <c r="AP185" s="3" t="n"/>
      <c r="AQ185" s="3" t="n"/>
      <c r="AR185" s="3" t="n"/>
      <c r="AS185" s="3" t="n"/>
      <c r="AT185" s="3" t="n"/>
      <c r="AU185" s="3" t="n"/>
      <c r="AV185" s="3" t="n"/>
      <c r="AW185" s="3" t="n"/>
      <c r="AX185" s="3" t="n"/>
      <c r="AY185" s="3" t="n"/>
      <c r="AZ185" s="3" t="n"/>
    </row>
    <row r="186">
      <c r="A186" s="3" t="n"/>
      <c r="B186" s="3" t="n"/>
      <c r="C186" s="3" t="n"/>
      <c r="D186" s="3" t="n"/>
      <c r="E186" s="3" t="n"/>
      <c r="F186" s="3" t="n"/>
      <c r="G186" s="3" t="n"/>
      <c r="H186" s="3" t="n"/>
      <c r="I186" s="3" t="n"/>
      <c r="J186" s="3" t="n"/>
      <c r="K186" s="3" t="n"/>
      <c r="L186" s="3" t="n"/>
      <c r="M186" s="3" t="n"/>
      <c r="N186" s="3" t="n"/>
      <c r="O186" s="3" t="n"/>
      <c r="P186" s="3" t="n"/>
      <c r="Q186" s="3" t="n"/>
      <c r="R186" s="3" t="n"/>
      <c r="S186" s="3" t="n"/>
      <c r="T186" s="3" t="n"/>
      <c r="U186" s="3" t="n"/>
      <c r="V186" s="3" t="n"/>
      <c r="W186" s="3" t="n"/>
      <c r="X186" s="3" t="n"/>
      <c r="Y186" s="3" t="n"/>
      <c r="Z186" s="3" t="n"/>
      <c r="AA186" s="3" t="n"/>
      <c r="AB186" s="3" t="n"/>
      <c r="AC186" s="3" t="n"/>
      <c r="AD186" s="3" t="n"/>
      <c r="AE186" s="3" t="n"/>
      <c r="AF186" s="3" t="n"/>
      <c r="AG186" s="3" t="n"/>
      <c r="AH186" s="3" t="n"/>
      <c r="AI186" s="3" t="n"/>
      <c r="AJ186" s="3" t="n"/>
      <c r="AK186" s="3" t="n"/>
      <c r="AL186" s="3" t="n"/>
      <c r="AM186" s="3" t="n"/>
      <c r="AN186" s="3" t="n"/>
      <c r="AO186" s="3" t="n"/>
      <c r="AP186" s="3" t="n"/>
      <c r="AQ186" s="3" t="n"/>
      <c r="AR186" s="3" t="n"/>
      <c r="AS186" s="3" t="n"/>
      <c r="AT186" s="3" t="n"/>
      <c r="AU186" s="3" t="n"/>
      <c r="AV186" s="3" t="n"/>
      <c r="AW186" s="3" t="n"/>
      <c r="AX186" s="3" t="n"/>
      <c r="AY186" s="3" t="n"/>
      <c r="AZ186" s="3" t="n"/>
    </row>
    <row r="187">
      <c r="A187" s="3" t="n"/>
      <c r="B187" s="3" t="n"/>
      <c r="C187" s="3" t="n"/>
      <c r="D187" s="3" t="n"/>
      <c r="E187" s="3" t="n"/>
      <c r="F187" s="3" t="n"/>
      <c r="G187" s="3" t="n"/>
      <c r="H187" s="3" t="n"/>
      <c r="I187" s="3" t="n"/>
      <c r="J187" s="3" t="n"/>
      <c r="K187" s="3" t="n"/>
      <c r="L187" s="3" t="n"/>
      <c r="M187" s="3" t="n"/>
      <c r="N187" s="3" t="n"/>
      <c r="O187" s="3" t="n"/>
      <c r="P187" s="3" t="n"/>
      <c r="Q187" s="3" t="n"/>
      <c r="R187" s="3" t="n"/>
      <c r="S187" s="3" t="n"/>
      <c r="T187" s="3" t="n"/>
      <c r="U187" s="3" t="n"/>
      <c r="V187" s="3" t="n"/>
      <c r="W187" s="3" t="n"/>
      <c r="X187" s="3" t="n"/>
      <c r="Y187" s="3" t="n"/>
      <c r="Z187" s="3" t="n"/>
      <c r="AA187" s="3" t="n"/>
      <c r="AB187" s="3" t="n"/>
      <c r="AC187" s="3" t="n"/>
      <c r="AD187" s="3" t="n"/>
      <c r="AE187" s="3" t="n"/>
      <c r="AF187" s="3" t="n"/>
      <c r="AG187" s="3" t="n"/>
      <c r="AH187" s="3" t="n"/>
      <c r="AI187" s="3" t="n"/>
      <c r="AJ187" s="3" t="n"/>
      <c r="AK187" s="3" t="n"/>
      <c r="AL187" s="3" t="n"/>
      <c r="AM187" s="3" t="n"/>
      <c r="AN187" s="3" t="n"/>
      <c r="AO187" s="3" t="n"/>
      <c r="AP187" s="3" t="n"/>
      <c r="AQ187" s="3" t="n"/>
      <c r="AR187" s="3" t="n"/>
      <c r="AS187" s="3" t="n"/>
      <c r="AT187" s="3" t="n"/>
      <c r="AU187" s="3" t="n"/>
      <c r="AV187" s="3" t="n"/>
      <c r="AW187" s="3" t="n"/>
      <c r="AX187" s="3" t="n"/>
      <c r="AY187" s="3" t="n"/>
      <c r="AZ187" s="3" t="n"/>
    </row>
    <row r="188">
      <c r="A188" s="3" t="n"/>
      <c r="B188" s="3" t="n"/>
      <c r="C188" s="3" t="n"/>
      <c r="D188" s="3" t="n"/>
      <c r="E188" s="3" t="n"/>
      <c r="F188" s="3" t="n"/>
      <c r="G188" s="3" t="n"/>
      <c r="H188" s="3" t="n"/>
      <c r="I188" s="3" t="n"/>
      <c r="J188" s="3" t="n"/>
      <c r="K188" s="3" t="n"/>
      <c r="L188" s="3" t="n"/>
      <c r="M188" s="3" t="n"/>
      <c r="N188" s="3" t="n"/>
      <c r="O188" s="3" t="n"/>
      <c r="P188" s="3" t="n"/>
      <c r="Q188" s="3" t="n"/>
      <c r="R188" s="3" t="n"/>
      <c r="S188" s="3" t="n"/>
      <c r="T188" s="3" t="n"/>
      <c r="U188" s="3" t="n"/>
      <c r="V188" s="3" t="n"/>
      <c r="W188" s="3" t="n"/>
      <c r="X188" s="3" t="n"/>
      <c r="Y188" s="3" t="n"/>
      <c r="Z188" s="3" t="n"/>
      <c r="AA188" s="3" t="n"/>
      <c r="AB188" s="3" t="n"/>
      <c r="AC188" s="3" t="n"/>
      <c r="AD188" s="3" t="n"/>
      <c r="AE188" s="3" t="n"/>
      <c r="AF188" s="3" t="n"/>
      <c r="AG188" s="3" t="n"/>
      <c r="AH188" s="3" t="n"/>
      <c r="AI188" s="3" t="n"/>
      <c r="AJ188" s="3" t="n"/>
      <c r="AK188" s="3" t="n"/>
      <c r="AL188" s="3" t="n"/>
      <c r="AM188" s="3" t="n"/>
      <c r="AN188" s="3" t="n"/>
      <c r="AO188" s="3" t="n"/>
      <c r="AP188" s="3" t="n"/>
      <c r="AQ188" s="3" t="n"/>
      <c r="AR188" s="3" t="n"/>
      <c r="AS188" s="3" t="n"/>
      <c r="AT188" s="3" t="n"/>
      <c r="AU188" s="3" t="n"/>
      <c r="AV188" s="3" t="n"/>
      <c r="AW188" s="3" t="n"/>
      <c r="AX188" s="3" t="n"/>
      <c r="AY188" s="3" t="n"/>
      <c r="AZ188" s="3" t="n"/>
    </row>
    <row r="189">
      <c r="A189" s="3" t="n"/>
      <c r="B189" s="3" t="n"/>
      <c r="C189" s="3" t="n"/>
      <c r="D189" s="3" t="n"/>
      <c r="E189" s="3" t="n"/>
      <c r="F189" s="3" t="n"/>
      <c r="G189" s="3" t="n"/>
      <c r="H189" s="3" t="n"/>
      <c r="I189" s="3" t="n"/>
      <c r="J189" s="3" t="n"/>
      <c r="K189" s="3" t="n"/>
      <c r="L189" s="3" t="n"/>
      <c r="M189" s="3" t="n"/>
      <c r="N189" s="3" t="n"/>
      <c r="O189" s="3" t="n"/>
      <c r="P189" s="3" t="n"/>
      <c r="Q189" s="3" t="n"/>
      <c r="R189" s="3" t="n"/>
      <c r="S189" s="3" t="n"/>
      <c r="T189" s="3" t="n"/>
      <c r="U189" s="3" t="n"/>
      <c r="V189" s="3" t="n"/>
      <c r="W189" s="3" t="n"/>
      <c r="X189" s="3" t="n"/>
      <c r="Y189" s="3" t="n"/>
      <c r="Z189" s="3" t="n"/>
      <c r="AA189" s="3" t="n"/>
      <c r="AB189" s="3" t="n"/>
      <c r="AC189" s="3" t="n"/>
      <c r="AD189" s="3" t="n"/>
      <c r="AE189" s="3" t="n"/>
      <c r="AF189" s="3" t="n"/>
      <c r="AG189" s="3" t="n"/>
      <c r="AH189" s="3" t="n"/>
      <c r="AI189" s="3" t="n"/>
      <c r="AJ189" s="3" t="n"/>
      <c r="AK189" s="3" t="n"/>
      <c r="AL189" s="3" t="n"/>
      <c r="AM189" s="3" t="n"/>
      <c r="AN189" s="3" t="n"/>
      <c r="AO189" s="3" t="n"/>
      <c r="AP189" s="3" t="n"/>
      <c r="AQ189" s="3" t="n"/>
      <c r="AR189" s="3" t="n"/>
      <c r="AS189" s="3" t="n"/>
      <c r="AT189" s="3" t="n"/>
      <c r="AU189" s="3" t="n"/>
      <c r="AV189" s="3" t="n"/>
      <c r="AW189" s="3" t="n"/>
      <c r="AX189" s="3" t="n"/>
      <c r="AY189" s="3" t="n"/>
      <c r="AZ189" s="3" t="n"/>
    </row>
    <row r="190">
      <c r="A190" s="3" t="n"/>
      <c r="B190" s="3" t="n"/>
      <c r="C190" s="3" t="n"/>
      <c r="D190" s="3" t="n"/>
      <c r="E190" s="3" t="n"/>
      <c r="F190" s="3" t="n"/>
      <c r="G190" s="3" t="n"/>
      <c r="H190" s="3" t="n"/>
      <c r="I190" s="3" t="n"/>
      <c r="J190" s="3" t="n"/>
      <c r="K190" s="3" t="n"/>
      <c r="L190" s="3" t="n"/>
      <c r="M190" s="3" t="n"/>
      <c r="N190" s="3" t="n"/>
      <c r="O190" s="3" t="n"/>
      <c r="P190" s="3" t="n"/>
      <c r="Q190" s="3" t="n"/>
      <c r="R190" s="3" t="n"/>
      <c r="S190" s="3" t="n"/>
      <c r="T190" s="3" t="n"/>
      <c r="U190" s="3" t="n"/>
      <c r="V190" s="3" t="n"/>
      <c r="W190" s="3" t="n"/>
      <c r="X190" s="3" t="n"/>
      <c r="Y190" s="3" t="n"/>
      <c r="Z190" s="3" t="n"/>
      <c r="AA190" s="3" t="n"/>
      <c r="AB190" s="3" t="n"/>
      <c r="AC190" s="3" t="n"/>
      <c r="AD190" s="3" t="n"/>
      <c r="AE190" s="3" t="n"/>
      <c r="AF190" s="3" t="n"/>
      <c r="AG190" s="3" t="n"/>
      <c r="AH190" s="3" t="n"/>
      <c r="AI190" s="3" t="n"/>
      <c r="AJ190" s="3" t="n"/>
      <c r="AK190" s="3" t="n"/>
      <c r="AL190" s="3" t="n"/>
      <c r="AM190" s="3" t="n"/>
      <c r="AN190" s="3" t="n"/>
      <c r="AO190" s="3" t="n"/>
      <c r="AP190" s="3" t="n"/>
      <c r="AQ190" s="3" t="n"/>
      <c r="AR190" s="3" t="n"/>
      <c r="AS190" s="3" t="n"/>
      <c r="AT190" s="3" t="n"/>
      <c r="AU190" s="3" t="n"/>
      <c r="AV190" s="3" t="n"/>
      <c r="AW190" s="3" t="n"/>
      <c r="AX190" s="3" t="n"/>
      <c r="AY190" s="3" t="n"/>
      <c r="AZ190" s="3" t="n"/>
    </row>
    <row r="191">
      <c r="A191" s="3" t="n"/>
      <c r="B191" s="3" t="n"/>
      <c r="C191" s="3" t="n"/>
      <c r="D191" s="3" t="n"/>
      <c r="E191" s="3" t="n"/>
      <c r="F191" s="3" t="n"/>
      <c r="G191" s="3" t="n"/>
      <c r="H191" s="3" t="n"/>
      <c r="I191" s="3" t="n"/>
      <c r="J191" s="3" t="n"/>
      <c r="K191" s="3" t="n"/>
      <c r="L191" s="3" t="n"/>
      <c r="M191" s="3" t="n"/>
      <c r="N191" s="3" t="n"/>
      <c r="O191" s="3" t="n"/>
      <c r="P191" s="3" t="n"/>
      <c r="Q191" s="3" t="n"/>
      <c r="R191" s="3" t="n"/>
      <c r="S191" s="3" t="n"/>
      <c r="T191" s="3" t="n"/>
      <c r="U191" s="3" t="n"/>
      <c r="V191" s="3" t="n"/>
      <c r="W191" s="3" t="n"/>
      <c r="X191" s="3" t="n"/>
      <c r="Y191" s="3" t="n"/>
      <c r="Z191" s="3" t="n"/>
      <c r="AA191" s="3" t="n"/>
      <c r="AB191" s="3" t="n"/>
      <c r="AC191" s="3" t="n"/>
      <c r="AD191" s="3" t="n"/>
      <c r="AE191" s="3" t="n"/>
      <c r="AF191" s="3" t="n"/>
      <c r="AG191" s="3" t="n"/>
      <c r="AH191" s="3" t="n"/>
      <c r="AI191" s="3" t="n"/>
      <c r="AJ191" s="3" t="n"/>
      <c r="AK191" s="3" t="n"/>
      <c r="AL191" s="3" t="n"/>
      <c r="AM191" s="3" t="n"/>
      <c r="AN191" s="3" t="n"/>
      <c r="AO191" s="3" t="n"/>
      <c r="AP191" s="3" t="n"/>
      <c r="AQ191" s="3" t="n"/>
      <c r="AR191" s="3" t="n"/>
      <c r="AS191" s="3" t="n"/>
      <c r="AT191" s="3" t="n"/>
      <c r="AU191" s="3" t="n"/>
      <c r="AV191" s="3" t="n"/>
      <c r="AW191" s="3" t="n"/>
      <c r="AX191" s="3" t="n"/>
      <c r="AY191" s="3" t="n"/>
      <c r="AZ191" s="3" t="n"/>
    </row>
    <row r="192">
      <c r="A192" s="3" t="n"/>
      <c r="B192" s="3" t="n"/>
      <c r="C192" s="3" t="n"/>
      <c r="D192" s="3" t="n"/>
      <c r="E192" s="3" t="n"/>
      <c r="F192" s="3" t="n"/>
      <c r="G192" s="3" t="n"/>
      <c r="H192" s="3" t="n"/>
      <c r="I192" s="3" t="n"/>
      <c r="J192" s="3" t="n"/>
      <c r="K192" s="3" t="n"/>
      <c r="L192" s="3" t="n"/>
      <c r="M192" s="3" t="n"/>
      <c r="N192" s="3" t="n"/>
      <c r="O192" s="3" t="n"/>
      <c r="P192" s="3" t="n"/>
      <c r="Q192" s="3" t="n"/>
      <c r="R192" s="3" t="n"/>
      <c r="S192" s="3" t="n"/>
      <c r="T192" s="3" t="n"/>
      <c r="U192" s="3" t="n"/>
      <c r="V192" s="3" t="n"/>
      <c r="W192" s="3" t="n"/>
      <c r="X192" s="3" t="n"/>
      <c r="Y192" s="3" t="n"/>
      <c r="Z192" s="3" t="n"/>
      <c r="AA192" s="3" t="n"/>
      <c r="AB192" s="3" t="n"/>
      <c r="AC192" s="3" t="n"/>
      <c r="AD192" s="3" t="n"/>
      <c r="AE192" s="3" t="n"/>
      <c r="AF192" s="3" t="n"/>
      <c r="AG192" s="3" t="n"/>
      <c r="AH192" s="3" t="n"/>
      <c r="AI192" s="3" t="n"/>
      <c r="AJ192" s="3" t="n"/>
      <c r="AK192" s="3" t="n"/>
      <c r="AL192" s="3" t="n"/>
      <c r="AM192" s="3" t="n"/>
      <c r="AN192" s="3" t="n"/>
      <c r="AO192" s="3" t="n"/>
      <c r="AP192" s="3" t="n"/>
      <c r="AQ192" s="3" t="n"/>
      <c r="AR192" s="3" t="n"/>
      <c r="AS192" s="3" t="n"/>
      <c r="AT192" s="3" t="n"/>
      <c r="AU192" s="3" t="n"/>
      <c r="AV192" s="3" t="n"/>
      <c r="AW192" s="3" t="n"/>
      <c r="AX192" s="3" t="n"/>
      <c r="AY192" s="3" t="n"/>
      <c r="AZ192" s="3" t="n"/>
    </row>
    <row r="193">
      <c r="A193" s="3" t="n"/>
      <c r="B193" s="3" t="n"/>
      <c r="C193" s="3" t="n"/>
      <c r="D193" s="3" t="n"/>
      <c r="E193" s="3" t="n"/>
      <c r="F193" s="3" t="n"/>
      <c r="G193" s="3" t="n"/>
      <c r="H193" s="3" t="n"/>
      <c r="I193" s="3" t="n"/>
      <c r="J193" s="3" t="n"/>
      <c r="K193" s="3" t="n"/>
      <c r="L193" s="3" t="n"/>
      <c r="M193" s="3" t="n"/>
      <c r="N193" s="3" t="n"/>
      <c r="O193" s="3" t="n"/>
      <c r="P193" s="3" t="n"/>
      <c r="Q193" s="3" t="n"/>
      <c r="R193" s="3" t="n"/>
      <c r="S193" s="3" t="n"/>
      <c r="T193" s="3" t="n"/>
      <c r="U193" s="3" t="n"/>
      <c r="V193" s="3" t="n"/>
      <c r="W193" s="3" t="n"/>
      <c r="X193" s="3" t="n"/>
      <c r="Y193" s="3" t="n"/>
      <c r="Z193" s="3" t="n"/>
      <c r="AA193" s="3" t="n"/>
      <c r="AB193" s="3" t="n"/>
      <c r="AC193" s="3" t="n"/>
      <c r="AD193" s="3" t="n"/>
      <c r="AE193" s="3" t="n"/>
      <c r="AF193" s="3" t="n"/>
      <c r="AG193" s="3" t="n"/>
      <c r="AH193" s="3" t="n"/>
      <c r="AI193" s="3" t="n"/>
      <c r="AJ193" s="3" t="n"/>
      <c r="AK193" s="3" t="n"/>
      <c r="AL193" s="3" t="n"/>
      <c r="AM193" s="3" t="n"/>
      <c r="AN193" s="3" t="n"/>
      <c r="AO193" s="3" t="n"/>
      <c r="AP193" s="3" t="n"/>
      <c r="AQ193" s="3" t="n"/>
      <c r="AR193" s="3" t="n"/>
      <c r="AS193" s="3" t="n"/>
      <c r="AT193" s="3" t="n"/>
      <c r="AU193" s="3" t="n"/>
      <c r="AV193" s="3" t="n"/>
      <c r="AW193" s="3" t="n"/>
      <c r="AX193" s="3" t="n"/>
      <c r="AY193" s="3" t="n"/>
      <c r="AZ193" s="3" t="n"/>
    </row>
    <row r="194">
      <c r="A194" s="3" t="n"/>
      <c r="B194" s="3" t="n"/>
      <c r="C194" s="3" t="n"/>
      <c r="D194" s="3" t="n"/>
      <c r="E194" s="3" t="n"/>
      <c r="F194" s="3" t="n"/>
      <c r="G194" s="3" t="n"/>
      <c r="H194" s="3" t="n"/>
      <c r="I194" s="3" t="n"/>
      <c r="J194" s="3" t="n"/>
      <c r="K194" s="3" t="n"/>
      <c r="L194" s="3" t="n"/>
      <c r="M194" s="3" t="n"/>
      <c r="N194" s="3" t="n"/>
      <c r="O194" s="3" t="n"/>
      <c r="P194" s="3" t="n"/>
      <c r="Q194" s="3" t="n"/>
      <c r="R194" s="3" t="n"/>
      <c r="S194" s="3" t="n"/>
      <c r="T194" s="3" t="n"/>
      <c r="U194" s="3" t="n"/>
      <c r="V194" s="3" t="n"/>
      <c r="W194" s="3" t="n"/>
      <c r="X194" s="3" t="n"/>
      <c r="Y194" s="3" t="n"/>
      <c r="Z194" s="3" t="n"/>
      <c r="AA194" s="3" t="n"/>
      <c r="AB194" s="3" t="n"/>
      <c r="AC194" s="3" t="n"/>
      <c r="AD194" s="3" t="n"/>
      <c r="AE194" s="3" t="n"/>
      <c r="AF194" s="3" t="n"/>
      <c r="AG194" s="3" t="n"/>
      <c r="AH194" s="3" t="n"/>
      <c r="AI194" s="3" t="n"/>
      <c r="AJ194" s="3" t="n"/>
      <c r="AK194" s="3" t="n"/>
      <c r="AL194" s="3" t="n"/>
      <c r="AM194" s="3" t="n"/>
      <c r="AN194" s="3" t="n"/>
      <c r="AO194" s="3" t="n"/>
      <c r="AP194" s="3" t="n"/>
      <c r="AQ194" s="3" t="n"/>
      <c r="AR194" s="3" t="n"/>
      <c r="AS194" s="3" t="n"/>
      <c r="AT194" s="3" t="n"/>
      <c r="AU194" s="3" t="n"/>
      <c r="AV194" s="3" t="n"/>
      <c r="AW194" s="3" t="n"/>
      <c r="AX194" s="3" t="n"/>
      <c r="AY194" s="3" t="n"/>
      <c r="AZ194" s="3" t="n"/>
    </row>
    <row r="195">
      <c r="A195" s="3" t="n"/>
      <c r="B195" s="3" t="n"/>
      <c r="C195" s="3" t="n"/>
      <c r="D195" s="3" t="n"/>
      <c r="E195" s="3" t="n"/>
      <c r="F195" s="3" t="n"/>
      <c r="G195" s="3" t="n"/>
      <c r="H195" s="3" t="n"/>
      <c r="I195" s="3" t="n"/>
      <c r="J195" s="3" t="n"/>
      <c r="K195" s="3" t="n"/>
      <c r="L195" s="3" t="n"/>
      <c r="M195" s="3" t="n"/>
      <c r="N195" s="3" t="n"/>
      <c r="O195" s="3" t="n"/>
      <c r="P195" s="3" t="n"/>
      <c r="Q195" s="3" t="n"/>
      <c r="R195" s="3" t="n"/>
      <c r="S195" s="3" t="n"/>
      <c r="T195" s="3" t="n"/>
      <c r="U195" s="3" t="n"/>
      <c r="V195" s="3" t="n"/>
      <c r="W195" s="3" t="n"/>
      <c r="X195" s="3" t="n"/>
      <c r="Y195" s="3" t="n"/>
      <c r="Z195" s="3" t="n"/>
      <c r="AA195" s="3" t="n"/>
      <c r="AB195" s="3" t="n"/>
      <c r="AC195" s="3" t="n"/>
      <c r="AD195" s="3" t="n"/>
      <c r="AE195" s="3" t="n"/>
      <c r="AF195" s="3" t="n"/>
      <c r="AG195" s="3" t="n"/>
      <c r="AH195" s="3" t="n"/>
      <c r="AI195" s="3" t="n"/>
      <c r="AJ195" s="3" t="n"/>
      <c r="AK195" s="3" t="n"/>
      <c r="AL195" s="3" t="n"/>
      <c r="AM195" s="3" t="n"/>
      <c r="AN195" s="3" t="n"/>
      <c r="AO195" s="3" t="n"/>
      <c r="AP195" s="3" t="n"/>
      <c r="AQ195" s="3" t="n"/>
      <c r="AR195" s="3" t="n"/>
      <c r="AS195" s="3" t="n"/>
      <c r="AT195" s="3" t="n"/>
      <c r="AU195" s="3" t="n"/>
      <c r="AV195" s="3" t="n"/>
      <c r="AW195" s="3" t="n"/>
      <c r="AX195" s="3" t="n"/>
      <c r="AY195" s="3" t="n"/>
      <c r="AZ195" s="3" t="n"/>
    </row>
    <row r="196">
      <c r="A196" s="3" t="n"/>
      <c r="B196" s="3" t="n"/>
      <c r="C196" s="3" t="n"/>
      <c r="D196" s="3" t="n"/>
      <c r="E196" s="3" t="n"/>
      <c r="F196" s="3" t="n"/>
      <c r="G196" s="3" t="n"/>
      <c r="H196" s="3" t="n"/>
      <c r="I196" s="3" t="n"/>
      <c r="J196" s="3" t="n"/>
      <c r="K196" s="3" t="n"/>
      <c r="L196" s="3" t="n"/>
      <c r="M196" s="3" t="n"/>
      <c r="N196" s="3" t="n"/>
      <c r="O196" s="3" t="n"/>
      <c r="P196" s="3" t="n"/>
      <c r="Q196" s="3" t="n"/>
      <c r="R196" s="3" t="n"/>
      <c r="S196" s="3" t="n"/>
      <c r="T196" s="3" t="n"/>
      <c r="U196" s="3" t="n"/>
      <c r="V196" s="3" t="n"/>
      <c r="W196" s="3" t="n"/>
      <c r="X196" s="3" t="n"/>
      <c r="Y196" s="3" t="n"/>
      <c r="Z196" s="3" t="n"/>
      <c r="AA196" s="3" t="n"/>
      <c r="AB196" s="3" t="n"/>
      <c r="AC196" s="3" t="n"/>
      <c r="AD196" s="3" t="n"/>
      <c r="AE196" s="3" t="n"/>
      <c r="AF196" s="3" t="n"/>
      <c r="AG196" s="3" t="n"/>
      <c r="AH196" s="3" t="n"/>
      <c r="AI196" s="3" t="n"/>
      <c r="AJ196" s="3" t="n"/>
      <c r="AK196" s="3" t="n"/>
      <c r="AL196" s="3" t="n"/>
      <c r="AM196" s="3" t="n"/>
      <c r="AN196" s="3" t="n"/>
      <c r="AO196" s="3" t="n"/>
      <c r="AP196" s="3" t="n"/>
      <c r="AQ196" s="3" t="n"/>
      <c r="AR196" s="3" t="n"/>
      <c r="AS196" s="3" t="n"/>
      <c r="AT196" s="3" t="n"/>
      <c r="AU196" s="3" t="n"/>
      <c r="AV196" s="3" t="n"/>
      <c r="AW196" s="3" t="n"/>
      <c r="AX196" s="3" t="n"/>
      <c r="AY196" s="3" t="n"/>
      <c r="AZ196" s="3" t="n"/>
    </row>
    <row r="197">
      <c r="A197" s="3" t="n"/>
      <c r="B197" s="3" t="n"/>
      <c r="C197" s="3" t="n"/>
      <c r="D197" s="3" t="n"/>
      <c r="E197" s="3" t="n"/>
      <c r="F197" s="3" t="n"/>
      <c r="G197" s="3" t="n"/>
      <c r="H197" s="3" t="n"/>
      <c r="I197" s="3" t="n"/>
      <c r="J197" s="3" t="n"/>
      <c r="K197" s="3" t="n"/>
      <c r="L197" s="3" t="n"/>
      <c r="M197" s="3" t="n"/>
      <c r="N197" s="3" t="n"/>
      <c r="O197" s="3" t="n"/>
      <c r="P197" s="3" t="n"/>
      <c r="Q197" s="3" t="n"/>
      <c r="R197" s="3" t="n"/>
      <c r="S197" s="3" t="n"/>
      <c r="T197" s="3" t="n"/>
      <c r="U197" s="3" t="n"/>
      <c r="V197" s="3" t="n"/>
      <c r="W197" s="3" t="n"/>
      <c r="X197" s="3" t="n"/>
      <c r="Y197" s="3" t="n"/>
      <c r="Z197" s="3" t="n"/>
      <c r="AA197" s="3" t="n"/>
      <c r="AB197" s="3" t="n"/>
      <c r="AC197" s="3" t="n"/>
      <c r="AD197" s="3" t="n"/>
      <c r="AE197" s="3" t="n"/>
      <c r="AF197" s="3" t="n"/>
      <c r="AG197" s="3" t="n"/>
      <c r="AH197" s="3" t="n"/>
      <c r="AI197" s="3" t="n"/>
      <c r="AJ197" s="3" t="n"/>
      <c r="AK197" s="3" t="n"/>
      <c r="AL197" s="3" t="n"/>
      <c r="AM197" s="3" t="n"/>
      <c r="AN197" s="3" t="n"/>
      <c r="AO197" s="3" t="n"/>
      <c r="AP197" s="3" t="n"/>
      <c r="AQ197" s="3" t="n"/>
      <c r="AR197" s="3" t="n"/>
      <c r="AS197" s="3" t="n"/>
      <c r="AT197" s="3" t="n"/>
      <c r="AU197" s="3" t="n"/>
      <c r="AV197" s="3" t="n"/>
      <c r="AW197" s="3" t="n"/>
      <c r="AX197" s="3" t="n"/>
      <c r="AY197" s="3" t="n"/>
      <c r="AZ197" s="3" t="n"/>
    </row>
    <row r="198">
      <c r="A198" s="3" t="n"/>
      <c r="B198" s="3" t="n"/>
      <c r="C198" s="3" t="n"/>
      <c r="D198" s="3" t="n"/>
      <c r="E198" s="3" t="n"/>
      <c r="F198" s="3" t="n"/>
      <c r="G198" s="3" t="n"/>
      <c r="H198" s="3" t="n"/>
      <c r="I198" s="3" t="n"/>
      <c r="J198" s="3" t="n"/>
      <c r="K198" s="3" t="n"/>
      <c r="L198" s="3" t="n"/>
      <c r="M198" s="3" t="n"/>
      <c r="N198" s="3" t="n"/>
      <c r="O198" s="3" t="n"/>
      <c r="P198" s="3" t="n"/>
      <c r="Q198" s="3" t="n"/>
      <c r="R198" s="3" t="n"/>
      <c r="S198" s="3" t="n"/>
      <c r="T198" s="3" t="n"/>
      <c r="U198" s="3" t="n"/>
      <c r="V198" s="3" t="n"/>
      <c r="W198" s="3" t="n"/>
      <c r="X198" s="3" t="n"/>
      <c r="Y198" s="3" t="n"/>
      <c r="Z198" s="3" t="n"/>
      <c r="AA198" s="3" t="n"/>
      <c r="AB198" s="3" t="n"/>
      <c r="AC198" s="3" t="n"/>
      <c r="AD198" s="3" t="n"/>
      <c r="AE198" s="3" t="n"/>
      <c r="AF198" s="3" t="n"/>
      <c r="AG198" s="3" t="n"/>
      <c r="AH198" s="3" t="n"/>
      <c r="AI198" s="3" t="n"/>
      <c r="AJ198" s="3" t="n"/>
      <c r="AK198" s="3" t="n"/>
      <c r="AL198" s="3" t="n"/>
      <c r="AM198" s="3" t="n"/>
      <c r="AN198" s="3" t="n"/>
      <c r="AO198" s="3" t="n"/>
      <c r="AP198" s="3" t="n"/>
      <c r="AQ198" s="3" t="n"/>
      <c r="AR198" s="3" t="n"/>
      <c r="AS198" s="3" t="n"/>
      <c r="AT198" s="3" t="n"/>
      <c r="AU198" s="3" t="n"/>
      <c r="AV198" s="3" t="n"/>
      <c r="AW198" s="3" t="n"/>
      <c r="AX198" s="3" t="n"/>
      <c r="AY198" s="3" t="n"/>
      <c r="AZ198" s="3" t="n"/>
    </row>
    <row r="199">
      <c r="A199" s="3" t="n"/>
      <c r="B199" s="3" t="n"/>
      <c r="C199" s="3" t="n"/>
      <c r="D199" s="3" t="n"/>
      <c r="E199" s="3" t="n"/>
      <c r="F199" s="3" t="n"/>
      <c r="G199" s="3" t="n"/>
      <c r="H199" s="3" t="n"/>
      <c r="I199" s="3" t="n"/>
      <c r="J199" s="3" t="n"/>
      <c r="K199" s="3" t="n"/>
      <c r="L199" s="3" t="n"/>
      <c r="M199" s="3" t="n"/>
      <c r="N199" s="3" t="n"/>
      <c r="O199" s="3" t="n"/>
      <c r="P199" s="3" t="n"/>
      <c r="Q199" s="3" t="n"/>
      <c r="R199" s="3" t="n"/>
      <c r="S199" s="3" t="n"/>
      <c r="T199" s="3" t="n"/>
      <c r="U199" s="3" t="n"/>
      <c r="V199" s="3" t="n"/>
      <c r="W199" s="3" t="n"/>
      <c r="X199" s="3" t="n"/>
      <c r="Y199" s="3" t="n"/>
      <c r="Z199" s="3" t="n"/>
      <c r="AA199" s="3" t="n"/>
      <c r="AB199" s="3" t="n"/>
      <c r="AC199" s="3" t="n"/>
      <c r="AD199" s="3" t="n"/>
      <c r="AE199" s="3" t="n"/>
      <c r="AF199" s="3" t="n"/>
      <c r="AG199" s="3" t="n"/>
      <c r="AH199" s="3" t="n"/>
      <c r="AI199" s="3" t="n"/>
      <c r="AJ199" s="3" t="n"/>
      <c r="AK199" s="3" t="n"/>
      <c r="AL199" s="3" t="n"/>
      <c r="AM199" s="3" t="n"/>
      <c r="AN199" s="3" t="n"/>
      <c r="AO199" s="3" t="n"/>
      <c r="AP199" s="3" t="n"/>
      <c r="AQ199" s="3" t="n"/>
      <c r="AR199" s="3" t="n"/>
      <c r="AS199" s="3" t="n"/>
      <c r="AT199" s="3" t="n"/>
      <c r="AU199" s="3" t="n"/>
      <c r="AV199" s="3" t="n"/>
      <c r="AW199" s="3" t="n"/>
      <c r="AX199" s="3" t="n"/>
      <c r="AY199" s="3" t="n"/>
      <c r="AZ199" s="3" t="n"/>
    </row>
    <row r="200">
      <c r="A200" s="3" t="n"/>
      <c r="B200" s="3" t="n"/>
      <c r="C200" s="3" t="n"/>
      <c r="D200" s="3" t="n"/>
      <c r="E200" s="3" t="n"/>
      <c r="F200" s="3" t="n"/>
      <c r="G200" s="3" t="n"/>
      <c r="H200" s="3" t="n"/>
      <c r="I200" s="3" t="n"/>
      <c r="J200" s="3" t="n"/>
      <c r="K200" s="3" t="n"/>
      <c r="L200" s="3" t="n"/>
      <c r="M200" s="3" t="n"/>
      <c r="N200" s="3" t="n"/>
      <c r="O200" s="3" t="n"/>
      <c r="P200" s="3" t="n"/>
      <c r="Q200" s="3" t="n"/>
      <c r="R200" s="3" t="n"/>
      <c r="S200" s="3" t="n"/>
      <c r="T200" s="3" t="n"/>
      <c r="U200" s="3" t="n"/>
      <c r="V200" s="3" t="n"/>
      <c r="W200" s="3" t="n"/>
      <c r="X200" s="3" t="n"/>
      <c r="Y200" s="3" t="n"/>
      <c r="Z200" s="3" t="n"/>
      <c r="AA200" s="3" t="n"/>
      <c r="AB200" s="3" t="n"/>
      <c r="AC200" s="3" t="n"/>
      <c r="AD200" s="3" t="n"/>
      <c r="AE200" s="3" t="n"/>
      <c r="AF200" s="3" t="n"/>
      <c r="AG200" s="3" t="n"/>
      <c r="AH200" s="3" t="n"/>
      <c r="AI200" s="3" t="n"/>
      <c r="AJ200" s="3" t="n"/>
      <c r="AK200" s="3" t="n"/>
      <c r="AL200" s="3" t="n"/>
      <c r="AM200" s="3" t="n"/>
      <c r="AN200" s="3" t="n"/>
      <c r="AO200" s="3" t="n"/>
      <c r="AP200" s="3" t="n"/>
      <c r="AQ200" s="3" t="n"/>
      <c r="AR200" s="3" t="n"/>
      <c r="AS200" s="3" t="n"/>
      <c r="AT200" s="3" t="n"/>
      <c r="AU200" s="3" t="n"/>
      <c r="AV200" s="3" t="n"/>
      <c r="AW200" s="3" t="n"/>
      <c r="AX200" s="3" t="n"/>
      <c r="AY200" s="3" t="n"/>
      <c r="AZ200" s="3" t="n"/>
    </row>
    <row r="201">
      <c r="A201" s="3" t="n"/>
      <c r="B201" s="3" t="n"/>
      <c r="C201" s="3" t="n"/>
      <c r="D201" s="3" t="n"/>
      <c r="E201" s="3" t="n"/>
      <c r="F201" s="3" t="n"/>
      <c r="G201" s="3" t="n"/>
      <c r="H201" s="3" t="n"/>
      <c r="I201" s="3" t="n"/>
      <c r="J201" s="3" t="n"/>
      <c r="K201" s="3" t="n"/>
      <c r="L201" s="3" t="n"/>
      <c r="M201" s="3" t="n"/>
      <c r="N201" s="3" t="n"/>
      <c r="O201" s="3" t="n"/>
      <c r="P201" s="3" t="n"/>
      <c r="Q201" s="3" t="n"/>
      <c r="R201" s="3" t="n"/>
      <c r="S201" s="3" t="n"/>
      <c r="T201" s="3" t="n"/>
      <c r="U201" s="3" t="n"/>
      <c r="V201" s="3" t="n"/>
      <c r="W201" s="3" t="n"/>
      <c r="X201" s="3" t="n"/>
      <c r="Y201" s="3" t="n"/>
      <c r="Z201" s="3" t="n"/>
      <c r="AA201" s="3" t="n"/>
      <c r="AB201" s="3" t="n"/>
      <c r="AC201" s="3" t="n"/>
      <c r="AD201" s="3" t="n"/>
      <c r="AE201" s="3" t="n"/>
      <c r="AF201" s="3" t="n"/>
      <c r="AG201" s="3" t="n"/>
      <c r="AH201" s="3" t="n"/>
      <c r="AI201" s="3" t="n"/>
      <c r="AJ201" s="3" t="n"/>
      <c r="AK201" s="3" t="n"/>
      <c r="AL201" s="3" t="n"/>
      <c r="AM201" s="3" t="n"/>
      <c r="AN201" s="3" t="n"/>
      <c r="AO201" s="3" t="n"/>
      <c r="AP201" s="3" t="n"/>
      <c r="AQ201" s="3" t="n"/>
      <c r="AR201" s="3" t="n"/>
      <c r="AS201" s="3" t="n"/>
      <c r="AT201" s="3" t="n"/>
      <c r="AU201" s="3" t="n"/>
      <c r="AV201" s="3" t="n"/>
      <c r="AW201" s="3" t="n"/>
      <c r="AX201" s="3" t="n"/>
      <c r="AY201" s="3" t="n"/>
      <c r="AZ201" s="3" t="n"/>
    </row>
    <row r="202">
      <c r="A202" s="3" t="n"/>
      <c r="B202" s="3" t="n"/>
      <c r="C202" s="3" t="n"/>
      <c r="D202" s="3" t="n"/>
      <c r="E202" s="3" t="n"/>
      <c r="F202" s="3" t="n"/>
      <c r="G202" s="3" t="n"/>
      <c r="H202" s="3" t="n"/>
      <c r="I202" s="3" t="n"/>
      <c r="J202" s="3" t="n"/>
      <c r="K202" s="3" t="n"/>
      <c r="L202" s="3" t="n"/>
      <c r="M202" s="3" t="n"/>
      <c r="N202" s="3" t="n"/>
      <c r="O202" s="3" t="n"/>
      <c r="P202" s="3" t="n"/>
      <c r="Q202" s="3" t="n"/>
      <c r="R202" s="3" t="n"/>
      <c r="S202" s="3" t="n"/>
      <c r="T202" s="3" t="n"/>
      <c r="U202" s="3" t="n"/>
      <c r="V202" s="3" t="n"/>
      <c r="W202" s="3" t="n"/>
      <c r="X202" s="3" t="n"/>
      <c r="Y202" s="3" t="n"/>
      <c r="Z202" s="3" t="n"/>
      <c r="AA202" s="3" t="n"/>
      <c r="AB202" s="3" t="n"/>
      <c r="AC202" s="3" t="n"/>
      <c r="AD202" s="3" t="n"/>
      <c r="AE202" s="3" t="n"/>
      <c r="AF202" s="3" t="n"/>
      <c r="AG202" s="3" t="n"/>
      <c r="AH202" s="3" t="n"/>
      <c r="AI202" s="3" t="n"/>
      <c r="AJ202" s="3" t="n"/>
      <c r="AK202" s="3" t="n"/>
      <c r="AL202" s="3" t="n"/>
      <c r="AM202" s="3" t="n"/>
      <c r="AN202" s="3" t="n"/>
      <c r="AO202" s="3" t="n"/>
      <c r="AP202" s="3" t="n"/>
      <c r="AQ202" s="3" t="n"/>
      <c r="AR202" s="3" t="n"/>
      <c r="AS202" s="3" t="n"/>
      <c r="AT202" s="3" t="n"/>
      <c r="AU202" s="3" t="n"/>
      <c r="AV202" s="3" t="n"/>
      <c r="AW202" s="3" t="n"/>
      <c r="AX202" s="3" t="n"/>
      <c r="AY202" s="3" t="n"/>
      <c r="AZ202" s="3" t="n"/>
    </row>
    <row r="203">
      <c r="A203" s="3" t="n"/>
      <c r="B203" s="3" t="n"/>
      <c r="C203" s="3" t="n"/>
      <c r="D203" s="3" t="n"/>
      <c r="E203" s="3" t="n"/>
      <c r="F203" s="3" t="n"/>
      <c r="G203" s="3" t="n"/>
      <c r="H203" s="3" t="n"/>
      <c r="I203" s="3" t="n"/>
      <c r="J203" s="3" t="n"/>
      <c r="K203" s="3" t="n"/>
      <c r="L203" s="3" t="n"/>
      <c r="M203" s="3" t="n"/>
      <c r="N203" s="3" t="n"/>
      <c r="O203" s="3" t="n"/>
      <c r="P203" s="3" t="n"/>
      <c r="Q203" s="3" t="n"/>
      <c r="R203" s="3" t="n"/>
      <c r="S203" s="3" t="n"/>
      <c r="T203" s="3" t="n"/>
      <c r="U203" s="3" t="n"/>
      <c r="V203" s="3" t="n"/>
      <c r="W203" s="3" t="n"/>
      <c r="X203" s="3" t="n"/>
      <c r="Y203" s="3" t="n"/>
      <c r="Z203" s="3" t="n"/>
      <c r="AA203" s="3" t="n"/>
      <c r="AB203" s="3" t="n"/>
      <c r="AC203" s="3" t="n"/>
      <c r="AD203" s="3" t="n"/>
      <c r="AE203" s="3" t="n"/>
      <c r="AF203" s="3" t="n"/>
      <c r="AG203" s="3" t="n"/>
      <c r="AH203" s="3" t="n"/>
      <c r="AI203" s="3" t="n"/>
      <c r="AJ203" s="3" t="n"/>
      <c r="AK203" s="3" t="n"/>
      <c r="AL203" s="3" t="n"/>
      <c r="AM203" s="3" t="n"/>
      <c r="AN203" s="3" t="n"/>
      <c r="AO203" s="3" t="n"/>
      <c r="AP203" s="3" t="n"/>
      <c r="AQ203" s="3" t="n"/>
      <c r="AR203" s="3" t="n"/>
      <c r="AS203" s="3" t="n"/>
      <c r="AT203" s="3" t="n"/>
      <c r="AU203" s="3" t="n"/>
      <c r="AV203" s="3" t="n"/>
      <c r="AW203" s="3" t="n"/>
      <c r="AX203" s="3" t="n"/>
      <c r="AY203" s="3" t="n"/>
      <c r="AZ203" s="3" t="n"/>
    </row>
    <row r="204">
      <c r="A204" s="3" t="n"/>
      <c r="B204" s="3" t="n"/>
      <c r="C204" s="3" t="n"/>
      <c r="D204" s="3" t="n"/>
      <c r="E204" s="3" t="n"/>
      <c r="F204" s="3" t="n"/>
      <c r="G204" s="3" t="n"/>
      <c r="H204" s="3" t="n"/>
      <c r="I204" s="3" t="n"/>
      <c r="J204" s="3" t="n"/>
      <c r="K204" s="3" t="n"/>
      <c r="L204" s="3" t="n"/>
      <c r="M204" s="3" t="n"/>
      <c r="N204" s="3" t="n"/>
      <c r="O204" s="3" t="n"/>
      <c r="P204" s="3" t="n"/>
      <c r="Q204" s="3" t="n"/>
      <c r="R204" s="3" t="n"/>
      <c r="S204" s="3" t="n"/>
      <c r="T204" s="3" t="n"/>
      <c r="U204" s="3" t="n"/>
      <c r="V204" s="3" t="n"/>
      <c r="W204" s="3" t="n"/>
      <c r="X204" s="3" t="n"/>
      <c r="Y204" s="3" t="n"/>
      <c r="Z204" s="3" t="n"/>
      <c r="AA204" s="3" t="n"/>
      <c r="AB204" s="3" t="n"/>
      <c r="AC204" s="3" t="n"/>
      <c r="AD204" s="3" t="n"/>
      <c r="AE204" s="3" t="n"/>
      <c r="AF204" s="3" t="n"/>
      <c r="AG204" s="3" t="n"/>
      <c r="AH204" s="3" t="n"/>
      <c r="AI204" s="3" t="n"/>
      <c r="AJ204" s="3" t="n"/>
      <c r="AK204" s="3" t="n"/>
      <c r="AL204" s="3" t="n"/>
      <c r="AM204" s="3" t="n"/>
      <c r="AN204" s="3" t="n"/>
      <c r="AO204" s="3" t="n"/>
      <c r="AP204" s="3" t="n"/>
      <c r="AQ204" s="3" t="n"/>
      <c r="AR204" s="3" t="n"/>
      <c r="AS204" s="3" t="n"/>
      <c r="AT204" s="3" t="n"/>
      <c r="AU204" s="3" t="n"/>
      <c r="AV204" s="3" t="n"/>
      <c r="AW204" s="3" t="n"/>
      <c r="AX204" s="3" t="n"/>
      <c r="AY204" s="3" t="n"/>
      <c r="AZ204" s="3" t="n"/>
    </row>
    <row r="205">
      <c r="A205" s="3" t="n"/>
      <c r="B205" s="3" t="n"/>
      <c r="C205" s="3" t="n"/>
      <c r="D205" s="3" t="n"/>
      <c r="E205" s="3" t="n"/>
      <c r="F205" s="3" t="n"/>
      <c r="G205" s="3" t="n"/>
      <c r="H205" s="3" t="n"/>
      <c r="I205" s="3" t="n"/>
      <c r="J205" s="3" t="n"/>
      <c r="K205" s="3" t="n"/>
      <c r="L205" s="3" t="n"/>
      <c r="M205" s="3" t="n"/>
      <c r="N205" s="3" t="n"/>
      <c r="O205" s="3" t="n"/>
      <c r="P205" s="3" t="n"/>
      <c r="Q205" s="3" t="n"/>
      <c r="R205" s="3" t="n"/>
      <c r="S205" s="3" t="n"/>
      <c r="T205" s="3" t="n"/>
      <c r="U205" s="3" t="n"/>
      <c r="V205" s="3" t="n"/>
      <c r="W205" s="3" t="n"/>
      <c r="X205" s="3" t="n"/>
      <c r="Y205" s="3" t="n"/>
      <c r="Z205" s="3" t="n"/>
      <c r="AA205" s="3" t="n"/>
      <c r="AB205" s="3" t="n"/>
      <c r="AC205" s="3" t="n"/>
      <c r="AD205" s="3" t="n"/>
      <c r="AE205" s="3" t="n"/>
      <c r="AF205" s="3" t="n"/>
      <c r="AG205" s="3" t="n"/>
      <c r="AH205" s="3" t="n"/>
      <c r="AI205" s="3" t="n"/>
      <c r="AJ205" s="3" t="n"/>
      <c r="AK205" s="3" t="n"/>
      <c r="AL205" s="3" t="n"/>
      <c r="AM205" s="3" t="n"/>
      <c r="AN205" s="3" t="n"/>
      <c r="AO205" s="3" t="n"/>
      <c r="AP205" s="3" t="n"/>
      <c r="AQ205" s="3" t="n"/>
      <c r="AR205" s="3" t="n"/>
      <c r="AS205" s="3" t="n"/>
      <c r="AT205" s="3" t="n"/>
      <c r="AU205" s="3" t="n"/>
      <c r="AV205" s="3" t="n"/>
      <c r="AW205" s="3" t="n"/>
      <c r="AX205" s="3" t="n"/>
      <c r="AY205" s="3" t="n"/>
      <c r="AZ205" s="3" t="n"/>
    </row>
    <row r="206">
      <c r="A206" s="3" t="n"/>
      <c r="B206" s="3" t="n"/>
      <c r="C206" s="3" t="n"/>
      <c r="D206" s="3" t="n"/>
      <c r="E206" s="3" t="n"/>
      <c r="F206" s="3" t="n"/>
      <c r="G206" s="3" t="n"/>
      <c r="H206" s="3" t="n"/>
      <c r="I206" s="3" t="n"/>
      <c r="J206" s="3" t="n"/>
      <c r="K206" s="3" t="n"/>
      <c r="L206" s="3" t="n"/>
      <c r="M206" s="3" t="n"/>
      <c r="N206" s="3" t="n"/>
      <c r="O206" s="3" t="n"/>
      <c r="P206" s="3" t="n"/>
      <c r="Q206" s="3" t="n"/>
      <c r="R206" s="3" t="n"/>
      <c r="S206" s="3" t="n"/>
      <c r="T206" s="3" t="n"/>
      <c r="U206" s="3" t="n"/>
      <c r="V206" s="3" t="n"/>
      <c r="W206" s="3" t="n"/>
      <c r="X206" s="3" t="n"/>
      <c r="Y206" s="3" t="n"/>
      <c r="Z206" s="3" t="n"/>
      <c r="AA206" s="3" t="n"/>
      <c r="AB206" s="3" t="n"/>
      <c r="AC206" s="3" t="n"/>
      <c r="AD206" s="3" t="n"/>
      <c r="AE206" s="3" t="n"/>
      <c r="AF206" s="3" t="n"/>
      <c r="AG206" s="3" t="n"/>
      <c r="AH206" s="3" t="n"/>
      <c r="AI206" s="3" t="n"/>
      <c r="AJ206" s="3" t="n"/>
      <c r="AK206" s="3" t="n"/>
      <c r="AL206" s="3" t="n"/>
      <c r="AM206" s="3" t="n"/>
      <c r="AN206" s="3" t="n"/>
      <c r="AO206" s="3" t="n"/>
      <c r="AP206" s="3" t="n"/>
      <c r="AQ206" s="3" t="n"/>
      <c r="AR206" s="3" t="n"/>
      <c r="AS206" s="3" t="n"/>
      <c r="AT206" s="3" t="n"/>
      <c r="AU206" s="3" t="n"/>
      <c r="AV206" s="3" t="n"/>
      <c r="AW206" s="3" t="n"/>
      <c r="AX206" s="3" t="n"/>
      <c r="AY206" s="3" t="n"/>
      <c r="AZ206" s="3" t="n"/>
    </row>
    <row r="207">
      <c r="A207" s="3" t="n"/>
      <c r="B207" s="3" t="n"/>
      <c r="C207" s="3" t="n"/>
      <c r="D207" s="3" t="n"/>
      <c r="E207" s="3" t="n"/>
      <c r="F207" s="3" t="n"/>
      <c r="G207" s="3" t="n"/>
      <c r="H207" s="3" t="n"/>
      <c r="I207" s="3" t="n"/>
      <c r="J207" s="3" t="n"/>
      <c r="K207" s="3" t="n"/>
      <c r="L207" s="3" t="n"/>
      <c r="M207" s="3" t="n"/>
      <c r="N207" s="3" t="n"/>
      <c r="O207" s="3" t="n"/>
      <c r="P207" s="3" t="n"/>
      <c r="Q207" s="3" t="n"/>
      <c r="R207" s="3" t="n"/>
      <c r="S207" s="3" t="n"/>
      <c r="T207" s="3" t="n"/>
      <c r="U207" s="3" t="n"/>
      <c r="V207" s="3" t="n"/>
      <c r="W207" s="3" t="n"/>
      <c r="X207" s="3" t="n"/>
      <c r="Y207" s="3" t="n"/>
      <c r="Z207" s="3" t="n"/>
      <c r="AA207" s="3" t="n"/>
      <c r="AB207" s="3" t="n"/>
      <c r="AC207" s="3" t="n"/>
      <c r="AD207" s="3" t="n"/>
      <c r="AE207" s="3" t="n"/>
      <c r="AF207" s="3" t="n"/>
      <c r="AG207" s="3" t="n"/>
      <c r="AH207" s="3" t="n"/>
      <c r="AI207" s="3" t="n"/>
      <c r="AJ207" s="3" t="n"/>
      <c r="AK207" s="3" t="n"/>
      <c r="AL207" s="3" t="n"/>
      <c r="AM207" s="3" t="n"/>
      <c r="AN207" s="3" t="n"/>
      <c r="AO207" s="3" t="n"/>
      <c r="AP207" s="3" t="n"/>
      <c r="AQ207" s="3" t="n"/>
      <c r="AR207" s="3" t="n"/>
      <c r="AS207" s="3" t="n"/>
      <c r="AT207" s="3" t="n"/>
      <c r="AU207" s="3" t="n"/>
      <c r="AV207" s="3" t="n"/>
      <c r="AW207" s="3" t="n"/>
      <c r="AX207" s="3" t="n"/>
      <c r="AY207" s="3" t="n"/>
      <c r="AZ207" s="3" t="n"/>
    </row>
    <row r="208">
      <c r="A208" s="3" t="n"/>
      <c r="B208" s="3" t="n"/>
      <c r="C208" s="3" t="n"/>
      <c r="D208" s="3" t="n"/>
      <c r="E208" s="3" t="n"/>
      <c r="F208" s="3" t="n"/>
      <c r="G208" s="3" t="n"/>
      <c r="H208" s="3" t="n"/>
      <c r="I208" s="3" t="n"/>
      <c r="J208" s="3" t="n"/>
      <c r="K208" s="3" t="n"/>
      <c r="L208" s="3" t="n"/>
      <c r="M208" s="3" t="n"/>
      <c r="N208" s="3" t="n"/>
      <c r="O208" s="3" t="n"/>
      <c r="P208" s="3" t="n"/>
      <c r="Q208" s="3" t="n"/>
      <c r="R208" s="3" t="n"/>
      <c r="S208" s="3" t="n"/>
      <c r="T208" s="3" t="n"/>
      <c r="U208" s="3" t="n"/>
      <c r="V208" s="3" t="n"/>
      <c r="W208" s="3" t="n"/>
      <c r="X208" s="3" t="n"/>
      <c r="Y208" s="3" t="n"/>
      <c r="Z208" s="3" t="n"/>
      <c r="AA208" s="3" t="n"/>
      <c r="AB208" s="3" t="n"/>
      <c r="AC208" s="3" t="n"/>
      <c r="AD208" s="3" t="n"/>
      <c r="AE208" s="3" t="n"/>
      <c r="AF208" s="3" t="n"/>
      <c r="AG208" s="3" t="n"/>
      <c r="AH208" s="3" t="n"/>
      <c r="AI208" s="3" t="n"/>
      <c r="AJ208" s="3" t="n"/>
      <c r="AK208" s="3" t="n"/>
      <c r="AL208" s="3" t="n"/>
      <c r="AM208" s="3" t="n"/>
      <c r="AN208" s="3" t="n"/>
      <c r="AO208" s="3" t="n"/>
      <c r="AP208" s="3" t="n"/>
      <c r="AQ208" s="3" t="n"/>
      <c r="AR208" s="3" t="n"/>
      <c r="AS208" s="3" t="n"/>
      <c r="AT208" s="3" t="n"/>
      <c r="AU208" s="3" t="n"/>
      <c r="AV208" s="3" t="n"/>
      <c r="AW208" s="3" t="n"/>
      <c r="AX208" s="3" t="n"/>
      <c r="AY208" s="3" t="n"/>
      <c r="AZ208" s="3" t="n"/>
    </row>
    <row r="209">
      <c r="A209" s="3" t="n"/>
      <c r="B209" s="3" t="n"/>
      <c r="C209" s="3" t="n"/>
      <c r="D209" s="3" t="n"/>
      <c r="E209" s="3" t="n"/>
      <c r="F209" s="3" t="n"/>
      <c r="G209" s="3" t="n"/>
      <c r="H209" s="3" t="n"/>
      <c r="I209" s="3" t="n"/>
      <c r="J209" s="3" t="n"/>
      <c r="K209" s="3" t="n"/>
      <c r="L209" s="3" t="n"/>
      <c r="M209" s="3" t="n"/>
      <c r="N209" s="3" t="n"/>
      <c r="O209" s="3" t="n"/>
      <c r="P209" s="3" t="n"/>
      <c r="Q209" s="3" t="n"/>
      <c r="R209" s="3" t="n"/>
      <c r="S209" s="3" t="n"/>
      <c r="T209" s="3" t="n"/>
      <c r="U209" s="3" t="n"/>
      <c r="V209" s="3" t="n"/>
      <c r="W209" s="3" t="n"/>
      <c r="X209" s="3" t="n"/>
      <c r="Y209" s="3" t="n"/>
      <c r="Z209" s="3" t="n"/>
      <c r="AA209" s="3" t="n"/>
      <c r="AB209" s="3" t="n"/>
      <c r="AC209" s="3" t="n"/>
      <c r="AD209" s="3" t="n"/>
      <c r="AE209" s="3" t="n"/>
      <c r="AF209" s="3" t="n"/>
      <c r="AG209" s="3" t="n"/>
      <c r="AH209" s="3" t="n"/>
      <c r="AI209" s="3" t="n"/>
      <c r="AJ209" s="3" t="n"/>
      <c r="AK209" s="3" t="n"/>
      <c r="AL209" s="3" t="n"/>
      <c r="AM209" s="3" t="n"/>
      <c r="AN209" s="3" t="n"/>
      <c r="AO209" s="3" t="n"/>
      <c r="AP209" s="3" t="n"/>
      <c r="AQ209" s="3" t="n"/>
      <c r="AR209" s="3" t="n"/>
      <c r="AS209" s="3" t="n"/>
      <c r="AT209" s="3" t="n"/>
      <c r="AU209" s="3" t="n"/>
      <c r="AV209" s="3" t="n"/>
      <c r="AW209" s="3" t="n"/>
      <c r="AX209" s="3" t="n"/>
      <c r="AY209" s="3" t="n"/>
      <c r="AZ209" s="3" t="n"/>
    </row>
    <row r="210">
      <c r="A210" s="3" t="n"/>
      <c r="B210" s="3" t="n"/>
      <c r="C210" s="3" t="n"/>
      <c r="D210" s="3" t="n"/>
      <c r="E210" s="3" t="n"/>
      <c r="F210" s="3" t="n"/>
      <c r="G210" s="3" t="n"/>
      <c r="H210" s="3" t="n"/>
      <c r="I210" s="3" t="n"/>
      <c r="J210" s="3" t="n"/>
      <c r="K210" s="3" t="n"/>
      <c r="L210" s="3" t="n"/>
      <c r="M210" s="3" t="n"/>
      <c r="N210" s="3" t="n"/>
      <c r="O210" s="3" t="n"/>
      <c r="P210" s="3" t="n"/>
      <c r="Q210" s="3" t="n"/>
      <c r="R210" s="3" t="n"/>
      <c r="S210" s="3" t="n"/>
      <c r="T210" s="3" t="n"/>
      <c r="U210" s="3" t="n"/>
      <c r="V210" s="3" t="n"/>
      <c r="W210" s="3" t="n"/>
      <c r="X210" s="3" t="n"/>
      <c r="Y210" s="3" t="n"/>
      <c r="Z210" s="3" t="n"/>
      <c r="AA210" s="3" t="n"/>
      <c r="AB210" s="3" t="n"/>
      <c r="AC210" s="3" t="n"/>
      <c r="AD210" s="3" t="n"/>
      <c r="AE210" s="3" t="n"/>
      <c r="AF210" s="3" t="n"/>
      <c r="AG210" s="3" t="n"/>
      <c r="AH210" s="3" t="n"/>
      <c r="AI210" s="3" t="n"/>
      <c r="AJ210" s="3" t="n"/>
      <c r="AK210" s="3" t="n"/>
      <c r="AL210" s="3" t="n"/>
      <c r="AM210" s="3" t="n"/>
      <c r="AN210" s="3" t="n"/>
      <c r="AO210" s="3" t="n"/>
      <c r="AP210" s="3" t="n"/>
      <c r="AQ210" s="3" t="n"/>
      <c r="AR210" s="3" t="n"/>
      <c r="AS210" s="3" t="n"/>
      <c r="AT210" s="3" t="n"/>
      <c r="AU210" s="3" t="n"/>
      <c r="AV210" s="3" t="n"/>
      <c r="AW210" s="3" t="n"/>
      <c r="AX210" s="3" t="n"/>
      <c r="AY210" s="3" t="n"/>
      <c r="AZ210" s="3" t="n"/>
    </row>
    <row r="211">
      <c r="A211" s="3" t="n"/>
      <c r="B211" s="3" t="n"/>
      <c r="C211" s="3" t="n"/>
      <c r="D211" s="3" t="n"/>
      <c r="E211" s="3" t="n"/>
      <c r="F211" s="3" t="n"/>
      <c r="G211" s="3" t="n"/>
      <c r="H211" s="3" t="n"/>
      <c r="I211" s="3" t="n"/>
      <c r="J211" s="3" t="n"/>
      <c r="K211" s="3" t="n"/>
      <c r="L211" s="3" t="n"/>
      <c r="M211" s="3" t="n"/>
      <c r="N211" s="3" t="n"/>
      <c r="O211" s="3" t="n"/>
      <c r="P211" s="3" t="n"/>
      <c r="Q211" s="3" t="n"/>
      <c r="R211" s="3" t="n"/>
      <c r="S211" s="3" t="n"/>
      <c r="T211" s="3" t="n"/>
      <c r="U211" s="3" t="n"/>
      <c r="V211" s="3" t="n"/>
      <c r="W211" s="3" t="n"/>
      <c r="X211" s="3" t="n"/>
      <c r="Y211" s="3" t="n"/>
      <c r="Z211" s="3" t="n"/>
      <c r="AA211" s="3" t="n"/>
      <c r="AB211" s="3" t="n"/>
      <c r="AC211" s="3" t="n"/>
      <c r="AD211" s="3" t="n"/>
      <c r="AE211" s="3" t="n"/>
      <c r="AF211" s="3" t="n"/>
      <c r="AG211" s="3" t="n"/>
      <c r="AH211" s="3" t="n"/>
      <c r="AI211" s="3" t="n"/>
      <c r="AJ211" s="3" t="n"/>
      <c r="AK211" s="3" t="n"/>
      <c r="AL211" s="3" t="n"/>
      <c r="AM211" s="3" t="n"/>
      <c r="AN211" s="3" t="n"/>
      <c r="AO211" s="3" t="n"/>
      <c r="AP211" s="3" t="n"/>
      <c r="AQ211" s="3" t="n"/>
      <c r="AR211" s="3" t="n"/>
      <c r="AS211" s="3" t="n"/>
      <c r="AT211" s="3" t="n"/>
      <c r="AU211" s="3" t="n"/>
      <c r="AV211" s="3" t="n"/>
      <c r="AW211" s="3" t="n"/>
      <c r="AX211" s="3" t="n"/>
      <c r="AY211" s="3" t="n"/>
      <c r="AZ211" s="3" t="n"/>
    </row>
    <row r="212">
      <c r="A212" s="3" t="n"/>
      <c r="B212" s="3" t="n"/>
      <c r="C212" s="3" t="n"/>
      <c r="D212" s="3" t="n"/>
      <c r="E212" s="3" t="n"/>
      <c r="F212" s="3" t="n"/>
      <c r="G212" s="3" t="n"/>
      <c r="H212" s="3" t="n"/>
      <c r="I212" s="3" t="n"/>
      <c r="J212" s="3" t="n"/>
      <c r="K212" s="3" t="n"/>
      <c r="L212" s="3" t="n"/>
      <c r="M212" s="3" t="n"/>
      <c r="N212" s="3" t="n"/>
      <c r="O212" s="3" t="n"/>
      <c r="P212" s="3" t="n"/>
      <c r="Q212" s="3" t="n"/>
      <c r="R212" s="3" t="n"/>
      <c r="S212" s="3" t="n"/>
      <c r="T212" s="3" t="n"/>
      <c r="U212" s="3" t="n"/>
      <c r="V212" s="3" t="n"/>
      <c r="W212" s="3" t="n"/>
      <c r="X212" s="3" t="n"/>
      <c r="Y212" s="3" t="n"/>
      <c r="Z212" s="3" t="n"/>
      <c r="AA212" s="3" t="n"/>
      <c r="AB212" s="3" t="n"/>
      <c r="AC212" s="3" t="n"/>
      <c r="AD212" s="3" t="n"/>
      <c r="AE212" s="3" t="n"/>
      <c r="AF212" s="3" t="n"/>
      <c r="AG212" s="3" t="n"/>
      <c r="AH212" s="3" t="n"/>
      <c r="AI212" s="3" t="n"/>
      <c r="AJ212" s="3" t="n"/>
      <c r="AK212" s="3" t="n"/>
      <c r="AL212" s="3" t="n"/>
      <c r="AM212" s="3" t="n"/>
      <c r="AN212" s="3" t="n"/>
      <c r="AO212" s="3" t="n"/>
      <c r="AP212" s="3" t="n"/>
      <c r="AQ212" s="3" t="n"/>
      <c r="AR212" s="3" t="n"/>
      <c r="AS212" s="3" t="n"/>
      <c r="AT212" s="3" t="n"/>
      <c r="AU212" s="3" t="n"/>
      <c r="AV212" s="3" t="n"/>
      <c r="AW212" s="3" t="n"/>
      <c r="AX212" s="3" t="n"/>
      <c r="AY212" s="3" t="n"/>
      <c r="AZ212" s="3" t="n"/>
    </row>
    <row r="213">
      <c r="A213" s="3" t="n"/>
      <c r="B213" s="3" t="n"/>
      <c r="C213" s="3" t="n"/>
      <c r="D213" s="3" t="n"/>
      <c r="E213" s="3" t="n"/>
      <c r="F213" s="3" t="n"/>
      <c r="G213" s="3" t="n"/>
      <c r="H213" s="3" t="n"/>
      <c r="I213" s="3" t="n"/>
      <c r="J213" s="3" t="n"/>
      <c r="K213" s="3" t="n"/>
      <c r="L213" s="3" t="n"/>
      <c r="M213" s="3" t="n"/>
      <c r="N213" s="3" t="n"/>
      <c r="O213" s="3" t="n"/>
      <c r="P213" s="3" t="n"/>
      <c r="Q213" s="3" t="n"/>
      <c r="R213" s="3" t="n"/>
      <c r="S213" s="3" t="n"/>
      <c r="T213" s="3" t="n"/>
      <c r="U213" s="3" t="n"/>
      <c r="V213" s="3" t="n"/>
      <c r="W213" s="3" t="n"/>
      <c r="X213" s="3" t="n"/>
      <c r="Y213" s="3" t="n"/>
      <c r="Z213" s="3" t="n"/>
      <c r="AA213" s="3" t="n"/>
      <c r="AB213" s="3" t="n"/>
      <c r="AC213" s="3" t="n"/>
      <c r="AD213" s="3" t="n"/>
      <c r="AE213" s="3" t="n"/>
      <c r="AF213" s="3" t="n"/>
      <c r="AG213" s="3" t="n"/>
      <c r="AH213" s="3" t="n"/>
      <c r="AI213" s="3" t="n"/>
      <c r="AJ213" s="3" t="n"/>
      <c r="AK213" s="3" t="n"/>
      <c r="AL213" s="3" t="n"/>
      <c r="AM213" s="3" t="n"/>
      <c r="AN213" s="3" t="n"/>
      <c r="AO213" s="3" t="n"/>
      <c r="AP213" s="3" t="n"/>
      <c r="AQ213" s="3" t="n"/>
      <c r="AR213" s="3" t="n"/>
      <c r="AS213" s="3" t="n"/>
      <c r="AT213" s="3" t="n"/>
      <c r="AU213" s="3" t="n"/>
      <c r="AV213" s="3" t="n"/>
      <c r="AW213" s="3" t="n"/>
      <c r="AX213" s="3" t="n"/>
      <c r="AY213" s="3" t="n"/>
      <c r="AZ213" s="3" t="n"/>
    </row>
    <row r="214">
      <c r="A214" s="3" t="n"/>
      <c r="B214" s="3" t="n"/>
      <c r="C214" s="3" t="n"/>
      <c r="D214" s="3" t="n"/>
      <c r="E214" s="3" t="n"/>
      <c r="F214" s="3" t="n"/>
      <c r="G214" s="3" t="n"/>
      <c r="H214" s="3" t="n"/>
      <c r="I214" s="3" t="n"/>
      <c r="J214" s="3" t="n"/>
      <c r="K214" s="3" t="n"/>
      <c r="L214" s="3" t="n"/>
      <c r="M214" s="3" t="n"/>
      <c r="N214" s="3" t="n"/>
      <c r="O214" s="3" t="n"/>
      <c r="P214" s="3" t="n"/>
      <c r="Q214" s="3" t="n"/>
      <c r="R214" s="3" t="n"/>
      <c r="S214" s="3" t="n"/>
      <c r="T214" s="3" t="n"/>
      <c r="U214" s="3" t="n"/>
      <c r="V214" s="3" t="n"/>
      <c r="W214" s="3" t="n"/>
      <c r="X214" s="3" t="n"/>
      <c r="Y214" s="3" t="n"/>
      <c r="Z214" s="3" t="n"/>
      <c r="AA214" s="3" t="n"/>
      <c r="AB214" s="3" t="n"/>
      <c r="AC214" s="3" t="n"/>
      <c r="AD214" s="3" t="n"/>
      <c r="AE214" s="3" t="n"/>
      <c r="AF214" s="3" t="n"/>
      <c r="AG214" s="3" t="n"/>
      <c r="AH214" s="3" t="n"/>
      <c r="AI214" s="3" t="n"/>
      <c r="AJ214" s="3" t="n"/>
      <c r="AK214" s="3" t="n"/>
      <c r="AL214" s="3" t="n"/>
      <c r="AM214" s="3" t="n"/>
      <c r="AN214" s="3" t="n"/>
      <c r="AO214" s="3" t="n"/>
      <c r="AP214" s="3" t="n"/>
      <c r="AQ214" s="3" t="n"/>
      <c r="AR214" s="3" t="n"/>
      <c r="AS214" s="3" t="n"/>
      <c r="AT214" s="3" t="n"/>
      <c r="AU214" s="3" t="n"/>
      <c r="AV214" s="3" t="n"/>
      <c r="AW214" s="3" t="n"/>
      <c r="AX214" s="3" t="n"/>
      <c r="AY214" s="3" t="n"/>
      <c r="AZ214" s="3" t="n"/>
    </row>
    <row r="215">
      <c r="A215" s="3" t="n"/>
      <c r="B215" s="3" t="n"/>
      <c r="C215" s="3" t="n"/>
      <c r="D215" s="3" t="n"/>
      <c r="E215" s="3" t="n"/>
      <c r="F215" s="3" t="n"/>
      <c r="G215" s="3" t="n"/>
      <c r="H215" s="3" t="n"/>
      <c r="I215" s="3" t="n"/>
      <c r="J215" s="3" t="n"/>
      <c r="K215" s="3" t="n"/>
      <c r="L215" s="3" t="n"/>
      <c r="M215" s="3" t="n"/>
      <c r="N215" s="3" t="n"/>
      <c r="O215" s="3" t="n"/>
      <c r="P215" s="3" t="n"/>
      <c r="Q215" s="3" t="n"/>
      <c r="R215" s="3" t="n"/>
      <c r="S215" s="3" t="n"/>
      <c r="T215" s="3" t="n"/>
      <c r="U215" s="3" t="n"/>
      <c r="V215" s="3" t="n"/>
      <c r="W215" s="3" t="n"/>
      <c r="X215" s="3" t="n"/>
      <c r="Y215" s="3" t="n"/>
      <c r="Z215" s="3" t="n"/>
      <c r="AA215" s="3" t="n"/>
      <c r="AB215" s="3" t="n"/>
      <c r="AC215" s="3" t="n"/>
      <c r="AD215" s="3" t="n"/>
      <c r="AE215" s="3" t="n"/>
      <c r="AF215" s="3" t="n"/>
      <c r="AG215" s="3" t="n"/>
      <c r="AH215" s="3" t="n"/>
      <c r="AI215" s="3" t="n"/>
      <c r="AJ215" s="3" t="n"/>
      <c r="AK215" s="3" t="n"/>
      <c r="AL215" s="3" t="n"/>
      <c r="AM215" s="3" t="n"/>
      <c r="AN215" s="3" t="n"/>
      <c r="AO215" s="3" t="n"/>
      <c r="AP215" s="3" t="n"/>
      <c r="AQ215" s="3" t="n"/>
      <c r="AR215" s="3" t="n"/>
      <c r="AS215" s="3" t="n"/>
      <c r="AT215" s="3" t="n"/>
      <c r="AU215" s="3" t="n"/>
      <c r="AV215" s="3" t="n"/>
      <c r="AW215" s="3" t="n"/>
      <c r="AX215" s="3" t="n"/>
      <c r="AY215" s="3" t="n"/>
      <c r="AZ215" s="3" t="n"/>
    </row>
    <row r="216">
      <c r="A216" s="3" t="n"/>
      <c r="B216" s="3" t="n"/>
      <c r="C216" s="3" t="n"/>
      <c r="D216" s="3" t="n"/>
      <c r="E216" s="3" t="n"/>
      <c r="F216" s="3" t="n"/>
      <c r="G216" s="3" t="n"/>
      <c r="H216" s="3" t="n"/>
      <c r="I216" s="3" t="n"/>
      <c r="J216" s="3" t="n"/>
      <c r="K216" s="3" t="n"/>
      <c r="L216" s="3" t="n"/>
      <c r="M216" s="3" t="n"/>
      <c r="N216" s="3" t="n"/>
      <c r="O216" s="3" t="n"/>
      <c r="P216" s="3" t="n"/>
      <c r="Q216" s="3" t="n"/>
      <c r="R216" s="3" t="n"/>
      <c r="S216" s="3" t="n"/>
      <c r="T216" s="3" t="n"/>
      <c r="U216" s="3" t="n"/>
      <c r="V216" s="3" t="n"/>
      <c r="W216" s="3" t="n"/>
      <c r="X216" s="3" t="n"/>
      <c r="Y216" s="3" t="n"/>
      <c r="Z216" s="3" t="n"/>
      <c r="AA216" s="3" t="n"/>
      <c r="AB216" s="3" t="n"/>
      <c r="AC216" s="3" t="n"/>
      <c r="AD216" s="3" t="n"/>
      <c r="AE216" s="3" t="n"/>
      <c r="AF216" s="3" t="n"/>
      <c r="AG216" s="3" t="n"/>
      <c r="AH216" s="3" t="n"/>
      <c r="AI216" s="3" t="n"/>
      <c r="AJ216" s="3" t="n"/>
      <c r="AK216" s="3" t="n"/>
      <c r="AL216" s="3" t="n"/>
      <c r="AM216" s="3" t="n"/>
      <c r="AN216" s="3" t="n"/>
      <c r="AO216" s="3" t="n"/>
      <c r="AP216" s="3" t="n"/>
      <c r="AQ216" s="3" t="n"/>
      <c r="AR216" s="3" t="n"/>
      <c r="AS216" s="3" t="n"/>
      <c r="AT216" s="3" t="n"/>
      <c r="AU216" s="3" t="n"/>
      <c r="AV216" s="3" t="n"/>
      <c r="AW216" s="3" t="n"/>
      <c r="AX216" s="3" t="n"/>
      <c r="AY216" s="3" t="n"/>
      <c r="AZ216" s="3" t="n"/>
    </row>
    <row r="217">
      <c r="A217" s="3" t="n"/>
      <c r="B217" s="3" t="n"/>
      <c r="C217" s="3" t="n"/>
      <c r="D217" s="3" t="n"/>
      <c r="E217" s="3" t="n"/>
      <c r="F217" s="3" t="n"/>
      <c r="G217" s="3" t="n"/>
      <c r="H217" s="3" t="n"/>
      <c r="I217" s="3" t="n"/>
      <c r="J217" s="3" t="n"/>
      <c r="K217" s="3" t="n"/>
      <c r="L217" s="3" t="n"/>
      <c r="M217" s="3" t="n"/>
      <c r="N217" s="3" t="n"/>
      <c r="O217" s="3" t="n"/>
      <c r="P217" s="3" t="n"/>
      <c r="Q217" s="3" t="n"/>
      <c r="R217" s="3" t="n"/>
      <c r="S217" s="3" t="n"/>
      <c r="T217" s="3" t="n"/>
      <c r="U217" s="3" t="n"/>
      <c r="V217" s="3" t="n"/>
      <c r="W217" s="3" t="n"/>
      <c r="X217" s="3" t="n"/>
      <c r="Y217" s="3" t="n"/>
      <c r="Z217" s="3" t="n"/>
      <c r="AA217" s="3" t="n"/>
      <c r="AB217" s="3" t="n"/>
      <c r="AC217" s="3" t="n"/>
      <c r="AD217" s="3" t="n"/>
      <c r="AE217" s="3" t="n"/>
      <c r="AF217" s="3" t="n"/>
      <c r="AG217" s="3" t="n"/>
      <c r="AH217" s="3" t="n"/>
      <c r="AI217" s="3" t="n"/>
      <c r="AJ217" s="3" t="n"/>
      <c r="AK217" s="3" t="n"/>
      <c r="AL217" s="3" t="n"/>
      <c r="AM217" s="3" t="n"/>
      <c r="AN217" s="3" t="n"/>
      <c r="AO217" s="3" t="n"/>
      <c r="AP217" s="3" t="n"/>
      <c r="AQ217" s="3" t="n"/>
      <c r="AR217" s="3" t="n"/>
      <c r="AS217" s="3" t="n"/>
      <c r="AT217" s="3" t="n"/>
      <c r="AU217" s="3" t="n"/>
      <c r="AV217" s="3" t="n"/>
      <c r="AW217" s="3" t="n"/>
      <c r="AX217" s="3" t="n"/>
      <c r="AY217" s="3" t="n"/>
      <c r="AZ217" s="3" t="n"/>
    </row>
    <row r="218">
      <c r="A218" s="3" t="n"/>
      <c r="B218" s="3" t="n"/>
      <c r="C218" s="3" t="n"/>
      <c r="D218" s="3" t="n"/>
      <c r="E218" s="3" t="n"/>
      <c r="F218" s="3" t="n"/>
      <c r="G218" s="3" t="n"/>
      <c r="H218" s="3" t="n"/>
      <c r="I218" s="3" t="n"/>
      <c r="J218" s="3" t="n"/>
      <c r="K218" s="3" t="n"/>
      <c r="L218" s="3" t="n"/>
      <c r="M218" s="3" t="n"/>
      <c r="N218" s="3" t="n"/>
      <c r="O218" s="3" t="n"/>
      <c r="P218" s="3" t="n"/>
      <c r="Q218" s="3" t="n"/>
      <c r="R218" s="3" t="n"/>
      <c r="S218" s="3" t="n"/>
      <c r="T218" s="3" t="n"/>
      <c r="U218" s="3" t="n"/>
      <c r="V218" s="3" t="n"/>
      <c r="W218" s="3" t="n"/>
      <c r="X218" s="3" t="n"/>
      <c r="Y218" s="3" t="n"/>
      <c r="Z218" s="3" t="n"/>
      <c r="AA218" s="3" t="n"/>
      <c r="AB218" s="3" t="n"/>
      <c r="AC218" s="3" t="n"/>
      <c r="AD218" s="3" t="n"/>
      <c r="AE218" s="3" t="n"/>
      <c r="AF218" s="3" t="n"/>
      <c r="AG218" s="3" t="n"/>
      <c r="AH218" s="3" t="n"/>
      <c r="AI218" s="3" t="n"/>
      <c r="AJ218" s="3" t="n"/>
      <c r="AK218" s="3" t="n"/>
      <c r="AL218" s="3" t="n"/>
      <c r="AM218" s="3" t="n"/>
      <c r="AN218" s="3" t="n"/>
      <c r="AO218" s="3" t="n"/>
      <c r="AP218" s="3" t="n"/>
      <c r="AQ218" s="3" t="n"/>
      <c r="AR218" s="3" t="n"/>
      <c r="AS218" s="3" t="n"/>
      <c r="AT218" s="3" t="n"/>
      <c r="AU218" s="3" t="n"/>
      <c r="AV218" s="3" t="n"/>
      <c r="AW218" s="3" t="n"/>
      <c r="AX218" s="3" t="n"/>
      <c r="AY218" s="3" t="n"/>
      <c r="AZ218" s="3" t="n"/>
    </row>
    <row r="219">
      <c r="A219" s="3" t="n"/>
      <c r="B219" s="3" t="n"/>
      <c r="C219" s="3" t="n"/>
      <c r="D219" s="3" t="n"/>
      <c r="E219" s="3" t="n"/>
      <c r="F219" s="3" t="n"/>
      <c r="G219" s="3" t="n"/>
      <c r="H219" s="3" t="n"/>
      <c r="I219" s="3" t="n"/>
      <c r="J219" s="3" t="n"/>
      <c r="K219" s="3" t="n"/>
      <c r="L219" s="3" t="n"/>
      <c r="M219" s="3" t="n"/>
      <c r="N219" s="3" t="n"/>
      <c r="O219" s="3" t="n"/>
      <c r="P219" s="3" t="n"/>
      <c r="Q219" s="3" t="n"/>
      <c r="R219" s="3" t="n"/>
      <c r="S219" s="3" t="n"/>
      <c r="T219" s="3" t="n"/>
      <c r="U219" s="3" t="n"/>
      <c r="V219" s="3" t="n"/>
      <c r="W219" s="3" t="n"/>
      <c r="X219" s="3" t="n"/>
      <c r="Y219" s="3" t="n"/>
      <c r="Z219" s="3" t="n"/>
      <c r="AA219" s="3" t="n"/>
      <c r="AB219" s="3" t="n"/>
      <c r="AC219" s="3" t="n"/>
      <c r="AD219" s="3" t="n"/>
      <c r="AE219" s="3" t="n"/>
      <c r="AF219" s="3" t="n"/>
      <c r="AG219" s="3" t="n"/>
      <c r="AH219" s="3" t="n"/>
      <c r="AI219" s="3" t="n"/>
      <c r="AJ219" s="3" t="n"/>
      <c r="AK219" s="3" t="n"/>
      <c r="AL219" s="3" t="n"/>
      <c r="AM219" s="3" t="n"/>
      <c r="AN219" s="3" t="n"/>
      <c r="AO219" s="3" t="n"/>
      <c r="AP219" s="3" t="n"/>
      <c r="AQ219" s="3" t="n"/>
      <c r="AR219" s="3" t="n"/>
      <c r="AS219" s="3" t="n"/>
      <c r="AT219" s="3" t="n"/>
      <c r="AU219" s="3" t="n"/>
      <c r="AV219" s="3" t="n"/>
      <c r="AW219" s="3" t="n"/>
      <c r="AX219" s="3" t="n"/>
      <c r="AY219" s="3" t="n"/>
      <c r="AZ219" s="3" t="n"/>
    </row>
    <row r="220">
      <c r="A220" s="3" t="n"/>
      <c r="B220" s="3" t="n"/>
      <c r="C220" s="3" t="n"/>
      <c r="D220" s="3" t="n"/>
      <c r="E220" s="3" t="n"/>
      <c r="F220" s="3" t="n"/>
      <c r="G220" s="3" t="n"/>
      <c r="H220" s="3" t="n"/>
      <c r="I220" s="3" t="n"/>
      <c r="J220" s="3" t="n"/>
      <c r="K220" s="3" t="n"/>
      <c r="L220" s="3" t="n"/>
      <c r="M220" s="3" t="n"/>
      <c r="N220" s="3" t="n"/>
      <c r="O220" s="3" t="n"/>
      <c r="P220" s="3" t="n"/>
      <c r="Q220" s="3" t="n"/>
      <c r="R220" s="3" t="n"/>
      <c r="S220" s="3" t="n"/>
      <c r="T220" s="3" t="n"/>
      <c r="U220" s="3" t="n"/>
      <c r="V220" s="3" t="n"/>
      <c r="W220" s="3" t="n"/>
      <c r="X220" s="3" t="n"/>
      <c r="Y220" s="3" t="n"/>
      <c r="Z220" s="3" t="n"/>
      <c r="AA220" s="3" t="n"/>
      <c r="AB220" s="3" t="n"/>
      <c r="AC220" s="3" t="n"/>
      <c r="AD220" s="3" t="n"/>
      <c r="AE220" s="3" t="n"/>
      <c r="AF220" s="3" t="n"/>
      <c r="AG220" s="3" t="n"/>
      <c r="AH220" s="3" t="n"/>
      <c r="AI220" s="3" t="n"/>
      <c r="AJ220" s="3" t="n"/>
      <c r="AK220" s="3" t="n"/>
      <c r="AL220" s="3" t="n"/>
      <c r="AM220" s="3" t="n"/>
      <c r="AN220" s="3" t="n"/>
      <c r="AO220" s="3" t="n"/>
      <c r="AP220" s="3" t="n"/>
      <c r="AQ220" s="3" t="n"/>
      <c r="AR220" s="3" t="n"/>
      <c r="AS220" s="3" t="n"/>
      <c r="AT220" s="3" t="n"/>
      <c r="AU220" s="3" t="n"/>
      <c r="AV220" s="3" t="n"/>
      <c r="AW220" s="3" t="n"/>
      <c r="AX220" s="3" t="n"/>
      <c r="AY220" s="3" t="n"/>
      <c r="AZ220" s="3" t="n"/>
    </row>
    <row r="221">
      <c r="A221" s="3" t="n"/>
      <c r="B221" s="3" t="n"/>
      <c r="C221" s="3" t="n"/>
      <c r="D221" s="3" t="n"/>
      <c r="E221" s="3" t="n"/>
      <c r="F221" s="3" t="n"/>
      <c r="G221" s="3" t="n"/>
      <c r="H221" s="3" t="n"/>
      <c r="I221" s="3" t="n"/>
      <c r="J221" s="3" t="n"/>
      <c r="K221" s="3" t="n"/>
      <c r="L221" s="3" t="n"/>
      <c r="M221" s="3" t="n"/>
      <c r="N221" s="3" t="n"/>
      <c r="O221" s="3" t="n"/>
      <c r="P221" s="3" t="n"/>
      <c r="Q221" s="3" t="n"/>
      <c r="R221" s="3" t="n"/>
      <c r="S221" s="3" t="n"/>
      <c r="T221" s="3" t="n"/>
      <c r="U221" s="3" t="n"/>
      <c r="V221" s="3" t="n"/>
      <c r="W221" s="3" t="n"/>
      <c r="X221" s="3" t="n"/>
      <c r="Y221" s="3" t="n"/>
      <c r="Z221" s="3" t="n"/>
      <c r="AA221" s="3" t="n"/>
      <c r="AB221" s="3" t="n"/>
      <c r="AC221" s="3" t="n"/>
      <c r="AD221" s="3" t="n"/>
      <c r="AE221" s="3" t="n"/>
      <c r="AF221" s="3" t="n"/>
      <c r="AG221" s="3" t="n"/>
      <c r="AH221" s="3" t="n"/>
      <c r="AI221" s="3" t="n"/>
      <c r="AJ221" s="3" t="n"/>
      <c r="AK221" s="3" t="n"/>
      <c r="AL221" s="3" t="n"/>
      <c r="AM221" s="3" t="n"/>
      <c r="AN221" s="3" t="n"/>
      <c r="AO221" s="3" t="n"/>
      <c r="AP221" s="3" t="n"/>
      <c r="AQ221" s="3" t="n"/>
      <c r="AR221" s="3" t="n"/>
      <c r="AS221" s="3" t="n"/>
      <c r="AT221" s="3" t="n"/>
      <c r="AU221" s="3" t="n"/>
      <c r="AV221" s="3" t="n"/>
      <c r="AW221" s="3" t="n"/>
      <c r="AX221" s="3" t="n"/>
      <c r="AY221" s="3" t="n"/>
      <c r="AZ221" s="3" t="n"/>
    </row>
    <row r="222">
      <c r="A222" s="3" t="n"/>
      <c r="B222" s="3" t="n"/>
      <c r="C222" s="3" t="n"/>
      <c r="D222" s="3" t="n"/>
      <c r="E222" s="3" t="n"/>
      <c r="F222" s="3" t="n"/>
      <c r="G222" s="3" t="n"/>
      <c r="H222" s="3" t="n"/>
      <c r="I222" s="3" t="n"/>
      <c r="J222" s="3" t="n"/>
      <c r="K222" s="3" t="n"/>
      <c r="L222" s="3" t="n"/>
      <c r="M222" s="3" t="n"/>
      <c r="N222" s="3" t="n"/>
      <c r="O222" s="3" t="n"/>
      <c r="P222" s="3" t="n"/>
      <c r="Q222" s="3" t="n"/>
      <c r="R222" s="3" t="n"/>
      <c r="S222" s="3" t="n"/>
      <c r="T222" s="3" t="n"/>
      <c r="U222" s="3" t="n"/>
      <c r="V222" s="3" t="n"/>
      <c r="W222" s="3" t="n"/>
      <c r="X222" s="3" t="n"/>
      <c r="Y222" s="3" t="n"/>
      <c r="Z222" s="3" t="n"/>
      <c r="AA222" s="3" t="n"/>
      <c r="AB222" s="3" t="n"/>
      <c r="AC222" s="3" t="n"/>
      <c r="AD222" s="3" t="n"/>
      <c r="AE222" s="3" t="n"/>
      <c r="AF222" s="3" t="n"/>
      <c r="AG222" s="3" t="n"/>
      <c r="AH222" s="3" t="n"/>
      <c r="AI222" s="3" t="n"/>
      <c r="AJ222" s="3" t="n"/>
      <c r="AK222" s="3" t="n"/>
      <c r="AL222" s="3" t="n"/>
      <c r="AM222" s="3" t="n"/>
      <c r="AN222" s="3" t="n"/>
      <c r="AO222" s="3" t="n"/>
      <c r="AP222" s="3" t="n"/>
      <c r="AQ222" s="3" t="n"/>
      <c r="AR222" s="3" t="n"/>
      <c r="AS222" s="3" t="n"/>
      <c r="AT222" s="3" t="n"/>
      <c r="AU222" s="3" t="n"/>
      <c r="AV222" s="3" t="n"/>
      <c r="AW222" s="3" t="n"/>
      <c r="AX222" s="3" t="n"/>
      <c r="AY222" s="3" t="n"/>
      <c r="AZ222" s="3" t="n"/>
    </row>
    <row r="223">
      <c r="A223" s="3" t="n"/>
      <c r="B223" s="3" t="n"/>
      <c r="C223" s="3" t="n"/>
      <c r="D223" s="3" t="n"/>
      <c r="E223" s="3" t="n"/>
      <c r="F223" s="3" t="n"/>
      <c r="G223" s="3" t="n"/>
      <c r="H223" s="3" t="n"/>
      <c r="I223" s="3" t="n"/>
      <c r="J223" s="3" t="n"/>
      <c r="K223" s="3" t="n"/>
      <c r="L223" s="3" t="n"/>
      <c r="M223" s="3" t="n"/>
      <c r="N223" s="3" t="n"/>
      <c r="O223" s="3" t="n"/>
      <c r="P223" s="3" t="n"/>
      <c r="Q223" s="3" t="n"/>
      <c r="R223" s="3" t="n"/>
      <c r="S223" s="3" t="n"/>
      <c r="T223" s="3" t="n"/>
      <c r="U223" s="3" t="n"/>
      <c r="V223" s="3" t="n"/>
      <c r="W223" s="3" t="n"/>
      <c r="X223" s="3" t="n"/>
      <c r="Y223" s="3" t="n"/>
      <c r="Z223" s="3" t="n"/>
      <c r="AA223" s="3" t="n"/>
      <c r="AB223" s="3" t="n"/>
      <c r="AC223" s="3" t="n"/>
      <c r="AD223" s="3" t="n"/>
      <c r="AE223" s="3" t="n"/>
      <c r="AF223" s="3" t="n"/>
      <c r="AG223" s="3" t="n"/>
      <c r="AH223" s="3" t="n"/>
      <c r="AI223" s="3" t="n"/>
      <c r="AJ223" s="3" t="n"/>
      <c r="AK223" s="3" t="n"/>
      <c r="AL223" s="3" t="n"/>
      <c r="AM223" s="3" t="n"/>
      <c r="AN223" s="3" t="n"/>
      <c r="AO223" s="3" t="n"/>
      <c r="AP223" s="3" t="n"/>
      <c r="AQ223" s="3" t="n"/>
      <c r="AR223" s="3" t="n"/>
      <c r="AS223" s="3" t="n"/>
      <c r="AT223" s="3" t="n"/>
      <c r="AU223" s="3" t="n"/>
      <c r="AV223" s="3" t="n"/>
      <c r="AW223" s="3" t="n"/>
      <c r="AX223" s="3" t="n"/>
      <c r="AY223" s="3" t="n"/>
      <c r="AZ223" s="3" t="n"/>
    </row>
    <row r="224">
      <c r="A224" s="3" t="n"/>
      <c r="B224" s="3" t="n"/>
      <c r="C224" s="3" t="n"/>
      <c r="D224" s="3" t="n"/>
      <c r="E224" s="3" t="n"/>
      <c r="F224" s="3" t="n"/>
      <c r="G224" s="3" t="n"/>
      <c r="H224" s="3" t="n"/>
      <c r="I224" s="3" t="n"/>
      <c r="J224" s="3" t="n"/>
      <c r="K224" s="3" t="n"/>
      <c r="L224" s="3" t="n"/>
      <c r="M224" s="3" t="n"/>
      <c r="N224" s="3" t="n"/>
      <c r="O224" s="3" t="n"/>
      <c r="P224" s="3" t="n"/>
      <c r="Q224" s="3" t="n"/>
      <c r="R224" s="3" t="n"/>
      <c r="S224" s="3" t="n"/>
      <c r="T224" s="3" t="n"/>
      <c r="U224" s="3" t="n"/>
      <c r="V224" s="3" t="n"/>
      <c r="W224" s="3" t="n"/>
      <c r="X224" s="3" t="n"/>
      <c r="Y224" s="3" t="n"/>
      <c r="Z224" s="3" t="n"/>
      <c r="AA224" s="3" t="n"/>
      <c r="AB224" s="3" t="n"/>
      <c r="AC224" s="3" t="n"/>
      <c r="AD224" s="3" t="n"/>
      <c r="AE224" s="3" t="n"/>
      <c r="AF224" s="3" t="n"/>
      <c r="AG224" s="3" t="n"/>
      <c r="AH224" s="3" t="n"/>
      <c r="AI224" s="3" t="n"/>
      <c r="AJ224" s="3" t="n"/>
      <c r="AK224" s="3" t="n"/>
      <c r="AL224" s="3" t="n"/>
      <c r="AM224" s="3" t="n"/>
      <c r="AN224" s="3" t="n"/>
      <c r="AO224" s="3" t="n"/>
      <c r="AP224" s="3" t="n"/>
      <c r="AQ224" s="3" t="n"/>
      <c r="AR224" s="3" t="n"/>
      <c r="AS224" s="3" t="n"/>
      <c r="AT224" s="3" t="n"/>
      <c r="AU224" s="3" t="n"/>
      <c r="AV224" s="3" t="n"/>
      <c r="AW224" s="3" t="n"/>
      <c r="AX224" s="3" t="n"/>
      <c r="AY224" s="3" t="n"/>
      <c r="AZ224" s="3" t="n"/>
    </row>
    <row r="225">
      <c r="A225" s="3" t="n"/>
      <c r="B225" s="3" t="n"/>
      <c r="C225" s="3" t="n"/>
      <c r="D225" s="3" t="n"/>
      <c r="E225" s="3" t="n"/>
      <c r="F225" s="3" t="n"/>
      <c r="G225" s="3" t="n"/>
      <c r="H225" s="3" t="n"/>
      <c r="I225" s="3" t="n"/>
      <c r="J225" s="3" t="n"/>
      <c r="K225" s="3" t="n"/>
      <c r="L225" s="3" t="n"/>
      <c r="M225" s="3" t="n"/>
      <c r="N225" s="3" t="n"/>
      <c r="O225" s="3" t="n"/>
      <c r="P225" s="3" t="n"/>
      <c r="Q225" s="3" t="n"/>
      <c r="R225" s="3" t="n"/>
      <c r="S225" s="3" t="n"/>
      <c r="T225" s="3" t="n"/>
      <c r="U225" s="3" t="n"/>
      <c r="V225" s="3" t="n"/>
      <c r="W225" s="3" t="n"/>
      <c r="X225" s="3" t="n"/>
      <c r="Y225" s="3" t="n"/>
      <c r="Z225" s="3" t="n"/>
      <c r="AA225" s="3" t="n"/>
      <c r="AB225" s="3" t="n"/>
      <c r="AC225" s="3" t="n"/>
      <c r="AD225" s="3" t="n"/>
      <c r="AE225" s="3" t="n"/>
      <c r="AF225" s="3" t="n"/>
      <c r="AG225" s="3" t="n"/>
      <c r="AH225" s="3" t="n"/>
      <c r="AI225" s="3" t="n"/>
      <c r="AJ225" s="3" t="n"/>
      <c r="AK225" s="3" t="n"/>
      <c r="AL225" s="3" t="n"/>
      <c r="AM225" s="3" t="n"/>
      <c r="AN225" s="3" t="n"/>
      <c r="AO225" s="3" t="n"/>
      <c r="AP225" s="3" t="n"/>
      <c r="AQ225" s="3" t="n"/>
      <c r="AR225" s="3" t="n"/>
      <c r="AS225" s="3" t="n"/>
      <c r="AT225" s="3" t="n"/>
      <c r="AU225" s="3" t="n"/>
      <c r="AV225" s="3" t="n"/>
      <c r="AW225" s="3" t="n"/>
      <c r="AX225" s="3" t="n"/>
      <c r="AY225" s="3" t="n"/>
      <c r="AZ225" s="3" t="n"/>
    </row>
    <row r="226">
      <c r="A226" s="3" t="n"/>
      <c r="B226" s="3" t="n"/>
      <c r="C226" s="3" t="n"/>
      <c r="D226" s="3" t="n"/>
      <c r="E226" s="3" t="n"/>
      <c r="F226" s="3" t="n"/>
      <c r="G226" s="3" t="n"/>
      <c r="H226" s="3" t="n"/>
      <c r="I226" s="3" t="n"/>
      <c r="J226" s="3" t="n"/>
      <c r="K226" s="3" t="n"/>
      <c r="L226" s="3" t="n"/>
      <c r="M226" s="3" t="n"/>
      <c r="N226" s="3" t="n"/>
      <c r="O226" s="3" t="n"/>
      <c r="P226" s="3" t="n"/>
      <c r="Q226" s="3" t="n"/>
      <c r="R226" s="3" t="n"/>
      <c r="S226" s="3" t="n"/>
      <c r="T226" s="3" t="n"/>
      <c r="U226" s="3" t="n"/>
      <c r="V226" s="3" t="n"/>
      <c r="W226" s="3" t="n"/>
      <c r="X226" s="3" t="n"/>
      <c r="Y226" s="3" t="n"/>
      <c r="Z226" s="3" t="n"/>
      <c r="AA226" s="3" t="n"/>
      <c r="AB226" s="3" t="n"/>
      <c r="AC226" s="3" t="n"/>
      <c r="AD226" s="3" t="n"/>
      <c r="AE226" s="3" t="n"/>
      <c r="AF226" s="3" t="n"/>
      <c r="AG226" s="3" t="n"/>
      <c r="AH226" s="3" t="n"/>
      <c r="AI226" s="3" t="n"/>
      <c r="AJ226" s="3" t="n"/>
      <c r="AK226" s="3" t="n"/>
      <c r="AL226" s="3" t="n"/>
      <c r="AM226" s="3" t="n"/>
      <c r="AN226" s="3" t="n"/>
      <c r="AO226" s="3" t="n"/>
      <c r="AP226" s="3" t="n"/>
      <c r="AQ226" s="3" t="n"/>
      <c r="AR226" s="3" t="n"/>
      <c r="AS226" s="3" t="n"/>
      <c r="AT226" s="3" t="n"/>
      <c r="AU226" s="3" t="n"/>
      <c r="AV226" s="3" t="n"/>
      <c r="AW226" s="3" t="n"/>
      <c r="AX226" s="3" t="n"/>
      <c r="AY226" s="3" t="n"/>
      <c r="AZ226" s="3" t="n"/>
    </row>
    <row r="227">
      <c r="A227" s="3" t="n"/>
      <c r="B227" s="3" t="n"/>
      <c r="C227" s="3" t="n"/>
      <c r="D227" s="3" t="n"/>
      <c r="E227" s="3" t="n"/>
      <c r="F227" s="3" t="n"/>
      <c r="G227" s="3" t="n"/>
      <c r="H227" s="3" t="n"/>
      <c r="I227" s="3" t="n"/>
      <c r="J227" s="3" t="n"/>
      <c r="K227" s="3" t="n"/>
      <c r="L227" s="3" t="n"/>
      <c r="M227" s="3" t="n"/>
      <c r="N227" s="3" t="n"/>
      <c r="O227" s="3" t="n"/>
      <c r="P227" s="3" t="n"/>
      <c r="Q227" s="3" t="n"/>
      <c r="R227" s="3" t="n"/>
      <c r="S227" s="3" t="n"/>
      <c r="T227" s="3" t="n"/>
      <c r="U227" s="3" t="n"/>
      <c r="V227" s="3" t="n"/>
      <c r="W227" s="3" t="n"/>
      <c r="X227" s="3" t="n"/>
      <c r="Y227" s="3" t="n"/>
      <c r="Z227" s="3" t="n"/>
      <c r="AA227" s="3" t="n"/>
      <c r="AB227" s="3" t="n"/>
      <c r="AC227" s="3" t="n"/>
      <c r="AD227" s="3" t="n"/>
      <c r="AE227" s="3" t="n"/>
      <c r="AF227" s="3" t="n"/>
      <c r="AG227" s="3" t="n"/>
      <c r="AH227" s="3" t="n"/>
      <c r="AI227" s="3" t="n"/>
      <c r="AJ227" s="3" t="n"/>
      <c r="AK227" s="3" t="n"/>
      <c r="AL227" s="3" t="n"/>
      <c r="AM227" s="3" t="n"/>
      <c r="AN227" s="3" t="n"/>
      <c r="AO227" s="3" t="n"/>
      <c r="AP227" s="3" t="n"/>
      <c r="AQ227" s="3" t="n"/>
      <c r="AR227" s="3" t="n"/>
      <c r="AS227" s="3" t="n"/>
      <c r="AT227" s="3" t="n"/>
      <c r="AU227" s="3" t="n"/>
      <c r="AV227" s="3" t="n"/>
      <c r="AW227" s="3" t="n"/>
      <c r="AX227" s="3" t="n"/>
      <c r="AY227" s="3" t="n"/>
      <c r="AZ227" s="3" t="n"/>
    </row>
    <row r="228">
      <c r="A228" s="3" t="n"/>
      <c r="B228" s="3" t="n"/>
      <c r="C228" s="3" t="n"/>
      <c r="D228" s="3" t="n"/>
      <c r="E228" s="3" t="n"/>
      <c r="F228" s="3" t="n"/>
      <c r="G228" s="3" t="n"/>
      <c r="H228" s="3" t="n"/>
      <c r="I228" s="3" t="n"/>
      <c r="J228" s="3" t="n"/>
      <c r="K228" s="3" t="n"/>
      <c r="L228" s="3" t="n"/>
      <c r="M228" s="3" t="n"/>
      <c r="N228" s="3" t="n"/>
      <c r="O228" s="3" t="n"/>
      <c r="P228" s="3" t="n"/>
      <c r="Q228" s="3" t="n"/>
      <c r="R228" s="3" t="n"/>
      <c r="S228" s="3" t="n"/>
      <c r="T228" s="3" t="n"/>
      <c r="U228" s="3" t="n"/>
      <c r="V228" s="3" t="n"/>
      <c r="W228" s="3" t="n"/>
      <c r="X228" s="3" t="n"/>
      <c r="Y228" s="3" t="n"/>
      <c r="Z228" s="3" t="n"/>
      <c r="AA228" s="3" t="n"/>
      <c r="AB228" s="3" t="n"/>
      <c r="AC228" s="3" t="n"/>
      <c r="AD228" s="3" t="n"/>
      <c r="AE228" s="3" t="n"/>
      <c r="AF228" s="3" t="n"/>
      <c r="AG228" s="3" t="n"/>
      <c r="AH228" s="3" t="n"/>
      <c r="AI228" s="3" t="n"/>
      <c r="AJ228" s="3" t="n"/>
      <c r="AK228" s="3" t="n"/>
      <c r="AL228" s="3" t="n"/>
      <c r="AM228" s="3" t="n"/>
      <c r="AN228" s="3" t="n"/>
      <c r="AO228" s="3" t="n"/>
      <c r="AP228" s="3" t="n"/>
      <c r="AQ228" s="3" t="n"/>
      <c r="AR228" s="3" t="n"/>
      <c r="AS228" s="3" t="n"/>
      <c r="AT228" s="3" t="n"/>
      <c r="AU228" s="3" t="n"/>
      <c r="AV228" s="3" t="n"/>
      <c r="AW228" s="3" t="n"/>
      <c r="AX228" s="3" t="n"/>
      <c r="AY228" s="3" t="n"/>
      <c r="AZ228" s="3" t="n"/>
    </row>
    <row r="229">
      <c r="A229" s="3" t="n"/>
      <c r="B229" s="3" t="n"/>
      <c r="C229" s="3" t="n"/>
      <c r="D229" s="3" t="n"/>
      <c r="E229" s="3" t="n"/>
      <c r="F229" s="3" t="n"/>
      <c r="G229" s="3" t="n"/>
      <c r="H229" s="3" t="n"/>
      <c r="I229" s="3" t="n"/>
      <c r="J229" s="3" t="n"/>
      <c r="K229" s="3" t="n"/>
      <c r="L229" s="3" t="n"/>
      <c r="M229" s="3" t="n"/>
      <c r="N229" s="3" t="n"/>
      <c r="O229" s="3" t="n"/>
      <c r="P229" s="3" t="n"/>
      <c r="Q229" s="3" t="n"/>
      <c r="R229" s="3" t="n"/>
      <c r="S229" s="3" t="n"/>
      <c r="T229" s="3" t="n"/>
      <c r="U229" s="3" t="n"/>
      <c r="V229" s="3" t="n"/>
      <c r="W229" s="3" t="n"/>
      <c r="X229" s="3" t="n"/>
      <c r="Y229" s="3" t="n"/>
      <c r="Z229" s="3" t="n"/>
      <c r="AA229" s="3" t="n"/>
      <c r="AB229" s="3" t="n"/>
      <c r="AC229" s="3" t="n"/>
      <c r="AD229" s="3" t="n"/>
      <c r="AE229" s="3" t="n"/>
      <c r="AF229" s="3" t="n"/>
      <c r="AG229" s="3" t="n"/>
      <c r="AH229" s="3" t="n"/>
      <c r="AI229" s="3" t="n"/>
      <c r="AJ229" s="3" t="n"/>
      <c r="AK229" s="3" t="n"/>
      <c r="AL229" s="3" t="n"/>
      <c r="AM229" s="3" t="n"/>
      <c r="AN229" s="3" t="n"/>
      <c r="AO229" s="3" t="n"/>
      <c r="AP229" s="3" t="n"/>
      <c r="AQ229" s="3" t="n"/>
      <c r="AR229" s="3" t="n"/>
      <c r="AS229" s="3" t="n"/>
      <c r="AT229" s="3" t="n"/>
      <c r="AU229" s="3" t="n"/>
      <c r="AV229" s="3" t="n"/>
      <c r="AW229" s="3" t="n"/>
      <c r="AX229" s="3" t="n"/>
      <c r="AY229" s="3" t="n"/>
      <c r="AZ229" s="3" t="n"/>
    </row>
    <row r="230">
      <c r="A230" s="3" t="n"/>
      <c r="B230" s="3" t="n"/>
      <c r="C230" s="3" t="n"/>
      <c r="D230" s="3" t="n"/>
      <c r="E230" s="3" t="n"/>
      <c r="F230" s="3" t="n"/>
      <c r="G230" s="3" t="n"/>
      <c r="H230" s="3" t="n"/>
      <c r="I230" s="3" t="n"/>
      <c r="J230" s="3" t="n"/>
      <c r="K230" s="3" t="n"/>
      <c r="L230" s="3" t="n"/>
      <c r="M230" s="3" t="n"/>
      <c r="N230" s="3" t="n"/>
      <c r="O230" s="3" t="n"/>
      <c r="P230" s="3" t="n"/>
      <c r="Q230" s="3" t="n"/>
      <c r="R230" s="3" t="n"/>
      <c r="S230" s="3" t="n"/>
      <c r="T230" s="3" t="n"/>
      <c r="U230" s="3" t="n"/>
      <c r="V230" s="3" t="n"/>
      <c r="W230" s="3" t="n"/>
      <c r="X230" s="3" t="n"/>
      <c r="Y230" s="3" t="n"/>
      <c r="Z230" s="3" t="n"/>
      <c r="AA230" s="3" t="n"/>
      <c r="AB230" s="3" t="n"/>
      <c r="AC230" s="3" t="n"/>
      <c r="AD230" s="3" t="n"/>
      <c r="AE230" s="3" t="n"/>
      <c r="AF230" s="3" t="n"/>
      <c r="AG230" s="3" t="n"/>
      <c r="AH230" s="3" t="n"/>
      <c r="AI230" s="3" t="n"/>
      <c r="AJ230" s="3" t="n"/>
      <c r="AK230" s="3" t="n"/>
      <c r="AL230" s="3" t="n"/>
      <c r="AM230" s="3" t="n"/>
      <c r="AN230" s="3" t="n"/>
      <c r="AO230" s="3" t="n"/>
      <c r="AP230" s="3" t="n"/>
      <c r="AQ230" s="3" t="n"/>
      <c r="AR230" s="3" t="n"/>
      <c r="AS230" s="3" t="n"/>
      <c r="AT230" s="3" t="n"/>
      <c r="AU230" s="3" t="n"/>
      <c r="AV230" s="3" t="n"/>
      <c r="AW230" s="3" t="n"/>
      <c r="AX230" s="3" t="n"/>
      <c r="AY230" s="3" t="n"/>
      <c r="AZ230" s="3" t="n"/>
    </row>
    <row r="231">
      <c r="A231" s="3" t="n"/>
      <c r="B231" s="3" t="n"/>
      <c r="C231" s="3" t="n"/>
      <c r="D231" s="3" t="n"/>
      <c r="E231" s="3" t="n"/>
      <c r="F231" s="3" t="n"/>
      <c r="G231" s="3" t="n"/>
      <c r="H231" s="3" t="n"/>
      <c r="I231" s="3" t="n"/>
      <c r="J231" s="3" t="n"/>
      <c r="K231" s="3" t="n"/>
      <c r="L231" s="3" t="n"/>
      <c r="M231" s="3" t="n"/>
      <c r="N231" s="3" t="n"/>
      <c r="O231" s="3" t="n"/>
      <c r="P231" s="3" t="n"/>
      <c r="Q231" s="3" t="n"/>
      <c r="R231" s="3" t="n"/>
      <c r="S231" s="3" t="n"/>
      <c r="T231" s="3" t="n"/>
      <c r="U231" s="3" t="n"/>
      <c r="V231" s="3" t="n"/>
      <c r="W231" s="3" t="n"/>
      <c r="X231" s="3" t="n"/>
      <c r="Y231" s="3" t="n"/>
      <c r="Z231" s="3" t="n"/>
      <c r="AA231" s="3" t="n"/>
      <c r="AB231" s="3" t="n"/>
      <c r="AC231" s="3" t="n"/>
      <c r="AD231" s="3" t="n"/>
      <c r="AE231" s="3" t="n"/>
      <c r="AF231" s="3" t="n"/>
      <c r="AG231" s="3" t="n"/>
      <c r="AH231" s="3" t="n"/>
      <c r="AI231" s="3" t="n"/>
      <c r="AJ231" s="3" t="n"/>
      <c r="AK231" s="3" t="n"/>
      <c r="AL231" s="3" t="n"/>
      <c r="AM231" s="3" t="n"/>
      <c r="AN231" s="3" t="n"/>
      <c r="AO231" s="3" t="n"/>
      <c r="AP231" s="3" t="n"/>
      <c r="AQ231" s="3" t="n"/>
      <c r="AR231" s="3" t="n"/>
      <c r="AS231" s="3" t="n"/>
      <c r="AT231" s="3" t="n"/>
      <c r="AU231" s="3" t="n"/>
      <c r="AV231" s="3" t="n"/>
      <c r="AW231" s="3" t="n"/>
      <c r="AX231" s="3" t="n"/>
      <c r="AY231" s="3" t="n"/>
      <c r="AZ231" s="3" t="n"/>
    </row>
    <row r="232">
      <c r="A232" s="3" t="n"/>
      <c r="B232" s="3" t="n"/>
      <c r="C232" s="3" t="n"/>
      <c r="D232" s="3" t="n"/>
      <c r="E232" s="3" t="n"/>
      <c r="F232" s="3" t="n"/>
      <c r="G232" s="3" t="n"/>
      <c r="H232" s="3" t="n"/>
      <c r="I232" s="3" t="n"/>
      <c r="J232" s="3" t="n"/>
      <c r="K232" s="3" t="n"/>
      <c r="L232" s="3" t="n"/>
      <c r="M232" s="3" t="n"/>
      <c r="N232" s="3" t="n"/>
      <c r="O232" s="3" t="n"/>
      <c r="P232" s="3" t="n"/>
      <c r="Q232" s="3" t="n"/>
      <c r="R232" s="3" t="n"/>
      <c r="S232" s="3" t="n"/>
      <c r="T232" s="3" t="n"/>
      <c r="U232" s="3" t="n"/>
      <c r="V232" s="3" t="n"/>
      <c r="W232" s="3" t="n"/>
      <c r="X232" s="3" t="n"/>
      <c r="Y232" s="3" t="n"/>
      <c r="Z232" s="3" t="n"/>
      <c r="AA232" s="3" t="n"/>
      <c r="AB232" s="3" t="n"/>
      <c r="AC232" s="3" t="n"/>
      <c r="AD232" s="3" t="n"/>
      <c r="AE232" s="3" t="n"/>
      <c r="AF232" s="3" t="n"/>
      <c r="AG232" s="3" t="n"/>
      <c r="AH232" s="3" t="n"/>
      <c r="AI232" s="3" t="n"/>
      <c r="AJ232" s="3" t="n"/>
      <c r="AK232" s="3" t="n"/>
      <c r="AL232" s="3" t="n"/>
      <c r="AM232" s="3" t="n"/>
      <c r="AN232" s="3" t="n"/>
      <c r="AO232" s="3" t="n"/>
      <c r="AP232" s="3" t="n"/>
      <c r="AQ232" s="3" t="n"/>
      <c r="AR232" s="3" t="n"/>
      <c r="AS232" s="3" t="n"/>
      <c r="AT232" s="3" t="n"/>
      <c r="AU232" s="3" t="n"/>
      <c r="AV232" s="3" t="n"/>
      <c r="AW232" s="3" t="n"/>
      <c r="AX232" s="3" t="n"/>
      <c r="AY232" s="3" t="n"/>
      <c r="AZ232" s="3" t="n"/>
    </row>
    <row r="233">
      <c r="A233" s="3" t="n"/>
      <c r="B233" s="3" t="n"/>
      <c r="C233" s="3" t="n"/>
      <c r="D233" s="3" t="n"/>
      <c r="E233" s="3" t="n"/>
      <c r="F233" s="3" t="n"/>
      <c r="G233" s="3" t="n"/>
      <c r="H233" s="3" t="n"/>
      <c r="I233" s="3" t="n"/>
      <c r="J233" s="3" t="n"/>
      <c r="K233" s="3" t="n"/>
      <c r="L233" s="3" t="n"/>
      <c r="M233" s="3" t="n"/>
      <c r="N233" s="3" t="n"/>
      <c r="O233" s="3" t="n"/>
      <c r="P233" s="3" t="n"/>
      <c r="Q233" s="3" t="n"/>
      <c r="R233" s="3" t="n"/>
      <c r="S233" s="3" t="n"/>
      <c r="T233" s="3" t="n"/>
      <c r="U233" s="3" t="n"/>
      <c r="V233" s="3" t="n"/>
      <c r="W233" s="3" t="n"/>
      <c r="X233" s="3" t="n"/>
      <c r="Y233" s="3" t="n"/>
      <c r="Z233" s="3" t="n"/>
      <c r="AA233" s="3" t="n"/>
      <c r="AB233" s="3" t="n"/>
      <c r="AC233" s="3" t="n"/>
      <c r="AD233" s="3" t="n"/>
      <c r="AE233" s="3" t="n"/>
      <c r="AF233" s="3" t="n"/>
      <c r="AG233" s="3" t="n"/>
      <c r="AH233" s="3" t="n"/>
      <c r="AI233" s="3" t="n"/>
      <c r="AJ233" s="3" t="n"/>
      <c r="AK233" s="3" t="n"/>
      <c r="AL233" s="3" t="n"/>
      <c r="AM233" s="3" t="n"/>
      <c r="AN233" s="3" t="n"/>
      <c r="AO233" s="3" t="n"/>
      <c r="AP233" s="3" t="n"/>
      <c r="AQ233" s="3" t="n"/>
      <c r="AR233" s="3" t="n"/>
      <c r="AS233" s="3" t="n"/>
      <c r="AT233" s="3" t="n"/>
      <c r="AU233" s="3" t="n"/>
      <c r="AV233" s="3" t="n"/>
      <c r="AW233" s="3" t="n"/>
      <c r="AX233" s="3" t="n"/>
      <c r="AY233" s="3" t="n"/>
      <c r="AZ233" s="3" t="n"/>
    </row>
    <row r="234">
      <c r="A234" s="3" t="n"/>
      <c r="B234" s="3" t="n"/>
      <c r="C234" s="3" t="n"/>
      <c r="D234" s="3" t="n"/>
      <c r="E234" s="3" t="n"/>
      <c r="F234" s="3" t="n"/>
      <c r="G234" s="3" t="n"/>
      <c r="H234" s="3" t="n"/>
      <c r="I234" s="3" t="n"/>
      <c r="J234" s="3" t="n"/>
      <c r="K234" s="3" t="n"/>
      <c r="L234" s="3" t="n"/>
      <c r="M234" s="3" t="n"/>
      <c r="N234" s="3" t="n"/>
      <c r="O234" s="3" t="n"/>
      <c r="P234" s="3" t="n"/>
      <c r="Q234" s="3" t="n"/>
      <c r="R234" s="3" t="n"/>
      <c r="S234" s="3" t="n"/>
      <c r="T234" s="3" t="n"/>
      <c r="U234" s="3" t="n"/>
      <c r="V234" s="3" t="n"/>
      <c r="W234" s="3" t="n"/>
      <c r="X234" s="3" t="n"/>
      <c r="Y234" s="3" t="n"/>
      <c r="Z234" s="3" t="n"/>
      <c r="AA234" s="3" t="n"/>
      <c r="AB234" s="3" t="n"/>
      <c r="AC234" s="3" t="n"/>
      <c r="AD234" s="3" t="n"/>
      <c r="AE234" s="3" t="n"/>
      <c r="AF234" s="3" t="n"/>
      <c r="AG234" s="3" t="n"/>
      <c r="AH234" s="3" t="n"/>
      <c r="AI234" s="3" t="n"/>
      <c r="AJ234" s="3" t="n"/>
      <c r="AK234" s="3" t="n"/>
      <c r="AL234" s="3" t="n"/>
      <c r="AM234" s="3" t="n"/>
      <c r="AN234" s="3" t="n"/>
      <c r="AO234" s="3" t="n"/>
      <c r="AP234" s="3" t="n"/>
      <c r="AQ234" s="3" t="n"/>
      <c r="AR234" s="3" t="n"/>
      <c r="AS234" s="3" t="n"/>
      <c r="AT234" s="3" t="n"/>
      <c r="AU234" s="3" t="n"/>
      <c r="AV234" s="3" t="n"/>
      <c r="AW234" s="3" t="n"/>
      <c r="AX234" s="3" t="n"/>
      <c r="AY234" s="3" t="n"/>
      <c r="AZ234" s="3" t="n"/>
    </row>
    <row r="235">
      <c r="A235" s="3" t="n"/>
      <c r="B235" s="3" t="n"/>
      <c r="C235" s="3" t="n"/>
      <c r="D235" s="3" t="n"/>
      <c r="E235" s="3" t="n"/>
      <c r="F235" s="3" t="n"/>
      <c r="G235" s="3" t="n"/>
      <c r="H235" s="3" t="n"/>
      <c r="I235" s="3" t="n"/>
      <c r="J235" s="3" t="n"/>
      <c r="K235" s="3" t="n"/>
      <c r="L235" s="3" t="n"/>
      <c r="M235" s="3" t="n"/>
      <c r="N235" s="3" t="n"/>
      <c r="O235" s="3" t="n"/>
      <c r="P235" s="3" t="n"/>
      <c r="Q235" s="3" t="n"/>
      <c r="R235" s="3" t="n"/>
      <c r="S235" s="3" t="n"/>
      <c r="T235" s="3" t="n"/>
      <c r="U235" s="3" t="n"/>
      <c r="V235" s="3" t="n"/>
      <c r="W235" s="3" t="n"/>
      <c r="X235" s="3" t="n"/>
      <c r="Y235" s="3" t="n"/>
      <c r="Z235" s="3" t="n"/>
      <c r="AA235" s="3" t="n"/>
      <c r="AB235" s="3" t="n"/>
      <c r="AC235" s="3" t="n"/>
      <c r="AD235" s="3" t="n"/>
      <c r="AE235" s="3" t="n"/>
      <c r="AF235" s="3" t="n"/>
      <c r="AG235" s="3" t="n"/>
      <c r="AH235" s="3" t="n"/>
      <c r="AI235" s="3" t="n"/>
      <c r="AJ235" s="3" t="n"/>
      <c r="AK235" s="3" t="n"/>
      <c r="AL235" s="3" t="n"/>
      <c r="AM235" s="3" t="n"/>
      <c r="AN235" s="3" t="n"/>
      <c r="AO235" s="3" t="n"/>
      <c r="AP235" s="3" t="n"/>
      <c r="AQ235" s="3" t="n"/>
      <c r="AR235" s="3" t="n"/>
      <c r="AS235" s="3" t="n"/>
      <c r="AT235" s="3" t="n"/>
      <c r="AU235" s="3" t="n"/>
      <c r="AV235" s="3" t="n"/>
      <c r="AW235" s="3" t="n"/>
      <c r="AX235" s="3" t="n"/>
      <c r="AY235" s="3" t="n"/>
      <c r="AZ235" s="3" t="n"/>
    </row>
    <row r="236">
      <c r="A236" s="3" t="n"/>
      <c r="B236" s="3" t="n"/>
      <c r="C236" s="3" t="n"/>
      <c r="D236" s="3" t="n"/>
      <c r="E236" s="3" t="n"/>
      <c r="F236" s="3" t="n"/>
      <c r="G236" s="3" t="n"/>
      <c r="H236" s="3" t="n"/>
      <c r="I236" s="3" t="n"/>
      <c r="J236" s="3" t="n"/>
      <c r="K236" s="3" t="n"/>
      <c r="L236" s="3" t="n"/>
      <c r="M236" s="3" t="n"/>
      <c r="N236" s="3" t="n"/>
      <c r="O236" s="3" t="n"/>
      <c r="P236" s="3" t="n"/>
      <c r="Q236" s="3" t="n"/>
      <c r="R236" s="3" t="n"/>
      <c r="S236" s="3" t="n"/>
      <c r="T236" s="3" t="n"/>
      <c r="U236" s="3" t="n"/>
      <c r="V236" s="3" t="n"/>
      <c r="W236" s="3" t="n"/>
      <c r="X236" s="3" t="n"/>
      <c r="Y236" s="3" t="n"/>
      <c r="Z236" s="3" t="n"/>
      <c r="AA236" s="3" t="n"/>
      <c r="AB236" s="3" t="n"/>
      <c r="AC236" s="3" t="n"/>
      <c r="AD236" s="3" t="n"/>
      <c r="AE236" s="3" t="n"/>
      <c r="AF236" s="3" t="n"/>
      <c r="AG236" s="3" t="n"/>
      <c r="AH236" s="3" t="n"/>
      <c r="AI236" s="3" t="n"/>
      <c r="AJ236" s="3" t="n"/>
      <c r="AK236" s="3" t="n"/>
      <c r="AL236" s="3" t="n"/>
      <c r="AM236" s="3" t="n"/>
      <c r="AN236" s="3" t="n"/>
      <c r="AO236" s="3" t="n"/>
      <c r="AP236" s="3" t="n"/>
      <c r="AQ236" s="3" t="n"/>
      <c r="AR236" s="3" t="n"/>
      <c r="AS236" s="3" t="n"/>
      <c r="AT236" s="3" t="n"/>
      <c r="AU236" s="3" t="n"/>
      <c r="AV236" s="3" t="n"/>
      <c r="AW236" s="3" t="n"/>
      <c r="AX236" s="3" t="n"/>
      <c r="AY236" s="3" t="n"/>
      <c r="AZ236" s="3" t="n"/>
    </row>
    <row r="237">
      <c r="A237" s="3" t="n"/>
      <c r="B237" s="3" t="n"/>
      <c r="C237" s="3" t="n"/>
      <c r="D237" s="3" t="n"/>
      <c r="E237" s="3" t="n"/>
      <c r="F237" s="3" t="n"/>
      <c r="G237" s="3" t="n"/>
      <c r="H237" s="3" t="n"/>
      <c r="I237" s="3" t="n"/>
      <c r="J237" s="3" t="n"/>
      <c r="K237" s="3" t="n"/>
      <c r="L237" s="3" t="n"/>
      <c r="M237" s="3" t="n"/>
      <c r="N237" s="3" t="n"/>
      <c r="O237" s="3" t="n"/>
      <c r="P237" s="3" t="n"/>
      <c r="Q237" s="3" t="n"/>
      <c r="R237" s="3" t="n"/>
      <c r="S237" s="3" t="n"/>
      <c r="T237" s="3" t="n"/>
      <c r="U237" s="3" t="n"/>
      <c r="V237" s="3" t="n"/>
      <c r="W237" s="3" t="n"/>
      <c r="X237" s="3" t="n"/>
      <c r="Y237" s="3" t="n"/>
      <c r="Z237" s="3" t="n"/>
      <c r="AA237" s="3" t="n"/>
      <c r="AB237" s="3" t="n"/>
      <c r="AC237" s="3" t="n"/>
      <c r="AD237" s="3" t="n"/>
      <c r="AE237" s="3" t="n"/>
      <c r="AF237" s="3" t="n"/>
      <c r="AG237" s="3" t="n"/>
      <c r="AH237" s="3" t="n"/>
      <c r="AI237" s="3" t="n"/>
      <c r="AJ237" s="3" t="n"/>
      <c r="AK237" s="3" t="n"/>
      <c r="AL237" s="3" t="n"/>
      <c r="AM237" s="3" t="n"/>
      <c r="AN237" s="3" t="n"/>
      <c r="AO237" s="3" t="n"/>
      <c r="AP237" s="3" t="n"/>
      <c r="AQ237" s="3" t="n"/>
      <c r="AR237" s="3" t="n"/>
      <c r="AS237" s="3" t="n"/>
      <c r="AT237" s="3" t="n"/>
      <c r="AU237" s="3" t="n"/>
      <c r="AV237" s="3" t="n"/>
      <c r="AW237" s="3" t="n"/>
      <c r="AX237" s="3" t="n"/>
      <c r="AY237" s="3" t="n"/>
      <c r="AZ237" s="3" t="n"/>
    </row>
    <row r="238">
      <c r="A238" s="3" t="n"/>
      <c r="B238" s="3" t="n"/>
      <c r="C238" s="3" t="n"/>
      <c r="D238" s="3" t="n"/>
      <c r="E238" s="3" t="n"/>
      <c r="F238" s="3" t="n"/>
      <c r="G238" s="3" t="n"/>
      <c r="H238" s="3" t="n"/>
      <c r="I238" s="3" t="n"/>
      <c r="J238" s="3" t="n"/>
      <c r="K238" s="3" t="n"/>
      <c r="L238" s="3" t="n"/>
      <c r="M238" s="3" t="n"/>
      <c r="N238" s="3" t="n"/>
      <c r="O238" s="3" t="n"/>
      <c r="P238" s="3" t="n"/>
      <c r="Q238" s="3" t="n"/>
      <c r="R238" s="3" t="n"/>
      <c r="S238" s="3" t="n"/>
      <c r="T238" s="3" t="n"/>
      <c r="U238" s="3" t="n"/>
      <c r="V238" s="3" t="n"/>
      <c r="W238" s="3" t="n"/>
      <c r="X238" s="3" t="n"/>
      <c r="Y238" s="3" t="n"/>
      <c r="Z238" s="3" t="n"/>
      <c r="AA238" s="3" t="n"/>
      <c r="AB238" s="3" t="n"/>
      <c r="AC238" s="3" t="n"/>
      <c r="AD238" s="3" t="n"/>
      <c r="AE238" s="3" t="n"/>
      <c r="AF238" s="3" t="n"/>
      <c r="AG238" s="3" t="n"/>
      <c r="AH238" s="3" t="n"/>
      <c r="AI238" s="3" t="n"/>
      <c r="AJ238" s="3" t="n"/>
      <c r="AK238" s="3" t="n"/>
      <c r="AL238" s="3" t="n"/>
      <c r="AM238" s="3" t="n"/>
      <c r="AN238" s="3" t="n"/>
      <c r="AO238" s="3" t="n"/>
      <c r="AP238" s="3" t="n"/>
      <c r="AQ238" s="3" t="n"/>
      <c r="AR238" s="3" t="n"/>
      <c r="AS238" s="3" t="n"/>
      <c r="AT238" s="3" t="n"/>
      <c r="AU238" s="3" t="n"/>
      <c r="AV238" s="3" t="n"/>
      <c r="AW238" s="3" t="n"/>
      <c r="AX238" s="3" t="n"/>
      <c r="AY238" s="3" t="n"/>
      <c r="AZ238" s="3" t="n"/>
    </row>
    <row r="239">
      <c r="A239" s="3" t="n"/>
      <c r="B239" s="3" t="n"/>
      <c r="C239" s="3" t="n"/>
      <c r="D239" s="3" t="n"/>
      <c r="E239" s="3" t="n"/>
      <c r="F239" s="3" t="n"/>
      <c r="G239" s="3" t="n"/>
      <c r="H239" s="3" t="n"/>
      <c r="I239" s="3" t="n"/>
      <c r="J239" s="3" t="n"/>
      <c r="K239" s="3" t="n"/>
      <c r="L239" s="3" t="n"/>
      <c r="M239" s="3" t="n"/>
      <c r="N239" s="3" t="n"/>
      <c r="O239" s="3" t="n"/>
      <c r="P239" s="3" t="n"/>
      <c r="Q239" s="3" t="n"/>
      <c r="R239" s="3" t="n"/>
      <c r="S239" s="3" t="n"/>
      <c r="T239" s="3" t="n"/>
      <c r="U239" s="3" t="n"/>
      <c r="V239" s="3" t="n"/>
      <c r="W239" s="3" t="n"/>
      <c r="X239" s="3" t="n"/>
      <c r="Y239" s="3" t="n"/>
      <c r="Z239" s="3" t="n"/>
      <c r="AA239" s="3" t="n"/>
      <c r="AB239" s="3" t="n"/>
      <c r="AC239" s="3" t="n"/>
      <c r="AD239" s="3" t="n"/>
      <c r="AE239" s="3" t="n"/>
      <c r="AF239" s="3" t="n"/>
      <c r="AG239" s="3" t="n"/>
      <c r="AH239" s="3" t="n"/>
      <c r="AI239" s="3" t="n"/>
      <c r="AJ239" s="3" t="n"/>
      <c r="AK239" s="3" t="n"/>
      <c r="AL239" s="3" t="n"/>
      <c r="AM239" s="3" t="n"/>
      <c r="AN239" s="3" t="n"/>
      <c r="AO239" s="3" t="n"/>
      <c r="AP239" s="3" t="n"/>
      <c r="AQ239" s="3" t="n"/>
      <c r="AR239" s="3" t="n"/>
      <c r="AS239" s="3" t="n"/>
      <c r="AT239" s="3" t="n"/>
      <c r="AU239" s="3" t="n"/>
      <c r="AV239" s="3" t="n"/>
      <c r="AW239" s="3" t="n"/>
      <c r="AX239" s="3" t="n"/>
      <c r="AY239" s="3" t="n"/>
      <c r="AZ239" s="3" t="n"/>
    </row>
    <row r="240">
      <c r="A240" s="3" t="n"/>
      <c r="B240" s="3" t="n"/>
      <c r="C240" s="3" t="n"/>
      <c r="D240" s="3" t="n"/>
      <c r="E240" s="3" t="n"/>
      <c r="F240" s="3" t="n"/>
      <c r="G240" s="3" t="n"/>
      <c r="H240" s="3" t="n"/>
      <c r="I240" s="3" t="n"/>
      <c r="J240" s="3" t="n"/>
      <c r="K240" s="3" t="n"/>
      <c r="L240" s="3" t="n"/>
      <c r="M240" s="3" t="n"/>
      <c r="N240" s="3" t="n"/>
      <c r="O240" s="3" t="n"/>
      <c r="P240" s="3" t="n"/>
      <c r="Q240" s="3" t="n"/>
      <c r="R240" s="3" t="n"/>
      <c r="S240" s="3" t="n"/>
      <c r="T240" s="3" t="n"/>
      <c r="U240" s="3" t="n"/>
      <c r="V240" s="3" t="n"/>
      <c r="W240" s="3" t="n"/>
      <c r="X240" s="3" t="n"/>
      <c r="Y240" s="3" t="n"/>
      <c r="Z240" s="3" t="n"/>
      <c r="AA240" s="3" t="n"/>
      <c r="AB240" s="3" t="n"/>
      <c r="AC240" s="3" t="n"/>
      <c r="AD240" s="3" t="n"/>
      <c r="AE240" s="3" t="n"/>
      <c r="AF240" s="3" t="n"/>
      <c r="AG240" s="3" t="n"/>
      <c r="AH240" s="3" t="n"/>
      <c r="AI240" s="3" t="n"/>
      <c r="AJ240" s="3" t="n"/>
      <c r="AK240" s="3" t="n"/>
      <c r="AL240" s="3" t="n"/>
      <c r="AM240" s="3" t="n"/>
      <c r="AN240" s="3" t="n"/>
      <c r="AO240" s="3" t="n"/>
      <c r="AP240" s="3" t="n"/>
      <c r="AQ240" s="3" t="n"/>
      <c r="AR240" s="3" t="n"/>
      <c r="AS240" s="3" t="n"/>
      <c r="AT240" s="3" t="n"/>
      <c r="AU240" s="3" t="n"/>
      <c r="AV240" s="3" t="n"/>
      <c r="AW240" s="3" t="n"/>
      <c r="AX240" s="3" t="n"/>
      <c r="AY240" s="3" t="n"/>
      <c r="AZ240" s="3" t="n"/>
    </row>
    <row r="241">
      <c r="A241" s="3" t="n"/>
      <c r="B241" s="3" t="n"/>
      <c r="C241" s="3" t="n"/>
      <c r="D241" s="3" t="n"/>
      <c r="E241" s="3" t="n"/>
      <c r="F241" s="3" t="n"/>
      <c r="G241" s="3" t="n"/>
      <c r="H241" s="3" t="n"/>
      <c r="I241" s="3" t="n"/>
      <c r="J241" s="3" t="n"/>
      <c r="K241" s="3" t="n"/>
      <c r="L241" s="3" t="n"/>
      <c r="M241" s="3" t="n"/>
      <c r="N241" s="3" t="n"/>
      <c r="O241" s="3" t="n"/>
      <c r="P241" s="3" t="n"/>
      <c r="Q241" s="3" t="n"/>
      <c r="R241" s="3" t="n"/>
      <c r="S241" s="3" t="n"/>
      <c r="T241" s="3" t="n"/>
      <c r="U241" s="3" t="n"/>
      <c r="V241" s="3" t="n"/>
      <c r="W241" s="3" t="n"/>
      <c r="X241" s="3" t="n"/>
      <c r="Y241" s="3" t="n"/>
      <c r="Z241" s="3" t="n"/>
      <c r="AA241" s="3" t="n"/>
      <c r="AB241" s="3" t="n"/>
      <c r="AC241" s="3" t="n"/>
      <c r="AD241" s="3" t="n"/>
      <c r="AE241" s="3" t="n"/>
      <c r="AF241" s="3" t="n"/>
      <c r="AG241" s="3" t="n"/>
      <c r="AH241" s="3" t="n"/>
      <c r="AI241" s="3" t="n"/>
      <c r="AJ241" s="3" t="n"/>
      <c r="AK241" s="3" t="n"/>
      <c r="AL241" s="3" t="n"/>
      <c r="AM241" s="3" t="n"/>
      <c r="AN241" s="3" t="n"/>
      <c r="AO241" s="3" t="n"/>
      <c r="AP241" s="3" t="n"/>
      <c r="AQ241" s="3" t="n"/>
      <c r="AR241" s="3" t="n"/>
      <c r="AS241" s="3" t="n"/>
      <c r="AT241" s="3" t="n"/>
      <c r="AU241" s="3" t="n"/>
      <c r="AV241" s="3" t="n"/>
      <c r="AW241" s="3" t="n"/>
      <c r="AX241" s="3" t="n"/>
      <c r="AY241" s="3" t="n"/>
      <c r="AZ241" s="3" t="n"/>
    </row>
    <row r="242">
      <c r="A242" s="3" t="n"/>
      <c r="B242" s="3" t="n"/>
      <c r="C242" s="3" t="n"/>
      <c r="D242" s="3" t="n"/>
      <c r="E242" s="3" t="n"/>
      <c r="F242" s="3" t="n"/>
      <c r="G242" s="3" t="n"/>
      <c r="H242" s="3" t="n"/>
      <c r="I242" s="3" t="n"/>
      <c r="J242" s="3" t="n"/>
      <c r="K242" s="3" t="n"/>
      <c r="L242" s="3" t="n"/>
      <c r="M242" s="3" t="n"/>
      <c r="N242" s="3" t="n"/>
      <c r="O242" s="3" t="n"/>
      <c r="P242" s="3" t="n"/>
      <c r="Q242" s="3" t="n"/>
      <c r="R242" s="3" t="n"/>
      <c r="S242" s="3" t="n"/>
      <c r="T242" s="3" t="n"/>
      <c r="U242" s="3" t="n"/>
      <c r="V242" s="3" t="n"/>
      <c r="W242" s="3" t="n"/>
      <c r="X242" s="3" t="n"/>
      <c r="Y242" s="3" t="n"/>
      <c r="Z242" s="3" t="n"/>
      <c r="AA242" s="3" t="n"/>
      <c r="AB242" s="3" t="n"/>
      <c r="AC242" s="3" t="n"/>
      <c r="AD242" s="3" t="n"/>
      <c r="AE242" s="3" t="n"/>
      <c r="AF242" s="3" t="n"/>
      <c r="AG242" s="3" t="n"/>
      <c r="AH242" s="3" t="n"/>
      <c r="AI242" s="3" t="n"/>
      <c r="AJ242" s="3" t="n"/>
      <c r="AK242" s="3" t="n"/>
      <c r="AL242" s="3" t="n"/>
      <c r="AM242" s="3" t="n"/>
      <c r="AN242" s="3" t="n"/>
      <c r="AO242" s="3" t="n"/>
      <c r="AP242" s="3" t="n"/>
      <c r="AQ242" s="3" t="n"/>
      <c r="AR242" s="3" t="n"/>
      <c r="AS242" s="3" t="n"/>
      <c r="AT242" s="3" t="n"/>
      <c r="AU242" s="3" t="n"/>
      <c r="AV242" s="3" t="n"/>
      <c r="AW242" s="3" t="n"/>
      <c r="AX242" s="3" t="n"/>
      <c r="AY242" s="3" t="n"/>
      <c r="AZ242" s="3" t="n"/>
    </row>
    <row r="243">
      <c r="A243" s="3" t="n"/>
      <c r="B243" s="3" t="n"/>
      <c r="C243" s="3" t="n"/>
      <c r="D243" s="3" t="n"/>
      <c r="E243" s="3" t="n"/>
      <c r="F243" s="3" t="n"/>
      <c r="G243" s="3" t="n"/>
      <c r="H243" s="3" t="n"/>
      <c r="I243" s="3" t="n"/>
      <c r="J243" s="3" t="n"/>
      <c r="K243" s="3" t="n"/>
      <c r="L243" s="3" t="n"/>
      <c r="M243" s="3" t="n"/>
      <c r="N243" s="3" t="n"/>
      <c r="O243" s="3" t="n"/>
      <c r="P243" s="3" t="n"/>
      <c r="Q243" s="3" t="n"/>
      <c r="R243" s="3" t="n"/>
      <c r="S243" s="3" t="n"/>
      <c r="T243" s="3" t="n"/>
      <c r="U243" s="3" t="n"/>
      <c r="V243" s="3" t="n"/>
      <c r="W243" s="3" t="n"/>
      <c r="X243" s="3" t="n"/>
      <c r="Y243" s="3" t="n"/>
      <c r="Z243" s="3" t="n"/>
      <c r="AA243" s="3" t="n"/>
      <c r="AB243" s="3" t="n"/>
      <c r="AC243" s="3" t="n"/>
      <c r="AD243" s="3" t="n"/>
      <c r="AE243" s="3" t="n"/>
      <c r="AF243" s="3" t="n"/>
      <c r="AG243" s="3" t="n"/>
      <c r="AH243" s="3" t="n"/>
      <c r="AI243" s="3" t="n"/>
      <c r="AJ243" s="3" t="n"/>
      <c r="AK243" s="3" t="n"/>
      <c r="AL243" s="3" t="n"/>
      <c r="AM243" s="3" t="n"/>
      <c r="AN243" s="3" t="n"/>
      <c r="AO243" s="3" t="n"/>
      <c r="AP243" s="3" t="n"/>
      <c r="AQ243" s="3" t="n"/>
      <c r="AR243" s="3" t="n"/>
      <c r="AS243" s="3" t="n"/>
      <c r="AT243" s="3" t="n"/>
      <c r="AU243" s="3" t="n"/>
      <c r="AV243" s="3" t="n"/>
      <c r="AW243" s="3" t="n"/>
      <c r="AX243" s="3" t="n"/>
      <c r="AY243" s="3" t="n"/>
      <c r="AZ243" s="3" t="n"/>
    </row>
    <row r="244">
      <c r="A244" s="3" t="n"/>
      <c r="B244" s="3" t="n"/>
      <c r="C244" s="3" t="n"/>
      <c r="D244" s="3" t="n"/>
      <c r="E244" s="3" t="n"/>
      <c r="F244" s="3" t="n"/>
      <c r="G244" s="3" t="n"/>
      <c r="H244" s="3" t="n"/>
      <c r="I244" s="3" t="n"/>
      <c r="J244" s="3" t="n"/>
      <c r="K244" s="3" t="n"/>
      <c r="L244" s="3" t="n"/>
      <c r="M244" s="3" t="n"/>
      <c r="N244" s="3" t="n"/>
      <c r="O244" s="3" t="n"/>
      <c r="P244" s="3" t="n"/>
      <c r="Q244" s="3" t="n"/>
      <c r="R244" s="3" t="n"/>
      <c r="S244" s="3" t="n"/>
      <c r="T244" s="3" t="n"/>
      <c r="U244" s="3" t="n"/>
      <c r="V244" s="3" t="n"/>
      <c r="W244" s="3" t="n"/>
      <c r="X244" s="3" t="n"/>
      <c r="Y244" s="3" t="n"/>
      <c r="Z244" s="3" t="n"/>
      <c r="AA244" s="3" t="n"/>
      <c r="AB244" s="3" t="n"/>
      <c r="AC244" s="3" t="n"/>
      <c r="AD244" s="3" t="n"/>
      <c r="AE244" s="3" t="n"/>
      <c r="AF244" s="3" t="n"/>
      <c r="AG244" s="3" t="n"/>
      <c r="AH244" s="3" t="n"/>
      <c r="AI244" s="3" t="n"/>
      <c r="AJ244" s="3" t="n"/>
      <c r="AK244" s="3" t="n"/>
      <c r="AL244" s="3" t="n"/>
      <c r="AM244" s="3" t="n"/>
      <c r="AN244" s="3" t="n"/>
      <c r="AO244" s="3" t="n"/>
      <c r="AP244" s="3" t="n"/>
      <c r="AQ244" s="3" t="n"/>
      <c r="AR244" s="3" t="n"/>
      <c r="AS244" s="3" t="n"/>
      <c r="AT244" s="3" t="n"/>
      <c r="AU244" s="3" t="n"/>
      <c r="AV244" s="3" t="n"/>
      <c r="AW244" s="3" t="n"/>
      <c r="AX244" s="3" t="n"/>
      <c r="AY244" s="3" t="n"/>
      <c r="AZ244" s="3" t="n"/>
    </row>
    <row r="245">
      <c r="A245" s="3" t="n"/>
      <c r="B245" s="3" t="n"/>
      <c r="C245" s="3" t="n"/>
      <c r="D245" s="3" t="n"/>
      <c r="E245" s="3" t="n"/>
      <c r="F245" s="3" t="n"/>
      <c r="G245" s="3" t="n"/>
      <c r="H245" s="3" t="n"/>
      <c r="I245" s="3" t="n"/>
      <c r="J245" s="3" t="n"/>
      <c r="K245" s="3" t="n"/>
      <c r="L245" s="3" t="n"/>
      <c r="M245" s="3" t="n"/>
      <c r="N245" s="3" t="n"/>
      <c r="O245" s="3" t="n"/>
      <c r="P245" s="3" t="n"/>
      <c r="Q245" s="3" t="n"/>
      <c r="R245" s="3" t="n"/>
      <c r="S245" s="3" t="n"/>
      <c r="T245" s="3" t="n"/>
      <c r="U245" s="3" t="n"/>
      <c r="V245" s="3" t="n"/>
      <c r="W245" s="3" t="n"/>
      <c r="X245" s="3" t="n"/>
      <c r="Y245" s="3" t="n"/>
      <c r="Z245" s="3" t="n"/>
      <c r="AA245" s="3" t="n"/>
      <c r="AB245" s="3" t="n"/>
      <c r="AC245" s="3" t="n"/>
      <c r="AD245" s="3" t="n"/>
      <c r="AE245" s="3" t="n"/>
      <c r="AF245" s="3" t="n"/>
      <c r="AG245" s="3" t="n"/>
      <c r="AH245" s="3" t="n"/>
      <c r="AI245" s="3" t="n"/>
      <c r="AJ245" s="3" t="n"/>
      <c r="AK245" s="3" t="n"/>
      <c r="AL245" s="3" t="n"/>
      <c r="AM245" s="3" t="n"/>
      <c r="AN245" s="3" t="n"/>
      <c r="AO245" s="3" t="n"/>
      <c r="AP245" s="3" t="n"/>
      <c r="AQ245" s="3" t="n"/>
      <c r="AR245" s="3" t="n"/>
      <c r="AS245" s="3" t="n"/>
      <c r="AT245" s="3" t="n"/>
      <c r="AU245" s="3" t="n"/>
      <c r="AV245" s="3" t="n"/>
      <c r="AW245" s="3" t="n"/>
      <c r="AX245" s="3" t="n"/>
      <c r="AY245" s="3" t="n"/>
      <c r="AZ245" s="3" t="n"/>
    </row>
    <row r="246">
      <c r="A246" s="3" t="n"/>
      <c r="B246" s="3" t="n"/>
      <c r="C246" s="3" t="n"/>
      <c r="D246" s="3" t="n"/>
      <c r="E246" s="3" t="n"/>
      <c r="F246" s="3" t="n"/>
      <c r="G246" s="3" t="n"/>
      <c r="H246" s="3" t="n"/>
      <c r="I246" s="3" t="n"/>
      <c r="J246" s="3" t="n"/>
      <c r="K246" s="3" t="n"/>
      <c r="L246" s="3" t="n"/>
      <c r="M246" s="3" t="n"/>
      <c r="N246" s="3" t="n"/>
      <c r="O246" s="3" t="n"/>
      <c r="P246" s="3" t="n"/>
      <c r="Q246" s="3" t="n"/>
      <c r="R246" s="3" t="n"/>
      <c r="S246" s="3" t="n"/>
      <c r="T246" s="3" t="n"/>
      <c r="U246" s="3" t="n"/>
      <c r="V246" s="3" t="n"/>
      <c r="W246" s="3" t="n"/>
      <c r="X246" s="3" t="n"/>
      <c r="Y246" s="3" t="n"/>
      <c r="Z246" s="3" t="n"/>
      <c r="AA246" s="3" t="n"/>
      <c r="AB246" s="3" t="n"/>
      <c r="AC246" s="3" t="n"/>
      <c r="AD246" s="3" t="n"/>
      <c r="AE246" s="3" t="n"/>
      <c r="AF246" s="3" t="n"/>
      <c r="AG246" s="3" t="n"/>
      <c r="AH246" s="3" t="n"/>
      <c r="AI246" s="3" t="n"/>
      <c r="AJ246" s="3" t="n"/>
      <c r="AK246" s="3" t="n"/>
      <c r="AL246" s="3" t="n"/>
      <c r="AM246" s="3" t="n"/>
      <c r="AN246" s="3" t="n"/>
      <c r="AO246" s="3" t="n"/>
      <c r="AP246" s="3" t="n"/>
      <c r="AQ246" s="3" t="n"/>
      <c r="AR246" s="3" t="n"/>
      <c r="AS246" s="3" t="n"/>
      <c r="AT246" s="3" t="n"/>
      <c r="AU246" s="3" t="n"/>
      <c r="AV246" s="3" t="n"/>
      <c r="AW246" s="3" t="n"/>
      <c r="AX246" s="3" t="n"/>
      <c r="AY246" s="3" t="n"/>
      <c r="AZ246" s="3" t="n"/>
    </row>
    <row r="247">
      <c r="A247" s="3" t="n"/>
      <c r="B247" s="3" t="n"/>
      <c r="C247" s="3" t="n"/>
      <c r="D247" s="3" t="n"/>
      <c r="E247" s="3" t="n"/>
      <c r="F247" s="3" t="n"/>
      <c r="G247" s="3" t="n"/>
      <c r="H247" s="3" t="n"/>
      <c r="I247" s="3" t="n"/>
      <c r="J247" s="3" t="n"/>
      <c r="K247" s="3" t="n"/>
      <c r="L247" s="3" t="n"/>
      <c r="M247" s="3" t="n"/>
      <c r="N247" s="3" t="n"/>
      <c r="O247" s="3" t="n"/>
      <c r="P247" s="3" t="n"/>
      <c r="Q247" s="3" t="n"/>
      <c r="R247" s="3" t="n"/>
      <c r="S247" s="3" t="n"/>
      <c r="T247" s="3" t="n"/>
      <c r="U247" s="3" t="n"/>
      <c r="V247" s="3" t="n"/>
      <c r="W247" s="3" t="n"/>
      <c r="X247" s="3" t="n"/>
      <c r="Y247" s="3" t="n"/>
      <c r="Z247" s="3" t="n"/>
      <c r="AA247" s="3" t="n"/>
      <c r="AB247" s="3" t="n"/>
      <c r="AC247" s="3" t="n"/>
      <c r="AD247" s="3" t="n"/>
      <c r="AE247" s="3" t="n"/>
      <c r="AF247" s="3" t="n"/>
      <c r="AG247" s="3" t="n"/>
      <c r="AH247" s="3" t="n"/>
      <c r="AI247" s="3" t="n"/>
      <c r="AJ247" s="3" t="n"/>
      <c r="AK247" s="3" t="n"/>
      <c r="AL247" s="3" t="n"/>
      <c r="AM247" s="3" t="n"/>
      <c r="AN247" s="3" t="n"/>
      <c r="AO247" s="3" t="n"/>
      <c r="AP247" s="3" t="n"/>
      <c r="AQ247" s="3" t="n"/>
      <c r="AR247" s="3" t="n"/>
      <c r="AS247" s="3" t="n"/>
      <c r="AT247" s="3" t="n"/>
      <c r="AU247" s="3" t="n"/>
      <c r="AV247" s="3" t="n"/>
      <c r="AW247" s="3" t="n"/>
      <c r="AX247" s="3" t="n"/>
      <c r="AY247" s="3" t="n"/>
      <c r="AZ247" s="3" t="n"/>
    </row>
    <row r="248">
      <c r="A248" s="3" t="n"/>
      <c r="B248" s="3" t="n"/>
      <c r="C248" s="3" t="n"/>
      <c r="D248" s="3" t="n"/>
      <c r="E248" s="3" t="n"/>
      <c r="F248" s="3" t="n"/>
      <c r="G248" s="3" t="n"/>
      <c r="H248" s="3" t="n"/>
      <c r="I248" s="3" t="n"/>
      <c r="J248" s="3" t="n"/>
      <c r="K248" s="3" t="n"/>
      <c r="L248" s="3" t="n"/>
      <c r="M248" s="3" t="n"/>
      <c r="N248" s="3" t="n"/>
      <c r="O248" s="3" t="n"/>
      <c r="P248" s="3" t="n"/>
      <c r="Q248" s="3" t="n"/>
      <c r="R248" s="3" t="n"/>
      <c r="S248" s="3" t="n"/>
      <c r="T248" s="3" t="n"/>
      <c r="U248" s="3" t="n"/>
      <c r="V248" s="3" t="n"/>
      <c r="W248" s="3" t="n"/>
      <c r="X248" s="3" t="n"/>
      <c r="Y248" s="3" t="n"/>
      <c r="Z248" s="3" t="n"/>
      <c r="AA248" s="3" t="n"/>
      <c r="AB248" s="3" t="n"/>
      <c r="AC248" s="3" t="n"/>
      <c r="AD248" s="3" t="n"/>
      <c r="AE248" s="3" t="n"/>
      <c r="AF248" s="3" t="n"/>
      <c r="AG248" s="3" t="n"/>
      <c r="AH248" s="3" t="n"/>
      <c r="AI248" s="3" t="n"/>
      <c r="AJ248" s="3" t="n"/>
      <c r="AK248" s="3" t="n"/>
      <c r="AL248" s="3" t="n"/>
      <c r="AM248" s="3" t="n"/>
      <c r="AN248" s="3" t="n"/>
      <c r="AO248" s="3" t="n"/>
      <c r="AP248" s="3" t="n"/>
      <c r="AQ248" s="3" t="n"/>
      <c r="AR248" s="3" t="n"/>
      <c r="AS248" s="3" t="n"/>
      <c r="AT248" s="3" t="n"/>
      <c r="AU248" s="3" t="n"/>
      <c r="AV248" s="3" t="n"/>
      <c r="AW248" s="3" t="n"/>
      <c r="AX248" s="3" t="n"/>
      <c r="AY248" s="3" t="n"/>
      <c r="AZ248" s="3" t="n"/>
    </row>
    <row r="249">
      <c r="A249" s="3" t="n"/>
      <c r="B249" s="3" t="n"/>
      <c r="C249" s="3" t="n"/>
      <c r="D249" s="3" t="n"/>
      <c r="E249" s="3" t="n"/>
      <c r="F249" s="3" t="n"/>
      <c r="G249" s="3" t="n"/>
      <c r="H249" s="3" t="n"/>
      <c r="I249" s="3" t="n"/>
      <c r="J249" s="3" t="n"/>
      <c r="K249" s="3" t="n"/>
      <c r="L249" s="3" t="n"/>
      <c r="M249" s="3" t="n"/>
      <c r="N249" s="3" t="n"/>
      <c r="O249" s="3" t="n"/>
      <c r="P249" s="3" t="n"/>
      <c r="Q249" s="3" t="n"/>
      <c r="R249" s="3" t="n"/>
      <c r="S249" s="3" t="n"/>
      <c r="T249" s="3" t="n"/>
      <c r="U249" s="3" t="n"/>
      <c r="V249" s="3" t="n"/>
      <c r="W249" s="3" t="n"/>
      <c r="X249" s="3" t="n"/>
      <c r="Y249" s="3" t="n"/>
      <c r="Z249" s="3" t="n"/>
      <c r="AA249" s="3" t="n"/>
      <c r="AB249" s="3" t="n"/>
      <c r="AC249" s="3" t="n"/>
      <c r="AD249" s="3" t="n"/>
      <c r="AE249" s="3" t="n"/>
      <c r="AF249" s="3" t="n"/>
      <c r="AG249" s="3" t="n"/>
      <c r="AH249" s="3" t="n"/>
      <c r="AI249" s="3" t="n"/>
      <c r="AJ249" s="3" t="n"/>
      <c r="AK249" s="3" t="n"/>
      <c r="AL249" s="3" t="n"/>
      <c r="AM249" s="3" t="n"/>
      <c r="AN249" s="3" t="n"/>
      <c r="AO249" s="3" t="n"/>
      <c r="AP249" s="3" t="n"/>
      <c r="AQ249" s="3" t="n"/>
      <c r="AR249" s="3" t="n"/>
      <c r="AS249" s="3" t="n"/>
      <c r="AT249" s="3" t="n"/>
      <c r="AU249" s="3" t="n"/>
      <c r="AV249" s="3" t="n"/>
      <c r="AW249" s="3" t="n"/>
      <c r="AX249" s="3" t="n"/>
      <c r="AY249" s="3" t="n"/>
      <c r="AZ249" s="3" t="n"/>
    </row>
    <row r="250">
      <c r="A250" s="3" t="n"/>
      <c r="B250" s="3" t="n"/>
      <c r="C250" s="3" t="n"/>
      <c r="D250" s="3" t="n"/>
      <c r="E250" s="3" t="n"/>
      <c r="F250" s="3" t="n"/>
      <c r="G250" s="3" t="n"/>
      <c r="H250" s="3" t="n"/>
      <c r="I250" s="3" t="n"/>
      <c r="J250" s="3" t="n"/>
      <c r="K250" s="3" t="n"/>
      <c r="L250" s="3" t="n"/>
      <c r="M250" s="3" t="n"/>
      <c r="N250" s="3" t="n"/>
      <c r="O250" s="3" t="n"/>
      <c r="P250" s="3" t="n"/>
      <c r="Q250" s="3" t="n"/>
      <c r="R250" s="3" t="n"/>
      <c r="S250" s="3" t="n"/>
      <c r="T250" s="3" t="n"/>
      <c r="U250" s="3" t="n"/>
      <c r="V250" s="3" t="n"/>
      <c r="W250" s="3" t="n"/>
      <c r="X250" s="3" t="n"/>
      <c r="Y250" s="3" t="n"/>
      <c r="Z250" s="3" t="n"/>
      <c r="AA250" s="3" t="n"/>
      <c r="AB250" s="3" t="n"/>
      <c r="AC250" s="3" t="n"/>
      <c r="AD250" s="3" t="n"/>
      <c r="AE250" s="3" t="n"/>
      <c r="AF250" s="3" t="n"/>
      <c r="AG250" s="3" t="n"/>
      <c r="AH250" s="3" t="n"/>
      <c r="AI250" s="3" t="n"/>
      <c r="AJ250" s="3" t="n"/>
      <c r="AK250" s="3" t="n"/>
      <c r="AL250" s="3" t="n"/>
      <c r="AM250" s="3" t="n"/>
      <c r="AN250" s="3" t="n"/>
      <c r="AO250" s="3" t="n"/>
      <c r="AP250" s="3" t="n"/>
      <c r="AQ250" s="3" t="n"/>
      <c r="AR250" s="3" t="n"/>
      <c r="AS250" s="3" t="n"/>
      <c r="AT250" s="3" t="n"/>
      <c r="AU250" s="3" t="n"/>
      <c r="AV250" s="3" t="n"/>
      <c r="AW250" s="3" t="n"/>
      <c r="AX250" s="3" t="n"/>
      <c r="AY250" s="3" t="n"/>
      <c r="AZ250" s="3" t="n"/>
    </row>
    <row r="251">
      <c r="A251" s="3" t="n"/>
      <c r="B251" s="3" t="n"/>
      <c r="C251" s="3" t="n"/>
      <c r="D251" s="3" t="n"/>
      <c r="E251" s="3" t="n"/>
      <c r="F251" s="3" t="n"/>
      <c r="G251" s="3" t="n"/>
      <c r="H251" s="3" t="n"/>
      <c r="I251" s="3" t="n"/>
      <c r="J251" s="3" t="n"/>
      <c r="K251" s="3" t="n"/>
      <c r="L251" s="3" t="n"/>
      <c r="M251" s="3" t="n"/>
      <c r="N251" s="3" t="n"/>
      <c r="O251" s="3" t="n"/>
      <c r="P251" s="3" t="n"/>
      <c r="Q251" s="3" t="n"/>
      <c r="R251" s="3" t="n"/>
      <c r="S251" s="3" t="n"/>
      <c r="T251" s="3" t="n"/>
      <c r="U251" s="3" t="n"/>
      <c r="V251" s="3" t="n"/>
      <c r="W251" s="3" t="n"/>
      <c r="X251" s="3" t="n"/>
      <c r="Y251" s="3" t="n"/>
      <c r="Z251" s="3" t="n"/>
      <c r="AA251" s="3" t="n"/>
      <c r="AB251" s="3" t="n"/>
      <c r="AC251" s="3" t="n"/>
      <c r="AD251" s="3" t="n"/>
      <c r="AE251" s="3" t="n"/>
      <c r="AF251" s="3" t="n"/>
      <c r="AG251" s="3" t="n"/>
      <c r="AH251" s="3" t="n"/>
      <c r="AI251" s="3" t="n"/>
      <c r="AJ251" s="3" t="n"/>
      <c r="AK251" s="3" t="n"/>
      <c r="AL251" s="3" t="n"/>
      <c r="AM251" s="3" t="n"/>
      <c r="AN251" s="3" t="n"/>
      <c r="AO251" s="3" t="n"/>
      <c r="AP251" s="3" t="n"/>
      <c r="AQ251" s="3" t="n"/>
      <c r="AR251" s="3" t="n"/>
      <c r="AS251" s="3" t="n"/>
      <c r="AT251" s="3" t="n"/>
      <c r="AU251" s="3" t="n"/>
      <c r="AV251" s="3" t="n"/>
      <c r="AW251" s="3" t="n"/>
      <c r="AX251" s="3" t="n"/>
      <c r="AY251" s="3" t="n"/>
      <c r="AZ251" s="3" t="n"/>
    </row>
    <row r="252">
      <c r="A252" s="3" t="n"/>
      <c r="B252" s="3" t="n"/>
      <c r="C252" s="3" t="n"/>
      <c r="D252" s="3" t="n"/>
      <c r="E252" s="3" t="n"/>
      <c r="F252" s="3" t="n"/>
      <c r="G252" s="3" t="n"/>
      <c r="H252" s="3" t="n"/>
      <c r="I252" s="3" t="n"/>
      <c r="J252" s="3" t="n"/>
      <c r="K252" s="3" t="n"/>
      <c r="L252" s="3" t="n"/>
      <c r="M252" s="3" t="n"/>
      <c r="N252" s="3" t="n"/>
      <c r="O252" s="3" t="n"/>
      <c r="P252" s="3" t="n"/>
      <c r="Q252" s="3" t="n"/>
      <c r="R252" s="3" t="n"/>
      <c r="S252" s="3" t="n"/>
      <c r="T252" s="3" t="n"/>
      <c r="U252" s="3" t="n"/>
      <c r="V252" s="3" t="n"/>
      <c r="W252" s="3" t="n"/>
      <c r="X252" s="3" t="n"/>
      <c r="Y252" s="3" t="n"/>
      <c r="Z252" s="3" t="n"/>
      <c r="AA252" s="3" t="n"/>
      <c r="AB252" s="3" t="n"/>
      <c r="AC252" s="3" t="n"/>
      <c r="AD252" s="3" t="n"/>
      <c r="AE252" s="3" t="n"/>
      <c r="AF252" s="3" t="n"/>
      <c r="AG252" s="3" t="n"/>
      <c r="AH252" s="3" t="n"/>
      <c r="AI252" s="3" t="n"/>
      <c r="AJ252" s="3" t="n"/>
      <c r="AK252" s="3" t="n"/>
      <c r="AL252" s="3" t="n"/>
      <c r="AM252" s="3" t="n"/>
      <c r="AN252" s="3" t="n"/>
      <c r="AO252" s="3" t="n"/>
      <c r="AP252" s="3" t="n"/>
      <c r="AQ252" s="3" t="n"/>
      <c r="AR252" s="3" t="n"/>
      <c r="AS252" s="3" t="n"/>
      <c r="AT252" s="3" t="n"/>
      <c r="AU252" s="3" t="n"/>
      <c r="AV252" s="3" t="n"/>
      <c r="AW252" s="3" t="n"/>
      <c r="AX252" s="3" t="n"/>
      <c r="AY252" s="3" t="n"/>
      <c r="AZ252" s="3" t="n"/>
    </row>
    <row r="253">
      <c r="A253" s="3" t="n"/>
      <c r="B253" s="3" t="n"/>
      <c r="C253" s="3" t="n"/>
      <c r="D253" s="3" t="n"/>
      <c r="E253" s="3" t="n"/>
      <c r="F253" s="3" t="n"/>
      <c r="G253" s="3" t="n"/>
      <c r="H253" s="3" t="n"/>
      <c r="I253" s="3" t="n"/>
      <c r="J253" s="3" t="n"/>
      <c r="K253" s="3" t="n"/>
      <c r="L253" s="3" t="n"/>
      <c r="M253" s="3" t="n"/>
      <c r="N253" s="3" t="n"/>
      <c r="O253" s="3" t="n"/>
      <c r="P253" s="3" t="n"/>
      <c r="Q253" s="3" t="n"/>
      <c r="R253" s="3" t="n"/>
      <c r="S253" s="3" t="n"/>
      <c r="T253" s="3" t="n"/>
      <c r="U253" s="3" t="n"/>
      <c r="V253" s="3" t="n"/>
      <c r="W253" s="3" t="n"/>
      <c r="X253" s="3" t="n"/>
      <c r="Y253" s="3" t="n"/>
      <c r="Z253" s="3" t="n"/>
      <c r="AA253" s="3" t="n"/>
      <c r="AB253" s="3" t="n"/>
      <c r="AC253" s="3" t="n"/>
      <c r="AD253" s="3" t="n"/>
      <c r="AE253" s="3" t="n"/>
      <c r="AF253" s="3" t="n"/>
      <c r="AG253" s="3" t="n"/>
      <c r="AH253" s="3" t="n"/>
      <c r="AI253" s="3" t="n"/>
      <c r="AJ253" s="3" t="n"/>
      <c r="AK253" s="3" t="n"/>
      <c r="AL253" s="3" t="n"/>
      <c r="AM253" s="3" t="n"/>
      <c r="AN253" s="3" t="n"/>
      <c r="AO253" s="3" t="n"/>
      <c r="AP253" s="3" t="n"/>
      <c r="AQ253" s="3" t="n"/>
      <c r="AR253" s="3" t="n"/>
      <c r="AS253" s="3" t="n"/>
      <c r="AT253" s="3" t="n"/>
      <c r="AU253" s="3" t="n"/>
      <c r="AV253" s="3" t="n"/>
      <c r="AW253" s="3" t="n"/>
      <c r="AX253" s="3" t="n"/>
      <c r="AY253" s="3" t="n"/>
      <c r="AZ253" s="3" t="n"/>
    </row>
    <row r="254">
      <c r="A254" s="3" t="n"/>
      <c r="B254" s="3" t="n"/>
      <c r="C254" s="3" t="n"/>
      <c r="D254" s="3" t="n"/>
      <c r="E254" s="3" t="n"/>
      <c r="F254" s="3" t="n"/>
      <c r="G254" s="3" t="n"/>
      <c r="H254" s="3" t="n"/>
      <c r="I254" s="3" t="n"/>
      <c r="J254" s="3" t="n"/>
      <c r="K254" s="3" t="n"/>
      <c r="L254" s="3" t="n"/>
      <c r="M254" s="3" t="n"/>
      <c r="N254" s="3" t="n"/>
      <c r="O254" s="3" t="n"/>
      <c r="P254" s="3" t="n"/>
      <c r="Q254" s="3" t="n"/>
      <c r="R254" s="3" t="n"/>
      <c r="S254" s="3" t="n"/>
      <c r="T254" s="3" t="n"/>
      <c r="U254" s="3" t="n"/>
      <c r="V254" s="3" t="n"/>
      <c r="W254" s="3" t="n"/>
      <c r="X254" s="3" t="n"/>
      <c r="Y254" s="3" t="n"/>
      <c r="Z254" s="3" t="n"/>
      <c r="AA254" s="3" t="n"/>
      <c r="AB254" s="3" t="n"/>
      <c r="AC254" s="3" t="n"/>
      <c r="AD254" s="3" t="n"/>
      <c r="AE254" s="3" t="n"/>
      <c r="AF254" s="3" t="n"/>
      <c r="AG254" s="3" t="n"/>
      <c r="AH254" s="3" t="n"/>
      <c r="AI254" s="3" t="n"/>
      <c r="AJ254" s="3" t="n"/>
      <c r="AK254" s="3" t="n"/>
      <c r="AL254" s="3" t="n"/>
      <c r="AM254" s="3" t="n"/>
      <c r="AN254" s="3" t="n"/>
      <c r="AO254" s="3" t="n"/>
      <c r="AP254" s="3" t="n"/>
      <c r="AQ254" s="3" t="n"/>
      <c r="AR254" s="3" t="n"/>
      <c r="AS254" s="3" t="n"/>
      <c r="AT254" s="3" t="n"/>
      <c r="AU254" s="3" t="n"/>
      <c r="AV254" s="3" t="n"/>
      <c r="AW254" s="3" t="n"/>
      <c r="AX254" s="3" t="n"/>
      <c r="AY254" s="3" t="n"/>
      <c r="AZ254" s="3" t="n"/>
    </row>
    <row r="255">
      <c r="A255" s="3" t="n"/>
      <c r="B255" s="3" t="n"/>
      <c r="C255" s="3" t="n"/>
      <c r="D255" s="3" t="n"/>
      <c r="E255" s="3" t="n"/>
      <c r="F255" s="3" t="n"/>
      <c r="G255" s="3" t="n"/>
      <c r="H255" s="3" t="n"/>
      <c r="I255" s="3" t="n"/>
      <c r="J255" s="3" t="n"/>
      <c r="K255" s="3" t="n"/>
      <c r="L255" s="3" t="n"/>
      <c r="M255" s="3" t="n"/>
      <c r="N255" s="3" t="n"/>
      <c r="O255" s="3" t="n"/>
      <c r="P255" s="3" t="n"/>
      <c r="Q255" s="3" t="n"/>
      <c r="R255" s="3" t="n"/>
      <c r="S255" s="3" t="n"/>
      <c r="T255" s="3" t="n"/>
      <c r="U255" s="3" t="n"/>
      <c r="V255" s="3" t="n"/>
      <c r="W255" s="3" t="n"/>
      <c r="X255" s="3" t="n"/>
      <c r="Y255" s="3" t="n"/>
      <c r="Z255" s="3" t="n"/>
      <c r="AA255" s="3" t="n"/>
      <c r="AB255" s="3" t="n"/>
      <c r="AC255" s="3" t="n"/>
      <c r="AD255" s="3" t="n"/>
      <c r="AE255" s="3" t="n"/>
      <c r="AF255" s="3" t="n"/>
      <c r="AG255" s="3" t="n"/>
      <c r="AH255" s="3" t="n"/>
      <c r="AI255" s="3" t="n"/>
      <c r="AJ255" s="3" t="n"/>
      <c r="AK255" s="3" t="n"/>
      <c r="AL255" s="3" t="n"/>
      <c r="AM255" s="3" t="n"/>
      <c r="AN255" s="3" t="n"/>
      <c r="AO255" s="3" t="n"/>
      <c r="AP255" s="3" t="n"/>
      <c r="AQ255" s="3" t="n"/>
      <c r="AR255" s="3" t="n"/>
      <c r="AS255" s="3" t="n"/>
      <c r="AT255" s="3" t="n"/>
      <c r="AU255" s="3" t="n"/>
      <c r="AV255" s="3" t="n"/>
      <c r="AW255" s="3" t="n"/>
      <c r="AX255" s="3" t="n"/>
      <c r="AY255" s="3" t="n"/>
      <c r="AZ255" s="3" t="n"/>
    </row>
    <row r="256">
      <c r="A256" s="3" t="n"/>
      <c r="B256" s="3" t="n"/>
      <c r="C256" s="3" t="n"/>
      <c r="D256" s="3" t="n"/>
      <c r="E256" s="3" t="n"/>
      <c r="F256" s="3" t="n"/>
      <c r="G256" s="3" t="n"/>
      <c r="H256" s="3" t="n"/>
      <c r="I256" s="3" t="n"/>
      <c r="J256" s="3" t="n"/>
      <c r="K256" s="3" t="n"/>
      <c r="L256" s="3" t="n"/>
      <c r="M256" s="3" t="n"/>
      <c r="N256" s="3" t="n"/>
      <c r="O256" s="3" t="n"/>
      <c r="P256" s="3" t="n"/>
      <c r="Q256" s="3" t="n"/>
      <c r="R256" s="3" t="n"/>
      <c r="S256" s="3" t="n"/>
      <c r="T256" s="3" t="n"/>
      <c r="U256" s="3" t="n"/>
      <c r="V256" s="3" t="n"/>
      <c r="W256" s="3" t="n"/>
      <c r="X256" s="3" t="n"/>
      <c r="Y256" s="3" t="n"/>
      <c r="Z256" s="3" t="n"/>
      <c r="AA256" s="3" t="n"/>
      <c r="AB256" s="3" t="n"/>
      <c r="AC256" s="3" t="n"/>
      <c r="AD256" s="3" t="n"/>
      <c r="AE256" s="3" t="n"/>
      <c r="AF256" s="3" t="n"/>
      <c r="AG256" s="3" t="n"/>
      <c r="AH256" s="3" t="n"/>
      <c r="AI256" s="3" t="n"/>
      <c r="AJ256" s="3" t="n"/>
      <c r="AK256" s="3" t="n"/>
      <c r="AL256" s="3" t="n"/>
      <c r="AM256" s="3" t="n"/>
      <c r="AN256" s="3" t="n"/>
      <c r="AO256" s="3" t="n"/>
      <c r="AP256" s="3" t="n"/>
      <c r="AQ256" s="3" t="n"/>
      <c r="AR256" s="3" t="n"/>
      <c r="AS256" s="3" t="n"/>
      <c r="AT256" s="3" t="n"/>
      <c r="AU256" s="3" t="n"/>
      <c r="AV256" s="3" t="n"/>
      <c r="AW256" s="3" t="n"/>
      <c r="AX256" s="3" t="n"/>
      <c r="AY256" s="3" t="n"/>
      <c r="AZ256" s="3" t="n"/>
    </row>
    <row r="257">
      <c r="A257" s="3" t="n"/>
      <c r="B257" s="3" t="n"/>
      <c r="C257" s="3" t="n"/>
      <c r="D257" s="3" t="n"/>
      <c r="E257" s="3" t="n"/>
      <c r="F257" s="3" t="n"/>
      <c r="G257" s="3" t="n"/>
      <c r="H257" s="3" t="n"/>
      <c r="I257" s="3" t="n"/>
      <c r="J257" s="3" t="n"/>
      <c r="K257" s="3" t="n"/>
      <c r="L257" s="3" t="n"/>
      <c r="M257" s="3" t="n"/>
      <c r="N257" s="3" t="n"/>
      <c r="O257" s="3" t="n"/>
      <c r="P257" s="3" t="n"/>
      <c r="Q257" s="3" t="n"/>
      <c r="R257" s="3" t="n"/>
      <c r="S257" s="3" t="n"/>
      <c r="T257" s="3" t="n"/>
      <c r="U257" s="3" t="n"/>
      <c r="V257" s="3" t="n"/>
      <c r="W257" s="3" t="n"/>
      <c r="X257" s="3" t="n"/>
      <c r="Y257" s="3" t="n"/>
      <c r="Z257" s="3" t="n"/>
      <c r="AA257" s="3" t="n"/>
      <c r="AB257" s="3" t="n"/>
      <c r="AC257" s="3" t="n"/>
      <c r="AD257" s="3" t="n"/>
      <c r="AE257" s="3" t="n"/>
      <c r="AF257" s="3" t="n"/>
      <c r="AG257" s="3" t="n"/>
      <c r="AH257" s="3" t="n"/>
      <c r="AI257" s="3" t="n"/>
      <c r="AJ257" s="3" t="n"/>
      <c r="AK257" s="3" t="n"/>
      <c r="AL257" s="3" t="n"/>
      <c r="AM257" s="3" t="n"/>
      <c r="AN257" s="3" t="n"/>
      <c r="AO257" s="3" t="n"/>
      <c r="AP257" s="3" t="n"/>
      <c r="AQ257" s="3" t="n"/>
      <c r="AR257" s="3" t="n"/>
      <c r="AS257" s="3" t="n"/>
      <c r="AT257" s="3" t="n"/>
      <c r="AU257" s="3" t="n"/>
      <c r="AV257" s="3" t="n"/>
      <c r="AW257" s="3" t="n"/>
      <c r="AX257" s="3" t="n"/>
      <c r="AY257" s="3" t="n"/>
      <c r="AZ257" s="3" t="n"/>
    </row>
    <row r="258">
      <c r="A258" s="3" t="n"/>
      <c r="B258" s="3" t="n"/>
      <c r="C258" s="3" t="n"/>
      <c r="D258" s="3" t="n"/>
      <c r="E258" s="3" t="n"/>
      <c r="F258" s="3" t="n"/>
      <c r="G258" s="3" t="n"/>
      <c r="H258" s="3" t="n"/>
      <c r="I258" s="3" t="n"/>
      <c r="J258" s="3" t="n"/>
      <c r="K258" s="3" t="n"/>
      <c r="L258" s="3" t="n"/>
      <c r="M258" s="3" t="n"/>
      <c r="N258" s="3" t="n"/>
      <c r="O258" s="3" t="n"/>
      <c r="P258" s="3" t="n"/>
      <c r="Q258" s="3" t="n"/>
      <c r="R258" s="3" t="n"/>
      <c r="S258" s="3" t="n"/>
      <c r="T258" s="3" t="n"/>
      <c r="U258" s="3" t="n"/>
      <c r="V258" s="3" t="n"/>
      <c r="W258" s="3" t="n"/>
      <c r="X258" s="3" t="n"/>
      <c r="Y258" s="3" t="n"/>
      <c r="Z258" s="3" t="n"/>
      <c r="AA258" s="3" t="n"/>
      <c r="AB258" s="3" t="n"/>
      <c r="AC258" s="3" t="n"/>
      <c r="AD258" s="3" t="n"/>
      <c r="AE258" s="3" t="n"/>
      <c r="AF258" s="3" t="n"/>
      <c r="AG258" s="3" t="n"/>
      <c r="AH258" s="3" t="n"/>
      <c r="AI258" s="3" t="n"/>
      <c r="AJ258" s="3" t="n"/>
      <c r="AK258" s="3" t="n"/>
      <c r="AL258" s="3" t="n"/>
      <c r="AM258" s="3" t="n"/>
      <c r="AN258" s="3" t="n"/>
      <c r="AO258" s="3" t="n"/>
      <c r="AP258" s="3" t="n"/>
      <c r="AQ258" s="3" t="n"/>
      <c r="AR258" s="3" t="n"/>
      <c r="AS258" s="3" t="n"/>
      <c r="AT258" s="3" t="n"/>
      <c r="AU258" s="3" t="n"/>
      <c r="AV258" s="3" t="n"/>
      <c r="AW258" s="3" t="n"/>
      <c r="AX258" s="3" t="n"/>
      <c r="AY258" s="3" t="n"/>
      <c r="AZ258" s="3" t="n"/>
    </row>
    <row r="259">
      <c r="A259" s="3" t="n"/>
      <c r="B259" s="3" t="n"/>
      <c r="C259" s="3" t="n"/>
      <c r="D259" s="3" t="n"/>
      <c r="E259" s="3" t="n"/>
      <c r="F259" s="3" t="n"/>
      <c r="G259" s="3" t="n"/>
      <c r="H259" s="3" t="n"/>
      <c r="I259" s="3" t="n"/>
      <c r="J259" s="3" t="n"/>
      <c r="K259" s="3" t="n"/>
      <c r="L259" s="3" t="n"/>
      <c r="M259" s="3" t="n"/>
      <c r="N259" s="3" t="n"/>
      <c r="O259" s="3" t="n"/>
      <c r="P259" s="3" t="n"/>
      <c r="Q259" s="3" t="n"/>
      <c r="R259" s="3" t="n"/>
      <c r="S259" s="3" t="n"/>
      <c r="T259" s="3" t="n"/>
      <c r="U259" s="3" t="n"/>
      <c r="V259" s="3" t="n"/>
      <c r="W259" s="3" t="n"/>
      <c r="X259" s="3" t="n"/>
      <c r="Y259" s="3" t="n"/>
      <c r="Z259" s="3" t="n"/>
      <c r="AA259" s="3" t="n"/>
      <c r="AB259" s="3" t="n"/>
      <c r="AC259" s="3" t="n"/>
      <c r="AD259" s="3" t="n"/>
      <c r="AE259" s="3" t="n"/>
      <c r="AF259" s="3" t="n"/>
      <c r="AG259" s="3" t="n"/>
      <c r="AH259" s="3" t="n"/>
      <c r="AI259" s="3" t="n"/>
      <c r="AJ259" s="3" t="n"/>
      <c r="AK259" s="3" t="n"/>
      <c r="AL259" s="3" t="n"/>
      <c r="AM259" s="3" t="n"/>
      <c r="AN259" s="3" t="n"/>
      <c r="AO259" s="3" t="n"/>
      <c r="AP259" s="3" t="n"/>
      <c r="AQ259" s="3" t="n"/>
      <c r="AR259" s="3" t="n"/>
      <c r="AS259" s="3" t="n"/>
      <c r="AT259" s="3" t="n"/>
      <c r="AU259" s="3" t="n"/>
      <c r="AV259" s="3" t="n"/>
      <c r="AW259" s="3" t="n"/>
      <c r="AX259" s="3" t="n"/>
      <c r="AY259" s="3" t="n"/>
      <c r="AZ259" s="3" t="n"/>
    </row>
    <row r="260">
      <c r="A260" s="3" t="n"/>
      <c r="B260" s="3" t="n"/>
      <c r="C260" s="3" t="n"/>
      <c r="D260" s="3" t="n"/>
      <c r="E260" s="3" t="n"/>
      <c r="F260" s="3" t="n"/>
      <c r="G260" s="3" t="n"/>
      <c r="H260" s="3" t="n"/>
      <c r="I260" s="3" t="n"/>
      <c r="J260" s="3" t="n"/>
      <c r="K260" s="3" t="n"/>
      <c r="L260" s="3" t="n"/>
      <c r="M260" s="3" t="n"/>
      <c r="N260" s="3" t="n"/>
      <c r="O260" s="3" t="n"/>
      <c r="P260" s="3" t="n"/>
      <c r="Q260" s="3" t="n"/>
      <c r="R260" s="3" t="n"/>
      <c r="S260" s="3" t="n"/>
      <c r="T260" s="3" t="n"/>
      <c r="U260" s="3" t="n"/>
      <c r="V260" s="3" t="n"/>
      <c r="W260" s="3" t="n"/>
      <c r="X260" s="3" t="n"/>
      <c r="Y260" s="3" t="n"/>
      <c r="Z260" s="3" t="n"/>
      <c r="AA260" s="3" t="n"/>
      <c r="AB260" s="3" t="n"/>
      <c r="AC260" s="3" t="n"/>
      <c r="AD260" s="3" t="n"/>
      <c r="AE260" s="3" t="n"/>
      <c r="AF260" s="3" t="n"/>
      <c r="AG260" s="3" t="n"/>
      <c r="AH260" s="3" t="n"/>
      <c r="AI260" s="3" t="n"/>
      <c r="AJ260" s="3" t="n"/>
      <c r="AK260" s="3" t="n"/>
      <c r="AL260" s="3" t="n"/>
      <c r="AM260" s="3" t="n"/>
      <c r="AN260" s="3" t="n"/>
      <c r="AO260" s="3" t="n"/>
      <c r="AP260" s="3" t="n"/>
      <c r="AQ260" s="3" t="n"/>
      <c r="AR260" s="3" t="n"/>
      <c r="AS260" s="3" t="n"/>
      <c r="AT260" s="3" t="n"/>
      <c r="AU260" s="3" t="n"/>
      <c r="AV260" s="3" t="n"/>
      <c r="AW260" s="3" t="n"/>
      <c r="AX260" s="3" t="n"/>
      <c r="AY260" s="3" t="n"/>
      <c r="AZ260" s="3" t="n"/>
    </row>
    <row r="261">
      <c r="A261" s="3" t="n"/>
      <c r="B261" s="3" t="n"/>
      <c r="C261" s="3" t="n"/>
      <c r="D261" s="3" t="n"/>
      <c r="E261" s="3" t="n"/>
      <c r="F261" s="3" t="n"/>
      <c r="G261" s="3" t="n"/>
      <c r="H261" s="3" t="n"/>
      <c r="I261" s="3" t="n"/>
      <c r="J261" s="3" t="n"/>
      <c r="K261" s="3" t="n"/>
      <c r="L261" s="3" t="n"/>
      <c r="M261" s="3" t="n"/>
      <c r="N261" s="3" t="n"/>
      <c r="O261" s="3" t="n"/>
      <c r="P261" s="3" t="n"/>
      <c r="Q261" s="3" t="n"/>
      <c r="R261" s="3" t="n"/>
      <c r="S261" s="3" t="n"/>
      <c r="T261" s="3" t="n"/>
      <c r="U261" s="3" t="n"/>
      <c r="V261" s="3" t="n"/>
      <c r="W261" s="3" t="n"/>
      <c r="X261" s="3" t="n"/>
      <c r="Y261" s="3" t="n"/>
      <c r="Z261" s="3" t="n"/>
      <c r="AA261" s="3" t="n"/>
      <c r="AB261" s="3" t="n"/>
      <c r="AC261" s="3" t="n"/>
      <c r="AD261" s="3" t="n"/>
      <c r="AE261" s="3" t="n"/>
      <c r="AF261" s="3" t="n"/>
      <c r="AG261" s="3" t="n"/>
      <c r="AH261" s="3" t="n"/>
      <c r="AI261" s="3" t="n"/>
      <c r="AJ261" s="3" t="n"/>
      <c r="AK261" s="3" t="n"/>
      <c r="AL261" s="3" t="n"/>
      <c r="AM261" s="3" t="n"/>
      <c r="AN261" s="3" t="n"/>
      <c r="AO261" s="3" t="n"/>
      <c r="AP261" s="3" t="n"/>
      <c r="AQ261" s="3" t="n"/>
      <c r="AR261" s="3" t="n"/>
      <c r="AS261" s="3" t="n"/>
      <c r="AT261" s="3" t="n"/>
      <c r="AU261" s="3" t="n"/>
      <c r="AV261" s="3" t="n"/>
      <c r="AW261" s="3" t="n"/>
      <c r="AX261" s="3" t="n"/>
      <c r="AY261" s="3" t="n"/>
      <c r="AZ261" s="3" t="n"/>
    </row>
    <row r="262">
      <c r="A262" s="3" t="n"/>
      <c r="B262" s="3" t="n"/>
      <c r="C262" s="3" t="n"/>
      <c r="D262" s="3" t="n"/>
      <c r="E262" s="3" t="n"/>
      <c r="F262" s="3" t="n"/>
      <c r="G262" s="3" t="n"/>
      <c r="H262" s="3" t="n"/>
      <c r="I262" s="3" t="n"/>
      <c r="J262" s="3" t="n"/>
      <c r="K262" s="3" t="n"/>
      <c r="L262" s="3" t="n"/>
      <c r="M262" s="3" t="n"/>
      <c r="N262" s="3" t="n"/>
      <c r="O262" s="3" t="n"/>
      <c r="P262" s="3" t="n"/>
      <c r="Q262" s="3" t="n"/>
      <c r="R262" s="3" t="n"/>
      <c r="S262" s="3" t="n"/>
      <c r="T262" s="3" t="n"/>
      <c r="U262" s="3" t="n"/>
      <c r="V262" s="3" t="n"/>
      <c r="W262" s="3" t="n"/>
      <c r="X262" s="3" t="n"/>
      <c r="Y262" s="3" t="n"/>
      <c r="Z262" s="3" t="n"/>
      <c r="AA262" s="3" t="n"/>
      <c r="AB262" s="3" t="n"/>
      <c r="AC262" s="3" t="n"/>
      <c r="AD262" s="3" t="n"/>
      <c r="AE262" s="3" t="n"/>
      <c r="AF262" s="3" t="n"/>
      <c r="AG262" s="3" t="n"/>
      <c r="AH262" s="3" t="n"/>
      <c r="AI262" s="3" t="n"/>
      <c r="AJ262" s="3" t="n"/>
      <c r="AK262" s="3" t="n"/>
      <c r="AL262" s="3" t="n"/>
      <c r="AM262" s="3" t="n"/>
      <c r="AN262" s="3" t="n"/>
      <c r="AO262" s="3" t="n"/>
      <c r="AP262" s="3" t="n"/>
      <c r="AQ262" s="3" t="n"/>
      <c r="AR262" s="3" t="n"/>
      <c r="AS262" s="3" t="n"/>
      <c r="AT262" s="3" t="n"/>
      <c r="AU262" s="3" t="n"/>
      <c r="AV262" s="3" t="n"/>
      <c r="AW262" s="3" t="n"/>
      <c r="AX262" s="3" t="n"/>
      <c r="AY262" s="3" t="n"/>
      <c r="AZ262" s="3" t="n"/>
    </row>
    <row r="263">
      <c r="A263" s="3" t="n"/>
      <c r="B263" s="3" t="n"/>
      <c r="C263" s="3" t="n"/>
      <c r="D263" s="3" t="n"/>
      <c r="E263" s="3" t="n"/>
      <c r="F263" s="3" t="n"/>
      <c r="G263" s="3" t="n"/>
      <c r="H263" s="3" t="n"/>
      <c r="I263" s="3" t="n"/>
      <c r="J263" s="3" t="n"/>
      <c r="K263" s="3" t="n"/>
      <c r="L263" s="3" t="n"/>
      <c r="M263" s="3" t="n"/>
      <c r="N263" s="3" t="n"/>
      <c r="O263" s="3" t="n"/>
      <c r="P263" s="3" t="n"/>
      <c r="Q263" s="3" t="n"/>
      <c r="R263" s="3" t="n"/>
      <c r="S263" s="3" t="n"/>
      <c r="T263" s="3" t="n"/>
      <c r="U263" s="3" t="n"/>
      <c r="V263" s="3" t="n"/>
      <c r="W263" s="3" t="n"/>
      <c r="X263" s="3" t="n"/>
      <c r="Y263" s="3" t="n"/>
      <c r="Z263" s="3" t="n"/>
      <c r="AA263" s="3" t="n"/>
      <c r="AB263" s="3" t="n"/>
      <c r="AC263" s="3" t="n"/>
      <c r="AD263" s="3" t="n"/>
      <c r="AE263" s="3" t="n"/>
      <c r="AF263" s="3" t="n"/>
      <c r="AG263" s="3" t="n"/>
      <c r="AH263" s="3" t="n"/>
      <c r="AI263" s="3" t="n"/>
      <c r="AJ263" s="3" t="n"/>
      <c r="AK263" s="3" t="n"/>
      <c r="AL263" s="3" t="n"/>
      <c r="AM263" s="3" t="n"/>
      <c r="AN263" s="3" t="n"/>
      <c r="AO263" s="3" t="n"/>
      <c r="AP263" s="3" t="n"/>
      <c r="AQ263" s="3" t="n"/>
      <c r="AR263" s="3" t="n"/>
      <c r="AS263" s="3" t="n"/>
      <c r="AT263" s="3" t="n"/>
      <c r="AU263" s="3" t="n"/>
      <c r="AV263" s="3" t="n"/>
      <c r="AW263" s="3" t="n"/>
      <c r="AX263" s="3" t="n"/>
      <c r="AY263" s="3" t="n"/>
      <c r="AZ263" s="3" t="n"/>
    </row>
    <row r="264">
      <c r="A264" s="3" t="n"/>
      <c r="B264" s="3" t="n"/>
      <c r="C264" s="3" t="n"/>
      <c r="D264" s="3" t="n"/>
      <c r="E264" s="3" t="n"/>
      <c r="F264" s="3" t="n"/>
      <c r="G264" s="3" t="n"/>
      <c r="H264" s="3" t="n"/>
      <c r="I264" s="3" t="n"/>
      <c r="J264" s="3" t="n"/>
      <c r="K264" s="3" t="n"/>
      <c r="L264" s="3" t="n"/>
      <c r="M264" s="3" t="n"/>
      <c r="N264" s="3" t="n"/>
      <c r="O264" s="3" t="n"/>
      <c r="P264" s="3" t="n"/>
      <c r="Q264" s="3" t="n"/>
      <c r="R264" s="3" t="n"/>
      <c r="S264" s="3" t="n"/>
      <c r="T264" s="3" t="n"/>
      <c r="U264" s="3" t="n"/>
      <c r="V264" s="3" t="n"/>
      <c r="W264" s="3" t="n"/>
      <c r="X264" s="3" t="n"/>
      <c r="Y264" s="3" t="n"/>
      <c r="Z264" s="3" t="n"/>
      <c r="AA264" s="3" t="n"/>
      <c r="AB264" s="3" t="n"/>
      <c r="AC264" s="3" t="n"/>
      <c r="AD264" s="3" t="n"/>
      <c r="AE264" s="3" t="n"/>
      <c r="AF264" s="3" t="n"/>
      <c r="AG264" s="3" t="n"/>
      <c r="AH264" s="3" t="n"/>
      <c r="AI264" s="3" t="n"/>
      <c r="AJ264" s="3" t="n"/>
      <c r="AK264" s="3" t="n"/>
      <c r="AL264" s="3" t="n"/>
      <c r="AM264" s="3" t="n"/>
      <c r="AN264" s="3" t="n"/>
      <c r="AO264" s="3" t="n"/>
      <c r="AP264" s="3" t="n"/>
      <c r="AQ264" s="3" t="n"/>
      <c r="AR264" s="3" t="n"/>
      <c r="AS264" s="3" t="n"/>
      <c r="AT264" s="3" t="n"/>
      <c r="AU264" s="3" t="n"/>
      <c r="AV264" s="3" t="n"/>
      <c r="AW264" s="3" t="n"/>
      <c r="AX264" s="3" t="n"/>
      <c r="AY264" s="3" t="n"/>
      <c r="AZ264" s="3" t="n"/>
    </row>
    <row r="265">
      <c r="A265" s="3" t="n"/>
      <c r="B265" s="3" t="n"/>
      <c r="C265" s="3" t="n"/>
      <c r="D265" s="3" t="n"/>
      <c r="E265" s="3" t="n"/>
      <c r="F265" s="3" t="n"/>
      <c r="G265" s="3" t="n"/>
      <c r="H265" s="3" t="n"/>
      <c r="I265" s="3" t="n"/>
      <c r="J265" s="3" t="n"/>
      <c r="K265" s="3" t="n"/>
      <c r="L265" s="3" t="n"/>
      <c r="M265" s="3" t="n"/>
      <c r="N265" s="3" t="n"/>
      <c r="O265" s="3" t="n"/>
      <c r="P265" s="3" t="n"/>
      <c r="Q265" s="3" t="n"/>
      <c r="R265" s="3" t="n"/>
      <c r="S265" s="3" t="n"/>
      <c r="T265" s="3" t="n"/>
      <c r="U265" s="3" t="n"/>
      <c r="V265" s="3" t="n"/>
      <c r="W265" s="3" t="n"/>
      <c r="X265" s="3" t="n"/>
      <c r="Y265" s="3" t="n"/>
      <c r="Z265" s="3" t="n"/>
      <c r="AA265" s="3" t="n"/>
      <c r="AB265" s="3" t="n"/>
      <c r="AC265" s="3" t="n"/>
      <c r="AD265" s="3" t="n"/>
      <c r="AE265" s="3" t="n"/>
      <c r="AF265" s="3" t="n"/>
      <c r="AG265" s="3" t="n"/>
      <c r="AH265" s="3" t="n"/>
      <c r="AI265" s="3" t="n"/>
      <c r="AJ265" s="3" t="n"/>
      <c r="AK265" s="3" t="n"/>
      <c r="AL265" s="3" t="n"/>
      <c r="AM265" s="3" t="n"/>
      <c r="AN265" s="3" t="n"/>
      <c r="AO265" s="3" t="n"/>
      <c r="AP265" s="3" t="n"/>
      <c r="AQ265" s="3" t="n"/>
      <c r="AR265" s="3" t="n"/>
      <c r="AS265" s="3" t="n"/>
      <c r="AT265" s="3" t="n"/>
      <c r="AU265" s="3" t="n"/>
      <c r="AV265" s="3" t="n"/>
      <c r="AW265" s="3" t="n"/>
      <c r="AX265" s="3" t="n"/>
      <c r="AY265" s="3" t="n"/>
      <c r="AZ265" s="3" t="n"/>
    </row>
    <row r="266">
      <c r="A266" s="3" t="n"/>
      <c r="B266" s="3" t="n"/>
      <c r="C266" s="3" t="n"/>
      <c r="D266" s="3" t="n"/>
      <c r="E266" s="3" t="n"/>
      <c r="F266" s="3" t="n"/>
      <c r="G266" s="3" t="n"/>
      <c r="H266" s="3" t="n"/>
      <c r="I266" s="3" t="n"/>
      <c r="J266" s="3" t="n"/>
      <c r="K266" s="3" t="n"/>
      <c r="L266" s="3" t="n"/>
      <c r="M266" s="3" t="n"/>
      <c r="N266" s="3" t="n"/>
      <c r="O266" s="3" t="n"/>
      <c r="P266" s="3" t="n"/>
      <c r="Q266" s="3" t="n"/>
      <c r="R266" s="3" t="n"/>
      <c r="S266" s="3" t="n"/>
      <c r="T266" s="3" t="n"/>
      <c r="U266" s="3" t="n"/>
      <c r="V266" s="3" t="n"/>
      <c r="W266" s="3" t="n"/>
      <c r="X266" s="3" t="n"/>
      <c r="Y266" s="3" t="n"/>
      <c r="Z266" s="3" t="n"/>
      <c r="AA266" s="3" t="n"/>
      <c r="AB266" s="3" t="n"/>
      <c r="AC266" s="3" t="n"/>
      <c r="AD266" s="3" t="n"/>
      <c r="AE266" s="3" t="n"/>
      <c r="AF266" s="3" t="n"/>
      <c r="AG266" s="3" t="n"/>
      <c r="AH266" s="3" t="n"/>
      <c r="AI266" s="3" t="n"/>
      <c r="AJ266" s="3" t="n"/>
      <c r="AK266" s="3" t="n"/>
      <c r="AL266" s="3" t="n"/>
      <c r="AM266" s="3" t="n"/>
      <c r="AN266" s="3" t="n"/>
      <c r="AO266" s="3" t="n"/>
      <c r="AP266" s="3" t="n"/>
      <c r="AQ266" s="3" t="n"/>
      <c r="AR266" s="3" t="n"/>
      <c r="AS266" s="3" t="n"/>
      <c r="AT266" s="3" t="n"/>
      <c r="AU266" s="3" t="n"/>
      <c r="AV266" s="3" t="n"/>
      <c r="AW266" s="3" t="n"/>
      <c r="AX266" s="3" t="n"/>
      <c r="AY266" s="3" t="n"/>
      <c r="AZ266" s="3" t="n"/>
    </row>
    <row r="267">
      <c r="A267" s="3" t="n"/>
      <c r="B267" s="3" t="n"/>
      <c r="C267" s="3" t="n"/>
      <c r="D267" s="3" t="n"/>
      <c r="E267" s="3" t="n"/>
      <c r="F267" s="3" t="n"/>
      <c r="G267" s="3" t="n"/>
      <c r="H267" s="3" t="n"/>
      <c r="I267" s="3" t="n"/>
      <c r="J267" s="3" t="n"/>
      <c r="K267" s="3" t="n"/>
      <c r="L267" s="3" t="n"/>
      <c r="M267" s="3" t="n"/>
      <c r="N267" s="3" t="n"/>
      <c r="O267" s="3" t="n"/>
      <c r="P267" s="3" t="n"/>
      <c r="Q267" s="3" t="n"/>
      <c r="R267" s="3" t="n"/>
      <c r="S267" s="3" t="n"/>
      <c r="T267" s="3" t="n"/>
      <c r="U267" s="3" t="n"/>
      <c r="V267" s="3" t="n"/>
      <c r="W267" s="3" t="n"/>
      <c r="X267" s="3" t="n"/>
      <c r="Y267" s="3" t="n"/>
      <c r="Z267" s="3" t="n"/>
      <c r="AA267" s="3" t="n"/>
      <c r="AB267" s="3" t="n"/>
      <c r="AC267" s="3" t="n"/>
      <c r="AD267" s="3" t="n"/>
      <c r="AE267" s="3" t="n"/>
      <c r="AF267" s="3" t="n"/>
      <c r="AG267" s="3" t="n"/>
      <c r="AH267" s="3" t="n"/>
      <c r="AI267" s="3" t="n"/>
      <c r="AJ267" s="3" t="n"/>
      <c r="AK267" s="3" t="n"/>
      <c r="AL267" s="3" t="n"/>
      <c r="AM267" s="3" t="n"/>
      <c r="AN267" s="3" t="n"/>
      <c r="AO267" s="3" t="n"/>
      <c r="AP267" s="3" t="n"/>
      <c r="AQ267" s="3" t="n"/>
      <c r="AR267" s="3" t="n"/>
      <c r="AS267" s="3" t="n"/>
      <c r="AT267" s="3" t="n"/>
      <c r="AU267" s="3" t="n"/>
      <c r="AV267" s="3" t="n"/>
      <c r="AW267" s="3" t="n"/>
      <c r="AX267" s="3" t="n"/>
      <c r="AY267" s="3" t="n"/>
      <c r="AZ267" s="3" t="n"/>
    </row>
    <row r="268">
      <c r="A268" s="3" t="n"/>
      <c r="B268" s="3" t="n"/>
      <c r="C268" s="3" t="n"/>
      <c r="D268" s="3" t="n"/>
      <c r="E268" s="3" t="n"/>
      <c r="F268" s="3" t="n"/>
      <c r="G268" s="3" t="n"/>
      <c r="H268" s="3" t="n"/>
      <c r="I268" s="3" t="n"/>
      <c r="J268" s="3" t="n"/>
      <c r="K268" s="3" t="n"/>
      <c r="L268" s="3" t="n"/>
      <c r="M268" s="3" t="n"/>
      <c r="N268" s="3" t="n"/>
      <c r="O268" s="3" t="n"/>
      <c r="P268" s="3" t="n"/>
      <c r="Q268" s="3" t="n"/>
      <c r="R268" s="3" t="n"/>
      <c r="S268" s="3" t="n"/>
      <c r="T268" s="3" t="n"/>
      <c r="U268" s="3" t="n"/>
      <c r="V268" s="3" t="n"/>
      <c r="W268" s="3" t="n"/>
      <c r="X268" s="3" t="n"/>
      <c r="Y268" s="3" t="n"/>
      <c r="Z268" s="3" t="n"/>
      <c r="AA268" s="3" t="n"/>
      <c r="AB268" s="3" t="n"/>
      <c r="AC268" s="3" t="n"/>
      <c r="AD268" s="3" t="n"/>
      <c r="AE268" s="3" t="n"/>
      <c r="AF268" s="3" t="n"/>
      <c r="AG268" s="3" t="n"/>
      <c r="AH268" s="3" t="n"/>
      <c r="AI268" s="3" t="n"/>
      <c r="AJ268" s="3" t="n"/>
      <c r="AK268" s="3" t="n"/>
      <c r="AL268" s="3" t="n"/>
      <c r="AM268" s="3" t="n"/>
      <c r="AN268" s="3" t="n"/>
      <c r="AO268" s="3" t="n"/>
      <c r="AP268" s="3" t="n"/>
      <c r="AQ268" s="3" t="n"/>
      <c r="AR268" s="3" t="n"/>
      <c r="AS268" s="3" t="n"/>
      <c r="AT268" s="3" t="n"/>
      <c r="AU268" s="3" t="n"/>
      <c r="AV268" s="3" t="n"/>
      <c r="AW268" s="3" t="n"/>
      <c r="AX268" s="3" t="n"/>
      <c r="AY268" s="3" t="n"/>
      <c r="AZ268" s="3" t="n"/>
    </row>
    <row r="269">
      <c r="A269" s="3" t="n"/>
      <c r="B269" s="3" t="n"/>
      <c r="C269" s="3" t="n"/>
      <c r="D269" s="3" t="n"/>
      <c r="E269" s="3" t="n"/>
      <c r="F269" s="3" t="n"/>
      <c r="G269" s="3" t="n"/>
      <c r="H269" s="3" t="n"/>
      <c r="I269" s="3" t="n"/>
      <c r="J269" s="3" t="n"/>
      <c r="K269" s="3" t="n"/>
      <c r="L269" s="3" t="n"/>
      <c r="M269" s="3" t="n"/>
      <c r="N269" s="3" t="n"/>
      <c r="O269" s="3" t="n"/>
      <c r="P269" s="3" t="n"/>
      <c r="Q269" s="3" t="n"/>
      <c r="R269" s="3" t="n"/>
      <c r="S269" s="3" t="n"/>
      <c r="T269" s="3" t="n"/>
      <c r="U269" s="3" t="n"/>
      <c r="V269" s="3" t="n"/>
      <c r="W269" s="3" t="n"/>
      <c r="X269" s="3" t="n"/>
      <c r="Y269" s="3" t="n"/>
      <c r="Z269" s="3" t="n"/>
      <c r="AA269" s="3" t="n"/>
      <c r="AB269" s="3" t="n"/>
      <c r="AC269" s="3" t="n"/>
      <c r="AD269" s="3" t="n"/>
      <c r="AE269" s="3" t="n"/>
      <c r="AF269" s="3" t="n"/>
      <c r="AG269" s="3" t="n"/>
      <c r="AH269" s="3" t="n"/>
      <c r="AI269" s="3" t="n"/>
      <c r="AJ269" s="3" t="n"/>
      <c r="AK269" s="3" t="n"/>
      <c r="AL269" s="3" t="n"/>
      <c r="AM269" s="3" t="n"/>
      <c r="AN269" s="3" t="n"/>
      <c r="AO269" s="3" t="n"/>
      <c r="AP269" s="3" t="n"/>
      <c r="AQ269" s="3" t="n"/>
      <c r="AR269" s="3" t="n"/>
      <c r="AS269" s="3" t="n"/>
      <c r="AT269" s="3" t="n"/>
      <c r="AU269" s="3" t="n"/>
      <c r="AV269" s="3" t="n"/>
      <c r="AW269" s="3" t="n"/>
      <c r="AX269" s="3" t="n"/>
      <c r="AY269" s="3" t="n"/>
      <c r="AZ269" s="3" t="n"/>
    </row>
    <row r="270">
      <c r="A270" s="3" t="n"/>
      <c r="B270" s="3" t="n"/>
      <c r="C270" s="3" t="n"/>
      <c r="D270" s="3" t="n"/>
      <c r="E270" s="3" t="n"/>
      <c r="F270" s="3" t="n"/>
      <c r="G270" s="3" t="n"/>
      <c r="H270" s="3" t="n"/>
      <c r="I270" s="3" t="n"/>
      <c r="J270" s="3" t="n"/>
      <c r="K270" s="3" t="n"/>
      <c r="L270" s="3" t="n"/>
      <c r="M270" s="3" t="n"/>
      <c r="N270" s="3" t="n"/>
      <c r="O270" s="3" t="n"/>
      <c r="P270" s="3" t="n"/>
      <c r="Q270" s="3" t="n"/>
      <c r="R270" s="3" t="n"/>
      <c r="S270" s="3" t="n"/>
      <c r="T270" s="3" t="n"/>
      <c r="U270" s="3" t="n"/>
      <c r="V270" s="3" t="n"/>
      <c r="W270" s="3" t="n"/>
      <c r="X270" s="3" t="n"/>
      <c r="Y270" s="3" t="n"/>
      <c r="Z270" s="3" t="n"/>
      <c r="AA270" s="3" t="n"/>
      <c r="AB270" s="3" t="n"/>
      <c r="AC270" s="3" t="n"/>
      <c r="AD270" s="3" t="n"/>
      <c r="AE270" s="3" t="n"/>
      <c r="AF270" s="3" t="n"/>
      <c r="AG270" s="3" t="n"/>
      <c r="AH270" s="3" t="n"/>
      <c r="AI270" s="3" t="n"/>
      <c r="AJ270" s="3" t="n"/>
      <c r="AK270" s="3" t="n"/>
      <c r="AL270" s="3" t="n"/>
      <c r="AM270" s="3" t="n"/>
      <c r="AN270" s="3" t="n"/>
      <c r="AO270" s="3" t="n"/>
      <c r="AP270" s="3" t="n"/>
      <c r="AQ270" s="3" t="n"/>
      <c r="AR270" s="3" t="n"/>
      <c r="AS270" s="3" t="n"/>
      <c r="AT270" s="3" t="n"/>
      <c r="AU270" s="3" t="n"/>
      <c r="AV270" s="3" t="n"/>
      <c r="AW270" s="3" t="n"/>
      <c r="AX270" s="3" t="n"/>
      <c r="AY270" s="3" t="n"/>
      <c r="AZ270" s="3" t="n"/>
    </row>
    <row r="271">
      <c r="A271" s="3" t="n"/>
      <c r="B271" s="3" t="n"/>
      <c r="C271" s="3" t="n"/>
      <c r="D271" s="3" t="n"/>
      <c r="E271" s="3" t="n"/>
      <c r="F271" s="3" t="n"/>
      <c r="G271" s="3" t="n"/>
      <c r="H271" s="3" t="n"/>
      <c r="I271" s="3" t="n"/>
      <c r="J271" s="3" t="n"/>
      <c r="K271" s="3" t="n"/>
      <c r="L271" s="3" t="n"/>
      <c r="M271" s="3" t="n"/>
      <c r="N271" s="3" t="n"/>
      <c r="O271" s="3" t="n"/>
      <c r="P271" s="3" t="n"/>
      <c r="Q271" s="3" t="n"/>
      <c r="R271" s="3" t="n"/>
      <c r="S271" s="3" t="n"/>
      <c r="T271" s="3" t="n"/>
      <c r="U271" s="3" t="n"/>
      <c r="V271" s="3" t="n"/>
      <c r="W271" s="3" t="n"/>
      <c r="X271" s="3" t="n"/>
      <c r="Y271" s="3" t="n"/>
      <c r="Z271" s="3" t="n"/>
      <c r="AA271" s="3" t="n"/>
      <c r="AB271" s="3" t="n"/>
      <c r="AC271" s="3" t="n"/>
      <c r="AD271" s="3" t="n"/>
      <c r="AE271" s="3" t="n"/>
      <c r="AF271" s="3" t="n"/>
      <c r="AG271" s="3" t="n"/>
      <c r="AH271" s="3" t="n"/>
      <c r="AI271" s="3" t="n"/>
      <c r="AJ271" s="3" t="n"/>
      <c r="AK271" s="3" t="n"/>
      <c r="AL271" s="3" t="n"/>
      <c r="AM271" s="3" t="n"/>
      <c r="AN271" s="3" t="n"/>
      <c r="AO271" s="3" t="n"/>
      <c r="AP271" s="3" t="n"/>
      <c r="AQ271" s="3" t="n"/>
      <c r="AR271" s="3" t="n"/>
      <c r="AS271" s="3" t="n"/>
      <c r="AT271" s="3" t="n"/>
      <c r="AU271" s="3" t="n"/>
      <c r="AV271" s="3" t="n"/>
      <c r="AW271" s="3" t="n"/>
      <c r="AX271" s="3" t="n"/>
      <c r="AY271" s="3" t="n"/>
      <c r="AZ271" s="3" t="n"/>
    </row>
    <row r="272">
      <c r="A272" s="3" t="n"/>
      <c r="B272" s="3" t="n"/>
      <c r="C272" s="3" t="n"/>
      <c r="D272" s="3" t="n"/>
      <c r="E272" s="3" t="n"/>
      <c r="F272" s="3" t="n"/>
      <c r="G272" s="3" t="n"/>
      <c r="H272" s="3" t="n"/>
      <c r="I272" s="3" t="n"/>
      <c r="J272" s="3" t="n"/>
      <c r="K272" s="3" t="n"/>
      <c r="L272" s="3" t="n"/>
      <c r="M272" s="3" t="n"/>
      <c r="N272" s="3" t="n"/>
      <c r="O272" s="3" t="n"/>
      <c r="P272" s="3" t="n"/>
      <c r="Q272" s="3" t="n"/>
      <c r="R272" s="3" t="n"/>
      <c r="S272" s="3" t="n"/>
      <c r="T272" s="3" t="n"/>
      <c r="U272" s="3" t="n"/>
      <c r="V272" s="3" t="n"/>
      <c r="W272" s="3" t="n"/>
      <c r="X272" s="3" t="n"/>
      <c r="Y272" s="3" t="n"/>
      <c r="Z272" s="3" t="n"/>
      <c r="AA272" s="3" t="n"/>
      <c r="AB272" s="3" t="n"/>
      <c r="AC272" s="3" t="n"/>
      <c r="AD272" s="3" t="n"/>
      <c r="AE272" s="3" t="n"/>
      <c r="AF272" s="3" t="n"/>
      <c r="AG272" s="3" t="n"/>
      <c r="AH272" s="3" t="n"/>
      <c r="AI272" s="3" t="n"/>
      <c r="AJ272" s="3" t="n"/>
      <c r="AK272" s="3" t="n"/>
      <c r="AL272" s="3" t="n"/>
      <c r="AM272" s="3" t="n"/>
      <c r="AN272" s="3" t="n"/>
      <c r="AO272" s="3" t="n"/>
      <c r="AP272" s="3" t="n"/>
      <c r="AQ272" s="3" t="n"/>
      <c r="AR272" s="3" t="n"/>
      <c r="AS272" s="3" t="n"/>
      <c r="AT272" s="3" t="n"/>
      <c r="AU272" s="3" t="n"/>
      <c r="AV272" s="3" t="n"/>
      <c r="AW272" s="3" t="n"/>
      <c r="AX272" s="3" t="n"/>
      <c r="AY272" s="3" t="n"/>
      <c r="AZ272" s="3" t="n"/>
    </row>
    <row r="273">
      <c r="A273" s="3" t="n"/>
      <c r="B273" s="3" t="n"/>
      <c r="C273" s="3" t="n"/>
      <c r="D273" s="3" t="n"/>
      <c r="E273" s="3" t="n"/>
      <c r="F273" s="3" t="n"/>
      <c r="G273" s="3" t="n"/>
      <c r="H273" s="3" t="n"/>
      <c r="I273" s="3" t="n"/>
      <c r="J273" s="3" t="n"/>
      <c r="K273" s="3" t="n"/>
      <c r="L273" s="3" t="n"/>
      <c r="M273" s="3" t="n"/>
      <c r="N273" s="3" t="n"/>
      <c r="O273" s="3" t="n"/>
      <c r="P273" s="3" t="n"/>
      <c r="Q273" s="3" t="n"/>
      <c r="R273" s="3" t="n"/>
      <c r="S273" s="3" t="n"/>
      <c r="T273" s="3" t="n"/>
      <c r="U273" s="3" t="n"/>
      <c r="V273" s="3" t="n"/>
      <c r="W273" s="3" t="n"/>
      <c r="X273" s="3" t="n"/>
      <c r="Y273" s="3" t="n"/>
      <c r="Z273" s="3" t="n"/>
      <c r="AA273" s="3" t="n"/>
      <c r="AB273" s="3" t="n"/>
      <c r="AC273" s="3" t="n"/>
      <c r="AD273" s="3" t="n"/>
      <c r="AE273" s="3" t="n"/>
      <c r="AF273" s="3" t="n"/>
      <c r="AG273" s="3" t="n"/>
      <c r="AH273" s="3" t="n"/>
      <c r="AI273" s="3" t="n"/>
      <c r="AJ273" s="3" t="n"/>
      <c r="AK273" s="3" t="n"/>
      <c r="AL273" s="3" t="n"/>
      <c r="AM273" s="3" t="n"/>
      <c r="AN273" s="3" t="n"/>
      <c r="AO273" s="3" t="n"/>
      <c r="AP273" s="3" t="n"/>
      <c r="AQ273" s="3" t="n"/>
      <c r="AR273" s="3" t="n"/>
      <c r="AS273" s="3" t="n"/>
      <c r="AT273" s="3" t="n"/>
      <c r="AU273" s="3" t="n"/>
      <c r="AV273" s="3" t="n"/>
      <c r="AW273" s="3" t="n"/>
      <c r="AX273" s="3" t="n"/>
      <c r="AY273" s="3" t="n"/>
      <c r="AZ273" s="3" t="n"/>
    </row>
    <row r="274">
      <c r="A274" s="3" t="n"/>
      <c r="B274" s="3" t="n"/>
      <c r="C274" s="3" t="n"/>
      <c r="D274" s="3" t="n"/>
      <c r="E274" s="3" t="n"/>
      <c r="F274" s="3" t="n"/>
      <c r="G274" s="3" t="n"/>
      <c r="H274" s="3" t="n"/>
      <c r="I274" s="3" t="n"/>
      <c r="J274" s="3" t="n"/>
      <c r="K274" s="3" t="n"/>
      <c r="L274" s="3" t="n"/>
      <c r="M274" s="3" t="n"/>
      <c r="N274" s="3" t="n"/>
      <c r="O274" s="3" t="n"/>
      <c r="P274" s="3" t="n"/>
      <c r="Q274" s="3" t="n"/>
      <c r="R274" s="3" t="n"/>
      <c r="S274" s="3" t="n"/>
      <c r="T274" s="3" t="n"/>
      <c r="U274" s="3" t="n"/>
      <c r="V274" s="3" t="n"/>
      <c r="W274" s="3" t="n"/>
      <c r="X274" s="3" t="n"/>
      <c r="Y274" s="3" t="n"/>
      <c r="Z274" s="3" t="n"/>
      <c r="AA274" s="3" t="n"/>
      <c r="AB274" s="3" t="n"/>
      <c r="AC274" s="3" t="n"/>
      <c r="AD274" s="3" t="n"/>
      <c r="AE274" s="3" t="n"/>
      <c r="AF274" s="3" t="n"/>
      <c r="AG274" s="3" t="n"/>
      <c r="AH274" s="3" t="n"/>
      <c r="AI274" s="3" t="n"/>
      <c r="AJ274" s="3" t="n"/>
      <c r="AK274" s="3" t="n"/>
      <c r="AL274" s="3" t="n"/>
      <c r="AM274" s="3" t="n"/>
      <c r="AN274" s="3" t="n"/>
      <c r="AO274" s="3" t="n"/>
      <c r="AP274" s="3" t="n"/>
      <c r="AQ274" s="3" t="n"/>
      <c r="AR274" s="3" t="n"/>
      <c r="AS274" s="3" t="n"/>
      <c r="AT274" s="3" t="n"/>
      <c r="AU274" s="3" t="n"/>
      <c r="AV274" s="3" t="n"/>
      <c r="AW274" s="3" t="n"/>
      <c r="AX274" s="3" t="n"/>
      <c r="AY274" s="3" t="n"/>
      <c r="AZ274" s="3" t="n"/>
    </row>
    <row r="275">
      <c r="A275" s="3" t="n"/>
      <c r="B275" s="3" t="n"/>
      <c r="C275" s="3" t="n"/>
      <c r="D275" s="3" t="n"/>
      <c r="E275" s="3" t="n"/>
      <c r="F275" s="3" t="n"/>
      <c r="G275" s="3" t="n"/>
      <c r="H275" s="3" t="n"/>
      <c r="I275" s="3" t="n"/>
      <c r="J275" s="3" t="n"/>
      <c r="K275" s="3" t="n"/>
      <c r="L275" s="3" t="n"/>
      <c r="M275" s="3" t="n"/>
      <c r="N275" s="3" t="n"/>
      <c r="O275" s="3" t="n"/>
      <c r="P275" s="3" t="n"/>
      <c r="Q275" s="3" t="n"/>
      <c r="R275" s="3" t="n"/>
      <c r="S275" s="3" t="n"/>
      <c r="T275" s="3" t="n"/>
      <c r="U275" s="3" t="n"/>
      <c r="V275" s="3" t="n"/>
      <c r="W275" s="3" t="n"/>
      <c r="X275" s="3" t="n"/>
      <c r="Y275" s="3" t="n"/>
      <c r="Z275" s="3" t="n"/>
      <c r="AA275" s="3" t="n"/>
      <c r="AB275" s="3" t="n"/>
      <c r="AC275" s="3" t="n"/>
      <c r="AD275" s="3" t="n"/>
      <c r="AE275" s="3" t="n"/>
      <c r="AF275" s="3" t="n"/>
      <c r="AG275" s="3" t="n"/>
      <c r="AH275" s="3" t="n"/>
      <c r="AI275" s="3" t="n"/>
      <c r="AJ275" s="3" t="n"/>
      <c r="AK275" s="3" t="n"/>
      <c r="AL275" s="3" t="n"/>
      <c r="AM275" s="3" t="n"/>
      <c r="AN275" s="3" t="n"/>
      <c r="AO275" s="3" t="n"/>
      <c r="AP275" s="3" t="n"/>
      <c r="AQ275" s="3" t="n"/>
      <c r="AR275" s="3" t="n"/>
      <c r="AS275" s="3" t="n"/>
      <c r="AT275" s="3" t="n"/>
      <c r="AU275" s="3" t="n"/>
      <c r="AV275" s="3" t="n"/>
      <c r="AW275" s="3" t="n"/>
      <c r="AX275" s="3" t="n"/>
      <c r="AY275" s="3" t="n"/>
      <c r="AZ275" s="3" t="n"/>
    </row>
    <row r="276">
      <c r="A276" s="3" t="n"/>
      <c r="B276" s="3" t="n"/>
      <c r="C276" s="3" t="n"/>
      <c r="D276" s="3" t="n"/>
      <c r="E276" s="3" t="n"/>
      <c r="F276" s="3" t="n"/>
      <c r="G276" s="3" t="n"/>
      <c r="H276" s="3" t="n"/>
      <c r="I276" s="3" t="n"/>
      <c r="J276" s="3" t="n"/>
      <c r="K276" s="3" t="n"/>
      <c r="L276" s="3" t="n"/>
      <c r="M276" s="3" t="n"/>
      <c r="N276" s="3" t="n"/>
      <c r="O276" s="3" t="n"/>
      <c r="P276" s="3" t="n"/>
      <c r="Q276" s="3" t="n"/>
      <c r="R276" s="3" t="n"/>
      <c r="S276" s="3" t="n"/>
      <c r="T276" s="3" t="n"/>
      <c r="U276" s="3" t="n"/>
      <c r="V276" s="3" t="n"/>
      <c r="W276" s="3" t="n"/>
      <c r="X276" s="3" t="n"/>
      <c r="Y276" s="3" t="n"/>
      <c r="Z276" s="3" t="n"/>
      <c r="AA276" s="3" t="n"/>
      <c r="AB276" s="3" t="n"/>
      <c r="AC276" s="3" t="n"/>
      <c r="AD276" s="3" t="n"/>
      <c r="AE276" s="3" t="n"/>
      <c r="AF276" s="3" t="n"/>
      <c r="AG276" s="3" t="n"/>
      <c r="AH276" s="3" t="n"/>
      <c r="AI276" s="3" t="n"/>
      <c r="AJ276" s="3" t="n"/>
      <c r="AK276" s="3" t="n"/>
      <c r="AL276" s="3" t="n"/>
      <c r="AM276" s="3" t="n"/>
      <c r="AN276" s="3" t="n"/>
      <c r="AO276" s="3" t="n"/>
      <c r="AP276" s="3" t="n"/>
      <c r="AQ276" s="3" t="n"/>
      <c r="AR276" s="3" t="n"/>
      <c r="AS276" s="3" t="n"/>
      <c r="AT276" s="3" t="n"/>
      <c r="AU276" s="3" t="n"/>
      <c r="AV276" s="3" t="n"/>
      <c r="AW276" s="3" t="n"/>
      <c r="AX276" s="3" t="n"/>
      <c r="AY276" s="3" t="n"/>
      <c r="AZ276" s="3" t="n"/>
    </row>
    <row r="277">
      <c r="A277" s="3" t="n"/>
      <c r="B277" s="3" t="n"/>
      <c r="C277" s="3" t="n"/>
      <c r="D277" s="3" t="n"/>
      <c r="E277" s="3" t="n"/>
      <c r="F277" s="3" t="n"/>
      <c r="G277" s="3" t="n"/>
      <c r="H277" s="3" t="n"/>
      <c r="I277" s="3" t="n"/>
      <c r="J277" s="3" t="n"/>
      <c r="K277" s="3" t="n"/>
      <c r="L277" s="3" t="n"/>
      <c r="M277" s="3" t="n"/>
      <c r="N277" s="3" t="n"/>
      <c r="O277" s="3" t="n"/>
      <c r="P277" s="3" t="n"/>
      <c r="Q277" s="3" t="n"/>
      <c r="R277" s="3" t="n"/>
      <c r="S277" s="3" t="n"/>
      <c r="T277" s="3" t="n"/>
      <c r="U277" s="3" t="n"/>
      <c r="V277" s="3" t="n"/>
      <c r="W277" s="3" t="n"/>
      <c r="X277" s="3" t="n"/>
      <c r="Y277" s="3" t="n"/>
      <c r="Z277" s="3" t="n"/>
      <c r="AA277" s="3" t="n"/>
      <c r="AB277" s="3" t="n"/>
      <c r="AC277" s="3" t="n"/>
      <c r="AD277" s="3" t="n"/>
      <c r="AE277" s="3" t="n"/>
      <c r="AF277" s="3" t="n"/>
      <c r="AG277" s="3" t="n"/>
      <c r="AH277" s="3" t="n"/>
      <c r="AI277" s="3" t="n"/>
      <c r="AJ277" s="3" t="n"/>
      <c r="AK277" s="3" t="n"/>
      <c r="AL277" s="3" t="n"/>
      <c r="AM277" s="3" t="n"/>
      <c r="AN277" s="3" t="n"/>
      <c r="AO277" s="3" t="n"/>
      <c r="AP277" s="3" t="n"/>
      <c r="AQ277" s="3" t="n"/>
      <c r="AR277" s="3" t="n"/>
      <c r="AS277" s="3" t="n"/>
      <c r="AT277" s="3" t="n"/>
      <c r="AU277" s="3" t="n"/>
      <c r="AV277" s="3" t="n"/>
      <c r="AW277" s="3" t="n"/>
      <c r="AX277" s="3" t="n"/>
      <c r="AY277" s="3" t="n"/>
      <c r="AZ277" s="3" t="n"/>
    </row>
    <row r="278">
      <c r="A278" s="3" t="n"/>
      <c r="B278" s="3" t="n"/>
      <c r="C278" s="3" t="n"/>
      <c r="D278" s="3" t="n"/>
      <c r="E278" s="3" t="n"/>
      <c r="F278" s="3" t="n"/>
      <c r="G278" s="3" t="n"/>
      <c r="H278" s="3" t="n"/>
      <c r="I278" s="3" t="n"/>
      <c r="J278" s="3" t="n"/>
      <c r="K278" s="3" t="n"/>
      <c r="L278" s="3" t="n"/>
      <c r="M278" s="3" t="n"/>
      <c r="N278" s="3" t="n"/>
      <c r="O278" s="3" t="n"/>
      <c r="P278" s="3" t="n"/>
      <c r="Q278" s="3" t="n"/>
      <c r="R278" s="3" t="n"/>
      <c r="S278" s="3" t="n"/>
      <c r="T278" s="3" t="n"/>
      <c r="U278" s="3" t="n"/>
      <c r="V278" s="3" t="n"/>
      <c r="W278" s="3" t="n"/>
      <c r="X278" s="3" t="n"/>
      <c r="Y278" s="3" t="n"/>
      <c r="Z278" s="3" t="n"/>
      <c r="AA278" s="3" t="n"/>
      <c r="AB278" s="3" t="n"/>
      <c r="AC278" s="3" t="n"/>
      <c r="AD278" s="3" t="n"/>
      <c r="AE278" s="3" t="n"/>
      <c r="AF278" s="3" t="n"/>
      <c r="AG278" s="3" t="n"/>
      <c r="AH278" s="3" t="n"/>
      <c r="AI278" s="3" t="n"/>
      <c r="AJ278" s="3" t="n"/>
      <c r="AK278" s="3" t="n"/>
      <c r="AL278" s="3" t="n"/>
      <c r="AM278" s="3" t="n"/>
      <c r="AN278" s="3" t="n"/>
      <c r="AO278" s="3" t="n"/>
      <c r="AP278" s="3" t="n"/>
      <c r="AQ278" s="3" t="n"/>
      <c r="AR278" s="3" t="n"/>
      <c r="AS278" s="3" t="n"/>
      <c r="AT278" s="3" t="n"/>
      <c r="AU278" s="3" t="n"/>
      <c r="AV278" s="3" t="n"/>
      <c r="AW278" s="3" t="n"/>
      <c r="AX278" s="3" t="n"/>
      <c r="AY278" s="3" t="n"/>
      <c r="AZ278" s="3" t="n"/>
    </row>
    <row r="279">
      <c r="A279" s="3" t="n"/>
      <c r="B279" s="3" t="n"/>
      <c r="C279" s="3" t="n"/>
      <c r="D279" s="3" t="n"/>
      <c r="E279" s="3" t="n"/>
      <c r="F279" s="3" t="n"/>
      <c r="G279" s="3" t="n"/>
      <c r="H279" s="3" t="n"/>
      <c r="I279" s="3" t="n"/>
      <c r="J279" s="3" t="n"/>
      <c r="K279" s="3" t="n"/>
      <c r="L279" s="3" t="n"/>
      <c r="M279" s="3" t="n"/>
      <c r="N279" s="3" t="n"/>
      <c r="O279" s="3" t="n"/>
      <c r="P279" s="3" t="n"/>
      <c r="Q279" s="3" t="n"/>
      <c r="R279" s="3" t="n"/>
      <c r="S279" s="3" t="n"/>
      <c r="T279" s="3" t="n"/>
      <c r="U279" s="3" t="n"/>
      <c r="V279" s="3" t="n"/>
      <c r="W279" s="3" t="n"/>
      <c r="X279" s="3" t="n"/>
      <c r="Y279" s="3" t="n"/>
      <c r="Z279" s="3" t="n"/>
      <c r="AA279" s="3" t="n"/>
      <c r="AB279" s="3" t="n"/>
      <c r="AC279" s="3" t="n"/>
      <c r="AD279" s="3" t="n"/>
      <c r="AE279" s="3" t="n"/>
      <c r="AF279" s="3" t="n"/>
      <c r="AG279" s="3" t="n"/>
      <c r="AH279" s="3" t="n"/>
      <c r="AI279" s="3" t="n"/>
      <c r="AJ279" s="3" t="n"/>
      <c r="AK279" s="3" t="n"/>
      <c r="AL279" s="3" t="n"/>
      <c r="AM279" s="3" t="n"/>
      <c r="AN279" s="3" t="n"/>
      <c r="AO279" s="3" t="n"/>
      <c r="AP279" s="3" t="n"/>
      <c r="AQ279" s="3" t="n"/>
      <c r="AR279" s="3" t="n"/>
      <c r="AS279" s="3" t="n"/>
      <c r="AT279" s="3" t="n"/>
      <c r="AU279" s="3" t="n"/>
      <c r="AV279" s="3" t="n"/>
      <c r="AW279" s="3" t="n"/>
      <c r="AX279" s="3" t="n"/>
      <c r="AY279" s="3" t="n"/>
      <c r="AZ279" s="3" t="n"/>
    </row>
    <row r="280">
      <c r="A280" s="3" t="n"/>
      <c r="B280" s="3" t="n"/>
      <c r="C280" s="3" t="n"/>
      <c r="D280" s="3" t="n"/>
      <c r="E280" s="3" t="n"/>
      <c r="F280" s="3" t="n"/>
      <c r="G280" s="3" t="n"/>
      <c r="H280" s="3" t="n"/>
      <c r="I280" s="3" t="n"/>
      <c r="J280" s="3" t="n"/>
      <c r="K280" s="3" t="n"/>
      <c r="L280" s="3" t="n"/>
      <c r="M280" s="3" t="n"/>
      <c r="N280" s="3" t="n"/>
      <c r="O280" s="3" t="n"/>
      <c r="P280" s="3" t="n"/>
      <c r="Q280" s="3" t="n"/>
      <c r="R280" s="3" t="n"/>
      <c r="S280" s="3" t="n"/>
      <c r="T280" s="3" t="n"/>
      <c r="U280" s="3" t="n"/>
      <c r="V280" s="3" t="n"/>
      <c r="W280" s="3" t="n"/>
      <c r="X280" s="3" t="n"/>
      <c r="Y280" s="3" t="n"/>
      <c r="Z280" s="3" t="n"/>
      <c r="AA280" s="3" t="n"/>
      <c r="AB280" s="3" t="n"/>
      <c r="AC280" s="3" t="n"/>
      <c r="AD280" s="3" t="n"/>
      <c r="AE280" s="3" t="n"/>
      <c r="AF280" s="3" t="n"/>
      <c r="AG280" s="3" t="n"/>
      <c r="AH280" s="3" t="n"/>
      <c r="AI280" s="3" t="n"/>
      <c r="AJ280" s="3" t="n"/>
      <c r="AK280" s="3" t="n"/>
      <c r="AL280" s="3" t="n"/>
      <c r="AM280" s="3" t="n"/>
      <c r="AN280" s="3" t="n"/>
      <c r="AO280" s="3" t="n"/>
      <c r="AP280" s="3" t="n"/>
      <c r="AQ280" s="3" t="n"/>
      <c r="AR280" s="3" t="n"/>
      <c r="AS280" s="3" t="n"/>
      <c r="AT280" s="3" t="n"/>
      <c r="AU280" s="3" t="n"/>
      <c r="AV280" s="3" t="n"/>
      <c r="AW280" s="3" t="n"/>
      <c r="AX280" s="3" t="n"/>
      <c r="AY280" s="3" t="n"/>
      <c r="AZ280" s="3" t="n"/>
    </row>
    <row r="281">
      <c r="A281" s="3" t="n"/>
      <c r="B281" s="3" t="n"/>
      <c r="C281" s="3" t="n"/>
      <c r="D281" s="3" t="n"/>
      <c r="E281" s="3" t="n"/>
      <c r="F281" s="3" t="n"/>
      <c r="G281" s="3" t="n"/>
      <c r="H281" s="3" t="n"/>
      <c r="I281" s="3" t="n"/>
      <c r="J281" s="3" t="n"/>
      <c r="K281" s="3" t="n"/>
      <c r="L281" s="3" t="n"/>
      <c r="M281" s="3" t="n"/>
      <c r="N281" s="3" t="n"/>
      <c r="O281" s="3" t="n"/>
      <c r="P281" s="3" t="n"/>
      <c r="Q281" s="3" t="n"/>
      <c r="R281" s="3" t="n"/>
      <c r="S281" s="3" t="n"/>
      <c r="T281" s="3" t="n"/>
      <c r="U281" s="3" t="n"/>
      <c r="V281" s="3" t="n"/>
      <c r="W281" s="3" t="n"/>
      <c r="X281" s="3" t="n"/>
      <c r="Y281" s="3" t="n"/>
      <c r="Z281" s="3" t="n"/>
      <c r="AA281" s="3" t="n"/>
      <c r="AB281" s="3" t="n"/>
      <c r="AC281" s="3" t="n"/>
      <c r="AD281" s="3" t="n"/>
      <c r="AE281" s="3" t="n"/>
      <c r="AF281" s="3" t="n"/>
      <c r="AG281" s="3" t="n"/>
      <c r="AH281" s="3" t="n"/>
      <c r="AI281" s="3" t="n"/>
      <c r="AJ281" s="3" t="n"/>
      <c r="AK281" s="3" t="n"/>
      <c r="AL281" s="3" t="n"/>
      <c r="AM281" s="3" t="n"/>
      <c r="AN281" s="3" t="n"/>
      <c r="AO281" s="3" t="n"/>
      <c r="AP281" s="3" t="n"/>
      <c r="AQ281" s="3" t="n"/>
      <c r="AR281" s="3" t="n"/>
      <c r="AS281" s="3" t="n"/>
      <c r="AT281" s="3" t="n"/>
      <c r="AU281" s="3" t="n"/>
      <c r="AV281" s="3" t="n"/>
      <c r="AW281" s="3" t="n"/>
      <c r="AX281" s="3" t="n"/>
      <c r="AY281" s="3" t="n"/>
      <c r="AZ281" s="3" t="n"/>
    </row>
    <row r="282">
      <c r="A282" s="3" t="n"/>
      <c r="B282" s="3" t="n"/>
      <c r="C282" s="3" t="n"/>
      <c r="D282" s="3" t="n"/>
      <c r="E282" s="3" t="n"/>
      <c r="F282" s="3" t="n"/>
      <c r="G282" s="3" t="n"/>
      <c r="H282" s="3" t="n"/>
      <c r="I282" s="3" t="n"/>
      <c r="J282" s="3" t="n"/>
      <c r="K282" s="3" t="n"/>
      <c r="L282" s="3" t="n"/>
      <c r="M282" s="3" t="n"/>
      <c r="N282" s="3" t="n"/>
      <c r="O282" s="3" t="n"/>
      <c r="P282" s="3" t="n"/>
      <c r="Q282" s="3" t="n"/>
      <c r="R282" s="3" t="n"/>
      <c r="S282" s="3" t="n"/>
      <c r="T282" s="3" t="n"/>
      <c r="U282" s="3" t="n"/>
      <c r="V282" s="3" t="n"/>
      <c r="W282" s="3" t="n"/>
      <c r="X282" s="3" t="n"/>
      <c r="Y282" s="3" t="n"/>
      <c r="Z282" s="3" t="n"/>
      <c r="AA282" s="3" t="n"/>
      <c r="AB282" s="3" t="n"/>
      <c r="AC282" s="3" t="n"/>
      <c r="AD282" s="3" t="n"/>
      <c r="AE282" s="3" t="n"/>
      <c r="AF282" s="3" t="n"/>
      <c r="AG282" s="3" t="n"/>
      <c r="AH282" s="3" t="n"/>
      <c r="AI282" s="3" t="n"/>
      <c r="AJ282" s="3" t="n"/>
      <c r="AK282" s="3" t="n"/>
      <c r="AL282" s="3" t="n"/>
      <c r="AM282" s="3" t="n"/>
      <c r="AN282" s="3" t="n"/>
      <c r="AO282" s="3" t="n"/>
      <c r="AP282" s="3" t="n"/>
      <c r="AQ282" s="3" t="n"/>
      <c r="AR282" s="3" t="n"/>
      <c r="AS282" s="3" t="n"/>
      <c r="AT282" s="3" t="n"/>
      <c r="AU282" s="3" t="n"/>
      <c r="AV282" s="3" t="n"/>
      <c r="AW282" s="3" t="n"/>
      <c r="AX282" s="3" t="n"/>
      <c r="AY282" s="3" t="n"/>
      <c r="AZ282" s="3" t="n"/>
    </row>
    <row r="283">
      <c r="A283" s="3" t="n"/>
      <c r="B283" s="3" t="n"/>
      <c r="C283" s="3" t="n"/>
      <c r="D283" s="3" t="n"/>
      <c r="E283" s="3" t="n"/>
      <c r="F283" s="3" t="n"/>
      <c r="G283" s="3" t="n"/>
      <c r="H283" s="3" t="n"/>
      <c r="I283" s="3" t="n"/>
      <c r="J283" s="3" t="n"/>
      <c r="K283" s="3" t="n"/>
      <c r="L283" s="3" t="n"/>
      <c r="M283" s="3" t="n"/>
      <c r="N283" s="3" t="n"/>
      <c r="O283" s="3" t="n"/>
      <c r="P283" s="3" t="n"/>
      <c r="Q283" s="3" t="n"/>
      <c r="R283" s="3" t="n"/>
      <c r="S283" s="3" t="n"/>
      <c r="T283" s="3" t="n"/>
      <c r="U283" s="3" t="n"/>
      <c r="V283" s="3" t="n"/>
      <c r="W283" s="3" t="n"/>
      <c r="X283" s="3" t="n"/>
      <c r="Y283" s="3" t="n"/>
      <c r="Z283" s="3" t="n"/>
      <c r="AA283" s="3" t="n"/>
      <c r="AB283" s="3" t="n"/>
      <c r="AC283" s="3" t="n"/>
      <c r="AD283" s="3" t="n"/>
      <c r="AE283" s="3" t="n"/>
      <c r="AF283" s="3" t="n"/>
      <c r="AG283" s="3" t="n"/>
      <c r="AH283" s="3" t="n"/>
      <c r="AI283" s="3" t="n"/>
      <c r="AJ283" s="3" t="n"/>
      <c r="AK283" s="3" t="n"/>
      <c r="AL283" s="3" t="n"/>
      <c r="AM283" s="3" t="n"/>
      <c r="AN283" s="3" t="n"/>
      <c r="AO283" s="3" t="n"/>
      <c r="AP283" s="3" t="n"/>
      <c r="AQ283" s="3" t="n"/>
      <c r="AR283" s="3" t="n"/>
      <c r="AS283" s="3" t="n"/>
      <c r="AT283" s="3" t="n"/>
      <c r="AU283" s="3" t="n"/>
      <c r="AV283" s="3" t="n"/>
      <c r="AW283" s="3" t="n"/>
      <c r="AX283" s="3" t="n"/>
      <c r="AY283" s="3" t="n"/>
      <c r="AZ283" s="3" t="n"/>
    </row>
    <row r="284">
      <c r="A284" s="3" t="n"/>
      <c r="B284" s="3" t="n"/>
      <c r="C284" s="3" t="n"/>
      <c r="D284" s="3" t="n"/>
      <c r="E284" s="3" t="n"/>
      <c r="F284" s="3" t="n"/>
      <c r="G284" s="3" t="n"/>
      <c r="H284" s="3" t="n"/>
      <c r="I284" s="3" t="n"/>
      <c r="J284" s="3" t="n"/>
      <c r="K284" s="3" t="n"/>
      <c r="L284" s="3" t="n"/>
      <c r="M284" s="3" t="n"/>
      <c r="N284" s="3" t="n"/>
      <c r="O284" s="3" t="n"/>
      <c r="P284" s="3" t="n"/>
      <c r="Q284" s="3" t="n"/>
      <c r="R284" s="3" t="n"/>
      <c r="S284" s="3" t="n"/>
      <c r="T284" s="3" t="n"/>
      <c r="U284" s="3" t="n"/>
      <c r="V284" s="3" t="n"/>
      <c r="W284" s="3" t="n"/>
      <c r="X284" s="3" t="n"/>
      <c r="Y284" s="3" t="n"/>
      <c r="Z284" s="3" t="n"/>
      <c r="AA284" s="3" t="n"/>
      <c r="AB284" s="3" t="n"/>
      <c r="AC284" s="3" t="n"/>
      <c r="AD284" s="3" t="n"/>
      <c r="AE284" s="3" t="n"/>
      <c r="AF284" s="3" t="n"/>
      <c r="AG284" s="3" t="n"/>
      <c r="AH284" s="3" t="n"/>
      <c r="AI284" s="3" t="n"/>
      <c r="AJ284" s="3" t="n"/>
      <c r="AK284" s="3" t="n"/>
      <c r="AL284" s="3" t="n"/>
      <c r="AM284" s="3" t="n"/>
      <c r="AN284" s="3" t="n"/>
      <c r="AO284" s="3" t="n"/>
      <c r="AP284" s="3" t="n"/>
      <c r="AQ284" s="3" t="n"/>
      <c r="AR284" s="3" t="n"/>
      <c r="AS284" s="3" t="n"/>
      <c r="AT284" s="3" t="n"/>
      <c r="AU284" s="3" t="n"/>
      <c r="AV284" s="3" t="n"/>
      <c r="AW284" s="3" t="n"/>
      <c r="AX284" s="3" t="n"/>
      <c r="AY284" s="3" t="n"/>
      <c r="AZ284" s="3" t="n"/>
    </row>
    <row r="285">
      <c r="A285" s="3" t="n"/>
      <c r="B285" s="3" t="n"/>
      <c r="C285" s="3" t="n"/>
      <c r="D285" s="3" t="n"/>
      <c r="E285" s="3" t="n"/>
      <c r="F285" s="3" t="n"/>
      <c r="G285" s="3" t="n"/>
      <c r="H285" s="3" t="n"/>
      <c r="I285" s="3" t="n"/>
      <c r="J285" s="3" t="n"/>
      <c r="K285" s="3" t="n"/>
      <c r="L285" s="3" t="n"/>
      <c r="M285" s="3" t="n"/>
      <c r="N285" s="3" t="n"/>
      <c r="O285" s="3" t="n"/>
      <c r="P285" s="3" t="n"/>
      <c r="Q285" s="3" t="n"/>
      <c r="R285" s="3" t="n"/>
      <c r="S285" s="3" t="n"/>
      <c r="T285" s="3" t="n"/>
      <c r="U285" s="3" t="n"/>
      <c r="V285" s="3" t="n"/>
      <c r="W285" s="3" t="n"/>
      <c r="X285" s="3" t="n"/>
      <c r="Y285" s="3" t="n"/>
      <c r="Z285" s="3" t="n"/>
      <c r="AA285" s="3" t="n"/>
      <c r="AB285" s="3" t="n"/>
      <c r="AC285" s="3" t="n"/>
      <c r="AD285" s="3" t="n"/>
      <c r="AE285" s="3" t="n"/>
      <c r="AF285" s="3" t="n"/>
      <c r="AG285" s="3" t="n"/>
      <c r="AH285" s="3" t="n"/>
      <c r="AI285" s="3" t="n"/>
      <c r="AJ285" s="3" t="n"/>
      <c r="AK285" s="3" t="n"/>
      <c r="AL285" s="3" t="n"/>
      <c r="AM285" s="3" t="n"/>
      <c r="AN285" s="3" t="n"/>
      <c r="AO285" s="3" t="n"/>
      <c r="AP285" s="3" t="n"/>
      <c r="AQ285" s="3" t="n"/>
      <c r="AR285" s="3" t="n"/>
      <c r="AS285" s="3" t="n"/>
      <c r="AT285" s="3" t="n"/>
      <c r="AU285" s="3" t="n"/>
      <c r="AV285" s="3" t="n"/>
      <c r="AW285" s="3" t="n"/>
      <c r="AX285" s="3" t="n"/>
      <c r="AY285" s="3" t="n"/>
      <c r="AZ285" s="3" t="n"/>
    </row>
    <row r="286">
      <c r="A286" s="3" t="n"/>
      <c r="B286" s="3" t="n"/>
      <c r="C286" s="3" t="n"/>
      <c r="D286" s="3" t="n"/>
      <c r="E286" s="3" t="n"/>
      <c r="F286" s="3" t="n"/>
      <c r="G286" s="3" t="n"/>
      <c r="H286" s="3" t="n"/>
      <c r="I286" s="3" t="n"/>
      <c r="J286" s="3" t="n"/>
      <c r="K286" s="3" t="n"/>
      <c r="L286" s="3" t="n"/>
      <c r="M286" s="3" t="n"/>
      <c r="N286" s="3" t="n"/>
      <c r="O286" s="3" t="n"/>
      <c r="P286" s="3" t="n"/>
      <c r="Q286" s="3" t="n"/>
      <c r="R286" s="3" t="n"/>
      <c r="S286" s="3" t="n"/>
      <c r="T286" s="3" t="n"/>
      <c r="U286" s="3" t="n"/>
      <c r="V286" s="3" t="n"/>
      <c r="W286" s="3" t="n"/>
      <c r="X286" s="3" t="n"/>
      <c r="Y286" s="3" t="n"/>
      <c r="Z286" s="3" t="n"/>
      <c r="AA286" s="3" t="n"/>
      <c r="AB286" s="3" t="n"/>
      <c r="AC286" s="3" t="n"/>
      <c r="AD286" s="3" t="n"/>
      <c r="AE286" s="3" t="n"/>
      <c r="AF286" s="3" t="n"/>
      <c r="AG286" s="3" t="n"/>
      <c r="AH286" s="3" t="n"/>
      <c r="AI286" s="3" t="n"/>
      <c r="AJ286" s="3" t="n"/>
      <c r="AK286" s="3" t="n"/>
      <c r="AL286" s="3" t="n"/>
      <c r="AM286" s="3" t="n"/>
      <c r="AN286" s="3" t="n"/>
      <c r="AO286" s="3" t="n"/>
      <c r="AP286" s="3" t="n"/>
      <c r="AQ286" s="3" t="n"/>
      <c r="AR286" s="3" t="n"/>
      <c r="AS286" s="3" t="n"/>
      <c r="AT286" s="3" t="n"/>
      <c r="AU286" s="3" t="n"/>
      <c r="AV286" s="3" t="n"/>
      <c r="AW286" s="3" t="n"/>
      <c r="AX286" s="3" t="n"/>
      <c r="AY286" s="3" t="n"/>
      <c r="AZ286" s="3" t="n"/>
    </row>
    <row r="287">
      <c r="A287" s="3" t="n"/>
      <c r="B287" s="3" t="n"/>
      <c r="C287" s="3" t="n"/>
      <c r="D287" s="3" t="n"/>
      <c r="E287" s="3" t="n"/>
      <c r="F287" s="3" t="n"/>
      <c r="G287" s="3" t="n"/>
      <c r="H287" s="3" t="n"/>
      <c r="I287" s="3" t="n"/>
      <c r="J287" s="3" t="n"/>
      <c r="K287" s="3" t="n"/>
      <c r="L287" s="3" t="n"/>
      <c r="M287" s="3" t="n"/>
      <c r="N287" s="3" t="n"/>
      <c r="O287" s="3" t="n"/>
      <c r="P287" s="3" t="n"/>
      <c r="Q287" s="3" t="n"/>
      <c r="R287" s="3" t="n"/>
      <c r="S287" s="3" t="n"/>
      <c r="T287" s="3" t="n"/>
      <c r="U287" s="3" t="n"/>
      <c r="V287" s="3" t="n"/>
      <c r="W287" s="3" t="n"/>
      <c r="X287" s="3" t="n"/>
      <c r="Y287" s="3" t="n"/>
      <c r="Z287" s="3" t="n"/>
      <c r="AA287" s="3" t="n"/>
      <c r="AB287" s="3" t="n"/>
      <c r="AC287" s="3" t="n"/>
      <c r="AD287" s="3" t="n"/>
      <c r="AE287" s="3" t="n"/>
      <c r="AF287" s="3" t="n"/>
      <c r="AG287" s="3" t="n"/>
      <c r="AH287" s="3" t="n"/>
      <c r="AI287" s="3" t="n"/>
      <c r="AJ287" s="3" t="n"/>
      <c r="AK287" s="3" t="n"/>
      <c r="AL287" s="3" t="n"/>
      <c r="AM287" s="3" t="n"/>
      <c r="AN287" s="3" t="n"/>
      <c r="AO287" s="3" t="n"/>
      <c r="AP287" s="3" t="n"/>
      <c r="AQ287" s="3" t="n"/>
      <c r="AR287" s="3" t="n"/>
      <c r="AS287" s="3" t="n"/>
      <c r="AT287" s="3" t="n"/>
      <c r="AU287" s="3" t="n"/>
      <c r="AV287" s="3" t="n"/>
      <c r="AW287" s="3" t="n"/>
      <c r="AX287" s="3" t="n"/>
      <c r="AY287" s="3" t="n"/>
      <c r="AZ287" s="3" t="n"/>
    </row>
    <row r="288">
      <c r="A288" s="3" t="n"/>
      <c r="B288" s="3" t="n"/>
      <c r="C288" s="3" t="n"/>
      <c r="D288" s="3" t="n"/>
      <c r="E288" s="3" t="n"/>
      <c r="F288" s="3" t="n"/>
      <c r="G288" s="3" t="n"/>
      <c r="H288" s="3" t="n"/>
      <c r="I288" s="3" t="n"/>
      <c r="J288" s="3" t="n"/>
      <c r="K288" s="3" t="n"/>
      <c r="L288" s="3" t="n"/>
      <c r="M288" s="3" t="n"/>
      <c r="N288" s="3" t="n"/>
      <c r="O288" s="3" t="n"/>
      <c r="P288" s="3" t="n"/>
      <c r="Q288" s="3" t="n"/>
      <c r="R288" s="3" t="n"/>
      <c r="S288" s="3" t="n"/>
      <c r="T288" s="3" t="n"/>
      <c r="U288" s="3" t="n"/>
      <c r="V288" s="3" t="n"/>
      <c r="W288" s="3" t="n"/>
      <c r="X288" s="3" t="n"/>
      <c r="Y288" s="3" t="n"/>
      <c r="Z288" s="3" t="n"/>
      <c r="AA288" s="3" t="n"/>
      <c r="AB288" s="3" t="n"/>
      <c r="AC288" s="3" t="n"/>
      <c r="AD288" s="3" t="n"/>
      <c r="AE288" s="3" t="n"/>
      <c r="AF288" s="3" t="n"/>
      <c r="AG288" s="3" t="n"/>
      <c r="AH288" s="3" t="n"/>
      <c r="AI288" s="3" t="n"/>
      <c r="AJ288" s="3" t="n"/>
      <c r="AK288" s="3" t="n"/>
      <c r="AL288" s="3" t="n"/>
      <c r="AM288" s="3" t="n"/>
      <c r="AN288" s="3" t="n"/>
      <c r="AO288" s="3" t="n"/>
      <c r="AP288" s="3" t="n"/>
      <c r="AQ288" s="3" t="n"/>
      <c r="AR288" s="3" t="n"/>
      <c r="AS288" s="3" t="n"/>
      <c r="AT288" s="3" t="n"/>
      <c r="AU288" s="3" t="n"/>
      <c r="AV288" s="3" t="n"/>
      <c r="AW288" s="3" t="n"/>
      <c r="AX288" s="3" t="n"/>
      <c r="AY288" s="3" t="n"/>
      <c r="AZ288" s="3" t="n"/>
    </row>
    <row r="289">
      <c r="A289" s="3" t="n"/>
      <c r="B289" s="3" t="n"/>
      <c r="C289" s="3" t="n"/>
      <c r="D289" s="3" t="n"/>
      <c r="E289" s="3" t="n"/>
      <c r="F289" s="3" t="n"/>
      <c r="G289" s="3" t="n"/>
      <c r="H289" s="3" t="n"/>
      <c r="I289" s="3" t="n"/>
      <c r="J289" s="3" t="n"/>
      <c r="K289" s="3" t="n"/>
      <c r="L289" s="3" t="n"/>
      <c r="M289" s="3" t="n"/>
      <c r="N289" s="3" t="n"/>
      <c r="O289" s="3" t="n"/>
      <c r="P289" s="3" t="n"/>
      <c r="Q289" s="3" t="n"/>
      <c r="R289" s="3" t="n"/>
      <c r="S289" s="3" t="n"/>
      <c r="T289" s="3" t="n"/>
      <c r="U289" s="3" t="n"/>
      <c r="V289" s="3" t="n"/>
      <c r="W289" s="3" t="n"/>
      <c r="X289" s="3" t="n"/>
      <c r="Y289" s="3" t="n"/>
      <c r="Z289" s="3" t="n"/>
      <c r="AA289" s="3" t="n"/>
      <c r="AB289" s="3" t="n"/>
      <c r="AC289" s="3" t="n"/>
      <c r="AD289" s="3" t="n"/>
      <c r="AE289" s="3" t="n"/>
      <c r="AF289" s="3" t="n"/>
      <c r="AG289" s="3" t="n"/>
      <c r="AH289" s="3" t="n"/>
      <c r="AI289" s="3" t="n"/>
      <c r="AJ289" s="3" t="n"/>
      <c r="AK289" s="3" t="n"/>
      <c r="AL289" s="3" t="n"/>
      <c r="AM289" s="3" t="n"/>
      <c r="AN289" s="3" t="n"/>
      <c r="AO289" s="3" t="n"/>
      <c r="AP289" s="3" t="n"/>
      <c r="AQ289" s="3" t="n"/>
      <c r="AR289" s="3" t="n"/>
      <c r="AS289" s="3" t="n"/>
      <c r="AT289" s="3" t="n"/>
      <c r="AU289" s="3" t="n"/>
      <c r="AV289" s="3" t="n"/>
      <c r="AW289" s="3" t="n"/>
      <c r="AX289" s="3" t="n"/>
      <c r="AY289" s="3" t="n"/>
      <c r="AZ289" s="3" t="n"/>
    </row>
    <row r="290">
      <c r="A290" s="3" t="n"/>
      <c r="B290" s="3" t="n"/>
      <c r="C290" s="3" t="n"/>
      <c r="D290" s="3" t="n"/>
      <c r="E290" s="3" t="n"/>
      <c r="F290" s="3" t="n"/>
      <c r="G290" s="3" t="n"/>
      <c r="H290" s="3" t="n"/>
      <c r="I290" s="3" t="n"/>
      <c r="J290" s="3" t="n"/>
      <c r="K290" s="3" t="n"/>
      <c r="L290" s="3" t="n"/>
      <c r="M290" s="3" t="n"/>
      <c r="N290" s="3" t="n"/>
      <c r="O290" s="3" t="n"/>
      <c r="P290" s="3" t="n"/>
      <c r="Q290" s="3" t="n"/>
      <c r="R290" s="3" t="n"/>
      <c r="S290" s="3" t="n"/>
      <c r="T290" s="3" t="n"/>
      <c r="U290" s="3" t="n"/>
      <c r="V290" s="3" t="n"/>
      <c r="W290" s="3" t="n"/>
      <c r="X290" s="3" t="n"/>
      <c r="Y290" s="3" t="n"/>
      <c r="Z290" s="3" t="n"/>
      <c r="AA290" s="3" t="n"/>
      <c r="AB290" s="3" t="n"/>
      <c r="AC290" s="3" t="n"/>
      <c r="AD290" s="3" t="n"/>
      <c r="AE290" s="3" t="n"/>
      <c r="AF290" s="3" t="n"/>
      <c r="AG290" s="3" t="n"/>
      <c r="AH290" s="3" t="n"/>
      <c r="AI290" s="3" t="n"/>
      <c r="AJ290" s="3" t="n"/>
      <c r="AK290" s="3" t="n"/>
      <c r="AL290" s="3" t="n"/>
      <c r="AM290" s="3" t="n"/>
      <c r="AN290" s="3" t="n"/>
      <c r="AO290" s="3" t="n"/>
      <c r="AP290" s="3" t="n"/>
      <c r="AQ290" s="3" t="n"/>
      <c r="AR290" s="3" t="n"/>
      <c r="AS290" s="3" t="n"/>
      <c r="AT290" s="3" t="n"/>
      <c r="AU290" s="3" t="n"/>
      <c r="AV290" s="3" t="n"/>
      <c r="AW290" s="3" t="n"/>
      <c r="AX290" s="3" t="n"/>
      <c r="AY290" s="3" t="n"/>
      <c r="AZ290" s="3" t="n"/>
    </row>
    <row r="291">
      <c r="A291" s="3" t="n"/>
      <c r="B291" s="3" t="n"/>
      <c r="C291" s="3" t="n"/>
      <c r="D291" s="3" t="n"/>
      <c r="E291" s="3" t="n"/>
      <c r="F291" s="3" t="n"/>
      <c r="G291" s="3" t="n"/>
      <c r="H291" s="3" t="n"/>
      <c r="I291" s="3" t="n"/>
      <c r="J291" s="3" t="n"/>
      <c r="K291" s="3" t="n"/>
      <c r="L291" s="3" t="n"/>
      <c r="M291" s="3" t="n"/>
      <c r="N291" s="3" t="n"/>
      <c r="O291" s="3" t="n"/>
      <c r="P291" s="3" t="n"/>
      <c r="Q291" s="3" t="n"/>
      <c r="R291" s="3" t="n"/>
      <c r="S291" s="3" t="n"/>
      <c r="T291" s="3" t="n"/>
      <c r="U291" s="3" t="n"/>
      <c r="V291" s="3" t="n"/>
      <c r="W291" s="3" t="n"/>
      <c r="X291" s="3" t="n"/>
      <c r="Y291" s="3" t="n"/>
      <c r="Z291" s="3" t="n"/>
      <c r="AA291" s="3" t="n"/>
      <c r="AB291" s="3" t="n"/>
      <c r="AC291" s="3" t="n"/>
      <c r="AD291" s="3" t="n"/>
      <c r="AE291" s="3" t="n"/>
      <c r="AF291" s="3" t="n"/>
      <c r="AG291" s="3" t="n"/>
      <c r="AH291" s="3" t="n"/>
      <c r="AI291" s="3" t="n"/>
      <c r="AJ291" s="3" t="n"/>
      <c r="AK291" s="3" t="n"/>
      <c r="AL291" s="3" t="n"/>
      <c r="AM291" s="3" t="n"/>
      <c r="AN291" s="3" t="n"/>
      <c r="AO291" s="3" t="n"/>
      <c r="AP291" s="3" t="n"/>
      <c r="AQ291" s="3" t="n"/>
      <c r="AR291" s="3" t="n"/>
      <c r="AS291" s="3" t="n"/>
      <c r="AT291" s="3" t="n"/>
      <c r="AU291" s="3" t="n"/>
      <c r="AV291" s="3" t="n"/>
      <c r="AW291" s="3" t="n"/>
      <c r="AX291" s="3" t="n"/>
      <c r="AY291" s="3" t="n"/>
      <c r="AZ291" s="3" t="n"/>
    </row>
    <row r="292">
      <c r="A292" s="3" t="n"/>
      <c r="B292" s="3" t="n"/>
      <c r="C292" s="3" t="n"/>
      <c r="D292" s="3" t="n"/>
      <c r="E292" s="3" t="n"/>
      <c r="F292" s="3" t="n"/>
      <c r="G292" s="3" t="n"/>
      <c r="H292" s="3" t="n"/>
      <c r="I292" s="3" t="n"/>
      <c r="J292" s="3" t="n"/>
      <c r="K292" s="3" t="n"/>
      <c r="L292" s="3" t="n"/>
      <c r="M292" s="3" t="n"/>
      <c r="N292" s="3" t="n"/>
      <c r="O292" s="3" t="n"/>
      <c r="P292" s="3" t="n"/>
      <c r="Q292" s="3" t="n"/>
      <c r="R292" s="3" t="n"/>
      <c r="S292" s="3" t="n"/>
      <c r="T292" s="3" t="n"/>
      <c r="U292" s="3" t="n"/>
      <c r="V292" s="3" t="n"/>
      <c r="W292" s="3" t="n"/>
      <c r="X292" s="3" t="n"/>
      <c r="Y292" s="3" t="n"/>
      <c r="Z292" s="3" t="n"/>
      <c r="AA292" s="3" t="n"/>
      <c r="AB292" s="3" t="n"/>
      <c r="AC292" s="3" t="n"/>
      <c r="AD292" s="3" t="n"/>
      <c r="AE292" s="3" t="n"/>
      <c r="AF292" s="3" t="n"/>
      <c r="AG292" s="3" t="n"/>
      <c r="AH292" s="3" t="n"/>
      <c r="AI292" s="3" t="n"/>
      <c r="AJ292" s="3" t="n"/>
      <c r="AK292" s="3" t="n"/>
      <c r="AL292" s="3" t="n"/>
      <c r="AM292" s="3" t="n"/>
      <c r="AN292" s="3" t="n"/>
      <c r="AO292" s="3" t="n"/>
      <c r="AP292" s="3" t="n"/>
      <c r="AQ292" s="3" t="n"/>
      <c r="AR292" s="3" t="n"/>
      <c r="AS292" s="3" t="n"/>
      <c r="AT292" s="3" t="n"/>
      <c r="AU292" s="3" t="n"/>
      <c r="AV292" s="3" t="n"/>
      <c r="AW292" s="3" t="n"/>
      <c r="AX292" s="3" t="n"/>
      <c r="AY292" s="3" t="n"/>
      <c r="AZ292" s="3" t="n"/>
    </row>
    <row r="293">
      <c r="A293" s="3" t="n"/>
      <c r="B293" s="3" t="n"/>
      <c r="C293" s="3" t="n"/>
      <c r="D293" s="3" t="n"/>
      <c r="E293" s="3" t="n"/>
      <c r="F293" s="3" t="n"/>
      <c r="G293" s="3" t="n"/>
      <c r="H293" s="3" t="n"/>
      <c r="I293" s="3" t="n"/>
      <c r="J293" s="3" t="n"/>
      <c r="K293" s="3" t="n"/>
      <c r="L293" s="3" t="n"/>
      <c r="M293" s="3" t="n"/>
      <c r="N293" s="3" t="n"/>
      <c r="O293" s="3" t="n"/>
      <c r="P293" s="3" t="n"/>
      <c r="Q293" s="3" t="n"/>
      <c r="R293" s="3" t="n"/>
      <c r="S293" s="3" t="n"/>
      <c r="T293" s="3" t="n"/>
      <c r="U293" s="3" t="n"/>
      <c r="V293" s="3" t="n"/>
      <c r="W293" s="3" t="n"/>
      <c r="X293" s="3" t="n"/>
      <c r="Y293" s="3" t="n"/>
      <c r="Z293" s="3" t="n"/>
      <c r="AA293" s="3" t="n"/>
      <c r="AB293" s="3" t="n"/>
      <c r="AC293" s="3" t="n"/>
      <c r="AD293" s="3" t="n"/>
      <c r="AE293" s="3" t="n"/>
      <c r="AF293" s="3" t="n"/>
      <c r="AG293" s="3" t="n"/>
      <c r="AH293" s="3" t="n"/>
      <c r="AI293" s="3" t="n"/>
      <c r="AJ293" s="3" t="n"/>
      <c r="AK293" s="3" t="n"/>
      <c r="AL293" s="3" t="n"/>
      <c r="AM293" s="3" t="n"/>
      <c r="AN293" s="3" t="n"/>
      <c r="AO293" s="3" t="n"/>
      <c r="AP293" s="3" t="n"/>
      <c r="AQ293" s="3" t="n"/>
      <c r="AR293" s="3" t="n"/>
      <c r="AS293" s="3" t="n"/>
      <c r="AT293" s="3" t="n"/>
      <c r="AU293" s="3" t="n"/>
      <c r="AV293" s="3" t="n"/>
      <c r="AW293" s="3" t="n"/>
      <c r="AX293" s="3" t="n"/>
      <c r="AY293" s="3" t="n"/>
      <c r="AZ293" s="3" t="n"/>
    </row>
    <row r="294">
      <c r="A294" s="3" t="n"/>
      <c r="B294" s="3" t="n"/>
      <c r="C294" s="3" t="n"/>
      <c r="D294" s="3" t="n"/>
      <c r="E294" s="3" t="n"/>
      <c r="F294" s="3" t="n"/>
      <c r="G294" s="3" t="n"/>
      <c r="H294" s="3" t="n"/>
      <c r="I294" s="3" t="n"/>
      <c r="J294" s="3" t="n"/>
      <c r="K294" s="3" t="n"/>
      <c r="L294" s="3" t="n"/>
      <c r="M294" s="3" t="n"/>
      <c r="N294" s="3" t="n"/>
      <c r="O294" s="3" t="n"/>
      <c r="P294" s="3" t="n"/>
      <c r="Q294" s="3" t="n"/>
      <c r="R294" s="3" t="n"/>
      <c r="S294" s="3" t="n"/>
      <c r="T294" s="3" t="n"/>
      <c r="U294" s="3" t="n"/>
      <c r="V294" s="3" t="n"/>
      <c r="W294" s="3" t="n"/>
      <c r="X294" s="3" t="n"/>
      <c r="Y294" s="3" t="n"/>
      <c r="Z294" s="3" t="n"/>
      <c r="AA294" s="3" t="n"/>
      <c r="AB294" s="3" t="n"/>
      <c r="AC294" s="3" t="n"/>
      <c r="AD294" s="3" t="n"/>
      <c r="AE294" s="3" t="n"/>
      <c r="AF294" s="3" t="n"/>
      <c r="AG294" s="3" t="n"/>
      <c r="AH294" s="3" t="n"/>
      <c r="AI294" s="3" t="n"/>
      <c r="AJ294" s="3" t="n"/>
      <c r="AK294" s="3" t="n"/>
      <c r="AL294" s="3" t="n"/>
      <c r="AM294" s="3" t="n"/>
      <c r="AN294" s="3" t="n"/>
      <c r="AO294" s="3" t="n"/>
      <c r="AP294" s="3" t="n"/>
      <c r="AQ294" s="3" t="n"/>
      <c r="AR294" s="3" t="n"/>
      <c r="AS294" s="3" t="n"/>
      <c r="AT294" s="3" t="n"/>
      <c r="AU294" s="3" t="n"/>
      <c r="AV294" s="3" t="n"/>
      <c r="AW294" s="3" t="n"/>
      <c r="AX294" s="3" t="n"/>
      <c r="AY294" s="3" t="n"/>
      <c r="AZ294" s="3" t="n"/>
    </row>
    <row r="295">
      <c r="A295" s="3" t="n"/>
      <c r="B295" s="3" t="n"/>
      <c r="C295" s="3" t="n"/>
      <c r="D295" s="3" t="n"/>
      <c r="E295" s="3" t="n"/>
      <c r="F295" s="3" t="n"/>
      <c r="G295" s="3" t="n"/>
      <c r="H295" s="3" t="n"/>
      <c r="I295" s="3" t="n"/>
      <c r="J295" s="3" t="n"/>
      <c r="K295" s="3" t="n"/>
      <c r="L295" s="3" t="n"/>
      <c r="M295" s="3" t="n"/>
      <c r="N295" s="3" t="n"/>
      <c r="O295" s="3" t="n"/>
      <c r="P295" s="3" t="n"/>
      <c r="Q295" s="3" t="n"/>
      <c r="R295" s="3" t="n"/>
      <c r="S295" s="3" t="n"/>
      <c r="T295" s="3" t="n"/>
      <c r="U295" s="3" t="n"/>
      <c r="V295" s="3" t="n"/>
      <c r="W295" s="3" t="n"/>
      <c r="X295" s="3" t="n"/>
      <c r="Y295" s="3" t="n"/>
      <c r="Z295" s="3" t="n"/>
      <c r="AA295" s="3" t="n"/>
      <c r="AB295" s="3" t="n"/>
      <c r="AC295" s="3" t="n"/>
      <c r="AD295" s="3" t="n"/>
      <c r="AE295" s="3" t="n"/>
      <c r="AF295" s="3" t="n"/>
      <c r="AG295" s="3" t="n"/>
      <c r="AH295" s="3" t="n"/>
      <c r="AI295" s="3" t="n"/>
      <c r="AJ295" s="3" t="n"/>
      <c r="AK295" s="3" t="n"/>
      <c r="AL295" s="3" t="n"/>
      <c r="AM295" s="3" t="n"/>
      <c r="AN295" s="3" t="n"/>
      <c r="AO295" s="3" t="n"/>
      <c r="AP295" s="3" t="n"/>
      <c r="AQ295" s="3" t="n"/>
      <c r="AR295" s="3" t="n"/>
      <c r="AS295" s="3" t="n"/>
      <c r="AT295" s="3" t="n"/>
      <c r="AU295" s="3" t="n"/>
      <c r="AV295" s="3" t="n"/>
      <c r="AW295" s="3" t="n"/>
      <c r="AX295" s="3" t="n"/>
      <c r="AY295" s="3" t="n"/>
      <c r="AZ295" s="3" t="n"/>
    </row>
    <row r="296">
      <c r="A296" s="3" t="n"/>
      <c r="B296" s="3" t="n"/>
      <c r="C296" s="3" t="n"/>
      <c r="D296" s="3" t="n"/>
      <c r="E296" s="3" t="n"/>
      <c r="F296" s="3" t="n"/>
      <c r="G296" s="3" t="n"/>
      <c r="H296" s="3" t="n"/>
      <c r="I296" s="3" t="n"/>
      <c r="J296" s="3" t="n"/>
      <c r="K296" s="3" t="n"/>
      <c r="L296" s="3" t="n"/>
      <c r="M296" s="3" t="n"/>
      <c r="N296" s="3" t="n"/>
      <c r="O296" s="3" t="n"/>
      <c r="P296" s="3" t="n"/>
      <c r="Q296" s="3" t="n"/>
      <c r="R296" s="3" t="n"/>
      <c r="S296" s="3" t="n"/>
      <c r="T296" s="3" t="n"/>
      <c r="U296" s="3" t="n"/>
      <c r="V296" s="3" t="n"/>
      <c r="W296" s="3" t="n"/>
      <c r="X296" s="3" t="n"/>
      <c r="Y296" s="3" t="n"/>
      <c r="Z296" s="3" t="n"/>
      <c r="AA296" s="3" t="n"/>
      <c r="AB296" s="3" t="n"/>
      <c r="AC296" s="3" t="n"/>
      <c r="AD296" s="3" t="n"/>
      <c r="AE296" s="3" t="n"/>
      <c r="AF296" s="3" t="n"/>
      <c r="AG296" s="3" t="n"/>
      <c r="AH296" s="3" t="n"/>
      <c r="AI296" s="3" t="n"/>
      <c r="AJ296" s="3" t="n"/>
      <c r="AK296" s="3" t="n"/>
      <c r="AL296" s="3" t="n"/>
      <c r="AM296" s="3" t="n"/>
      <c r="AN296" s="3" t="n"/>
      <c r="AO296" s="3" t="n"/>
      <c r="AP296" s="3" t="n"/>
      <c r="AQ296" s="3" t="n"/>
      <c r="AR296" s="3" t="n"/>
      <c r="AS296" s="3" t="n"/>
      <c r="AT296" s="3" t="n"/>
      <c r="AU296" s="3" t="n"/>
      <c r="AV296" s="3" t="n"/>
      <c r="AW296" s="3" t="n"/>
      <c r="AX296" s="3" t="n"/>
      <c r="AY296" s="3" t="n"/>
      <c r="AZ296" s="3" t="n"/>
    </row>
    <row r="297">
      <c r="A297" s="3" t="n"/>
      <c r="B297" s="3" t="n"/>
      <c r="C297" s="3" t="n"/>
      <c r="D297" s="3" t="n"/>
      <c r="E297" s="3" t="n"/>
      <c r="F297" s="3" t="n"/>
      <c r="G297" s="3" t="n"/>
      <c r="H297" s="3" t="n"/>
      <c r="I297" s="3" t="n"/>
      <c r="J297" s="3" t="n"/>
      <c r="K297" s="3" t="n"/>
      <c r="L297" s="3" t="n"/>
      <c r="M297" s="3" t="n"/>
      <c r="N297" s="3" t="n"/>
      <c r="O297" s="3" t="n"/>
      <c r="P297" s="3" t="n"/>
      <c r="Q297" s="3" t="n"/>
      <c r="R297" s="3" t="n"/>
      <c r="S297" s="3" t="n"/>
      <c r="T297" s="3" t="n"/>
      <c r="U297" s="3" t="n"/>
      <c r="V297" s="3" t="n"/>
      <c r="W297" s="3" t="n"/>
      <c r="X297" s="3" t="n"/>
      <c r="Y297" s="3" t="n"/>
      <c r="Z297" s="3" t="n"/>
      <c r="AA297" s="3" t="n"/>
      <c r="AB297" s="3" t="n"/>
      <c r="AC297" s="3" t="n"/>
      <c r="AD297" s="3" t="n"/>
      <c r="AE297" s="3" t="n"/>
      <c r="AF297" s="3" t="n"/>
      <c r="AG297" s="3" t="n"/>
      <c r="AH297" s="3" t="n"/>
      <c r="AI297" s="3" t="n"/>
      <c r="AJ297" s="3" t="n"/>
      <c r="AK297" s="3" t="n"/>
      <c r="AL297" s="3" t="n"/>
      <c r="AM297" s="3" t="n"/>
      <c r="AN297" s="3" t="n"/>
      <c r="AO297" s="3" t="n"/>
      <c r="AP297" s="3" t="n"/>
      <c r="AQ297" s="3" t="n"/>
      <c r="AR297" s="3" t="n"/>
      <c r="AS297" s="3" t="n"/>
      <c r="AT297" s="3" t="n"/>
      <c r="AU297" s="3" t="n"/>
      <c r="AV297" s="3" t="n"/>
      <c r="AW297" s="3" t="n"/>
      <c r="AX297" s="3" t="n"/>
      <c r="AY297" s="3" t="n"/>
      <c r="AZ297" s="3" t="n"/>
    </row>
    <row r="298">
      <c r="A298" s="3" t="n"/>
      <c r="B298" s="3" t="n"/>
      <c r="C298" s="3" t="n"/>
      <c r="D298" s="3" t="n"/>
      <c r="E298" s="3" t="n"/>
      <c r="F298" s="3" t="n"/>
      <c r="G298" s="3" t="n"/>
      <c r="H298" s="3" t="n"/>
      <c r="I298" s="3" t="n"/>
      <c r="J298" s="3" t="n"/>
      <c r="K298" s="3" t="n"/>
      <c r="L298" s="3" t="n"/>
      <c r="M298" s="3" t="n"/>
      <c r="N298" s="3" t="n"/>
      <c r="O298" s="3" t="n"/>
      <c r="P298" s="3" t="n"/>
      <c r="Q298" s="3" t="n"/>
      <c r="R298" s="3" t="n"/>
      <c r="S298" s="3" t="n"/>
      <c r="T298" s="3" t="n"/>
      <c r="U298" s="3" t="n"/>
      <c r="V298" s="3" t="n"/>
      <c r="W298" s="3" t="n"/>
      <c r="X298" s="3" t="n"/>
      <c r="Y298" s="3" t="n"/>
      <c r="Z298" s="3" t="n"/>
      <c r="AA298" s="3" t="n"/>
      <c r="AB298" s="3" t="n"/>
      <c r="AC298" s="3" t="n"/>
      <c r="AD298" s="3" t="n"/>
      <c r="AE298" s="3" t="n"/>
      <c r="AF298" s="3" t="n"/>
      <c r="AG298" s="3" t="n"/>
      <c r="AH298" s="3" t="n"/>
      <c r="AI298" s="3" t="n"/>
      <c r="AJ298" s="3" t="n"/>
      <c r="AK298" s="3" t="n"/>
      <c r="AL298" s="3" t="n"/>
      <c r="AM298" s="3" t="n"/>
      <c r="AN298" s="3" t="n"/>
      <c r="AO298" s="3" t="n"/>
      <c r="AP298" s="3" t="n"/>
      <c r="AQ298" s="3" t="n"/>
      <c r="AR298" s="3" t="n"/>
      <c r="AS298" s="3" t="n"/>
      <c r="AT298" s="3" t="n"/>
      <c r="AU298" s="3" t="n"/>
      <c r="AV298" s="3" t="n"/>
      <c r="AW298" s="3" t="n"/>
      <c r="AX298" s="3" t="n"/>
      <c r="AY298" s="3" t="n"/>
      <c r="AZ298" s="3" t="n"/>
    </row>
    <row r="299">
      <c r="A299" s="3" t="n"/>
      <c r="B299" s="3" t="n"/>
      <c r="C299" s="3" t="n"/>
      <c r="D299" s="3" t="n"/>
      <c r="E299" s="3" t="n"/>
      <c r="F299" s="3" t="n"/>
      <c r="G299" s="3" t="n"/>
      <c r="H299" s="3" t="n"/>
      <c r="I299" s="3" t="n"/>
      <c r="J299" s="3" t="n"/>
      <c r="K299" s="3" t="n"/>
      <c r="L299" s="3" t="n"/>
      <c r="M299" s="3" t="n"/>
      <c r="N299" s="3" t="n"/>
      <c r="O299" s="3" t="n"/>
      <c r="P299" s="3" t="n"/>
      <c r="Q299" s="3" t="n"/>
      <c r="R299" s="3" t="n"/>
      <c r="S299" s="3" t="n"/>
      <c r="T299" s="3" t="n"/>
      <c r="U299" s="3" t="n"/>
      <c r="V299" s="3" t="n"/>
      <c r="W299" s="3" t="n"/>
      <c r="X299" s="3" t="n"/>
      <c r="Y299" s="3" t="n"/>
      <c r="Z299" s="3" t="n"/>
      <c r="AA299" s="3" t="n"/>
      <c r="AB299" s="3" t="n"/>
      <c r="AC299" s="3" t="n"/>
      <c r="AD299" s="3" t="n"/>
      <c r="AE299" s="3" t="n"/>
      <c r="AF299" s="3" t="n"/>
      <c r="AG299" s="3" t="n"/>
      <c r="AH299" s="3" t="n"/>
      <c r="AI299" s="3" t="n"/>
      <c r="AJ299" s="3" t="n"/>
      <c r="AK299" s="3" t="n"/>
      <c r="AL299" s="3" t="n"/>
      <c r="AM299" s="3" t="n"/>
      <c r="AN299" s="3" t="n"/>
      <c r="AO299" s="3" t="n"/>
      <c r="AP299" s="3" t="n"/>
      <c r="AQ299" s="3" t="n"/>
      <c r="AR299" s="3" t="n"/>
      <c r="AS299" s="3" t="n"/>
      <c r="AT299" s="3" t="n"/>
      <c r="AU299" s="3" t="n"/>
      <c r="AV299" s="3" t="n"/>
      <c r="AW299" s="3" t="n"/>
      <c r="AX299" s="3" t="n"/>
      <c r="AY299" s="3" t="n"/>
      <c r="AZ299" s="3" t="n"/>
    </row>
    <row r="300">
      <c r="A300" s="3" t="n"/>
      <c r="B300" s="3" t="n"/>
      <c r="C300" s="3" t="n"/>
      <c r="D300" s="3" t="n"/>
      <c r="E300" s="3" t="n"/>
      <c r="F300" s="3" t="n"/>
      <c r="G300" s="3" t="n"/>
      <c r="H300" s="3" t="n"/>
      <c r="I300" s="3" t="n"/>
      <c r="J300" s="3" t="n"/>
      <c r="K300" s="3" t="n"/>
      <c r="L300" s="3" t="n"/>
      <c r="M300" s="3" t="n"/>
      <c r="N300" s="3" t="n"/>
      <c r="O300" s="3" t="n"/>
      <c r="P300" s="3" t="n"/>
      <c r="Q300" s="3" t="n"/>
      <c r="R300" s="3" t="n"/>
      <c r="S300" s="3" t="n"/>
      <c r="T300" s="3" t="n"/>
      <c r="U300" s="3" t="n"/>
      <c r="V300" s="3" t="n"/>
      <c r="W300" s="3" t="n"/>
      <c r="X300" s="3" t="n"/>
      <c r="Y300" s="3" t="n"/>
      <c r="Z300" s="3" t="n"/>
      <c r="AA300" s="3" t="n"/>
      <c r="AB300" s="3" t="n"/>
      <c r="AC300" s="3" t="n"/>
      <c r="AD300" s="3" t="n"/>
      <c r="AE300" s="3" t="n"/>
      <c r="AF300" s="3" t="n"/>
      <c r="AG300" s="3" t="n"/>
      <c r="AH300" s="3" t="n"/>
      <c r="AI300" s="3" t="n"/>
      <c r="AJ300" s="3" t="n"/>
      <c r="AK300" s="3" t="n"/>
      <c r="AL300" s="3" t="n"/>
      <c r="AM300" s="3" t="n"/>
      <c r="AN300" s="3" t="n"/>
      <c r="AO300" s="3" t="n"/>
      <c r="AP300" s="3" t="n"/>
      <c r="AQ300" s="3" t="n"/>
      <c r="AR300" s="3" t="n"/>
      <c r="AS300" s="3" t="n"/>
      <c r="AT300" s="3" t="n"/>
      <c r="AU300" s="3" t="n"/>
      <c r="AV300" s="3" t="n"/>
      <c r="AW300" s="3" t="n"/>
      <c r="AX300" s="3" t="n"/>
      <c r="AY300" s="3" t="n"/>
      <c r="AZ300" s="3" t="n"/>
    </row>
    <row r="301">
      <c r="A301" s="3" t="n"/>
      <c r="B301" s="3" t="n"/>
      <c r="C301" s="3" t="n"/>
      <c r="D301" s="3" t="n"/>
      <c r="E301" s="3" t="n"/>
      <c r="F301" s="3" t="n"/>
      <c r="G301" s="3" t="n"/>
      <c r="H301" s="3" t="n"/>
      <c r="I301" s="3" t="n"/>
      <c r="J301" s="3" t="n"/>
      <c r="K301" s="3" t="n"/>
      <c r="L301" s="3" t="n"/>
      <c r="M301" s="3" t="n"/>
      <c r="N301" s="3" t="n"/>
      <c r="O301" s="3" t="n"/>
      <c r="P301" s="3" t="n"/>
      <c r="Q301" s="3" t="n"/>
      <c r="R301" s="3" t="n"/>
      <c r="S301" s="3" t="n"/>
      <c r="T301" s="3" t="n"/>
      <c r="U301" s="3" t="n"/>
      <c r="V301" s="3" t="n"/>
      <c r="W301" s="3" t="n"/>
      <c r="X301" s="3" t="n"/>
      <c r="Y301" s="3" t="n"/>
      <c r="Z301" s="3" t="n"/>
      <c r="AA301" s="3" t="n"/>
      <c r="AB301" s="3" t="n"/>
      <c r="AC301" s="3" t="n"/>
      <c r="AD301" s="3" t="n"/>
      <c r="AE301" s="3" t="n"/>
      <c r="AF301" s="3" t="n"/>
      <c r="AG301" s="3" t="n"/>
      <c r="AH301" s="3" t="n"/>
      <c r="AI301" s="3" t="n"/>
      <c r="AJ301" s="3" t="n"/>
      <c r="AK301" s="3" t="n"/>
      <c r="AL301" s="3" t="n"/>
      <c r="AM301" s="3" t="n"/>
      <c r="AN301" s="3" t="n"/>
      <c r="AO301" s="3" t="n"/>
      <c r="AP301" s="3" t="n"/>
      <c r="AQ301" s="3" t="n"/>
      <c r="AR301" s="3" t="n"/>
      <c r="AS301" s="3" t="n"/>
      <c r="AT301" s="3" t="n"/>
      <c r="AU301" s="3" t="n"/>
      <c r="AV301" s="3" t="n"/>
      <c r="AW301" s="3" t="n"/>
      <c r="AX301" s="3" t="n"/>
      <c r="AY301" s="3" t="n"/>
      <c r="AZ301" s="3" t="n"/>
    </row>
    <row r="302">
      <c r="A302" s="3" t="n"/>
      <c r="B302" s="3" t="n"/>
      <c r="C302" s="3" t="n"/>
      <c r="D302" s="3" t="n"/>
      <c r="E302" s="3" t="n"/>
      <c r="F302" s="3" t="n"/>
      <c r="G302" s="3" t="n"/>
      <c r="H302" s="3" t="n"/>
      <c r="I302" s="3" t="n"/>
      <c r="J302" s="3" t="n"/>
      <c r="K302" s="3" t="n"/>
      <c r="L302" s="3" t="n"/>
      <c r="M302" s="3" t="n"/>
      <c r="N302" s="3" t="n"/>
      <c r="O302" s="3" t="n"/>
      <c r="P302" s="3" t="n"/>
      <c r="Q302" s="3" t="n"/>
      <c r="R302" s="3" t="n"/>
      <c r="S302" s="3" t="n"/>
      <c r="T302" s="3" t="n"/>
      <c r="U302" s="3" t="n"/>
      <c r="V302" s="3" t="n"/>
      <c r="W302" s="3" t="n"/>
      <c r="X302" s="3" t="n"/>
      <c r="Y302" s="3" t="n"/>
      <c r="Z302" s="3" t="n"/>
      <c r="AA302" s="3" t="n"/>
      <c r="AB302" s="3" t="n"/>
      <c r="AC302" s="3" t="n"/>
      <c r="AD302" s="3" t="n"/>
      <c r="AE302" s="3" t="n"/>
      <c r="AF302" s="3" t="n"/>
      <c r="AG302" s="3" t="n"/>
      <c r="AH302" s="3" t="n"/>
      <c r="AI302" s="3" t="n"/>
      <c r="AJ302" s="3" t="n"/>
      <c r="AK302" s="3" t="n"/>
      <c r="AL302" s="3" t="n"/>
      <c r="AM302" s="3" t="n"/>
      <c r="AN302" s="3" t="n"/>
      <c r="AO302" s="3" t="n"/>
      <c r="AP302" s="3" t="n"/>
      <c r="AQ302" s="3" t="n"/>
      <c r="AR302" s="3" t="n"/>
      <c r="AS302" s="3" t="n"/>
      <c r="AT302" s="3" t="n"/>
      <c r="AU302" s="3" t="n"/>
      <c r="AV302" s="3" t="n"/>
      <c r="AW302" s="3" t="n"/>
      <c r="AX302" s="3" t="n"/>
      <c r="AY302" s="3" t="n"/>
      <c r="AZ302" s="3" t="n"/>
    </row>
    <row r="303">
      <c r="A303" s="3" t="n"/>
      <c r="B303" s="3" t="n"/>
      <c r="C303" s="3" t="n"/>
      <c r="D303" s="3" t="n"/>
      <c r="E303" s="3" t="n"/>
      <c r="F303" s="3" t="n"/>
      <c r="G303" s="3" t="n"/>
      <c r="H303" s="3" t="n"/>
      <c r="I303" s="3" t="n"/>
      <c r="J303" s="3" t="n"/>
      <c r="K303" s="3" t="n"/>
      <c r="L303" s="3" t="n"/>
      <c r="M303" s="3" t="n"/>
      <c r="N303" s="3" t="n"/>
      <c r="O303" s="3" t="n"/>
      <c r="P303" s="3" t="n"/>
      <c r="Q303" s="3" t="n"/>
      <c r="R303" s="3" t="n"/>
      <c r="S303" s="3" t="n"/>
      <c r="T303" s="3" t="n"/>
      <c r="U303" s="3" t="n"/>
      <c r="V303" s="3" t="n"/>
      <c r="W303" s="3" t="n"/>
      <c r="X303" s="3" t="n"/>
      <c r="Y303" s="3" t="n"/>
      <c r="Z303" s="3" t="n"/>
      <c r="AA303" s="3" t="n"/>
      <c r="AB303" s="3" t="n"/>
      <c r="AC303" s="3" t="n"/>
      <c r="AD303" s="3" t="n"/>
      <c r="AE303" s="3" t="n"/>
      <c r="AF303" s="3" t="n"/>
      <c r="AG303" s="3" t="n"/>
      <c r="AH303" s="3" t="n"/>
      <c r="AI303" s="3" t="n"/>
      <c r="AJ303" s="3" t="n"/>
      <c r="AK303" s="3" t="n"/>
      <c r="AL303" s="3" t="n"/>
      <c r="AM303" s="3" t="n"/>
      <c r="AN303" s="3" t="n"/>
      <c r="AO303" s="3" t="n"/>
      <c r="AP303" s="3" t="n"/>
      <c r="AQ303" s="3" t="n"/>
      <c r="AR303" s="3" t="n"/>
      <c r="AS303" s="3" t="n"/>
      <c r="AT303" s="3" t="n"/>
      <c r="AU303" s="3" t="n"/>
      <c r="AV303" s="3" t="n"/>
      <c r="AW303" s="3" t="n"/>
      <c r="AX303" s="3" t="n"/>
      <c r="AY303" s="3" t="n"/>
      <c r="AZ303" s="3" t="n"/>
    </row>
    <row r="304">
      <c r="A304" s="3" t="n"/>
      <c r="B304" s="3" t="n"/>
      <c r="C304" s="3" t="n"/>
      <c r="D304" s="3" t="n"/>
      <c r="E304" s="3" t="n"/>
      <c r="F304" s="3" t="n"/>
      <c r="G304" s="3" t="n"/>
      <c r="H304" s="3" t="n"/>
      <c r="I304" s="3" t="n"/>
      <c r="J304" s="3" t="n"/>
      <c r="K304" s="3" t="n"/>
      <c r="L304" s="3" t="n"/>
      <c r="M304" s="3" t="n"/>
      <c r="N304" s="3" t="n"/>
      <c r="O304" s="3" t="n"/>
      <c r="P304" s="3" t="n"/>
      <c r="Q304" s="3" t="n"/>
      <c r="R304" s="3" t="n"/>
      <c r="S304" s="3" t="n"/>
      <c r="T304" s="3" t="n"/>
      <c r="U304" s="3" t="n"/>
      <c r="V304" s="3" t="n"/>
      <c r="W304" s="3" t="n"/>
      <c r="X304" s="3" t="n"/>
      <c r="Y304" s="3" t="n"/>
      <c r="Z304" s="3" t="n"/>
      <c r="AA304" s="3" t="n"/>
      <c r="AB304" s="3" t="n"/>
      <c r="AC304" s="3" t="n"/>
      <c r="AD304" s="3" t="n"/>
      <c r="AE304" s="3" t="n"/>
      <c r="AF304" s="3" t="n"/>
      <c r="AG304" s="3" t="n"/>
      <c r="AH304" s="3" t="n"/>
      <c r="AI304" s="3" t="n"/>
      <c r="AJ304" s="3" t="n"/>
      <c r="AK304" s="3" t="n"/>
      <c r="AL304" s="3" t="n"/>
      <c r="AM304" s="3" t="n"/>
      <c r="AN304" s="3" t="n"/>
      <c r="AO304" s="3" t="n"/>
      <c r="AP304" s="3" t="n"/>
      <c r="AQ304" s="3" t="n"/>
      <c r="AR304" s="3" t="n"/>
      <c r="AS304" s="3" t="n"/>
      <c r="AT304" s="3" t="n"/>
      <c r="AU304" s="3" t="n"/>
      <c r="AV304" s="3" t="n"/>
      <c r="AW304" s="3" t="n"/>
      <c r="AX304" s="3" t="n"/>
      <c r="AY304" s="3" t="n"/>
      <c r="AZ304" s="3" t="n"/>
    </row>
    <row r="305">
      <c r="A305" s="3" t="n"/>
      <c r="B305" s="3" t="n"/>
      <c r="C305" s="3" t="n"/>
      <c r="D305" s="3" t="n"/>
      <c r="E305" s="3" t="n"/>
      <c r="F305" s="3" t="n"/>
      <c r="G305" s="3" t="n"/>
      <c r="H305" s="3" t="n"/>
      <c r="I305" s="3" t="n"/>
      <c r="J305" s="3" t="n"/>
      <c r="K305" s="3" t="n"/>
      <c r="L305" s="3" t="n"/>
      <c r="M305" s="3" t="n"/>
      <c r="N305" s="3" t="n"/>
      <c r="O305" s="3" t="n"/>
      <c r="P305" s="3" t="n"/>
      <c r="Q305" s="3" t="n"/>
      <c r="R305" s="3" t="n"/>
      <c r="S305" s="3" t="n"/>
      <c r="T305" s="3" t="n"/>
      <c r="U305" s="3" t="n"/>
      <c r="V305" s="3" t="n"/>
      <c r="W305" s="3" t="n"/>
      <c r="X305" s="3" t="n"/>
      <c r="Y305" s="3" t="n"/>
      <c r="Z305" s="3" t="n"/>
      <c r="AA305" s="3" t="n"/>
      <c r="AB305" s="3" t="n"/>
      <c r="AC305" s="3" t="n"/>
      <c r="AD305" s="3" t="n"/>
      <c r="AE305" s="3" t="n"/>
      <c r="AF305" s="3" t="n"/>
      <c r="AG305" s="3" t="n"/>
      <c r="AH305" s="3" t="n"/>
      <c r="AI305" s="3" t="n"/>
      <c r="AJ305" s="3" t="n"/>
      <c r="AK305" s="3" t="n"/>
      <c r="AL305" s="3" t="n"/>
      <c r="AM305" s="3" t="n"/>
      <c r="AN305" s="3" t="n"/>
      <c r="AO305" s="3" t="n"/>
      <c r="AP305" s="3" t="n"/>
      <c r="AQ305" s="3" t="n"/>
      <c r="AR305" s="3" t="n"/>
      <c r="AS305" s="3" t="n"/>
      <c r="AT305" s="3" t="n"/>
      <c r="AU305" s="3" t="n"/>
      <c r="AV305" s="3" t="n"/>
      <c r="AW305" s="3" t="n"/>
      <c r="AX305" s="3" t="n"/>
      <c r="AY305" s="3" t="n"/>
      <c r="AZ305" s="3" t="n"/>
    </row>
    <row r="306">
      <c r="A306" s="3" t="n"/>
      <c r="B306" s="3" t="n"/>
      <c r="C306" s="3" t="n"/>
      <c r="D306" s="3" t="n"/>
      <c r="E306" s="3" t="n"/>
      <c r="F306" s="3" t="n"/>
      <c r="G306" s="3" t="n"/>
      <c r="H306" s="3" t="n"/>
      <c r="I306" s="3" t="n"/>
      <c r="J306" s="3" t="n"/>
      <c r="K306" s="3" t="n"/>
      <c r="L306" s="3" t="n"/>
      <c r="M306" s="3" t="n"/>
      <c r="N306" s="3" t="n"/>
      <c r="O306" s="3" t="n"/>
      <c r="P306" s="3" t="n"/>
      <c r="Q306" s="3" t="n"/>
      <c r="R306" s="3" t="n"/>
      <c r="S306" s="3" t="n"/>
      <c r="T306" s="3" t="n"/>
      <c r="U306" s="3" t="n"/>
      <c r="V306" s="3" t="n"/>
      <c r="W306" s="3" t="n"/>
      <c r="X306" s="3" t="n"/>
      <c r="Y306" s="3" t="n"/>
      <c r="Z306" s="3" t="n"/>
      <c r="AA306" s="3" t="n"/>
      <c r="AB306" s="3" t="n"/>
      <c r="AC306" s="3" t="n"/>
      <c r="AD306" s="3" t="n"/>
      <c r="AE306" s="3" t="n"/>
      <c r="AF306" s="3" t="n"/>
      <c r="AG306" s="3" t="n"/>
      <c r="AH306" s="3" t="n"/>
      <c r="AI306" s="3" t="n"/>
      <c r="AJ306" s="3" t="n"/>
      <c r="AK306" s="3" t="n"/>
      <c r="AL306" s="3" t="n"/>
      <c r="AM306" s="3" t="n"/>
      <c r="AN306" s="3" t="n"/>
      <c r="AO306" s="3" t="n"/>
      <c r="AP306" s="3" t="n"/>
      <c r="AQ306" s="3" t="n"/>
      <c r="AR306" s="3" t="n"/>
      <c r="AS306" s="3" t="n"/>
      <c r="AT306" s="3" t="n"/>
      <c r="AU306" s="3" t="n"/>
      <c r="AV306" s="3" t="n"/>
      <c r="AW306" s="3" t="n"/>
      <c r="AX306" s="3" t="n"/>
      <c r="AY306" s="3" t="n"/>
      <c r="AZ306" s="3" t="n"/>
    </row>
    <row r="307">
      <c r="A307" s="3" t="n"/>
      <c r="B307" s="3" t="n"/>
      <c r="C307" s="3" t="n"/>
      <c r="D307" s="3" t="n"/>
      <c r="E307" s="3" t="n"/>
      <c r="F307" s="3" t="n"/>
      <c r="G307" s="3" t="n"/>
      <c r="H307" s="3" t="n"/>
      <c r="I307" s="3" t="n"/>
      <c r="J307" s="3" t="n"/>
      <c r="K307" s="3" t="n"/>
      <c r="L307" s="3" t="n"/>
      <c r="M307" s="3" t="n"/>
      <c r="N307" s="3" t="n"/>
      <c r="O307" s="3" t="n"/>
      <c r="P307" s="3" t="n"/>
      <c r="Q307" s="3" t="n"/>
      <c r="R307" s="3" t="n"/>
      <c r="S307" s="3" t="n"/>
      <c r="T307" s="3" t="n"/>
      <c r="U307" s="3" t="n"/>
      <c r="V307" s="3" t="n"/>
      <c r="W307" s="3" t="n"/>
      <c r="X307" s="3" t="n"/>
      <c r="Y307" s="3" t="n"/>
      <c r="Z307" s="3" t="n"/>
      <c r="AA307" s="3" t="n"/>
      <c r="AB307" s="3" t="n"/>
      <c r="AC307" s="3" t="n"/>
      <c r="AD307" s="3" t="n"/>
      <c r="AE307" s="3" t="n"/>
      <c r="AF307" s="3" t="n"/>
      <c r="AG307" s="3" t="n"/>
      <c r="AH307" s="3" t="n"/>
      <c r="AI307" s="3" t="n"/>
      <c r="AJ307" s="3" t="n"/>
      <c r="AK307" s="3" t="n"/>
      <c r="AL307" s="3" t="n"/>
      <c r="AM307" s="3" t="n"/>
      <c r="AN307" s="3" t="n"/>
      <c r="AO307" s="3" t="n"/>
      <c r="AP307" s="3" t="n"/>
      <c r="AQ307" s="3" t="n"/>
      <c r="AR307" s="3" t="n"/>
      <c r="AS307" s="3" t="n"/>
      <c r="AT307" s="3" t="n"/>
      <c r="AU307" s="3" t="n"/>
      <c r="AV307" s="3" t="n"/>
      <c r="AW307" s="3" t="n"/>
      <c r="AX307" s="3" t="n"/>
      <c r="AY307" s="3" t="n"/>
      <c r="AZ307" s="3" t="n"/>
    </row>
    <row r="308">
      <c r="A308" s="3" t="n"/>
      <c r="B308" s="3" t="n"/>
      <c r="C308" s="3" t="n"/>
      <c r="D308" s="3" t="n"/>
      <c r="E308" s="3" t="n"/>
      <c r="F308" s="3" t="n"/>
      <c r="G308" s="3" t="n"/>
      <c r="H308" s="3" t="n"/>
      <c r="I308" s="3" t="n"/>
      <c r="J308" s="3" t="n"/>
      <c r="K308" s="3" t="n"/>
      <c r="L308" s="3" t="n"/>
      <c r="M308" s="3" t="n"/>
      <c r="N308" s="3" t="n"/>
      <c r="O308" s="3" t="n"/>
      <c r="P308" s="3" t="n"/>
      <c r="Q308" s="3" t="n"/>
      <c r="R308" s="3" t="n"/>
      <c r="S308" s="3" t="n"/>
      <c r="T308" s="3" t="n"/>
      <c r="U308" s="3" t="n"/>
      <c r="V308" s="3" t="n"/>
      <c r="W308" s="3" t="n"/>
      <c r="X308" s="3" t="n"/>
      <c r="Y308" s="3" t="n"/>
      <c r="Z308" s="3" t="n"/>
      <c r="AA308" s="3" t="n"/>
      <c r="AB308" s="3" t="n"/>
      <c r="AC308" s="3" t="n"/>
      <c r="AD308" s="3" t="n"/>
      <c r="AE308" s="3" t="n"/>
      <c r="AF308" s="3" t="n"/>
      <c r="AG308" s="3" t="n"/>
      <c r="AH308" s="3" t="n"/>
      <c r="AI308" s="3" t="n"/>
      <c r="AJ308" s="3" t="n"/>
      <c r="AK308" s="3" t="n"/>
      <c r="AL308" s="3" t="n"/>
      <c r="AM308" s="3" t="n"/>
      <c r="AN308" s="3" t="n"/>
      <c r="AO308" s="3" t="n"/>
      <c r="AP308" s="3" t="n"/>
      <c r="AQ308" s="3" t="n"/>
      <c r="AR308" s="3" t="n"/>
      <c r="AS308" s="3" t="n"/>
      <c r="AT308" s="3" t="n"/>
      <c r="AU308" s="3" t="n"/>
      <c r="AV308" s="3" t="n"/>
      <c r="AW308" s="3" t="n"/>
      <c r="AX308" s="3" t="n"/>
      <c r="AY308" s="3" t="n"/>
      <c r="AZ308" s="3" t="n"/>
    </row>
    <row r="309">
      <c r="A309" s="3" t="n"/>
      <c r="B309" s="3" t="n"/>
      <c r="C309" s="3" t="n"/>
      <c r="D309" s="3" t="n"/>
      <c r="E309" s="3" t="n"/>
      <c r="F309" s="3" t="n"/>
      <c r="G309" s="3" t="n"/>
      <c r="H309" s="3" t="n"/>
      <c r="I309" s="3" t="n"/>
      <c r="J309" s="3" t="n"/>
      <c r="K309" s="3" t="n"/>
      <c r="L309" s="3" t="n"/>
      <c r="M309" s="3" t="n"/>
      <c r="N309" s="3" t="n"/>
      <c r="O309" s="3" t="n"/>
      <c r="P309" s="3" t="n"/>
      <c r="Q309" s="3" t="n"/>
      <c r="R309" s="3" t="n"/>
      <c r="S309" s="3" t="n"/>
      <c r="T309" s="3" t="n"/>
      <c r="U309" s="3" t="n"/>
      <c r="V309" s="3" t="n"/>
      <c r="W309" s="3" t="n"/>
      <c r="X309" s="3" t="n"/>
      <c r="Y309" s="3" t="n"/>
      <c r="Z309" s="3" t="n"/>
      <c r="AA309" s="3" t="n"/>
      <c r="AB309" s="3" t="n"/>
      <c r="AC309" s="3" t="n"/>
      <c r="AD309" s="3" t="n"/>
      <c r="AE309" s="3" t="n"/>
      <c r="AF309" s="3" t="n"/>
      <c r="AG309" s="3" t="n"/>
      <c r="AH309" s="3" t="n"/>
      <c r="AI309" s="3" t="n"/>
      <c r="AJ309" s="3" t="n"/>
      <c r="AK309" s="3" t="n"/>
      <c r="AL309" s="3" t="n"/>
      <c r="AM309" s="3" t="n"/>
      <c r="AN309" s="3" t="n"/>
      <c r="AO309" s="3" t="n"/>
      <c r="AP309" s="3" t="n"/>
      <c r="AQ309" s="3" t="n"/>
      <c r="AR309" s="3" t="n"/>
      <c r="AS309" s="3" t="n"/>
      <c r="AT309" s="3" t="n"/>
      <c r="AU309" s="3" t="n"/>
      <c r="AV309" s="3" t="n"/>
      <c r="AW309" s="3" t="n"/>
      <c r="AX309" s="3" t="n"/>
      <c r="AY309" s="3" t="n"/>
      <c r="AZ309" s="3" t="n"/>
    </row>
    <row r="310">
      <c r="A310" s="3" t="n"/>
      <c r="B310" s="3" t="n"/>
      <c r="C310" s="3" t="n"/>
      <c r="D310" s="3" t="n"/>
      <c r="E310" s="3" t="n"/>
      <c r="F310" s="3" t="n"/>
      <c r="G310" s="3" t="n"/>
      <c r="H310" s="3" t="n"/>
      <c r="I310" s="3" t="n"/>
      <c r="J310" s="3" t="n"/>
      <c r="K310" s="3" t="n"/>
      <c r="L310" s="3" t="n"/>
      <c r="M310" s="3" t="n"/>
      <c r="N310" s="3" t="n"/>
      <c r="O310" s="3" t="n"/>
      <c r="P310" s="3" t="n"/>
      <c r="Q310" s="3" t="n"/>
      <c r="R310" s="3" t="n"/>
      <c r="S310" s="3" t="n"/>
      <c r="T310" s="3" t="n"/>
      <c r="U310" s="3" t="n"/>
      <c r="V310" s="3" t="n"/>
      <c r="W310" s="3" t="n"/>
      <c r="X310" s="3" t="n"/>
      <c r="Y310" s="3" t="n"/>
      <c r="Z310" s="3" t="n"/>
      <c r="AA310" s="3" t="n"/>
      <c r="AB310" s="3" t="n"/>
      <c r="AC310" s="3" t="n"/>
      <c r="AD310" s="3" t="n"/>
      <c r="AE310" s="3" t="n"/>
      <c r="AF310" s="3" t="n"/>
      <c r="AG310" s="3" t="n"/>
      <c r="AH310" s="3" t="n"/>
      <c r="AI310" s="3" t="n"/>
      <c r="AJ310" s="3" t="n"/>
      <c r="AK310" s="3" t="n"/>
      <c r="AL310" s="3" t="n"/>
      <c r="AM310" s="3" t="n"/>
      <c r="AN310" s="3" t="n"/>
      <c r="AO310" s="3" t="n"/>
      <c r="AP310" s="3" t="n"/>
      <c r="AQ310" s="3" t="n"/>
      <c r="AR310" s="3" t="n"/>
      <c r="AS310" s="3" t="n"/>
      <c r="AT310" s="3" t="n"/>
      <c r="AU310" s="3" t="n"/>
      <c r="AV310" s="3" t="n"/>
      <c r="AW310" s="3" t="n"/>
      <c r="AX310" s="3" t="n"/>
      <c r="AY310" s="3" t="n"/>
      <c r="AZ310" s="3" t="n"/>
    </row>
    <row r="311">
      <c r="A311" s="3" t="n"/>
      <c r="B311" s="3" t="n"/>
      <c r="C311" s="3" t="n"/>
      <c r="D311" s="3" t="n"/>
      <c r="E311" s="3" t="n"/>
      <c r="F311" s="3" t="n"/>
      <c r="G311" s="3" t="n"/>
      <c r="H311" s="3" t="n"/>
      <c r="I311" s="3" t="n"/>
      <c r="J311" s="3" t="n"/>
      <c r="K311" s="3" t="n"/>
      <c r="L311" s="3" t="n"/>
      <c r="M311" s="3" t="n"/>
      <c r="N311" s="3" t="n"/>
      <c r="O311" s="3" t="n"/>
      <c r="P311" s="3" t="n"/>
      <c r="Q311" s="3" t="n"/>
      <c r="R311" s="3" t="n"/>
      <c r="S311" s="3" t="n"/>
      <c r="T311" s="3" t="n"/>
      <c r="U311" s="3" t="n"/>
      <c r="V311" s="3" t="n"/>
      <c r="W311" s="3" t="n"/>
      <c r="X311" s="3" t="n"/>
      <c r="Y311" s="3" t="n"/>
      <c r="Z311" s="3" t="n"/>
      <c r="AA311" s="3" t="n"/>
      <c r="AB311" s="3" t="n"/>
      <c r="AC311" s="3" t="n"/>
      <c r="AD311" s="3" t="n"/>
      <c r="AE311" s="3" t="n"/>
      <c r="AF311" s="3" t="n"/>
      <c r="AG311" s="3" t="n"/>
      <c r="AH311" s="3" t="n"/>
      <c r="AI311" s="3" t="n"/>
      <c r="AJ311" s="3" t="n"/>
      <c r="AK311" s="3" t="n"/>
      <c r="AL311" s="3" t="n"/>
      <c r="AM311" s="3" t="n"/>
      <c r="AN311" s="3" t="n"/>
      <c r="AO311" s="3" t="n"/>
      <c r="AP311" s="3" t="n"/>
      <c r="AQ311" s="3" t="n"/>
      <c r="AR311" s="3" t="n"/>
      <c r="AS311" s="3" t="n"/>
      <c r="AT311" s="3" t="n"/>
      <c r="AU311" s="3" t="n"/>
      <c r="AV311" s="3" t="n"/>
      <c r="AW311" s="3" t="n"/>
      <c r="AX311" s="3" t="n"/>
      <c r="AY311" s="3" t="n"/>
      <c r="AZ311" s="3" t="n"/>
    </row>
    <row r="312">
      <c r="A312" s="3" t="n"/>
      <c r="B312" s="3" t="n"/>
      <c r="C312" s="3" t="n"/>
      <c r="D312" s="3" t="n"/>
      <c r="E312" s="3" t="n"/>
      <c r="F312" s="3" t="n"/>
      <c r="G312" s="3" t="n"/>
      <c r="H312" s="3" t="n"/>
      <c r="I312" s="3" t="n"/>
      <c r="J312" s="3" t="n"/>
      <c r="K312" s="3" t="n"/>
      <c r="L312" s="3" t="n"/>
      <c r="M312" s="3" t="n"/>
      <c r="N312" s="3" t="n"/>
      <c r="O312" s="3" t="n"/>
      <c r="P312" s="3" t="n"/>
      <c r="Q312" s="3" t="n"/>
      <c r="R312" s="3" t="n"/>
      <c r="S312" s="3" t="n"/>
      <c r="T312" s="3" t="n"/>
      <c r="U312" s="3" t="n"/>
      <c r="V312" s="3" t="n"/>
      <c r="W312" s="3" t="n"/>
      <c r="X312" s="3" t="n"/>
      <c r="Y312" s="3" t="n"/>
      <c r="Z312" s="3" t="n"/>
      <c r="AA312" s="3" t="n"/>
      <c r="AB312" s="3" t="n"/>
      <c r="AC312" s="3" t="n"/>
      <c r="AD312" s="3" t="n"/>
      <c r="AE312" s="3" t="n"/>
      <c r="AF312" s="3" t="n"/>
      <c r="AG312" s="3" t="n"/>
      <c r="AH312" s="3" t="n"/>
      <c r="AI312" s="3" t="n"/>
      <c r="AJ312" s="3" t="n"/>
      <c r="AK312" s="3" t="n"/>
      <c r="AL312" s="3" t="n"/>
      <c r="AM312" s="3" t="n"/>
      <c r="AN312" s="3" t="n"/>
      <c r="AO312" s="3" t="n"/>
      <c r="AP312" s="3" t="n"/>
      <c r="AQ312" s="3" t="n"/>
      <c r="AR312" s="3" t="n"/>
      <c r="AS312" s="3" t="n"/>
      <c r="AT312" s="3" t="n"/>
      <c r="AU312" s="3" t="n"/>
      <c r="AV312" s="3" t="n"/>
      <c r="AW312" s="3" t="n"/>
      <c r="AX312" s="3" t="n"/>
      <c r="AY312" s="3" t="n"/>
      <c r="AZ312" s="3" t="n"/>
    </row>
    <row r="313">
      <c r="A313" s="3" t="n"/>
      <c r="B313" s="3" t="n"/>
      <c r="C313" s="3" t="n"/>
      <c r="D313" s="3" t="n"/>
      <c r="E313" s="3" t="n"/>
      <c r="F313" s="3" t="n"/>
      <c r="G313" s="3" t="n"/>
      <c r="H313" s="3" t="n"/>
      <c r="I313" s="3" t="n"/>
      <c r="J313" s="3" t="n"/>
      <c r="K313" s="3" t="n"/>
      <c r="L313" s="3" t="n"/>
      <c r="M313" s="3" t="n"/>
      <c r="N313" s="3" t="n"/>
      <c r="O313" s="3" t="n"/>
      <c r="P313" s="3" t="n"/>
      <c r="Q313" s="3" t="n"/>
      <c r="R313" s="3" t="n"/>
      <c r="S313" s="3" t="n"/>
      <c r="T313" s="3" t="n"/>
      <c r="U313" s="3" t="n"/>
      <c r="V313" s="3" t="n"/>
      <c r="W313" s="3" t="n"/>
      <c r="X313" s="3" t="n"/>
      <c r="Y313" s="3" t="n"/>
      <c r="Z313" s="3" t="n"/>
      <c r="AA313" s="3" t="n"/>
      <c r="AB313" s="3" t="n"/>
      <c r="AC313" s="3" t="n"/>
      <c r="AD313" s="3" t="n"/>
      <c r="AE313" s="3" t="n"/>
      <c r="AF313" s="3" t="n"/>
      <c r="AG313" s="3" t="n"/>
      <c r="AH313" s="3" t="n"/>
      <c r="AI313" s="3" t="n"/>
      <c r="AJ313" s="3" t="n"/>
      <c r="AK313" s="3" t="n"/>
      <c r="AL313" s="3" t="n"/>
      <c r="AM313" s="3" t="n"/>
      <c r="AN313" s="3" t="n"/>
      <c r="AO313" s="3" t="n"/>
      <c r="AP313" s="3" t="n"/>
      <c r="AQ313" s="3" t="n"/>
      <c r="AR313" s="3" t="n"/>
      <c r="AS313" s="3" t="n"/>
      <c r="AT313" s="3" t="n"/>
      <c r="AU313" s="3" t="n"/>
      <c r="AV313" s="3" t="n"/>
      <c r="AW313" s="3" t="n"/>
      <c r="AX313" s="3" t="n"/>
      <c r="AY313" s="3" t="n"/>
      <c r="AZ313" s="3" t="n"/>
    </row>
    <row r="314">
      <c r="A314" s="3" t="n"/>
      <c r="B314" s="3" t="n"/>
      <c r="C314" s="3" t="n"/>
      <c r="D314" s="3" t="n"/>
      <c r="E314" s="3" t="n"/>
      <c r="F314" s="3" t="n"/>
      <c r="G314" s="3" t="n"/>
      <c r="H314" s="3" t="n"/>
      <c r="I314" s="3" t="n"/>
      <c r="J314" s="3" t="n"/>
      <c r="K314" s="3" t="n"/>
      <c r="L314" s="3" t="n"/>
      <c r="M314" s="3" t="n"/>
      <c r="N314" s="3" t="n"/>
      <c r="O314" s="3" t="n"/>
      <c r="P314" s="3" t="n"/>
      <c r="Q314" s="3" t="n"/>
      <c r="R314" s="3" t="n"/>
      <c r="S314" s="3" t="n"/>
      <c r="T314" s="3" t="n"/>
      <c r="U314" s="3" t="n"/>
      <c r="V314" s="3" t="n"/>
      <c r="W314" s="3" t="n"/>
      <c r="X314" s="3" t="n"/>
      <c r="Y314" s="3" t="n"/>
      <c r="Z314" s="3" t="n"/>
      <c r="AA314" s="3" t="n"/>
      <c r="AB314" s="3" t="n"/>
      <c r="AC314" s="3" t="n"/>
      <c r="AD314" s="3" t="n"/>
      <c r="AE314" s="3" t="n"/>
      <c r="AF314" s="3" t="n"/>
      <c r="AG314" s="3" t="n"/>
      <c r="AH314" s="3" t="n"/>
      <c r="AI314" s="3" t="n"/>
      <c r="AJ314" s="3" t="n"/>
      <c r="AK314" s="3" t="n"/>
      <c r="AL314" s="3" t="n"/>
      <c r="AM314" s="3" t="n"/>
      <c r="AN314" s="3" t="n"/>
      <c r="AO314" s="3" t="n"/>
      <c r="AP314" s="3" t="n"/>
      <c r="AQ314" s="3" t="n"/>
      <c r="AR314" s="3" t="n"/>
      <c r="AS314" s="3" t="n"/>
      <c r="AT314" s="3" t="n"/>
      <c r="AU314" s="3" t="n"/>
      <c r="AV314" s="3" t="n"/>
      <c r="AW314" s="3" t="n"/>
      <c r="AX314" s="3" t="n"/>
      <c r="AY314" s="3" t="n"/>
      <c r="AZ314" s="3" t="n"/>
    </row>
    <row r="315">
      <c r="A315" s="3" t="n"/>
      <c r="B315" s="3" t="n"/>
      <c r="C315" s="3" t="n"/>
      <c r="D315" s="3" t="n"/>
      <c r="E315" s="3" t="n"/>
      <c r="F315" s="3" t="n"/>
      <c r="G315" s="3" t="n"/>
      <c r="H315" s="3" t="n"/>
      <c r="I315" s="3" t="n"/>
      <c r="J315" s="3" t="n"/>
      <c r="K315" s="3" t="n"/>
      <c r="L315" s="3" t="n"/>
      <c r="M315" s="3" t="n"/>
      <c r="N315" s="3" t="n"/>
      <c r="O315" s="3" t="n"/>
      <c r="P315" s="3" t="n"/>
      <c r="Q315" s="3" t="n"/>
      <c r="R315" s="3" t="n"/>
      <c r="S315" s="3" t="n"/>
      <c r="T315" s="3" t="n"/>
      <c r="U315" s="3" t="n"/>
      <c r="V315" s="3" t="n"/>
      <c r="W315" s="3" t="n"/>
      <c r="X315" s="3" t="n"/>
      <c r="Y315" s="3" t="n"/>
      <c r="Z315" s="3" t="n"/>
      <c r="AA315" s="3" t="n"/>
      <c r="AB315" s="3" t="n"/>
      <c r="AC315" s="3" t="n"/>
      <c r="AD315" s="3" t="n"/>
      <c r="AE315" s="3" t="n"/>
      <c r="AF315" s="3" t="n"/>
      <c r="AG315" s="3" t="n"/>
      <c r="AH315" s="3" t="n"/>
      <c r="AI315" s="3" t="n"/>
      <c r="AJ315" s="3" t="n"/>
      <c r="AK315" s="3" t="n"/>
      <c r="AL315" s="3" t="n"/>
      <c r="AM315" s="3" t="n"/>
      <c r="AN315" s="3" t="n"/>
      <c r="AO315" s="3" t="n"/>
      <c r="AP315" s="3" t="n"/>
      <c r="AQ315" s="3" t="n"/>
      <c r="AR315" s="3" t="n"/>
      <c r="AS315" s="3" t="n"/>
      <c r="AT315" s="3" t="n"/>
      <c r="AU315" s="3" t="n"/>
      <c r="AV315" s="3" t="n"/>
      <c r="AW315" s="3" t="n"/>
      <c r="AX315" s="3" t="n"/>
      <c r="AY315" s="3" t="n"/>
      <c r="AZ315" s="3" t="n"/>
    </row>
    <row r="316">
      <c r="A316" s="3" t="n"/>
      <c r="B316" s="3" t="n"/>
      <c r="C316" s="3" t="n"/>
      <c r="D316" s="3" t="n"/>
      <c r="E316" s="3" t="n"/>
      <c r="F316" s="3" t="n"/>
      <c r="G316" s="3" t="n"/>
      <c r="H316" s="3" t="n"/>
      <c r="I316" s="3" t="n"/>
      <c r="J316" s="3" t="n"/>
      <c r="K316" s="3" t="n"/>
      <c r="L316" s="3" t="n"/>
      <c r="M316" s="3" t="n"/>
      <c r="N316" s="3" t="n"/>
      <c r="O316" s="3" t="n"/>
      <c r="P316" s="3" t="n"/>
      <c r="Q316" s="3" t="n"/>
      <c r="R316" s="3" t="n"/>
      <c r="S316" s="3" t="n"/>
      <c r="T316" s="3" t="n"/>
      <c r="U316" s="3" t="n"/>
      <c r="V316" s="3" t="n"/>
      <c r="W316" s="3" t="n"/>
      <c r="X316" s="3" t="n"/>
      <c r="Y316" s="3" t="n"/>
      <c r="Z316" s="3" t="n"/>
      <c r="AA316" s="3" t="n"/>
      <c r="AB316" s="3" t="n"/>
      <c r="AC316" s="3" t="n"/>
      <c r="AD316" s="3" t="n"/>
      <c r="AE316" s="3" t="n"/>
      <c r="AF316" s="3" t="n"/>
      <c r="AG316" s="3" t="n"/>
      <c r="AH316" s="3" t="n"/>
      <c r="AI316" s="3" t="n"/>
      <c r="AJ316" s="3" t="n"/>
      <c r="AK316" s="3" t="n"/>
      <c r="AL316" s="3" t="n"/>
      <c r="AM316" s="3" t="n"/>
      <c r="AN316" s="3" t="n"/>
      <c r="AO316" s="3" t="n"/>
      <c r="AP316" s="3" t="n"/>
      <c r="AQ316" s="3" t="n"/>
      <c r="AR316" s="3" t="n"/>
      <c r="AS316" s="3" t="n"/>
      <c r="AT316" s="3" t="n"/>
      <c r="AU316" s="3" t="n"/>
      <c r="AV316" s="3" t="n"/>
      <c r="AW316" s="3" t="n"/>
      <c r="AX316" s="3" t="n"/>
      <c r="AY316" s="3" t="n"/>
      <c r="AZ316" s="3" t="n"/>
    </row>
    <row r="317">
      <c r="A317" s="3" t="n"/>
      <c r="B317" s="3" t="n"/>
      <c r="C317" s="3" t="n"/>
      <c r="D317" s="3" t="n"/>
      <c r="E317" s="3" t="n"/>
      <c r="F317" s="3" t="n"/>
      <c r="G317" s="3" t="n"/>
      <c r="H317" s="3" t="n"/>
      <c r="I317" s="3" t="n"/>
      <c r="J317" s="3" t="n"/>
      <c r="K317" s="3" t="n"/>
      <c r="L317" s="3" t="n"/>
      <c r="M317" s="3" t="n"/>
      <c r="N317" s="3" t="n"/>
      <c r="O317" s="3" t="n"/>
      <c r="P317" s="3" t="n"/>
      <c r="Q317" s="3" t="n"/>
      <c r="R317" s="3" t="n"/>
      <c r="S317" s="3" t="n"/>
      <c r="T317" s="3" t="n"/>
      <c r="U317" s="3" t="n"/>
      <c r="V317" s="3" t="n"/>
      <c r="W317" s="3" t="n"/>
      <c r="X317" s="3" t="n"/>
      <c r="Y317" s="3" t="n"/>
      <c r="Z317" s="3" t="n"/>
      <c r="AA317" s="3" t="n"/>
      <c r="AB317" s="3" t="n"/>
      <c r="AC317" s="3" t="n"/>
      <c r="AD317" s="3" t="n"/>
      <c r="AE317" s="3" t="n"/>
      <c r="AF317" s="3" t="n"/>
      <c r="AG317" s="3" t="n"/>
      <c r="AH317" s="3" t="n"/>
      <c r="AI317" s="3" t="n"/>
      <c r="AJ317" s="3" t="n"/>
      <c r="AK317" s="3" t="n"/>
      <c r="AL317" s="3" t="n"/>
      <c r="AM317" s="3" t="n"/>
      <c r="AN317" s="3" t="n"/>
      <c r="AO317" s="3" t="n"/>
      <c r="AP317" s="3" t="n"/>
      <c r="AQ317" s="3" t="n"/>
      <c r="AR317" s="3" t="n"/>
      <c r="AS317" s="3" t="n"/>
      <c r="AT317" s="3" t="n"/>
      <c r="AU317" s="3" t="n"/>
      <c r="AV317" s="3" t="n"/>
      <c r="AW317" s="3" t="n"/>
      <c r="AX317" s="3" t="n"/>
      <c r="AY317" s="3" t="n"/>
      <c r="AZ317" s="3" t="n"/>
    </row>
    <row r="318">
      <c r="A318" s="3" t="n"/>
      <c r="B318" s="3" t="n"/>
      <c r="C318" s="3" t="n"/>
      <c r="D318" s="3" t="n"/>
      <c r="E318" s="3" t="n"/>
      <c r="F318" s="3" t="n"/>
      <c r="G318" s="3" t="n"/>
      <c r="H318" s="3" t="n"/>
      <c r="I318" s="3" t="n"/>
      <c r="J318" s="3" t="n"/>
      <c r="K318" s="3" t="n"/>
      <c r="L318" s="3" t="n"/>
      <c r="M318" s="3" t="n"/>
      <c r="N318" s="3" t="n"/>
      <c r="O318" s="3" t="n"/>
      <c r="P318" s="3" t="n"/>
      <c r="Q318" s="3" t="n"/>
      <c r="R318" s="3" t="n"/>
      <c r="S318" s="3" t="n"/>
      <c r="T318" s="3" t="n"/>
      <c r="U318" s="3" t="n"/>
      <c r="V318" s="3" t="n"/>
      <c r="W318" s="3" t="n"/>
      <c r="X318" s="3" t="n"/>
      <c r="Y318" s="3" t="n"/>
      <c r="Z318" s="3" t="n"/>
      <c r="AA318" s="3" t="n"/>
      <c r="AB318" s="3" t="n"/>
      <c r="AC318" s="3" t="n"/>
      <c r="AD318" s="3" t="n"/>
      <c r="AE318" s="3" t="n"/>
      <c r="AF318" s="3" t="n"/>
      <c r="AG318" s="3" t="n"/>
      <c r="AH318" s="3" t="n"/>
      <c r="AI318" s="3" t="n"/>
      <c r="AJ318" s="3" t="n"/>
      <c r="AK318" s="3" t="n"/>
      <c r="AL318" s="3" t="n"/>
      <c r="AM318" s="3" t="n"/>
      <c r="AN318" s="3" t="n"/>
      <c r="AO318" s="3" t="n"/>
      <c r="AP318" s="3" t="n"/>
      <c r="AQ318" s="3" t="n"/>
      <c r="AR318" s="3" t="n"/>
      <c r="AS318" s="3" t="n"/>
      <c r="AT318" s="3" t="n"/>
      <c r="AU318" s="3" t="n"/>
      <c r="AV318" s="3" t="n"/>
      <c r="AW318" s="3" t="n"/>
      <c r="AX318" s="3" t="n"/>
      <c r="AY318" s="3" t="n"/>
      <c r="AZ318" s="3" t="n"/>
    </row>
    <row r="319">
      <c r="A319" s="3" t="n"/>
      <c r="B319" s="3" t="n"/>
      <c r="C319" s="3" t="n"/>
      <c r="D319" s="3" t="n"/>
      <c r="E319" s="3" t="n"/>
      <c r="F319" s="3" t="n"/>
      <c r="G319" s="3" t="n"/>
      <c r="H319" s="3" t="n"/>
      <c r="I319" s="3" t="n"/>
      <c r="J319" s="3" t="n"/>
      <c r="K319" s="3" t="n"/>
      <c r="L319" s="3" t="n"/>
      <c r="M319" s="3" t="n"/>
      <c r="N319" s="3" t="n"/>
      <c r="O319" s="3" t="n"/>
      <c r="P319" s="3" t="n"/>
      <c r="Q319" s="3" t="n"/>
      <c r="R319" s="3" t="n"/>
      <c r="S319" s="3" t="n"/>
      <c r="T319" s="3" t="n"/>
      <c r="U319" s="3" t="n"/>
      <c r="V319" s="3" t="n"/>
      <c r="W319" s="3" t="n"/>
      <c r="X319" s="3" t="n"/>
      <c r="Y319" s="3" t="n"/>
      <c r="Z319" s="3" t="n"/>
      <c r="AA319" s="3" t="n"/>
      <c r="AB319" s="3" t="n"/>
      <c r="AC319" s="3" t="n"/>
      <c r="AD319" s="3" t="n"/>
      <c r="AE319" s="3" t="n"/>
      <c r="AF319" s="3" t="n"/>
      <c r="AG319" s="3" t="n"/>
      <c r="AH319" s="3" t="n"/>
      <c r="AI319" s="3" t="n"/>
      <c r="AJ319" s="3" t="n"/>
      <c r="AK319" s="3" t="n"/>
      <c r="AL319" s="3" t="n"/>
      <c r="AM319" s="3" t="n"/>
      <c r="AN319" s="3" t="n"/>
      <c r="AO319" s="3" t="n"/>
      <c r="AP319" s="3" t="n"/>
      <c r="AQ319" s="3" t="n"/>
      <c r="AR319" s="3" t="n"/>
      <c r="AS319" s="3" t="n"/>
      <c r="AT319" s="3" t="n"/>
      <c r="AU319" s="3" t="n"/>
      <c r="AV319" s="3" t="n"/>
      <c r="AW319" s="3" t="n"/>
      <c r="AX319" s="3" t="n"/>
      <c r="AY319" s="3" t="n"/>
      <c r="AZ319" s="3" t="n"/>
    </row>
    <row r="320">
      <c r="A320" s="3" t="n"/>
      <c r="B320" s="3" t="n"/>
      <c r="C320" s="3" t="n"/>
      <c r="D320" s="3" t="n"/>
      <c r="E320" s="3" t="n"/>
      <c r="F320" s="3" t="n"/>
      <c r="G320" s="3" t="n"/>
      <c r="H320" s="3" t="n"/>
      <c r="I320" s="3" t="n"/>
      <c r="J320" s="3" t="n"/>
      <c r="K320" s="3" t="n"/>
      <c r="L320" s="3" t="n"/>
      <c r="M320" s="3" t="n"/>
      <c r="N320" s="3" t="n"/>
      <c r="O320" s="3" t="n"/>
      <c r="P320" s="3" t="n"/>
      <c r="Q320" s="3" t="n"/>
      <c r="R320" s="3" t="n"/>
      <c r="S320" s="3" t="n"/>
      <c r="T320" s="3" t="n"/>
      <c r="U320" s="3" t="n"/>
      <c r="V320" s="3" t="n"/>
      <c r="W320" s="3" t="n"/>
      <c r="X320" s="3" t="n"/>
      <c r="Y320" s="3" t="n"/>
      <c r="Z320" s="3" t="n"/>
      <c r="AA320" s="3" t="n"/>
      <c r="AB320" s="3" t="n"/>
      <c r="AC320" s="3" t="n"/>
      <c r="AD320" s="3" t="n"/>
      <c r="AE320" s="3" t="n"/>
      <c r="AF320" s="3" t="n"/>
      <c r="AG320" s="3" t="n"/>
      <c r="AH320" s="3" t="n"/>
      <c r="AI320" s="3" t="n"/>
      <c r="AJ320" s="3" t="n"/>
      <c r="AK320" s="3" t="n"/>
      <c r="AL320" s="3" t="n"/>
      <c r="AM320" s="3" t="n"/>
      <c r="AN320" s="3" t="n"/>
      <c r="AO320" s="3" t="n"/>
      <c r="AP320" s="3" t="n"/>
      <c r="AQ320" s="3" t="n"/>
      <c r="AR320" s="3" t="n"/>
      <c r="AS320" s="3" t="n"/>
      <c r="AT320" s="3" t="n"/>
      <c r="AU320" s="3" t="n"/>
      <c r="AV320" s="3" t="n"/>
      <c r="AW320" s="3" t="n"/>
      <c r="AX320" s="3" t="n"/>
      <c r="AY320" s="3" t="n"/>
      <c r="AZ320" s="3" t="n"/>
    </row>
    <row r="321">
      <c r="A321" s="3" t="n"/>
      <c r="B321" s="3" t="n"/>
      <c r="C321" s="3" t="n"/>
      <c r="D321" s="3" t="n"/>
      <c r="E321" s="3" t="n"/>
      <c r="F321" s="3" t="n"/>
      <c r="G321" s="3" t="n"/>
      <c r="H321" s="3" t="n"/>
      <c r="I321" s="3" t="n"/>
      <c r="J321" s="3" t="n"/>
      <c r="K321" s="3" t="n"/>
      <c r="L321" s="3" t="n"/>
      <c r="M321" s="3" t="n"/>
      <c r="N321" s="3" t="n"/>
      <c r="O321" s="3" t="n"/>
      <c r="P321" s="3" t="n"/>
      <c r="Q321" s="3" t="n"/>
      <c r="R321" s="3" t="n"/>
      <c r="S321" s="3" t="n"/>
      <c r="T321" s="3" t="n"/>
      <c r="U321" s="3" t="n"/>
      <c r="V321" s="3" t="n"/>
      <c r="W321" s="3" t="n"/>
      <c r="X321" s="3" t="n"/>
      <c r="Y321" s="3" t="n"/>
      <c r="Z321" s="3" t="n"/>
      <c r="AA321" s="3" t="n"/>
      <c r="AB321" s="3" t="n"/>
      <c r="AC321" s="3" t="n"/>
      <c r="AD321" s="3" t="n"/>
      <c r="AE321" s="3" t="n"/>
      <c r="AF321" s="3" t="n"/>
      <c r="AG321" s="3" t="n"/>
      <c r="AH321" s="3" t="n"/>
      <c r="AI321" s="3" t="n"/>
      <c r="AJ321" s="3" t="n"/>
      <c r="AK321" s="3" t="n"/>
      <c r="AL321" s="3" t="n"/>
      <c r="AM321" s="3" t="n"/>
      <c r="AN321" s="3" t="n"/>
      <c r="AO321" s="3" t="n"/>
      <c r="AP321" s="3" t="n"/>
      <c r="AQ321" s="3" t="n"/>
      <c r="AR321" s="3" t="n"/>
      <c r="AS321" s="3" t="n"/>
      <c r="AT321" s="3" t="n"/>
      <c r="AU321" s="3" t="n"/>
      <c r="AV321" s="3" t="n"/>
      <c r="AW321" s="3" t="n"/>
      <c r="AX321" s="3" t="n"/>
      <c r="AY321" s="3" t="n"/>
      <c r="AZ321" s="3" t="n"/>
    </row>
    <row r="322">
      <c r="A322" s="3" t="n"/>
      <c r="B322" s="3" t="n"/>
      <c r="C322" s="3" t="n"/>
      <c r="D322" s="3" t="n"/>
      <c r="E322" s="3" t="n"/>
      <c r="F322" s="3" t="n"/>
      <c r="G322" s="3" t="n"/>
      <c r="H322" s="3" t="n"/>
      <c r="I322" s="3" t="n"/>
      <c r="J322" s="3" t="n"/>
      <c r="K322" s="3" t="n"/>
      <c r="L322" s="3" t="n"/>
      <c r="M322" s="3" t="n"/>
      <c r="N322" s="3" t="n"/>
      <c r="O322" s="3" t="n"/>
      <c r="P322" s="3" t="n"/>
      <c r="Q322" s="3" t="n"/>
      <c r="R322" s="3" t="n"/>
      <c r="S322" s="3" t="n"/>
      <c r="T322" s="3" t="n"/>
      <c r="U322" s="3" t="n"/>
      <c r="V322" s="3" t="n"/>
      <c r="W322" s="3" t="n"/>
      <c r="X322" s="3" t="n"/>
      <c r="Y322" s="3" t="n"/>
      <c r="Z322" s="3" t="n"/>
      <c r="AA322" s="3" t="n"/>
      <c r="AB322" s="3" t="n"/>
      <c r="AC322" s="3" t="n"/>
      <c r="AD322" s="3" t="n"/>
      <c r="AE322" s="3" t="n"/>
      <c r="AF322" s="3" t="n"/>
      <c r="AG322" s="3" t="n"/>
      <c r="AH322" s="3" t="n"/>
      <c r="AI322" s="3" t="n"/>
      <c r="AJ322" s="3" t="n"/>
      <c r="AK322" s="3" t="n"/>
      <c r="AL322" s="3" t="n"/>
      <c r="AM322" s="3" t="n"/>
      <c r="AN322" s="3" t="n"/>
      <c r="AO322" s="3" t="n"/>
      <c r="AP322" s="3" t="n"/>
      <c r="AQ322" s="3" t="n"/>
      <c r="AR322" s="3" t="n"/>
      <c r="AS322" s="3" t="n"/>
      <c r="AT322" s="3" t="n"/>
      <c r="AU322" s="3" t="n"/>
      <c r="AV322" s="3" t="n"/>
      <c r="AW322" s="3" t="n"/>
      <c r="AX322" s="3" t="n"/>
      <c r="AY322" s="3" t="n"/>
      <c r="AZ322" s="3" t="n"/>
    </row>
    <row r="323">
      <c r="A323" s="3" t="n"/>
      <c r="B323" s="3" t="n"/>
      <c r="C323" s="3" t="n"/>
      <c r="D323" s="3" t="n"/>
      <c r="E323" s="3" t="n"/>
      <c r="F323" s="3" t="n"/>
      <c r="G323" s="3" t="n"/>
      <c r="H323" s="3" t="n"/>
      <c r="I323" s="3" t="n"/>
      <c r="J323" s="3" t="n"/>
      <c r="K323" s="3" t="n"/>
      <c r="L323" s="3" t="n"/>
      <c r="M323" s="3" t="n"/>
      <c r="N323" s="3" t="n"/>
      <c r="O323" s="3" t="n"/>
      <c r="P323" s="3" t="n"/>
      <c r="Q323" s="3" t="n"/>
      <c r="R323" s="3" t="n"/>
      <c r="S323" s="3" t="n"/>
      <c r="T323" s="3" t="n"/>
      <c r="U323" s="3" t="n"/>
      <c r="V323" s="3" t="n"/>
      <c r="W323" s="3" t="n"/>
      <c r="X323" s="3" t="n"/>
      <c r="Y323" s="3" t="n"/>
      <c r="Z323" s="3" t="n"/>
      <c r="AA323" s="3" t="n"/>
      <c r="AB323" s="3" t="n"/>
      <c r="AC323" s="3" t="n"/>
      <c r="AD323" s="3" t="n"/>
      <c r="AE323" s="3" t="n"/>
      <c r="AF323" s="3" t="n"/>
      <c r="AG323" s="3" t="n"/>
      <c r="AH323" s="3" t="n"/>
      <c r="AI323" s="3" t="n"/>
      <c r="AJ323" s="3" t="n"/>
      <c r="AK323" s="3" t="n"/>
      <c r="AL323" s="3" t="n"/>
      <c r="AM323" s="3" t="n"/>
      <c r="AN323" s="3" t="n"/>
      <c r="AO323" s="3" t="n"/>
      <c r="AP323" s="3" t="n"/>
      <c r="AQ323" s="3" t="n"/>
      <c r="AR323" s="3" t="n"/>
      <c r="AS323" s="3" t="n"/>
      <c r="AT323" s="3" t="n"/>
      <c r="AU323" s="3" t="n"/>
      <c r="AV323" s="3" t="n"/>
      <c r="AW323" s="3" t="n"/>
      <c r="AX323" s="3" t="n"/>
      <c r="AY323" s="3" t="n"/>
      <c r="AZ323" s="3" t="n"/>
    </row>
    <row r="324">
      <c r="A324" s="3" t="n"/>
      <c r="B324" s="3" t="n"/>
      <c r="C324" s="3" t="n"/>
      <c r="D324" s="3" t="n"/>
      <c r="E324" s="3" t="n"/>
      <c r="F324" s="3" t="n"/>
      <c r="G324" s="3" t="n"/>
      <c r="H324" s="3" t="n"/>
      <c r="I324" s="3" t="n"/>
      <c r="J324" s="3" t="n"/>
      <c r="K324" s="3" t="n"/>
      <c r="L324" s="3" t="n"/>
      <c r="M324" s="3" t="n"/>
      <c r="N324" s="3" t="n"/>
      <c r="O324" s="3" t="n"/>
      <c r="P324" s="3" t="n"/>
      <c r="Q324" s="3" t="n"/>
      <c r="R324" s="3" t="n"/>
      <c r="S324" s="3" t="n"/>
      <c r="T324" s="3" t="n"/>
      <c r="U324" s="3" t="n"/>
      <c r="V324" s="3" t="n"/>
      <c r="W324" s="3" t="n"/>
      <c r="X324" s="3" t="n"/>
      <c r="Y324" s="3" t="n"/>
      <c r="Z324" s="3" t="n"/>
      <c r="AA324" s="3" t="n"/>
      <c r="AB324" s="3" t="n"/>
      <c r="AC324" s="3" t="n"/>
      <c r="AD324" s="3" t="n"/>
      <c r="AE324" s="3" t="n"/>
      <c r="AF324" s="3" t="n"/>
      <c r="AG324" s="3" t="n"/>
      <c r="AH324" s="3" t="n"/>
      <c r="AI324" s="3" t="n"/>
      <c r="AJ324" s="3" t="n"/>
      <c r="AK324" s="3" t="n"/>
      <c r="AL324" s="3" t="n"/>
      <c r="AM324" s="3" t="n"/>
      <c r="AN324" s="3" t="n"/>
      <c r="AO324" s="3" t="n"/>
      <c r="AP324" s="3" t="n"/>
      <c r="AQ324" s="3" t="n"/>
      <c r="AR324" s="3" t="n"/>
      <c r="AS324" s="3" t="n"/>
      <c r="AT324" s="3" t="n"/>
      <c r="AU324" s="3" t="n"/>
      <c r="AV324" s="3" t="n"/>
      <c r="AW324" s="3" t="n"/>
      <c r="AX324" s="3" t="n"/>
      <c r="AY324" s="3" t="n"/>
      <c r="AZ324" s="3" t="n"/>
    </row>
    <row r="325">
      <c r="A325" s="3" t="n"/>
      <c r="B325" s="3" t="n"/>
      <c r="C325" s="3" t="n"/>
      <c r="D325" s="3" t="n"/>
      <c r="E325" s="3" t="n"/>
      <c r="F325" s="3" t="n"/>
      <c r="G325" s="3" t="n"/>
      <c r="H325" s="3" t="n"/>
      <c r="I325" s="3" t="n"/>
      <c r="J325" s="3" t="n"/>
      <c r="K325" s="3" t="n"/>
      <c r="L325" s="3" t="n"/>
      <c r="M325" s="3" t="n"/>
      <c r="N325" s="3" t="n"/>
      <c r="O325" s="3" t="n"/>
      <c r="P325" s="3" t="n"/>
      <c r="Q325" s="3" t="n"/>
      <c r="R325" s="3" t="n"/>
      <c r="S325" s="3" t="n"/>
      <c r="T325" s="3" t="n"/>
      <c r="U325" s="3" t="n"/>
      <c r="V325" s="3" t="n"/>
      <c r="W325" s="3" t="n"/>
      <c r="X325" s="3" t="n"/>
      <c r="Y325" s="3" t="n"/>
      <c r="Z325" s="3" t="n"/>
      <c r="AA325" s="3" t="n"/>
      <c r="AB325" s="3" t="n"/>
      <c r="AC325" s="3" t="n"/>
      <c r="AD325" s="3" t="n"/>
      <c r="AE325" s="3" t="n"/>
      <c r="AF325" s="3" t="n"/>
      <c r="AG325" s="3" t="n"/>
      <c r="AH325" s="3" t="n"/>
      <c r="AI325" s="3" t="n"/>
      <c r="AJ325" s="3" t="n"/>
      <c r="AK325" s="3" t="n"/>
      <c r="AL325" s="3" t="n"/>
      <c r="AM325" s="3" t="n"/>
      <c r="AN325" s="3" t="n"/>
      <c r="AO325" s="3" t="n"/>
      <c r="AP325" s="3" t="n"/>
      <c r="AQ325" s="3" t="n"/>
      <c r="AR325" s="3" t="n"/>
      <c r="AS325" s="3" t="n"/>
      <c r="AT325" s="3" t="n"/>
      <c r="AU325" s="3" t="n"/>
      <c r="AV325" s="3" t="n"/>
      <c r="AW325" s="3" t="n"/>
      <c r="AX325" s="3" t="n"/>
      <c r="AY325" s="3" t="n"/>
      <c r="AZ325" s="3" t="n"/>
    </row>
    <row r="326">
      <c r="A326" s="3" t="n"/>
      <c r="B326" s="3" t="n"/>
      <c r="C326" s="3" t="n"/>
      <c r="D326" s="3" t="n"/>
      <c r="E326" s="3" t="n"/>
      <c r="F326" s="3" t="n"/>
      <c r="G326" s="3" t="n"/>
      <c r="H326" s="3" t="n"/>
      <c r="I326" s="3" t="n"/>
      <c r="J326" s="3" t="n"/>
      <c r="K326" s="3" t="n"/>
      <c r="L326" s="3" t="n"/>
      <c r="M326" s="3" t="n"/>
      <c r="N326" s="3" t="n"/>
      <c r="O326" s="3" t="n"/>
      <c r="P326" s="3" t="n"/>
      <c r="Q326" s="3" t="n"/>
      <c r="R326" s="3" t="n"/>
      <c r="S326" s="3" t="n"/>
      <c r="T326" s="3" t="n"/>
      <c r="U326" s="3" t="n"/>
      <c r="V326" s="3" t="n"/>
      <c r="W326" s="3" t="n"/>
      <c r="X326" s="3" t="n"/>
      <c r="Y326" s="3" t="n"/>
      <c r="Z326" s="3" t="n"/>
      <c r="AA326" s="3" t="n"/>
      <c r="AB326" s="3" t="n"/>
      <c r="AC326" s="3" t="n"/>
      <c r="AD326" s="3" t="n"/>
      <c r="AE326" s="3" t="n"/>
      <c r="AF326" s="3" t="n"/>
      <c r="AG326" s="3" t="n"/>
      <c r="AH326" s="3" t="n"/>
      <c r="AI326" s="3" t="n"/>
      <c r="AJ326" s="3" t="n"/>
      <c r="AK326" s="3" t="n"/>
      <c r="AL326" s="3" t="n"/>
      <c r="AM326" s="3" t="n"/>
      <c r="AN326" s="3" t="n"/>
      <c r="AO326" s="3" t="n"/>
      <c r="AP326" s="3" t="n"/>
      <c r="AQ326" s="3" t="n"/>
      <c r="AR326" s="3" t="n"/>
      <c r="AS326" s="3" t="n"/>
      <c r="AT326" s="3" t="n"/>
      <c r="AU326" s="3" t="n"/>
      <c r="AV326" s="3" t="n"/>
      <c r="AW326" s="3" t="n"/>
      <c r="AX326" s="3" t="n"/>
      <c r="AY326" s="3" t="n"/>
      <c r="AZ326" s="3" t="n"/>
    </row>
    <row r="327">
      <c r="A327" s="3" t="n"/>
      <c r="B327" s="3" t="n"/>
      <c r="C327" s="3" t="n"/>
      <c r="D327" s="3" t="n"/>
      <c r="E327" s="3" t="n"/>
      <c r="F327" s="3" t="n"/>
      <c r="G327" s="3" t="n"/>
      <c r="H327" s="3" t="n"/>
      <c r="I327" s="3" t="n"/>
      <c r="J327" s="3" t="n"/>
      <c r="K327" s="3" t="n"/>
      <c r="L327" s="3" t="n"/>
      <c r="M327" s="3" t="n"/>
      <c r="N327" s="3" t="n"/>
      <c r="O327" s="3" t="n"/>
      <c r="P327" s="3" t="n"/>
      <c r="Q327" s="3" t="n"/>
      <c r="R327" s="3" t="n"/>
      <c r="S327" s="3" t="n"/>
      <c r="T327" s="3" t="n"/>
      <c r="U327" s="3" t="n"/>
      <c r="V327" s="3" t="n"/>
      <c r="W327" s="3" t="n"/>
      <c r="X327" s="3" t="n"/>
      <c r="Y327" s="3" t="n"/>
      <c r="Z327" s="3" t="n"/>
      <c r="AA327" s="3" t="n"/>
      <c r="AB327" s="3" t="n"/>
      <c r="AC327" s="3" t="n"/>
      <c r="AD327" s="3" t="n"/>
      <c r="AE327" s="3" t="n"/>
      <c r="AF327" s="3" t="n"/>
      <c r="AG327" s="3" t="n"/>
      <c r="AH327" s="3" t="n"/>
      <c r="AI327" s="3" t="n"/>
      <c r="AJ327" s="3" t="n"/>
      <c r="AK327" s="3" t="n"/>
      <c r="AL327" s="3" t="n"/>
      <c r="AM327" s="3" t="n"/>
      <c r="AN327" s="3" t="n"/>
      <c r="AO327" s="3" t="n"/>
      <c r="AP327" s="3" t="n"/>
      <c r="AQ327" s="3" t="n"/>
      <c r="AR327" s="3" t="n"/>
      <c r="AS327" s="3" t="n"/>
      <c r="AT327" s="3" t="n"/>
      <c r="AU327" s="3" t="n"/>
      <c r="AV327" s="3" t="n"/>
      <c r="AW327" s="3" t="n"/>
      <c r="AX327" s="3" t="n"/>
      <c r="AY327" s="3" t="n"/>
      <c r="AZ327" s="3" t="n"/>
    </row>
    <row r="328">
      <c r="A328" s="3" t="n"/>
      <c r="B328" s="3" t="n"/>
      <c r="C328" s="3" t="n"/>
      <c r="D328" s="3" t="n"/>
      <c r="E328" s="3" t="n"/>
      <c r="F328" s="3" t="n"/>
      <c r="G328" s="3" t="n"/>
      <c r="H328" s="3" t="n"/>
      <c r="I328" s="3" t="n"/>
      <c r="J328" s="3" t="n"/>
      <c r="K328" s="3" t="n"/>
      <c r="L328" s="3" t="n"/>
      <c r="M328" s="3" t="n"/>
      <c r="N328" s="3" t="n"/>
      <c r="O328" s="3" t="n"/>
      <c r="P328" s="3" t="n"/>
      <c r="Q328" s="3" t="n"/>
      <c r="R328" s="3" t="n"/>
      <c r="S328" s="3" t="n"/>
      <c r="T328" s="3" t="n"/>
      <c r="U328" s="3" t="n"/>
      <c r="V328" s="3" t="n"/>
      <c r="W328" s="3" t="n"/>
      <c r="X328" s="3" t="n"/>
      <c r="Y328" s="3" t="n"/>
      <c r="Z328" s="3" t="n"/>
      <c r="AA328" s="3" t="n"/>
      <c r="AB328" s="3" t="n"/>
      <c r="AC328" s="3" t="n"/>
      <c r="AD328" s="3" t="n"/>
      <c r="AE328" s="3" t="n"/>
      <c r="AF328" s="3" t="n"/>
      <c r="AG328" s="3" t="n"/>
      <c r="AH328" s="3" t="n"/>
      <c r="AI328" s="3" t="n"/>
      <c r="AJ328" s="3" t="n"/>
      <c r="AK328" s="3" t="n"/>
      <c r="AL328" s="3" t="n"/>
      <c r="AM328" s="3" t="n"/>
      <c r="AN328" s="3" t="n"/>
      <c r="AO328" s="3" t="n"/>
      <c r="AP328" s="3" t="n"/>
      <c r="AQ328" s="3" t="n"/>
      <c r="AR328" s="3" t="n"/>
      <c r="AS328" s="3" t="n"/>
      <c r="AT328" s="3" t="n"/>
      <c r="AU328" s="3" t="n"/>
      <c r="AV328" s="3" t="n"/>
      <c r="AW328" s="3" t="n"/>
      <c r="AX328" s="3" t="n"/>
      <c r="AY328" s="3" t="n"/>
      <c r="AZ328" s="3" t="n"/>
    </row>
    <row r="329">
      <c r="A329" s="3" t="n"/>
      <c r="B329" s="3" t="n"/>
      <c r="C329" s="3" t="n"/>
      <c r="D329" s="3" t="n"/>
      <c r="E329" s="3" t="n"/>
      <c r="F329" s="3" t="n"/>
      <c r="G329" s="3" t="n"/>
      <c r="H329" s="3" t="n"/>
      <c r="I329" s="3" t="n"/>
      <c r="J329" s="3" t="n"/>
      <c r="K329" s="3" t="n"/>
      <c r="L329" s="3" t="n"/>
      <c r="M329" s="3" t="n"/>
      <c r="N329" s="3" t="n"/>
      <c r="O329" s="3" t="n"/>
      <c r="P329" s="3" t="n"/>
      <c r="Q329" s="3" t="n"/>
      <c r="R329" s="3" t="n"/>
      <c r="S329" s="3" t="n"/>
      <c r="T329" s="3" t="n"/>
      <c r="U329" s="3" t="n"/>
      <c r="V329" s="3" t="n"/>
      <c r="W329" s="3" t="n"/>
      <c r="X329" s="3" t="n"/>
      <c r="Y329" s="3" t="n"/>
      <c r="Z329" s="3" t="n"/>
      <c r="AA329" s="3" t="n"/>
      <c r="AB329" s="3" t="n"/>
      <c r="AC329" s="3" t="n"/>
      <c r="AD329" s="3" t="n"/>
      <c r="AE329" s="3" t="n"/>
      <c r="AF329" s="3" t="n"/>
      <c r="AG329" s="3" t="n"/>
      <c r="AH329" s="3" t="n"/>
      <c r="AI329" s="3" t="n"/>
      <c r="AJ329" s="3" t="n"/>
      <c r="AK329" s="3" t="n"/>
      <c r="AL329" s="3" t="n"/>
      <c r="AM329" s="3" t="n"/>
      <c r="AN329" s="3" t="n"/>
      <c r="AO329" s="3" t="n"/>
      <c r="AP329" s="3" t="n"/>
      <c r="AQ329" s="3" t="n"/>
      <c r="AR329" s="3" t="n"/>
      <c r="AS329" s="3" t="n"/>
      <c r="AT329" s="3" t="n"/>
      <c r="AU329" s="3" t="n"/>
      <c r="AV329" s="3" t="n"/>
      <c r="AW329" s="3" t="n"/>
      <c r="AX329" s="3" t="n"/>
      <c r="AY329" s="3" t="n"/>
      <c r="AZ329" s="3" t="n"/>
    </row>
    <row r="330">
      <c r="A330" s="3" t="n"/>
      <c r="B330" s="3" t="n"/>
      <c r="C330" s="3" t="n"/>
      <c r="D330" s="3" t="n"/>
      <c r="E330" s="3" t="n"/>
      <c r="F330" s="3" t="n"/>
      <c r="G330" s="3" t="n"/>
      <c r="H330" s="3" t="n"/>
      <c r="I330" s="3" t="n"/>
      <c r="J330" s="3" t="n"/>
      <c r="K330" s="3" t="n"/>
      <c r="L330" s="3" t="n"/>
      <c r="M330" s="3" t="n"/>
      <c r="N330" s="3" t="n"/>
      <c r="O330" s="3" t="n"/>
      <c r="P330" s="3" t="n"/>
      <c r="Q330" s="3" t="n"/>
      <c r="R330" s="3" t="n"/>
      <c r="S330" s="3" t="n"/>
      <c r="T330" s="3" t="n"/>
      <c r="U330" s="3" t="n"/>
      <c r="V330" s="3" t="n"/>
      <c r="W330" s="3" t="n"/>
      <c r="X330" s="3" t="n"/>
      <c r="Y330" s="3" t="n"/>
      <c r="Z330" s="3" t="n"/>
      <c r="AA330" s="3" t="n"/>
      <c r="AB330" s="3" t="n"/>
      <c r="AC330" s="3" t="n"/>
      <c r="AD330" s="3" t="n"/>
      <c r="AE330" s="3" t="n"/>
      <c r="AF330" s="3" t="n"/>
      <c r="AG330" s="3" t="n"/>
      <c r="AH330" s="3" t="n"/>
      <c r="AI330" s="3" t="n"/>
      <c r="AJ330" s="3" t="n"/>
      <c r="AK330" s="3" t="n"/>
      <c r="AL330" s="3" t="n"/>
      <c r="AM330" s="3" t="n"/>
      <c r="AN330" s="3" t="n"/>
      <c r="AO330" s="3" t="n"/>
      <c r="AP330" s="3" t="n"/>
      <c r="AQ330" s="3" t="n"/>
      <c r="AR330" s="3" t="n"/>
      <c r="AS330" s="3" t="n"/>
      <c r="AT330" s="3" t="n"/>
      <c r="AU330" s="3" t="n"/>
      <c r="AV330" s="3" t="n"/>
      <c r="AW330" s="3" t="n"/>
      <c r="AX330" s="3" t="n"/>
      <c r="AY330" s="3" t="n"/>
      <c r="AZ330" s="3" t="n"/>
    </row>
    <row r="331">
      <c r="A331" s="3" t="n"/>
      <c r="B331" s="3" t="n"/>
      <c r="C331" s="3" t="n"/>
      <c r="D331" s="3" t="n"/>
      <c r="E331" s="3" t="n"/>
      <c r="F331" s="3" t="n"/>
      <c r="G331" s="3" t="n"/>
      <c r="H331" s="3" t="n"/>
      <c r="I331" s="3" t="n"/>
      <c r="J331" s="3" t="n"/>
      <c r="K331" s="3" t="n"/>
      <c r="L331" s="3" t="n"/>
      <c r="M331" s="3" t="n"/>
      <c r="N331" s="3" t="n"/>
      <c r="O331" s="3" t="n"/>
      <c r="P331" s="3" t="n"/>
      <c r="Q331" s="3" t="n"/>
      <c r="R331" s="3" t="n"/>
      <c r="S331" s="3" t="n"/>
      <c r="T331" s="3" t="n"/>
      <c r="U331" s="3" t="n"/>
      <c r="V331" s="3" t="n"/>
      <c r="W331" s="3" t="n"/>
      <c r="X331" s="3" t="n"/>
      <c r="Y331" s="3" t="n"/>
      <c r="Z331" s="3" t="n"/>
      <c r="AA331" s="3" t="n"/>
      <c r="AB331" s="3" t="n"/>
      <c r="AC331" s="3" t="n"/>
      <c r="AD331" s="3" t="n"/>
      <c r="AE331" s="3" t="n"/>
      <c r="AF331" s="3" t="n"/>
      <c r="AG331" s="3" t="n"/>
      <c r="AH331" s="3" t="n"/>
      <c r="AI331" s="3" t="n"/>
      <c r="AJ331" s="3" t="n"/>
      <c r="AK331" s="3" t="n"/>
      <c r="AL331" s="3" t="n"/>
      <c r="AM331" s="3" t="n"/>
      <c r="AN331" s="3" t="n"/>
      <c r="AO331" s="3" t="n"/>
      <c r="AP331" s="3" t="n"/>
      <c r="AQ331" s="3" t="n"/>
      <c r="AR331" s="3" t="n"/>
      <c r="AS331" s="3" t="n"/>
      <c r="AT331" s="3" t="n"/>
      <c r="AU331" s="3" t="n"/>
      <c r="AV331" s="3" t="n"/>
      <c r="AW331" s="3" t="n"/>
      <c r="AX331" s="3" t="n"/>
      <c r="AY331" s="3" t="n"/>
      <c r="AZ331" s="3" t="n"/>
    </row>
    <row r="332">
      <c r="A332" s="3" t="n"/>
      <c r="B332" s="3" t="n"/>
      <c r="C332" s="3" t="n"/>
      <c r="D332" s="3" t="n"/>
      <c r="E332" s="3" t="n"/>
      <c r="F332" s="3" t="n"/>
      <c r="G332" s="3" t="n"/>
      <c r="H332" s="3" t="n"/>
      <c r="I332" s="3" t="n"/>
      <c r="J332" s="3" t="n"/>
      <c r="K332" s="3" t="n"/>
      <c r="L332" s="3" t="n"/>
      <c r="M332" s="3" t="n"/>
      <c r="N332" s="3" t="n"/>
      <c r="O332" s="3" t="n"/>
      <c r="P332" s="3" t="n"/>
      <c r="Q332" s="3" t="n"/>
      <c r="R332" s="3" t="n"/>
      <c r="S332" s="3" t="n"/>
      <c r="T332" s="3" t="n"/>
      <c r="U332" s="3" t="n"/>
      <c r="V332" s="3" t="n"/>
      <c r="W332" s="3" t="n"/>
      <c r="X332" s="3" t="n"/>
      <c r="Y332" s="3" t="n"/>
      <c r="Z332" s="3" t="n"/>
      <c r="AA332" s="3" t="n"/>
      <c r="AB332" s="3" t="n"/>
      <c r="AC332" s="3" t="n"/>
      <c r="AD332" s="3" t="n"/>
      <c r="AE332" s="3" t="n"/>
      <c r="AF332" s="3" t="n"/>
      <c r="AG332" s="3" t="n"/>
      <c r="AH332" s="3" t="n"/>
      <c r="AI332" s="3" t="n"/>
      <c r="AJ332" s="3" t="n"/>
      <c r="AK332" s="3" t="n"/>
      <c r="AL332" s="3" t="n"/>
      <c r="AM332" s="3" t="n"/>
      <c r="AN332" s="3" t="n"/>
      <c r="AO332" s="3" t="n"/>
      <c r="AP332" s="3" t="n"/>
      <c r="AQ332" s="3" t="n"/>
      <c r="AR332" s="3" t="n"/>
      <c r="AS332" s="3" t="n"/>
      <c r="AT332" s="3" t="n"/>
      <c r="AU332" s="3" t="n"/>
      <c r="AV332" s="3" t="n"/>
      <c r="AW332" s="3" t="n"/>
      <c r="AX332" s="3" t="n"/>
      <c r="AY332" s="3" t="n"/>
      <c r="AZ332" s="3" t="n"/>
    </row>
    <row r="333">
      <c r="A333" s="3" t="n"/>
      <c r="B333" s="3" t="n"/>
      <c r="C333" s="3" t="n"/>
      <c r="D333" s="3" t="n"/>
      <c r="E333" s="3" t="n"/>
      <c r="F333" s="3" t="n"/>
      <c r="G333" s="3" t="n"/>
      <c r="H333" s="3" t="n"/>
      <c r="I333" s="3" t="n"/>
      <c r="J333" s="3" t="n"/>
      <c r="K333" s="3" t="n"/>
      <c r="L333" s="3" t="n"/>
      <c r="M333" s="3" t="n"/>
      <c r="N333" s="3" t="n"/>
      <c r="O333" s="3" t="n"/>
      <c r="P333" s="3" t="n"/>
      <c r="Q333" s="3" t="n"/>
      <c r="R333" s="3" t="n"/>
      <c r="S333" s="3" t="n"/>
      <c r="T333" s="3" t="n"/>
      <c r="U333" s="3" t="n"/>
      <c r="V333" s="3" t="n"/>
      <c r="W333" s="3" t="n"/>
      <c r="X333" s="3" t="n"/>
      <c r="Y333" s="3" t="n"/>
      <c r="Z333" s="3" t="n"/>
      <c r="AA333" s="3" t="n"/>
      <c r="AB333" s="3" t="n"/>
      <c r="AC333" s="3" t="n"/>
      <c r="AD333" s="3" t="n"/>
      <c r="AE333" s="3" t="n"/>
      <c r="AF333" s="3" t="n"/>
      <c r="AG333" s="3" t="n"/>
      <c r="AH333" s="3" t="n"/>
      <c r="AI333" s="3" t="n"/>
      <c r="AJ333" s="3" t="n"/>
      <c r="AK333" s="3" t="n"/>
      <c r="AL333" s="3" t="n"/>
      <c r="AM333" s="3" t="n"/>
      <c r="AN333" s="3" t="n"/>
      <c r="AO333" s="3" t="n"/>
      <c r="AP333" s="3" t="n"/>
      <c r="AQ333" s="3" t="n"/>
      <c r="AR333" s="3" t="n"/>
      <c r="AS333" s="3" t="n"/>
      <c r="AT333" s="3" t="n"/>
      <c r="AU333" s="3" t="n"/>
      <c r="AV333" s="3" t="n"/>
      <c r="AW333" s="3" t="n"/>
      <c r="AX333" s="3" t="n"/>
      <c r="AY333" s="3" t="n"/>
      <c r="AZ333" s="3" t="n"/>
    </row>
    <row r="334">
      <c r="A334" s="3" t="n"/>
      <c r="B334" s="3" t="n"/>
      <c r="C334" s="3" t="n"/>
      <c r="D334" s="3" t="n"/>
      <c r="E334" s="3" t="n"/>
      <c r="F334" s="3" t="n"/>
      <c r="G334" s="3" t="n"/>
      <c r="H334" s="3" t="n"/>
      <c r="I334" s="3" t="n"/>
      <c r="J334" s="3" t="n"/>
      <c r="K334" s="3" t="n"/>
      <c r="L334" s="3" t="n"/>
      <c r="M334" s="3" t="n"/>
      <c r="N334" s="3" t="n"/>
      <c r="O334" s="3" t="n"/>
      <c r="P334" s="3" t="n"/>
      <c r="Q334" s="3" t="n"/>
      <c r="R334" s="3" t="n"/>
      <c r="S334" s="3" t="n"/>
      <c r="T334" s="3" t="n"/>
      <c r="U334" s="3" t="n"/>
      <c r="V334" s="3" t="n"/>
      <c r="W334" s="3" t="n"/>
      <c r="X334" s="3" t="n"/>
      <c r="Y334" s="3" t="n"/>
      <c r="Z334" s="3" t="n"/>
      <c r="AA334" s="3" t="n"/>
      <c r="AB334" s="3" t="n"/>
      <c r="AC334" s="3" t="n"/>
      <c r="AD334" s="3" t="n"/>
      <c r="AE334" s="3" t="n"/>
      <c r="AF334" s="3" t="n"/>
      <c r="AG334" s="3" t="n"/>
      <c r="AH334" s="3" t="n"/>
      <c r="AI334" s="3" t="n"/>
      <c r="AJ334" s="3" t="n"/>
      <c r="AK334" s="3" t="n"/>
      <c r="AL334" s="3" t="n"/>
      <c r="AM334" s="3" t="n"/>
      <c r="AN334" s="3" t="n"/>
      <c r="AO334" s="3" t="n"/>
      <c r="AP334" s="3" t="n"/>
      <c r="AQ334" s="3" t="n"/>
      <c r="AR334" s="3" t="n"/>
      <c r="AS334" s="3" t="n"/>
      <c r="AT334" s="3" t="n"/>
      <c r="AU334" s="3" t="n"/>
      <c r="AV334" s="3" t="n"/>
      <c r="AW334" s="3" t="n"/>
      <c r="AX334" s="3" t="n"/>
      <c r="AY334" s="3" t="n"/>
      <c r="AZ334" s="3" t="n"/>
    </row>
    <row r="335">
      <c r="A335" s="3" t="n"/>
      <c r="B335" s="3" t="n"/>
      <c r="C335" s="3" t="n"/>
      <c r="D335" s="3" t="n"/>
      <c r="E335" s="3" t="n"/>
      <c r="F335" s="3" t="n"/>
      <c r="G335" s="3" t="n"/>
      <c r="H335" s="3" t="n"/>
      <c r="I335" s="3" t="n"/>
      <c r="J335" s="3" t="n"/>
      <c r="K335" s="3" t="n"/>
      <c r="L335" s="3" t="n"/>
      <c r="M335" s="3" t="n"/>
      <c r="N335" s="3" t="n"/>
      <c r="O335" s="3" t="n"/>
      <c r="P335" s="3" t="n"/>
      <c r="Q335" s="3" t="n"/>
      <c r="R335" s="3" t="n"/>
      <c r="S335" s="3" t="n"/>
      <c r="T335" s="3" t="n"/>
      <c r="U335" s="3" t="n"/>
      <c r="V335" s="3" t="n"/>
      <c r="W335" s="3" t="n"/>
      <c r="X335" s="3" t="n"/>
      <c r="Y335" s="3" t="n"/>
      <c r="Z335" s="3" t="n"/>
      <c r="AA335" s="3" t="n"/>
      <c r="AB335" s="3" t="n"/>
      <c r="AC335" s="3" t="n"/>
      <c r="AD335" s="3" t="n"/>
      <c r="AE335" s="3" t="n"/>
      <c r="AF335" s="3" t="n"/>
      <c r="AG335" s="3" t="n"/>
      <c r="AH335" s="3" t="n"/>
      <c r="AI335" s="3" t="n"/>
      <c r="AJ335" s="3" t="n"/>
      <c r="AK335" s="3" t="n"/>
      <c r="AL335" s="3" t="n"/>
      <c r="AM335" s="3" t="n"/>
      <c r="AN335" s="3" t="n"/>
      <c r="AO335" s="3" t="n"/>
      <c r="AP335" s="3" t="n"/>
      <c r="AQ335" s="3" t="n"/>
      <c r="AR335" s="3" t="n"/>
      <c r="AS335" s="3" t="n"/>
      <c r="AT335" s="3" t="n"/>
      <c r="AU335" s="3" t="n"/>
      <c r="AV335" s="3" t="n"/>
      <c r="AW335" s="3" t="n"/>
      <c r="AX335" s="3" t="n"/>
      <c r="AY335" s="3" t="n"/>
      <c r="AZ335" s="3" t="n"/>
    </row>
    <row r="336">
      <c r="A336" s="3" t="n"/>
      <c r="B336" s="3" t="n"/>
      <c r="C336" s="3" t="n"/>
      <c r="D336" s="3" t="n"/>
      <c r="E336" s="3" t="n"/>
      <c r="F336" s="3" t="n"/>
      <c r="G336" s="3" t="n"/>
      <c r="H336" s="3" t="n"/>
      <c r="I336" s="3" t="n"/>
      <c r="J336" s="3" t="n"/>
      <c r="K336" s="3" t="n"/>
      <c r="L336" s="3" t="n"/>
      <c r="M336" s="3" t="n"/>
      <c r="N336" s="3" t="n"/>
      <c r="O336" s="3" t="n"/>
      <c r="P336" s="3" t="n"/>
      <c r="Q336" s="3" t="n"/>
      <c r="R336" s="3" t="n"/>
      <c r="S336" s="3" t="n"/>
      <c r="T336" s="3" t="n"/>
      <c r="U336" s="3" t="n"/>
      <c r="V336" s="3" t="n"/>
      <c r="W336" s="3" t="n"/>
      <c r="X336" s="3" t="n"/>
      <c r="Y336" s="3" t="n"/>
      <c r="Z336" s="3" t="n"/>
      <c r="AA336" s="3" t="n"/>
      <c r="AB336" s="3" t="n"/>
      <c r="AC336" s="3" t="n"/>
      <c r="AD336" s="3" t="n"/>
      <c r="AE336" s="3" t="n"/>
      <c r="AF336" s="3" t="n"/>
      <c r="AG336" s="3" t="n"/>
      <c r="AH336" s="3" t="n"/>
      <c r="AI336" s="3" t="n"/>
      <c r="AJ336" s="3" t="n"/>
      <c r="AK336" s="3" t="n"/>
      <c r="AL336" s="3" t="n"/>
      <c r="AM336" s="3" t="n"/>
      <c r="AN336" s="3" t="n"/>
      <c r="AO336" s="3" t="n"/>
      <c r="AP336" s="3" t="n"/>
      <c r="AQ336" s="3" t="n"/>
      <c r="AR336" s="3" t="n"/>
      <c r="AS336" s="3" t="n"/>
      <c r="AT336" s="3" t="n"/>
      <c r="AU336" s="3" t="n"/>
      <c r="AV336" s="3" t="n"/>
      <c r="AW336" s="3" t="n"/>
      <c r="AX336" s="3" t="n"/>
      <c r="AY336" s="3" t="n"/>
      <c r="AZ336" s="3" t="n"/>
    </row>
    <row r="337">
      <c r="A337" s="3" t="n"/>
      <c r="B337" s="3" t="n"/>
      <c r="C337" s="3" t="n"/>
      <c r="D337" s="3" t="n"/>
      <c r="E337" s="3" t="n"/>
      <c r="F337" s="3" t="n"/>
      <c r="G337" s="3" t="n"/>
      <c r="H337" s="3" t="n"/>
      <c r="I337" s="3" t="n"/>
      <c r="J337" s="3" t="n"/>
      <c r="K337" s="3" t="n"/>
      <c r="L337" s="3" t="n"/>
      <c r="M337" s="3" t="n"/>
      <c r="N337" s="3" t="n"/>
      <c r="O337" s="3" t="n"/>
      <c r="P337" s="3" t="n"/>
      <c r="Q337" s="3" t="n"/>
      <c r="R337" s="3" t="n"/>
      <c r="S337" s="3" t="n"/>
      <c r="T337" s="3" t="n"/>
      <c r="U337" s="3" t="n"/>
      <c r="V337" s="3" t="n"/>
      <c r="W337" s="3" t="n"/>
      <c r="X337" s="3" t="n"/>
      <c r="Y337" s="3" t="n"/>
      <c r="Z337" s="3" t="n"/>
      <c r="AA337" s="3" t="n"/>
      <c r="AB337" s="3" t="n"/>
      <c r="AC337" s="3" t="n"/>
      <c r="AD337" s="3" t="n"/>
      <c r="AE337" s="3" t="n"/>
      <c r="AF337" s="3" t="n"/>
      <c r="AG337" s="3" t="n"/>
      <c r="AH337" s="3" t="n"/>
      <c r="AI337" s="3" t="n"/>
      <c r="AJ337" s="3" t="n"/>
      <c r="AK337" s="3" t="n"/>
      <c r="AL337" s="3" t="n"/>
      <c r="AM337" s="3" t="n"/>
      <c r="AN337" s="3" t="n"/>
      <c r="AO337" s="3" t="n"/>
      <c r="AP337" s="3" t="n"/>
      <c r="AQ337" s="3" t="n"/>
      <c r="AR337" s="3" t="n"/>
      <c r="AS337" s="3" t="n"/>
      <c r="AT337" s="3" t="n"/>
      <c r="AU337" s="3" t="n"/>
      <c r="AV337" s="3" t="n"/>
      <c r="AW337" s="3" t="n"/>
      <c r="AX337" s="3" t="n"/>
      <c r="AY337" s="3" t="n"/>
      <c r="AZ337" s="3" t="n"/>
    </row>
    <row r="338">
      <c r="A338" s="3" t="n"/>
      <c r="B338" s="3" t="n"/>
      <c r="C338" s="3" t="n"/>
      <c r="D338" s="3" t="n"/>
      <c r="E338" s="3" t="n"/>
      <c r="F338" s="3" t="n"/>
      <c r="G338" s="3" t="n"/>
      <c r="H338" s="3" t="n"/>
      <c r="I338" s="3" t="n"/>
      <c r="J338" s="3" t="n"/>
      <c r="K338" s="3" t="n"/>
      <c r="L338" s="3" t="n"/>
      <c r="M338" s="3" t="n"/>
      <c r="N338" s="3" t="n"/>
      <c r="O338" s="3" t="n"/>
      <c r="P338" s="3" t="n"/>
      <c r="Q338" s="3" t="n"/>
      <c r="R338" s="3" t="n"/>
      <c r="S338" s="3" t="n"/>
      <c r="T338" s="3" t="n"/>
      <c r="U338" s="3" t="n"/>
      <c r="V338" s="3" t="n"/>
      <c r="W338" s="3" t="n"/>
      <c r="X338" s="3" t="n"/>
      <c r="Y338" s="3" t="n"/>
      <c r="Z338" s="3" t="n"/>
      <c r="AA338" s="3" t="n"/>
      <c r="AB338" s="3" t="n"/>
      <c r="AC338" s="3" t="n"/>
      <c r="AD338" s="3" t="n"/>
      <c r="AE338" s="3" t="n"/>
      <c r="AF338" s="3" t="n"/>
      <c r="AG338" s="3" t="n"/>
      <c r="AH338" s="3" t="n"/>
      <c r="AI338" s="3" t="n"/>
      <c r="AJ338" s="3" t="n"/>
      <c r="AK338" s="3" t="n"/>
      <c r="AL338" s="3" t="n"/>
      <c r="AM338" s="3" t="n"/>
      <c r="AN338" s="3" t="n"/>
      <c r="AO338" s="3" t="n"/>
      <c r="AP338" s="3" t="n"/>
      <c r="AQ338" s="3" t="n"/>
      <c r="AR338" s="3" t="n"/>
      <c r="AS338" s="3" t="n"/>
      <c r="AT338" s="3" t="n"/>
      <c r="AU338" s="3" t="n"/>
      <c r="AV338" s="3" t="n"/>
      <c r="AW338" s="3" t="n"/>
      <c r="AX338" s="3" t="n"/>
      <c r="AY338" s="3" t="n"/>
      <c r="AZ338" s="3" t="n"/>
    </row>
    <row r="339">
      <c r="A339" s="3" t="n"/>
      <c r="B339" s="3" t="n"/>
      <c r="C339" s="3" t="n"/>
      <c r="D339" s="3" t="n"/>
      <c r="E339" s="3" t="n"/>
      <c r="F339" s="3" t="n"/>
      <c r="G339" s="3" t="n"/>
      <c r="H339" s="3" t="n"/>
      <c r="I339" s="3" t="n"/>
      <c r="J339" s="3" t="n"/>
      <c r="K339" s="3" t="n"/>
      <c r="L339" s="3" t="n"/>
      <c r="M339" s="3" t="n"/>
      <c r="N339" s="3" t="n"/>
      <c r="O339" s="3" t="n"/>
      <c r="P339" s="3" t="n"/>
      <c r="Q339" s="3" t="n"/>
      <c r="R339" s="3" t="n"/>
      <c r="S339" s="3" t="n"/>
      <c r="T339" s="3" t="n"/>
      <c r="U339" s="3" t="n"/>
      <c r="V339" s="3" t="n"/>
      <c r="W339" s="3" t="n"/>
      <c r="X339" s="3" t="n"/>
      <c r="Y339" s="3" t="n"/>
      <c r="Z339" s="3" t="n"/>
      <c r="AA339" s="3" t="n"/>
      <c r="AB339" s="3" t="n"/>
      <c r="AC339" s="3" t="n"/>
      <c r="AD339" s="3" t="n"/>
      <c r="AE339" s="3" t="n"/>
      <c r="AF339" s="3" t="n"/>
      <c r="AG339" s="3" t="n"/>
      <c r="AH339" s="3" t="n"/>
      <c r="AI339" s="3" t="n"/>
      <c r="AJ339" s="3" t="n"/>
      <c r="AK339" s="3" t="n"/>
      <c r="AL339" s="3" t="n"/>
      <c r="AM339" s="3" t="n"/>
      <c r="AN339" s="3" t="n"/>
      <c r="AO339" s="3" t="n"/>
      <c r="AP339" s="3" t="n"/>
      <c r="AQ339" s="3" t="n"/>
      <c r="AR339" s="3" t="n"/>
      <c r="AS339" s="3" t="n"/>
      <c r="AT339" s="3" t="n"/>
      <c r="AU339" s="3" t="n"/>
      <c r="AV339" s="3" t="n"/>
      <c r="AW339" s="3" t="n"/>
      <c r="AX339" s="3" t="n"/>
      <c r="AY339" s="3" t="n"/>
      <c r="AZ339" s="3" t="n"/>
    </row>
    <row r="340">
      <c r="A340" s="3" t="n"/>
      <c r="B340" s="3" t="n"/>
      <c r="C340" s="3" t="n"/>
      <c r="D340" s="3" t="n"/>
      <c r="E340" s="3" t="n"/>
      <c r="F340" s="3" t="n"/>
      <c r="G340" s="3" t="n"/>
      <c r="H340" s="3" t="n"/>
      <c r="I340" s="3" t="n"/>
      <c r="J340" s="3" t="n"/>
      <c r="K340" s="3" t="n"/>
      <c r="L340" s="3" t="n"/>
      <c r="M340" s="3" t="n"/>
      <c r="N340" s="3" t="n"/>
      <c r="O340" s="3" t="n"/>
      <c r="P340" s="3" t="n"/>
      <c r="Q340" s="3" t="n"/>
      <c r="R340" s="3" t="n"/>
      <c r="S340" s="3" t="n"/>
      <c r="T340" s="3" t="n"/>
      <c r="U340" s="3" t="n"/>
      <c r="V340" s="3" t="n"/>
      <c r="W340" s="3" t="n"/>
      <c r="X340" s="3" t="n"/>
      <c r="Y340" s="3" t="n"/>
      <c r="Z340" s="3" t="n"/>
      <c r="AA340" s="3" t="n"/>
      <c r="AB340" s="3" t="n"/>
      <c r="AC340" s="3" t="n"/>
      <c r="AD340" s="3" t="n"/>
      <c r="AE340" s="3" t="n"/>
      <c r="AF340" s="3" t="n"/>
      <c r="AG340" s="3" t="n"/>
      <c r="AH340" s="3" t="n"/>
      <c r="AI340" s="3" t="n"/>
      <c r="AJ340" s="3" t="n"/>
      <c r="AK340" s="3" t="n"/>
      <c r="AL340" s="3" t="n"/>
      <c r="AM340" s="3" t="n"/>
      <c r="AN340" s="3" t="n"/>
      <c r="AO340" s="3" t="n"/>
      <c r="AP340" s="3" t="n"/>
      <c r="AQ340" s="3" t="n"/>
      <c r="AR340" s="3" t="n"/>
      <c r="AS340" s="3" t="n"/>
      <c r="AT340" s="3" t="n"/>
      <c r="AU340" s="3" t="n"/>
      <c r="AV340" s="3" t="n"/>
      <c r="AW340" s="3" t="n"/>
      <c r="AX340" s="3" t="n"/>
      <c r="AY340" s="3" t="n"/>
      <c r="AZ340" s="3" t="n"/>
    </row>
    <row r="341">
      <c r="A341" s="3" t="n"/>
      <c r="B341" s="3" t="n"/>
      <c r="C341" s="3" t="n"/>
      <c r="D341" s="3" t="n"/>
      <c r="E341" s="3" t="n"/>
      <c r="F341" s="3" t="n"/>
      <c r="G341" s="3" t="n"/>
      <c r="H341" s="3" t="n"/>
      <c r="I341" s="3" t="n"/>
      <c r="J341" s="3" t="n"/>
      <c r="K341" s="3" t="n"/>
      <c r="L341" s="3" t="n"/>
      <c r="M341" s="3" t="n"/>
      <c r="N341" s="3" t="n"/>
      <c r="O341" s="3" t="n"/>
      <c r="P341" s="3" t="n"/>
      <c r="Q341" s="3" t="n"/>
      <c r="R341" s="3" t="n"/>
      <c r="S341" s="3" t="n"/>
      <c r="T341" s="3" t="n"/>
      <c r="U341" s="3" t="n"/>
      <c r="V341" s="3" t="n"/>
      <c r="W341" s="3" t="n"/>
      <c r="X341" s="3" t="n"/>
      <c r="Y341" s="3" t="n"/>
      <c r="Z341" s="3" t="n"/>
      <c r="AA341" s="3" t="n"/>
      <c r="AB341" s="3" t="n"/>
      <c r="AC341" s="3" t="n"/>
      <c r="AD341" s="3" t="n"/>
      <c r="AE341" s="3" t="n"/>
      <c r="AF341" s="3" t="n"/>
      <c r="AG341" s="3" t="n"/>
      <c r="AH341" s="3" t="n"/>
      <c r="AI341" s="3" t="n"/>
      <c r="AJ341" s="3" t="n"/>
      <c r="AK341" s="3" t="n"/>
      <c r="AL341" s="3" t="n"/>
      <c r="AM341" s="3" t="n"/>
      <c r="AN341" s="3" t="n"/>
      <c r="AO341" s="3" t="n"/>
      <c r="AP341" s="3" t="n"/>
      <c r="AQ341" s="3" t="n"/>
      <c r="AR341" s="3" t="n"/>
      <c r="AS341" s="3" t="n"/>
      <c r="AT341" s="3" t="n"/>
      <c r="AU341" s="3" t="n"/>
      <c r="AV341" s="3" t="n"/>
      <c r="AW341" s="3" t="n"/>
      <c r="AX341" s="3" t="n"/>
      <c r="AY341" s="3" t="n"/>
      <c r="AZ341" s="3" t="n"/>
    </row>
    <row r="342">
      <c r="A342" s="3" t="n"/>
      <c r="B342" s="3" t="n"/>
      <c r="C342" s="3" t="n"/>
      <c r="D342" s="3" t="n"/>
      <c r="E342" s="3" t="n"/>
      <c r="F342" s="3" t="n"/>
      <c r="G342" s="3" t="n"/>
      <c r="H342" s="3" t="n"/>
      <c r="I342" s="3" t="n"/>
      <c r="J342" s="3" t="n"/>
      <c r="K342" s="3" t="n"/>
      <c r="L342" s="3" t="n"/>
      <c r="M342" s="3" t="n"/>
      <c r="N342" s="3" t="n"/>
      <c r="O342" s="3" t="n"/>
      <c r="P342" s="3" t="n"/>
      <c r="Q342" s="3" t="n"/>
      <c r="R342" s="3" t="n"/>
      <c r="S342" s="3" t="n"/>
      <c r="T342" s="3" t="n"/>
      <c r="U342" s="3" t="n"/>
      <c r="V342" s="3" t="n"/>
      <c r="W342" s="3" t="n"/>
      <c r="X342" s="3" t="n"/>
      <c r="Y342" s="3" t="n"/>
      <c r="Z342" s="3" t="n"/>
      <c r="AA342" s="3" t="n"/>
      <c r="AB342" s="3" t="n"/>
      <c r="AC342" s="3" t="n"/>
      <c r="AD342" s="3" t="n"/>
      <c r="AE342" s="3" t="n"/>
      <c r="AF342" s="3" t="n"/>
      <c r="AG342" s="3" t="n"/>
      <c r="AH342" s="3" t="n"/>
      <c r="AI342" s="3" t="n"/>
      <c r="AJ342" s="3" t="n"/>
      <c r="AK342" s="3" t="n"/>
      <c r="AL342" s="3" t="n"/>
      <c r="AM342" s="3" t="n"/>
      <c r="AN342" s="3" t="n"/>
      <c r="AO342" s="3" t="n"/>
      <c r="AP342" s="3" t="n"/>
      <c r="AQ342" s="3" t="n"/>
      <c r="AR342" s="3" t="n"/>
      <c r="AS342" s="3" t="n"/>
      <c r="AT342" s="3" t="n"/>
      <c r="AU342" s="3" t="n"/>
      <c r="AV342" s="3" t="n"/>
      <c r="AW342" s="3" t="n"/>
      <c r="AX342" s="3" t="n"/>
      <c r="AY342" s="3" t="n"/>
      <c r="AZ342" s="3" t="n"/>
    </row>
    <row r="343">
      <c r="A343" s="3" t="n"/>
      <c r="B343" s="3" t="n"/>
      <c r="C343" s="3" t="n"/>
      <c r="D343" s="3" t="n"/>
      <c r="E343" s="3" t="n"/>
      <c r="F343" s="3" t="n"/>
      <c r="G343" s="3" t="n"/>
      <c r="H343" s="3" t="n"/>
      <c r="I343" s="3" t="n"/>
      <c r="J343" s="3" t="n"/>
      <c r="K343" s="3" t="n"/>
      <c r="L343" s="3" t="n"/>
      <c r="M343" s="3" t="n"/>
      <c r="N343" s="3" t="n"/>
      <c r="O343" s="3" t="n"/>
      <c r="P343" s="3" t="n"/>
      <c r="Q343" s="3" t="n"/>
      <c r="R343" s="3" t="n"/>
      <c r="S343" s="3" t="n"/>
      <c r="T343" s="3" t="n"/>
      <c r="U343" s="3" t="n"/>
      <c r="V343" s="3" t="n"/>
      <c r="W343" s="3" t="n"/>
      <c r="X343" s="3" t="n"/>
      <c r="Y343" s="3" t="n"/>
      <c r="Z343" s="3" t="n"/>
      <c r="AA343" s="3" t="n"/>
      <c r="AB343" s="3" t="n"/>
      <c r="AC343" s="3" t="n"/>
      <c r="AD343" s="3" t="n"/>
      <c r="AE343" s="3" t="n"/>
      <c r="AF343" s="3" t="n"/>
      <c r="AG343" s="3" t="n"/>
      <c r="AH343" s="3" t="n"/>
      <c r="AI343" s="3" t="n"/>
      <c r="AJ343" s="3" t="n"/>
      <c r="AK343" s="3" t="n"/>
      <c r="AL343" s="3" t="n"/>
      <c r="AM343" s="3" t="n"/>
      <c r="AN343" s="3" t="n"/>
      <c r="AO343" s="3" t="n"/>
      <c r="AP343" s="3" t="n"/>
      <c r="AQ343" s="3" t="n"/>
      <c r="AR343" s="3" t="n"/>
      <c r="AS343" s="3" t="n"/>
      <c r="AT343" s="3" t="n"/>
      <c r="AU343" s="3" t="n"/>
      <c r="AV343" s="3" t="n"/>
      <c r="AW343" s="3" t="n"/>
      <c r="AX343" s="3" t="n"/>
      <c r="AY343" s="3" t="n"/>
      <c r="AZ343" s="3" t="n"/>
    </row>
    <row r="344">
      <c r="A344" s="3" t="n"/>
      <c r="B344" s="3" t="n"/>
      <c r="C344" s="3" t="n"/>
      <c r="D344" s="3" t="n"/>
      <c r="E344" s="3" t="n"/>
      <c r="F344" s="3" t="n"/>
      <c r="G344" s="3" t="n"/>
      <c r="H344" s="3" t="n"/>
      <c r="I344" s="3" t="n"/>
      <c r="J344" s="3" t="n"/>
      <c r="K344" s="3" t="n"/>
      <c r="L344" s="3" t="n"/>
      <c r="M344" s="3" t="n"/>
      <c r="N344" s="3" t="n"/>
      <c r="O344" s="3" t="n"/>
      <c r="P344" s="3" t="n"/>
      <c r="Q344" s="3" t="n"/>
      <c r="R344" s="3" t="n"/>
      <c r="S344" s="3" t="n"/>
      <c r="T344" s="3" t="n"/>
      <c r="U344" s="3" t="n"/>
      <c r="V344" s="3" t="n"/>
      <c r="W344" s="3" t="n"/>
      <c r="X344" s="3" t="n"/>
      <c r="Y344" s="3" t="n"/>
      <c r="Z344" s="3" t="n"/>
      <c r="AA344" s="3" t="n"/>
      <c r="AB344" s="3" t="n"/>
      <c r="AC344" s="3" t="n"/>
      <c r="AD344" s="3" t="n"/>
      <c r="AE344" s="3" t="n"/>
      <c r="AF344" s="3" t="n"/>
      <c r="AG344" s="3" t="n"/>
      <c r="AH344" s="3" t="n"/>
      <c r="AI344" s="3" t="n"/>
      <c r="AJ344" s="3" t="n"/>
      <c r="AK344" s="3" t="n"/>
      <c r="AL344" s="3" t="n"/>
      <c r="AM344" s="3" t="n"/>
      <c r="AN344" s="3" t="n"/>
      <c r="AO344" s="3" t="n"/>
      <c r="AP344" s="3" t="n"/>
      <c r="AQ344" s="3" t="n"/>
      <c r="AR344" s="3" t="n"/>
      <c r="AS344" s="3" t="n"/>
      <c r="AT344" s="3" t="n"/>
      <c r="AU344" s="3" t="n"/>
      <c r="AV344" s="3" t="n"/>
      <c r="AW344" s="3" t="n"/>
      <c r="AX344" s="3" t="n"/>
      <c r="AY344" s="3" t="n"/>
      <c r="AZ344" s="3" t="n"/>
    </row>
    <row r="345">
      <c r="A345" s="3" t="n"/>
      <c r="B345" s="3" t="n"/>
      <c r="C345" s="3" t="n"/>
      <c r="D345" s="3" t="n"/>
      <c r="E345" s="3" t="n"/>
      <c r="F345" s="3" t="n"/>
      <c r="G345" s="3" t="n"/>
      <c r="H345" s="3" t="n"/>
      <c r="I345" s="3" t="n"/>
      <c r="J345" s="3" t="n"/>
      <c r="K345" s="3" t="n"/>
      <c r="L345" s="3" t="n"/>
      <c r="M345" s="3" t="n"/>
      <c r="N345" s="3" t="n"/>
      <c r="O345" s="3" t="n"/>
      <c r="P345" s="3" t="n"/>
      <c r="Q345" s="3" t="n"/>
      <c r="R345" s="3" t="n"/>
      <c r="S345" s="3" t="n"/>
      <c r="T345" s="3" t="n"/>
      <c r="U345" s="3" t="n"/>
      <c r="V345" s="3" t="n"/>
      <c r="W345" s="3" t="n"/>
      <c r="X345" s="3" t="n"/>
      <c r="Y345" s="3" t="n"/>
      <c r="Z345" s="3" t="n"/>
      <c r="AA345" s="3" t="n"/>
      <c r="AB345" s="3" t="n"/>
      <c r="AC345" s="3" t="n"/>
      <c r="AD345" s="3" t="n"/>
      <c r="AE345" s="3" t="n"/>
      <c r="AF345" s="3" t="n"/>
      <c r="AG345" s="3" t="n"/>
      <c r="AH345" s="3" t="n"/>
      <c r="AI345" s="3" t="n"/>
      <c r="AJ345" s="3" t="n"/>
      <c r="AK345" s="3" t="n"/>
      <c r="AL345" s="3" t="n"/>
      <c r="AM345" s="3" t="n"/>
      <c r="AN345" s="3" t="n"/>
      <c r="AO345" s="3" t="n"/>
      <c r="AP345" s="3" t="n"/>
      <c r="AQ345" s="3" t="n"/>
      <c r="AR345" s="3" t="n"/>
      <c r="AS345" s="3" t="n"/>
      <c r="AT345" s="3" t="n"/>
      <c r="AU345" s="3" t="n"/>
      <c r="AV345" s="3" t="n"/>
      <c r="AW345" s="3" t="n"/>
      <c r="AX345" s="3" t="n"/>
      <c r="AY345" s="3" t="n"/>
      <c r="AZ345" s="3" t="n"/>
    </row>
    <row r="346">
      <c r="A346" s="3" t="n"/>
      <c r="B346" s="3" t="n"/>
      <c r="C346" s="3" t="n"/>
      <c r="D346" s="3" t="n"/>
      <c r="E346" s="3" t="n"/>
      <c r="F346" s="3" t="n"/>
      <c r="G346" s="3" t="n"/>
      <c r="H346" s="3" t="n"/>
      <c r="I346" s="3" t="n"/>
      <c r="J346" s="3" t="n"/>
      <c r="K346" s="3" t="n"/>
      <c r="L346" s="3" t="n"/>
      <c r="M346" s="3" t="n"/>
      <c r="N346" s="3" t="n"/>
      <c r="O346" s="3" t="n"/>
      <c r="P346" s="3" t="n"/>
      <c r="Q346" s="3" t="n"/>
      <c r="R346" s="3" t="n"/>
      <c r="S346" s="3" t="n"/>
      <c r="T346" s="3" t="n"/>
      <c r="U346" s="3" t="n"/>
      <c r="V346" s="3" t="n"/>
      <c r="W346" s="3" t="n"/>
      <c r="X346" s="3" t="n"/>
      <c r="Y346" s="3" t="n"/>
      <c r="Z346" s="3" t="n"/>
      <c r="AA346" s="3" t="n"/>
      <c r="AB346" s="3" t="n"/>
      <c r="AC346" s="3" t="n"/>
      <c r="AD346" s="3" t="n"/>
      <c r="AE346" s="3" t="n"/>
      <c r="AF346" s="3" t="n"/>
      <c r="AG346" s="3" t="n"/>
      <c r="AH346" s="3" t="n"/>
      <c r="AI346" s="3" t="n"/>
      <c r="AJ346" s="3" t="n"/>
      <c r="AK346" s="3" t="n"/>
      <c r="AL346" s="3" t="n"/>
      <c r="AM346" s="3" t="n"/>
      <c r="AN346" s="3" t="n"/>
      <c r="AO346" s="3" t="n"/>
      <c r="AP346" s="3" t="n"/>
      <c r="AQ346" s="3" t="n"/>
      <c r="AR346" s="3" t="n"/>
      <c r="AS346" s="3" t="n"/>
      <c r="AT346" s="3" t="n"/>
      <c r="AU346" s="3" t="n"/>
      <c r="AV346" s="3" t="n"/>
      <c r="AW346" s="3" t="n"/>
      <c r="AX346" s="3" t="n"/>
      <c r="AY346" s="3" t="n"/>
      <c r="AZ346" s="3" t="n"/>
    </row>
    <row r="347">
      <c r="A347" s="3" t="n"/>
      <c r="B347" s="3" t="n"/>
      <c r="C347" s="3" t="n"/>
      <c r="D347" s="3" t="n"/>
      <c r="E347" s="3" t="n"/>
      <c r="F347" s="3" t="n"/>
      <c r="G347" s="3" t="n"/>
      <c r="H347" s="3" t="n"/>
      <c r="I347" s="3" t="n"/>
      <c r="J347" s="3" t="n"/>
      <c r="K347" s="3" t="n"/>
      <c r="L347" s="3" t="n"/>
      <c r="M347" s="3" t="n"/>
      <c r="N347" s="3" t="n"/>
      <c r="O347" s="3" t="n"/>
      <c r="P347" s="3" t="n"/>
      <c r="Q347" s="3" t="n"/>
      <c r="R347" s="3" t="n"/>
      <c r="S347" s="3" t="n"/>
      <c r="T347" s="3" t="n"/>
      <c r="U347" s="3" t="n"/>
      <c r="V347" s="3" t="n"/>
      <c r="W347" s="3" t="n"/>
      <c r="X347" s="3" t="n"/>
      <c r="Y347" s="3" t="n"/>
      <c r="Z347" s="3" t="n"/>
      <c r="AA347" s="3" t="n"/>
      <c r="AB347" s="3" t="n"/>
      <c r="AC347" s="3" t="n"/>
      <c r="AD347" s="3" t="n"/>
      <c r="AE347" s="3" t="n"/>
      <c r="AF347" s="3" t="n"/>
      <c r="AG347" s="3" t="n"/>
      <c r="AH347" s="3" t="n"/>
      <c r="AI347" s="3" t="n"/>
      <c r="AJ347" s="3" t="n"/>
      <c r="AK347" s="3" t="n"/>
      <c r="AL347" s="3" t="n"/>
      <c r="AM347" s="3" t="n"/>
      <c r="AN347" s="3" t="n"/>
      <c r="AO347" s="3" t="n"/>
      <c r="AP347" s="3" t="n"/>
      <c r="AQ347" s="3" t="n"/>
      <c r="AR347" s="3" t="n"/>
      <c r="AS347" s="3" t="n"/>
      <c r="AT347" s="3" t="n"/>
      <c r="AU347" s="3" t="n"/>
      <c r="AV347" s="3" t="n"/>
      <c r="AW347" s="3" t="n"/>
      <c r="AX347" s="3" t="n"/>
      <c r="AY347" s="3" t="n"/>
      <c r="AZ347" s="3" t="n"/>
    </row>
    <row r="348">
      <c r="A348" s="3" t="n"/>
      <c r="B348" s="3" t="n"/>
      <c r="C348" s="3" t="n"/>
      <c r="D348" s="3" t="n"/>
      <c r="E348" s="3" t="n"/>
      <c r="F348" s="3" t="n"/>
      <c r="G348" s="3" t="n"/>
      <c r="H348" s="3" t="n"/>
      <c r="I348" s="3" t="n"/>
      <c r="J348" s="3" t="n"/>
      <c r="K348" s="3" t="n"/>
      <c r="L348" s="3" t="n"/>
      <c r="M348" s="3" t="n"/>
      <c r="N348" s="3" t="n"/>
      <c r="O348" s="3" t="n"/>
      <c r="P348" s="3" t="n"/>
      <c r="Q348" s="3" t="n"/>
      <c r="R348" s="3" t="n"/>
      <c r="S348" s="3" t="n"/>
      <c r="T348" s="3" t="n"/>
      <c r="U348" s="3" t="n"/>
      <c r="V348" s="3" t="n"/>
      <c r="W348" s="3" t="n"/>
      <c r="X348" s="3" t="n"/>
      <c r="Y348" s="3" t="n"/>
      <c r="Z348" s="3" t="n"/>
      <c r="AA348" s="3" t="n"/>
      <c r="AB348" s="3" t="n"/>
      <c r="AC348" s="3" t="n"/>
      <c r="AD348" s="3" t="n"/>
      <c r="AE348" s="3" t="n"/>
      <c r="AF348" s="3" t="n"/>
      <c r="AG348" s="3" t="n"/>
      <c r="AH348" s="3" t="n"/>
      <c r="AI348" s="3" t="n"/>
      <c r="AJ348" s="3" t="n"/>
      <c r="AK348" s="3" t="n"/>
      <c r="AL348" s="3" t="n"/>
      <c r="AM348" s="3" t="n"/>
      <c r="AN348" s="3" t="n"/>
      <c r="AO348" s="3" t="n"/>
      <c r="AP348" s="3" t="n"/>
      <c r="AQ348" s="3" t="n"/>
      <c r="AR348" s="3" t="n"/>
      <c r="AS348" s="3" t="n"/>
      <c r="AT348" s="3" t="n"/>
      <c r="AU348" s="3" t="n"/>
      <c r="AV348" s="3" t="n"/>
      <c r="AW348" s="3" t="n"/>
      <c r="AX348" s="3" t="n"/>
      <c r="AY348" s="3" t="n"/>
      <c r="AZ348" s="3" t="n"/>
    </row>
    <row r="349">
      <c r="A349" s="3" t="n"/>
      <c r="B349" s="3" t="n"/>
      <c r="C349" s="3" t="n"/>
      <c r="D349" s="3" t="n"/>
      <c r="E349" s="3" t="n"/>
      <c r="F349" s="3" t="n"/>
      <c r="G349" s="3" t="n"/>
      <c r="H349" s="3" t="n"/>
      <c r="I349" s="3" t="n"/>
      <c r="J349" s="3" t="n"/>
      <c r="K349" s="3" t="n"/>
      <c r="L349" s="3" t="n"/>
      <c r="M349" s="3" t="n"/>
      <c r="N349" s="3" t="n"/>
      <c r="O349" s="3" t="n"/>
      <c r="P349" s="3" t="n"/>
      <c r="Q349" s="3" t="n"/>
      <c r="R349" s="3" t="n"/>
      <c r="S349" s="3" t="n"/>
      <c r="T349" s="3" t="n"/>
      <c r="U349" s="3" t="n"/>
      <c r="V349" s="3" t="n"/>
      <c r="W349" s="3" t="n"/>
      <c r="X349" s="3" t="n"/>
      <c r="Y349" s="3" t="n"/>
      <c r="Z349" s="3" t="n"/>
      <c r="AA349" s="3" t="n"/>
      <c r="AB349" s="3" t="n"/>
      <c r="AC349" s="3" t="n"/>
      <c r="AD349" s="3" t="n"/>
      <c r="AE349" s="3" t="n"/>
      <c r="AF349" s="3" t="n"/>
      <c r="AG349" s="3" t="n"/>
      <c r="AH349" s="3" t="n"/>
      <c r="AI349" s="3" t="n"/>
      <c r="AJ349" s="3" t="n"/>
      <c r="AK349" s="3" t="n"/>
      <c r="AL349" s="3" t="n"/>
      <c r="AM349" s="3" t="n"/>
      <c r="AN349" s="3" t="n"/>
      <c r="AO349" s="3" t="n"/>
      <c r="AP349" s="3" t="n"/>
      <c r="AQ349" s="3" t="n"/>
      <c r="AR349" s="3" t="n"/>
      <c r="AS349" s="3" t="n"/>
      <c r="AT349" s="3" t="n"/>
      <c r="AU349" s="3" t="n"/>
      <c r="AV349" s="3" t="n"/>
      <c r="AW349" s="3" t="n"/>
      <c r="AX349" s="3" t="n"/>
      <c r="AY349" s="3" t="n"/>
      <c r="AZ349" s="3" t="n"/>
    </row>
    <row r="350">
      <c r="A350" s="3" t="n"/>
      <c r="B350" s="3" t="n"/>
      <c r="C350" s="3" t="n"/>
      <c r="D350" s="3" t="n"/>
      <c r="E350" s="3" t="n"/>
      <c r="F350" s="3" t="n"/>
      <c r="G350" s="3" t="n"/>
      <c r="H350" s="3" t="n"/>
      <c r="I350" s="3" t="n"/>
      <c r="J350" s="3" t="n"/>
      <c r="K350" s="3" t="n"/>
      <c r="L350" s="3" t="n"/>
      <c r="M350" s="3" t="n"/>
      <c r="N350" s="3" t="n"/>
      <c r="O350" s="3" t="n"/>
      <c r="P350" s="3" t="n"/>
      <c r="Q350" s="3" t="n"/>
      <c r="R350" s="3" t="n"/>
      <c r="S350" s="3" t="n"/>
      <c r="T350" s="3" t="n"/>
      <c r="U350" s="3" t="n"/>
      <c r="V350" s="3" t="n"/>
      <c r="W350" s="3" t="n"/>
      <c r="X350" s="3" t="n"/>
      <c r="Y350" s="3" t="n"/>
      <c r="Z350" s="3" t="n"/>
      <c r="AA350" s="3" t="n"/>
      <c r="AB350" s="3" t="n"/>
      <c r="AC350" s="3" t="n"/>
      <c r="AD350" s="3" t="n"/>
      <c r="AE350" s="3" t="n"/>
      <c r="AF350" s="3" t="n"/>
      <c r="AG350" s="3" t="n"/>
      <c r="AH350" s="3" t="n"/>
      <c r="AI350" s="3" t="n"/>
      <c r="AJ350" s="3" t="n"/>
      <c r="AK350" s="3" t="n"/>
      <c r="AL350" s="3" t="n"/>
      <c r="AM350" s="3" t="n"/>
      <c r="AN350" s="3" t="n"/>
      <c r="AO350" s="3" t="n"/>
      <c r="AP350" s="3" t="n"/>
      <c r="AQ350" s="3" t="n"/>
      <c r="AR350" s="3" t="n"/>
      <c r="AS350" s="3" t="n"/>
      <c r="AT350" s="3" t="n"/>
      <c r="AU350" s="3" t="n"/>
      <c r="AV350" s="3" t="n"/>
      <c r="AW350" s="3" t="n"/>
      <c r="AX350" s="3" t="n"/>
      <c r="AY350" s="3" t="n"/>
      <c r="AZ350" s="3" t="n"/>
    </row>
    <row r="351">
      <c r="A351" s="3" t="n"/>
      <c r="B351" s="3" t="n"/>
      <c r="C351" s="3" t="n"/>
      <c r="D351" s="3" t="n"/>
      <c r="E351" s="3" t="n"/>
      <c r="F351" s="3" t="n"/>
      <c r="G351" s="3" t="n"/>
      <c r="H351" s="3" t="n"/>
      <c r="I351" s="3" t="n"/>
      <c r="J351" s="3" t="n"/>
      <c r="K351" s="3" t="n"/>
      <c r="L351" s="3" t="n"/>
      <c r="M351" s="3" t="n"/>
      <c r="N351" s="3" t="n"/>
      <c r="O351" s="3" t="n"/>
      <c r="P351" s="3" t="n"/>
      <c r="Q351" s="3" t="n"/>
      <c r="R351" s="3" t="n"/>
      <c r="S351" s="3" t="n"/>
      <c r="T351" s="3" t="n"/>
      <c r="U351" s="3" t="n"/>
      <c r="V351" s="3" t="n"/>
      <c r="W351" s="3" t="n"/>
      <c r="X351" s="3" t="n"/>
      <c r="Y351" s="3" t="n"/>
      <c r="Z351" s="3" t="n"/>
      <c r="AA351" s="3" t="n"/>
      <c r="AB351" s="3" t="n"/>
      <c r="AC351" s="3" t="n"/>
      <c r="AD351" s="3" t="n"/>
      <c r="AE351" s="3" t="n"/>
      <c r="AF351" s="3" t="n"/>
      <c r="AG351" s="3" t="n"/>
      <c r="AH351" s="3" t="n"/>
      <c r="AI351" s="3" t="n"/>
      <c r="AJ351" s="3" t="n"/>
      <c r="AK351" s="3" t="n"/>
      <c r="AL351" s="3" t="n"/>
      <c r="AM351" s="3" t="n"/>
      <c r="AN351" s="3" t="n"/>
      <c r="AO351" s="3" t="n"/>
      <c r="AP351" s="3" t="n"/>
      <c r="AQ351" s="3" t="n"/>
      <c r="AR351" s="3" t="n"/>
      <c r="AS351" s="3" t="n"/>
      <c r="AT351" s="3" t="n"/>
      <c r="AU351" s="3" t="n"/>
      <c r="AV351" s="3" t="n"/>
      <c r="AW351" s="3" t="n"/>
      <c r="AX351" s="3" t="n"/>
      <c r="AY351" s="3" t="n"/>
      <c r="AZ351" s="3" t="n"/>
    </row>
    <row r="352">
      <c r="A352" s="3" t="n"/>
      <c r="B352" s="3" t="n"/>
      <c r="C352" s="3" t="n"/>
      <c r="D352" s="3" t="n"/>
      <c r="E352" s="3" t="n"/>
      <c r="F352" s="3" t="n"/>
      <c r="G352" s="3" t="n"/>
      <c r="H352" s="3" t="n"/>
      <c r="I352" s="3" t="n"/>
      <c r="J352" s="3" t="n"/>
      <c r="K352" s="3" t="n"/>
      <c r="L352" s="3" t="n"/>
      <c r="M352" s="3" t="n"/>
      <c r="N352" s="3" t="n"/>
      <c r="O352" s="3" t="n"/>
      <c r="P352" s="3" t="n"/>
      <c r="Q352" s="3" t="n"/>
      <c r="R352" s="3" t="n"/>
      <c r="S352" s="3" t="n"/>
      <c r="T352" s="3" t="n"/>
      <c r="U352" s="3" t="n"/>
      <c r="V352" s="3" t="n"/>
      <c r="W352" s="3" t="n"/>
      <c r="X352" s="3" t="n"/>
      <c r="Y352" s="3" t="n"/>
      <c r="Z352" s="3" t="n"/>
      <c r="AA352" s="3" t="n"/>
      <c r="AB352" s="3" t="n"/>
      <c r="AC352" s="3" t="n"/>
      <c r="AD352" s="3" t="n"/>
      <c r="AE352" s="3" t="n"/>
      <c r="AF352" s="3" t="n"/>
      <c r="AG352" s="3" t="n"/>
      <c r="AH352" s="3" t="n"/>
      <c r="AI352" s="3" t="n"/>
      <c r="AJ352" s="3" t="n"/>
      <c r="AK352" s="3" t="n"/>
      <c r="AL352" s="3" t="n"/>
      <c r="AM352" s="3" t="n"/>
      <c r="AN352" s="3" t="n"/>
      <c r="AO352" s="3" t="n"/>
      <c r="AP352" s="3" t="n"/>
      <c r="AQ352" s="3" t="n"/>
      <c r="AR352" s="3" t="n"/>
      <c r="AS352" s="3" t="n"/>
      <c r="AT352" s="3" t="n"/>
      <c r="AU352" s="3" t="n"/>
      <c r="AV352" s="3" t="n"/>
      <c r="AW352" s="3" t="n"/>
      <c r="AX352" s="3" t="n"/>
      <c r="AY352" s="3" t="n"/>
      <c r="AZ352" s="3" t="n"/>
    </row>
    <row r="353">
      <c r="A353" s="3" t="n"/>
      <c r="B353" s="3" t="n"/>
      <c r="C353" s="3" t="n"/>
      <c r="D353" s="3" t="n"/>
      <c r="E353" s="3" t="n"/>
      <c r="F353" s="3" t="n"/>
      <c r="G353" s="3" t="n"/>
      <c r="H353" s="3" t="n"/>
      <c r="I353" s="3" t="n"/>
      <c r="J353" s="3" t="n"/>
      <c r="K353" s="3" t="n"/>
      <c r="L353" s="3" t="n"/>
      <c r="M353" s="3" t="n"/>
      <c r="N353" s="3" t="n"/>
      <c r="O353" s="3" t="n"/>
      <c r="P353" s="3" t="n"/>
      <c r="Q353" s="3" t="n"/>
      <c r="R353" s="3" t="n"/>
      <c r="S353" s="3" t="n"/>
      <c r="T353" s="3" t="n"/>
      <c r="U353" s="3" t="n"/>
      <c r="V353" s="3" t="n"/>
      <c r="W353" s="3" t="n"/>
      <c r="X353" s="3" t="n"/>
      <c r="Y353" s="3" t="n"/>
      <c r="Z353" s="3" t="n"/>
      <c r="AA353" s="3" t="n"/>
      <c r="AB353" s="3" t="n"/>
      <c r="AC353" s="3" t="n"/>
      <c r="AD353" s="3" t="n"/>
      <c r="AE353" s="3" t="n"/>
      <c r="AF353" s="3" t="n"/>
      <c r="AG353" s="3" t="n"/>
      <c r="AH353" s="3" t="n"/>
      <c r="AI353" s="3" t="n"/>
      <c r="AJ353" s="3" t="n"/>
      <c r="AK353" s="3" t="n"/>
      <c r="AL353" s="3" t="n"/>
      <c r="AM353" s="3" t="n"/>
      <c r="AN353" s="3" t="n"/>
      <c r="AO353" s="3" t="n"/>
      <c r="AP353" s="3" t="n"/>
      <c r="AQ353" s="3" t="n"/>
      <c r="AR353" s="3" t="n"/>
      <c r="AS353" s="3" t="n"/>
      <c r="AT353" s="3" t="n"/>
      <c r="AU353" s="3" t="n"/>
      <c r="AV353" s="3" t="n"/>
      <c r="AW353" s="3" t="n"/>
      <c r="AX353" s="3" t="n"/>
      <c r="AY353" s="3" t="n"/>
      <c r="AZ353" s="3" t="n"/>
    </row>
    <row r="354">
      <c r="A354" s="3" t="n"/>
      <c r="B354" s="3" t="n"/>
      <c r="C354" s="3" t="n"/>
      <c r="D354" s="3" t="n"/>
      <c r="E354" s="3" t="n"/>
      <c r="F354" s="3" t="n"/>
      <c r="G354" s="3" t="n"/>
      <c r="H354" s="3" t="n"/>
      <c r="I354" s="3" t="n"/>
      <c r="J354" s="3" t="n"/>
      <c r="K354" s="3" t="n"/>
      <c r="L354" s="3" t="n"/>
      <c r="M354" s="3" t="n"/>
      <c r="N354" s="3" t="n"/>
      <c r="O354" s="3" t="n"/>
      <c r="P354" s="3" t="n"/>
      <c r="Q354" s="3" t="n"/>
      <c r="R354" s="3" t="n"/>
      <c r="S354" s="3" t="n"/>
      <c r="T354" s="3" t="n"/>
      <c r="U354" s="3" t="n"/>
      <c r="V354" s="3" t="n"/>
      <c r="W354" s="3" t="n"/>
      <c r="X354" s="3" t="n"/>
      <c r="Y354" s="3" t="n"/>
      <c r="Z354" s="3" t="n"/>
      <c r="AA354" s="3" t="n"/>
      <c r="AB354" s="3" t="n"/>
      <c r="AC354" s="3" t="n"/>
      <c r="AD354" s="3" t="n"/>
      <c r="AE354" s="3" t="n"/>
      <c r="AF354" s="3" t="n"/>
      <c r="AG354" s="3" t="n"/>
      <c r="AH354" s="3" t="n"/>
      <c r="AI354" s="3" t="n"/>
      <c r="AJ354" s="3" t="n"/>
      <c r="AK354" s="3" t="n"/>
      <c r="AL354" s="3" t="n"/>
      <c r="AM354" s="3" t="n"/>
      <c r="AN354" s="3" t="n"/>
      <c r="AO354" s="3" t="n"/>
      <c r="AP354" s="3" t="n"/>
      <c r="AQ354" s="3" t="n"/>
      <c r="AR354" s="3" t="n"/>
      <c r="AS354" s="3" t="n"/>
      <c r="AT354" s="3" t="n"/>
      <c r="AU354" s="3" t="n"/>
      <c r="AV354" s="3" t="n"/>
      <c r="AW354" s="3" t="n"/>
      <c r="AX354" s="3" t="n"/>
      <c r="AY354" s="3" t="n"/>
      <c r="AZ354" s="3" t="n"/>
    </row>
    <row r="355">
      <c r="A355" s="3" t="n"/>
      <c r="B355" s="3" t="n"/>
      <c r="C355" s="3" t="n"/>
      <c r="D355" s="3" t="n"/>
      <c r="E355" s="3" t="n"/>
      <c r="F355" s="3" t="n"/>
      <c r="G355" s="3" t="n"/>
      <c r="H355" s="3" t="n"/>
      <c r="I355" s="3" t="n"/>
      <c r="J355" s="3" t="n"/>
      <c r="K355" s="3" t="n"/>
      <c r="L355" s="3" t="n"/>
      <c r="M355" s="3" t="n"/>
      <c r="N355" s="3" t="n"/>
      <c r="O355" s="3" t="n"/>
      <c r="P355" s="3" t="n"/>
      <c r="Q355" s="3" t="n"/>
      <c r="R355" s="3" t="n"/>
      <c r="S355" s="3" t="n"/>
      <c r="T355" s="3" t="n"/>
      <c r="U355" s="3" t="n"/>
      <c r="V355" s="3" t="n"/>
      <c r="W355" s="3" t="n"/>
      <c r="X355" s="3" t="n"/>
      <c r="Y355" s="3" t="n"/>
      <c r="Z355" s="3" t="n"/>
      <c r="AA355" s="3" t="n"/>
      <c r="AB355" s="3" t="n"/>
      <c r="AC355" s="3" t="n"/>
      <c r="AD355" s="3" t="n"/>
      <c r="AE355" s="3" t="n"/>
      <c r="AF355" s="3" t="n"/>
      <c r="AG355" s="3" t="n"/>
      <c r="AH355" s="3" t="n"/>
      <c r="AI355" s="3" t="n"/>
      <c r="AJ355" s="3" t="n"/>
      <c r="AK355" s="3" t="n"/>
      <c r="AL355" s="3" t="n"/>
      <c r="AM355" s="3" t="n"/>
      <c r="AN355" s="3" t="n"/>
      <c r="AO355" s="3" t="n"/>
      <c r="AP355" s="3" t="n"/>
      <c r="AQ355" s="3" t="n"/>
      <c r="AR355" s="3" t="n"/>
      <c r="AS355" s="3" t="n"/>
      <c r="AT355" s="3" t="n"/>
      <c r="AU355" s="3" t="n"/>
      <c r="AV355" s="3" t="n"/>
      <c r="AW355" s="3" t="n"/>
      <c r="AX355" s="3" t="n"/>
      <c r="AY355" s="3" t="n"/>
      <c r="AZ355" s="3" t="n"/>
    </row>
    <row r="356">
      <c r="A356" s="3" t="n"/>
      <c r="B356" s="3" t="n"/>
      <c r="C356" s="3" t="n"/>
      <c r="D356" s="3" t="n"/>
      <c r="E356" s="3" t="n"/>
      <c r="F356" s="3" t="n"/>
      <c r="G356" s="3" t="n"/>
      <c r="H356" s="3" t="n"/>
      <c r="I356" s="3" t="n"/>
      <c r="J356" s="3" t="n"/>
      <c r="K356" s="3" t="n"/>
      <c r="L356" s="3" t="n"/>
      <c r="M356" s="3" t="n"/>
      <c r="N356" s="3" t="n"/>
      <c r="O356" s="3" t="n"/>
      <c r="P356" s="3" t="n"/>
      <c r="Q356" s="3" t="n"/>
      <c r="R356" s="3" t="n"/>
      <c r="S356" s="3" t="n"/>
      <c r="T356" s="3" t="n"/>
      <c r="U356" s="3" t="n"/>
      <c r="V356" s="3" t="n"/>
      <c r="W356" s="3" t="n"/>
      <c r="X356" s="3" t="n"/>
      <c r="Y356" s="3" t="n"/>
      <c r="Z356" s="3" t="n"/>
      <c r="AA356" s="3" t="n"/>
      <c r="AB356" s="3" t="n"/>
      <c r="AC356" s="3" t="n"/>
      <c r="AD356" s="3" t="n"/>
      <c r="AE356" s="3" t="n"/>
      <c r="AF356" s="3" t="n"/>
      <c r="AG356" s="3" t="n"/>
      <c r="AH356" s="3" t="n"/>
      <c r="AI356" s="3" t="n"/>
      <c r="AJ356" s="3" t="n"/>
      <c r="AK356" s="3" t="n"/>
      <c r="AL356" s="3" t="n"/>
      <c r="AM356" s="3" t="n"/>
      <c r="AN356" s="3" t="n"/>
      <c r="AO356" s="3" t="n"/>
      <c r="AP356" s="3" t="n"/>
      <c r="AQ356" s="3" t="n"/>
      <c r="AR356" s="3" t="n"/>
      <c r="AS356" s="3" t="n"/>
      <c r="AT356" s="3" t="n"/>
      <c r="AU356" s="3" t="n"/>
      <c r="AV356" s="3" t="n"/>
      <c r="AW356" s="3" t="n"/>
      <c r="AX356" s="3" t="n"/>
      <c r="AY356" s="3" t="n"/>
      <c r="AZ356" s="3" t="n"/>
    </row>
    <row r="357">
      <c r="A357" s="3" t="n"/>
      <c r="B357" s="3" t="n"/>
      <c r="C357" s="3" t="n"/>
      <c r="D357" s="3" t="n"/>
      <c r="E357" s="3" t="n"/>
      <c r="F357" s="3" t="n"/>
      <c r="G357" s="3" t="n"/>
      <c r="H357" s="3" t="n"/>
      <c r="I357" s="3" t="n"/>
      <c r="J357" s="3" t="n"/>
      <c r="K357" s="3" t="n"/>
      <c r="L357" s="3" t="n"/>
      <c r="M357" s="3" t="n"/>
      <c r="N357" s="3" t="n"/>
      <c r="O357" s="3" t="n"/>
      <c r="P357" s="3" t="n"/>
      <c r="Q357" s="3" t="n"/>
      <c r="R357" s="3" t="n"/>
      <c r="S357" s="3" t="n"/>
      <c r="T357" s="3" t="n"/>
      <c r="U357" s="3" t="n"/>
      <c r="V357" s="3" t="n"/>
      <c r="W357" s="3" t="n"/>
      <c r="X357" s="3" t="n"/>
      <c r="Y357" s="3" t="n"/>
      <c r="Z357" s="3" t="n"/>
      <c r="AA357" s="3" t="n"/>
      <c r="AB357" s="3" t="n"/>
      <c r="AC357" s="3" t="n"/>
      <c r="AD357" s="3" t="n"/>
      <c r="AE357" s="3" t="n"/>
      <c r="AF357" s="3" t="n"/>
      <c r="AG357" s="3" t="n"/>
      <c r="AH357" s="3" t="n"/>
      <c r="AI357" s="3" t="n"/>
      <c r="AJ357" s="3" t="n"/>
      <c r="AK357" s="3" t="n"/>
      <c r="AL357" s="3" t="n"/>
      <c r="AM357" s="3" t="n"/>
      <c r="AN357" s="3" t="n"/>
      <c r="AO357" s="3" t="n"/>
      <c r="AP357" s="3" t="n"/>
      <c r="AQ357" s="3" t="n"/>
      <c r="AR357" s="3" t="n"/>
      <c r="AS357" s="3" t="n"/>
      <c r="AT357" s="3" t="n"/>
      <c r="AU357" s="3" t="n"/>
      <c r="AV357" s="3" t="n"/>
      <c r="AW357" s="3" t="n"/>
      <c r="AX357" s="3" t="n"/>
      <c r="AY357" s="3" t="n"/>
      <c r="AZ357" s="3" t="n"/>
    </row>
    <row r="358">
      <c r="A358" s="3" t="n"/>
      <c r="B358" s="3" t="n"/>
      <c r="C358" s="3" t="n"/>
      <c r="D358" s="3" t="n"/>
      <c r="E358" s="3" t="n"/>
      <c r="F358" s="3" t="n"/>
      <c r="G358" s="3" t="n"/>
      <c r="H358" s="3" t="n"/>
      <c r="I358" s="3" t="n"/>
      <c r="J358" s="3" t="n"/>
      <c r="K358" s="3" t="n"/>
      <c r="L358" s="3" t="n"/>
      <c r="M358" s="3" t="n"/>
      <c r="N358" s="3" t="n"/>
      <c r="O358" s="3" t="n"/>
      <c r="P358" s="3" t="n"/>
      <c r="Q358" s="3" t="n"/>
      <c r="R358" s="3" t="n"/>
      <c r="S358" s="3" t="n"/>
      <c r="T358" s="3" t="n"/>
      <c r="U358" s="3" t="n"/>
      <c r="V358" s="3" t="n"/>
      <c r="W358" s="3" t="n"/>
      <c r="X358" s="3" t="n"/>
      <c r="Y358" s="3" t="n"/>
      <c r="Z358" s="3" t="n"/>
      <c r="AA358" s="3" t="n"/>
      <c r="AB358" s="3" t="n"/>
      <c r="AC358" s="3" t="n"/>
      <c r="AD358" s="3" t="n"/>
      <c r="AE358" s="3" t="n"/>
      <c r="AF358" s="3" t="n"/>
      <c r="AG358" s="3" t="n"/>
      <c r="AH358" s="3" t="n"/>
      <c r="AI358" s="3" t="n"/>
      <c r="AJ358" s="3" t="n"/>
      <c r="AK358" s="3" t="n"/>
      <c r="AL358" s="3" t="n"/>
      <c r="AM358" s="3" t="n"/>
      <c r="AN358" s="3" t="n"/>
      <c r="AO358" s="3" t="n"/>
      <c r="AP358" s="3" t="n"/>
      <c r="AQ358" s="3" t="n"/>
      <c r="AR358" s="3" t="n"/>
      <c r="AS358" s="3" t="n"/>
      <c r="AT358" s="3" t="n"/>
      <c r="AU358" s="3" t="n"/>
      <c r="AV358" s="3" t="n"/>
      <c r="AW358" s="3" t="n"/>
      <c r="AX358" s="3" t="n"/>
      <c r="AY358" s="3" t="n"/>
      <c r="AZ358" s="3" t="n"/>
    </row>
    <row r="359">
      <c r="A359" s="3" t="n"/>
      <c r="B359" s="3" t="n"/>
      <c r="C359" s="3" t="n"/>
      <c r="D359" s="3" t="n"/>
      <c r="E359" s="3" t="n"/>
      <c r="F359" s="3" t="n"/>
      <c r="G359" s="3" t="n"/>
      <c r="H359" s="3" t="n"/>
      <c r="I359" s="3" t="n"/>
      <c r="J359" s="3" t="n"/>
      <c r="K359" s="3" t="n"/>
      <c r="L359" s="3" t="n"/>
      <c r="M359" s="3" t="n"/>
      <c r="N359" s="3" t="n"/>
      <c r="O359" s="3" t="n"/>
      <c r="P359" s="3" t="n"/>
      <c r="Q359" s="3" t="n"/>
      <c r="R359" s="3" t="n"/>
      <c r="S359" s="3" t="n"/>
      <c r="T359" s="3" t="n"/>
      <c r="U359" s="3" t="n"/>
      <c r="V359" s="3" t="n"/>
      <c r="W359" s="3" t="n"/>
      <c r="X359" s="3" t="n"/>
      <c r="Y359" s="3" t="n"/>
      <c r="Z359" s="3" t="n"/>
      <c r="AA359" s="3" t="n"/>
      <c r="AB359" s="3" t="n"/>
      <c r="AC359" s="3" t="n"/>
      <c r="AD359" s="3" t="n"/>
      <c r="AE359" s="3" t="n"/>
      <c r="AF359" s="3" t="n"/>
      <c r="AG359" s="3" t="n"/>
      <c r="AH359" s="3" t="n"/>
      <c r="AI359" s="3" t="n"/>
      <c r="AJ359" s="3" t="n"/>
      <c r="AK359" s="3" t="n"/>
      <c r="AL359" s="3" t="n"/>
      <c r="AM359" s="3" t="n"/>
      <c r="AN359" s="3" t="n"/>
      <c r="AO359" s="3" t="n"/>
      <c r="AP359" s="3" t="n"/>
      <c r="AQ359" s="3" t="n"/>
      <c r="AR359" s="3" t="n"/>
      <c r="AS359" s="3" t="n"/>
      <c r="AT359" s="3" t="n"/>
      <c r="AU359" s="3" t="n"/>
      <c r="AV359" s="3" t="n"/>
      <c r="AW359" s="3" t="n"/>
      <c r="AX359" s="3" t="n"/>
      <c r="AY359" s="3" t="n"/>
      <c r="AZ359" s="3" t="n"/>
    </row>
    <row r="360">
      <c r="A360" s="3" t="n"/>
      <c r="B360" s="3" t="n"/>
      <c r="C360" s="3" t="n"/>
      <c r="D360" s="3" t="n"/>
      <c r="E360" s="3" t="n"/>
      <c r="F360" s="3" t="n"/>
      <c r="G360" s="3" t="n"/>
      <c r="H360" s="3" t="n"/>
      <c r="I360" s="3" t="n"/>
      <c r="J360" s="3" t="n"/>
      <c r="K360" s="3" t="n"/>
      <c r="L360" s="3" t="n"/>
      <c r="M360" s="3" t="n"/>
      <c r="N360" s="3" t="n"/>
      <c r="O360" s="3" t="n"/>
      <c r="P360" s="3" t="n"/>
      <c r="Q360" s="3" t="n"/>
      <c r="R360" s="3" t="n"/>
      <c r="S360" s="3" t="n"/>
      <c r="T360" s="3" t="n"/>
      <c r="U360" s="3" t="n"/>
      <c r="V360" s="3" t="n"/>
      <c r="W360" s="3" t="n"/>
      <c r="X360" s="3" t="n"/>
      <c r="Y360" s="3" t="n"/>
      <c r="Z360" s="3" t="n"/>
      <c r="AA360" s="3" t="n"/>
      <c r="AB360" s="3" t="n"/>
      <c r="AC360" s="3" t="n"/>
      <c r="AD360" s="3" t="n"/>
      <c r="AE360" s="3" t="n"/>
      <c r="AF360" s="3" t="n"/>
      <c r="AG360" s="3" t="n"/>
      <c r="AH360" s="3" t="n"/>
      <c r="AI360" s="3" t="n"/>
      <c r="AJ360" s="3" t="n"/>
      <c r="AK360" s="3" t="n"/>
      <c r="AL360" s="3" t="n"/>
      <c r="AM360" s="3" t="n"/>
      <c r="AN360" s="3" t="n"/>
      <c r="AO360" s="3" t="n"/>
      <c r="AP360" s="3" t="n"/>
      <c r="AQ360" s="3" t="n"/>
      <c r="AR360" s="3" t="n"/>
      <c r="AS360" s="3" t="n"/>
      <c r="AT360" s="3" t="n"/>
      <c r="AU360" s="3" t="n"/>
      <c r="AV360" s="3" t="n"/>
      <c r="AW360" s="3" t="n"/>
      <c r="AX360" s="3" t="n"/>
      <c r="AY360" s="3" t="n"/>
      <c r="AZ360" s="3" t="n"/>
    </row>
    <row r="361">
      <c r="A361" s="3" t="n"/>
      <c r="B361" s="3" t="n"/>
      <c r="C361" s="3" t="n"/>
      <c r="D361" s="3" t="n"/>
      <c r="E361" s="3" t="n"/>
      <c r="F361" s="3" t="n"/>
      <c r="G361" s="3" t="n"/>
      <c r="H361" s="3" t="n"/>
      <c r="I361" s="3" t="n"/>
      <c r="J361" s="3" t="n"/>
      <c r="K361" s="3" t="n"/>
      <c r="L361" s="3" t="n"/>
      <c r="M361" s="3" t="n"/>
      <c r="N361" s="3" t="n"/>
      <c r="O361" s="3" t="n"/>
      <c r="P361" s="3" t="n"/>
      <c r="Q361" s="3" t="n"/>
      <c r="R361" s="3" t="n"/>
      <c r="S361" s="3" t="n"/>
      <c r="T361" s="3" t="n"/>
      <c r="U361" s="3" t="n"/>
      <c r="V361" s="3" t="n"/>
      <c r="W361" s="3" t="n"/>
      <c r="X361" s="3" t="n"/>
      <c r="Y361" s="3" t="n"/>
      <c r="Z361" s="3" t="n"/>
      <c r="AA361" s="3" t="n"/>
      <c r="AB361" s="3" t="n"/>
      <c r="AC361" s="3" t="n"/>
      <c r="AD361" s="3" t="n"/>
      <c r="AE361" s="3" t="n"/>
      <c r="AF361" s="3" t="n"/>
      <c r="AG361" s="3" t="n"/>
      <c r="AH361" s="3" t="n"/>
      <c r="AI361" s="3" t="n"/>
      <c r="AJ361" s="3" t="n"/>
      <c r="AK361" s="3" t="n"/>
      <c r="AL361" s="3" t="n"/>
      <c r="AM361" s="3" t="n"/>
      <c r="AN361" s="3" t="n"/>
      <c r="AO361" s="3" t="n"/>
      <c r="AP361" s="3" t="n"/>
      <c r="AQ361" s="3" t="n"/>
      <c r="AR361" s="3" t="n"/>
      <c r="AS361" s="3" t="n"/>
      <c r="AT361" s="3" t="n"/>
      <c r="AU361" s="3" t="n"/>
      <c r="AV361" s="3" t="n"/>
      <c r="AW361" s="3" t="n"/>
      <c r="AX361" s="3" t="n"/>
      <c r="AY361" s="3" t="n"/>
      <c r="AZ361" s="3" t="n"/>
    </row>
    <row r="362">
      <c r="A362" s="3" t="n"/>
      <c r="B362" s="3" t="n"/>
      <c r="C362" s="3" t="n"/>
      <c r="D362" s="3" t="n"/>
      <c r="E362" s="3" t="n"/>
      <c r="F362" s="3" t="n"/>
      <c r="G362" s="3" t="n"/>
      <c r="H362" s="3" t="n"/>
      <c r="I362" s="3" t="n"/>
      <c r="J362" s="3" t="n"/>
      <c r="K362" s="3" t="n"/>
      <c r="L362" s="3" t="n"/>
      <c r="M362" s="3" t="n"/>
      <c r="N362" s="3" t="n"/>
      <c r="O362" s="3" t="n"/>
      <c r="P362" s="3" t="n"/>
      <c r="Q362" s="3" t="n"/>
      <c r="R362" s="3" t="n"/>
      <c r="S362" s="3" t="n"/>
      <c r="T362" s="3" t="n"/>
      <c r="U362" s="3" t="n"/>
      <c r="V362" s="3" t="n"/>
      <c r="W362" s="3" t="n"/>
      <c r="X362" s="3" t="n"/>
      <c r="Y362" s="3" t="n"/>
      <c r="Z362" s="3" t="n"/>
      <c r="AA362" s="3" t="n"/>
      <c r="AB362" s="3" t="n"/>
      <c r="AC362" s="3" t="n"/>
      <c r="AD362" s="3" t="n"/>
      <c r="AE362" s="3" t="n"/>
      <c r="AF362" s="3" t="n"/>
      <c r="AG362" s="3" t="n"/>
      <c r="AH362" s="3" t="n"/>
      <c r="AI362" s="3" t="n"/>
      <c r="AJ362" s="3" t="n"/>
      <c r="AK362" s="3" t="n"/>
      <c r="AL362" s="3" t="n"/>
      <c r="AM362" s="3" t="n"/>
      <c r="AN362" s="3" t="n"/>
      <c r="AO362" s="3" t="n"/>
      <c r="AP362" s="3" t="n"/>
      <c r="AQ362" s="3" t="n"/>
      <c r="AR362" s="3" t="n"/>
      <c r="AS362" s="3" t="n"/>
      <c r="AT362" s="3" t="n"/>
      <c r="AU362" s="3" t="n"/>
      <c r="AV362" s="3" t="n"/>
      <c r="AW362" s="3" t="n"/>
      <c r="AX362" s="3" t="n"/>
      <c r="AY362" s="3" t="n"/>
      <c r="AZ362" s="3" t="n"/>
    </row>
    <row r="363">
      <c r="A363" s="3" t="n"/>
      <c r="B363" s="3" t="n"/>
      <c r="C363" s="3" t="n"/>
      <c r="D363" s="3" t="n"/>
      <c r="E363" s="3" t="n"/>
      <c r="F363" s="3" t="n"/>
      <c r="G363" s="3" t="n"/>
      <c r="H363" s="3" t="n"/>
      <c r="I363" s="3" t="n"/>
      <c r="J363" s="3" t="n"/>
      <c r="K363" s="3" t="n"/>
      <c r="L363" s="3" t="n"/>
      <c r="M363" s="3" t="n"/>
      <c r="N363" s="3" t="n"/>
      <c r="O363" s="3" t="n"/>
      <c r="P363" s="3" t="n"/>
      <c r="Q363" s="3" t="n"/>
      <c r="R363" s="3" t="n"/>
      <c r="S363" s="3" t="n"/>
      <c r="T363" s="3" t="n"/>
      <c r="U363" s="3" t="n"/>
      <c r="V363" s="3" t="n"/>
      <c r="W363" s="3" t="n"/>
      <c r="X363" s="3" t="n"/>
      <c r="Y363" s="3" t="n"/>
      <c r="Z363" s="3" t="n"/>
      <c r="AA363" s="3" t="n"/>
      <c r="AB363" s="3" t="n"/>
      <c r="AC363" s="3" t="n"/>
      <c r="AD363" s="3" t="n"/>
      <c r="AE363" s="3" t="n"/>
      <c r="AF363" s="3" t="n"/>
      <c r="AG363" s="3" t="n"/>
      <c r="AH363" s="3" t="n"/>
      <c r="AI363" s="3" t="n"/>
      <c r="AJ363" s="3" t="n"/>
      <c r="AK363" s="3" t="n"/>
      <c r="AL363" s="3" t="n"/>
      <c r="AM363" s="3" t="n"/>
      <c r="AN363" s="3" t="n"/>
      <c r="AO363" s="3" t="n"/>
      <c r="AP363" s="3" t="n"/>
      <c r="AQ363" s="3" t="n"/>
      <c r="AR363" s="3" t="n"/>
      <c r="AS363" s="3" t="n"/>
      <c r="AT363" s="3" t="n"/>
      <c r="AU363" s="3" t="n"/>
      <c r="AV363" s="3" t="n"/>
      <c r="AW363" s="3" t="n"/>
      <c r="AX363" s="3" t="n"/>
      <c r="AY363" s="3" t="n"/>
      <c r="AZ363" s="3" t="n"/>
    </row>
    <row r="364">
      <c r="A364" s="3" t="n"/>
      <c r="B364" s="3" t="n"/>
      <c r="C364" s="3" t="n"/>
      <c r="D364" s="3" t="n"/>
      <c r="E364" s="3" t="n"/>
      <c r="F364" s="3" t="n"/>
      <c r="G364" s="3" t="n"/>
      <c r="H364" s="3" t="n"/>
      <c r="I364" s="3" t="n"/>
      <c r="J364" s="3" t="n"/>
      <c r="K364" s="3" t="n"/>
      <c r="L364" s="3" t="n"/>
      <c r="M364" s="3" t="n"/>
      <c r="N364" s="3" t="n"/>
      <c r="O364" s="3" t="n"/>
      <c r="P364" s="3" t="n"/>
      <c r="Q364" s="3" t="n"/>
      <c r="R364" s="3" t="n"/>
      <c r="S364" s="3" t="n"/>
      <c r="T364" s="3" t="n"/>
      <c r="U364" s="3" t="n"/>
      <c r="V364" s="3" t="n"/>
      <c r="W364" s="3" t="n"/>
      <c r="X364" s="3" t="n"/>
      <c r="Y364" s="3" t="n"/>
      <c r="Z364" s="3" t="n"/>
      <c r="AA364" s="3" t="n"/>
      <c r="AB364" s="3" t="n"/>
      <c r="AC364" s="3" t="n"/>
      <c r="AD364" s="3" t="n"/>
      <c r="AE364" s="3" t="n"/>
      <c r="AF364" s="3" t="n"/>
      <c r="AG364" s="3" t="n"/>
      <c r="AH364" s="3" t="n"/>
      <c r="AI364" s="3" t="n"/>
      <c r="AJ364" s="3" t="n"/>
      <c r="AK364" s="3" t="n"/>
      <c r="AL364" s="3" t="n"/>
      <c r="AM364" s="3" t="n"/>
      <c r="AN364" s="3" t="n"/>
      <c r="AO364" s="3" t="n"/>
      <c r="AP364" s="3" t="n"/>
      <c r="AQ364" s="3" t="n"/>
      <c r="AR364" s="3" t="n"/>
      <c r="AS364" s="3" t="n"/>
      <c r="AT364" s="3" t="n"/>
      <c r="AU364" s="3" t="n"/>
      <c r="AV364" s="3" t="n"/>
      <c r="AW364" s="3" t="n"/>
      <c r="AX364" s="3" t="n"/>
      <c r="AY364" s="3" t="n"/>
      <c r="AZ364" s="3" t="n"/>
    </row>
    <row r="365">
      <c r="A365" s="3" t="n"/>
      <c r="B365" s="3" t="n"/>
      <c r="C365" s="3" t="n"/>
      <c r="D365" s="3" t="n"/>
      <c r="E365" s="3" t="n"/>
      <c r="F365" s="3" t="n"/>
      <c r="G365" s="3" t="n"/>
      <c r="H365" s="3" t="n"/>
      <c r="I365" s="3" t="n"/>
      <c r="J365" s="3" t="n"/>
      <c r="K365" s="3" t="n"/>
      <c r="L365" s="3" t="n"/>
      <c r="M365" s="3" t="n"/>
      <c r="N365" s="3" t="n"/>
      <c r="O365" s="3" t="n"/>
      <c r="P365" s="3" t="n"/>
      <c r="Q365" s="3" t="n"/>
      <c r="R365" s="3" t="n"/>
      <c r="S365" s="3" t="n"/>
      <c r="T365" s="3" t="n"/>
      <c r="U365" s="3" t="n"/>
      <c r="V365" s="3" t="n"/>
      <c r="W365" s="3" t="n"/>
      <c r="X365" s="3" t="n"/>
      <c r="Y365" s="3" t="n"/>
      <c r="Z365" s="3" t="n"/>
      <c r="AA365" s="3" t="n"/>
      <c r="AB365" s="3" t="n"/>
      <c r="AC365" s="3" t="n"/>
      <c r="AD365" s="3" t="n"/>
      <c r="AE365" s="3" t="n"/>
      <c r="AF365" s="3" t="n"/>
      <c r="AG365" s="3" t="n"/>
      <c r="AH365" s="3" t="n"/>
      <c r="AI365" s="3" t="n"/>
      <c r="AJ365" s="3" t="n"/>
      <c r="AK365" s="3" t="n"/>
      <c r="AL365" s="3" t="n"/>
      <c r="AM365" s="3" t="n"/>
      <c r="AN365" s="3" t="n"/>
      <c r="AO365" s="3" t="n"/>
      <c r="AP365" s="3" t="n"/>
      <c r="AQ365" s="3" t="n"/>
      <c r="AR365" s="3" t="n"/>
      <c r="AS365" s="3" t="n"/>
      <c r="AT365" s="3" t="n"/>
      <c r="AU365" s="3" t="n"/>
      <c r="AV365" s="3" t="n"/>
      <c r="AW365" s="3" t="n"/>
      <c r="AX365" s="3" t="n"/>
      <c r="AY365" s="3" t="n"/>
      <c r="AZ365" s="3" t="n"/>
    </row>
    <row r="366">
      <c r="A366" s="3" t="n"/>
      <c r="B366" s="3" t="n"/>
      <c r="C366" s="3" t="n"/>
      <c r="D366" s="3" t="n"/>
      <c r="E366" s="3" t="n"/>
      <c r="F366" s="3" t="n"/>
      <c r="G366" s="3" t="n"/>
      <c r="H366" s="3" t="n"/>
      <c r="I366" s="3" t="n"/>
      <c r="J366" s="3" t="n"/>
      <c r="K366" s="3" t="n"/>
      <c r="L366" s="3" t="n"/>
      <c r="M366" s="3" t="n"/>
      <c r="N366" s="3" t="n"/>
      <c r="O366" s="3" t="n"/>
      <c r="P366" s="3" t="n"/>
      <c r="Q366" s="3" t="n"/>
      <c r="R366" s="3" t="n"/>
      <c r="S366" s="3" t="n"/>
      <c r="T366" s="3" t="n"/>
      <c r="U366" s="3" t="n"/>
      <c r="V366" s="3" t="n"/>
      <c r="W366" s="3" t="n"/>
      <c r="X366" s="3" t="n"/>
      <c r="Y366" s="3" t="n"/>
      <c r="Z366" s="3" t="n"/>
      <c r="AA366" s="3" t="n"/>
      <c r="AB366" s="3" t="n"/>
      <c r="AC366" s="3" t="n"/>
      <c r="AD366" s="3" t="n"/>
      <c r="AE366" s="3" t="n"/>
      <c r="AF366" s="3" t="n"/>
      <c r="AG366" s="3" t="n"/>
      <c r="AH366" s="3" t="n"/>
      <c r="AI366" s="3" t="n"/>
      <c r="AJ366" s="3" t="n"/>
      <c r="AK366" s="3" t="n"/>
      <c r="AL366" s="3" t="n"/>
      <c r="AM366" s="3" t="n"/>
      <c r="AN366" s="3" t="n"/>
      <c r="AO366" s="3" t="n"/>
      <c r="AP366" s="3" t="n"/>
      <c r="AQ366" s="3" t="n"/>
      <c r="AR366" s="3" t="n"/>
      <c r="AS366" s="3" t="n"/>
      <c r="AT366" s="3" t="n"/>
      <c r="AU366" s="3" t="n"/>
      <c r="AV366" s="3" t="n"/>
      <c r="AW366" s="3" t="n"/>
      <c r="AX366" s="3" t="n"/>
      <c r="AY366" s="3" t="n"/>
      <c r="AZ366" s="3" t="n"/>
    </row>
    <row r="367">
      <c r="A367" s="3" t="n"/>
      <c r="B367" s="3" t="n"/>
      <c r="C367" s="3" t="n"/>
      <c r="D367" s="3" t="n"/>
      <c r="E367" s="3" t="n"/>
      <c r="F367" s="3" t="n"/>
      <c r="G367" s="3" t="n"/>
      <c r="H367" s="3" t="n"/>
      <c r="I367" s="3" t="n"/>
      <c r="J367" s="3" t="n"/>
      <c r="K367" s="3" t="n"/>
      <c r="L367" s="3" t="n"/>
      <c r="M367" s="3" t="n"/>
      <c r="N367" s="3" t="n"/>
      <c r="O367" s="3" t="n"/>
      <c r="P367" s="3" t="n"/>
      <c r="Q367" s="3" t="n"/>
      <c r="R367" s="3" t="n"/>
      <c r="S367" s="3" t="n"/>
      <c r="T367" s="3" t="n"/>
      <c r="U367" s="3" t="n"/>
      <c r="V367" s="3" t="n"/>
      <c r="W367" s="3" t="n"/>
      <c r="X367" s="3" t="n"/>
      <c r="Y367" s="3" t="n"/>
      <c r="Z367" s="3" t="n"/>
      <c r="AA367" s="3" t="n"/>
      <c r="AB367" s="3" t="n"/>
      <c r="AC367" s="3" t="n"/>
      <c r="AD367" s="3" t="n"/>
      <c r="AE367" s="3" t="n"/>
      <c r="AF367" s="3" t="n"/>
      <c r="AG367" s="3" t="n"/>
      <c r="AH367" s="3" t="n"/>
      <c r="AI367" s="3" t="n"/>
      <c r="AJ367" s="3" t="n"/>
      <c r="AK367" s="3" t="n"/>
      <c r="AL367" s="3" t="n"/>
      <c r="AM367" s="3" t="n"/>
      <c r="AN367" s="3" t="n"/>
      <c r="AO367" s="3" t="n"/>
      <c r="AP367" s="3" t="n"/>
      <c r="AQ367" s="3" t="n"/>
      <c r="AR367" s="3" t="n"/>
      <c r="AS367" s="3" t="n"/>
      <c r="AT367" s="3" t="n"/>
      <c r="AU367" s="3" t="n"/>
      <c r="AV367" s="3" t="n"/>
      <c r="AW367" s="3" t="n"/>
      <c r="AX367" s="3" t="n"/>
      <c r="AY367" s="3" t="n"/>
      <c r="AZ367" s="3" t="n"/>
    </row>
    <row r="368">
      <c r="A368" s="3" t="n"/>
      <c r="B368" s="3" t="n"/>
      <c r="C368" s="3" t="n"/>
      <c r="D368" s="3" t="n"/>
      <c r="E368" s="3" t="n"/>
      <c r="F368" s="3" t="n"/>
      <c r="G368" s="3" t="n"/>
      <c r="H368" s="3" t="n"/>
      <c r="I368" s="3" t="n"/>
      <c r="J368" s="3" t="n"/>
      <c r="K368" s="3" t="n"/>
      <c r="L368" s="3" t="n"/>
      <c r="M368" s="3" t="n"/>
      <c r="N368" s="3" t="n"/>
      <c r="O368" s="3" t="n"/>
      <c r="P368" s="3" t="n"/>
      <c r="Q368" s="3" t="n"/>
      <c r="R368" s="3" t="n"/>
      <c r="S368" s="3" t="n"/>
      <c r="T368" s="3" t="n"/>
      <c r="U368" s="3" t="n"/>
      <c r="V368" s="3" t="n"/>
      <c r="W368" s="3" t="n"/>
      <c r="X368" s="3" t="n"/>
      <c r="Y368" s="3" t="n"/>
      <c r="Z368" s="3" t="n"/>
      <c r="AA368" s="3" t="n"/>
      <c r="AB368" s="3" t="n"/>
      <c r="AC368" s="3" t="n"/>
      <c r="AD368" s="3" t="n"/>
      <c r="AE368" s="3" t="n"/>
      <c r="AF368" s="3" t="n"/>
      <c r="AG368" s="3" t="n"/>
      <c r="AH368" s="3" t="n"/>
      <c r="AI368" s="3" t="n"/>
      <c r="AJ368" s="3" t="n"/>
      <c r="AK368" s="3" t="n"/>
      <c r="AL368" s="3" t="n"/>
      <c r="AM368" s="3" t="n"/>
      <c r="AN368" s="3" t="n"/>
      <c r="AO368" s="3" t="n"/>
      <c r="AP368" s="3" t="n"/>
      <c r="AQ368" s="3" t="n"/>
      <c r="AR368" s="3" t="n"/>
      <c r="AS368" s="3" t="n"/>
      <c r="AT368" s="3" t="n"/>
      <c r="AU368" s="3" t="n"/>
      <c r="AV368" s="3" t="n"/>
      <c r="AW368" s="3" t="n"/>
      <c r="AX368" s="3" t="n"/>
      <c r="AY368" s="3" t="n"/>
      <c r="AZ368" s="3" t="n"/>
    </row>
    <row r="369">
      <c r="A369" s="3" t="n"/>
      <c r="B369" s="3" t="n"/>
      <c r="C369" s="3" t="n"/>
      <c r="D369" s="3" t="n"/>
      <c r="E369" s="3" t="n"/>
      <c r="F369" s="3" t="n"/>
      <c r="G369" s="3" t="n"/>
      <c r="H369" s="3" t="n"/>
      <c r="I369" s="3" t="n"/>
      <c r="J369" s="3" t="n"/>
      <c r="K369" s="3" t="n"/>
      <c r="L369" s="3" t="n"/>
      <c r="M369" s="3" t="n"/>
      <c r="N369" s="3" t="n"/>
      <c r="O369" s="3" t="n"/>
      <c r="P369" s="3" t="n"/>
      <c r="Q369" s="3" t="n"/>
      <c r="R369" s="3" t="n"/>
      <c r="S369" s="3" t="n"/>
      <c r="T369" s="3" t="n"/>
      <c r="U369" s="3" t="n"/>
      <c r="V369" s="3" t="n"/>
      <c r="W369" s="3" t="n"/>
      <c r="X369" s="3" t="n"/>
      <c r="Y369" s="3" t="n"/>
      <c r="Z369" s="3" t="n"/>
      <c r="AA369" s="3" t="n"/>
      <c r="AB369" s="3" t="n"/>
      <c r="AC369" s="3" t="n"/>
      <c r="AD369" s="3" t="n"/>
      <c r="AE369" s="3" t="n"/>
      <c r="AF369" s="3" t="n"/>
      <c r="AG369" s="3" t="n"/>
      <c r="AH369" s="3" t="n"/>
      <c r="AI369" s="3" t="n"/>
      <c r="AJ369" s="3" t="n"/>
      <c r="AK369" s="3" t="n"/>
      <c r="AL369" s="3" t="n"/>
      <c r="AM369" s="3" t="n"/>
      <c r="AN369" s="3" t="n"/>
      <c r="AO369" s="3" t="n"/>
      <c r="AP369" s="3" t="n"/>
      <c r="AQ369" s="3" t="n"/>
      <c r="AR369" s="3" t="n"/>
      <c r="AS369" s="3" t="n"/>
      <c r="AT369" s="3" t="n"/>
      <c r="AU369" s="3" t="n"/>
      <c r="AV369" s="3" t="n"/>
      <c r="AW369" s="3" t="n"/>
      <c r="AX369" s="3" t="n"/>
      <c r="AY369" s="3" t="n"/>
      <c r="AZ369" s="3" t="n"/>
    </row>
    <row r="370">
      <c r="A370" s="3" t="n"/>
      <c r="B370" s="3" t="n"/>
      <c r="C370" s="3" t="n"/>
      <c r="D370" s="3" t="n"/>
      <c r="E370" s="3" t="n"/>
      <c r="F370" s="3" t="n"/>
      <c r="G370" s="3" t="n"/>
      <c r="H370" s="3" t="n"/>
      <c r="I370" s="3" t="n"/>
      <c r="J370" s="3" t="n"/>
      <c r="K370" s="3" t="n"/>
      <c r="L370" s="3" t="n"/>
      <c r="M370" s="3" t="n"/>
      <c r="N370" s="3" t="n"/>
      <c r="O370" s="3" t="n"/>
      <c r="P370" s="3" t="n"/>
      <c r="Q370" s="3" t="n"/>
      <c r="R370" s="3" t="n"/>
      <c r="S370" s="3" t="n"/>
      <c r="T370" s="3" t="n"/>
      <c r="U370" s="3" t="n"/>
      <c r="V370" s="3" t="n"/>
      <c r="W370" s="3" t="n"/>
      <c r="X370" s="3" t="n"/>
      <c r="Y370" s="3" t="n"/>
      <c r="Z370" s="3" t="n"/>
      <c r="AA370" s="3" t="n"/>
      <c r="AB370" s="3" t="n"/>
      <c r="AC370" s="3" t="n"/>
      <c r="AD370" s="3" t="n"/>
      <c r="AE370" s="3" t="n"/>
      <c r="AF370" s="3" t="n"/>
      <c r="AG370" s="3" t="n"/>
      <c r="AH370" s="3" t="n"/>
      <c r="AI370" s="3" t="n"/>
      <c r="AJ370" s="3" t="n"/>
      <c r="AK370" s="3" t="n"/>
      <c r="AL370" s="3" t="n"/>
      <c r="AM370" s="3" t="n"/>
      <c r="AN370" s="3" t="n"/>
      <c r="AO370" s="3" t="n"/>
      <c r="AP370" s="3" t="n"/>
      <c r="AQ370" s="3" t="n"/>
      <c r="AR370" s="3" t="n"/>
      <c r="AS370" s="3" t="n"/>
      <c r="AT370" s="3" t="n"/>
      <c r="AU370" s="3" t="n"/>
      <c r="AV370" s="3" t="n"/>
      <c r="AW370" s="3" t="n"/>
      <c r="AX370" s="3" t="n"/>
      <c r="AY370" s="3" t="n"/>
      <c r="AZ370" s="3" t="n"/>
    </row>
    <row r="371">
      <c r="A371" s="3" t="n"/>
      <c r="B371" s="3" t="n"/>
      <c r="C371" s="3" t="n"/>
      <c r="D371" s="3" t="n"/>
      <c r="E371" s="3" t="n"/>
      <c r="F371" s="3" t="n"/>
      <c r="G371" s="3" t="n"/>
      <c r="H371" s="3" t="n"/>
      <c r="I371" s="3" t="n"/>
      <c r="J371" s="3" t="n"/>
      <c r="K371" s="3" t="n"/>
      <c r="L371" s="3" t="n"/>
      <c r="M371" s="3" t="n"/>
      <c r="N371" s="3" t="n"/>
      <c r="O371" s="3" t="n"/>
      <c r="P371" s="3" t="n"/>
      <c r="Q371" s="3" t="n"/>
      <c r="R371" s="3" t="n"/>
      <c r="S371" s="3" t="n"/>
      <c r="T371" s="3" t="n"/>
      <c r="U371" s="3" t="n"/>
      <c r="V371" s="3" t="n"/>
      <c r="W371" s="3" t="n"/>
      <c r="X371" s="3" t="n"/>
      <c r="Y371" s="3" t="n"/>
      <c r="Z371" s="3" t="n"/>
      <c r="AA371" s="3" t="n"/>
      <c r="AB371" s="3" t="n"/>
      <c r="AC371" s="3" t="n"/>
      <c r="AD371" s="3" t="n"/>
      <c r="AE371" s="3" t="n"/>
      <c r="AF371" s="3" t="n"/>
      <c r="AG371" s="3" t="n"/>
      <c r="AH371" s="3" t="n"/>
      <c r="AI371" s="3" t="n"/>
      <c r="AJ371" s="3" t="n"/>
      <c r="AK371" s="3" t="n"/>
      <c r="AL371" s="3" t="n"/>
      <c r="AM371" s="3" t="n"/>
      <c r="AN371" s="3" t="n"/>
      <c r="AO371" s="3" t="n"/>
      <c r="AP371" s="3" t="n"/>
      <c r="AQ371" s="3" t="n"/>
      <c r="AR371" s="3" t="n"/>
      <c r="AS371" s="3" t="n"/>
      <c r="AT371" s="3" t="n"/>
      <c r="AU371" s="3" t="n"/>
      <c r="AV371" s="3" t="n"/>
      <c r="AW371" s="3" t="n"/>
      <c r="AX371" s="3" t="n"/>
      <c r="AY371" s="3" t="n"/>
      <c r="AZ371" s="3" t="n"/>
    </row>
    <row r="372">
      <c r="A372" s="3" t="n"/>
      <c r="B372" s="3" t="n"/>
      <c r="C372" s="3" t="n"/>
      <c r="D372" s="3" t="n"/>
      <c r="E372" s="3" t="n"/>
      <c r="F372" s="3" t="n"/>
      <c r="G372" s="3" t="n"/>
      <c r="H372" s="3" t="n"/>
      <c r="I372" s="3" t="n"/>
      <c r="J372" s="3" t="n"/>
      <c r="K372" s="3" t="n"/>
      <c r="L372" s="3" t="n"/>
      <c r="M372" s="3" t="n"/>
      <c r="N372" s="3" t="n"/>
      <c r="O372" s="3" t="n"/>
      <c r="P372" s="3" t="n"/>
      <c r="Q372" s="3" t="n"/>
      <c r="R372" s="3" t="n"/>
      <c r="S372" s="3" t="n"/>
      <c r="T372" s="3" t="n"/>
      <c r="U372" s="3" t="n"/>
      <c r="V372" s="3" t="n"/>
      <c r="W372" s="3" t="n"/>
      <c r="X372" s="3" t="n"/>
      <c r="Y372" s="3" t="n"/>
      <c r="Z372" s="3" t="n"/>
      <c r="AA372" s="3" t="n"/>
      <c r="AB372" s="3" t="n"/>
      <c r="AC372" s="3" t="n"/>
      <c r="AD372" s="3" t="n"/>
      <c r="AE372" s="3" t="n"/>
      <c r="AF372" s="3" t="n"/>
      <c r="AG372" s="3" t="n"/>
      <c r="AH372" s="3" t="n"/>
      <c r="AI372" s="3" t="n"/>
      <c r="AJ372" s="3" t="n"/>
      <c r="AK372" s="3" t="n"/>
      <c r="AL372" s="3" t="n"/>
      <c r="AM372" s="3" t="n"/>
      <c r="AN372" s="3" t="n"/>
      <c r="AO372" s="3" t="n"/>
      <c r="AP372" s="3" t="n"/>
      <c r="AQ372" s="3" t="n"/>
      <c r="AR372" s="3" t="n"/>
      <c r="AS372" s="3" t="n"/>
      <c r="AT372" s="3" t="n"/>
      <c r="AU372" s="3" t="n"/>
      <c r="AV372" s="3" t="n"/>
      <c r="AW372" s="3" t="n"/>
      <c r="AX372" s="3" t="n"/>
      <c r="AY372" s="3" t="n"/>
      <c r="AZ372" s="3" t="n"/>
    </row>
    <row r="373">
      <c r="A373" s="3" t="n"/>
      <c r="B373" s="3" t="n"/>
      <c r="C373" s="3" t="n"/>
      <c r="D373" s="3" t="n"/>
      <c r="E373" s="3" t="n"/>
      <c r="F373" s="3" t="n"/>
      <c r="G373" s="3" t="n"/>
      <c r="H373" s="3" t="n"/>
      <c r="I373" s="3" t="n"/>
      <c r="J373" s="3" t="n"/>
      <c r="K373" s="3" t="n"/>
      <c r="L373" s="3" t="n"/>
      <c r="M373" s="3" t="n"/>
      <c r="N373" s="3" t="n"/>
      <c r="O373" s="3" t="n"/>
      <c r="P373" s="3" t="n"/>
      <c r="Q373" s="3" t="n"/>
      <c r="R373" s="3" t="n"/>
      <c r="S373" s="3" t="n"/>
      <c r="T373" s="3" t="n"/>
      <c r="U373" s="3" t="n"/>
      <c r="V373" s="3" t="n"/>
      <c r="W373" s="3" t="n"/>
      <c r="X373" s="3" t="n"/>
      <c r="Y373" s="3" t="n"/>
      <c r="Z373" s="3" t="n"/>
      <c r="AA373" s="3" t="n"/>
      <c r="AB373" s="3" t="n"/>
      <c r="AC373" s="3" t="n"/>
      <c r="AD373" s="3" t="n"/>
      <c r="AE373" s="3" t="n"/>
      <c r="AF373" s="3" t="n"/>
      <c r="AG373" s="3" t="n"/>
      <c r="AH373" s="3" t="n"/>
      <c r="AI373" s="3" t="n"/>
      <c r="AJ373" s="3" t="n"/>
      <c r="AK373" s="3" t="n"/>
      <c r="AL373" s="3" t="n"/>
      <c r="AM373" s="3" t="n"/>
      <c r="AN373" s="3" t="n"/>
      <c r="AO373" s="3" t="n"/>
      <c r="AP373" s="3" t="n"/>
      <c r="AQ373" s="3" t="n"/>
      <c r="AR373" s="3" t="n"/>
      <c r="AS373" s="3" t="n"/>
      <c r="AT373" s="3" t="n"/>
      <c r="AU373" s="3" t="n"/>
      <c r="AV373" s="3" t="n"/>
      <c r="AW373" s="3" t="n"/>
      <c r="AX373" s="3" t="n"/>
      <c r="AY373" s="3" t="n"/>
      <c r="AZ373" s="3" t="n"/>
    </row>
    <row r="374">
      <c r="A374" s="3" t="n"/>
      <c r="B374" s="3" t="n"/>
      <c r="C374" s="3" t="n"/>
      <c r="D374" s="3" t="n"/>
      <c r="E374" s="3" t="n"/>
      <c r="F374" s="3" t="n"/>
      <c r="G374" s="3" t="n"/>
      <c r="H374" s="3" t="n"/>
      <c r="I374" s="3" t="n"/>
      <c r="J374" s="3" t="n"/>
      <c r="K374" s="3" t="n"/>
      <c r="L374" s="3" t="n"/>
      <c r="M374" s="3" t="n"/>
      <c r="N374" s="3" t="n"/>
      <c r="O374" s="3" t="n"/>
      <c r="P374" s="3" t="n"/>
      <c r="Q374" s="3" t="n"/>
      <c r="R374" s="3" t="n"/>
      <c r="S374" s="3" t="n"/>
      <c r="T374" s="3" t="n"/>
      <c r="U374" s="3" t="n"/>
      <c r="V374" s="3" t="n"/>
      <c r="W374" s="3" t="n"/>
      <c r="X374" s="3" t="n"/>
      <c r="Y374" s="3" t="n"/>
      <c r="Z374" s="3" t="n"/>
      <c r="AA374" s="3" t="n"/>
      <c r="AB374" s="3" t="n"/>
      <c r="AC374" s="3" t="n"/>
      <c r="AD374" s="3" t="n"/>
      <c r="AE374" s="3" t="n"/>
      <c r="AF374" s="3" t="n"/>
      <c r="AG374" s="3" t="n"/>
      <c r="AH374" s="3" t="n"/>
      <c r="AI374" s="3" t="n"/>
      <c r="AJ374" s="3" t="n"/>
      <c r="AK374" s="3" t="n"/>
      <c r="AL374" s="3" t="n"/>
      <c r="AM374" s="3" t="n"/>
      <c r="AN374" s="3" t="n"/>
      <c r="AO374" s="3" t="n"/>
      <c r="AP374" s="3" t="n"/>
      <c r="AQ374" s="3" t="n"/>
      <c r="AR374" s="3" t="n"/>
      <c r="AS374" s="3" t="n"/>
      <c r="AT374" s="3" t="n"/>
      <c r="AU374" s="3" t="n"/>
      <c r="AV374" s="3" t="n"/>
      <c r="AW374" s="3" t="n"/>
      <c r="AX374" s="3" t="n"/>
      <c r="AY374" s="3" t="n"/>
      <c r="AZ374" s="3" t="n"/>
    </row>
    <row r="375">
      <c r="A375" s="3" t="n"/>
      <c r="B375" s="3" t="n"/>
      <c r="C375" s="3" t="n"/>
      <c r="D375" s="3" t="n"/>
      <c r="E375" s="3" t="n"/>
      <c r="F375" s="3" t="n"/>
      <c r="G375" s="3" t="n"/>
      <c r="H375" s="3" t="n"/>
      <c r="I375" s="3" t="n"/>
      <c r="J375" s="3" t="n"/>
      <c r="K375" s="3" t="n"/>
      <c r="L375" s="3" t="n"/>
      <c r="M375" s="3" t="n"/>
      <c r="N375" s="3" t="n"/>
      <c r="O375" s="3" t="n"/>
      <c r="P375" s="3" t="n"/>
      <c r="Q375" s="3" t="n"/>
      <c r="R375" s="3" t="n"/>
      <c r="S375" s="3" t="n"/>
      <c r="T375" s="3" t="n"/>
      <c r="U375" s="3" t="n"/>
      <c r="V375" s="3" t="n"/>
      <c r="W375" s="3" t="n"/>
      <c r="X375" s="3" t="n"/>
      <c r="Y375" s="3" t="n"/>
      <c r="Z375" s="3" t="n"/>
      <c r="AA375" s="3" t="n"/>
      <c r="AB375" s="3" t="n"/>
      <c r="AC375" s="3" t="n"/>
      <c r="AD375" s="3" t="n"/>
      <c r="AE375" s="3" t="n"/>
      <c r="AF375" s="3" t="n"/>
      <c r="AG375" s="3" t="n"/>
      <c r="AH375" s="3" t="n"/>
      <c r="AI375" s="3" t="n"/>
      <c r="AJ375" s="3" t="n"/>
      <c r="AK375" s="3" t="n"/>
      <c r="AL375" s="3" t="n"/>
      <c r="AM375" s="3" t="n"/>
      <c r="AN375" s="3" t="n"/>
      <c r="AO375" s="3" t="n"/>
      <c r="AP375" s="3" t="n"/>
      <c r="AQ375" s="3" t="n"/>
      <c r="AR375" s="3" t="n"/>
      <c r="AS375" s="3" t="n"/>
      <c r="AT375" s="3" t="n"/>
      <c r="AU375" s="3" t="n"/>
      <c r="AV375" s="3" t="n"/>
      <c r="AW375" s="3" t="n"/>
      <c r="AX375" s="3" t="n"/>
      <c r="AY375" s="3" t="n"/>
      <c r="AZ375" s="3" t="n"/>
    </row>
    <row r="376">
      <c r="A376" s="3" t="n"/>
      <c r="B376" s="3" t="n"/>
      <c r="C376" s="3" t="n"/>
      <c r="D376" s="3" t="n"/>
      <c r="E376" s="3" t="n"/>
      <c r="F376" s="3" t="n"/>
      <c r="G376" s="3" t="n"/>
      <c r="H376" s="3" t="n"/>
      <c r="I376" s="3" t="n"/>
      <c r="J376" s="3" t="n"/>
      <c r="K376" s="3" t="n"/>
      <c r="L376" s="3" t="n"/>
      <c r="M376" s="3" t="n"/>
      <c r="N376" s="3" t="n"/>
      <c r="O376" s="3" t="n"/>
      <c r="P376" s="3" t="n"/>
      <c r="Q376" s="3" t="n"/>
      <c r="R376" s="3" t="n"/>
      <c r="S376" s="3" t="n"/>
      <c r="T376" s="3" t="n"/>
      <c r="U376" s="3" t="n"/>
      <c r="V376" s="3" t="n"/>
      <c r="W376" s="3" t="n"/>
      <c r="X376" s="3" t="n"/>
      <c r="Y376" s="3" t="n"/>
      <c r="Z376" s="3" t="n"/>
      <c r="AA376" s="3" t="n"/>
      <c r="AB376" s="3" t="n"/>
      <c r="AC376" s="3" t="n"/>
      <c r="AD376" s="3" t="n"/>
      <c r="AE376" s="3" t="n"/>
      <c r="AF376" s="3" t="n"/>
      <c r="AG376" s="3" t="n"/>
      <c r="AH376" s="3" t="n"/>
      <c r="AI376" s="3" t="n"/>
      <c r="AJ376" s="3" t="n"/>
      <c r="AK376" s="3" t="n"/>
      <c r="AL376" s="3" t="n"/>
      <c r="AM376" s="3" t="n"/>
      <c r="AN376" s="3" t="n"/>
      <c r="AO376" s="3" t="n"/>
      <c r="AP376" s="3" t="n"/>
      <c r="AQ376" s="3" t="n"/>
      <c r="AR376" s="3" t="n"/>
      <c r="AS376" s="3" t="n"/>
      <c r="AT376" s="3" t="n"/>
      <c r="AU376" s="3" t="n"/>
      <c r="AV376" s="3" t="n"/>
      <c r="AW376" s="3" t="n"/>
      <c r="AX376" s="3" t="n"/>
      <c r="AY376" s="3" t="n"/>
      <c r="AZ376" s="3" t="n"/>
    </row>
    <row r="377">
      <c r="A377" s="3" t="n"/>
      <c r="B377" s="3" t="n"/>
      <c r="C377" s="3" t="n"/>
      <c r="D377" s="3" t="n"/>
      <c r="E377" s="3" t="n"/>
      <c r="F377" s="3" t="n"/>
      <c r="G377" s="3" t="n"/>
      <c r="H377" s="3" t="n"/>
      <c r="I377" s="3" t="n"/>
      <c r="J377" s="3" t="n"/>
      <c r="K377" s="3" t="n"/>
      <c r="L377" s="3" t="n"/>
      <c r="M377" s="3" t="n"/>
      <c r="N377" s="3" t="n"/>
      <c r="O377" s="3" t="n"/>
      <c r="P377" s="3" t="n"/>
      <c r="Q377" s="3" t="n"/>
      <c r="R377" s="3" t="n"/>
      <c r="S377" s="3" t="n"/>
      <c r="T377" s="3" t="n"/>
      <c r="U377" s="3" t="n"/>
      <c r="V377" s="3" t="n"/>
      <c r="W377" s="3" t="n"/>
      <c r="X377" s="3" t="n"/>
      <c r="Y377" s="3" t="n"/>
      <c r="Z377" s="3" t="n"/>
      <c r="AA377" s="3" t="n"/>
      <c r="AB377" s="3" t="n"/>
      <c r="AC377" s="3" t="n"/>
      <c r="AD377" s="3" t="n"/>
      <c r="AE377" s="3" t="n"/>
      <c r="AF377" s="3" t="n"/>
      <c r="AG377" s="3" t="n"/>
      <c r="AH377" s="3" t="n"/>
      <c r="AI377" s="3" t="n"/>
      <c r="AJ377" s="3" t="n"/>
      <c r="AK377" s="3" t="n"/>
      <c r="AL377" s="3" t="n"/>
      <c r="AM377" s="3" t="n"/>
      <c r="AN377" s="3" t="n"/>
      <c r="AO377" s="3" t="n"/>
      <c r="AP377" s="3" t="n"/>
      <c r="AQ377" s="3" t="n"/>
      <c r="AR377" s="3" t="n"/>
      <c r="AS377" s="3" t="n"/>
      <c r="AT377" s="3" t="n"/>
      <c r="AU377" s="3" t="n"/>
      <c r="AV377" s="3" t="n"/>
      <c r="AW377" s="3" t="n"/>
      <c r="AX377" s="3" t="n"/>
      <c r="AY377" s="3" t="n"/>
      <c r="AZ377" s="3" t="n"/>
    </row>
    <row r="378">
      <c r="A378" s="3" t="n"/>
      <c r="B378" s="3" t="n"/>
      <c r="C378" s="3" t="n"/>
      <c r="D378" s="3" t="n"/>
      <c r="E378" s="3" t="n"/>
      <c r="F378" s="3" t="n"/>
      <c r="G378" s="3" t="n"/>
      <c r="H378" s="3" t="n"/>
      <c r="I378" s="3" t="n"/>
      <c r="J378" s="3" t="n"/>
      <c r="K378" s="3" t="n"/>
      <c r="L378" s="3" t="n"/>
      <c r="M378" s="3" t="n"/>
      <c r="N378" s="3" t="n"/>
      <c r="O378" s="3" t="n"/>
      <c r="P378" s="3" t="n"/>
      <c r="Q378" s="3" t="n"/>
      <c r="R378" s="3" t="n"/>
      <c r="S378" s="3" t="n"/>
      <c r="T378" s="3" t="n"/>
      <c r="U378" s="3" t="n"/>
      <c r="V378" s="3" t="n"/>
      <c r="W378" s="3" t="n"/>
      <c r="X378" s="3" t="n"/>
      <c r="Y378" s="3" t="n"/>
      <c r="Z378" s="3" t="n"/>
      <c r="AA378" s="3" t="n"/>
      <c r="AB378" s="3" t="n"/>
      <c r="AC378" s="3" t="n"/>
      <c r="AD378" s="3" t="n"/>
      <c r="AE378" s="3" t="n"/>
      <c r="AF378" s="3" t="n"/>
      <c r="AG378" s="3" t="n"/>
      <c r="AH378" s="3" t="n"/>
      <c r="AI378" s="3" t="n"/>
      <c r="AJ378" s="3" t="n"/>
      <c r="AK378" s="3" t="n"/>
      <c r="AL378" s="3" t="n"/>
      <c r="AM378" s="3" t="n"/>
      <c r="AN378" s="3" t="n"/>
      <c r="AO378" s="3" t="n"/>
      <c r="AP378" s="3" t="n"/>
      <c r="AQ378" s="3" t="n"/>
      <c r="AR378" s="3" t="n"/>
      <c r="AS378" s="3" t="n"/>
      <c r="AT378" s="3" t="n"/>
      <c r="AU378" s="3" t="n"/>
      <c r="AV378" s="3" t="n"/>
      <c r="AW378" s="3" t="n"/>
      <c r="AX378" s="3" t="n"/>
      <c r="AY378" s="3" t="n"/>
      <c r="AZ378" s="3" t="n"/>
    </row>
    <row r="379">
      <c r="A379" s="3" t="n"/>
      <c r="B379" s="3" t="n"/>
      <c r="C379" s="3" t="n"/>
      <c r="D379" s="3" t="n"/>
      <c r="E379" s="3" t="n"/>
      <c r="F379" s="3" t="n"/>
      <c r="G379" s="3" t="n"/>
      <c r="H379" s="3" t="n"/>
      <c r="I379" s="3" t="n"/>
      <c r="J379" s="3" t="n"/>
      <c r="K379" s="3" t="n"/>
      <c r="L379" s="3" t="n"/>
      <c r="M379" s="3" t="n"/>
      <c r="N379" s="3" t="n"/>
      <c r="O379" s="3" t="n"/>
      <c r="P379" s="3" t="n"/>
      <c r="Q379" s="3" t="n"/>
      <c r="R379" s="3" t="n"/>
      <c r="S379" s="3" t="n"/>
      <c r="T379" s="3" t="n"/>
      <c r="U379" s="3" t="n"/>
      <c r="V379" s="3" t="n"/>
      <c r="W379" s="3" t="n"/>
      <c r="X379" s="3" t="n"/>
      <c r="Y379" s="3" t="n"/>
      <c r="Z379" s="3" t="n"/>
      <c r="AA379" s="3" t="n"/>
      <c r="AB379" s="3" t="n"/>
      <c r="AC379" s="3" t="n"/>
      <c r="AD379" s="3" t="n"/>
      <c r="AE379" s="3" t="n"/>
      <c r="AF379" s="3" t="n"/>
      <c r="AG379" s="3" t="n"/>
      <c r="AH379" s="3" t="n"/>
      <c r="AI379" s="3" t="n"/>
      <c r="AJ379" s="3" t="n"/>
      <c r="AK379" s="3" t="n"/>
      <c r="AL379" s="3" t="n"/>
      <c r="AM379" s="3" t="n"/>
      <c r="AN379" s="3" t="n"/>
      <c r="AO379" s="3" t="n"/>
      <c r="AP379" s="3" t="n"/>
      <c r="AQ379" s="3" t="n"/>
      <c r="AR379" s="3" t="n"/>
      <c r="AS379" s="3" t="n"/>
      <c r="AT379" s="3" t="n"/>
      <c r="AU379" s="3" t="n"/>
      <c r="AV379" s="3" t="n"/>
      <c r="AW379" s="3" t="n"/>
      <c r="AX379" s="3" t="n"/>
      <c r="AY379" s="3" t="n"/>
      <c r="AZ379" s="3" t="n"/>
    </row>
    <row r="380">
      <c r="A380" s="3" t="n"/>
      <c r="B380" s="3" t="n"/>
      <c r="C380" s="3" t="n"/>
      <c r="D380" s="3" t="n"/>
      <c r="E380" s="3" t="n"/>
      <c r="F380" s="3" t="n"/>
      <c r="G380" s="3" t="n"/>
      <c r="H380" s="3" t="n"/>
      <c r="I380" s="3" t="n"/>
      <c r="J380" s="3" t="n"/>
      <c r="K380" s="3" t="n"/>
      <c r="L380" s="3" t="n"/>
      <c r="M380" s="3" t="n"/>
      <c r="N380" s="3" t="n"/>
      <c r="O380" s="3" t="n"/>
      <c r="P380" s="3" t="n"/>
      <c r="Q380" s="3" t="n"/>
      <c r="R380" s="3" t="n"/>
      <c r="S380" s="3" t="n"/>
      <c r="T380" s="3" t="n"/>
      <c r="U380" s="3" t="n"/>
      <c r="V380" s="3" t="n"/>
      <c r="W380" s="3" t="n"/>
      <c r="X380" s="3" t="n"/>
      <c r="Y380" s="3" t="n"/>
      <c r="Z380" s="3" t="n"/>
      <c r="AA380" s="3" t="n"/>
      <c r="AB380" s="3" t="n"/>
      <c r="AC380" s="3" t="n"/>
      <c r="AD380" s="3" t="n"/>
      <c r="AE380" s="3" t="n"/>
      <c r="AF380" s="3" t="n"/>
      <c r="AG380" s="3" t="n"/>
      <c r="AH380" s="3" t="n"/>
      <c r="AI380" s="3" t="n"/>
      <c r="AJ380" s="3" t="n"/>
      <c r="AK380" s="3" t="n"/>
      <c r="AL380" s="3" t="n"/>
      <c r="AM380" s="3" t="n"/>
      <c r="AN380" s="3" t="n"/>
      <c r="AO380" s="3" t="n"/>
      <c r="AP380" s="3" t="n"/>
      <c r="AQ380" s="3" t="n"/>
      <c r="AR380" s="3" t="n"/>
      <c r="AS380" s="3" t="n"/>
      <c r="AT380" s="3" t="n"/>
      <c r="AU380" s="3" t="n"/>
      <c r="AV380" s="3" t="n"/>
      <c r="AW380" s="3" t="n"/>
      <c r="AX380" s="3" t="n"/>
      <c r="AY380" s="3" t="n"/>
      <c r="AZ380" s="3" t="n"/>
    </row>
    <row r="381">
      <c r="A381" s="3" t="n"/>
      <c r="B381" s="3" t="n"/>
      <c r="C381" s="3" t="n"/>
      <c r="D381" s="3" t="n"/>
      <c r="E381" s="3" t="n"/>
      <c r="F381" s="3" t="n"/>
      <c r="G381" s="3" t="n"/>
      <c r="H381" s="3" t="n"/>
      <c r="I381" s="3" t="n"/>
      <c r="J381" s="3" t="n"/>
      <c r="K381" s="3" t="n"/>
      <c r="L381" s="3" t="n"/>
      <c r="M381" s="3" t="n"/>
      <c r="N381" s="3" t="n"/>
      <c r="O381" s="3" t="n"/>
      <c r="P381" s="3" t="n"/>
      <c r="Q381" s="3" t="n"/>
      <c r="R381" s="3" t="n"/>
      <c r="S381" s="3" t="n"/>
      <c r="T381" s="3" t="n"/>
      <c r="U381" s="3" t="n"/>
      <c r="V381" s="3" t="n"/>
      <c r="W381" s="3" t="n"/>
      <c r="X381" s="3" t="n"/>
      <c r="Y381" s="3" t="n"/>
      <c r="Z381" s="3" t="n"/>
      <c r="AA381" s="3" t="n"/>
      <c r="AB381" s="3" t="n"/>
      <c r="AC381" s="3" t="n"/>
      <c r="AD381" s="3" t="n"/>
      <c r="AE381" s="3" t="n"/>
      <c r="AF381" s="3" t="n"/>
      <c r="AG381" s="3" t="n"/>
      <c r="AH381" s="3" t="n"/>
      <c r="AI381" s="3" t="n"/>
      <c r="AJ381" s="3" t="n"/>
      <c r="AK381" s="3" t="n"/>
      <c r="AL381" s="3" t="n"/>
      <c r="AM381" s="3" t="n"/>
      <c r="AN381" s="3" t="n"/>
      <c r="AO381" s="3" t="n"/>
      <c r="AP381" s="3" t="n"/>
      <c r="AQ381" s="3" t="n"/>
      <c r="AR381" s="3" t="n"/>
      <c r="AS381" s="3" t="n"/>
      <c r="AT381" s="3" t="n"/>
      <c r="AU381" s="3" t="n"/>
      <c r="AV381" s="3" t="n"/>
      <c r="AW381" s="3" t="n"/>
      <c r="AX381" s="3" t="n"/>
      <c r="AY381" s="3" t="n"/>
      <c r="AZ381" s="3" t="n"/>
    </row>
    <row r="382">
      <c r="A382" s="3" t="n"/>
      <c r="B382" s="3" t="n"/>
      <c r="C382" s="3" t="n"/>
      <c r="D382" s="3" t="n"/>
      <c r="E382" s="3" t="n"/>
      <c r="F382" s="3" t="n"/>
      <c r="G382" s="3" t="n"/>
      <c r="H382" s="3" t="n"/>
      <c r="I382" s="3" t="n"/>
      <c r="J382" s="3" t="n"/>
      <c r="K382" s="3" t="n"/>
      <c r="L382" s="3" t="n"/>
      <c r="M382" s="3" t="n"/>
      <c r="N382" s="3" t="n"/>
      <c r="O382" s="3" t="n"/>
      <c r="P382" s="3" t="n"/>
      <c r="Q382" s="3" t="n"/>
      <c r="R382" s="3" t="n"/>
      <c r="S382" s="3" t="n"/>
      <c r="T382" s="3" t="n"/>
      <c r="U382" s="3" t="n"/>
      <c r="V382" s="3" t="n"/>
      <c r="W382" s="3" t="n"/>
      <c r="X382" s="3" t="n"/>
      <c r="Y382" s="3" t="n"/>
      <c r="Z382" s="3" t="n"/>
      <c r="AA382" s="3" t="n"/>
      <c r="AB382" s="3" t="n"/>
      <c r="AC382" s="3" t="n"/>
      <c r="AD382" s="3" t="n"/>
      <c r="AE382" s="3" t="n"/>
      <c r="AF382" s="3" t="n"/>
      <c r="AG382" s="3" t="n"/>
      <c r="AH382" s="3" t="n"/>
      <c r="AI382" s="3" t="n"/>
      <c r="AJ382" s="3" t="n"/>
      <c r="AK382" s="3" t="n"/>
      <c r="AL382" s="3" t="n"/>
      <c r="AM382" s="3" t="n"/>
      <c r="AN382" s="3" t="n"/>
      <c r="AO382" s="3" t="n"/>
      <c r="AP382" s="3" t="n"/>
      <c r="AQ382" s="3" t="n"/>
      <c r="AR382" s="3" t="n"/>
      <c r="AS382" s="3" t="n"/>
      <c r="AT382" s="3" t="n"/>
      <c r="AU382" s="3" t="n"/>
      <c r="AV382" s="3" t="n"/>
      <c r="AW382" s="3" t="n"/>
      <c r="AX382" s="3" t="n"/>
      <c r="AY382" s="3" t="n"/>
      <c r="AZ382" s="3" t="n"/>
    </row>
    <row r="383">
      <c r="A383" s="3" t="n"/>
      <c r="B383" s="3" t="n"/>
      <c r="C383" s="3" t="n"/>
      <c r="D383" s="3" t="n"/>
      <c r="E383" s="3" t="n"/>
      <c r="F383" s="3" t="n"/>
      <c r="G383" s="3" t="n"/>
      <c r="H383" s="3" t="n"/>
      <c r="I383" s="3" t="n"/>
      <c r="J383" s="3" t="n"/>
      <c r="K383" s="3" t="n"/>
      <c r="L383" s="3" t="n"/>
      <c r="M383" s="3" t="n"/>
      <c r="N383" s="3" t="n"/>
      <c r="O383" s="3" t="n"/>
      <c r="P383" s="3" t="n"/>
      <c r="Q383" s="3" t="n"/>
      <c r="R383" s="3" t="n"/>
      <c r="S383" s="3" t="n"/>
      <c r="T383" s="3" t="n"/>
      <c r="U383" s="3" t="n"/>
      <c r="V383" s="3" t="n"/>
      <c r="W383" s="3" t="n"/>
      <c r="X383" s="3" t="n"/>
      <c r="Y383" s="3" t="n"/>
      <c r="Z383" s="3" t="n"/>
      <c r="AA383" s="3" t="n"/>
      <c r="AB383" s="3" t="n"/>
      <c r="AC383" s="3" t="n"/>
      <c r="AD383" s="3" t="n"/>
      <c r="AE383" s="3" t="n"/>
      <c r="AF383" s="3" t="n"/>
      <c r="AG383" s="3" t="n"/>
      <c r="AH383" s="3" t="n"/>
      <c r="AI383" s="3" t="n"/>
      <c r="AJ383" s="3" t="n"/>
      <c r="AK383" s="3" t="n"/>
      <c r="AL383" s="3" t="n"/>
      <c r="AM383" s="3" t="n"/>
      <c r="AN383" s="3" t="n"/>
      <c r="AO383" s="3" t="n"/>
      <c r="AP383" s="3" t="n"/>
      <c r="AQ383" s="3" t="n"/>
      <c r="AR383" s="3" t="n"/>
      <c r="AS383" s="3" t="n"/>
      <c r="AT383" s="3" t="n"/>
      <c r="AU383" s="3" t="n"/>
      <c r="AV383" s="3" t="n"/>
      <c r="AW383" s="3" t="n"/>
      <c r="AX383" s="3" t="n"/>
      <c r="AY383" s="3" t="n"/>
      <c r="AZ383" s="3" t="n"/>
    </row>
    <row r="384">
      <c r="A384" s="3" t="n"/>
      <c r="B384" s="3" t="n"/>
      <c r="C384" s="3" t="n"/>
      <c r="D384" s="3" t="n"/>
      <c r="E384" s="3" t="n"/>
      <c r="F384" s="3" t="n"/>
      <c r="G384" s="3" t="n"/>
      <c r="H384" s="3" t="n"/>
      <c r="I384" s="3" t="n"/>
      <c r="J384" s="3" t="n"/>
      <c r="K384" s="3" t="n"/>
      <c r="L384" s="3" t="n"/>
      <c r="M384" s="3" t="n"/>
      <c r="N384" s="3" t="n"/>
      <c r="O384" s="3" t="n"/>
      <c r="P384" s="3" t="n"/>
      <c r="Q384" s="3" t="n"/>
      <c r="R384" s="3" t="n"/>
      <c r="S384" s="3" t="n"/>
      <c r="T384" s="3" t="n"/>
      <c r="U384" s="3" t="n"/>
      <c r="V384" s="3" t="n"/>
      <c r="W384" s="3" t="n"/>
      <c r="X384" s="3" t="n"/>
      <c r="Y384" s="3" t="n"/>
      <c r="Z384" s="3" t="n"/>
      <c r="AA384" s="3" t="n"/>
      <c r="AB384" s="3" t="n"/>
      <c r="AC384" s="3" t="n"/>
      <c r="AD384" s="3" t="n"/>
      <c r="AE384" s="3" t="n"/>
      <c r="AF384" s="3" t="n"/>
      <c r="AG384" s="3" t="n"/>
      <c r="AH384" s="3" t="n"/>
      <c r="AI384" s="3" t="n"/>
      <c r="AJ384" s="3" t="n"/>
      <c r="AK384" s="3" t="n"/>
      <c r="AL384" s="3" t="n"/>
      <c r="AM384" s="3" t="n"/>
      <c r="AN384" s="3" t="n"/>
      <c r="AO384" s="3" t="n"/>
      <c r="AP384" s="3" t="n"/>
      <c r="AQ384" s="3" t="n"/>
      <c r="AR384" s="3" t="n"/>
      <c r="AS384" s="3" t="n"/>
      <c r="AT384" s="3" t="n"/>
      <c r="AU384" s="3" t="n"/>
      <c r="AV384" s="3" t="n"/>
      <c r="AW384" s="3" t="n"/>
      <c r="AX384" s="3" t="n"/>
      <c r="AY384" s="3" t="n"/>
      <c r="AZ384" s="3" t="n"/>
    </row>
    <row r="385">
      <c r="A385" s="3" t="n"/>
      <c r="B385" s="3" t="n"/>
      <c r="C385" s="3" t="n"/>
      <c r="D385" s="3" t="n"/>
      <c r="E385" s="3" t="n"/>
      <c r="F385" s="3" t="n"/>
      <c r="G385" s="3" t="n"/>
      <c r="H385" s="3" t="n"/>
      <c r="I385" s="3" t="n"/>
      <c r="J385" s="3" t="n"/>
      <c r="K385" s="3" t="n"/>
      <c r="L385" s="3" t="n"/>
      <c r="M385" s="3" t="n"/>
      <c r="N385" s="3" t="n"/>
      <c r="O385" s="3" t="n"/>
      <c r="P385" s="3" t="n"/>
      <c r="Q385" s="3" t="n"/>
      <c r="R385" s="3" t="n"/>
      <c r="S385" s="3" t="n"/>
      <c r="T385" s="3" t="n"/>
      <c r="U385" s="3" t="n"/>
      <c r="V385" s="3" t="n"/>
      <c r="W385" s="3" t="n"/>
      <c r="X385" s="3" t="n"/>
      <c r="Y385" s="3" t="n"/>
      <c r="Z385" s="3" t="n"/>
      <c r="AA385" s="3" t="n"/>
      <c r="AB385" s="3" t="n"/>
      <c r="AC385" s="3" t="n"/>
      <c r="AD385" s="3" t="n"/>
      <c r="AE385" s="3" t="n"/>
      <c r="AF385" s="3" t="n"/>
      <c r="AG385" s="3" t="n"/>
      <c r="AH385" s="3" t="n"/>
      <c r="AI385" s="3" t="n"/>
      <c r="AJ385" s="3" t="n"/>
      <c r="AK385" s="3" t="n"/>
      <c r="AL385" s="3" t="n"/>
      <c r="AM385" s="3" t="n"/>
      <c r="AN385" s="3" t="n"/>
      <c r="AO385" s="3" t="n"/>
      <c r="AP385" s="3" t="n"/>
      <c r="AQ385" s="3" t="n"/>
      <c r="AR385" s="3" t="n"/>
      <c r="AS385" s="3" t="n"/>
      <c r="AT385" s="3" t="n"/>
      <c r="AU385" s="3" t="n"/>
      <c r="AV385" s="3" t="n"/>
      <c r="AW385" s="3" t="n"/>
      <c r="AX385" s="3" t="n"/>
      <c r="AY385" s="3" t="n"/>
      <c r="AZ385" s="3" t="n"/>
    </row>
    <row r="386">
      <c r="A386" s="3" t="n"/>
      <c r="B386" s="3" t="n"/>
      <c r="C386" s="3" t="n"/>
      <c r="D386" s="3" t="n"/>
      <c r="E386" s="3" t="n"/>
      <c r="F386" s="3" t="n"/>
      <c r="G386" s="3" t="n"/>
      <c r="H386" s="3" t="n"/>
      <c r="I386" s="3" t="n"/>
      <c r="J386" s="3" t="n"/>
      <c r="K386" s="3" t="n"/>
      <c r="L386" s="3" t="n"/>
      <c r="M386" s="3" t="n"/>
      <c r="N386" s="3" t="n"/>
      <c r="O386" s="3" t="n"/>
      <c r="P386" s="3" t="n"/>
      <c r="Q386" s="3" t="n"/>
      <c r="R386" s="3" t="n"/>
      <c r="S386" s="3" t="n"/>
      <c r="T386" s="3" t="n"/>
      <c r="U386" s="3" t="n"/>
      <c r="V386" s="3" t="n"/>
      <c r="W386" s="3" t="n"/>
      <c r="X386" s="3" t="n"/>
      <c r="Y386" s="3" t="n"/>
      <c r="Z386" s="3" t="n"/>
      <c r="AA386" s="3" t="n"/>
      <c r="AB386" s="3" t="n"/>
      <c r="AC386" s="3" t="n"/>
      <c r="AD386" s="3" t="n"/>
      <c r="AE386" s="3" t="n"/>
      <c r="AF386" s="3" t="n"/>
      <c r="AG386" s="3" t="n"/>
      <c r="AH386" s="3" t="n"/>
      <c r="AI386" s="3" t="n"/>
      <c r="AJ386" s="3" t="n"/>
      <c r="AK386" s="3" t="n"/>
      <c r="AL386" s="3" t="n"/>
      <c r="AM386" s="3" t="n"/>
      <c r="AN386" s="3" t="n"/>
      <c r="AO386" s="3" t="n"/>
      <c r="AP386" s="3" t="n"/>
      <c r="AQ386" s="3" t="n"/>
      <c r="AR386" s="3" t="n"/>
      <c r="AS386" s="3" t="n"/>
      <c r="AT386" s="3" t="n"/>
      <c r="AU386" s="3" t="n"/>
      <c r="AV386" s="3" t="n"/>
      <c r="AW386" s="3" t="n"/>
      <c r="AX386" s="3" t="n"/>
      <c r="AY386" s="3" t="n"/>
      <c r="AZ386" s="3" t="n"/>
    </row>
    <row r="387">
      <c r="A387" s="3" t="n"/>
      <c r="B387" s="3" t="n"/>
      <c r="C387" s="3" t="n"/>
      <c r="D387" s="3" t="n"/>
      <c r="E387" s="3" t="n"/>
      <c r="F387" s="3" t="n"/>
      <c r="G387" s="3" t="n"/>
      <c r="H387" s="3" t="n"/>
      <c r="I387" s="3" t="n"/>
      <c r="J387" s="3" t="n"/>
      <c r="K387" s="3" t="n"/>
      <c r="L387" s="3" t="n"/>
      <c r="M387" s="3" t="n"/>
      <c r="N387" s="3" t="n"/>
      <c r="O387" s="3" t="n"/>
      <c r="P387" s="3" t="n"/>
      <c r="Q387" s="3" t="n"/>
      <c r="R387" s="3" t="n"/>
      <c r="S387" s="3" t="n"/>
      <c r="T387" s="3" t="n"/>
      <c r="U387" s="3" t="n"/>
      <c r="V387" s="3" t="n"/>
      <c r="W387" s="3" t="n"/>
      <c r="X387" s="3" t="n"/>
      <c r="Y387" s="3" t="n"/>
      <c r="Z387" s="3" t="n"/>
      <c r="AA387" s="3" t="n"/>
      <c r="AB387" s="3" t="n"/>
      <c r="AC387" s="3" t="n"/>
      <c r="AD387" s="3" t="n"/>
      <c r="AE387" s="3" t="n"/>
      <c r="AF387" s="3" t="n"/>
      <c r="AG387" s="3" t="n"/>
      <c r="AH387" s="3" t="n"/>
      <c r="AI387" s="3" t="n"/>
      <c r="AJ387" s="3" t="n"/>
      <c r="AK387" s="3" t="n"/>
      <c r="AL387" s="3" t="n"/>
      <c r="AM387" s="3" t="n"/>
      <c r="AN387" s="3" t="n"/>
      <c r="AO387" s="3" t="n"/>
      <c r="AP387" s="3" t="n"/>
      <c r="AQ387" s="3" t="n"/>
      <c r="AR387" s="3" t="n"/>
      <c r="AS387" s="3" t="n"/>
      <c r="AT387" s="3" t="n"/>
      <c r="AU387" s="3" t="n"/>
      <c r="AV387" s="3" t="n"/>
      <c r="AW387" s="3" t="n"/>
      <c r="AX387" s="3" t="n"/>
      <c r="AY387" s="3" t="n"/>
      <c r="AZ387" s="3" t="n"/>
    </row>
    <row r="388">
      <c r="A388" s="3" t="n"/>
      <c r="B388" s="3" t="n"/>
      <c r="C388" s="3" t="n"/>
      <c r="D388" s="3" t="n"/>
      <c r="E388" s="3" t="n"/>
      <c r="F388" s="3" t="n"/>
      <c r="G388" s="3" t="n"/>
      <c r="H388" s="3" t="n"/>
      <c r="I388" s="3" t="n"/>
      <c r="J388" s="3" t="n"/>
      <c r="K388" s="3" t="n"/>
      <c r="L388" s="3" t="n"/>
      <c r="M388" s="3" t="n"/>
      <c r="N388" s="3" t="n"/>
      <c r="O388" s="3" t="n"/>
      <c r="P388" s="3" t="n"/>
      <c r="Q388" s="3" t="n"/>
      <c r="R388" s="3" t="n"/>
      <c r="S388" s="3" t="n"/>
      <c r="T388" s="3" t="n"/>
      <c r="U388" s="3" t="n"/>
      <c r="V388" s="3" t="n"/>
      <c r="W388" s="3" t="n"/>
      <c r="X388" s="3" t="n"/>
      <c r="Y388" s="3" t="n"/>
      <c r="Z388" s="3" t="n"/>
      <c r="AA388" s="3" t="n"/>
      <c r="AB388" s="3" t="n"/>
      <c r="AC388" s="3" t="n"/>
      <c r="AD388" s="3" t="n"/>
      <c r="AE388" s="3" t="n"/>
      <c r="AF388" s="3" t="n"/>
      <c r="AG388" s="3" t="n"/>
      <c r="AH388" s="3" t="n"/>
      <c r="AI388" s="3" t="n"/>
      <c r="AJ388" s="3" t="n"/>
      <c r="AK388" s="3" t="n"/>
      <c r="AL388" s="3" t="n"/>
      <c r="AM388" s="3" t="n"/>
      <c r="AN388" s="3" t="n"/>
      <c r="AO388" s="3" t="n"/>
      <c r="AP388" s="3" t="n"/>
      <c r="AQ388" s="3" t="n"/>
      <c r="AR388" s="3" t="n"/>
      <c r="AS388" s="3" t="n"/>
      <c r="AT388" s="3" t="n"/>
      <c r="AU388" s="3" t="n"/>
      <c r="AV388" s="3" t="n"/>
      <c r="AW388" s="3" t="n"/>
      <c r="AX388" s="3" t="n"/>
      <c r="AY388" s="3" t="n"/>
      <c r="AZ388" s="3" t="n"/>
    </row>
    <row r="389">
      <c r="A389" s="3" t="n"/>
      <c r="B389" s="3" t="n"/>
      <c r="C389" s="3" t="n"/>
      <c r="D389" s="3" t="n"/>
      <c r="E389" s="3" t="n"/>
      <c r="F389" s="3" t="n"/>
      <c r="G389" s="3" t="n"/>
      <c r="H389" s="3" t="n"/>
      <c r="I389" s="3" t="n"/>
      <c r="J389" s="3" t="n"/>
      <c r="K389" s="3" t="n"/>
      <c r="L389" s="3" t="n"/>
      <c r="M389" s="3" t="n"/>
      <c r="N389" s="3" t="n"/>
      <c r="O389" s="3" t="n"/>
      <c r="P389" s="3" t="n"/>
      <c r="Q389" s="3" t="n"/>
      <c r="R389" s="3" t="n"/>
      <c r="S389" s="3" t="n"/>
      <c r="T389" s="3" t="n"/>
      <c r="U389" s="3" t="n"/>
      <c r="V389" s="3" t="n"/>
      <c r="W389" s="3" t="n"/>
      <c r="X389" s="3" t="n"/>
      <c r="Y389" s="3" t="n"/>
      <c r="Z389" s="3" t="n"/>
      <c r="AA389" s="3" t="n"/>
      <c r="AB389" s="3" t="n"/>
      <c r="AC389" s="3" t="n"/>
      <c r="AD389" s="3" t="n"/>
      <c r="AE389" s="3" t="n"/>
      <c r="AF389" s="3" t="n"/>
      <c r="AG389" s="3" t="n"/>
      <c r="AH389" s="3" t="n"/>
      <c r="AI389" s="3" t="n"/>
      <c r="AJ389" s="3" t="n"/>
      <c r="AK389" s="3" t="n"/>
      <c r="AL389" s="3" t="n"/>
      <c r="AM389" s="3" t="n"/>
      <c r="AN389" s="3" t="n"/>
      <c r="AO389" s="3" t="n"/>
      <c r="AP389" s="3" t="n"/>
      <c r="AQ389" s="3" t="n"/>
      <c r="AR389" s="3" t="n"/>
      <c r="AS389" s="3" t="n"/>
      <c r="AT389" s="3" t="n"/>
      <c r="AU389" s="3" t="n"/>
      <c r="AV389" s="3" t="n"/>
      <c r="AW389" s="3" t="n"/>
      <c r="AX389" s="3" t="n"/>
      <c r="AY389" s="3" t="n"/>
      <c r="AZ389" s="3" t="n"/>
    </row>
    <row r="390">
      <c r="A390" s="3" t="n"/>
      <c r="B390" s="3" t="n"/>
      <c r="C390" s="3" t="n"/>
      <c r="D390" s="3" t="n"/>
      <c r="E390" s="3" t="n"/>
      <c r="F390" s="3" t="n"/>
      <c r="G390" s="3" t="n"/>
      <c r="H390" s="3" t="n"/>
      <c r="I390" s="3" t="n"/>
      <c r="J390" s="3" t="n"/>
      <c r="K390" s="3" t="n"/>
      <c r="L390" s="3" t="n"/>
      <c r="M390" s="3" t="n"/>
      <c r="N390" s="3" t="n"/>
      <c r="O390" s="3" t="n"/>
      <c r="P390" s="3" t="n"/>
      <c r="Q390" s="3" t="n"/>
      <c r="R390" s="3" t="n"/>
      <c r="S390" s="3" t="n"/>
      <c r="T390" s="3" t="n"/>
      <c r="U390" s="3" t="n"/>
      <c r="V390" s="3" t="n"/>
      <c r="W390" s="3" t="n"/>
      <c r="X390" s="3" t="n"/>
      <c r="Y390" s="3" t="n"/>
      <c r="Z390" s="3" t="n"/>
      <c r="AA390" s="3" t="n"/>
      <c r="AB390" s="3" t="n"/>
      <c r="AC390" s="3" t="n"/>
      <c r="AD390" s="3" t="n"/>
      <c r="AE390" s="3" t="n"/>
      <c r="AF390" s="3" t="n"/>
      <c r="AG390" s="3" t="n"/>
      <c r="AH390" s="3" t="n"/>
      <c r="AI390" s="3" t="n"/>
      <c r="AJ390" s="3" t="n"/>
      <c r="AK390" s="3" t="n"/>
      <c r="AL390" s="3" t="n"/>
      <c r="AM390" s="3" t="n"/>
      <c r="AN390" s="3" t="n"/>
      <c r="AO390" s="3" t="n"/>
      <c r="AP390" s="3" t="n"/>
      <c r="AQ390" s="3" t="n"/>
      <c r="AR390" s="3" t="n"/>
      <c r="AS390" s="3" t="n"/>
      <c r="AT390" s="3" t="n"/>
      <c r="AU390" s="3" t="n"/>
      <c r="AV390" s="3" t="n"/>
      <c r="AW390" s="3" t="n"/>
      <c r="AX390" s="3" t="n"/>
      <c r="AY390" s="3" t="n"/>
      <c r="AZ390" s="3" t="n"/>
    </row>
    <row r="391">
      <c r="A391" s="3" t="n"/>
      <c r="B391" s="3" t="n"/>
      <c r="C391" s="3" t="n"/>
      <c r="D391" s="3" t="n"/>
      <c r="E391" s="3" t="n"/>
      <c r="F391" s="3" t="n"/>
      <c r="G391" s="3" t="n"/>
      <c r="H391" s="3" t="n"/>
      <c r="I391" s="3" t="n"/>
      <c r="J391" s="3" t="n"/>
      <c r="K391" s="3" t="n"/>
      <c r="L391" s="3" t="n"/>
      <c r="M391" s="3" t="n"/>
      <c r="N391" s="3" t="n"/>
      <c r="O391" s="3" t="n"/>
      <c r="P391" s="3" t="n"/>
      <c r="Q391" s="3" t="n"/>
      <c r="R391" s="3" t="n"/>
      <c r="S391" s="3" t="n"/>
      <c r="T391" s="3" t="n"/>
      <c r="U391" s="3" t="n"/>
      <c r="V391" s="3" t="n"/>
      <c r="W391" s="3" t="n"/>
      <c r="X391" s="3" t="n"/>
      <c r="Y391" s="3" t="n"/>
      <c r="Z391" s="3" t="n"/>
      <c r="AA391" s="3" t="n"/>
      <c r="AB391" s="3" t="n"/>
      <c r="AC391" s="3" t="n"/>
      <c r="AD391" s="3" t="n"/>
      <c r="AE391" s="3" t="n"/>
      <c r="AF391" s="3" t="n"/>
      <c r="AG391" s="3" t="n"/>
      <c r="AH391" s="3" t="n"/>
      <c r="AI391" s="3" t="n"/>
      <c r="AJ391" s="3" t="n"/>
      <c r="AK391" s="3" t="n"/>
      <c r="AL391" s="3" t="n"/>
      <c r="AM391" s="3" t="n"/>
      <c r="AN391" s="3" t="n"/>
      <c r="AO391" s="3" t="n"/>
      <c r="AP391" s="3" t="n"/>
      <c r="AQ391" s="3" t="n"/>
      <c r="AR391" s="3" t="n"/>
      <c r="AS391" s="3" t="n"/>
      <c r="AT391" s="3" t="n"/>
      <c r="AU391" s="3" t="n"/>
      <c r="AV391" s="3" t="n"/>
      <c r="AW391" s="3" t="n"/>
      <c r="AX391" s="3" t="n"/>
      <c r="AY391" s="3" t="n"/>
      <c r="AZ391" s="3" t="n"/>
    </row>
    <row r="392">
      <c r="A392" s="3" t="n"/>
      <c r="B392" s="3" t="n"/>
      <c r="C392" s="3" t="n"/>
      <c r="D392" s="3" t="n"/>
      <c r="E392" s="3" t="n"/>
      <c r="F392" s="3" t="n"/>
      <c r="G392" s="3" t="n"/>
      <c r="H392" s="3" t="n"/>
      <c r="I392" s="3" t="n"/>
      <c r="J392" s="3" t="n"/>
      <c r="K392" s="3" t="n"/>
      <c r="L392" s="3" t="n"/>
      <c r="M392" s="3" t="n"/>
      <c r="N392" s="3" t="n"/>
      <c r="O392" s="3" t="n"/>
      <c r="P392" s="3" t="n"/>
      <c r="Q392" s="3" t="n"/>
      <c r="R392" s="3" t="n"/>
      <c r="S392" s="3" t="n"/>
      <c r="T392" s="3" t="n"/>
      <c r="U392" s="3" t="n"/>
      <c r="V392" s="3" t="n"/>
      <c r="W392" s="3" t="n"/>
      <c r="X392" s="3" t="n"/>
      <c r="Y392" s="3" t="n"/>
      <c r="Z392" s="3" t="n"/>
      <c r="AA392" s="3" t="n"/>
      <c r="AB392" s="3" t="n"/>
      <c r="AC392" s="3" t="n"/>
      <c r="AD392" s="3" t="n"/>
      <c r="AE392" s="3" t="n"/>
      <c r="AF392" s="3" t="n"/>
      <c r="AG392" s="3" t="n"/>
      <c r="AH392" s="3" t="n"/>
      <c r="AI392" s="3" t="n"/>
      <c r="AJ392" s="3" t="n"/>
      <c r="AK392" s="3" t="n"/>
      <c r="AL392" s="3" t="n"/>
      <c r="AM392" s="3" t="n"/>
      <c r="AN392" s="3" t="n"/>
      <c r="AO392" s="3" t="n"/>
      <c r="AP392" s="3" t="n"/>
      <c r="AQ392" s="3" t="n"/>
      <c r="AR392" s="3" t="n"/>
      <c r="AS392" s="3" t="n"/>
      <c r="AT392" s="3" t="n"/>
      <c r="AU392" s="3" t="n"/>
      <c r="AV392" s="3" t="n"/>
      <c r="AW392" s="3" t="n"/>
      <c r="AX392" s="3" t="n"/>
      <c r="AY392" s="3" t="n"/>
      <c r="AZ392" s="3" t="n"/>
    </row>
    <row r="393">
      <c r="A393" s="3" t="n"/>
      <c r="B393" s="3" t="n"/>
      <c r="C393" s="3" t="n"/>
      <c r="D393" s="3" t="n"/>
      <c r="E393" s="3" t="n"/>
      <c r="F393" s="3" t="n"/>
      <c r="G393" s="3" t="n"/>
      <c r="H393" s="3" t="n"/>
      <c r="I393" s="3" t="n"/>
      <c r="J393" s="3" t="n"/>
      <c r="K393" s="3" t="n"/>
      <c r="L393" s="3" t="n"/>
      <c r="M393" s="3" t="n"/>
      <c r="N393" s="3" t="n"/>
      <c r="O393" s="3" t="n"/>
      <c r="P393" s="3" t="n"/>
      <c r="Q393" s="3" t="n"/>
      <c r="R393" s="3" t="n"/>
      <c r="S393" s="3" t="n"/>
      <c r="T393" s="3" t="n"/>
      <c r="U393" s="3" t="n"/>
      <c r="V393" s="3" t="n"/>
      <c r="W393" s="3" t="n"/>
      <c r="X393" s="3" t="n"/>
      <c r="Y393" s="3" t="n"/>
      <c r="Z393" s="3" t="n"/>
      <c r="AA393" s="3" t="n"/>
      <c r="AB393" s="3" t="n"/>
      <c r="AC393" s="3" t="n"/>
      <c r="AD393" s="3" t="n"/>
      <c r="AE393" s="3" t="n"/>
      <c r="AF393" s="3" t="n"/>
      <c r="AG393" s="3" t="n"/>
      <c r="AH393" s="3" t="n"/>
      <c r="AI393" s="3" t="n"/>
      <c r="AJ393" s="3" t="n"/>
      <c r="AK393" s="3" t="n"/>
      <c r="AL393" s="3" t="n"/>
      <c r="AM393" s="3" t="n"/>
      <c r="AN393" s="3" t="n"/>
      <c r="AO393" s="3" t="n"/>
      <c r="AP393" s="3" t="n"/>
      <c r="AQ393" s="3" t="n"/>
      <c r="AR393" s="3" t="n"/>
      <c r="AS393" s="3" t="n"/>
      <c r="AT393" s="3" t="n"/>
      <c r="AU393" s="3" t="n"/>
      <c r="AV393" s="3" t="n"/>
      <c r="AW393" s="3" t="n"/>
      <c r="AX393" s="3" t="n"/>
      <c r="AY393" s="3" t="n"/>
      <c r="AZ393" s="3" t="n"/>
    </row>
    <row r="394">
      <c r="A394" s="3" t="n"/>
      <c r="B394" s="3" t="n"/>
      <c r="C394" s="3" t="n"/>
      <c r="D394" s="3" t="n"/>
      <c r="E394" s="3" t="n"/>
      <c r="F394" s="3" t="n"/>
      <c r="G394" s="3" t="n"/>
      <c r="H394" s="3" t="n"/>
      <c r="I394" s="3" t="n"/>
      <c r="J394" s="3" t="n"/>
      <c r="K394" s="3" t="n"/>
      <c r="L394" s="3" t="n"/>
      <c r="M394" s="3" t="n"/>
      <c r="N394" s="3" t="n"/>
      <c r="O394" s="3" t="n"/>
      <c r="P394" s="3" t="n"/>
      <c r="Q394" s="3" t="n"/>
      <c r="R394" s="3" t="n"/>
      <c r="S394" s="3" t="n"/>
      <c r="T394" s="3" t="n"/>
      <c r="U394" s="3" t="n"/>
      <c r="V394" s="3" t="n"/>
      <c r="W394" s="3" t="n"/>
      <c r="X394" s="3" t="n"/>
      <c r="Y394" s="3" t="n"/>
      <c r="Z394" s="3" t="n"/>
      <c r="AA394" s="3" t="n"/>
      <c r="AB394" s="3" t="n"/>
      <c r="AC394" s="3" t="n"/>
      <c r="AD394" s="3" t="n"/>
      <c r="AE394" s="3" t="n"/>
      <c r="AF394" s="3" t="n"/>
      <c r="AG394" s="3" t="n"/>
      <c r="AH394" s="3" t="n"/>
      <c r="AI394" s="3" t="n"/>
      <c r="AJ394" s="3" t="n"/>
      <c r="AK394" s="3" t="n"/>
      <c r="AL394" s="3" t="n"/>
      <c r="AM394" s="3" t="n"/>
      <c r="AN394" s="3" t="n"/>
      <c r="AO394" s="3" t="n"/>
      <c r="AP394" s="3" t="n"/>
      <c r="AQ394" s="3" t="n"/>
      <c r="AR394" s="3" t="n"/>
      <c r="AS394" s="3" t="n"/>
      <c r="AT394" s="3" t="n"/>
      <c r="AU394" s="3" t="n"/>
      <c r="AV394" s="3" t="n"/>
      <c r="AW394" s="3" t="n"/>
      <c r="AX394" s="3" t="n"/>
      <c r="AY394" s="3" t="n"/>
      <c r="AZ394" s="3" t="n"/>
    </row>
    <row r="395">
      <c r="A395" s="3" t="n"/>
      <c r="B395" s="3" t="n"/>
      <c r="C395" s="3" t="n"/>
      <c r="D395" s="3" t="n"/>
      <c r="E395" s="3" t="n"/>
      <c r="F395" s="3" t="n"/>
      <c r="G395" s="3" t="n"/>
      <c r="H395" s="3" t="n"/>
      <c r="I395" s="3" t="n"/>
      <c r="J395" s="3" t="n"/>
      <c r="K395" s="3" t="n"/>
      <c r="L395" s="3" t="n"/>
      <c r="M395" s="3" t="n"/>
      <c r="N395" s="3" t="n"/>
      <c r="O395" s="3" t="n"/>
      <c r="P395" s="3" t="n"/>
      <c r="Q395" s="3" t="n"/>
      <c r="R395" s="3" t="n"/>
      <c r="S395" s="3" t="n"/>
      <c r="T395" s="3" t="n"/>
      <c r="U395" s="3" t="n"/>
      <c r="V395" s="3" t="n"/>
      <c r="W395" s="3" t="n"/>
      <c r="X395" s="3" t="n"/>
      <c r="Y395" s="3" t="n"/>
      <c r="Z395" s="3" t="n"/>
      <c r="AA395" s="3" t="n"/>
      <c r="AB395" s="3" t="n"/>
      <c r="AC395" s="3" t="n"/>
      <c r="AD395" s="3" t="n"/>
      <c r="AE395" s="3" t="n"/>
      <c r="AF395" s="3" t="n"/>
      <c r="AG395" s="3" t="n"/>
      <c r="AH395" s="3" t="n"/>
      <c r="AI395" s="3" t="n"/>
      <c r="AJ395" s="3" t="n"/>
      <c r="AK395" s="3" t="n"/>
      <c r="AL395" s="3" t="n"/>
      <c r="AM395" s="3" t="n"/>
      <c r="AN395" s="3" t="n"/>
      <c r="AO395" s="3" t="n"/>
      <c r="AP395" s="3" t="n"/>
      <c r="AQ395" s="3" t="n"/>
      <c r="AR395" s="3" t="n"/>
      <c r="AS395" s="3" t="n"/>
      <c r="AT395" s="3" t="n"/>
      <c r="AU395" s="3" t="n"/>
      <c r="AV395" s="3" t="n"/>
      <c r="AW395" s="3" t="n"/>
      <c r="AX395" s="3" t="n"/>
      <c r="AY395" s="3" t="n"/>
      <c r="AZ395" s="3" t="n"/>
    </row>
    <row r="396">
      <c r="A396" s="3" t="n"/>
      <c r="B396" s="3" t="n"/>
      <c r="C396" s="3" t="n"/>
      <c r="D396" s="3" t="n"/>
      <c r="E396" s="3" t="n"/>
      <c r="F396" s="3" t="n"/>
      <c r="G396" s="3" t="n"/>
      <c r="H396" s="3" t="n"/>
      <c r="I396" s="3" t="n"/>
      <c r="J396" s="3" t="n"/>
      <c r="K396" s="3" t="n"/>
      <c r="L396" s="3" t="n"/>
      <c r="M396" s="3" t="n"/>
      <c r="N396" s="3" t="n"/>
      <c r="O396" s="3" t="n"/>
      <c r="P396" s="3" t="n"/>
      <c r="Q396" s="3" t="n"/>
      <c r="R396" s="3" t="n"/>
      <c r="S396" s="3" t="n"/>
      <c r="T396" s="3" t="n"/>
      <c r="U396" s="3" t="n"/>
      <c r="V396" s="3" t="n"/>
      <c r="W396" s="3" t="n"/>
      <c r="X396" s="3" t="n"/>
      <c r="Y396" s="3" t="n"/>
      <c r="Z396" s="3" t="n"/>
      <c r="AA396" s="3" t="n"/>
      <c r="AB396" s="3" t="n"/>
      <c r="AC396" s="3" t="n"/>
      <c r="AD396" s="3" t="n"/>
      <c r="AE396" s="3" t="n"/>
      <c r="AF396" s="3" t="n"/>
      <c r="AG396" s="3" t="n"/>
      <c r="AH396" s="3" t="n"/>
      <c r="AI396" s="3" t="n"/>
      <c r="AJ396" s="3" t="n"/>
      <c r="AK396" s="3" t="n"/>
      <c r="AL396" s="3" t="n"/>
      <c r="AM396" s="3" t="n"/>
      <c r="AN396" s="3" t="n"/>
      <c r="AO396" s="3" t="n"/>
      <c r="AP396" s="3" t="n"/>
      <c r="AQ396" s="3" t="n"/>
      <c r="AR396" s="3" t="n"/>
      <c r="AS396" s="3" t="n"/>
      <c r="AT396" s="3" t="n"/>
      <c r="AU396" s="3" t="n"/>
      <c r="AV396" s="3" t="n"/>
      <c r="AW396" s="3" t="n"/>
      <c r="AX396" s="3" t="n"/>
      <c r="AY396" s="3" t="n"/>
      <c r="AZ396" s="3" t="n"/>
    </row>
    <row r="397">
      <c r="A397" s="3" t="n"/>
      <c r="B397" s="3" t="n"/>
      <c r="C397" s="3" t="n"/>
      <c r="D397" s="3" t="n"/>
      <c r="E397" s="3" t="n"/>
      <c r="F397" s="3" t="n"/>
      <c r="G397" s="3" t="n"/>
      <c r="H397" s="3" t="n"/>
      <c r="I397" s="3" t="n"/>
      <c r="J397" s="3" t="n"/>
      <c r="K397" s="3" t="n"/>
      <c r="L397" s="3" t="n"/>
      <c r="M397" s="3" t="n"/>
      <c r="N397" s="3" t="n"/>
      <c r="O397" s="3" t="n"/>
      <c r="P397" s="3" t="n"/>
      <c r="Q397" s="3" t="n"/>
      <c r="R397" s="3" t="n"/>
      <c r="S397" s="3" t="n"/>
      <c r="T397" s="3" t="n"/>
      <c r="U397" s="3" t="n"/>
      <c r="V397" s="3" t="n"/>
      <c r="W397" s="3" t="n"/>
      <c r="X397" s="3" t="n"/>
      <c r="Y397" s="3" t="n"/>
      <c r="Z397" s="3" t="n"/>
      <c r="AA397" s="3" t="n"/>
      <c r="AB397" s="3" t="n"/>
      <c r="AC397" s="3" t="n"/>
      <c r="AD397" s="3" t="n"/>
      <c r="AE397" s="3" t="n"/>
      <c r="AF397" s="3" t="n"/>
      <c r="AG397" s="3" t="n"/>
      <c r="AH397" s="3" t="n"/>
      <c r="AI397" s="3" t="n"/>
      <c r="AJ397" s="3" t="n"/>
      <c r="AK397" s="3" t="n"/>
      <c r="AL397" s="3" t="n"/>
      <c r="AM397" s="3" t="n"/>
      <c r="AN397" s="3" t="n"/>
      <c r="AO397" s="3" t="n"/>
      <c r="AP397" s="3" t="n"/>
      <c r="AQ397" s="3" t="n"/>
      <c r="AR397" s="3" t="n"/>
      <c r="AS397" s="3" t="n"/>
      <c r="AT397" s="3" t="n"/>
      <c r="AU397" s="3" t="n"/>
      <c r="AV397" s="3" t="n"/>
      <c r="AW397" s="3" t="n"/>
      <c r="AX397" s="3" t="n"/>
      <c r="AY397" s="3" t="n"/>
      <c r="AZ397" s="3" t="n"/>
    </row>
    <row r="398">
      <c r="A398" s="3" t="n"/>
      <c r="B398" s="3" t="n"/>
      <c r="C398" s="3" t="n"/>
      <c r="D398" s="3" t="n"/>
      <c r="E398" s="3" t="n"/>
      <c r="F398" s="3" t="n"/>
      <c r="G398" s="3" t="n"/>
      <c r="H398" s="3" t="n"/>
      <c r="I398" s="3" t="n"/>
      <c r="J398" s="3" t="n"/>
      <c r="K398" s="3" t="n"/>
      <c r="L398" s="3" t="n"/>
      <c r="M398" s="3" t="n"/>
      <c r="N398" s="3" t="n"/>
      <c r="O398" s="3" t="n"/>
      <c r="P398" s="3" t="n"/>
      <c r="Q398" s="3" t="n"/>
      <c r="R398" s="3" t="n"/>
      <c r="S398" s="3" t="n"/>
      <c r="T398" s="3" t="n"/>
      <c r="U398" s="3" t="n"/>
      <c r="V398" s="3" t="n"/>
      <c r="W398" s="3" t="n"/>
      <c r="X398" s="3" t="n"/>
      <c r="Y398" s="3" t="n"/>
      <c r="Z398" s="3" t="n"/>
      <c r="AA398" s="3" t="n"/>
      <c r="AB398" s="3" t="n"/>
      <c r="AC398" s="3" t="n"/>
      <c r="AD398" s="3" t="n"/>
      <c r="AE398" s="3" t="n"/>
      <c r="AF398" s="3" t="n"/>
      <c r="AG398" s="3" t="n"/>
      <c r="AH398" s="3" t="n"/>
      <c r="AI398" s="3" t="n"/>
      <c r="AJ398" s="3" t="n"/>
      <c r="AK398" s="3" t="n"/>
      <c r="AL398" s="3" t="n"/>
      <c r="AM398" s="3" t="n"/>
      <c r="AN398" s="3" t="n"/>
      <c r="AO398" s="3" t="n"/>
      <c r="AP398" s="3" t="n"/>
      <c r="AQ398" s="3" t="n"/>
      <c r="AR398" s="3" t="n"/>
      <c r="AS398" s="3" t="n"/>
      <c r="AT398" s="3" t="n"/>
      <c r="AU398" s="3" t="n"/>
      <c r="AV398" s="3" t="n"/>
      <c r="AW398" s="3" t="n"/>
      <c r="AX398" s="3" t="n"/>
      <c r="AY398" s="3" t="n"/>
      <c r="AZ398" s="3" t="n"/>
    </row>
    <row r="399">
      <c r="A399" s="3" t="n"/>
      <c r="B399" s="3" t="n"/>
      <c r="C399" s="3" t="n"/>
      <c r="D399" s="3" t="n"/>
      <c r="E399" s="3" t="n"/>
      <c r="F399" s="3" t="n"/>
      <c r="G399" s="3" t="n"/>
      <c r="H399" s="3" t="n"/>
      <c r="I399" s="3" t="n"/>
      <c r="J399" s="3" t="n"/>
      <c r="K399" s="3" t="n"/>
      <c r="L399" s="3" t="n"/>
      <c r="M399" s="3" t="n"/>
      <c r="N399" s="3" t="n"/>
      <c r="O399" s="3" t="n"/>
      <c r="P399" s="3" t="n"/>
      <c r="Q399" s="3" t="n"/>
      <c r="R399" s="3" t="n"/>
      <c r="S399" s="3" t="n"/>
      <c r="T399" s="3" t="n"/>
      <c r="U399" s="3" t="n"/>
      <c r="V399" s="3" t="n"/>
      <c r="W399" s="3" t="n"/>
      <c r="X399" s="3" t="n"/>
      <c r="Y399" s="3" t="n"/>
      <c r="Z399" s="3" t="n"/>
      <c r="AA399" s="3" t="n"/>
      <c r="AB399" s="3" t="n"/>
      <c r="AC399" s="3" t="n"/>
      <c r="AD399" s="3" t="n"/>
      <c r="AE399" s="3" t="n"/>
      <c r="AF399" s="3" t="n"/>
      <c r="AG399" s="3" t="n"/>
      <c r="AH399" s="3" t="n"/>
      <c r="AI399" s="3" t="n"/>
      <c r="AJ399" s="3" t="n"/>
      <c r="AK399" s="3" t="n"/>
      <c r="AL399" s="3" t="n"/>
      <c r="AM399" s="3" t="n"/>
      <c r="AN399" s="3" t="n"/>
      <c r="AO399" s="3" t="n"/>
      <c r="AP399" s="3" t="n"/>
      <c r="AQ399" s="3" t="n"/>
      <c r="AR399" s="3" t="n"/>
      <c r="AS399" s="3" t="n"/>
      <c r="AT399" s="3" t="n"/>
      <c r="AU399" s="3" t="n"/>
      <c r="AV399" s="3" t="n"/>
      <c r="AW399" s="3" t="n"/>
      <c r="AX399" s="3" t="n"/>
      <c r="AY399" s="3" t="n"/>
      <c r="AZ399" s="3" t="n"/>
    </row>
    <row r="400">
      <c r="A400" s="3" t="n"/>
      <c r="B400" s="3" t="n"/>
      <c r="C400" s="3" t="n"/>
      <c r="D400" s="3" t="n"/>
      <c r="E400" s="3" t="n"/>
      <c r="F400" s="3" t="n"/>
      <c r="G400" s="3" t="n"/>
      <c r="H400" s="3" t="n"/>
      <c r="I400" s="3" t="n"/>
      <c r="J400" s="3" t="n"/>
      <c r="K400" s="3" t="n"/>
      <c r="L400" s="3" t="n"/>
      <c r="M400" s="3" t="n"/>
      <c r="N400" s="3" t="n"/>
      <c r="O400" s="3" t="n"/>
      <c r="P400" s="3" t="n"/>
      <c r="Q400" s="3" t="n"/>
      <c r="R400" s="3" t="n"/>
      <c r="S400" s="3" t="n"/>
      <c r="T400" s="3" t="n"/>
      <c r="U400" s="3" t="n"/>
      <c r="V400" s="3" t="n"/>
      <c r="W400" s="3" t="n"/>
      <c r="X400" s="3" t="n"/>
      <c r="Y400" s="3" t="n"/>
      <c r="Z400" s="3" t="n"/>
      <c r="AA400" s="3" t="n"/>
      <c r="AB400" s="3" t="n"/>
      <c r="AC400" s="3" t="n"/>
      <c r="AD400" s="3" t="n"/>
      <c r="AE400" s="3" t="n"/>
      <c r="AF400" s="3" t="n"/>
      <c r="AG400" s="3" t="n"/>
      <c r="AH400" s="3" t="n"/>
      <c r="AI400" s="3" t="n"/>
      <c r="AJ400" s="3" t="n"/>
      <c r="AK400" s="3" t="n"/>
      <c r="AL400" s="3" t="n"/>
      <c r="AM400" s="3" t="n"/>
      <c r="AN400" s="3" t="n"/>
      <c r="AO400" s="3" t="n"/>
      <c r="AP400" s="3" t="n"/>
      <c r="AQ400" s="3" t="n"/>
      <c r="AR400" s="3" t="n"/>
      <c r="AS400" s="3" t="n"/>
      <c r="AT400" s="3" t="n"/>
      <c r="AU400" s="3" t="n"/>
      <c r="AV400" s="3" t="n"/>
      <c r="AW400" s="3" t="n"/>
      <c r="AX400" s="3" t="n"/>
      <c r="AY400" s="3" t="n"/>
      <c r="AZ400" s="3" t="n"/>
    </row>
    <row r="401">
      <c r="A401" s="3" t="n"/>
      <c r="B401" s="3" t="n"/>
      <c r="C401" s="3" t="n"/>
      <c r="D401" s="3" t="n"/>
      <c r="E401" s="3" t="n"/>
      <c r="F401" s="3" t="n"/>
      <c r="G401" s="3" t="n"/>
      <c r="H401" s="3" t="n"/>
      <c r="I401" s="3" t="n"/>
      <c r="J401" s="3" t="n"/>
      <c r="K401" s="3" t="n"/>
      <c r="L401" s="3" t="n"/>
      <c r="M401" s="3" t="n"/>
      <c r="N401" s="3" t="n"/>
      <c r="O401" s="3" t="n"/>
      <c r="P401" s="3" t="n"/>
      <c r="Q401" s="3" t="n"/>
      <c r="R401" s="3" t="n"/>
      <c r="S401" s="3" t="n"/>
      <c r="T401" s="3" t="n"/>
      <c r="U401" s="3" t="n"/>
      <c r="V401" s="3" t="n"/>
      <c r="W401" s="3" t="n"/>
      <c r="X401" s="3" t="n"/>
      <c r="Y401" s="3" t="n"/>
      <c r="Z401" s="3" t="n"/>
      <c r="AA401" s="3" t="n"/>
      <c r="AB401" s="3" t="n"/>
      <c r="AC401" s="3" t="n"/>
      <c r="AD401" s="3" t="n"/>
      <c r="AE401" s="3" t="n"/>
      <c r="AF401" s="3" t="n"/>
      <c r="AG401" s="3" t="n"/>
      <c r="AH401" s="3" t="n"/>
      <c r="AI401" s="3" t="n"/>
      <c r="AJ401" s="3" t="n"/>
      <c r="AK401" s="3" t="n"/>
      <c r="AL401" s="3" t="n"/>
      <c r="AM401" s="3" t="n"/>
      <c r="AN401" s="3" t="n"/>
      <c r="AO401" s="3" t="n"/>
      <c r="AP401" s="3" t="n"/>
      <c r="AQ401" s="3" t="n"/>
      <c r="AR401" s="3" t="n"/>
      <c r="AS401" s="3" t="n"/>
      <c r="AT401" s="3" t="n"/>
      <c r="AU401" s="3" t="n"/>
      <c r="AV401" s="3" t="n"/>
      <c r="AW401" s="3" t="n"/>
      <c r="AX401" s="3" t="n"/>
      <c r="AY401" s="3" t="n"/>
      <c r="AZ401" s="3" t="n"/>
    </row>
    <row r="402">
      <c r="A402" s="3" t="n"/>
      <c r="B402" s="3" t="n"/>
      <c r="C402" s="3" t="n"/>
      <c r="D402" s="3" t="n"/>
      <c r="E402" s="3" t="n"/>
      <c r="F402" s="3" t="n"/>
      <c r="G402" s="3" t="n"/>
      <c r="H402" s="3" t="n"/>
      <c r="I402" s="3" t="n"/>
      <c r="J402" s="3" t="n"/>
      <c r="K402" s="3" t="n"/>
      <c r="L402" s="3" t="n"/>
      <c r="M402" s="3" t="n"/>
      <c r="N402" s="3" t="n"/>
      <c r="O402" s="3" t="n"/>
      <c r="P402" s="3" t="n"/>
      <c r="Q402" s="3" t="n"/>
      <c r="R402" s="3" t="n"/>
      <c r="S402" s="3" t="n"/>
      <c r="T402" s="3" t="n"/>
      <c r="U402" s="3" t="n"/>
      <c r="V402" s="3" t="n"/>
      <c r="W402" s="3" t="n"/>
      <c r="X402" s="3" t="n"/>
      <c r="Y402" s="3" t="n"/>
      <c r="Z402" s="3" t="n"/>
      <c r="AA402" s="3" t="n"/>
      <c r="AB402" s="3" t="n"/>
      <c r="AC402" s="3" t="n"/>
      <c r="AD402" s="3" t="n"/>
      <c r="AE402" s="3" t="n"/>
      <c r="AF402" s="3" t="n"/>
      <c r="AG402" s="3" t="n"/>
      <c r="AH402" s="3" t="n"/>
      <c r="AI402" s="3" t="n"/>
      <c r="AJ402" s="3" t="n"/>
      <c r="AK402" s="3" t="n"/>
      <c r="AL402" s="3" t="n"/>
      <c r="AM402" s="3" t="n"/>
      <c r="AN402" s="3" t="n"/>
      <c r="AO402" s="3" t="n"/>
      <c r="AP402" s="3" t="n"/>
      <c r="AQ402" s="3" t="n"/>
      <c r="AR402" s="3" t="n"/>
      <c r="AS402" s="3" t="n"/>
      <c r="AT402" s="3" t="n"/>
      <c r="AU402" s="3" t="n"/>
      <c r="AV402" s="3" t="n"/>
      <c r="AW402" s="3" t="n"/>
      <c r="AX402" s="3" t="n"/>
      <c r="AY402" s="3" t="n"/>
      <c r="AZ402" s="3" t="n"/>
    </row>
    <row r="403">
      <c r="A403" s="3" t="n"/>
      <c r="B403" s="3" t="n"/>
      <c r="C403" s="3" t="n"/>
      <c r="D403" s="3" t="n"/>
      <c r="E403" s="3" t="n"/>
      <c r="F403" s="3" t="n"/>
      <c r="G403" s="3" t="n"/>
      <c r="H403" s="3" t="n"/>
      <c r="I403" s="3" t="n"/>
      <c r="J403" s="3" t="n"/>
      <c r="K403" s="3" t="n"/>
      <c r="L403" s="3" t="n"/>
      <c r="M403" s="3" t="n"/>
      <c r="N403" s="3" t="n"/>
      <c r="O403" s="3" t="n"/>
      <c r="P403" s="3" t="n"/>
      <c r="Q403" s="3" t="n"/>
      <c r="R403" s="3" t="n"/>
      <c r="S403" s="3" t="n"/>
      <c r="T403" s="3" t="n"/>
      <c r="U403" s="3" t="n"/>
      <c r="V403" s="3" t="n"/>
      <c r="W403" s="3" t="n"/>
      <c r="X403" s="3" t="n"/>
      <c r="Y403" s="3" t="n"/>
      <c r="Z403" s="3" t="n"/>
      <c r="AA403" s="3" t="n"/>
      <c r="AB403" s="3" t="n"/>
      <c r="AC403" s="3" t="n"/>
      <c r="AD403" s="3" t="n"/>
      <c r="AE403" s="3" t="n"/>
      <c r="AF403" s="3" t="n"/>
      <c r="AG403" s="3" t="n"/>
      <c r="AH403" s="3" t="n"/>
      <c r="AI403" s="3" t="n"/>
      <c r="AJ403" s="3" t="n"/>
      <c r="AK403" s="3" t="n"/>
      <c r="AL403" s="3" t="n"/>
      <c r="AM403" s="3" t="n"/>
      <c r="AN403" s="3" t="n"/>
      <c r="AO403" s="3" t="n"/>
      <c r="AP403" s="3" t="n"/>
      <c r="AQ403" s="3" t="n"/>
      <c r="AR403" s="3" t="n"/>
      <c r="AS403" s="3" t="n"/>
      <c r="AT403" s="3" t="n"/>
      <c r="AU403" s="3" t="n"/>
      <c r="AV403" s="3" t="n"/>
      <c r="AW403" s="3" t="n"/>
      <c r="AX403" s="3" t="n"/>
      <c r="AY403" s="3" t="n"/>
      <c r="AZ403" s="3" t="n"/>
    </row>
    <row r="404">
      <c r="A404" s="3" t="n"/>
      <c r="B404" s="3" t="n"/>
      <c r="C404" s="3" t="n"/>
      <c r="D404" s="3" t="n"/>
      <c r="E404" s="3" t="n"/>
      <c r="F404" s="3" t="n"/>
      <c r="G404" s="3" t="n"/>
      <c r="H404" s="3" t="n"/>
      <c r="I404" s="3" t="n"/>
      <c r="J404" s="3" t="n"/>
      <c r="K404" s="3" t="n"/>
      <c r="L404" s="3" t="n"/>
      <c r="M404" s="3" t="n"/>
      <c r="N404" s="3" t="n"/>
      <c r="O404" s="3" t="n"/>
      <c r="P404" s="3" t="n"/>
      <c r="Q404" s="3" t="n"/>
      <c r="R404" s="3" t="n"/>
      <c r="S404" s="3" t="n"/>
      <c r="T404" s="3" t="n"/>
      <c r="U404" s="3" t="n"/>
      <c r="V404" s="3" t="n"/>
      <c r="W404" s="3" t="n"/>
      <c r="X404" s="3" t="n"/>
      <c r="Y404" s="3" t="n"/>
      <c r="Z404" s="3" t="n"/>
      <c r="AA404" s="3" t="n"/>
      <c r="AB404" s="3" t="n"/>
      <c r="AC404" s="3" t="n"/>
      <c r="AD404" s="3" t="n"/>
      <c r="AE404" s="3" t="n"/>
      <c r="AF404" s="3" t="n"/>
      <c r="AG404" s="3" t="n"/>
      <c r="AH404" s="3" t="n"/>
      <c r="AI404" s="3" t="n"/>
      <c r="AJ404" s="3" t="n"/>
      <c r="AK404" s="3" t="n"/>
      <c r="AL404" s="3" t="n"/>
      <c r="AM404" s="3" t="n"/>
      <c r="AN404" s="3" t="n"/>
      <c r="AO404" s="3" t="n"/>
      <c r="AP404" s="3" t="n"/>
      <c r="AQ404" s="3" t="n"/>
      <c r="AR404" s="3" t="n"/>
      <c r="AS404" s="3" t="n"/>
      <c r="AT404" s="3" t="n"/>
      <c r="AU404" s="3" t="n"/>
      <c r="AV404" s="3" t="n"/>
      <c r="AW404" s="3" t="n"/>
      <c r="AX404" s="3" t="n"/>
      <c r="AY404" s="3" t="n"/>
      <c r="AZ404" s="3" t="n"/>
    </row>
    <row r="405">
      <c r="A405" s="3" t="n"/>
      <c r="B405" s="3" t="n"/>
      <c r="C405" s="3" t="n"/>
      <c r="D405" s="3" t="n"/>
      <c r="E405" s="3" t="n"/>
      <c r="F405" s="3" t="n"/>
      <c r="G405" s="3" t="n"/>
      <c r="H405" s="3" t="n"/>
      <c r="I405" s="3" t="n"/>
      <c r="J405" s="3" t="n"/>
      <c r="K405" s="3" t="n"/>
      <c r="L405" s="3" t="n"/>
      <c r="M405" s="3" t="n"/>
      <c r="N405" s="3" t="n"/>
      <c r="O405" s="3" t="n"/>
      <c r="P405" s="3" t="n"/>
      <c r="Q405" s="3" t="n"/>
      <c r="R405" s="3" t="n"/>
      <c r="S405" s="3" t="n"/>
      <c r="T405" s="3" t="n"/>
      <c r="U405" s="3" t="n"/>
      <c r="V405" s="3" t="n"/>
      <c r="W405" s="3" t="n"/>
      <c r="X405" s="3" t="n"/>
      <c r="Y405" s="3" t="n"/>
      <c r="Z405" s="3" t="n"/>
      <c r="AA405" s="3" t="n"/>
      <c r="AB405" s="3" t="n"/>
      <c r="AC405" s="3" t="n"/>
      <c r="AD405" s="3" t="n"/>
      <c r="AE405" s="3" t="n"/>
      <c r="AF405" s="3" t="n"/>
      <c r="AG405" s="3" t="n"/>
      <c r="AH405" s="3" t="n"/>
      <c r="AI405" s="3" t="n"/>
      <c r="AJ405" s="3" t="n"/>
      <c r="AK405" s="3" t="n"/>
      <c r="AL405" s="3" t="n"/>
      <c r="AM405" s="3" t="n"/>
      <c r="AN405" s="3" t="n"/>
      <c r="AO405" s="3" t="n"/>
      <c r="AP405" s="3" t="n"/>
      <c r="AQ405" s="3" t="n"/>
      <c r="AR405" s="3" t="n"/>
      <c r="AS405" s="3" t="n"/>
      <c r="AT405" s="3" t="n"/>
      <c r="AU405" s="3" t="n"/>
      <c r="AV405" s="3" t="n"/>
      <c r="AW405" s="3" t="n"/>
      <c r="AX405" s="3" t="n"/>
      <c r="AY405" s="3" t="n"/>
      <c r="AZ405" s="3" t="n"/>
    </row>
    <row r="406">
      <c r="A406" s="3" t="n"/>
      <c r="B406" s="3" t="n"/>
      <c r="C406" s="3" t="n"/>
      <c r="D406" s="3" t="n"/>
      <c r="E406" s="3" t="n"/>
      <c r="F406" s="3" t="n"/>
      <c r="G406" s="3" t="n"/>
      <c r="H406" s="3" t="n"/>
      <c r="I406" s="3" t="n"/>
      <c r="J406" s="3" t="n"/>
      <c r="K406" s="3" t="n"/>
      <c r="L406" s="3" t="n"/>
      <c r="M406" s="3" t="n"/>
      <c r="N406" s="3" t="n"/>
      <c r="O406" s="3" t="n"/>
      <c r="P406" s="3" t="n"/>
      <c r="Q406" s="3" t="n"/>
      <c r="R406" s="3" t="n"/>
      <c r="S406" s="3" t="n"/>
      <c r="T406" s="3" t="n"/>
      <c r="U406" s="3" t="n"/>
      <c r="V406" s="3" t="n"/>
      <c r="W406" s="3" t="n"/>
      <c r="X406" s="3" t="n"/>
      <c r="Y406" s="3" t="n"/>
      <c r="Z406" s="3" t="n"/>
      <c r="AA406" s="3" t="n"/>
      <c r="AB406" s="3" t="n"/>
      <c r="AC406" s="3" t="n"/>
      <c r="AD406" s="3" t="n"/>
      <c r="AE406" s="3" t="n"/>
      <c r="AF406" s="3" t="n"/>
      <c r="AG406" s="3" t="n"/>
      <c r="AH406" s="3" t="n"/>
      <c r="AI406" s="3" t="n"/>
      <c r="AJ406" s="3" t="n"/>
      <c r="AK406" s="3" t="n"/>
      <c r="AL406" s="3" t="n"/>
      <c r="AM406" s="3" t="n"/>
      <c r="AN406" s="3" t="n"/>
      <c r="AO406" s="3" t="n"/>
      <c r="AP406" s="3" t="n"/>
      <c r="AQ406" s="3" t="n"/>
      <c r="AR406" s="3" t="n"/>
      <c r="AS406" s="3" t="n"/>
      <c r="AT406" s="3" t="n"/>
      <c r="AU406" s="3" t="n"/>
      <c r="AV406" s="3" t="n"/>
      <c r="AW406" s="3" t="n"/>
      <c r="AX406" s="3" t="n"/>
      <c r="AY406" s="3" t="n"/>
      <c r="AZ406" s="3" t="n"/>
    </row>
    <row r="407">
      <c r="A407" s="3" t="n"/>
      <c r="B407" s="3" t="n"/>
      <c r="C407" s="3" t="n"/>
      <c r="D407" s="3" t="n"/>
      <c r="E407" s="3" t="n"/>
      <c r="F407" s="3" t="n"/>
      <c r="G407" s="3" t="n"/>
      <c r="H407" s="3" t="n"/>
      <c r="I407" s="3" t="n"/>
      <c r="J407" s="3" t="n"/>
      <c r="K407" s="3" t="n"/>
      <c r="L407" s="3" t="n"/>
      <c r="M407" s="3" t="n"/>
      <c r="N407" s="3" t="n"/>
      <c r="O407" s="3" t="n"/>
      <c r="P407" s="3" t="n"/>
      <c r="Q407" s="3" t="n"/>
      <c r="R407" s="3" t="n"/>
      <c r="S407" s="3" t="n"/>
      <c r="T407" s="3" t="n"/>
      <c r="U407" s="3" t="n"/>
      <c r="V407" s="3" t="n"/>
      <c r="W407" s="3" t="n"/>
      <c r="X407" s="3" t="n"/>
      <c r="Y407" s="3" t="n"/>
      <c r="Z407" s="3" t="n"/>
      <c r="AA407" s="3" t="n"/>
      <c r="AB407" s="3" t="n"/>
      <c r="AC407" s="3" t="n"/>
      <c r="AD407" s="3" t="n"/>
      <c r="AE407" s="3" t="n"/>
      <c r="AF407" s="3" t="n"/>
      <c r="AG407" s="3" t="n"/>
      <c r="AH407" s="3" t="n"/>
      <c r="AI407" s="3" t="n"/>
      <c r="AJ407" s="3" t="n"/>
      <c r="AK407" s="3" t="n"/>
      <c r="AL407" s="3" t="n"/>
      <c r="AM407" s="3" t="n"/>
      <c r="AN407" s="3" t="n"/>
      <c r="AO407" s="3" t="n"/>
      <c r="AP407" s="3" t="n"/>
      <c r="AQ407" s="3" t="n"/>
      <c r="AR407" s="3" t="n"/>
      <c r="AS407" s="3" t="n"/>
      <c r="AT407" s="3" t="n"/>
      <c r="AU407" s="3" t="n"/>
      <c r="AV407" s="3" t="n"/>
      <c r="AW407" s="3" t="n"/>
      <c r="AX407" s="3" t="n"/>
      <c r="AY407" s="3" t="n"/>
      <c r="AZ407" s="3" t="n"/>
    </row>
    <row r="408">
      <c r="A408" s="3" t="n"/>
      <c r="B408" s="3" t="n"/>
      <c r="C408" s="3" t="n"/>
      <c r="D408" s="3" t="n"/>
      <c r="E408" s="3" t="n"/>
      <c r="F408" s="3" t="n"/>
      <c r="G408" s="3" t="n"/>
      <c r="H408" s="3" t="n"/>
      <c r="I408" s="3" t="n"/>
      <c r="J408" s="3" t="n"/>
      <c r="K408" s="3" t="n"/>
      <c r="L408" s="3" t="n"/>
      <c r="M408" s="3" t="n"/>
      <c r="N408" s="3" t="n"/>
      <c r="O408" s="3" t="n"/>
      <c r="P408" s="3" t="n"/>
      <c r="Q408" s="3" t="n"/>
      <c r="R408" s="3" t="n"/>
      <c r="S408" s="3" t="n"/>
      <c r="T408" s="3" t="n"/>
      <c r="U408" s="3" t="n"/>
      <c r="V408" s="3" t="n"/>
      <c r="W408" s="3" t="n"/>
      <c r="X408" s="3" t="n"/>
      <c r="Y408" s="3" t="n"/>
      <c r="Z408" s="3" t="n"/>
      <c r="AA408" s="3" t="n"/>
      <c r="AB408" s="3" t="n"/>
      <c r="AC408" s="3" t="n"/>
      <c r="AD408" s="3" t="n"/>
      <c r="AE408" s="3" t="n"/>
      <c r="AF408" s="3" t="n"/>
      <c r="AG408" s="3" t="n"/>
      <c r="AH408" s="3" t="n"/>
      <c r="AI408" s="3" t="n"/>
      <c r="AJ408" s="3" t="n"/>
      <c r="AK408" s="3" t="n"/>
      <c r="AL408" s="3" t="n"/>
      <c r="AM408" s="3" t="n"/>
      <c r="AN408" s="3" t="n"/>
      <c r="AO408" s="3" t="n"/>
      <c r="AP408" s="3" t="n"/>
      <c r="AQ408" s="3" t="n"/>
      <c r="AR408" s="3" t="n"/>
      <c r="AS408" s="3" t="n"/>
      <c r="AT408" s="3" t="n"/>
      <c r="AU408" s="3" t="n"/>
      <c r="AV408" s="3" t="n"/>
      <c r="AW408" s="3" t="n"/>
      <c r="AX408" s="3" t="n"/>
      <c r="AY408" s="3" t="n"/>
      <c r="AZ408" s="3" t="n"/>
    </row>
    <row r="409">
      <c r="A409" s="3" t="n"/>
      <c r="B409" s="3" t="n"/>
      <c r="C409" s="3" t="n"/>
      <c r="D409" s="3" t="n"/>
      <c r="E409" s="3" t="n"/>
      <c r="F409" s="3" t="n"/>
      <c r="G409" s="3" t="n"/>
      <c r="H409" s="3" t="n"/>
      <c r="I409" s="3" t="n"/>
      <c r="J409" s="3" t="n"/>
      <c r="K409" s="3" t="n"/>
      <c r="L409" s="3" t="n"/>
      <c r="M409" s="3" t="n"/>
      <c r="N409" s="3" t="n"/>
      <c r="O409" s="3" t="n"/>
      <c r="P409" s="3" t="n"/>
      <c r="Q409" s="3" t="n"/>
      <c r="R409" s="3" t="n"/>
      <c r="S409" s="3" t="n"/>
      <c r="T409" s="3" t="n"/>
      <c r="U409" s="3" t="n"/>
      <c r="V409" s="3" t="n"/>
      <c r="W409" s="3" t="n"/>
      <c r="X409" s="3" t="n"/>
      <c r="Y409" s="3" t="n"/>
      <c r="Z409" s="3" t="n"/>
      <c r="AA409" s="3" t="n"/>
      <c r="AB409" s="3" t="n"/>
      <c r="AC409" s="3" t="n"/>
      <c r="AD409" s="3" t="n"/>
      <c r="AE409" s="3" t="n"/>
      <c r="AF409" s="3" t="n"/>
      <c r="AG409" s="3" t="n"/>
      <c r="AH409" s="3" t="n"/>
      <c r="AI409" s="3" t="n"/>
      <c r="AJ409" s="3" t="n"/>
      <c r="AK409" s="3" t="n"/>
      <c r="AL409" s="3" t="n"/>
      <c r="AM409" s="3" t="n"/>
      <c r="AN409" s="3" t="n"/>
      <c r="AO409" s="3" t="n"/>
      <c r="AP409" s="3" t="n"/>
      <c r="AQ409" s="3" t="n"/>
      <c r="AR409" s="3" t="n"/>
      <c r="AS409" s="3" t="n"/>
      <c r="AT409" s="3" t="n"/>
      <c r="AU409" s="3" t="n"/>
      <c r="AV409" s="3" t="n"/>
      <c r="AW409" s="3" t="n"/>
      <c r="AX409" s="3" t="n"/>
      <c r="AY409" s="3" t="n"/>
      <c r="AZ409" s="3" t="n"/>
    </row>
    <row r="410">
      <c r="A410" s="3" t="n"/>
      <c r="B410" s="3" t="n"/>
      <c r="C410" s="3" t="n"/>
      <c r="D410" s="3" t="n"/>
      <c r="E410" s="3" t="n"/>
      <c r="F410" s="3" t="n"/>
      <c r="G410" s="3" t="n"/>
      <c r="H410" s="3" t="n"/>
      <c r="I410" s="3" t="n"/>
      <c r="J410" s="3" t="n"/>
      <c r="K410" s="3" t="n"/>
      <c r="L410" s="3" t="n"/>
      <c r="M410" s="3" t="n"/>
      <c r="N410" s="3" t="n"/>
      <c r="O410" s="3" t="n"/>
      <c r="P410" s="3" t="n"/>
      <c r="Q410" s="3" t="n"/>
      <c r="R410" s="3" t="n"/>
      <c r="S410" s="3" t="n"/>
      <c r="T410" s="3" t="n"/>
      <c r="U410" s="3" t="n"/>
      <c r="V410" s="3" t="n"/>
      <c r="W410" s="3" t="n"/>
      <c r="X410" s="3" t="n"/>
      <c r="Y410" s="3" t="n"/>
      <c r="Z410" s="3" t="n"/>
      <c r="AA410" s="3" t="n"/>
      <c r="AB410" s="3" t="n"/>
      <c r="AC410" s="3" t="n"/>
      <c r="AD410" s="3" t="n"/>
      <c r="AE410" s="3" t="n"/>
      <c r="AF410" s="3" t="n"/>
      <c r="AG410" s="3" t="n"/>
      <c r="AH410" s="3" t="n"/>
      <c r="AI410" s="3" t="n"/>
      <c r="AJ410" s="3" t="n"/>
      <c r="AK410" s="3" t="n"/>
      <c r="AL410" s="3" t="n"/>
      <c r="AM410" s="3" t="n"/>
      <c r="AN410" s="3" t="n"/>
      <c r="AO410" s="3" t="n"/>
      <c r="AP410" s="3" t="n"/>
      <c r="AQ410" s="3" t="n"/>
      <c r="AR410" s="3" t="n"/>
      <c r="AS410" s="3" t="n"/>
      <c r="AT410" s="3" t="n"/>
      <c r="AU410" s="3" t="n"/>
      <c r="AV410" s="3" t="n"/>
      <c r="AW410" s="3" t="n"/>
      <c r="AX410" s="3" t="n"/>
      <c r="AY410" s="3" t="n"/>
      <c r="AZ410" s="3" t="n"/>
    </row>
    <row r="411">
      <c r="A411" s="3" t="n"/>
      <c r="B411" s="3" t="n"/>
      <c r="C411" s="3" t="n"/>
      <c r="D411" s="3" t="n"/>
      <c r="E411" s="3" t="n"/>
      <c r="F411" s="3" t="n"/>
      <c r="G411" s="3" t="n"/>
      <c r="H411" s="3" t="n"/>
      <c r="I411" s="3" t="n"/>
      <c r="J411" s="3" t="n"/>
      <c r="K411" s="3" t="n"/>
      <c r="L411" s="3" t="n"/>
      <c r="M411" s="3" t="n"/>
      <c r="N411" s="3" t="n"/>
      <c r="O411" s="3" t="n"/>
      <c r="P411" s="3" t="n"/>
      <c r="Q411" s="3" t="n"/>
      <c r="R411" s="3" t="n"/>
      <c r="S411" s="3" t="n"/>
      <c r="T411" s="3" t="n"/>
      <c r="U411" s="3" t="n"/>
      <c r="V411" s="3" t="n"/>
      <c r="W411" s="3" t="n"/>
      <c r="X411" s="3" t="n"/>
      <c r="Y411" s="3" t="n"/>
      <c r="Z411" s="3" t="n"/>
      <c r="AA411" s="3" t="n"/>
      <c r="AB411" s="3" t="n"/>
      <c r="AC411" s="3" t="n"/>
      <c r="AD411" s="3" t="n"/>
      <c r="AE411" s="3" t="n"/>
      <c r="AF411" s="3" t="n"/>
      <c r="AG411" s="3" t="n"/>
      <c r="AH411" s="3" t="n"/>
      <c r="AI411" s="3" t="n"/>
      <c r="AJ411" s="3" t="n"/>
      <c r="AK411" s="3" t="n"/>
      <c r="AL411" s="3" t="n"/>
      <c r="AM411" s="3" t="n"/>
      <c r="AN411" s="3" t="n"/>
      <c r="AO411" s="3" t="n"/>
      <c r="AP411" s="3" t="n"/>
      <c r="AQ411" s="3" t="n"/>
      <c r="AR411" s="3" t="n"/>
      <c r="AS411" s="3" t="n"/>
      <c r="AT411" s="3" t="n"/>
      <c r="AU411" s="3" t="n"/>
      <c r="AV411" s="3" t="n"/>
      <c r="AW411" s="3" t="n"/>
      <c r="AX411" s="3" t="n"/>
      <c r="AY411" s="3" t="n"/>
      <c r="AZ411" s="3" t="n"/>
    </row>
    <row r="412">
      <c r="A412" s="3" t="n"/>
      <c r="B412" s="3" t="n"/>
      <c r="C412" s="3" t="n"/>
      <c r="D412" s="3" t="n"/>
      <c r="E412" s="3" t="n"/>
      <c r="F412" s="3" t="n"/>
      <c r="G412" s="3" t="n"/>
      <c r="H412" s="3" t="n"/>
      <c r="I412" s="3" t="n"/>
      <c r="J412" s="3" t="n"/>
      <c r="K412" s="3" t="n"/>
      <c r="L412" s="3" t="n"/>
      <c r="M412" s="3" t="n"/>
      <c r="N412" s="3" t="n"/>
      <c r="O412" s="3" t="n"/>
      <c r="P412" s="3" t="n"/>
      <c r="Q412" s="3" t="n"/>
      <c r="R412" s="3" t="n"/>
      <c r="S412" s="3" t="n"/>
      <c r="T412" s="3" t="n"/>
      <c r="U412" s="3" t="n"/>
      <c r="V412" s="3" t="n"/>
      <c r="W412" s="3" t="n"/>
      <c r="X412" s="3" t="n"/>
      <c r="Y412" s="3" t="n"/>
      <c r="Z412" s="3" t="n"/>
      <c r="AA412" s="3" t="n"/>
      <c r="AB412" s="3" t="n"/>
      <c r="AC412" s="3" t="n"/>
      <c r="AD412" s="3" t="n"/>
      <c r="AE412" s="3" t="n"/>
      <c r="AF412" s="3" t="n"/>
      <c r="AG412" s="3" t="n"/>
      <c r="AH412" s="3" t="n"/>
      <c r="AI412" s="3" t="n"/>
      <c r="AJ412" s="3" t="n"/>
      <c r="AK412" s="3" t="n"/>
      <c r="AL412" s="3" t="n"/>
      <c r="AM412" s="3" t="n"/>
      <c r="AN412" s="3" t="n"/>
      <c r="AO412" s="3" t="n"/>
      <c r="AP412" s="3" t="n"/>
      <c r="AQ412" s="3" t="n"/>
      <c r="AR412" s="3" t="n"/>
      <c r="AS412" s="3" t="n"/>
      <c r="AT412" s="3" t="n"/>
      <c r="AU412" s="3" t="n"/>
      <c r="AV412" s="3" t="n"/>
      <c r="AW412" s="3" t="n"/>
      <c r="AX412" s="3" t="n"/>
      <c r="AY412" s="3" t="n"/>
      <c r="AZ412" s="3" t="n"/>
    </row>
    <row r="413">
      <c r="A413" s="3" t="n"/>
      <c r="B413" s="3" t="n"/>
      <c r="C413" s="3" t="n"/>
      <c r="D413" s="3" t="n"/>
      <c r="E413" s="3" t="n"/>
      <c r="F413" s="3" t="n"/>
      <c r="G413" s="3" t="n"/>
      <c r="H413" s="3" t="n"/>
      <c r="I413" s="3" t="n"/>
      <c r="J413" s="3" t="n"/>
      <c r="K413" s="3" t="n"/>
      <c r="L413" s="3" t="n"/>
      <c r="M413" s="3" t="n"/>
      <c r="N413" s="3" t="n"/>
      <c r="O413" s="3" t="n"/>
      <c r="P413" s="3" t="n"/>
      <c r="Q413" s="3" t="n"/>
      <c r="R413" s="3" t="n"/>
      <c r="S413" s="3" t="n"/>
      <c r="T413" s="3" t="n"/>
      <c r="U413" s="3" t="n"/>
      <c r="V413" s="3" t="n"/>
      <c r="W413" s="3" t="n"/>
      <c r="X413" s="3" t="n"/>
      <c r="Y413" s="3" t="n"/>
      <c r="Z413" s="3" t="n"/>
      <c r="AA413" s="3" t="n"/>
      <c r="AB413" s="3" t="n"/>
      <c r="AC413" s="3" t="n"/>
      <c r="AD413" s="3" t="n"/>
      <c r="AE413" s="3" t="n"/>
      <c r="AF413" s="3" t="n"/>
      <c r="AG413" s="3" t="n"/>
      <c r="AH413" s="3" t="n"/>
      <c r="AI413" s="3" t="n"/>
      <c r="AJ413" s="3" t="n"/>
      <c r="AK413" s="3" t="n"/>
      <c r="AL413" s="3" t="n"/>
      <c r="AM413" s="3" t="n"/>
      <c r="AN413" s="3" t="n"/>
      <c r="AO413" s="3" t="n"/>
      <c r="AP413" s="3" t="n"/>
      <c r="AQ413" s="3" t="n"/>
      <c r="AR413" s="3" t="n"/>
      <c r="AS413" s="3" t="n"/>
      <c r="AT413" s="3" t="n"/>
      <c r="AU413" s="3" t="n"/>
      <c r="AV413" s="3" t="n"/>
      <c r="AW413" s="3" t="n"/>
      <c r="AX413" s="3" t="n"/>
      <c r="AY413" s="3" t="n"/>
      <c r="AZ413" s="3" t="n"/>
    </row>
    <row r="414">
      <c r="A414" s="3" t="n"/>
      <c r="B414" s="3" t="n"/>
      <c r="C414" s="3" t="n"/>
      <c r="D414" s="3" t="n"/>
      <c r="E414" s="3" t="n"/>
      <c r="F414" s="3" t="n"/>
      <c r="G414" s="3" t="n"/>
      <c r="H414" s="3" t="n"/>
      <c r="I414" s="3" t="n"/>
      <c r="J414" s="3" t="n"/>
      <c r="K414" s="3" t="n"/>
      <c r="L414" s="3" t="n"/>
      <c r="M414" s="3" t="n"/>
      <c r="N414" s="3" t="n"/>
      <c r="O414" s="3" t="n"/>
      <c r="P414" s="3" t="n"/>
      <c r="Q414" s="3" t="n"/>
      <c r="R414" s="3" t="n"/>
      <c r="S414" s="3" t="n"/>
      <c r="T414" s="3" t="n"/>
      <c r="U414" s="3" t="n"/>
      <c r="V414" s="3" t="n"/>
      <c r="W414" s="3" t="n"/>
      <c r="X414" s="3" t="n"/>
      <c r="Y414" s="3" t="n"/>
      <c r="Z414" s="3" t="n"/>
      <c r="AA414" s="3" t="n"/>
      <c r="AB414" s="3" t="n"/>
      <c r="AC414" s="3" t="n"/>
      <c r="AD414" s="3" t="n"/>
      <c r="AE414" s="3" t="n"/>
      <c r="AF414" s="3" t="n"/>
      <c r="AG414" s="3" t="n"/>
      <c r="AH414" s="3" t="n"/>
      <c r="AI414" s="3" t="n"/>
      <c r="AJ414" s="3" t="n"/>
      <c r="AK414" s="3" t="n"/>
      <c r="AL414" s="3" t="n"/>
      <c r="AM414" s="3" t="n"/>
      <c r="AN414" s="3" t="n"/>
      <c r="AO414" s="3" t="n"/>
      <c r="AP414" s="3" t="n"/>
      <c r="AQ414" s="3" t="n"/>
      <c r="AR414" s="3" t="n"/>
      <c r="AS414" s="3" t="n"/>
      <c r="AT414" s="3" t="n"/>
      <c r="AU414" s="3" t="n"/>
      <c r="AV414" s="3" t="n"/>
      <c r="AW414" s="3" t="n"/>
      <c r="AX414" s="3" t="n"/>
      <c r="AY414" s="3" t="n"/>
      <c r="AZ414" s="3" t="n"/>
    </row>
    <row r="415">
      <c r="A415" s="3" t="n"/>
      <c r="B415" s="3" t="n"/>
      <c r="C415" s="3" t="n"/>
      <c r="D415" s="3" t="n"/>
      <c r="E415" s="3" t="n"/>
      <c r="F415" s="3" t="n"/>
      <c r="G415" s="3" t="n"/>
      <c r="H415" s="3" t="n"/>
      <c r="I415" s="3" t="n"/>
      <c r="J415" s="3" t="n"/>
      <c r="K415" s="3" t="n"/>
      <c r="L415" s="3" t="n"/>
      <c r="M415" s="3" t="n"/>
      <c r="N415" s="3" t="n"/>
      <c r="O415" s="3" t="n"/>
      <c r="P415" s="3" t="n"/>
      <c r="Q415" s="3" t="n"/>
      <c r="R415" s="3" t="n"/>
      <c r="S415" s="3" t="n"/>
      <c r="T415" s="3" t="n"/>
      <c r="U415" s="3" t="n"/>
      <c r="V415" s="3" t="n"/>
      <c r="W415" s="3" t="n"/>
      <c r="X415" s="3" t="n"/>
      <c r="Y415" s="3" t="n"/>
      <c r="Z415" s="3" t="n"/>
      <c r="AA415" s="3" t="n"/>
      <c r="AB415" s="3" t="n"/>
      <c r="AC415" s="3" t="n"/>
      <c r="AD415" s="3" t="n"/>
      <c r="AE415" s="3" t="n"/>
      <c r="AF415" s="3" t="n"/>
      <c r="AG415" s="3" t="n"/>
      <c r="AH415" s="3" t="n"/>
      <c r="AI415" s="3" t="n"/>
      <c r="AJ415" s="3" t="n"/>
      <c r="AK415" s="3" t="n"/>
      <c r="AL415" s="3" t="n"/>
      <c r="AM415" s="3" t="n"/>
      <c r="AN415" s="3" t="n"/>
      <c r="AO415" s="3" t="n"/>
      <c r="AP415" s="3" t="n"/>
      <c r="AQ415" s="3" t="n"/>
      <c r="AR415" s="3" t="n"/>
      <c r="AS415" s="3" t="n"/>
      <c r="AT415" s="3" t="n"/>
      <c r="AU415" s="3" t="n"/>
      <c r="AV415" s="3" t="n"/>
      <c r="AW415" s="3" t="n"/>
      <c r="AX415" s="3" t="n"/>
      <c r="AY415" s="3" t="n"/>
      <c r="AZ415" s="3" t="n"/>
    </row>
    <row r="416">
      <c r="A416" s="3" t="n"/>
      <c r="B416" s="3" t="n"/>
      <c r="C416" s="3" t="n"/>
      <c r="D416" s="3" t="n"/>
      <c r="E416" s="3" t="n"/>
      <c r="F416" s="3" t="n"/>
      <c r="G416" s="3" t="n"/>
      <c r="H416" s="3" t="n"/>
      <c r="I416" s="3" t="n"/>
      <c r="J416" s="3" t="n"/>
      <c r="K416" s="3" t="n"/>
      <c r="L416" s="3" t="n"/>
      <c r="M416" s="3" t="n"/>
      <c r="N416" s="3" t="n"/>
      <c r="O416" s="3" t="n"/>
      <c r="P416" s="3" t="n"/>
      <c r="Q416" s="3" t="n"/>
      <c r="R416" s="3" t="n"/>
      <c r="S416" s="3" t="n"/>
      <c r="T416" s="3" t="n"/>
      <c r="U416" s="3" t="n"/>
      <c r="V416" s="3" t="n"/>
      <c r="W416" s="3" t="n"/>
      <c r="X416" s="3" t="n"/>
      <c r="Y416" s="3" t="n"/>
      <c r="Z416" s="3" t="n"/>
      <c r="AA416" s="3" t="n"/>
      <c r="AB416" s="3" t="n"/>
      <c r="AC416" s="3" t="n"/>
      <c r="AD416" s="3" t="n"/>
      <c r="AE416" s="3" t="n"/>
      <c r="AF416" s="3" t="n"/>
      <c r="AG416" s="3" t="n"/>
      <c r="AH416" s="3" t="n"/>
      <c r="AI416" s="3" t="n"/>
      <c r="AJ416" s="3" t="n"/>
      <c r="AK416" s="3" t="n"/>
      <c r="AL416" s="3" t="n"/>
      <c r="AM416" s="3" t="n"/>
      <c r="AN416" s="3" t="n"/>
      <c r="AO416" s="3" t="n"/>
      <c r="AP416" s="3" t="n"/>
      <c r="AQ416" s="3" t="n"/>
      <c r="AR416" s="3" t="n"/>
      <c r="AS416" s="3" t="n"/>
      <c r="AT416" s="3" t="n"/>
      <c r="AU416" s="3" t="n"/>
      <c r="AV416" s="3" t="n"/>
      <c r="AW416" s="3" t="n"/>
      <c r="AX416" s="3" t="n"/>
      <c r="AY416" s="3" t="n"/>
      <c r="AZ416" s="3" t="n"/>
    </row>
    <row r="417">
      <c r="A417" s="3" t="n"/>
      <c r="B417" s="3" t="n"/>
      <c r="C417" s="3" t="n"/>
      <c r="D417" s="3" t="n"/>
      <c r="E417" s="3" t="n"/>
      <c r="F417" s="3" t="n"/>
      <c r="G417" s="3" t="n"/>
      <c r="H417" s="3" t="n"/>
      <c r="I417" s="3" t="n"/>
      <c r="J417" s="3" t="n"/>
      <c r="K417" s="3" t="n"/>
      <c r="L417" s="3" t="n"/>
      <c r="M417" s="3" t="n"/>
      <c r="N417" s="3" t="n"/>
      <c r="O417" s="3" t="n"/>
      <c r="P417" s="3" t="n"/>
      <c r="Q417" s="3" t="n"/>
      <c r="R417" s="3" t="n"/>
      <c r="S417" s="3" t="n"/>
      <c r="T417" s="3" t="n"/>
      <c r="U417" s="3" t="n"/>
      <c r="V417" s="3" t="n"/>
      <c r="W417" s="3" t="n"/>
      <c r="X417" s="3" t="n"/>
      <c r="Y417" s="3" t="n"/>
      <c r="Z417" s="3" t="n"/>
      <c r="AA417" s="3" t="n"/>
      <c r="AB417" s="3" t="n"/>
      <c r="AC417" s="3" t="n"/>
      <c r="AD417" s="3" t="n"/>
      <c r="AE417" s="3" t="n"/>
      <c r="AF417" s="3" t="n"/>
      <c r="AG417" s="3" t="n"/>
      <c r="AH417" s="3" t="n"/>
      <c r="AI417" s="3" t="n"/>
      <c r="AJ417" s="3" t="n"/>
      <c r="AK417" s="3" t="n"/>
      <c r="AL417" s="3" t="n"/>
      <c r="AM417" s="3" t="n"/>
      <c r="AN417" s="3" t="n"/>
      <c r="AO417" s="3" t="n"/>
      <c r="AP417" s="3" t="n"/>
      <c r="AQ417" s="3" t="n"/>
      <c r="AR417" s="3" t="n"/>
      <c r="AS417" s="3" t="n"/>
      <c r="AT417" s="3" t="n"/>
      <c r="AU417" s="3" t="n"/>
      <c r="AV417" s="3" t="n"/>
      <c r="AW417" s="3" t="n"/>
      <c r="AX417" s="3" t="n"/>
      <c r="AY417" s="3" t="n"/>
      <c r="AZ417" s="3" t="n"/>
    </row>
    <row r="418">
      <c r="A418" s="3" t="n"/>
      <c r="B418" s="3" t="n"/>
      <c r="C418" s="3" t="n"/>
      <c r="D418" s="3" t="n"/>
      <c r="E418" s="3" t="n"/>
      <c r="F418" s="3" t="n"/>
      <c r="G418" s="3" t="n"/>
      <c r="H418" s="3" t="n"/>
      <c r="I418" s="3" t="n"/>
      <c r="J418" s="3" t="n"/>
      <c r="K418" s="3" t="n"/>
      <c r="L418" s="3" t="n"/>
      <c r="M418" s="3" t="n"/>
      <c r="N418" s="3" t="n"/>
      <c r="O418" s="3" t="n"/>
      <c r="P418" s="3" t="n"/>
      <c r="Q418" s="3" t="n"/>
      <c r="R418" s="3" t="n"/>
      <c r="S418" s="3" t="n"/>
      <c r="T418" s="3" t="n"/>
      <c r="U418" s="3" t="n"/>
      <c r="V418" s="3" t="n"/>
      <c r="W418" s="3" t="n"/>
      <c r="X418" s="3" t="n"/>
      <c r="Y418" s="3" t="n"/>
      <c r="Z418" s="3" t="n"/>
      <c r="AA418" s="3" t="n"/>
      <c r="AB418" s="3" t="n"/>
      <c r="AC418" s="3" t="n"/>
      <c r="AD418" s="3" t="n"/>
      <c r="AE418" s="3" t="n"/>
      <c r="AF418" s="3" t="n"/>
      <c r="AG418" s="3" t="n"/>
      <c r="AH418" s="3" t="n"/>
      <c r="AI418" s="3" t="n"/>
      <c r="AJ418" s="3" t="n"/>
      <c r="AK418" s="3" t="n"/>
      <c r="AL418" s="3" t="n"/>
      <c r="AM418" s="3" t="n"/>
      <c r="AN418" s="3" t="n"/>
      <c r="AO418" s="3" t="n"/>
      <c r="AP418" s="3" t="n"/>
      <c r="AQ418" s="3" t="n"/>
      <c r="AR418" s="3" t="n"/>
      <c r="AS418" s="3" t="n"/>
      <c r="AT418" s="3" t="n"/>
      <c r="AU418" s="3" t="n"/>
      <c r="AV418" s="3" t="n"/>
      <c r="AW418" s="3" t="n"/>
      <c r="AX418" s="3" t="n"/>
      <c r="AY418" s="3" t="n"/>
      <c r="AZ418" s="3" t="n"/>
    </row>
    <row r="419">
      <c r="A419" s="3" t="n"/>
      <c r="B419" s="3" t="n"/>
      <c r="C419" s="3" t="n"/>
      <c r="D419" s="3" t="n"/>
      <c r="E419" s="3" t="n"/>
      <c r="F419" s="3" t="n"/>
      <c r="G419" s="3" t="n"/>
      <c r="H419" s="3" t="n"/>
      <c r="I419" s="3" t="n"/>
      <c r="J419" s="3" t="n"/>
      <c r="K419" s="3" t="n"/>
      <c r="L419" s="3" t="n"/>
      <c r="M419" s="3" t="n"/>
      <c r="N419" s="3" t="n"/>
      <c r="O419" s="3" t="n"/>
      <c r="P419" s="3" t="n"/>
      <c r="Q419" s="3" t="n"/>
      <c r="R419" s="3" t="n"/>
      <c r="S419" s="3" t="n"/>
      <c r="T419" s="3" t="n"/>
      <c r="U419" s="3" t="n"/>
      <c r="V419" s="3" t="n"/>
      <c r="W419" s="3" t="n"/>
      <c r="X419" s="3" t="n"/>
      <c r="Y419" s="3" t="n"/>
      <c r="Z419" s="3" t="n"/>
      <c r="AA419" s="3" t="n"/>
      <c r="AB419" s="3" t="n"/>
      <c r="AC419" s="3" t="n"/>
      <c r="AD419" s="3" t="n"/>
      <c r="AE419" s="3" t="n"/>
      <c r="AF419" s="3" t="n"/>
      <c r="AG419" s="3" t="n"/>
      <c r="AH419" s="3" t="n"/>
      <c r="AI419" s="3" t="n"/>
      <c r="AJ419" s="3" t="n"/>
      <c r="AK419" s="3" t="n"/>
      <c r="AL419" s="3" t="n"/>
      <c r="AM419" s="3" t="n"/>
      <c r="AN419" s="3" t="n"/>
      <c r="AO419" s="3" t="n"/>
      <c r="AP419" s="3" t="n"/>
      <c r="AQ419" s="3" t="n"/>
      <c r="AR419" s="3" t="n"/>
      <c r="AS419" s="3" t="n"/>
      <c r="AT419" s="3" t="n"/>
      <c r="AU419" s="3" t="n"/>
      <c r="AV419" s="3" t="n"/>
      <c r="AW419" s="3" t="n"/>
      <c r="AX419" s="3" t="n"/>
      <c r="AY419" s="3" t="n"/>
      <c r="AZ419" s="3" t="n"/>
    </row>
    <row r="420">
      <c r="A420" s="3" t="n"/>
      <c r="B420" s="3" t="n"/>
      <c r="C420" s="3" t="n"/>
      <c r="D420" s="3" t="n"/>
      <c r="E420" s="3" t="n"/>
      <c r="F420" s="3" t="n"/>
      <c r="G420" s="3" t="n"/>
      <c r="H420" s="3" t="n"/>
      <c r="I420" s="3" t="n"/>
      <c r="J420" s="3" t="n"/>
      <c r="K420" s="3" t="n"/>
      <c r="L420" s="3" t="n"/>
      <c r="M420" s="3" t="n"/>
      <c r="N420" s="3" t="n"/>
      <c r="O420" s="3" t="n"/>
      <c r="P420" s="3" t="n"/>
      <c r="Q420" s="3" t="n"/>
      <c r="R420" s="3" t="n"/>
      <c r="S420" s="3" t="n"/>
      <c r="T420" s="3" t="n"/>
      <c r="U420" s="3" t="n"/>
      <c r="V420" s="3" t="n"/>
      <c r="W420" s="3" t="n"/>
      <c r="X420" s="3" t="n"/>
      <c r="Y420" s="3" t="n"/>
      <c r="Z420" s="3" t="n"/>
      <c r="AA420" s="3" t="n"/>
      <c r="AB420" s="3" t="n"/>
      <c r="AC420" s="3" t="n"/>
      <c r="AD420" s="3" t="n"/>
      <c r="AE420" s="3" t="n"/>
      <c r="AF420" s="3" t="n"/>
      <c r="AG420" s="3" t="n"/>
      <c r="AH420" s="3" t="n"/>
      <c r="AI420" s="3" t="n"/>
      <c r="AJ420" s="3" t="n"/>
      <c r="AK420" s="3" t="n"/>
      <c r="AL420" s="3" t="n"/>
      <c r="AM420" s="3" t="n"/>
      <c r="AN420" s="3" t="n"/>
      <c r="AO420" s="3" t="n"/>
      <c r="AP420" s="3" t="n"/>
      <c r="AQ420" s="3" t="n"/>
      <c r="AR420" s="3" t="n"/>
      <c r="AS420" s="3" t="n"/>
      <c r="AT420" s="3" t="n"/>
      <c r="AU420" s="3" t="n"/>
      <c r="AV420" s="3" t="n"/>
      <c r="AW420" s="3" t="n"/>
      <c r="AX420" s="3" t="n"/>
      <c r="AY420" s="3" t="n"/>
      <c r="AZ420" s="3" t="n"/>
    </row>
    <row r="421">
      <c r="A421" s="3" t="n"/>
      <c r="B421" s="3" t="n"/>
      <c r="C421" s="3" t="n"/>
      <c r="D421" s="3" t="n"/>
      <c r="E421" s="3" t="n"/>
      <c r="F421" s="3" t="n"/>
      <c r="G421" s="3" t="n"/>
      <c r="H421" s="3" t="n"/>
      <c r="I421" s="3" t="n"/>
      <c r="J421" s="3" t="n"/>
      <c r="K421" s="3" t="n"/>
      <c r="L421" s="3" t="n"/>
      <c r="M421" s="3" t="n"/>
      <c r="N421" s="3" t="n"/>
      <c r="O421" s="3" t="n"/>
      <c r="P421" s="3" t="n"/>
      <c r="Q421" s="3" t="n"/>
      <c r="R421" s="3" t="n"/>
      <c r="S421" s="3" t="n"/>
      <c r="T421" s="3" t="n"/>
      <c r="U421" s="3" t="n"/>
      <c r="V421" s="3" t="n"/>
      <c r="W421" s="3" t="n"/>
      <c r="X421" s="3" t="n"/>
      <c r="Y421" s="3" t="n"/>
      <c r="Z421" s="3" t="n"/>
      <c r="AA421" s="3" t="n"/>
      <c r="AB421" s="3" t="n"/>
      <c r="AC421" s="3" t="n"/>
      <c r="AD421" s="3" t="n"/>
      <c r="AE421" s="3" t="n"/>
      <c r="AF421" s="3" t="n"/>
      <c r="AG421" s="3" t="n"/>
      <c r="AH421" s="3" t="n"/>
      <c r="AI421" s="3" t="n"/>
      <c r="AJ421" s="3" t="n"/>
      <c r="AK421" s="3" t="n"/>
      <c r="AL421" s="3" t="n"/>
      <c r="AM421" s="3" t="n"/>
      <c r="AN421" s="3" t="n"/>
      <c r="AO421" s="3" t="n"/>
      <c r="AP421" s="3" t="n"/>
      <c r="AQ421" s="3" t="n"/>
      <c r="AR421" s="3" t="n"/>
      <c r="AS421" s="3" t="n"/>
      <c r="AT421" s="3" t="n"/>
      <c r="AU421" s="3" t="n"/>
      <c r="AV421" s="3" t="n"/>
      <c r="AW421" s="3" t="n"/>
      <c r="AX421" s="3" t="n"/>
      <c r="AY421" s="3" t="n"/>
      <c r="AZ421" s="3" t="n"/>
    </row>
    <row r="422">
      <c r="A422" s="3" t="n"/>
      <c r="B422" s="3" t="n"/>
      <c r="C422" s="3" t="n"/>
      <c r="D422" s="3" t="n"/>
      <c r="E422" s="3" t="n"/>
      <c r="F422" s="3" t="n"/>
      <c r="G422" s="3" t="n"/>
      <c r="H422" s="3" t="n"/>
      <c r="I422" s="3" t="n"/>
      <c r="J422" s="3" t="n"/>
      <c r="K422" s="3" t="n"/>
      <c r="L422" s="3" t="n"/>
      <c r="M422" s="3" t="n"/>
      <c r="N422" s="3" t="n"/>
      <c r="O422" s="3" t="n"/>
      <c r="P422" s="3" t="n"/>
      <c r="Q422" s="3" t="n"/>
      <c r="R422" s="3" t="n"/>
      <c r="S422" s="3" t="n"/>
      <c r="T422" s="3" t="n"/>
      <c r="U422" s="3" t="n"/>
      <c r="V422" s="3" t="n"/>
      <c r="W422" s="3" t="n"/>
      <c r="X422" s="3" t="n"/>
      <c r="Y422" s="3" t="n"/>
      <c r="Z422" s="3" t="n"/>
      <c r="AA422" s="3" t="n"/>
      <c r="AB422" s="3" t="n"/>
      <c r="AC422" s="3" t="n"/>
      <c r="AD422" s="3" t="n"/>
      <c r="AE422" s="3" t="n"/>
      <c r="AF422" s="3" t="n"/>
      <c r="AG422" s="3" t="n"/>
      <c r="AH422" s="3" t="n"/>
      <c r="AI422" s="3" t="n"/>
      <c r="AJ422" s="3" t="n"/>
      <c r="AK422" s="3" t="n"/>
      <c r="AL422" s="3" t="n"/>
      <c r="AM422" s="3" t="n"/>
      <c r="AN422" s="3" t="n"/>
      <c r="AO422" s="3" t="n"/>
      <c r="AP422" s="3" t="n"/>
      <c r="AQ422" s="3" t="n"/>
      <c r="AR422" s="3" t="n"/>
      <c r="AS422" s="3" t="n"/>
      <c r="AT422" s="3" t="n"/>
      <c r="AU422" s="3" t="n"/>
      <c r="AV422" s="3" t="n"/>
      <c r="AW422" s="3" t="n"/>
      <c r="AX422" s="3" t="n"/>
      <c r="AY422" s="3" t="n"/>
      <c r="AZ422" s="3" t="n"/>
    </row>
    <row r="423">
      <c r="A423" s="3" t="n"/>
      <c r="B423" s="3" t="n"/>
      <c r="C423" s="3" t="n"/>
      <c r="D423" s="3" t="n"/>
      <c r="E423" s="3" t="n"/>
      <c r="F423" s="3" t="n"/>
      <c r="G423" s="3" t="n"/>
      <c r="H423" s="3" t="n"/>
      <c r="I423" s="3" t="n"/>
      <c r="J423" s="3" t="n"/>
      <c r="K423" s="3" t="n"/>
      <c r="L423" s="3" t="n"/>
      <c r="M423" s="3" t="n"/>
      <c r="N423" s="3" t="n"/>
      <c r="O423" s="3" t="n"/>
      <c r="P423" s="3" t="n"/>
      <c r="Q423" s="3" t="n"/>
      <c r="R423" s="3" t="n"/>
      <c r="S423" s="3" t="n"/>
      <c r="T423" s="3" t="n"/>
      <c r="U423" s="3" t="n"/>
      <c r="V423" s="3" t="n"/>
      <c r="W423" s="3" t="n"/>
      <c r="X423" s="3" t="n"/>
      <c r="Y423" s="3" t="n"/>
      <c r="Z423" s="3" t="n"/>
      <c r="AA423" s="3" t="n"/>
      <c r="AB423" s="3" t="n"/>
      <c r="AC423" s="3" t="n"/>
      <c r="AD423" s="3" t="n"/>
      <c r="AE423" s="3" t="n"/>
      <c r="AF423" s="3" t="n"/>
      <c r="AG423" s="3" t="n"/>
      <c r="AH423" s="3" t="n"/>
      <c r="AI423" s="3" t="n"/>
      <c r="AJ423" s="3" t="n"/>
      <c r="AK423" s="3" t="n"/>
      <c r="AL423" s="3" t="n"/>
      <c r="AM423" s="3" t="n"/>
      <c r="AN423" s="3" t="n"/>
      <c r="AO423" s="3" t="n"/>
      <c r="AP423" s="3" t="n"/>
      <c r="AQ423" s="3" t="n"/>
      <c r="AR423" s="3" t="n"/>
      <c r="AS423" s="3" t="n"/>
      <c r="AT423" s="3" t="n"/>
      <c r="AU423" s="3" t="n"/>
      <c r="AV423" s="3" t="n"/>
      <c r="AW423" s="3" t="n"/>
      <c r="AX423" s="3" t="n"/>
      <c r="AY423" s="3" t="n"/>
      <c r="AZ423" s="3" t="n"/>
    </row>
    <row r="424">
      <c r="A424" s="3" t="n"/>
      <c r="B424" s="3" t="n"/>
      <c r="C424" s="3" t="n"/>
      <c r="D424" s="3" t="n"/>
      <c r="E424" s="3" t="n"/>
      <c r="F424" s="3" t="n"/>
      <c r="G424" s="3" t="n"/>
      <c r="H424" s="3" t="n"/>
      <c r="I424" s="3" t="n"/>
      <c r="J424" s="3" t="n"/>
      <c r="K424" s="3" t="n"/>
      <c r="L424" s="3" t="n"/>
      <c r="M424" s="3" t="n"/>
      <c r="N424" s="3" t="n"/>
      <c r="O424" s="3" t="n"/>
      <c r="P424" s="3" t="n"/>
      <c r="Q424" s="3" t="n"/>
      <c r="R424" s="3" t="n"/>
      <c r="S424" s="3" t="n"/>
      <c r="T424" s="3" t="n"/>
      <c r="U424" s="3" t="n"/>
      <c r="V424" s="3" t="n"/>
      <c r="W424" s="3" t="n"/>
      <c r="X424" s="3" t="n"/>
      <c r="Y424" s="3" t="n"/>
      <c r="Z424" s="3" t="n"/>
      <c r="AA424" s="3" t="n"/>
      <c r="AB424" s="3" t="n"/>
      <c r="AC424" s="3" t="n"/>
      <c r="AD424" s="3" t="n"/>
      <c r="AE424" s="3" t="n"/>
      <c r="AF424" s="3" t="n"/>
      <c r="AG424" s="3" t="n"/>
      <c r="AH424" s="3" t="n"/>
      <c r="AI424" s="3" t="n"/>
      <c r="AJ424" s="3" t="n"/>
      <c r="AK424" s="3" t="n"/>
      <c r="AL424" s="3" t="n"/>
      <c r="AM424" s="3" t="n"/>
      <c r="AN424" s="3" t="n"/>
      <c r="AO424" s="3" t="n"/>
      <c r="AP424" s="3" t="n"/>
      <c r="AQ424" s="3" t="n"/>
      <c r="AR424" s="3" t="n"/>
      <c r="AS424" s="3" t="n"/>
      <c r="AT424" s="3" t="n"/>
      <c r="AU424" s="3" t="n"/>
      <c r="AV424" s="3" t="n"/>
      <c r="AW424" s="3" t="n"/>
      <c r="AX424" s="3" t="n"/>
      <c r="AY424" s="3" t="n"/>
      <c r="AZ424" s="3" t="n"/>
    </row>
    <row r="425">
      <c r="A425" s="3" t="n"/>
      <c r="B425" s="3" t="n"/>
      <c r="C425" s="3" t="n"/>
      <c r="D425" s="3" t="n"/>
      <c r="E425" s="3" t="n"/>
      <c r="F425" s="3" t="n"/>
      <c r="G425" s="3" t="n"/>
      <c r="H425" s="3" t="n"/>
      <c r="I425" s="3" t="n"/>
      <c r="J425" s="3" t="n"/>
      <c r="K425" s="3" t="n"/>
      <c r="L425" s="3" t="n"/>
      <c r="M425" s="3" t="n"/>
      <c r="N425" s="3" t="n"/>
      <c r="O425" s="3" t="n"/>
      <c r="P425" s="3" t="n"/>
      <c r="Q425" s="3" t="n"/>
      <c r="R425" s="3" t="n"/>
      <c r="S425" s="3" t="n"/>
      <c r="T425" s="3" t="n"/>
      <c r="U425" s="3" t="n"/>
      <c r="V425" s="3" t="n"/>
      <c r="W425" s="3" t="n"/>
      <c r="X425" s="3" t="n"/>
      <c r="Y425" s="3" t="n"/>
      <c r="Z425" s="3" t="n"/>
      <c r="AA425" s="3" t="n"/>
      <c r="AB425" s="3" t="n"/>
      <c r="AC425" s="3" t="n"/>
      <c r="AD425" s="3" t="n"/>
      <c r="AE425" s="3" t="n"/>
      <c r="AF425" s="3" t="n"/>
      <c r="AG425" s="3" t="n"/>
      <c r="AH425" s="3" t="n"/>
      <c r="AI425" s="3" t="n"/>
      <c r="AJ425" s="3" t="n"/>
      <c r="AK425" s="3" t="n"/>
      <c r="AL425" s="3" t="n"/>
      <c r="AM425" s="3" t="n"/>
      <c r="AN425" s="3" t="n"/>
      <c r="AO425" s="3" t="n"/>
      <c r="AP425" s="3" t="n"/>
      <c r="AQ425" s="3" t="n"/>
      <c r="AR425" s="3" t="n"/>
      <c r="AS425" s="3" t="n"/>
      <c r="AT425" s="3" t="n"/>
      <c r="AU425" s="3" t="n"/>
      <c r="AV425" s="3" t="n"/>
      <c r="AW425" s="3" t="n"/>
      <c r="AX425" s="3" t="n"/>
      <c r="AY425" s="3" t="n"/>
      <c r="AZ425" s="3" t="n"/>
    </row>
    <row r="426">
      <c r="A426" s="3" t="n"/>
      <c r="B426" s="3" t="n"/>
      <c r="C426" s="3" t="n"/>
      <c r="D426" s="3" t="n"/>
      <c r="E426" s="3" t="n"/>
      <c r="F426" s="3" t="n"/>
      <c r="G426" s="3" t="n"/>
      <c r="H426" s="3" t="n"/>
      <c r="I426" s="3" t="n"/>
      <c r="J426" s="3" t="n"/>
      <c r="K426" s="3" t="n"/>
      <c r="L426" s="3" t="n"/>
      <c r="M426" s="3" t="n"/>
      <c r="N426" s="3" t="n"/>
      <c r="O426" s="3" t="n"/>
      <c r="P426" s="3" t="n"/>
      <c r="Q426" s="3" t="n"/>
      <c r="R426" s="3" t="n"/>
      <c r="S426" s="3" t="n"/>
      <c r="T426" s="3" t="n"/>
      <c r="U426" s="3" t="n"/>
      <c r="V426" s="3" t="n"/>
      <c r="W426" s="3" t="n"/>
      <c r="X426" s="3" t="n"/>
      <c r="Y426" s="3" t="n"/>
      <c r="Z426" s="3" t="n"/>
      <c r="AA426" s="3" t="n"/>
      <c r="AB426" s="3" t="n"/>
      <c r="AC426" s="3" t="n"/>
      <c r="AD426" s="3" t="n"/>
      <c r="AE426" s="3" t="n"/>
      <c r="AF426" s="3" t="n"/>
      <c r="AG426" s="3" t="n"/>
      <c r="AH426" s="3" t="n"/>
      <c r="AI426" s="3" t="n"/>
      <c r="AJ426" s="3" t="n"/>
      <c r="AK426" s="3" t="n"/>
      <c r="AL426" s="3" t="n"/>
      <c r="AM426" s="3" t="n"/>
      <c r="AN426" s="3" t="n"/>
      <c r="AO426" s="3" t="n"/>
      <c r="AP426" s="3" t="n"/>
      <c r="AQ426" s="3" t="n"/>
      <c r="AR426" s="3" t="n"/>
      <c r="AS426" s="3" t="n"/>
      <c r="AT426" s="3" t="n"/>
      <c r="AU426" s="3" t="n"/>
      <c r="AV426" s="3" t="n"/>
      <c r="AW426" s="3" t="n"/>
      <c r="AX426" s="3" t="n"/>
      <c r="AY426" s="3" t="n"/>
      <c r="AZ426" s="3" t="n"/>
    </row>
    <row r="427">
      <c r="A427" s="3" t="n"/>
      <c r="B427" s="3" t="n"/>
      <c r="C427" s="3" t="n"/>
      <c r="D427" s="3" t="n"/>
      <c r="E427" s="3" t="n"/>
      <c r="F427" s="3" t="n"/>
      <c r="G427" s="3" t="n"/>
      <c r="H427" s="3" t="n"/>
      <c r="I427" s="3" t="n"/>
      <c r="J427" s="3" t="n"/>
      <c r="K427" s="3" t="n"/>
      <c r="L427" s="3" t="n"/>
      <c r="M427" s="3" t="n"/>
      <c r="N427" s="3" t="n"/>
      <c r="O427" s="3" t="n"/>
      <c r="P427" s="3" t="n"/>
      <c r="Q427" s="3" t="n"/>
      <c r="R427" s="3" t="n"/>
      <c r="S427" s="3" t="n"/>
      <c r="T427" s="3" t="n"/>
      <c r="U427" s="3" t="n"/>
      <c r="V427" s="3" t="n"/>
      <c r="W427" s="3" t="n"/>
      <c r="X427" s="3" t="n"/>
      <c r="Y427" s="3" t="n"/>
      <c r="Z427" s="3" t="n"/>
      <c r="AA427" s="3" t="n"/>
      <c r="AB427" s="3" t="n"/>
      <c r="AC427" s="3" t="n"/>
      <c r="AD427" s="3" t="n"/>
      <c r="AE427" s="3" t="n"/>
      <c r="AF427" s="3" t="n"/>
      <c r="AG427" s="3" t="n"/>
      <c r="AH427" s="3" t="n"/>
      <c r="AI427" s="3" t="n"/>
      <c r="AJ427" s="3" t="n"/>
      <c r="AK427" s="3" t="n"/>
      <c r="AL427" s="3" t="n"/>
      <c r="AM427" s="3" t="n"/>
      <c r="AN427" s="3" t="n"/>
      <c r="AO427" s="3" t="n"/>
      <c r="AP427" s="3" t="n"/>
      <c r="AQ427" s="3" t="n"/>
      <c r="AR427" s="3" t="n"/>
      <c r="AS427" s="3" t="n"/>
      <c r="AT427" s="3" t="n"/>
      <c r="AU427" s="3" t="n"/>
      <c r="AV427" s="3" t="n"/>
      <c r="AW427" s="3" t="n"/>
      <c r="AX427" s="3" t="n"/>
      <c r="AY427" s="3" t="n"/>
      <c r="AZ427" s="3" t="n"/>
    </row>
    <row r="428">
      <c r="A428" s="3" t="n"/>
      <c r="B428" s="3" t="n"/>
      <c r="C428" s="3" t="n"/>
      <c r="D428" s="3" t="n"/>
      <c r="E428" s="3" t="n"/>
      <c r="F428" s="3" t="n"/>
      <c r="G428" s="3" t="n"/>
      <c r="H428" s="3" t="n"/>
      <c r="I428" s="3" t="n"/>
      <c r="J428" s="3" t="n"/>
      <c r="K428" s="3" t="n"/>
      <c r="L428" s="3" t="n"/>
      <c r="M428" s="3" t="n"/>
      <c r="N428" s="3" t="n"/>
      <c r="O428" s="3" t="n"/>
      <c r="P428" s="3" t="n"/>
      <c r="Q428" s="3" t="n"/>
      <c r="R428" s="3" t="n"/>
      <c r="S428" s="3" t="n"/>
      <c r="T428" s="3" t="n"/>
      <c r="U428" s="3" t="n"/>
      <c r="V428" s="3" t="n"/>
      <c r="W428" s="3" t="n"/>
      <c r="X428" s="3" t="n"/>
      <c r="Y428" s="3" t="n"/>
      <c r="Z428" s="3" t="n"/>
      <c r="AA428" s="3" t="n"/>
      <c r="AB428" s="3" t="n"/>
      <c r="AC428" s="3" t="n"/>
      <c r="AD428" s="3" t="n"/>
      <c r="AE428" s="3" t="n"/>
      <c r="AF428" s="3" t="n"/>
      <c r="AG428" s="3" t="n"/>
      <c r="AH428" s="3" t="n"/>
      <c r="AI428" s="3" t="n"/>
      <c r="AJ428" s="3" t="n"/>
      <c r="AK428" s="3" t="n"/>
      <c r="AL428" s="3" t="n"/>
      <c r="AM428" s="3" t="n"/>
      <c r="AN428" s="3" t="n"/>
      <c r="AO428" s="3" t="n"/>
      <c r="AP428" s="3" t="n"/>
      <c r="AQ428" s="3" t="n"/>
      <c r="AR428" s="3" t="n"/>
      <c r="AS428" s="3" t="n"/>
      <c r="AT428" s="3" t="n"/>
      <c r="AU428" s="3" t="n"/>
      <c r="AV428" s="3" t="n"/>
      <c r="AW428" s="3" t="n"/>
      <c r="AX428" s="3" t="n"/>
      <c r="AY428" s="3" t="n"/>
      <c r="AZ428" s="3" t="n"/>
    </row>
    <row r="429">
      <c r="A429" s="3" t="n"/>
      <c r="B429" s="3" t="n"/>
      <c r="C429" s="3" t="n"/>
      <c r="D429" s="3" t="n"/>
      <c r="E429" s="3" t="n"/>
      <c r="F429" s="3" t="n"/>
      <c r="G429" s="3" t="n"/>
      <c r="H429" s="3" t="n"/>
      <c r="I429" s="3" t="n"/>
      <c r="J429" s="3" t="n"/>
      <c r="K429" s="3" t="n"/>
      <c r="L429" s="3" t="n"/>
      <c r="M429" s="3" t="n"/>
      <c r="N429" s="3" t="n"/>
      <c r="O429" s="3" t="n"/>
      <c r="P429" s="3" t="n"/>
      <c r="Q429" s="3" t="n"/>
      <c r="R429" s="3" t="n"/>
      <c r="S429" s="3" t="n"/>
      <c r="T429" s="3" t="n"/>
      <c r="U429" s="3" t="n"/>
      <c r="V429" s="3" t="n"/>
      <c r="W429" s="3" t="n"/>
      <c r="X429" s="3" t="n"/>
      <c r="Y429" s="3" t="n"/>
      <c r="Z429" s="3" t="n"/>
      <c r="AA429" s="3" t="n"/>
      <c r="AB429" s="3" t="n"/>
      <c r="AC429" s="3" t="n"/>
      <c r="AD429" s="3" t="n"/>
      <c r="AE429" s="3" t="n"/>
      <c r="AF429" s="3" t="n"/>
      <c r="AG429" s="3" t="n"/>
      <c r="AH429" s="3" t="n"/>
      <c r="AI429" s="3" t="n"/>
      <c r="AJ429" s="3" t="n"/>
      <c r="AK429" s="3" t="n"/>
      <c r="AL429" s="3" t="n"/>
      <c r="AM429" s="3" t="n"/>
      <c r="AN429" s="3" t="n"/>
      <c r="AO429" s="3" t="n"/>
      <c r="AP429" s="3" t="n"/>
      <c r="AQ429" s="3" t="n"/>
      <c r="AR429" s="3" t="n"/>
      <c r="AS429" s="3" t="n"/>
      <c r="AT429" s="3" t="n"/>
      <c r="AU429" s="3" t="n"/>
      <c r="AV429" s="3" t="n"/>
      <c r="AW429" s="3" t="n"/>
      <c r="AX429" s="3" t="n"/>
      <c r="AY429" s="3" t="n"/>
      <c r="AZ429" s="3" t="n"/>
    </row>
    <row r="430">
      <c r="A430" s="3" t="n"/>
      <c r="B430" s="3" t="n"/>
      <c r="C430" s="3" t="n"/>
      <c r="D430" s="3" t="n"/>
      <c r="E430" s="3" t="n"/>
      <c r="F430" s="3" t="n"/>
      <c r="G430" s="3" t="n"/>
      <c r="H430" s="3" t="n"/>
      <c r="I430" s="3" t="n"/>
      <c r="J430" s="3" t="n"/>
      <c r="K430" s="3" t="n"/>
      <c r="L430" s="3" t="n"/>
      <c r="M430" s="3" t="n"/>
      <c r="N430" s="3" t="n"/>
      <c r="O430" s="3" t="n"/>
      <c r="P430" s="3" t="n"/>
      <c r="Q430" s="3" t="n"/>
      <c r="R430" s="3" t="n"/>
      <c r="S430" s="3" t="n"/>
      <c r="T430" s="3" t="n"/>
      <c r="U430" s="3" t="n"/>
      <c r="V430" s="3" t="n"/>
      <c r="W430" s="3" t="n"/>
      <c r="X430" s="3" t="n"/>
      <c r="Y430" s="3" t="n"/>
      <c r="Z430" s="3" t="n"/>
      <c r="AA430" s="3" t="n"/>
      <c r="AB430" s="3" t="n"/>
      <c r="AC430" s="3" t="n"/>
      <c r="AD430" s="3" t="n"/>
      <c r="AE430" s="3" t="n"/>
      <c r="AF430" s="3" t="n"/>
      <c r="AG430" s="3" t="n"/>
      <c r="AH430" s="3" t="n"/>
      <c r="AI430" s="3" t="n"/>
      <c r="AJ430" s="3" t="n"/>
      <c r="AK430" s="3" t="n"/>
      <c r="AL430" s="3" t="n"/>
      <c r="AM430" s="3" t="n"/>
      <c r="AN430" s="3" t="n"/>
      <c r="AO430" s="3" t="n"/>
      <c r="AP430" s="3" t="n"/>
      <c r="AQ430" s="3" t="n"/>
      <c r="AR430" s="3" t="n"/>
      <c r="AS430" s="3" t="n"/>
      <c r="AT430" s="3" t="n"/>
      <c r="AU430" s="3" t="n"/>
      <c r="AV430" s="3" t="n"/>
      <c r="AW430" s="3" t="n"/>
      <c r="AX430" s="3" t="n"/>
      <c r="AY430" s="3" t="n"/>
      <c r="AZ430" s="3" t="n"/>
    </row>
    <row r="431">
      <c r="A431" s="3" t="n"/>
      <c r="B431" s="3" t="n"/>
      <c r="C431" s="3" t="n"/>
      <c r="D431" s="3" t="n"/>
      <c r="E431" s="3" t="n"/>
      <c r="F431" s="3" t="n"/>
      <c r="G431" s="3" t="n"/>
      <c r="H431" s="3" t="n"/>
      <c r="I431" s="3" t="n"/>
      <c r="J431" s="3" t="n"/>
      <c r="K431" s="3" t="n"/>
      <c r="L431" s="3" t="n"/>
      <c r="M431" s="3" t="n"/>
      <c r="N431" s="3" t="n"/>
      <c r="O431" s="3" t="n"/>
      <c r="P431" s="3" t="n"/>
      <c r="Q431" s="3" t="n"/>
      <c r="R431" s="3" t="n"/>
      <c r="S431" s="3" t="n"/>
      <c r="T431" s="3" t="n"/>
      <c r="U431" s="3" t="n"/>
      <c r="V431" s="3" t="n"/>
      <c r="W431" s="3" t="n"/>
      <c r="X431" s="3" t="n"/>
      <c r="Y431" s="3" t="n"/>
      <c r="Z431" s="3" t="n"/>
      <c r="AA431" s="3" t="n"/>
      <c r="AB431" s="3" t="n"/>
      <c r="AC431" s="3" t="n"/>
      <c r="AD431" s="3" t="n"/>
      <c r="AE431" s="3" t="n"/>
      <c r="AF431" s="3" t="n"/>
      <c r="AG431" s="3" t="n"/>
      <c r="AH431" s="3" t="n"/>
      <c r="AI431" s="3" t="n"/>
      <c r="AJ431" s="3" t="n"/>
      <c r="AK431" s="3" t="n"/>
      <c r="AL431" s="3" t="n"/>
      <c r="AM431" s="3" t="n"/>
      <c r="AN431" s="3" t="n"/>
      <c r="AO431" s="3" t="n"/>
      <c r="AP431" s="3" t="n"/>
      <c r="AQ431" s="3" t="n"/>
      <c r="AR431" s="3" t="n"/>
      <c r="AS431" s="3" t="n"/>
      <c r="AT431" s="3" t="n"/>
      <c r="AU431" s="3" t="n"/>
      <c r="AV431" s="3" t="n"/>
      <c r="AW431" s="3" t="n"/>
      <c r="AX431" s="3" t="n"/>
      <c r="AY431" s="3" t="n"/>
      <c r="AZ431" s="3" t="n"/>
    </row>
    <row r="432">
      <c r="A432" s="3" t="n"/>
      <c r="B432" s="3" t="n"/>
      <c r="C432" s="3" t="n"/>
      <c r="D432" s="3" t="n"/>
      <c r="E432" s="3" t="n"/>
      <c r="F432" s="3" t="n"/>
      <c r="G432" s="3" t="n"/>
      <c r="H432" s="3" t="n"/>
      <c r="I432" s="3" t="n"/>
      <c r="J432" s="3" t="n"/>
      <c r="K432" s="3" t="n"/>
      <c r="L432" s="3" t="n"/>
      <c r="M432" s="3" t="n"/>
      <c r="N432" s="3" t="n"/>
      <c r="O432" s="3" t="n"/>
      <c r="P432" s="3" t="n"/>
      <c r="Q432" s="3" t="n"/>
      <c r="R432" s="3" t="n"/>
      <c r="S432" s="3" t="n"/>
      <c r="T432" s="3" t="n"/>
      <c r="U432" s="3" t="n"/>
      <c r="V432" s="3" t="n"/>
      <c r="W432" s="3" t="n"/>
      <c r="X432" s="3" t="n"/>
      <c r="Y432" s="3" t="n"/>
      <c r="Z432" s="3" t="n"/>
      <c r="AA432" s="3" t="n"/>
      <c r="AB432" s="3" t="n"/>
      <c r="AC432" s="3" t="n"/>
      <c r="AD432" s="3" t="n"/>
      <c r="AE432" s="3" t="n"/>
      <c r="AF432" s="3" t="n"/>
      <c r="AG432" s="3" t="n"/>
      <c r="AH432" s="3" t="n"/>
      <c r="AI432" s="3" t="n"/>
      <c r="AJ432" s="3" t="n"/>
      <c r="AK432" s="3" t="n"/>
      <c r="AL432" s="3" t="n"/>
      <c r="AM432" s="3" t="n"/>
      <c r="AN432" s="3" t="n"/>
      <c r="AO432" s="3" t="n"/>
      <c r="AP432" s="3" t="n"/>
      <c r="AQ432" s="3" t="n"/>
      <c r="AR432" s="3" t="n"/>
      <c r="AS432" s="3" t="n"/>
      <c r="AT432" s="3" t="n"/>
      <c r="AU432" s="3" t="n"/>
      <c r="AV432" s="3" t="n"/>
      <c r="AW432" s="3" t="n"/>
      <c r="AX432" s="3" t="n"/>
      <c r="AY432" s="3" t="n"/>
      <c r="AZ432" s="3" t="n"/>
    </row>
    <row r="433">
      <c r="A433" s="3" t="n"/>
      <c r="B433" s="3" t="n"/>
      <c r="C433" s="3" t="n"/>
      <c r="D433" s="3" t="n"/>
      <c r="E433" s="3" t="n"/>
      <c r="F433" s="3" t="n"/>
      <c r="G433" s="3" t="n"/>
      <c r="H433" s="3" t="n"/>
      <c r="I433" s="3" t="n"/>
      <c r="J433" s="3" t="n"/>
      <c r="K433" s="3" t="n"/>
      <c r="L433" s="3" t="n"/>
      <c r="M433" s="3" t="n"/>
      <c r="N433" s="3" t="n"/>
      <c r="O433" s="3" t="n"/>
      <c r="P433" s="3" t="n"/>
      <c r="Q433" s="3" t="n"/>
      <c r="R433" s="3" t="n"/>
      <c r="S433" s="3" t="n"/>
      <c r="T433" s="3" t="n"/>
      <c r="U433" s="3" t="n"/>
      <c r="V433" s="3" t="n"/>
      <c r="W433" s="3" t="n"/>
      <c r="X433" s="3" t="n"/>
      <c r="Y433" s="3" t="n"/>
      <c r="Z433" s="3" t="n"/>
      <c r="AA433" s="3" t="n"/>
      <c r="AB433" s="3" t="n"/>
      <c r="AC433" s="3" t="n"/>
      <c r="AD433" s="3" t="n"/>
      <c r="AE433" s="3" t="n"/>
      <c r="AF433" s="3" t="n"/>
      <c r="AG433" s="3" t="n"/>
      <c r="AH433" s="3" t="n"/>
      <c r="AI433" s="3" t="n"/>
      <c r="AJ433" s="3" t="n"/>
      <c r="AK433" s="3" t="n"/>
      <c r="AL433" s="3" t="n"/>
      <c r="AM433" s="3" t="n"/>
      <c r="AN433" s="3" t="n"/>
      <c r="AO433" s="3" t="n"/>
      <c r="AP433" s="3" t="n"/>
      <c r="AQ433" s="3" t="n"/>
      <c r="AR433" s="3" t="n"/>
      <c r="AS433" s="3" t="n"/>
      <c r="AT433" s="3" t="n"/>
      <c r="AU433" s="3" t="n"/>
      <c r="AV433" s="3" t="n"/>
      <c r="AW433" s="3" t="n"/>
      <c r="AX433" s="3" t="n"/>
      <c r="AY433" s="3" t="n"/>
      <c r="AZ433" s="3" t="n"/>
    </row>
    <row r="434">
      <c r="A434" s="3" t="n"/>
      <c r="B434" s="3" t="n"/>
      <c r="C434" s="3" t="n"/>
      <c r="D434" s="3" t="n"/>
      <c r="E434" s="3" t="n"/>
      <c r="F434" s="3" t="n"/>
      <c r="G434" s="3" t="n"/>
      <c r="H434" s="3" t="n"/>
      <c r="I434" s="3" t="n"/>
      <c r="J434" s="3" t="n"/>
      <c r="K434" s="3" t="n"/>
      <c r="L434" s="3" t="n"/>
      <c r="M434" s="3" t="n"/>
      <c r="N434" s="3" t="n"/>
      <c r="O434" s="3" t="n"/>
      <c r="P434" s="3" t="n"/>
      <c r="Q434" s="3" t="n"/>
      <c r="R434" s="3" t="n"/>
      <c r="S434" s="3" t="n"/>
      <c r="T434" s="3" t="n"/>
      <c r="U434" s="3" t="n"/>
      <c r="V434" s="3" t="n"/>
      <c r="W434" s="3" t="n"/>
      <c r="X434" s="3" t="n"/>
      <c r="Y434" s="3" t="n"/>
      <c r="Z434" s="3" t="n"/>
      <c r="AA434" s="3" t="n"/>
      <c r="AB434" s="3" t="n"/>
      <c r="AC434" s="3" t="n"/>
      <c r="AD434" s="3" t="n"/>
      <c r="AE434" s="3" t="n"/>
      <c r="AF434" s="3" t="n"/>
      <c r="AG434" s="3" t="n"/>
      <c r="AH434" s="3" t="n"/>
      <c r="AI434" s="3" t="n"/>
      <c r="AJ434" s="3" t="n"/>
      <c r="AK434" s="3" t="n"/>
      <c r="AL434" s="3" t="n"/>
      <c r="AM434" s="3" t="n"/>
      <c r="AN434" s="3" t="n"/>
      <c r="AO434" s="3" t="n"/>
      <c r="AP434" s="3" t="n"/>
      <c r="AQ434" s="3" t="n"/>
      <c r="AR434" s="3" t="n"/>
      <c r="AS434" s="3" t="n"/>
      <c r="AT434" s="3" t="n"/>
      <c r="AU434" s="3" t="n"/>
      <c r="AV434" s="3" t="n"/>
      <c r="AW434" s="3" t="n"/>
      <c r="AX434" s="3" t="n"/>
      <c r="AY434" s="3" t="n"/>
      <c r="AZ434" s="3" t="n"/>
    </row>
    <row r="435">
      <c r="A435" s="3" t="n"/>
      <c r="B435" s="3" t="n"/>
      <c r="C435" s="3" t="n"/>
      <c r="D435" s="3" t="n"/>
      <c r="E435" s="3" t="n"/>
      <c r="F435" s="3" t="n"/>
      <c r="G435" s="3" t="n"/>
      <c r="H435" s="3" t="n"/>
      <c r="I435" s="3" t="n"/>
      <c r="J435" s="3" t="n"/>
      <c r="K435" s="3" t="n"/>
      <c r="L435" s="3" t="n"/>
      <c r="M435" s="3" t="n"/>
      <c r="N435" s="3" t="n"/>
      <c r="O435" s="3" t="n"/>
      <c r="P435" s="3" t="n"/>
      <c r="Q435" s="3" t="n"/>
      <c r="R435" s="3" t="n"/>
      <c r="S435" s="3" t="n"/>
      <c r="T435" s="3" t="n"/>
      <c r="U435" s="3" t="n"/>
      <c r="V435" s="3" t="n"/>
      <c r="W435" s="3" t="n"/>
      <c r="X435" s="3" t="n"/>
      <c r="Y435" s="3" t="n"/>
      <c r="Z435" s="3" t="n"/>
      <c r="AA435" s="3" t="n"/>
      <c r="AB435" s="3" t="n"/>
      <c r="AC435" s="3" t="n"/>
      <c r="AD435" s="3" t="n"/>
      <c r="AE435" s="3" t="n"/>
      <c r="AF435" s="3" t="n"/>
      <c r="AG435" s="3" t="n"/>
      <c r="AH435" s="3" t="n"/>
      <c r="AI435" s="3" t="n"/>
      <c r="AJ435" s="3" t="n"/>
      <c r="AK435" s="3" t="n"/>
      <c r="AL435" s="3" t="n"/>
      <c r="AM435" s="3" t="n"/>
      <c r="AN435" s="3" t="n"/>
      <c r="AO435" s="3" t="n"/>
      <c r="AP435" s="3" t="n"/>
      <c r="AQ435" s="3" t="n"/>
      <c r="AR435" s="3" t="n"/>
      <c r="AS435" s="3" t="n"/>
      <c r="AT435" s="3" t="n"/>
      <c r="AU435" s="3" t="n"/>
      <c r="AV435" s="3" t="n"/>
      <c r="AW435" s="3" t="n"/>
      <c r="AX435" s="3" t="n"/>
      <c r="AY435" s="3" t="n"/>
      <c r="AZ435" s="3" t="n"/>
    </row>
    <row r="436">
      <c r="A436" s="3" t="n"/>
      <c r="B436" s="3" t="n"/>
      <c r="C436" s="3" t="n"/>
      <c r="D436" s="3" t="n"/>
      <c r="E436" s="3" t="n"/>
      <c r="F436" s="3" t="n"/>
      <c r="G436" s="3" t="n"/>
      <c r="H436" s="3" t="n"/>
      <c r="I436" s="3" t="n"/>
      <c r="J436" s="3" t="n"/>
      <c r="K436" s="3" t="n"/>
      <c r="L436" s="3" t="n"/>
      <c r="M436" s="3" t="n"/>
      <c r="N436" s="3" t="n"/>
      <c r="O436" s="3" t="n"/>
      <c r="P436" s="3" t="n"/>
      <c r="Q436" s="3" t="n"/>
      <c r="R436" s="3" t="n"/>
      <c r="S436" s="3" t="n"/>
      <c r="T436" s="3" t="n"/>
      <c r="U436" s="3" t="n"/>
      <c r="V436" s="3" t="n"/>
      <c r="W436" s="3" t="n"/>
      <c r="X436" s="3" t="n"/>
      <c r="Y436" s="3" t="n"/>
      <c r="Z436" s="3" t="n"/>
      <c r="AA436" s="3" t="n"/>
      <c r="AB436" s="3" t="n"/>
      <c r="AC436" s="3" t="n"/>
      <c r="AD436" s="3" t="n"/>
      <c r="AE436" s="3" t="n"/>
      <c r="AF436" s="3" t="n"/>
      <c r="AG436" s="3" t="n"/>
      <c r="AH436" s="3" t="n"/>
      <c r="AI436" s="3" t="n"/>
      <c r="AJ436" s="3" t="n"/>
      <c r="AK436" s="3" t="n"/>
      <c r="AL436" s="3" t="n"/>
      <c r="AM436" s="3" t="n"/>
      <c r="AN436" s="3" t="n"/>
      <c r="AO436" s="3" t="n"/>
      <c r="AP436" s="3" t="n"/>
      <c r="AQ436" s="3" t="n"/>
      <c r="AR436" s="3" t="n"/>
      <c r="AS436" s="3" t="n"/>
      <c r="AT436" s="3" t="n"/>
      <c r="AU436" s="3" t="n"/>
      <c r="AV436" s="3" t="n"/>
      <c r="AW436" s="3" t="n"/>
      <c r="AX436" s="3" t="n"/>
      <c r="AY436" s="3" t="n"/>
      <c r="AZ436" s="3" t="n"/>
    </row>
    <row r="437">
      <c r="A437" s="3" t="n"/>
      <c r="B437" s="3" t="n"/>
      <c r="C437" s="3" t="n"/>
      <c r="D437" s="3" t="n"/>
      <c r="E437" s="3" t="n"/>
      <c r="F437" s="3" t="n"/>
      <c r="G437" s="3" t="n"/>
      <c r="H437" s="3" t="n"/>
      <c r="I437" s="3" t="n"/>
      <c r="J437" s="3" t="n"/>
      <c r="K437" s="3" t="n"/>
      <c r="L437" s="3" t="n"/>
      <c r="M437" s="3" t="n"/>
      <c r="N437" s="3" t="n"/>
      <c r="O437" s="3" t="n"/>
      <c r="P437" s="3" t="n"/>
      <c r="Q437" s="3" t="n"/>
      <c r="R437" s="3" t="n"/>
      <c r="S437" s="3" t="n"/>
      <c r="T437" s="3" t="n"/>
      <c r="U437" s="3" t="n"/>
      <c r="V437" s="3" t="n"/>
      <c r="W437" s="3" t="n"/>
      <c r="X437" s="3" t="n"/>
      <c r="Y437" s="3" t="n"/>
      <c r="Z437" s="3" t="n"/>
      <c r="AA437" s="3" t="n"/>
      <c r="AB437" s="3" t="n"/>
      <c r="AC437" s="3" t="n"/>
      <c r="AD437" s="3" t="n"/>
      <c r="AE437" s="3" t="n"/>
      <c r="AF437" s="3" t="n"/>
      <c r="AG437" s="3" t="n"/>
      <c r="AH437" s="3" t="n"/>
      <c r="AI437" s="3" t="n"/>
      <c r="AJ437" s="3" t="n"/>
      <c r="AK437" s="3" t="n"/>
      <c r="AL437" s="3" t="n"/>
      <c r="AM437" s="3" t="n"/>
      <c r="AN437" s="3" t="n"/>
      <c r="AO437" s="3" t="n"/>
      <c r="AP437" s="3" t="n"/>
      <c r="AQ437" s="3" t="n"/>
      <c r="AR437" s="3" t="n"/>
      <c r="AS437" s="3" t="n"/>
      <c r="AT437" s="3" t="n"/>
      <c r="AU437" s="3" t="n"/>
      <c r="AV437" s="3" t="n"/>
      <c r="AW437" s="3" t="n"/>
      <c r="AX437" s="3" t="n"/>
      <c r="AY437" s="3" t="n"/>
      <c r="AZ437" s="3" t="n"/>
    </row>
    <row r="438">
      <c r="A438" s="3" t="n"/>
      <c r="B438" s="3" t="n"/>
      <c r="C438" s="3" t="n"/>
      <c r="D438" s="3" t="n"/>
      <c r="E438" s="3" t="n"/>
      <c r="F438" s="3" t="n"/>
      <c r="G438" s="3" t="n"/>
      <c r="H438" s="3" t="n"/>
      <c r="I438" s="3" t="n"/>
      <c r="J438" s="3" t="n"/>
      <c r="K438" s="3" t="n"/>
      <c r="L438" s="3" t="n"/>
      <c r="M438" s="3" t="n"/>
      <c r="N438" s="3" t="n"/>
      <c r="O438" s="3" t="n"/>
      <c r="P438" s="3" t="n"/>
      <c r="Q438" s="3" t="n"/>
      <c r="R438" s="3" t="n"/>
      <c r="S438" s="3" t="n"/>
      <c r="T438" s="3" t="n"/>
      <c r="U438" s="3" t="n"/>
      <c r="V438" s="3" t="n"/>
      <c r="W438" s="3" t="n"/>
      <c r="X438" s="3" t="n"/>
      <c r="Y438" s="3" t="n"/>
      <c r="Z438" s="3" t="n"/>
      <c r="AA438" s="3" t="n"/>
      <c r="AB438" s="3" t="n"/>
      <c r="AC438" s="3" t="n"/>
      <c r="AD438" s="3" t="n"/>
      <c r="AE438" s="3" t="n"/>
      <c r="AF438" s="3" t="n"/>
      <c r="AG438" s="3" t="n"/>
      <c r="AH438" s="3" t="n"/>
      <c r="AI438" s="3" t="n"/>
      <c r="AJ438" s="3" t="n"/>
      <c r="AK438" s="3" t="n"/>
      <c r="AL438" s="3" t="n"/>
      <c r="AM438" s="3" t="n"/>
      <c r="AN438" s="3" t="n"/>
      <c r="AO438" s="3" t="n"/>
      <c r="AP438" s="3" t="n"/>
      <c r="AQ438" s="3" t="n"/>
      <c r="AR438" s="3" t="n"/>
      <c r="AS438" s="3" t="n"/>
      <c r="AT438" s="3" t="n"/>
      <c r="AU438" s="3" t="n"/>
      <c r="AV438" s="3" t="n"/>
      <c r="AW438" s="3" t="n"/>
      <c r="AX438" s="3" t="n"/>
      <c r="AY438" s="3" t="n"/>
      <c r="AZ438" s="3" t="n"/>
    </row>
    <row r="439">
      <c r="A439" s="3" t="n"/>
      <c r="B439" s="3" t="n"/>
      <c r="C439" s="3" t="n"/>
      <c r="D439" s="3" t="n"/>
      <c r="E439" s="3" t="n"/>
      <c r="F439" s="3" t="n"/>
      <c r="G439" s="3" t="n"/>
      <c r="H439" s="3" t="n"/>
      <c r="I439" s="3" t="n"/>
      <c r="J439" s="3" t="n"/>
      <c r="K439" s="3" t="n"/>
      <c r="L439" s="3" t="n"/>
      <c r="M439" s="3" t="n"/>
      <c r="N439" s="3" t="n"/>
      <c r="O439" s="3" t="n"/>
      <c r="P439" s="3" t="n"/>
      <c r="Q439" s="3" t="n"/>
      <c r="R439" s="3" t="n"/>
      <c r="S439" s="3" t="n"/>
      <c r="T439" s="3" t="n"/>
      <c r="U439" s="3" t="n"/>
      <c r="V439" s="3" t="n"/>
      <c r="W439" s="3" t="n"/>
      <c r="X439" s="3" t="n"/>
      <c r="Y439" s="3" t="n"/>
      <c r="Z439" s="3" t="n"/>
      <c r="AA439" s="3" t="n"/>
      <c r="AB439" s="3" t="n"/>
      <c r="AC439" s="3" t="n"/>
      <c r="AD439" s="3" t="n"/>
      <c r="AE439" s="3" t="n"/>
      <c r="AF439" s="3" t="n"/>
      <c r="AG439" s="3" t="n"/>
      <c r="AH439" s="3" t="n"/>
      <c r="AI439" s="3" t="n"/>
      <c r="AJ439" s="3" t="n"/>
      <c r="AK439" s="3" t="n"/>
      <c r="AL439" s="3" t="n"/>
      <c r="AM439" s="3" t="n"/>
      <c r="AN439" s="3" t="n"/>
      <c r="AO439" s="3" t="n"/>
      <c r="AP439" s="3" t="n"/>
      <c r="AQ439" s="3" t="n"/>
      <c r="AR439" s="3" t="n"/>
      <c r="AS439" s="3" t="n"/>
      <c r="AT439" s="3" t="n"/>
      <c r="AU439" s="3" t="n"/>
      <c r="AV439" s="3" t="n"/>
      <c r="AW439" s="3" t="n"/>
      <c r="AX439" s="3" t="n"/>
      <c r="AY439" s="3" t="n"/>
      <c r="AZ439" s="3" t="n"/>
    </row>
    <row r="440">
      <c r="A440" s="3" t="n"/>
      <c r="B440" s="3" t="n"/>
      <c r="C440" s="3" t="n"/>
      <c r="D440" s="3" t="n"/>
      <c r="E440" s="3" t="n"/>
      <c r="F440" s="3" t="n"/>
      <c r="G440" s="3" t="n"/>
      <c r="H440" s="3" t="n"/>
      <c r="I440" s="3" t="n"/>
      <c r="J440" s="3" t="n"/>
      <c r="K440" s="3" t="n"/>
      <c r="L440" s="3" t="n"/>
      <c r="M440" s="3" t="n"/>
      <c r="N440" s="3" t="n"/>
      <c r="O440" s="3" t="n"/>
      <c r="P440" s="3" t="n"/>
      <c r="Q440" s="3" t="n"/>
      <c r="R440" s="3" t="n"/>
      <c r="S440" s="3" t="n"/>
      <c r="T440" s="3" t="n"/>
      <c r="U440" s="3" t="n"/>
      <c r="V440" s="3" t="n"/>
      <c r="W440" s="3" t="n"/>
      <c r="X440" s="3" t="n"/>
      <c r="Y440" s="3" t="n"/>
      <c r="Z440" s="3" t="n"/>
      <c r="AA440" s="3" t="n"/>
      <c r="AB440" s="3" t="n"/>
      <c r="AC440" s="3" t="n"/>
      <c r="AD440" s="3" t="n"/>
      <c r="AE440" s="3" t="n"/>
      <c r="AF440" s="3" t="n"/>
      <c r="AG440" s="3" t="n"/>
      <c r="AH440" s="3" t="n"/>
      <c r="AI440" s="3" t="n"/>
      <c r="AJ440" s="3" t="n"/>
      <c r="AK440" s="3" t="n"/>
      <c r="AL440" s="3" t="n"/>
      <c r="AM440" s="3" t="n"/>
      <c r="AN440" s="3" t="n"/>
      <c r="AO440" s="3" t="n"/>
      <c r="AP440" s="3" t="n"/>
      <c r="AQ440" s="3" t="n"/>
      <c r="AR440" s="3" t="n"/>
      <c r="AS440" s="3" t="n"/>
      <c r="AT440" s="3" t="n"/>
      <c r="AU440" s="3" t="n"/>
      <c r="AV440" s="3" t="n"/>
      <c r="AW440" s="3" t="n"/>
      <c r="AX440" s="3" t="n"/>
      <c r="AY440" s="3" t="n"/>
      <c r="AZ440" s="3" t="n"/>
    </row>
    <row r="441">
      <c r="A441" s="3" t="n"/>
      <c r="B441" s="3" t="n"/>
      <c r="C441" s="3" t="n"/>
      <c r="D441" s="3" t="n"/>
      <c r="E441" s="3" t="n"/>
      <c r="F441" s="3" t="n"/>
      <c r="G441" s="3" t="n"/>
      <c r="H441" s="3" t="n"/>
      <c r="I441" s="3" t="n"/>
      <c r="J441" s="3" t="n"/>
      <c r="K441" s="3" t="n"/>
      <c r="L441" s="3" t="n"/>
      <c r="M441" s="3" t="n"/>
      <c r="N441" s="3" t="n"/>
      <c r="O441" s="3" t="n"/>
      <c r="P441" s="3" t="n"/>
      <c r="Q441" s="3" t="n"/>
      <c r="R441" s="3" t="n"/>
      <c r="S441" s="3" t="n"/>
      <c r="T441" s="3" t="n"/>
      <c r="U441" s="3" t="n"/>
      <c r="V441" s="3" t="n"/>
      <c r="W441" s="3" t="n"/>
      <c r="X441" s="3" t="n"/>
      <c r="Y441" s="3" t="n"/>
      <c r="Z441" s="3" t="n"/>
      <c r="AA441" s="3" t="n"/>
      <c r="AB441" s="3" t="n"/>
      <c r="AC441" s="3" t="n"/>
      <c r="AD441" s="3" t="n"/>
      <c r="AE441" s="3" t="n"/>
      <c r="AF441" s="3" t="n"/>
      <c r="AG441" s="3" t="n"/>
      <c r="AH441" s="3" t="n"/>
      <c r="AI441" s="3" t="n"/>
      <c r="AJ441" s="3" t="n"/>
      <c r="AK441" s="3" t="n"/>
      <c r="AL441" s="3" t="n"/>
      <c r="AM441" s="3" t="n"/>
      <c r="AN441" s="3" t="n"/>
      <c r="AO441" s="3" t="n"/>
      <c r="AP441" s="3" t="n"/>
      <c r="AQ441" s="3" t="n"/>
      <c r="AR441" s="3" t="n"/>
      <c r="AS441" s="3" t="n"/>
      <c r="AT441" s="3" t="n"/>
      <c r="AU441" s="3" t="n"/>
      <c r="AV441" s="3" t="n"/>
      <c r="AW441" s="3" t="n"/>
      <c r="AX441" s="3" t="n"/>
      <c r="AY441" s="3" t="n"/>
      <c r="AZ441" s="3" t="n"/>
    </row>
    <row r="442">
      <c r="A442" s="3" t="n"/>
      <c r="B442" s="3" t="n"/>
      <c r="C442" s="3" t="n"/>
      <c r="D442" s="3" t="n"/>
      <c r="E442" s="3" t="n"/>
      <c r="F442" s="3" t="n"/>
      <c r="G442" s="3" t="n"/>
      <c r="H442" s="3" t="n"/>
      <c r="I442" s="3" t="n"/>
      <c r="J442" s="3" t="n"/>
      <c r="K442" s="3" t="n"/>
      <c r="L442" s="3" t="n"/>
      <c r="M442" s="3" t="n"/>
      <c r="N442" s="3" t="n"/>
      <c r="O442" s="3" t="n"/>
      <c r="P442" s="3" t="n"/>
      <c r="Q442" s="3" t="n"/>
      <c r="R442" s="3" t="n"/>
      <c r="S442" s="3" t="n"/>
      <c r="T442" s="3" t="n"/>
      <c r="U442" s="3" t="n"/>
      <c r="V442" s="3" t="n"/>
      <c r="W442" s="3" t="n"/>
      <c r="X442" s="3" t="n"/>
      <c r="Y442" s="3" t="n"/>
      <c r="Z442" s="3" t="n"/>
      <c r="AA442" s="3" t="n"/>
      <c r="AB442" s="3" t="n"/>
      <c r="AC442" s="3" t="n"/>
      <c r="AD442" s="3" t="n"/>
      <c r="AE442" s="3" t="n"/>
      <c r="AF442" s="3" t="n"/>
      <c r="AG442" s="3" t="n"/>
      <c r="AH442" s="3" t="n"/>
      <c r="AI442" s="3" t="n"/>
      <c r="AJ442" s="3" t="n"/>
      <c r="AK442" s="3" t="n"/>
      <c r="AL442" s="3" t="n"/>
      <c r="AM442" s="3" t="n"/>
      <c r="AN442" s="3" t="n"/>
      <c r="AO442" s="3" t="n"/>
      <c r="AP442" s="3" t="n"/>
      <c r="AQ442" s="3" t="n"/>
      <c r="AR442" s="3" t="n"/>
      <c r="AS442" s="3" t="n"/>
      <c r="AT442" s="3" t="n"/>
      <c r="AU442" s="3" t="n"/>
      <c r="AV442" s="3" t="n"/>
      <c r="AW442" s="3" t="n"/>
      <c r="AX442" s="3" t="n"/>
      <c r="AY442" s="3" t="n"/>
      <c r="AZ442" s="3" t="n"/>
    </row>
    <row r="443">
      <c r="A443" s="3" t="n"/>
      <c r="B443" s="3" t="n"/>
      <c r="C443" s="3" t="n"/>
      <c r="D443" s="3" t="n"/>
      <c r="E443" s="3" t="n"/>
      <c r="F443" s="3" t="n"/>
      <c r="G443" s="3" t="n"/>
      <c r="H443" s="3" t="n"/>
      <c r="I443" s="3" t="n"/>
      <c r="J443" s="3" t="n"/>
      <c r="K443" s="3" t="n"/>
      <c r="L443" s="3" t="n"/>
      <c r="M443" s="3" t="n"/>
      <c r="N443" s="3" t="n"/>
      <c r="O443" s="3" t="n"/>
      <c r="P443" s="3" t="n"/>
      <c r="Q443" s="3" t="n"/>
      <c r="R443" s="3" t="n"/>
      <c r="S443" s="3" t="n"/>
      <c r="T443" s="3" t="n"/>
      <c r="U443" s="3" t="n"/>
      <c r="V443" s="3" t="n"/>
      <c r="W443" s="3" t="n"/>
      <c r="X443" s="3" t="n"/>
      <c r="Y443" s="3" t="n"/>
      <c r="Z443" s="3" t="n"/>
      <c r="AA443" s="3" t="n"/>
      <c r="AB443" s="3" t="n"/>
      <c r="AC443" s="3" t="n"/>
      <c r="AD443" s="3" t="n"/>
      <c r="AE443" s="3" t="n"/>
      <c r="AF443" s="3" t="n"/>
      <c r="AG443" s="3" t="n"/>
      <c r="AH443" s="3" t="n"/>
      <c r="AI443" s="3" t="n"/>
      <c r="AJ443" s="3" t="n"/>
      <c r="AK443" s="3" t="n"/>
      <c r="AL443" s="3" t="n"/>
      <c r="AM443" s="3" t="n"/>
      <c r="AN443" s="3" t="n"/>
      <c r="AO443" s="3" t="n"/>
      <c r="AP443" s="3" t="n"/>
      <c r="AQ443" s="3" t="n"/>
      <c r="AR443" s="3" t="n"/>
      <c r="AS443" s="3" t="n"/>
      <c r="AT443" s="3" t="n"/>
      <c r="AU443" s="3" t="n"/>
      <c r="AV443" s="3" t="n"/>
      <c r="AW443" s="3" t="n"/>
      <c r="AX443" s="3" t="n"/>
      <c r="AY443" s="3" t="n"/>
      <c r="AZ443" s="3" t="n"/>
    </row>
    <row r="444">
      <c r="A444" s="3" t="n"/>
      <c r="B444" s="3" t="n"/>
      <c r="C444" s="3" t="n"/>
      <c r="D444" s="3" t="n"/>
      <c r="E444" s="3" t="n"/>
      <c r="F444" s="3" t="n"/>
      <c r="G444" s="3" t="n"/>
      <c r="H444" s="3" t="n"/>
      <c r="I444" s="3" t="n"/>
      <c r="J444" s="3" t="n"/>
      <c r="K444" s="3" t="n"/>
      <c r="L444" s="3" t="n"/>
      <c r="M444" s="3" t="n"/>
      <c r="N444" s="3" t="n"/>
      <c r="O444" s="3" t="n"/>
      <c r="P444" s="3" t="n"/>
      <c r="Q444" s="3" t="n"/>
      <c r="R444" s="3" t="n"/>
      <c r="S444" s="3" t="n"/>
      <c r="T444" s="3" t="n"/>
      <c r="U444" s="3" t="n"/>
      <c r="V444" s="3" t="n"/>
      <c r="W444" s="3" t="n"/>
      <c r="X444" s="3" t="n"/>
      <c r="Y444" s="3" t="n"/>
      <c r="Z444" s="3" t="n"/>
      <c r="AA444" s="3" t="n"/>
      <c r="AB444" s="3" t="n"/>
      <c r="AC444" s="3" t="n"/>
      <c r="AD444" s="3" t="n"/>
      <c r="AE444" s="3" t="n"/>
      <c r="AF444" s="3" t="n"/>
      <c r="AG444" s="3" t="n"/>
      <c r="AH444" s="3" t="n"/>
      <c r="AI444" s="3" t="n"/>
      <c r="AJ444" s="3" t="n"/>
      <c r="AK444" s="3" t="n"/>
      <c r="AL444" s="3" t="n"/>
      <c r="AM444" s="3" t="n"/>
      <c r="AN444" s="3" t="n"/>
      <c r="AO444" s="3" t="n"/>
      <c r="AP444" s="3" t="n"/>
      <c r="AQ444" s="3" t="n"/>
      <c r="AR444" s="3" t="n"/>
      <c r="AS444" s="3" t="n"/>
      <c r="AT444" s="3" t="n"/>
      <c r="AU444" s="3" t="n"/>
      <c r="AV444" s="3" t="n"/>
      <c r="AW444" s="3" t="n"/>
      <c r="AX444" s="3" t="n"/>
      <c r="AY444" s="3" t="n"/>
      <c r="AZ444" s="3" t="n"/>
    </row>
    <row r="445">
      <c r="A445" s="3" t="n"/>
      <c r="B445" s="3" t="n"/>
      <c r="C445" s="3" t="n"/>
      <c r="D445" s="3" t="n"/>
      <c r="E445" s="3" t="n"/>
      <c r="F445" s="3" t="n"/>
      <c r="G445" s="3" t="n"/>
      <c r="H445" s="3" t="n"/>
      <c r="I445" s="3" t="n"/>
      <c r="J445" s="3" t="n"/>
      <c r="K445" s="3" t="n"/>
      <c r="L445" s="3" t="n"/>
      <c r="M445" s="3" t="n"/>
      <c r="N445" s="3" t="n"/>
      <c r="O445" s="3" t="n"/>
      <c r="P445" s="3" t="n"/>
      <c r="Q445" s="3" t="n"/>
      <c r="R445" s="3" t="n"/>
      <c r="S445" s="3" t="n"/>
      <c r="T445" s="3" t="n"/>
      <c r="U445" s="3" t="n"/>
      <c r="V445" s="3" t="n"/>
      <c r="W445" s="3" t="n"/>
      <c r="X445" s="3" t="n"/>
      <c r="Y445" s="3" t="n"/>
      <c r="Z445" s="3" t="n"/>
      <c r="AA445" s="3" t="n"/>
      <c r="AB445" s="3" t="n"/>
      <c r="AC445" s="3" t="n"/>
      <c r="AD445" s="3" t="n"/>
      <c r="AE445" s="3" t="n"/>
      <c r="AF445" s="3" t="n"/>
      <c r="AG445" s="3" t="n"/>
      <c r="AH445" s="3" t="n"/>
      <c r="AI445" s="3" t="n"/>
      <c r="AJ445" s="3" t="n"/>
      <c r="AK445" s="3" t="n"/>
      <c r="AL445" s="3" t="n"/>
      <c r="AM445" s="3" t="n"/>
      <c r="AN445" s="3" t="n"/>
      <c r="AO445" s="3" t="n"/>
      <c r="AP445" s="3" t="n"/>
      <c r="AQ445" s="3" t="n"/>
      <c r="AR445" s="3" t="n"/>
      <c r="AS445" s="3" t="n"/>
      <c r="AT445" s="3" t="n"/>
      <c r="AU445" s="3" t="n"/>
      <c r="AV445" s="3" t="n"/>
      <c r="AW445" s="3" t="n"/>
      <c r="AX445" s="3" t="n"/>
      <c r="AY445" s="3" t="n"/>
      <c r="AZ445" s="3" t="n"/>
    </row>
    <row r="446">
      <c r="A446" s="3" t="n"/>
      <c r="B446" s="3" t="n"/>
      <c r="C446" s="3" t="n"/>
      <c r="D446" s="3" t="n"/>
      <c r="E446" s="3" t="n"/>
      <c r="F446" s="3" t="n"/>
      <c r="G446" s="3" t="n"/>
      <c r="H446" s="3" t="n"/>
      <c r="I446" s="3" t="n"/>
      <c r="J446" s="3" t="n"/>
      <c r="K446" s="3" t="n"/>
      <c r="L446" s="3" t="n"/>
      <c r="M446" s="3" t="n"/>
      <c r="N446" s="3" t="n"/>
      <c r="O446" s="3" t="n"/>
      <c r="P446" s="3" t="n"/>
      <c r="Q446" s="3" t="n"/>
      <c r="R446" s="3" t="n"/>
      <c r="S446" s="3" t="n"/>
      <c r="T446" s="3" t="n"/>
      <c r="U446" s="3" t="n"/>
      <c r="V446" s="3" t="n"/>
      <c r="W446" s="3" t="n"/>
      <c r="X446" s="3" t="n"/>
      <c r="Y446" s="3" t="n"/>
      <c r="Z446" s="3" t="n"/>
      <c r="AA446" s="3" t="n"/>
      <c r="AB446" s="3" t="n"/>
      <c r="AC446" s="3" t="n"/>
      <c r="AD446" s="3" t="n"/>
      <c r="AE446" s="3" t="n"/>
      <c r="AF446" s="3" t="n"/>
      <c r="AG446" s="3" t="n"/>
      <c r="AH446" s="3" t="n"/>
      <c r="AI446" s="3" t="n"/>
      <c r="AJ446" s="3" t="n"/>
      <c r="AK446" s="3" t="n"/>
      <c r="AL446" s="3" t="n"/>
      <c r="AM446" s="3" t="n"/>
      <c r="AN446" s="3" t="n"/>
      <c r="AO446" s="3" t="n"/>
      <c r="AP446" s="3" t="n"/>
      <c r="AQ446" s="3" t="n"/>
      <c r="AR446" s="3" t="n"/>
      <c r="AS446" s="3" t="n"/>
      <c r="AT446" s="3" t="n"/>
      <c r="AU446" s="3" t="n"/>
      <c r="AV446" s="3" t="n"/>
      <c r="AW446" s="3" t="n"/>
      <c r="AX446" s="3" t="n"/>
      <c r="AY446" s="3" t="n"/>
      <c r="AZ446" s="3" t="n"/>
    </row>
    <row r="447">
      <c r="A447" s="3" t="n"/>
      <c r="B447" s="3" t="n"/>
      <c r="C447" s="3" t="n"/>
      <c r="D447" s="3" t="n"/>
      <c r="E447" s="3" t="n"/>
      <c r="F447" s="3" t="n"/>
      <c r="G447" s="3" t="n"/>
      <c r="H447" s="3" t="n"/>
      <c r="I447" s="3" t="n"/>
      <c r="J447" s="3" t="n"/>
      <c r="K447" s="3" t="n"/>
      <c r="L447" s="3" t="n"/>
      <c r="M447" s="3" t="n"/>
      <c r="N447" s="3" t="n"/>
      <c r="O447" s="3" t="n"/>
      <c r="P447" s="3" t="n"/>
      <c r="Q447" s="3" t="n"/>
      <c r="R447" s="3" t="n"/>
      <c r="S447" s="3" t="n"/>
      <c r="T447" s="3" t="n"/>
      <c r="U447" s="3" t="n"/>
      <c r="V447" s="3" t="n"/>
      <c r="W447" s="3" t="n"/>
      <c r="X447" s="3" t="n"/>
      <c r="Y447" s="3" t="n"/>
      <c r="Z447" s="3" t="n"/>
      <c r="AA447" s="3" t="n"/>
      <c r="AB447" s="3" t="n"/>
      <c r="AC447" s="3" t="n"/>
      <c r="AD447" s="3" t="n"/>
      <c r="AE447" s="3" t="n"/>
      <c r="AF447" s="3" t="n"/>
      <c r="AG447" s="3" t="n"/>
      <c r="AH447" s="3" t="n"/>
      <c r="AI447" s="3" t="n"/>
      <c r="AJ447" s="3" t="n"/>
      <c r="AK447" s="3" t="n"/>
      <c r="AL447" s="3" t="n"/>
      <c r="AM447" s="3" t="n"/>
      <c r="AN447" s="3" t="n"/>
      <c r="AO447" s="3" t="n"/>
      <c r="AP447" s="3" t="n"/>
      <c r="AQ447" s="3" t="n"/>
      <c r="AR447" s="3" t="n"/>
      <c r="AS447" s="3" t="n"/>
      <c r="AT447" s="3" t="n"/>
      <c r="AU447" s="3" t="n"/>
      <c r="AV447" s="3" t="n"/>
      <c r="AW447" s="3" t="n"/>
      <c r="AX447" s="3" t="n"/>
      <c r="AY447" s="3" t="n"/>
      <c r="AZ447" s="3" t="n"/>
    </row>
    <row r="448">
      <c r="A448" s="3" t="n"/>
      <c r="B448" s="3" t="n"/>
      <c r="C448" s="3" t="n"/>
      <c r="D448" s="3" t="n"/>
      <c r="E448" s="3" t="n"/>
      <c r="F448" s="3" t="n"/>
      <c r="G448" s="3" t="n"/>
      <c r="H448" s="3" t="n"/>
      <c r="I448" s="3" t="n"/>
      <c r="J448" s="3" t="n"/>
      <c r="K448" s="3" t="n"/>
      <c r="L448" s="3" t="n"/>
      <c r="M448" s="3" t="n"/>
      <c r="N448" s="3" t="n"/>
      <c r="O448" s="3" t="n"/>
      <c r="P448" s="3" t="n"/>
      <c r="Q448" s="3" t="n"/>
      <c r="R448" s="3" t="n"/>
      <c r="S448" s="3" t="n"/>
      <c r="T448" s="3" t="n"/>
      <c r="U448" s="3" t="n"/>
      <c r="V448" s="3" t="n"/>
      <c r="W448" s="3" t="n"/>
      <c r="X448" s="3" t="n"/>
      <c r="Y448" s="3" t="n"/>
      <c r="Z448" s="3" t="n"/>
      <c r="AA448" s="3" t="n"/>
      <c r="AB448" s="3" t="n"/>
      <c r="AC448" s="3" t="n"/>
      <c r="AD448" s="3" t="n"/>
      <c r="AE448" s="3" t="n"/>
      <c r="AF448" s="3" t="n"/>
      <c r="AG448" s="3" t="n"/>
      <c r="AH448" s="3" t="n"/>
      <c r="AI448" s="3" t="n"/>
      <c r="AJ448" s="3" t="n"/>
      <c r="AK448" s="3" t="n"/>
      <c r="AL448" s="3" t="n"/>
      <c r="AM448" s="3" t="n"/>
      <c r="AN448" s="3" t="n"/>
      <c r="AO448" s="3" t="n"/>
      <c r="AP448" s="3" t="n"/>
      <c r="AQ448" s="3" t="n"/>
      <c r="AR448" s="3" t="n"/>
      <c r="AS448" s="3" t="n"/>
      <c r="AT448" s="3" t="n"/>
      <c r="AU448" s="3" t="n"/>
      <c r="AV448" s="3" t="n"/>
      <c r="AW448" s="3" t="n"/>
      <c r="AX448" s="3" t="n"/>
      <c r="AY448" s="3" t="n"/>
      <c r="AZ448" s="3" t="n"/>
    </row>
    <row r="449">
      <c r="A449" s="3" t="n"/>
      <c r="B449" s="3" t="n"/>
      <c r="C449" s="3" t="n"/>
      <c r="D449" s="3" t="n"/>
      <c r="E449" s="3" t="n"/>
      <c r="F449" s="3" t="n"/>
      <c r="G449" s="3" t="n"/>
      <c r="H449" s="3" t="n"/>
      <c r="I449" s="3" t="n"/>
      <c r="J449" s="3" t="n"/>
      <c r="K449" s="3" t="n"/>
      <c r="L449" s="3" t="n"/>
      <c r="M449" s="3" t="n"/>
      <c r="N449" s="3" t="n"/>
      <c r="O449" s="3" t="n"/>
      <c r="P449" s="3" t="n"/>
      <c r="Q449" s="3" t="n"/>
      <c r="R449" s="3" t="n"/>
      <c r="S449" s="3" t="n"/>
      <c r="T449" s="3" t="n"/>
      <c r="U449" s="3" t="n"/>
      <c r="V449" s="3" t="n"/>
      <c r="W449" s="3" t="n"/>
      <c r="X449" s="3" t="n"/>
      <c r="Y449" s="3" t="n"/>
      <c r="Z449" s="3" t="n"/>
      <c r="AA449" s="3" t="n"/>
      <c r="AB449" s="3" t="n"/>
      <c r="AC449" s="3" t="n"/>
      <c r="AD449" s="3" t="n"/>
      <c r="AE449" s="3" t="n"/>
      <c r="AF449" s="3" t="n"/>
      <c r="AG449" s="3" t="n"/>
      <c r="AH449" s="3" t="n"/>
      <c r="AI449" s="3" t="n"/>
      <c r="AJ449" s="3" t="n"/>
      <c r="AK449" s="3" t="n"/>
      <c r="AL449" s="3" t="n"/>
      <c r="AM449" s="3" t="n"/>
      <c r="AN449" s="3" t="n"/>
      <c r="AO449" s="3" t="n"/>
      <c r="AP449" s="3" t="n"/>
      <c r="AQ449" s="3" t="n"/>
      <c r="AR449" s="3" t="n"/>
      <c r="AS449" s="3" t="n"/>
      <c r="AT449" s="3" t="n"/>
      <c r="AU449" s="3" t="n"/>
      <c r="AV449" s="3" t="n"/>
      <c r="AW449" s="3" t="n"/>
      <c r="AX449" s="3" t="n"/>
      <c r="AY449" s="3" t="n"/>
      <c r="AZ449" s="3" t="n"/>
    </row>
    <row r="450">
      <c r="A450" s="3" t="n"/>
      <c r="B450" s="3" t="n"/>
      <c r="C450" s="3" t="n"/>
      <c r="D450" s="3" t="n"/>
      <c r="E450" s="3" t="n"/>
      <c r="F450" s="3" t="n"/>
      <c r="G450" s="3" t="n"/>
      <c r="H450" s="3" t="n"/>
      <c r="I450" s="3" t="n"/>
      <c r="J450" s="3" t="n"/>
      <c r="K450" s="3" t="n"/>
      <c r="L450" s="3" t="n"/>
      <c r="M450" s="3" t="n"/>
      <c r="N450" s="3" t="n"/>
      <c r="O450" s="3" t="n"/>
      <c r="P450" s="3" t="n"/>
      <c r="Q450" s="3" t="n"/>
      <c r="R450" s="3" t="n"/>
      <c r="S450" s="3" t="n"/>
      <c r="T450" s="3" t="n"/>
      <c r="U450" s="3" t="n"/>
      <c r="V450" s="3" t="n"/>
      <c r="W450" s="3" t="n"/>
      <c r="X450" s="3" t="n"/>
      <c r="Y450" s="3" t="n"/>
      <c r="Z450" s="3" t="n"/>
      <c r="AA450" s="3" t="n"/>
      <c r="AB450" s="3" t="n"/>
      <c r="AC450" s="3" t="n"/>
      <c r="AD450" s="3" t="n"/>
      <c r="AE450" s="3" t="n"/>
      <c r="AF450" s="3" t="n"/>
      <c r="AG450" s="3" t="n"/>
      <c r="AH450" s="3" t="n"/>
      <c r="AI450" s="3" t="n"/>
      <c r="AJ450" s="3" t="n"/>
      <c r="AK450" s="3" t="n"/>
      <c r="AL450" s="3" t="n"/>
      <c r="AM450" s="3" t="n"/>
      <c r="AN450" s="3" t="n"/>
      <c r="AO450" s="3" t="n"/>
      <c r="AP450" s="3" t="n"/>
      <c r="AQ450" s="3" t="n"/>
      <c r="AR450" s="3" t="n"/>
      <c r="AS450" s="3" t="n"/>
      <c r="AT450" s="3" t="n"/>
      <c r="AU450" s="3" t="n"/>
      <c r="AV450" s="3" t="n"/>
      <c r="AW450" s="3" t="n"/>
      <c r="AX450" s="3" t="n"/>
      <c r="AY450" s="3" t="n"/>
      <c r="AZ450" s="3" t="n"/>
    </row>
    <row r="451">
      <c r="A451" s="3" t="n"/>
      <c r="B451" s="3" t="n"/>
      <c r="C451" s="3" t="n"/>
      <c r="D451" s="3" t="n"/>
      <c r="E451" s="3" t="n"/>
      <c r="F451" s="3" t="n"/>
      <c r="G451" s="3" t="n"/>
      <c r="H451" s="3" t="n"/>
      <c r="I451" s="3" t="n"/>
      <c r="J451" s="3" t="n"/>
      <c r="K451" s="3" t="n"/>
      <c r="L451" s="3" t="n"/>
      <c r="M451" s="3" t="n"/>
      <c r="N451" s="3" t="n"/>
      <c r="O451" s="3" t="n"/>
      <c r="P451" s="3" t="n"/>
      <c r="Q451" s="3" t="n"/>
      <c r="R451" s="3" t="n"/>
      <c r="S451" s="3" t="n"/>
      <c r="T451" s="3" t="n"/>
      <c r="U451" s="3" t="n"/>
      <c r="V451" s="3" t="n"/>
      <c r="W451" s="3" t="n"/>
      <c r="X451" s="3" t="n"/>
      <c r="Y451" s="3" t="n"/>
      <c r="Z451" s="3" t="n"/>
      <c r="AA451" s="3" t="n"/>
      <c r="AB451" s="3" t="n"/>
      <c r="AC451" s="3" t="n"/>
      <c r="AD451" s="3" t="n"/>
      <c r="AE451" s="3" t="n"/>
      <c r="AF451" s="3" t="n"/>
      <c r="AG451" s="3" t="n"/>
      <c r="AH451" s="3" t="n"/>
      <c r="AI451" s="3" t="n"/>
      <c r="AJ451" s="3" t="n"/>
      <c r="AK451" s="3" t="n"/>
      <c r="AL451" s="3" t="n"/>
      <c r="AM451" s="3" t="n"/>
      <c r="AN451" s="3" t="n"/>
      <c r="AO451" s="3" t="n"/>
      <c r="AP451" s="3" t="n"/>
      <c r="AQ451" s="3" t="n"/>
      <c r="AR451" s="3" t="n"/>
      <c r="AS451" s="3" t="n"/>
      <c r="AT451" s="3" t="n"/>
      <c r="AU451" s="3" t="n"/>
      <c r="AV451" s="3" t="n"/>
      <c r="AW451" s="3" t="n"/>
      <c r="AX451" s="3" t="n"/>
      <c r="AY451" s="3" t="n"/>
      <c r="AZ451" s="3" t="n"/>
    </row>
    <row r="452">
      <c r="A452" s="3" t="n"/>
      <c r="B452" s="3" t="n"/>
      <c r="C452" s="3" t="n"/>
      <c r="D452" s="3" t="n"/>
      <c r="E452" s="3" t="n"/>
      <c r="F452" s="3" t="n"/>
      <c r="G452" s="3" t="n"/>
      <c r="H452" s="3" t="n"/>
      <c r="I452" s="3" t="n"/>
      <c r="J452" s="3" t="n"/>
      <c r="K452" s="3" t="n"/>
      <c r="L452" s="3" t="n"/>
      <c r="M452" s="3" t="n"/>
      <c r="N452" s="3" t="n"/>
      <c r="O452" s="3" t="n"/>
      <c r="P452" s="3" t="n"/>
      <c r="Q452" s="3" t="n"/>
      <c r="R452" s="3" t="n"/>
      <c r="S452" s="3" t="n"/>
      <c r="T452" s="3" t="n"/>
      <c r="U452" s="3" t="n"/>
      <c r="V452" s="3" t="n"/>
      <c r="W452" s="3" t="n"/>
      <c r="X452" s="3" t="n"/>
      <c r="Y452" s="3" t="n"/>
      <c r="Z452" s="3" t="n"/>
      <c r="AA452" s="3" t="n"/>
      <c r="AB452" s="3" t="n"/>
      <c r="AC452" s="3" t="n"/>
      <c r="AD452" s="3" t="n"/>
      <c r="AE452" s="3" t="n"/>
      <c r="AF452" s="3" t="n"/>
      <c r="AG452" s="3" t="n"/>
      <c r="AH452" s="3" t="n"/>
      <c r="AI452" s="3" t="n"/>
      <c r="AJ452" s="3" t="n"/>
      <c r="AK452" s="3" t="n"/>
      <c r="AL452" s="3" t="n"/>
      <c r="AM452" s="3" t="n"/>
      <c r="AN452" s="3" t="n"/>
      <c r="AO452" s="3" t="n"/>
      <c r="AP452" s="3" t="n"/>
      <c r="AQ452" s="3" t="n"/>
      <c r="AR452" s="3" t="n"/>
      <c r="AS452" s="3" t="n"/>
      <c r="AT452" s="3" t="n"/>
      <c r="AU452" s="3" t="n"/>
      <c r="AV452" s="3" t="n"/>
      <c r="AW452" s="3" t="n"/>
      <c r="AX452" s="3" t="n"/>
      <c r="AY452" s="3" t="n"/>
      <c r="AZ452" s="3" t="n"/>
    </row>
    <row r="453">
      <c r="A453" s="3" t="n"/>
      <c r="B453" s="3" t="n"/>
      <c r="C453" s="3" t="n"/>
      <c r="D453" s="3" t="n"/>
      <c r="E453" s="3" t="n"/>
      <c r="F453" s="3" t="n"/>
      <c r="G453" s="3" t="n"/>
      <c r="H453" s="3" t="n"/>
      <c r="I453" s="3" t="n"/>
      <c r="J453" s="3" t="n"/>
      <c r="K453" s="3" t="n"/>
      <c r="L453" s="3" t="n"/>
      <c r="M453" s="3" t="n"/>
      <c r="N453" s="3" t="n"/>
      <c r="O453" s="3" t="n"/>
      <c r="P453" s="3" t="n"/>
      <c r="Q453" s="3" t="n"/>
      <c r="R453" s="3" t="n"/>
      <c r="S453" s="3" t="n"/>
      <c r="T453" s="3" t="n"/>
      <c r="U453" s="3" t="n"/>
      <c r="V453" s="3" t="n"/>
      <c r="W453" s="3" t="n"/>
      <c r="X453" s="3" t="n"/>
      <c r="Y453" s="3" t="n"/>
      <c r="Z453" s="3" t="n"/>
      <c r="AA453" s="3" t="n"/>
      <c r="AB453" s="3" t="n"/>
      <c r="AC453" s="3" t="n"/>
      <c r="AD453" s="3" t="n"/>
      <c r="AE453" s="3" t="n"/>
      <c r="AF453" s="3" t="n"/>
      <c r="AG453" s="3" t="n"/>
      <c r="AH453" s="3" t="n"/>
      <c r="AI453" s="3" t="n"/>
      <c r="AJ453" s="3" t="n"/>
      <c r="AK453" s="3" t="n"/>
      <c r="AL453" s="3" t="n"/>
      <c r="AM453" s="3" t="n"/>
      <c r="AN453" s="3" t="n"/>
      <c r="AO453" s="3" t="n"/>
      <c r="AP453" s="3" t="n"/>
      <c r="AQ453" s="3" t="n"/>
      <c r="AR453" s="3" t="n"/>
      <c r="AS453" s="3" t="n"/>
      <c r="AT453" s="3" t="n"/>
      <c r="AU453" s="3" t="n"/>
      <c r="AV453" s="3" t="n"/>
      <c r="AW453" s="3" t="n"/>
      <c r="AX453" s="3" t="n"/>
      <c r="AY453" s="3" t="n"/>
      <c r="AZ453" s="3" t="n"/>
    </row>
    <row r="454">
      <c r="A454" s="3" t="n"/>
      <c r="B454" s="3" t="n"/>
      <c r="C454" s="3" t="n"/>
      <c r="D454" s="3" t="n"/>
      <c r="E454" s="3" t="n"/>
      <c r="F454" s="3" t="n"/>
      <c r="G454" s="3" t="n"/>
      <c r="H454" s="3" t="n"/>
      <c r="I454" s="3" t="n"/>
      <c r="J454" s="3" t="n"/>
      <c r="K454" s="3" t="n"/>
      <c r="L454" s="3" t="n"/>
      <c r="M454" s="3" t="n"/>
      <c r="N454" s="3" t="n"/>
      <c r="O454" s="3" t="n"/>
      <c r="P454" s="3" t="n"/>
      <c r="Q454" s="3" t="n"/>
      <c r="R454" s="3" t="n"/>
      <c r="S454" s="3" t="n"/>
      <c r="T454" s="3" t="n"/>
      <c r="U454" s="3" t="n"/>
      <c r="V454" s="3" t="n"/>
      <c r="W454" s="3" t="n"/>
      <c r="X454" s="3" t="n"/>
      <c r="Y454" s="3" t="n"/>
      <c r="Z454" s="3" t="n"/>
      <c r="AA454" s="3" t="n"/>
      <c r="AB454" s="3" t="n"/>
      <c r="AC454" s="3" t="n"/>
      <c r="AD454" s="3" t="n"/>
      <c r="AE454" s="3" t="n"/>
      <c r="AF454" s="3" t="n"/>
      <c r="AG454" s="3" t="n"/>
      <c r="AH454" s="3" t="n"/>
      <c r="AI454" s="3" t="n"/>
      <c r="AJ454" s="3" t="n"/>
      <c r="AK454" s="3" t="n"/>
      <c r="AL454" s="3" t="n"/>
      <c r="AM454" s="3" t="n"/>
      <c r="AN454" s="3" t="n"/>
      <c r="AO454" s="3" t="n"/>
      <c r="AP454" s="3" t="n"/>
      <c r="AQ454" s="3" t="n"/>
      <c r="AR454" s="3" t="n"/>
      <c r="AS454" s="3" t="n"/>
      <c r="AT454" s="3" t="n"/>
      <c r="AU454" s="3" t="n"/>
      <c r="AV454" s="3" t="n"/>
      <c r="AW454" s="3" t="n"/>
      <c r="AX454" s="3" t="n"/>
      <c r="AY454" s="3" t="n"/>
      <c r="AZ454" s="3" t="n"/>
    </row>
    <row r="455">
      <c r="A455" s="3" t="n"/>
      <c r="B455" s="3" t="n"/>
      <c r="C455" s="3" t="n"/>
      <c r="D455" s="3" t="n"/>
      <c r="E455" s="3" t="n"/>
      <c r="F455" s="3" t="n"/>
      <c r="G455" s="3" t="n"/>
      <c r="H455" s="3" t="n"/>
      <c r="I455" s="3" t="n"/>
      <c r="J455" s="3" t="n"/>
      <c r="K455" s="3" t="n"/>
      <c r="L455" s="3" t="n"/>
      <c r="M455" s="3" t="n"/>
      <c r="N455" s="3" t="n"/>
      <c r="O455" s="3" t="n"/>
      <c r="P455" s="3" t="n"/>
      <c r="Q455" s="3" t="n"/>
      <c r="R455" s="3" t="n"/>
      <c r="S455" s="3" t="n"/>
      <c r="T455" s="3" t="n"/>
      <c r="U455" s="3" t="n"/>
      <c r="V455" s="3" t="n"/>
      <c r="W455" s="3" t="n"/>
      <c r="X455" s="3" t="n"/>
      <c r="Y455" s="3" t="n"/>
      <c r="Z455" s="3" t="n"/>
      <c r="AA455" s="3" t="n"/>
      <c r="AB455" s="3" t="n"/>
      <c r="AC455" s="3" t="n"/>
      <c r="AD455" s="3" t="n"/>
      <c r="AE455" s="3" t="n"/>
      <c r="AF455" s="3" t="n"/>
      <c r="AG455" s="3" t="n"/>
      <c r="AH455" s="3" t="n"/>
      <c r="AI455" s="3" t="n"/>
      <c r="AJ455" s="3" t="n"/>
      <c r="AK455" s="3" t="n"/>
      <c r="AL455" s="3" t="n"/>
      <c r="AM455" s="3" t="n"/>
      <c r="AN455" s="3" t="n"/>
      <c r="AO455" s="3" t="n"/>
      <c r="AP455" s="3" t="n"/>
      <c r="AQ455" s="3" t="n"/>
      <c r="AR455" s="3" t="n"/>
      <c r="AS455" s="3" t="n"/>
      <c r="AT455" s="3" t="n"/>
      <c r="AU455" s="3" t="n"/>
      <c r="AV455" s="3" t="n"/>
      <c r="AW455" s="3" t="n"/>
      <c r="AX455" s="3" t="n"/>
      <c r="AY455" s="3" t="n"/>
      <c r="AZ455" s="3" t="n"/>
    </row>
    <row r="456">
      <c r="A456" s="3" t="n"/>
      <c r="B456" s="3" t="n"/>
      <c r="C456" s="3" t="n"/>
      <c r="D456" s="3" t="n"/>
      <c r="E456" s="3" t="n"/>
      <c r="F456" s="3" t="n"/>
      <c r="G456" s="3" t="n"/>
      <c r="H456" s="3" t="n"/>
      <c r="I456" s="3" t="n"/>
      <c r="J456" s="3" t="n"/>
      <c r="K456" s="3" t="n"/>
      <c r="L456" s="3" t="n"/>
      <c r="M456" s="3" t="n"/>
      <c r="N456" s="3" t="n"/>
      <c r="O456" s="3" t="n"/>
      <c r="P456" s="3" t="n"/>
      <c r="Q456" s="3" t="n"/>
      <c r="R456" s="3" t="n"/>
      <c r="S456" s="3" t="n"/>
      <c r="T456" s="3" t="n"/>
      <c r="U456" s="3" t="n"/>
      <c r="V456" s="3" t="n"/>
      <c r="W456" s="3" t="n"/>
      <c r="X456" s="3" t="n"/>
      <c r="Y456" s="3" t="n"/>
      <c r="Z456" s="3" t="n"/>
      <c r="AA456" s="3" t="n"/>
      <c r="AB456" s="3" t="n"/>
      <c r="AC456" s="3" t="n"/>
      <c r="AD456" s="3" t="n"/>
      <c r="AE456" s="3" t="n"/>
      <c r="AF456" s="3" t="n"/>
      <c r="AG456" s="3" t="n"/>
      <c r="AH456" s="3" t="n"/>
      <c r="AI456" s="3" t="n"/>
      <c r="AJ456" s="3" t="n"/>
      <c r="AK456" s="3" t="n"/>
      <c r="AL456" s="3" t="n"/>
      <c r="AM456" s="3" t="n"/>
      <c r="AN456" s="3" t="n"/>
      <c r="AO456" s="3" t="n"/>
      <c r="AP456" s="3" t="n"/>
      <c r="AQ456" s="3" t="n"/>
      <c r="AR456" s="3" t="n"/>
      <c r="AS456" s="3" t="n"/>
      <c r="AT456" s="3" t="n"/>
      <c r="AU456" s="3" t="n"/>
      <c r="AV456" s="3" t="n"/>
      <c r="AW456" s="3" t="n"/>
      <c r="AX456" s="3" t="n"/>
      <c r="AY456" s="3" t="n"/>
      <c r="AZ456" s="3" t="n"/>
    </row>
    <row r="457">
      <c r="A457" s="3" t="n"/>
      <c r="B457" s="3" t="n"/>
      <c r="C457" s="3" t="n"/>
      <c r="D457" s="3" t="n"/>
      <c r="E457" s="3" t="n"/>
      <c r="F457" s="3" t="n"/>
      <c r="G457" s="3" t="n"/>
      <c r="H457" s="3" t="n"/>
      <c r="I457" s="3" t="n"/>
      <c r="J457" s="3" t="n"/>
      <c r="K457" s="3" t="n"/>
      <c r="L457" s="3" t="n"/>
      <c r="M457" s="3" t="n"/>
      <c r="N457" s="3" t="n"/>
      <c r="O457" s="3" t="n"/>
      <c r="P457" s="3" t="n"/>
      <c r="Q457" s="3" t="n"/>
      <c r="R457" s="3" t="n"/>
      <c r="S457" s="3" t="n"/>
      <c r="T457" s="3" t="n"/>
      <c r="U457" s="3" t="n"/>
      <c r="V457" s="3" t="n"/>
      <c r="W457" s="3" t="n"/>
      <c r="X457" s="3" t="n"/>
      <c r="Y457" s="3" t="n"/>
      <c r="Z457" s="3" t="n"/>
      <c r="AA457" s="3" t="n"/>
      <c r="AB457" s="3" t="n"/>
      <c r="AC457" s="3" t="n"/>
      <c r="AD457" s="3" t="n"/>
      <c r="AE457" s="3" t="n"/>
      <c r="AF457" s="3" t="n"/>
      <c r="AG457" s="3" t="n"/>
      <c r="AH457" s="3" t="n"/>
      <c r="AI457" s="3" t="n"/>
      <c r="AJ457" s="3" t="n"/>
      <c r="AK457" s="3" t="n"/>
      <c r="AL457" s="3" t="n"/>
      <c r="AM457" s="3" t="n"/>
      <c r="AN457" s="3" t="n"/>
      <c r="AO457" s="3" t="n"/>
      <c r="AP457" s="3" t="n"/>
      <c r="AQ457" s="3" t="n"/>
      <c r="AR457" s="3" t="n"/>
      <c r="AS457" s="3" t="n"/>
      <c r="AT457" s="3" t="n"/>
      <c r="AU457" s="3" t="n"/>
      <c r="AV457" s="3" t="n"/>
      <c r="AW457" s="3" t="n"/>
      <c r="AX457" s="3" t="n"/>
      <c r="AY457" s="3" t="n"/>
      <c r="AZ457" s="3" t="n"/>
    </row>
    <row r="458">
      <c r="A458" s="3" t="n"/>
      <c r="B458" s="3" t="n"/>
      <c r="C458" s="3" t="n"/>
      <c r="D458" s="3" t="n"/>
      <c r="E458" s="3" t="n"/>
      <c r="F458" s="3" t="n"/>
      <c r="G458" s="3" t="n"/>
      <c r="H458" s="3" t="n"/>
      <c r="I458" s="3" t="n"/>
      <c r="J458" s="3" t="n"/>
      <c r="K458" s="3" t="n"/>
      <c r="L458" s="3" t="n"/>
      <c r="M458" s="3" t="n"/>
      <c r="N458" s="3" t="n"/>
      <c r="O458" s="3" t="n"/>
      <c r="P458" s="3" t="n"/>
      <c r="Q458" s="3" t="n"/>
      <c r="R458" s="3" t="n"/>
      <c r="S458" s="3" t="n"/>
      <c r="T458" s="3" t="n"/>
      <c r="U458" s="3" t="n"/>
      <c r="V458" s="3" t="n"/>
      <c r="W458" s="3" t="n"/>
      <c r="X458" s="3" t="n"/>
      <c r="Y458" s="3" t="n"/>
      <c r="Z458" s="3" t="n"/>
      <c r="AA458" s="3" t="n"/>
      <c r="AB458" s="3" t="n"/>
      <c r="AC458" s="3" t="n"/>
      <c r="AD458" s="3" t="n"/>
      <c r="AE458" s="3" t="n"/>
      <c r="AF458" s="3" t="n"/>
      <c r="AG458" s="3" t="n"/>
      <c r="AH458" s="3" t="n"/>
      <c r="AI458" s="3" t="n"/>
      <c r="AJ458" s="3" t="n"/>
      <c r="AK458" s="3" t="n"/>
      <c r="AL458" s="3" t="n"/>
      <c r="AM458" s="3" t="n"/>
      <c r="AN458" s="3" t="n"/>
      <c r="AO458" s="3" t="n"/>
      <c r="AP458" s="3" t="n"/>
      <c r="AQ458" s="3" t="n"/>
      <c r="AR458" s="3" t="n"/>
      <c r="AS458" s="3" t="n"/>
      <c r="AT458" s="3" t="n"/>
      <c r="AU458" s="3" t="n"/>
      <c r="AV458" s="3" t="n"/>
      <c r="AW458" s="3" t="n"/>
      <c r="AX458" s="3" t="n"/>
      <c r="AY458" s="3" t="n"/>
      <c r="AZ458" s="3" t="n"/>
    </row>
    <row r="459">
      <c r="A459" s="3" t="n"/>
      <c r="B459" s="3" t="n"/>
      <c r="C459" s="3" t="n"/>
      <c r="D459" s="3" t="n"/>
      <c r="E459" s="3" t="n"/>
      <c r="F459" s="3" t="n"/>
      <c r="G459" s="3" t="n"/>
      <c r="H459" s="3" t="n"/>
      <c r="I459" s="3" t="n"/>
      <c r="J459" s="3" t="n"/>
      <c r="K459" s="3" t="n"/>
      <c r="L459" s="3" t="n"/>
      <c r="M459" s="3" t="n"/>
      <c r="N459" s="3" t="n"/>
      <c r="O459" s="3" t="n"/>
      <c r="P459" s="3" t="n"/>
      <c r="Q459" s="3" t="n"/>
      <c r="R459" s="3" t="n"/>
      <c r="S459" s="3" t="n"/>
      <c r="T459" s="3" t="n"/>
      <c r="U459" s="3" t="n"/>
      <c r="V459" s="3" t="n"/>
      <c r="W459" s="3" t="n"/>
      <c r="X459" s="3" t="n"/>
      <c r="Y459" s="3" t="n"/>
      <c r="Z459" s="3" t="n"/>
      <c r="AA459" s="3" t="n"/>
      <c r="AB459" s="3" t="n"/>
      <c r="AC459" s="3" t="n"/>
      <c r="AD459" s="3" t="n"/>
      <c r="AE459" s="3" t="n"/>
      <c r="AF459" s="3" t="n"/>
      <c r="AG459" s="3" t="n"/>
      <c r="AH459" s="3" t="n"/>
      <c r="AI459" s="3" t="n"/>
      <c r="AJ459" s="3" t="n"/>
      <c r="AK459" s="3" t="n"/>
      <c r="AL459" s="3" t="n"/>
      <c r="AM459" s="3" t="n"/>
      <c r="AN459" s="3" t="n"/>
      <c r="AO459" s="3" t="n"/>
      <c r="AP459" s="3" t="n"/>
      <c r="AQ459" s="3" t="n"/>
      <c r="AR459" s="3" t="n"/>
      <c r="AS459" s="3" t="n"/>
      <c r="AT459" s="3" t="n"/>
      <c r="AU459" s="3" t="n"/>
      <c r="AV459" s="3" t="n"/>
      <c r="AW459" s="3" t="n"/>
      <c r="AX459" s="3" t="n"/>
      <c r="AY459" s="3" t="n"/>
      <c r="AZ459" s="3" t="n"/>
    </row>
    <row r="460">
      <c r="A460" s="3" t="n"/>
      <c r="B460" s="3" t="n"/>
      <c r="C460" s="3" t="n"/>
      <c r="D460" s="3" t="n"/>
      <c r="E460" s="3" t="n"/>
      <c r="F460" s="3" t="n"/>
      <c r="G460" s="3" t="n"/>
      <c r="H460" s="3" t="n"/>
      <c r="I460" s="3" t="n"/>
      <c r="J460" s="3" t="n"/>
      <c r="K460" s="3" t="n"/>
      <c r="L460" s="3" t="n"/>
      <c r="M460" s="3" t="n"/>
      <c r="N460" s="3" t="n"/>
      <c r="O460" s="3" t="n"/>
      <c r="P460" s="3" t="n"/>
      <c r="Q460" s="3" t="n"/>
      <c r="R460" s="3" t="n"/>
      <c r="S460" s="3" t="n"/>
      <c r="T460" s="3" t="n"/>
      <c r="U460" s="3" t="n"/>
      <c r="V460" s="3" t="n"/>
      <c r="W460" s="3" t="n"/>
      <c r="X460" s="3" t="n"/>
      <c r="Y460" s="3" t="n"/>
      <c r="Z460" s="3" t="n"/>
      <c r="AA460" s="3" t="n"/>
      <c r="AB460" s="3" t="n"/>
      <c r="AC460" s="3" t="n"/>
      <c r="AD460" s="3" t="n"/>
      <c r="AE460" s="3" t="n"/>
      <c r="AF460" s="3" t="n"/>
      <c r="AG460" s="3" t="n"/>
      <c r="AH460" s="3" t="n"/>
      <c r="AI460" s="3" t="n"/>
      <c r="AJ460" s="3" t="n"/>
      <c r="AK460" s="3" t="n"/>
      <c r="AL460" s="3" t="n"/>
      <c r="AM460" s="3" t="n"/>
      <c r="AN460" s="3" t="n"/>
      <c r="AO460" s="3" t="n"/>
      <c r="AP460" s="3" t="n"/>
      <c r="AQ460" s="3" t="n"/>
      <c r="AR460" s="3" t="n"/>
      <c r="AS460" s="3" t="n"/>
      <c r="AT460" s="3" t="n"/>
      <c r="AU460" s="3" t="n"/>
      <c r="AV460" s="3" t="n"/>
      <c r="AW460" s="3" t="n"/>
      <c r="AX460" s="3" t="n"/>
      <c r="AY460" s="3" t="n"/>
      <c r="AZ460" s="3" t="n"/>
    </row>
    <row r="461">
      <c r="A461" s="3" t="n"/>
      <c r="B461" s="3" t="n"/>
      <c r="C461" s="3" t="n"/>
      <c r="D461" s="3" t="n"/>
      <c r="E461" s="3" t="n"/>
      <c r="F461" s="3" t="n"/>
      <c r="G461" s="3" t="n"/>
      <c r="H461" s="3" t="n"/>
      <c r="I461" s="3" t="n"/>
      <c r="J461" s="3" t="n"/>
      <c r="K461" s="3" t="n"/>
      <c r="L461" s="3" t="n"/>
      <c r="M461" s="3" t="n"/>
      <c r="N461" s="3" t="n"/>
      <c r="O461" s="3" t="n"/>
      <c r="P461" s="3" t="n"/>
      <c r="Q461" s="3" t="n"/>
      <c r="R461" s="3" t="n"/>
      <c r="S461" s="3" t="n"/>
      <c r="T461" s="3" t="n"/>
      <c r="U461" s="3" t="n"/>
      <c r="V461" s="3" t="n"/>
      <c r="W461" s="3" t="n"/>
      <c r="X461" s="3" t="n"/>
      <c r="Y461" s="3" t="n"/>
      <c r="Z461" s="3" t="n"/>
      <c r="AA461" s="3" t="n"/>
      <c r="AB461" s="3" t="n"/>
      <c r="AC461" s="3" t="n"/>
      <c r="AD461" s="3" t="n"/>
      <c r="AE461" s="3" t="n"/>
      <c r="AF461" s="3" t="n"/>
      <c r="AG461" s="3" t="n"/>
      <c r="AH461" s="3" t="n"/>
      <c r="AI461" s="3" t="n"/>
      <c r="AJ461" s="3" t="n"/>
      <c r="AK461" s="3" t="n"/>
      <c r="AL461" s="3" t="n"/>
      <c r="AM461" s="3" t="n"/>
      <c r="AN461" s="3" t="n"/>
      <c r="AO461" s="3" t="n"/>
      <c r="AP461" s="3" t="n"/>
      <c r="AQ461" s="3" t="n"/>
      <c r="AR461" s="3" t="n"/>
      <c r="AS461" s="3" t="n"/>
      <c r="AT461" s="3" t="n"/>
      <c r="AU461" s="3" t="n"/>
      <c r="AV461" s="3" t="n"/>
      <c r="AW461" s="3" t="n"/>
      <c r="AX461" s="3" t="n"/>
      <c r="AY461" s="3" t="n"/>
      <c r="AZ461" s="3" t="n"/>
    </row>
    <row r="462">
      <c r="A462" s="3" t="n"/>
      <c r="B462" s="3" t="n"/>
      <c r="C462" s="3" t="n"/>
      <c r="D462" s="3" t="n"/>
      <c r="E462" s="3" t="n"/>
      <c r="F462" s="3" t="n"/>
      <c r="G462" s="3" t="n"/>
      <c r="H462" s="3" t="n"/>
      <c r="I462" s="3" t="n"/>
      <c r="J462" s="3" t="n"/>
      <c r="K462" s="3" t="n"/>
      <c r="L462" s="3" t="n"/>
      <c r="M462" s="3" t="n"/>
      <c r="N462" s="3" t="n"/>
      <c r="O462" s="3" t="n"/>
      <c r="P462" s="3" t="n"/>
      <c r="Q462" s="3" t="n"/>
      <c r="R462" s="3" t="n"/>
      <c r="S462" s="3" t="n"/>
      <c r="T462" s="3" t="n"/>
      <c r="U462" s="3" t="n"/>
      <c r="V462" s="3" t="n"/>
      <c r="W462" s="3" t="n"/>
      <c r="X462" s="3" t="n"/>
      <c r="Y462" s="3" t="n"/>
      <c r="Z462" s="3" t="n"/>
      <c r="AA462" s="3" t="n"/>
      <c r="AB462" s="3" t="n"/>
      <c r="AC462" s="3" t="n"/>
      <c r="AD462" s="3" t="n"/>
      <c r="AE462" s="3" t="n"/>
      <c r="AF462" s="3" t="n"/>
      <c r="AG462" s="3" t="n"/>
      <c r="AH462" s="3" t="n"/>
      <c r="AI462" s="3" t="n"/>
      <c r="AJ462" s="3" t="n"/>
      <c r="AK462" s="3" t="n"/>
      <c r="AL462" s="3" t="n"/>
      <c r="AM462" s="3" t="n"/>
      <c r="AN462" s="3" t="n"/>
      <c r="AO462" s="3" t="n"/>
      <c r="AP462" s="3" t="n"/>
      <c r="AQ462" s="3" t="n"/>
      <c r="AR462" s="3" t="n"/>
      <c r="AS462" s="3" t="n"/>
      <c r="AT462" s="3" t="n"/>
      <c r="AU462" s="3" t="n"/>
      <c r="AV462" s="3" t="n"/>
      <c r="AW462" s="3" t="n"/>
      <c r="AX462" s="3" t="n"/>
      <c r="AY462" s="3" t="n"/>
      <c r="AZ462" s="3" t="n"/>
    </row>
    <row r="463">
      <c r="A463" s="3" t="n"/>
      <c r="B463" s="3" t="n"/>
      <c r="C463" s="3" t="n"/>
      <c r="D463" s="3" t="n"/>
      <c r="E463" s="3" t="n"/>
      <c r="F463" s="3" t="n"/>
      <c r="G463" s="3" t="n"/>
      <c r="H463" s="3" t="n"/>
      <c r="I463" s="3" t="n"/>
      <c r="J463" s="3" t="n"/>
      <c r="K463" s="3" t="n"/>
      <c r="L463" s="3" t="n"/>
      <c r="M463" s="3" t="n"/>
      <c r="N463" s="3" t="n"/>
      <c r="O463" s="3" t="n"/>
      <c r="P463" s="3" t="n"/>
      <c r="Q463" s="3" t="n"/>
      <c r="R463" s="3" t="n"/>
      <c r="S463" s="3" t="n"/>
      <c r="T463" s="3" t="n"/>
      <c r="U463" s="3" t="n"/>
      <c r="V463" s="3" t="n"/>
      <c r="W463" s="3" t="n"/>
      <c r="X463" s="3" t="n"/>
      <c r="Y463" s="3" t="n"/>
      <c r="Z463" s="3" t="n"/>
      <c r="AA463" s="3" t="n"/>
      <c r="AB463" s="3" t="n"/>
      <c r="AC463" s="3" t="n"/>
      <c r="AD463" s="3" t="n"/>
      <c r="AE463" s="3" t="n"/>
      <c r="AF463" s="3" t="n"/>
      <c r="AG463" s="3" t="n"/>
      <c r="AH463" s="3" t="n"/>
      <c r="AI463" s="3" t="n"/>
      <c r="AJ463" s="3" t="n"/>
      <c r="AK463" s="3" t="n"/>
      <c r="AL463" s="3" t="n"/>
      <c r="AM463" s="3" t="n"/>
      <c r="AN463" s="3" t="n"/>
      <c r="AO463" s="3" t="n"/>
      <c r="AP463" s="3" t="n"/>
      <c r="AQ463" s="3" t="n"/>
      <c r="AR463" s="3" t="n"/>
      <c r="AS463" s="3" t="n"/>
      <c r="AT463" s="3" t="n"/>
      <c r="AU463" s="3" t="n"/>
      <c r="AV463" s="3" t="n"/>
      <c r="AW463" s="3" t="n"/>
      <c r="AX463" s="3" t="n"/>
      <c r="AY463" s="3" t="n"/>
      <c r="AZ463" s="3" t="n"/>
    </row>
    <row r="464">
      <c r="A464" s="3" t="n"/>
      <c r="B464" s="3" t="n"/>
      <c r="C464" s="3" t="n"/>
      <c r="D464" s="3" t="n"/>
      <c r="E464" s="3" t="n"/>
      <c r="F464" s="3" t="n"/>
      <c r="G464" s="3" t="n"/>
      <c r="H464" s="3" t="n"/>
      <c r="I464" s="3" t="n"/>
      <c r="J464" s="3" t="n"/>
      <c r="K464" s="3" t="n"/>
      <c r="L464" s="3" t="n"/>
      <c r="M464" s="3" t="n"/>
      <c r="N464" s="3" t="n"/>
      <c r="O464" s="3" t="n"/>
      <c r="P464" s="3" t="n"/>
      <c r="Q464" s="3" t="n"/>
      <c r="R464" s="3" t="n"/>
      <c r="S464" s="3" t="n"/>
      <c r="T464" s="3" t="n"/>
      <c r="U464" s="3" t="n"/>
      <c r="V464" s="3" t="n"/>
      <c r="W464" s="3" t="n"/>
      <c r="X464" s="3" t="n"/>
      <c r="Y464" s="3" t="n"/>
      <c r="Z464" s="3" t="n"/>
      <c r="AA464" s="3" t="n"/>
      <c r="AB464" s="3" t="n"/>
      <c r="AC464" s="3" t="n"/>
      <c r="AD464" s="3" t="n"/>
      <c r="AE464" s="3" t="n"/>
      <c r="AF464" s="3" t="n"/>
      <c r="AG464" s="3" t="n"/>
      <c r="AH464" s="3" t="n"/>
      <c r="AI464" s="3" t="n"/>
      <c r="AJ464" s="3" t="n"/>
      <c r="AK464" s="3" t="n"/>
      <c r="AL464" s="3" t="n"/>
      <c r="AM464" s="3" t="n"/>
      <c r="AN464" s="3" t="n"/>
      <c r="AO464" s="3" t="n"/>
      <c r="AP464" s="3" t="n"/>
      <c r="AQ464" s="3" t="n"/>
      <c r="AR464" s="3" t="n"/>
      <c r="AS464" s="3" t="n"/>
      <c r="AT464" s="3" t="n"/>
      <c r="AU464" s="3" t="n"/>
      <c r="AV464" s="3" t="n"/>
      <c r="AW464" s="3" t="n"/>
      <c r="AX464" s="3" t="n"/>
      <c r="AY464" s="3" t="n"/>
      <c r="AZ464" s="3" t="n"/>
    </row>
    <row r="465">
      <c r="A465" s="3" t="n"/>
      <c r="B465" s="3" t="n"/>
      <c r="C465" s="3" t="n"/>
      <c r="D465" s="3" t="n"/>
      <c r="E465" s="3" t="n"/>
      <c r="F465" s="3" t="n"/>
      <c r="G465" s="3" t="n"/>
      <c r="H465" s="3" t="n"/>
      <c r="I465" s="3" t="n"/>
      <c r="J465" s="3" t="n"/>
      <c r="K465" s="3" t="n"/>
      <c r="L465" s="3" t="n"/>
      <c r="M465" s="3" t="n"/>
      <c r="N465" s="3" t="n"/>
      <c r="O465" s="3" t="n"/>
      <c r="P465" s="3" t="n"/>
      <c r="Q465" s="3" t="n"/>
      <c r="R465" s="3" t="n"/>
      <c r="S465" s="3" t="n"/>
      <c r="T465" s="3" t="n"/>
      <c r="U465" s="3" t="n"/>
      <c r="V465" s="3" t="n"/>
      <c r="W465" s="3" t="n"/>
      <c r="X465" s="3" t="n"/>
      <c r="Y465" s="3" t="n"/>
      <c r="Z465" s="3" t="n"/>
      <c r="AA465" s="3" t="n"/>
      <c r="AB465" s="3" t="n"/>
      <c r="AC465" s="3" t="n"/>
      <c r="AD465" s="3" t="n"/>
      <c r="AE465" s="3" t="n"/>
      <c r="AF465" s="3" t="n"/>
      <c r="AG465" s="3" t="n"/>
      <c r="AH465" s="3" t="n"/>
      <c r="AI465" s="3" t="n"/>
      <c r="AJ465" s="3" t="n"/>
      <c r="AK465" s="3" t="n"/>
      <c r="AL465" s="3" t="n"/>
      <c r="AM465" s="3" t="n"/>
      <c r="AN465" s="3" t="n"/>
      <c r="AO465" s="3" t="n"/>
      <c r="AP465" s="3" t="n"/>
      <c r="AQ465" s="3" t="n"/>
      <c r="AR465" s="3" t="n"/>
      <c r="AS465" s="3" t="n"/>
      <c r="AT465" s="3" t="n"/>
      <c r="AU465" s="3" t="n"/>
      <c r="AV465" s="3" t="n"/>
      <c r="AW465" s="3" t="n"/>
      <c r="AX465" s="3" t="n"/>
      <c r="AY465" s="3" t="n"/>
      <c r="AZ465" s="3" t="n"/>
    </row>
    <row r="466">
      <c r="A466" s="3" t="n"/>
      <c r="B466" s="3" t="n"/>
      <c r="C466" s="3" t="n"/>
      <c r="D466" s="3" t="n"/>
      <c r="E466" s="3" t="n"/>
      <c r="F466" s="3" t="n"/>
      <c r="G466" s="3" t="n"/>
      <c r="H466" s="3" t="n"/>
      <c r="I466" s="3" t="n"/>
      <c r="J466" s="3" t="n"/>
      <c r="K466" s="3" t="n"/>
      <c r="L466" s="3" t="n"/>
      <c r="M466" s="3" t="n"/>
      <c r="N466" s="3" t="n"/>
      <c r="O466" s="3" t="n"/>
      <c r="P466" s="3" t="n"/>
      <c r="Q466" s="3" t="n"/>
      <c r="R466" s="3" t="n"/>
      <c r="S466" s="3" t="n"/>
      <c r="T466" s="3" t="n"/>
      <c r="U466" s="3" t="n"/>
      <c r="V466" s="3" t="n"/>
      <c r="W466" s="3" t="n"/>
      <c r="X466" s="3" t="n"/>
      <c r="Y466" s="3" t="n"/>
      <c r="Z466" s="3" t="n"/>
      <c r="AA466" s="3" t="n"/>
      <c r="AB466" s="3" t="n"/>
      <c r="AC466" s="3" t="n"/>
      <c r="AD466" s="3" t="n"/>
      <c r="AE466" s="3" t="n"/>
      <c r="AF466" s="3" t="n"/>
      <c r="AG466" s="3" t="n"/>
      <c r="AH466" s="3" t="n"/>
      <c r="AI466" s="3" t="n"/>
      <c r="AJ466" s="3" t="n"/>
      <c r="AK466" s="3" t="n"/>
      <c r="AL466" s="3" t="n"/>
      <c r="AM466" s="3" t="n"/>
      <c r="AN466" s="3" t="n"/>
      <c r="AO466" s="3" t="n"/>
      <c r="AP466" s="3" t="n"/>
      <c r="AQ466" s="3" t="n"/>
      <c r="AR466" s="3" t="n"/>
      <c r="AS466" s="3" t="n"/>
      <c r="AT466" s="3" t="n"/>
      <c r="AU466" s="3" t="n"/>
      <c r="AV466" s="3" t="n"/>
      <c r="AW466" s="3" t="n"/>
      <c r="AX466" s="3" t="n"/>
      <c r="AY466" s="3" t="n"/>
      <c r="AZ466" s="3" t="n"/>
    </row>
    <row r="467">
      <c r="A467" s="3" t="n"/>
      <c r="B467" s="3" t="n"/>
      <c r="C467" s="3" t="n"/>
      <c r="D467" s="3" t="n"/>
      <c r="E467" s="3" t="n"/>
      <c r="F467" s="3" t="n"/>
      <c r="G467" s="3" t="n"/>
      <c r="H467" s="3" t="n"/>
      <c r="I467" s="3" t="n"/>
      <c r="J467" s="3" t="n"/>
      <c r="K467" s="3" t="n"/>
      <c r="L467" s="3" t="n"/>
      <c r="M467" s="3" t="n"/>
      <c r="N467" s="3" t="n"/>
      <c r="O467" s="3" t="n"/>
      <c r="P467" s="3" t="n"/>
      <c r="Q467" s="3" t="n"/>
      <c r="R467" s="3" t="n"/>
      <c r="S467" s="3" t="n"/>
      <c r="T467" s="3" t="n"/>
      <c r="U467" s="3" t="n"/>
      <c r="V467" s="3" t="n"/>
      <c r="W467" s="3" t="n"/>
      <c r="X467" s="3" t="n"/>
      <c r="Y467" s="3" t="n"/>
      <c r="Z467" s="3" t="n"/>
      <c r="AA467" s="3" t="n"/>
      <c r="AB467" s="3" t="n"/>
      <c r="AC467" s="3" t="n"/>
      <c r="AD467" s="3" t="n"/>
      <c r="AE467" s="3" t="n"/>
      <c r="AF467" s="3" t="n"/>
      <c r="AG467" s="3" t="n"/>
      <c r="AH467" s="3" t="n"/>
      <c r="AI467" s="3" t="n"/>
      <c r="AJ467" s="3" t="n"/>
      <c r="AK467" s="3" t="n"/>
      <c r="AL467" s="3" t="n"/>
      <c r="AM467" s="3" t="n"/>
      <c r="AN467" s="3" t="n"/>
      <c r="AO467" s="3" t="n"/>
      <c r="AP467" s="3" t="n"/>
      <c r="AQ467" s="3" t="n"/>
      <c r="AR467" s="3" t="n"/>
      <c r="AS467" s="3" t="n"/>
      <c r="AT467" s="3" t="n"/>
      <c r="AU467" s="3" t="n"/>
      <c r="AV467" s="3" t="n"/>
      <c r="AW467" s="3" t="n"/>
      <c r="AX467" s="3" t="n"/>
      <c r="AY467" s="3" t="n"/>
      <c r="AZ467" s="3" t="n"/>
    </row>
    <row r="468">
      <c r="A468" s="3" t="n"/>
      <c r="B468" s="3" t="n"/>
      <c r="C468" s="3" t="n"/>
      <c r="D468" s="3" t="n"/>
      <c r="E468" s="3" t="n"/>
      <c r="F468" s="3" t="n"/>
      <c r="G468" s="3" t="n"/>
      <c r="H468" s="3" t="n"/>
      <c r="I468" s="3" t="n"/>
      <c r="J468" s="3" t="n"/>
      <c r="K468" s="3" t="n"/>
      <c r="L468" s="3" t="n"/>
      <c r="M468" s="3" t="n"/>
      <c r="N468" s="3" t="n"/>
      <c r="O468" s="3" t="n"/>
      <c r="P468" s="3" t="n"/>
      <c r="Q468" s="3" t="n"/>
      <c r="R468" s="3" t="n"/>
      <c r="S468" s="3" t="n"/>
      <c r="T468" s="3" t="n"/>
      <c r="U468" s="3" t="n"/>
      <c r="V468" s="3" t="n"/>
      <c r="W468" s="3" t="n"/>
      <c r="X468" s="3" t="n"/>
      <c r="Y468" s="3" t="n"/>
      <c r="Z468" s="3" t="n"/>
      <c r="AA468" s="3" t="n"/>
      <c r="AB468" s="3" t="n"/>
      <c r="AC468" s="3" t="n"/>
      <c r="AD468" s="3" t="n"/>
      <c r="AE468" s="3" t="n"/>
      <c r="AF468" s="3" t="n"/>
      <c r="AG468" s="3" t="n"/>
      <c r="AH468" s="3" t="n"/>
      <c r="AI468" s="3" t="n"/>
      <c r="AJ468" s="3" t="n"/>
      <c r="AK468" s="3" t="n"/>
      <c r="AL468" s="3" t="n"/>
      <c r="AM468" s="3" t="n"/>
      <c r="AN468" s="3" t="n"/>
      <c r="AO468" s="3" t="n"/>
      <c r="AP468" s="3" t="n"/>
      <c r="AQ468" s="3" t="n"/>
      <c r="AR468" s="3" t="n"/>
      <c r="AS468" s="3" t="n"/>
      <c r="AT468" s="3" t="n"/>
      <c r="AU468" s="3" t="n"/>
      <c r="AV468" s="3" t="n"/>
      <c r="AW468" s="3" t="n"/>
      <c r="AX468" s="3" t="n"/>
      <c r="AY468" s="3" t="n"/>
      <c r="AZ468" s="3" t="n"/>
    </row>
    <row r="469">
      <c r="A469" s="3" t="n"/>
      <c r="B469" s="3" t="n"/>
      <c r="C469" s="3" t="n"/>
      <c r="D469" s="3" t="n"/>
      <c r="E469" s="3" t="n"/>
      <c r="F469" s="3" t="n"/>
      <c r="G469" s="3" t="n"/>
      <c r="H469" s="3" t="n"/>
      <c r="I469" s="3" t="n"/>
      <c r="J469" s="3" t="n"/>
      <c r="K469" s="3" t="n"/>
      <c r="L469" s="3" t="n"/>
      <c r="M469" s="3" t="n"/>
      <c r="N469" s="3" t="n"/>
      <c r="O469" s="3" t="n"/>
      <c r="P469" s="3" t="n"/>
      <c r="Q469" s="3" t="n"/>
      <c r="R469" s="3" t="n"/>
      <c r="S469" s="3" t="n"/>
      <c r="T469" s="3" t="n"/>
      <c r="U469" s="3" t="n"/>
      <c r="V469" s="3" t="n"/>
      <c r="W469" s="3" t="n"/>
      <c r="X469" s="3" t="n"/>
      <c r="Y469" s="3" t="n"/>
      <c r="Z469" s="3" t="n"/>
      <c r="AA469" s="3" t="n"/>
      <c r="AB469" s="3" t="n"/>
      <c r="AC469" s="3" t="n"/>
      <c r="AD469" s="3" t="n"/>
      <c r="AE469" s="3" t="n"/>
      <c r="AF469" s="3" t="n"/>
      <c r="AG469" s="3" t="n"/>
      <c r="AH469" s="3" t="n"/>
      <c r="AI469" s="3" t="n"/>
      <c r="AJ469" s="3" t="n"/>
      <c r="AK469" s="3" t="n"/>
      <c r="AL469" s="3" t="n"/>
      <c r="AM469" s="3" t="n"/>
      <c r="AN469" s="3" t="n"/>
      <c r="AO469" s="3" t="n"/>
      <c r="AP469" s="3" t="n"/>
      <c r="AQ469" s="3" t="n"/>
      <c r="AR469" s="3" t="n"/>
      <c r="AS469" s="3" t="n"/>
      <c r="AT469" s="3" t="n"/>
      <c r="AU469" s="3" t="n"/>
      <c r="AV469" s="3" t="n"/>
      <c r="AW469" s="3" t="n"/>
      <c r="AX469" s="3" t="n"/>
      <c r="AY469" s="3" t="n"/>
      <c r="AZ469" s="3" t="n"/>
    </row>
    <row r="470">
      <c r="A470" s="3" t="n"/>
      <c r="B470" s="3" t="n"/>
      <c r="C470" s="3" t="n"/>
      <c r="D470" s="3" t="n"/>
      <c r="E470" s="3" t="n"/>
      <c r="F470" s="3" t="n"/>
      <c r="G470" s="3" t="n"/>
      <c r="H470" s="3" t="n"/>
      <c r="I470" s="3" t="n"/>
      <c r="J470" s="3" t="n"/>
      <c r="K470" s="3" t="n"/>
      <c r="L470" s="3" t="n"/>
      <c r="M470" s="3" t="n"/>
      <c r="N470" s="3" t="n"/>
      <c r="O470" s="3" t="n"/>
      <c r="P470" s="3" t="n"/>
      <c r="Q470" s="3" t="n"/>
      <c r="R470" s="3" t="n"/>
      <c r="S470" s="3" t="n"/>
      <c r="T470" s="3" t="n"/>
      <c r="U470" s="3" t="n"/>
      <c r="V470" s="3" t="n"/>
      <c r="W470" s="3" t="n"/>
      <c r="X470" s="3" t="n"/>
      <c r="Y470" s="3" t="n"/>
      <c r="Z470" s="3" t="n"/>
      <c r="AA470" s="3" t="n"/>
      <c r="AB470" s="3" t="n"/>
      <c r="AC470" s="3" t="n"/>
      <c r="AD470" s="3" t="n"/>
      <c r="AE470" s="3" t="n"/>
      <c r="AF470" s="3" t="n"/>
      <c r="AG470" s="3" t="n"/>
      <c r="AH470" s="3" t="n"/>
      <c r="AI470" s="3" t="n"/>
      <c r="AJ470" s="3" t="n"/>
      <c r="AK470" s="3" t="n"/>
      <c r="AL470" s="3" t="n"/>
      <c r="AM470" s="3" t="n"/>
      <c r="AN470" s="3" t="n"/>
      <c r="AO470" s="3" t="n"/>
      <c r="AP470" s="3" t="n"/>
      <c r="AQ470" s="3" t="n"/>
      <c r="AR470" s="3" t="n"/>
      <c r="AS470" s="3" t="n"/>
      <c r="AT470" s="3" t="n"/>
      <c r="AU470" s="3" t="n"/>
      <c r="AV470" s="3" t="n"/>
      <c r="AW470" s="3" t="n"/>
      <c r="AX470" s="3" t="n"/>
      <c r="AY470" s="3" t="n"/>
      <c r="AZ470" s="3" t="n"/>
    </row>
    <row r="471">
      <c r="A471" s="3" t="n"/>
      <c r="B471" s="3" t="n"/>
      <c r="C471" s="3" t="n"/>
      <c r="D471" s="3" t="n"/>
      <c r="E471" s="3" t="n"/>
      <c r="F471" s="3" t="n"/>
      <c r="G471" s="3" t="n"/>
      <c r="H471" s="3" t="n"/>
      <c r="I471" s="3" t="n"/>
      <c r="J471" s="3" t="n"/>
      <c r="K471" s="3" t="n"/>
      <c r="L471" s="3" t="n"/>
      <c r="M471" s="3" t="n"/>
      <c r="N471" s="3" t="n"/>
      <c r="O471" s="3" t="n"/>
      <c r="P471" s="3" t="n"/>
      <c r="Q471" s="3" t="n"/>
      <c r="R471" s="3" t="n"/>
      <c r="S471" s="3" t="n"/>
      <c r="T471" s="3" t="n"/>
      <c r="U471" s="3" t="n"/>
      <c r="V471" s="3" t="n"/>
      <c r="W471" s="3" t="n"/>
      <c r="X471" s="3" t="n"/>
      <c r="Y471" s="3" t="n"/>
      <c r="Z471" s="3" t="n"/>
      <c r="AA471" s="3" t="n"/>
      <c r="AB471" s="3" t="n"/>
      <c r="AC471" s="3" t="n"/>
      <c r="AD471" s="3" t="n"/>
      <c r="AE471" s="3" t="n"/>
      <c r="AF471" s="3" t="n"/>
      <c r="AG471" s="3" t="n"/>
      <c r="AH471" s="3" t="n"/>
      <c r="AI471" s="3" t="n"/>
      <c r="AJ471" s="3" t="n"/>
      <c r="AK471" s="3" t="n"/>
      <c r="AL471" s="3" t="n"/>
      <c r="AM471" s="3" t="n"/>
      <c r="AN471" s="3" t="n"/>
      <c r="AO471" s="3" t="n"/>
      <c r="AP471" s="3" t="n"/>
      <c r="AQ471" s="3" t="n"/>
      <c r="AR471" s="3" t="n"/>
      <c r="AS471" s="3" t="n"/>
      <c r="AT471" s="3" t="n"/>
      <c r="AU471" s="3" t="n"/>
      <c r="AV471" s="3" t="n"/>
      <c r="AW471" s="3" t="n"/>
      <c r="AX471" s="3" t="n"/>
      <c r="AY471" s="3" t="n"/>
      <c r="AZ471" s="3" t="n"/>
    </row>
    <row r="472">
      <c r="A472" s="3" t="n"/>
      <c r="B472" s="3" t="n"/>
      <c r="C472" s="3" t="n"/>
      <c r="D472" s="3" t="n"/>
      <c r="E472" s="3" t="n"/>
      <c r="F472" s="3" t="n"/>
      <c r="G472" s="3" t="n"/>
      <c r="H472" s="3" t="n"/>
      <c r="I472" s="3" t="n"/>
      <c r="J472" s="3" t="n"/>
      <c r="K472" s="3" t="n"/>
      <c r="L472" s="3" t="n"/>
      <c r="M472" s="3" t="n"/>
      <c r="N472" s="3" t="n"/>
      <c r="O472" s="3" t="n"/>
      <c r="P472" s="3" t="n"/>
      <c r="Q472" s="3" t="n"/>
      <c r="R472" s="3" t="n"/>
      <c r="S472" s="3" t="n"/>
      <c r="T472" s="3" t="n"/>
      <c r="U472" s="3" t="n"/>
      <c r="V472" s="3" t="n"/>
      <c r="W472" s="3" t="n"/>
      <c r="X472" s="3" t="n"/>
      <c r="Y472" s="3" t="n"/>
      <c r="Z472" s="3" t="n"/>
      <c r="AA472" s="3" t="n"/>
      <c r="AB472" s="3" t="n"/>
      <c r="AC472" s="3" t="n"/>
      <c r="AD472" s="3" t="n"/>
      <c r="AE472" s="3" t="n"/>
      <c r="AF472" s="3" t="n"/>
      <c r="AG472" s="3" t="n"/>
      <c r="AH472" s="3" t="n"/>
      <c r="AI472" s="3" t="n"/>
      <c r="AJ472" s="3" t="n"/>
      <c r="AK472" s="3" t="n"/>
      <c r="AL472" s="3" t="n"/>
      <c r="AM472" s="3" t="n"/>
      <c r="AN472" s="3" t="n"/>
      <c r="AO472" s="3" t="n"/>
      <c r="AP472" s="3" t="n"/>
      <c r="AQ472" s="3" t="n"/>
      <c r="AR472" s="3" t="n"/>
      <c r="AS472" s="3" t="n"/>
      <c r="AT472" s="3" t="n"/>
      <c r="AU472" s="3" t="n"/>
      <c r="AV472" s="3" t="n"/>
      <c r="AW472" s="3" t="n"/>
      <c r="AX472" s="3" t="n"/>
      <c r="AY472" s="3" t="n"/>
      <c r="AZ472" s="3" t="n"/>
    </row>
    <row r="473">
      <c r="A473" s="3" t="n"/>
      <c r="B473" s="3" t="n"/>
      <c r="C473" s="3" t="n"/>
      <c r="D473" s="3" t="n"/>
      <c r="E473" s="3" t="n"/>
      <c r="F473" s="3" t="n"/>
      <c r="G473" s="3" t="n"/>
      <c r="H473" s="3" t="n"/>
      <c r="I473" s="3" t="n"/>
      <c r="J473" s="3" t="n"/>
      <c r="K473" s="3" t="n"/>
      <c r="L473" s="3" t="n"/>
      <c r="M473" s="3" t="n"/>
      <c r="N473" s="3" t="n"/>
      <c r="O473" s="3" t="n"/>
      <c r="P473" s="3" t="n"/>
      <c r="Q473" s="3" t="n"/>
      <c r="R473" s="3" t="n"/>
      <c r="S473" s="3" t="n"/>
      <c r="T473" s="3" t="n"/>
      <c r="U473" s="3" t="n"/>
      <c r="V473" s="3" t="n"/>
      <c r="W473" s="3" t="n"/>
      <c r="X473" s="3" t="n"/>
      <c r="Y473" s="3" t="n"/>
      <c r="Z473" s="3" t="n"/>
      <c r="AA473" s="3" t="n"/>
      <c r="AB473" s="3" t="n"/>
      <c r="AC473" s="3" t="n"/>
      <c r="AD473" s="3" t="n"/>
      <c r="AE473" s="3" t="n"/>
      <c r="AF473" s="3" t="n"/>
      <c r="AG473" s="3" t="n"/>
      <c r="AH473" s="3" t="n"/>
      <c r="AI473" s="3" t="n"/>
      <c r="AJ473" s="3" t="n"/>
      <c r="AK473" s="3" t="n"/>
      <c r="AL473" s="3" t="n"/>
      <c r="AM473" s="3" t="n"/>
      <c r="AN473" s="3" t="n"/>
      <c r="AO473" s="3" t="n"/>
      <c r="AP473" s="3" t="n"/>
      <c r="AQ473" s="3" t="n"/>
      <c r="AR473" s="3" t="n"/>
      <c r="AS473" s="3" t="n"/>
      <c r="AT473" s="3" t="n"/>
      <c r="AU473" s="3" t="n"/>
      <c r="AV473" s="3" t="n"/>
      <c r="AW473" s="3" t="n"/>
      <c r="AX473" s="3" t="n"/>
      <c r="AY473" s="3" t="n"/>
      <c r="AZ473" s="3" t="n"/>
    </row>
    <row r="474">
      <c r="A474" s="3" t="n"/>
      <c r="B474" s="3" t="n"/>
      <c r="C474" s="3" t="n"/>
      <c r="D474" s="3" t="n"/>
      <c r="E474" s="3" t="n"/>
      <c r="F474" s="3" t="n"/>
      <c r="G474" s="3" t="n"/>
      <c r="H474" s="3" t="n"/>
      <c r="I474" s="3" t="n"/>
      <c r="J474" s="3" t="n"/>
      <c r="K474" s="3" t="n"/>
      <c r="L474" s="3" t="n"/>
      <c r="M474" s="3" t="n"/>
      <c r="N474" s="3" t="n"/>
      <c r="O474" s="3" t="n"/>
      <c r="P474" s="3" t="n"/>
      <c r="Q474" s="3" t="n"/>
      <c r="R474" s="3" t="n"/>
      <c r="S474" s="3" t="n"/>
      <c r="T474" s="3" t="n"/>
      <c r="U474" s="3" t="n"/>
      <c r="V474" s="3" t="n"/>
      <c r="W474" s="3" t="n"/>
      <c r="X474" s="3" t="n"/>
      <c r="Y474" s="3" t="n"/>
      <c r="Z474" s="3" t="n"/>
      <c r="AA474" s="3" t="n"/>
      <c r="AB474" s="3" t="n"/>
      <c r="AC474" s="3" t="n"/>
      <c r="AD474" s="3" t="n"/>
      <c r="AE474" s="3" t="n"/>
      <c r="AF474" s="3" t="n"/>
      <c r="AG474" s="3" t="n"/>
      <c r="AH474" s="3" t="n"/>
      <c r="AI474" s="3" t="n"/>
      <c r="AJ474" s="3" t="n"/>
      <c r="AK474" s="3" t="n"/>
      <c r="AL474" s="3" t="n"/>
      <c r="AM474" s="3" t="n"/>
      <c r="AN474" s="3" t="n"/>
      <c r="AO474" s="3" t="n"/>
      <c r="AP474" s="3" t="n"/>
      <c r="AQ474" s="3" t="n"/>
      <c r="AR474" s="3" t="n"/>
      <c r="AS474" s="3" t="n"/>
      <c r="AT474" s="3" t="n"/>
      <c r="AU474" s="3" t="n"/>
      <c r="AV474" s="3" t="n"/>
      <c r="AW474" s="3" t="n"/>
      <c r="AX474" s="3" t="n"/>
      <c r="AY474" s="3" t="n"/>
      <c r="AZ474" s="3" t="n"/>
    </row>
    <row r="475">
      <c r="A475" s="3" t="n"/>
      <c r="B475" s="3" t="n"/>
      <c r="C475" s="3" t="n"/>
      <c r="D475" s="3" t="n"/>
      <c r="E475" s="3" t="n"/>
      <c r="F475" s="3" t="n"/>
      <c r="G475" s="3" t="n"/>
      <c r="H475" s="3" t="n"/>
      <c r="I475" s="3" t="n"/>
      <c r="J475" s="3" t="n"/>
      <c r="K475" s="3" t="n"/>
      <c r="L475" s="3" t="n"/>
      <c r="M475" s="3" t="n"/>
      <c r="N475" s="3" t="n"/>
      <c r="O475" s="3" t="n"/>
      <c r="P475" s="3" t="n"/>
      <c r="Q475" s="3" t="n"/>
      <c r="R475" s="3" t="n"/>
      <c r="S475" s="3" t="n"/>
      <c r="T475" s="3" t="n"/>
      <c r="U475" s="3" t="n"/>
      <c r="V475" s="3" t="n"/>
      <c r="W475" s="3" t="n"/>
      <c r="X475" s="3" t="n"/>
      <c r="Y475" s="3" t="n"/>
      <c r="Z475" s="3" t="n"/>
      <c r="AA475" s="3" t="n"/>
      <c r="AB475" s="3" t="n"/>
      <c r="AC475" s="3" t="n"/>
      <c r="AD475" s="3" t="n"/>
      <c r="AE475" s="3" t="n"/>
      <c r="AF475" s="3" t="n"/>
      <c r="AG475" s="3" t="n"/>
      <c r="AH475" s="3" t="n"/>
      <c r="AI475" s="3" t="n"/>
      <c r="AJ475" s="3" t="n"/>
      <c r="AK475" s="3" t="n"/>
      <c r="AL475" s="3" t="n"/>
      <c r="AM475" s="3" t="n"/>
      <c r="AN475" s="3" t="n"/>
      <c r="AO475" s="3" t="n"/>
      <c r="AP475" s="3" t="n"/>
      <c r="AQ475" s="3" t="n"/>
      <c r="AR475" s="3" t="n"/>
      <c r="AS475" s="3" t="n"/>
      <c r="AT475" s="3" t="n"/>
      <c r="AU475" s="3" t="n"/>
      <c r="AV475" s="3" t="n"/>
      <c r="AW475" s="3" t="n"/>
      <c r="AX475" s="3" t="n"/>
      <c r="AY475" s="3" t="n"/>
      <c r="AZ475" s="3" t="n"/>
    </row>
    <row r="476">
      <c r="A476" s="3" t="n"/>
      <c r="B476" s="3" t="n"/>
      <c r="C476" s="3" t="n"/>
      <c r="D476" s="3" t="n"/>
      <c r="E476" s="3" t="n"/>
      <c r="F476" s="3" t="n"/>
      <c r="G476" s="3" t="n"/>
      <c r="H476" s="3" t="n"/>
      <c r="I476" s="3" t="n"/>
      <c r="J476" s="3" t="n"/>
      <c r="K476" s="3" t="n"/>
      <c r="L476" s="3" t="n"/>
      <c r="M476" s="3" t="n"/>
      <c r="N476" s="3" t="n"/>
      <c r="O476" s="3" t="n"/>
      <c r="P476" s="3" t="n"/>
      <c r="Q476" s="3" t="n"/>
      <c r="R476" s="3" t="n"/>
      <c r="S476" s="3" t="n"/>
      <c r="T476" s="3" t="n"/>
      <c r="U476" s="3" t="n"/>
      <c r="V476" s="3" t="n"/>
      <c r="W476" s="3" t="n"/>
      <c r="X476" s="3" t="n"/>
      <c r="Y476" s="3" t="n"/>
      <c r="Z476" s="3" t="n"/>
      <c r="AA476" s="3" t="n"/>
      <c r="AB476" s="3" t="n"/>
      <c r="AC476" s="3" t="n"/>
      <c r="AD476" s="3" t="n"/>
      <c r="AE476" s="3" t="n"/>
      <c r="AF476" s="3" t="n"/>
      <c r="AG476" s="3" t="n"/>
      <c r="AH476" s="3" t="n"/>
      <c r="AI476" s="3" t="n"/>
      <c r="AJ476" s="3" t="n"/>
      <c r="AK476" s="3" t="n"/>
      <c r="AL476" s="3" t="n"/>
      <c r="AM476" s="3" t="n"/>
      <c r="AN476" s="3" t="n"/>
      <c r="AO476" s="3" t="n"/>
      <c r="AP476" s="3" t="n"/>
      <c r="AQ476" s="3" t="n"/>
      <c r="AR476" s="3" t="n"/>
      <c r="AS476" s="3" t="n"/>
      <c r="AT476" s="3" t="n"/>
      <c r="AU476" s="3" t="n"/>
      <c r="AV476" s="3" t="n"/>
      <c r="AW476" s="3" t="n"/>
      <c r="AX476" s="3" t="n"/>
      <c r="AY476" s="3" t="n"/>
      <c r="AZ476" s="3" t="n"/>
    </row>
    <row r="477">
      <c r="A477" s="3" t="n"/>
      <c r="B477" s="3" t="n"/>
      <c r="C477" s="3" t="n"/>
      <c r="D477" s="3" t="n"/>
      <c r="E477" s="3" t="n"/>
      <c r="F477" s="3" t="n"/>
      <c r="G477" s="3" t="n"/>
      <c r="H477" s="3" t="n"/>
      <c r="I477" s="3" t="n"/>
      <c r="J477" s="3" t="n"/>
      <c r="K477" s="3" t="n"/>
      <c r="L477" s="3" t="n"/>
      <c r="M477" s="3" t="n"/>
      <c r="N477" s="3" t="n"/>
      <c r="O477" s="3" t="n"/>
      <c r="P477" s="3" t="n"/>
      <c r="Q477" s="3" t="n"/>
      <c r="R477" s="3" t="n"/>
      <c r="S477" s="3" t="n"/>
      <c r="T477" s="3" t="n"/>
      <c r="U477" s="3" t="n"/>
      <c r="V477" s="3" t="n"/>
      <c r="W477" s="3" t="n"/>
      <c r="X477" s="3" t="n"/>
      <c r="Y477" s="3" t="n"/>
      <c r="Z477" s="3" t="n"/>
      <c r="AA477" s="3" t="n"/>
      <c r="AB477" s="3" t="n"/>
      <c r="AC477" s="3" t="n"/>
      <c r="AD477" s="3" t="n"/>
      <c r="AE477" s="3" t="n"/>
      <c r="AF477" s="3" t="n"/>
      <c r="AG477" s="3" t="n"/>
      <c r="AH477" s="3" t="n"/>
      <c r="AI477" s="3" t="n"/>
      <c r="AJ477" s="3" t="n"/>
      <c r="AK477" s="3" t="n"/>
      <c r="AL477" s="3" t="n"/>
      <c r="AM477" s="3" t="n"/>
      <c r="AN477" s="3" t="n"/>
      <c r="AO477" s="3" t="n"/>
      <c r="AP477" s="3" t="n"/>
      <c r="AQ477" s="3" t="n"/>
      <c r="AR477" s="3" t="n"/>
      <c r="AS477" s="3" t="n"/>
      <c r="AT477" s="3" t="n"/>
      <c r="AU477" s="3" t="n"/>
      <c r="AV477" s="3" t="n"/>
      <c r="AW477" s="3" t="n"/>
      <c r="AX477" s="3" t="n"/>
      <c r="AY477" s="3" t="n"/>
      <c r="AZ477" s="3" t="n"/>
    </row>
    <row r="478">
      <c r="A478" s="3" t="n"/>
      <c r="B478" s="3" t="n"/>
      <c r="C478" s="3" t="n"/>
      <c r="D478" s="3" t="n"/>
      <c r="E478" s="3" t="n"/>
      <c r="F478" s="3" t="n"/>
      <c r="G478" s="3" t="n"/>
      <c r="H478" s="3" t="n"/>
      <c r="I478" s="3" t="n"/>
      <c r="J478" s="3" t="n"/>
      <c r="K478" s="3" t="n"/>
      <c r="L478" s="3" t="n"/>
      <c r="M478" s="3" t="n"/>
      <c r="N478" s="3" t="n"/>
      <c r="O478" s="3" t="n"/>
      <c r="P478" s="3" t="n"/>
      <c r="Q478" s="3" t="n"/>
      <c r="R478" s="3" t="n"/>
      <c r="S478" s="3" t="n"/>
      <c r="T478" s="3" t="n"/>
      <c r="U478" s="3" t="n"/>
      <c r="V478" s="3" t="n"/>
      <c r="W478" s="3" t="n"/>
      <c r="X478" s="3" t="n"/>
      <c r="Y478" s="3" t="n"/>
      <c r="Z478" s="3" t="n"/>
      <c r="AA478" s="3" t="n"/>
      <c r="AB478" s="3" t="n"/>
      <c r="AC478" s="3" t="n"/>
      <c r="AD478" s="3" t="n"/>
      <c r="AE478" s="3" t="n"/>
      <c r="AF478" s="3" t="n"/>
      <c r="AG478" s="3" t="n"/>
      <c r="AH478" s="3" t="n"/>
      <c r="AI478" s="3" t="n"/>
      <c r="AJ478" s="3" t="n"/>
      <c r="AK478" s="3" t="n"/>
      <c r="AL478" s="3" t="n"/>
      <c r="AM478" s="3" t="n"/>
      <c r="AN478" s="3" t="n"/>
      <c r="AO478" s="3" t="n"/>
      <c r="AP478" s="3" t="n"/>
      <c r="AQ478" s="3" t="n"/>
      <c r="AR478" s="3" t="n"/>
      <c r="AS478" s="3" t="n"/>
      <c r="AT478" s="3" t="n"/>
      <c r="AU478" s="3" t="n"/>
      <c r="AV478" s="3" t="n"/>
      <c r="AW478" s="3" t="n"/>
      <c r="AX478" s="3" t="n"/>
      <c r="AY478" s="3" t="n"/>
      <c r="AZ478" s="3" t="n"/>
    </row>
    <row r="479">
      <c r="A479" s="3" t="n"/>
      <c r="B479" s="3" t="n"/>
      <c r="C479" s="3" t="n"/>
      <c r="D479" s="3" t="n"/>
      <c r="E479" s="3" t="n"/>
      <c r="F479" s="3" t="n"/>
      <c r="G479" s="3" t="n"/>
      <c r="H479" s="3" t="n"/>
      <c r="I479" s="3" t="n"/>
      <c r="J479" s="3" t="n"/>
      <c r="K479" s="3" t="n"/>
      <c r="L479" s="3" t="n"/>
      <c r="M479" s="3" t="n"/>
      <c r="N479" s="3" t="n"/>
      <c r="O479" s="3" t="n"/>
      <c r="P479" s="3" t="n"/>
      <c r="Q479" s="3" t="n"/>
      <c r="R479" s="3" t="n"/>
      <c r="S479" s="3" t="n"/>
      <c r="T479" s="3" t="n"/>
      <c r="U479" s="3" t="n"/>
      <c r="V479" s="3" t="n"/>
      <c r="W479" s="3" t="n"/>
      <c r="X479" s="3" t="n"/>
      <c r="Y479" s="3" t="n"/>
      <c r="Z479" s="3" t="n"/>
      <c r="AA479" s="3" t="n"/>
      <c r="AB479" s="3" t="n"/>
      <c r="AC479" s="3" t="n"/>
      <c r="AD479" s="3" t="n"/>
      <c r="AE479" s="3" t="n"/>
      <c r="AF479" s="3" t="n"/>
      <c r="AG479" s="3" t="n"/>
      <c r="AH479" s="3" t="n"/>
      <c r="AI479" s="3" t="n"/>
      <c r="AJ479" s="3" t="n"/>
      <c r="AK479" s="3" t="n"/>
      <c r="AL479" s="3" t="n"/>
      <c r="AM479" s="3" t="n"/>
      <c r="AN479" s="3" t="n"/>
      <c r="AO479" s="3" t="n"/>
      <c r="AP479" s="3" t="n"/>
      <c r="AQ479" s="3" t="n"/>
      <c r="AR479" s="3" t="n"/>
      <c r="AS479" s="3" t="n"/>
      <c r="AT479" s="3" t="n"/>
      <c r="AU479" s="3" t="n"/>
      <c r="AV479" s="3" t="n"/>
      <c r="AW479" s="3" t="n"/>
      <c r="AX479" s="3" t="n"/>
      <c r="AY479" s="3" t="n"/>
      <c r="AZ479" s="3" t="n"/>
    </row>
    <row r="480">
      <c r="A480" s="3" t="n"/>
      <c r="B480" s="3" t="n"/>
      <c r="C480" s="3" t="n"/>
      <c r="D480" s="3" t="n"/>
      <c r="E480" s="3" t="n"/>
      <c r="F480" s="3" t="n"/>
      <c r="G480" s="3" t="n"/>
      <c r="H480" s="3" t="n"/>
      <c r="I480" s="3" t="n"/>
      <c r="J480" s="3" t="n"/>
      <c r="K480" s="3" t="n"/>
      <c r="L480" s="3" t="n"/>
      <c r="M480" s="3" t="n"/>
      <c r="N480" s="3" t="n"/>
      <c r="O480" s="3" t="n"/>
      <c r="P480" s="3" t="n"/>
      <c r="Q480" s="3" t="n"/>
      <c r="R480" s="3" t="n"/>
      <c r="S480" s="3" t="n"/>
      <c r="T480" s="3" t="n"/>
      <c r="U480" s="3" t="n"/>
      <c r="V480" s="3" t="n"/>
      <c r="W480" s="3" t="n"/>
      <c r="X480" s="3" t="n"/>
      <c r="Y480" s="3" t="n"/>
      <c r="Z480" s="3" t="n"/>
      <c r="AA480" s="3" t="n"/>
      <c r="AB480" s="3" t="n"/>
      <c r="AC480" s="3" t="n"/>
      <c r="AD480" s="3" t="n"/>
      <c r="AE480" s="3" t="n"/>
      <c r="AF480" s="3" t="n"/>
      <c r="AG480" s="3" t="n"/>
      <c r="AH480" s="3" t="n"/>
      <c r="AI480" s="3" t="n"/>
      <c r="AJ480" s="3" t="n"/>
      <c r="AK480" s="3" t="n"/>
      <c r="AL480" s="3" t="n"/>
      <c r="AM480" s="3" t="n"/>
      <c r="AN480" s="3" t="n"/>
      <c r="AO480" s="3" t="n"/>
      <c r="AP480" s="3" t="n"/>
      <c r="AQ480" s="3" t="n"/>
      <c r="AR480" s="3" t="n"/>
      <c r="AS480" s="3" t="n"/>
      <c r="AT480" s="3" t="n"/>
      <c r="AU480" s="3" t="n"/>
      <c r="AV480" s="3" t="n"/>
      <c r="AW480" s="3" t="n"/>
      <c r="AX480" s="3" t="n"/>
      <c r="AY480" s="3" t="n"/>
      <c r="AZ480" s="3" t="n"/>
    </row>
    <row r="481">
      <c r="A481" s="3" t="n"/>
      <c r="B481" s="3" t="n"/>
      <c r="C481" s="3" t="n"/>
      <c r="D481" s="3" t="n"/>
      <c r="E481" s="3" t="n"/>
      <c r="F481" s="3" t="n"/>
      <c r="G481" s="3" t="n"/>
      <c r="H481" s="3" t="n"/>
      <c r="I481" s="3" t="n"/>
      <c r="J481" s="3" t="n"/>
      <c r="K481" s="3" t="n"/>
      <c r="L481" s="3" t="n"/>
      <c r="M481" s="3" t="n"/>
      <c r="N481" s="3" t="n"/>
      <c r="O481" s="3" t="n"/>
      <c r="P481" s="3" t="n"/>
      <c r="Q481" s="3" t="n"/>
      <c r="R481" s="3" t="n"/>
      <c r="S481" s="3" t="n"/>
      <c r="T481" s="3" t="n"/>
      <c r="U481" s="3" t="n"/>
      <c r="V481" s="3" t="n"/>
      <c r="W481" s="3" t="n"/>
      <c r="X481" s="3" t="n"/>
      <c r="Y481" s="3" t="n"/>
      <c r="Z481" s="3" t="n"/>
      <c r="AA481" s="3" t="n"/>
      <c r="AB481" s="3" t="n"/>
      <c r="AC481" s="3" t="n"/>
      <c r="AD481" s="3" t="n"/>
      <c r="AE481" s="3" t="n"/>
      <c r="AF481" s="3" t="n"/>
      <c r="AG481" s="3" t="n"/>
      <c r="AH481" s="3" t="n"/>
      <c r="AI481" s="3" t="n"/>
      <c r="AJ481" s="3" t="n"/>
      <c r="AK481" s="3" t="n"/>
      <c r="AL481" s="3" t="n"/>
      <c r="AM481" s="3" t="n"/>
      <c r="AN481" s="3" t="n"/>
      <c r="AO481" s="3" t="n"/>
      <c r="AP481" s="3" t="n"/>
      <c r="AQ481" s="3" t="n"/>
      <c r="AR481" s="3" t="n"/>
      <c r="AS481" s="3" t="n"/>
      <c r="AT481" s="3" t="n"/>
      <c r="AU481" s="3" t="n"/>
      <c r="AV481" s="3" t="n"/>
      <c r="AW481" s="3" t="n"/>
      <c r="AX481" s="3" t="n"/>
      <c r="AY481" s="3" t="n"/>
      <c r="AZ481" s="3" t="n"/>
    </row>
    <row r="482">
      <c r="A482" s="3" t="n"/>
      <c r="B482" s="3" t="n"/>
      <c r="C482" s="3" t="n"/>
      <c r="D482" s="3" t="n"/>
      <c r="E482" s="3" t="n"/>
      <c r="F482" s="3" t="n"/>
      <c r="G482" s="3" t="n"/>
      <c r="H482" s="3" t="n"/>
      <c r="I482" s="3" t="n"/>
      <c r="J482" s="3" t="n"/>
      <c r="K482" s="3" t="n"/>
      <c r="L482" s="3" t="n"/>
      <c r="M482" s="3" t="n"/>
      <c r="N482" s="3" t="n"/>
      <c r="O482" s="3" t="n"/>
      <c r="P482" s="3" t="n"/>
      <c r="Q482" s="3" t="n"/>
      <c r="R482" s="3" t="n"/>
      <c r="S482" s="3" t="n"/>
      <c r="T482" s="3" t="n"/>
      <c r="U482" s="3" t="n"/>
      <c r="V482" s="3" t="n"/>
      <c r="W482" s="3" t="n"/>
      <c r="X482" s="3" t="n"/>
      <c r="Y482" s="3" t="n"/>
      <c r="Z482" s="3" t="n"/>
      <c r="AA482" s="3" t="n"/>
      <c r="AB482" s="3" t="n"/>
      <c r="AC482" s="3" t="n"/>
      <c r="AD482" s="3" t="n"/>
      <c r="AE482" s="3" t="n"/>
      <c r="AF482" s="3" t="n"/>
      <c r="AG482" s="3" t="n"/>
      <c r="AH482" s="3" t="n"/>
      <c r="AI482" s="3" t="n"/>
      <c r="AJ482" s="3" t="n"/>
      <c r="AK482" s="3" t="n"/>
      <c r="AL482" s="3" t="n"/>
      <c r="AM482" s="3" t="n"/>
      <c r="AN482" s="3" t="n"/>
      <c r="AO482" s="3" t="n"/>
      <c r="AP482" s="3" t="n"/>
      <c r="AQ482" s="3" t="n"/>
      <c r="AR482" s="3" t="n"/>
      <c r="AS482" s="3" t="n"/>
      <c r="AT482" s="3" t="n"/>
      <c r="AU482" s="3" t="n"/>
      <c r="AV482" s="3" t="n"/>
      <c r="AW482" s="3" t="n"/>
      <c r="AX482" s="3" t="n"/>
      <c r="AY482" s="3" t="n"/>
      <c r="AZ482" s="3" t="n"/>
    </row>
    <row r="483">
      <c r="A483" s="3" t="n"/>
      <c r="B483" s="3" t="n"/>
      <c r="C483" s="3" t="n"/>
      <c r="D483" s="3" t="n"/>
      <c r="E483" s="3" t="n"/>
      <c r="F483" s="3" t="n"/>
      <c r="G483" s="3" t="n"/>
      <c r="H483" s="3" t="n"/>
      <c r="I483" s="3" t="n"/>
      <c r="J483" s="3" t="n"/>
      <c r="K483" s="3" t="n"/>
      <c r="L483" s="3" t="n"/>
      <c r="M483" s="3" t="n"/>
      <c r="N483" s="3" t="n"/>
      <c r="O483" s="3" t="n"/>
      <c r="P483" s="3" t="n"/>
      <c r="Q483" s="3" t="n"/>
      <c r="R483" s="3" t="n"/>
      <c r="S483" s="3" t="n"/>
      <c r="T483" s="3" t="n"/>
      <c r="U483" s="3" t="n"/>
      <c r="V483" s="3" t="n"/>
      <c r="W483" s="3" t="n"/>
      <c r="X483" s="3" t="n"/>
      <c r="Y483" s="3" t="n"/>
      <c r="Z483" s="3" t="n"/>
      <c r="AA483" s="3" t="n"/>
      <c r="AB483" s="3" t="n"/>
      <c r="AC483" s="3" t="n"/>
      <c r="AD483" s="3" t="n"/>
      <c r="AE483" s="3" t="n"/>
      <c r="AF483" s="3" t="n"/>
      <c r="AG483" s="3" t="n"/>
      <c r="AH483" s="3" t="n"/>
      <c r="AI483" s="3" t="n"/>
      <c r="AJ483" s="3" t="n"/>
      <c r="AK483" s="3" t="n"/>
      <c r="AL483" s="3" t="n"/>
      <c r="AM483" s="3" t="n"/>
      <c r="AN483" s="3" t="n"/>
      <c r="AO483" s="3" t="n"/>
      <c r="AP483" s="3" t="n"/>
      <c r="AQ483" s="3" t="n"/>
      <c r="AR483" s="3" t="n"/>
      <c r="AS483" s="3" t="n"/>
      <c r="AT483" s="3" t="n"/>
      <c r="AU483" s="3" t="n"/>
      <c r="AV483" s="3" t="n"/>
      <c r="AW483" s="3" t="n"/>
      <c r="AX483" s="3" t="n"/>
      <c r="AY483" s="3" t="n"/>
      <c r="AZ483" s="3" t="n"/>
    </row>
    <row r="484">
      <c r="A484" s="3" t="n"/>
      <c r="B484" s="3" t="n"/>
      <c r="C484" s="3" t="n"/>
      <c r="D484" s="3" t="n"/>
      <c r="E484" s="3" t="n"/>
      <c r="F484" s="3" t="n"/>
      <c r="G484" s="3" t="n"/>
      <c r="H484" s="3" t="n"/>
      <c r="I484" s="3" t="n"/>
      <c r="J484" s="3" t="n"/>
      <c r="K484" s="3" t="n"/>
      <c r="L484" s="3" t="n"/>
      <c r="M484" s="3" t="n"/>
      <c r="N484" s="3" t="n"/>
      <c r="O484" s="3" t="n"/>
      <c r="P484" s="3" t="n"/>
      <c r="Q484" s="3" t="n"/>
      <c r="R484" s="3" t="n"/>
      <c r="S484" s="3" t="n"/>
      <c r="T484" s="3" t="n"/>
      <c r="U484" s="3" t="n"/>
      <c r="V484" s="3" t="n"/>
      <c r="W484" s="3" t="n"/>
      <c r="X484" s="3" t="n"/>
      <c r="Y484" s="3" t="n"/>
      <c r="Z484" s="3" t="n"/>
      <c r="AA484" s="3" t="n"/>
      <c r="AB484" s="3" t="n"/>
      <c r="AC484" s="3" t="n"/>
      <c r="AD484" s="3" t="n"/>
      <c r="AE484" s="3" t="n"/>
      <c r="AF484" s="3" t="n"/>
      <c r="AG484" s="3" t="n"/>
      <c r="AH484" s="3" t="n"/>
      <c r="AI484" s="3" t="n"/>
      <c r="AJ484" s="3" t="n"/>
      <c r="AK484" s="3" t="n"/>
      <c r="AL484" s="3" t="n"/>
      <c r="AM484" s="3" t="n"/>
      <c r="AN484" s="3" t="n"/>
      <c r="AO484" s="3" t="n"/>
      <c r="AP484" s="3" t="n"/>
      <c r="AQ484" s="3" t="n"/>
      <c r="AR484" s="3" t="n"/>
      <c r="AS484" s="3" t="n"/>
      <c r="AT484" s="3" t="n"/>
      <c r="AU484" s="3" t="n"/>
      <c r="AV484" s="3" t="n"/>
      <c r="AW484" s="3" t="n"/>
      <c r="AX484" s="3" t="n"/>
      <c r="AY484" s="3" t="n"/>
      <c r="AZ484" s="3" t="n"/>
    </row>
    <row r="485">
      <c r="A485" s="3" t="n"/>
      <c r="B485" s="3" t="n"/>
      <c r="C485" s="3" t="n"/>
      <c r="D485" s="3" t="n"/>
      <c r="E485" s="3" t="n"/>
      <c r="F485" s="3" t="n"/>
      <c r="G485" s="3" t="n"/>
      <c r="H485" s="3" t="n"/>
      <c r="I485" s="3" t="n"/>
      <c r="J485" s="3" t="n"/>
      <c r="K485" s="3" t="n"/>
      <c r="L485" s="3" t="n"/>
      <c r="M485" s="3" t="n"/>
      <c r="N485" s="3" t="n"/>
      <c r="O485" s="3" t="n"/>
      <c r="P485" s="3" t="n"/>
      <c r="Q485" s="3" t="n"/>
      <c r="R485" s="3" t="n"/>
      <c r="S485" s="3" t="n"/>
      <c r="T485" s="3" t="n"/>
      <c r="U485" s="3" t="n"/>
      <c r="V485" s="3" t="n"/>
      <c r="W485" s="3" t="n"/>
      <c r="X485" s="3" t="n"/>
      <c r="Y485" s="3" t="n"/>
      <c r="Z485" s="3" t="n"/>
      <c r="AA485" s="3" t="n"/>
      <c r="AB485" s="3" t="n"/>
      <c r="AC485" s="3" t="n"/>
      <c r="AD485" s="3" t="n"/>
      <c r="AE485" s="3" t="n"/>
      <c r="AF485" s="3" t="n"/>
      <c r="AG485" s="3" t="n"/>
      <c r="AH485" s="3" t="n"/>
      <c r="AI485" s="3" t="n"/>
      <c r="AJ485" s="3" t="n"/>
      <c r="AK485" s="3" t="n"/>
      <c r="AL485" s="3" t="n"/>
      <c r="AM485" s="3" t="n"/>
      <c r="AN485" s="3" t="n"/>
      <c r="AO485" s="3" t="n"/>
      <c r="AP485" s="3" t="n"/>
      <c r="AQ485" s="3" t="n"/>
      <c r="AR485" s="3" t="n"/>
      <c r="AS485" s="3" t="n"/>
      <c r="AT485" s="3" t="n"/>
      <c r="AU485" s="3" t="n"/>
      <c r="AV485" s="3" t="n"/>
      <c r="AW485" s="3" t="n"/>
      <c r="AX485" s="3" t="n"/>
      <c r="AY485" s="3" t="n"/>
      <c r="AZ485" s="3" t="n"/>
    </row>
    <row r="486">
      <c r="A486" s="3" t="n"/>
      <c r="B486" s="3" t="n"/>
      <c r="C486" s="3" t="n"/>
      <c r="D486" s="3" t="n"/>
      <c r="E486" s="3" t="n"/>
      <c r="F486" s="3" t="n"/>
      <c r="G486" s="3" t="n"/>
      <c r="H486" s="3" t="n"/>
      <c r="I486" s="3" t="n"/>
      <c r="J486" s="3" t="n"/>
      <c r="K486" s="3" t="n"/>
      <c r="L486" s="3" t="n"/>
      <c r="M486" s="3" t="n"/>
      <c r="N486" s="3" t="n"/>
      <c r="O486" s="3" t="n"/>
      <c r="P486" s="3" t="n"/>
      <c r="Q486" s="3" t="n"/>
      <c r="R486" s="3" t="n"/>
      <c r="S486" s="3" t="n"/>
      <c r="T486" s="3" t="n"/>
      <c r="U486" s="3" t="n"/>
      <c r="V486" s="3" t="n"/>
      <c r="W486" s="3" t="n"/>
      <c r="X486" s="3" t="n"/>
      <c r="Y486" s="3" t="n"/>
      <c r="Z486" s="3" t="n"/>
      <c r="AA486" s="3" t="n"/>
      <c r="AB486" s="3" t="n"/>
      <c r="AC486" s="3" t="n"/>
      <c r="AD486" s="3" t="n"/>
      <c r="AE486" s="3" t="n"/>
      <c r="AF486" s="3" t="n"/>
      <c r="AG486" s="3" t="n"/>
      <c r="AH486" s="3" t="n"/>
      <c r="AI486" s="3" t="n"/>
      <c r="AJ486" s="3" t="n"/>
      <c r="AK486" s="3" t="n"/>
      <c r="AL486" s="3" t="n"/>
      <c r="AM486" s="3" t="n"/>
      <c r="AN486" s="3" t="n"/>
      <c r="AO486" s="3" t="n"/>
      <c r="AP486" s="3" t="n"/>
      <c r="AQ486" s="3" t="n"/>
      <c r="AR486" s="3" t="n"/>
      <c r="AS486" s="3" t="n"/>
      <c r="AT486" s="3" t="n"/>
      <c r="AU486" s="3" t="n"/>
      <c r="AV486" s="3" t="n"/>
      <c r="AW486" s="3" t="n"/>
      <c r="AX486" s="3" t="n"/>
      <c r="AY486" s="3" t="n"/>
      <c r="AZ486" s="3" t="n"/>
    </row>
    <row r="487">
      <c r="A487" s="3" t="n"/>
      <c r="B487" s="3" t="n"/>
      <c r="C487" s="3" t="n"/>
      <c r="D487" s="3" t="n"/>
      <c r="E487" s="3" t="n"/>
      <c r="F487" s="3" t="n"/>
      <c r="G487" s="3" t="n"/>
      <c r="H487" s="3" t="n"/>
      <c r="I487" s="3" t="n"/>
      <c r="J487" s="3" t="n"/>
      <c r="K487" s="3" t="n"/>
      <c r="L487" s="3" t="n"/>
      <c r="M487" s="3" t="n"/>
      <c r="N487" s="3" t="n"/>
      <c r="O487" s="3" t="n"/>
      <c r="P487" s="3" t="n"/>
      <c r="Q487" s="3" t="n"/>
      <c r="R487" s="3" t="n"/>
      <c r="S487" s="3" t="n"/>
      <c r="T487" s="3" t="n"/>
      <c r="U487" s="3" t="n"/>
      <c r="V487" s="3" t="n"/>
      <c r="W487" s="3" t="n"/>
      <c r="X487" s="3" t="n"/>
      <c r="Y487" s="3" t="n"/>
      <c r="Z487" s="3" t="n"/>
      <c r="AA487" s="3" t="n"/>
      <c r="AB487" s="3" t="n"/>
      <c r="AC487" s="3" t="n"/>
      <c r="AD487" s="3" t="n"/>
      <c r="AE487" s="3" t="n"/>
      <c r="AF487" s="3" t="n"/>
      <c r="AG487" s="3" t="n"/>
      <c r="AH487" s="3" t="n"/>
      <c r="AI487" s="3" t="n"/>
      <c r="AJ487" s="3" t="n"/>
      <c r="AK487" s="3" t="n"/>
      <c r="AL487" s="3" t="n"/>
      <c r="AM487" s="3" t="n"/>
      <c r="AN487" s="3" t="n"/>
      <c r="AO487" s="3" t="n"/>
      <c r="AP487" s="3" t="n"/>
      <c r="AQ487" s="3" t="n"/>
      <c r="AR487" s="3" t="n"/>
      <c r="AS487" s="3" t="n"/>
      <c r="AT487" s="3" t="n"/>
      <c r="AU487" s="3" t="n"/>
      <c r="AV487" s="3" t="n"/>
      <c r="AW487" s="3" t="n"/>
      <c r="AX487" s="3" t="n"/>
      <c r="AY487" s="3" t="n"/>
      <c r="AZ487" s="3" t="n"/>
    </row>
    <row r="488">
      <c r="A488" s="3" t="n"/>
      <c r="B488" s="3" t="n"/>
      <c r="C488" s="3" t="n"/>
      <c r="D488" s="3" t="n"/>
      <c r="E488" s="3" t="n"/>
      <c r="F488" s="3" t="n"/>
      <c r="G488" s="3" t="n"/>
      <c r="H488" s="3" t="n"/>
      <c r="I488" s="3" t="n"/>
      <c r="J488" s="3" t="n"/>
      <c r="K488" s="3" t="n"/>
      <c r="L488" s="3" t="n"/>
      <c r="M488" s="3" t="n"/>
      <c r="N488" s="3" t="n"/>
      <c r="O488" s="3" t="n"/>
      <c r="P488" s="3" t="n"/>
      <c r="Q488" s="3" t="n"/>
      <c r="R488" s="3" t="n"/>
      <c r="S488" s="3" t="n"/>
      <c r="T488" s="3" t="n"/>
      <c r="U488" s="3" t="n"/>
      <c r="V488" s="3" t="n"/>
      <c r="W488" s="3" t="n"/>
      <c r="X488" s="3" t="n"/>
      <c r="Y488" s="3" t="n"/>
      <c r="Z488" s="3" t="n"/>
      <c r="AA488" s="3" t="n"/>
      <c r="AB488" s="3" t="n"/>
      <c r="AC488" s="3" t="n"/>
      <c r="AD488" s="3" t="n"/>
      <c r="AE488" s="3" t="n"/>
      <c r="AF488" s="3" t="n"/>
      <c r="AG488" s="3" t="n"/>
      <c r="AH488" s="3" t="n"/>
      <c r="AI488" s="3" t="n"/>
      <c r="AJ488" s="3" t="n"/>
      <c r="AK488" s="3" t="n"/>
      <c r="AL488" s="3" t="n"/>
      <c r="AM488" s="3" t="n"/>
      <c r="AN488" s="3" t="n"/>
      <c r="AO488" s="3" t="n"/>
      <c r="AP488" s="3" t="n"/>
      <c r="AQ488" s="3" t="n"/>
      <c r="AR488" s="3" t="n"/>
      <c r="AS488" s="3" t="n"/>
      <c r="AT488" s="3" t="n"/>
      <c r="AU488" s="3" t="n"/>
      <c r="AV488" s="3" t="n"/>
      <c r="AW488" s="3" t="n"/>
      <c r="AX488" s="3" t="n"/>
      <c r="AY488" s="3" t="n"/>
      <c r="AZ488" s="3" t="n"/>
    </row>
    <row r="489">
      <c r="A489" s="3" t="n"/>
      <c r="B489" s="3" t="n"/>
      <c r="C489" s="3" t="n"/>
      <c r="D489" s="3" t="n"/>
      <c r="E489" s="3" t="n"/>
      <c r="F489" s="3" t="n"/>
      <c r="G489" s="3" t="n"/>
      <c r="H489" s="3" t="n"/>
      <c r="I489" s="3" t="n"/>
      <c r="J489" s="3" t="n"/>
      <c r="K489" s="3" t="n"/>
      <c r="L489" s="3" t="n"/>
      <c r="M489" s="3" t="n"/>
      <c r="N489" s="3" t="n"/>
      <c r="O489" s="3" t="n"/>
      <c r="P489" s="3" t="n"/>
      <c r="Q489" s="3" t="n"/>
      <c r="R489" s="3" t="n"/>
      <c r="S489" s="3" t="n"/>
      <c r="T489" s="3" t="n"/>
      <c r="U489" s="3" t="n"/>
      <c r="V489" s="3" t="n"/>
      <c r="W489" s="3" t="n"/>
      <c r="X489" s="3" t="n"/>
      <c r="Y489" s="3" t="n"/>
      <c r="Z489" s="3" t="n"/>
      <c r="AA489" s="3" t="n"/>
      <c r="AB489" s="3" t="n"/>
      <c r="AC489" s="3" t="n"/>
      <c r="AD489" s="3" t="n"/>
      <c r="AE489" s="3" t="n"/>
      <c r="AF489" s="3" t="n"/>
      <c r="AG489" s="3" t="n"/>
      <c r="AH489" s="3" t="n"/>
      <c r="AI489" s="3" t="n"/>
      <c r="AJ489" s="3" t="n"/>
      <c r="AK489" s="3" t="n"/>
      <c r="AL489" s="3" t="n"/>
      <c r="AM489" s="3" t="n"/>
      <c r="AN489" s="3" t="n"/>
      <c r="AO489" s="3" t="n"/>
      <c r="AP489" s="3" t="n"/>
      <c r="AQ489" s="3" t="n"/>
      <c r="AR489" s="3" t="n"/>
      <c r="AS489" s="3" t="n"/>
      <c r="AT489" s="3" t="n"/>
      <c r="AU489" s="3" t="n"/>
      <c r="AV489" s="3" t="n"/>
      <c r="AW489" s="3" t="n"/>
      <c r="AX489" s="3" t="n"/>
      <c r="AY489" s="3" t="n"/>
      <c r="AZ489" s="3" t="n"/>
    </row>
    <row r="490">
      <c r="A490" s="3" t="n"/>
      <c r="B490" s="3" t="n"/>
      <c r="C490" s="3" t="n"/>
      <c r="D490" s="3" t="n"/>
      <c r="E490" s="3" t="n"/>
      <c r="F490" s="3" t="n"/>
      <c r="G490" s="3" t="n"/>
      <c r="H490" s="3" t="n"/>
      <c r="I490" s="3" t="n"/>
      <c r="J490" s="3" t="n"/>
      <c r="K490" s="3" t="n"/>
      <c r="L490" s="3" t="n"/>
      <c r="M490" s="3" t="n"/>
      <c r="N490" s="3" t="n"/>
      <c r="O490" s="3" t="n"/>
      <c r="P490" s="3" t="n"/>
      <c r="Q490" s="3" t="n"/>
      <c r="R490" s="3" t="n"/>
      <c r="S490" s="3" t="n"/>
      <c r="T490" s="3" t="n"/>
      <c r="U490" s="3" t="n"/>
      <c r="V490" s="3" t="n"/>
      <c r="W490" s="3" t="n"/>
      <c r="X490" s="3" t="n"/>
      <c r="Y490" s="3" t="n"/>
      <c r="Z490" s="3" t="n"/>
      <c r="AA490" s="3" t="n"/>
      <c r="AB490" s="3" t="n"/>
      <c r="AC490" s="3" t="n"/>
      <c r="AD490" s="3" t="n"/>
      <c r="AE490" s="3" t="n"/>
      <c r="AF490" s="3" t="n"/>
      <c r="AG490" s="3" t="n"/>
      <c r="AH490" s="3" t="n"/>
      <c r="AI490" s="3" t="n"/>
      <c r="AJ490" s="3" t="n"/>
      <c r="AK490" s="3" t="n"/>
      <c r="AL490" s="3" t="n"/>
      <c r="AM490" s="3" t="n"/>
      <c r="AN490" s="3" t="n"/>
      <c r="AO490" s="3" t="n"/>
      <c r="AP490" s="3" t="n"/>
      <c r="AQ490" s="3" t="n"/>
      <c r="AR490" s="3" t="n"/>
      <c r="AS490" s="3" t="n"/>
      <c r="AT490" s="3" t="n"/>
      <c r="AU490" s="3" t="n"/>
      <c r="AV490" s="3" t="n"/>
      <c r="AW490" s="3" t="n"/>
      <c r="AX490" s="3" t="n"/>
      <c r="AY490" s="3" t="n"/>
      <c r="AZ490" s="3" t="n"/>
    </row>
    <row r="491">
      <c r="A491" s="3" t="n"/>
      <c r="B491" s="3" t="n"/>
      <c r="C491" s="3" t="n"/>
      <c r="D491" s="3" t="n"/>
      <c r="E491" s="3" t="n"/>
      <c r="F491" s="3" t="n"/>
      <c r="G491" s="3" t="n"/>
      <c r="H491" s="3" t="n"/>
      <c r="I491" s="3" t="n"/>
      <c r="J491" s="3" t="n"/>
      <c r="K491" s="3" t="n"/>
      <c r="L491" s="3" t="n"/>
      <c r="M491" s="3" t="n"/>
      <c r="N491" s="3" t="n"/>
      <c r="O491" s="3" t="n"/>
      <c r="P491" s="3" t="n"/>
      <c r="Q491" s="3" t="n"/>
      <c r="R491" s="3" t="n"/>
      <c r="S491" s="3" t="n"/>
      <c r="T491" s="3" t="n"/>
      <c r="U491" s="3" t="n"/>
      <c r="V491" s="3" t="n"/>
      <c r="W491" s="3" t="n"/>
      <c r="X491" s="3" t="n"/>
      <c r="Y491" s="3" t="n"/>
      <c r="Z491" s="3" t="n"/>
      <c r="AA491" s="3" t="n"/>
      <c r="AB491" s="3" t="n"/>
      <c r="AC491" s="3" t="n"/>
      <c r="AD491" s="3" t="n"/>
      <c r="AE491" s="3" t="n"/>
      <c r="AF491" s="3" t="n"/>
      <c r="AG491" s="3" t="n"/>
      <c r="AH491" s="3" t="n"/>
      <c r="AI491" s="3" t="n"/>
      <c r="AJ491" s="3" t="n"/>
      <c r="AK491" s="3" t="n"/>
      <c r="AL491" s="3" t="n"/>
      <c r="AM491" s="3" t="n"/>
      <c r="AN491" s="3" t="n"/>
      <c r="AO491" s="3" t="n"/>
      <c r="AP491" s="3" t="n"/>
      <c r="AQ491" s="3" t="n"/>
      <c r="AR491" s="3" t="n"/>
      <c r="AS491" s="3" t="n"/>
      <c r="AT491" s="3" t="n"/>
      <c r="AU491" s="3" t="n"/>
      <c r="AV491" s="3" t="n"/>
      <c r="AW491" s="3" t="n"/>
      <c r="AX491" s="3" t="n"/>
      <c r="AY491" s="3" t="n"/>
      <c r="AZ491" s="3" t="n"/>
    </row>
    <row r="492">
      <c r="A492" s="3" t="n"/>
      <c r="B492" s="3" t="n"/>
      <c r="C492" s="3" t="n"/>
      <c r="D492" s="3" t="n"/>
      <c r="E492" s="3" t="n"/>
      <c r="F492" s="3" t="n"/>
      <c r="G492" s="3" t="n"/>
      <c r="H492" s="3" t="n"/>
      <c r="I492" s="3" t="n"/>
      <c r="J492" s="3" t="n"/>
      <c r="K492" s="3" t="n"/>
      <c r="L492" s="3" t="n"/>
      <c r="M492" s="3" t="n"/>
      <c r="N492" s="3" t="n"/>
      <c r="O492" s="3" t="n"/>
      <c r="P492" s="3" t="n"/>
      <c r="Q492" s="3" t="n"/>
      <c r="R492" s="3" t="n"/>
      <c r="S492" s="3" t="n"/>
      <c r="T492" s="3" t="n"/>
      <c r="U492" s="3" t="n"/>
      <c r="V492" s="3" t="n"/>
      <c r="W492" s="3" t="n"/>
      <c r="X492" s="3" t="n"/>
      <c r="Y492" s="3" t="n"/>
      <c r="Z492" s="3" t="n"/>
      <c r="AA492" s="3" t="n"/>
      <c r="AB492" s="3" t="n"/>
      <c r="AC492" s="3" t="n"/>
      <c r="AD492" s="3" t="n"/>
      <c r="AE492" s="3" t="n"/>
      <c r="AF492" s="3" t="n"/>
      <c r="AG492" s="3" t="n"/>
      <c r="AH492" s="3" t="n"/>
      <c r="AI492" s="3" t="n"/>
      <c r="AJ492" s="3" t="n"/>
      <c r="AK492" s="3" t="n"/>
      <c r="AL492" s="3" t="n"/>
      <c r="AM492" s="3" t="n"/>
      <c r="AN492" s="3" t="n"/>
      <c r="AO492" s="3" t="n"/>
      <c r="AP492" s="3" t="n"/>
      <c r="AQ492" s="3" t="n"/>
      <c r="AR492" s="3" t="n"/>
      <c r="AS492" s="3" t="n"/>
      <c r="AT492" s="3" t="n"/>
      <c r="AU492" s="3" t="n"/>
      <c r="AV492" s="3" t="n"/>
      <c r="AW492" s="3" t="n"/>
      <c r="AX492" s="3" t="n"/>
      <c r="AY492" s="3" t="n"/>
      <c r="AZ492" s="3" t="n"/>
    </row>
    <row r="493">
      <c r="A493" s="3" t="n"/>
      <c r="B493" s="3" t="n"/>
      <c r="C493" s="3" t="n"/>
      <c r="D493" s="3" t="n"/>
      <c r="E493" s="3" t="n"/>
      <c r="F493" s="3" t="n"/>
      <c r="G493" s="3" t="n"/>
      <c r="H493" s="3" t="n"/>
      <c r="I493" s="3" t="n"/>
      <c r="J493" s="3" t="n"/>
      <c r="K493" s="3" t="n"/>
      <c r="L493" s="3" t="n"/>
      <c r="M493" s="3" t="n"/>
      <c r="N493" s="3" t="n"/>
      <c r="O493" s="3" t="n"/>
      <c r="P493" s="3" t="n"/>
      <c r="Q493" s="3" t="n"/>
      <c r="R493" s="3" t="n"/>
      <c r="S493" s="3" t="n"/>
      <c r="T493" s="3" t="n"/>
      <c r="U493" s="3" t="n"/>
      <c r="V493" s="3" t="n"/>
      <c r="W493" s="3" t="n"/>
      <c r="X493" s="3" t="n"/>
      <c r="Y493" s="3" t="n"/>
      <c r="Z493" s="3" t="n"/>
      <c r="AA493" s="3" t="n"/>
      <c r="AB493" s="3" t="n"/>
      <c r="AC493" s="3" t="n"/>
      <c r="AD493" s="3" t="n"/>
      <c r="AE493" s="3" t="n"/>
      <c r="AF493" s="3" t="n"/>
      <c r="AG493" s="3" t="n"/>
      <c r="AH493" s="3" t="n"/>
      <c r="AI493" s="3" t="n"/>
      <c r="AJ493" s="3" t="n"/>
      <c r="AK493" s="3" t="n"/>
      <c r="AL493" s="3" t="n"/>
      <c r="AM493" s="3" t="n"/>
      <c r="AN493" s="3" t="n"/>
      <c r="AO493" s="3" t="n"/>
      <c r="AP493" s="3" t="n"/>
      <c r="AQ493" s="3" t="n"/>
      <c r="AR493" s="3" t="n"/>
      <c r="AS493" s="3" t="n"/>
      <c r="AT493" s="3" t="n"/>
      <c r="AU493" s="3" t="n"/>
      <c r="AV493" s="3" t="n"/>
      <c r="AW493" s="3" t="n"/>
      <c r="AX493" s="3" t="n"/>
      <c r="AY493" s="3" t="n"/>
      <c r="AZ493" s="3" t="n"/>
    </row>
    <row r="494">
      <c r="A494" s="3" t="n"/>
      <c r="B494" s="3" t="n"/>
      <c r="C494" s="3" t="n"/>
      <c r="D494" s="3" t="n"/>
      <c r="E494" s="3" t="n"/>
      <c r="F494" s="3" t="n"/>
      <c r="G494" s="3" t="n"/>
      <c r="H494" s="3" t="n"/>
      <c r="I494" s="3" t="n"/>
      <c r="J494" s="3" t="n"/>
      <c r="K494" s="3" t="n"/>
      <c r="L494" s="3" t="n"/>
      <c r="M494" s="3" t="n"/>
      <c r="N494" s="3" t="n"/>
      <c r="O494" s="3" t="n"/>
      <c r="P494" s="3" t="n"/>
      <c r="Q494" s="3" t="n"/>
      <c r="R494" s="3" t="n"/>
      <c r="S494" s="3" t="n"/>
      <c r="T494" s="3" t="n"/>
      <c r="U494" s="3" t="n"/>
      <c r="V494" s="3" t="n"/>
      <c r="W494" s="3" t="n"/>
      <c r="X494" s="3" t="n"/>
      <c r="Y494" s="3" t="n"/>
      <c r="Z494" s="3" t="n"/>
      <c r="AA494" s="3" t="n"/>
      <c r="AB494" s="3" t="n"/>
      <c r="AC494" s="3" t="n"/>
      <c r="AD494" s="3" t="n"/>
      <c r="AE494" s="3" t="n"/>
      <c r="AF494" s="3" t="n"/>
      <c r="AG494" s="3" t="n"/>
      <c r="AH494" s="3" t="n"/>
      <c r="AI494" s="3" t="n"/>
      <c r="AJ494" s="3" t="n"/>
      <c r="AK494" s="3" t="n"/>
      <c r="AL494" s="3" t="n"/>
      <c r="AM494" s="3" t="n"/>
      <c r="AN494" s="3" t="n"/>
      <c r="AO494" s="3" t="n"/>
      <c r="AP494" s="3" t="n"/>
      <c r="AQ494" s="3" t="n"/>
      <c r="AR494" s="3" t="n"/>
      <c r="AS494" s="3" t="n"/>
      <c r="AT494" s="3" t="n"/>
      <c r="AU494" s="3" t="n"/>
      <c r="AV494" s="3" t="n"/>
      <c r="AW494" s="3" t="n"/>
      <c r="AX494" s="3" t="n"/>
      <c r="AY494" s="3" t="n"/>
      <c r="AZ494" s="3" t="n"/>
    </row>
    <row r="495">
      <c r="A495" s="3" t="n"/>
      <c r="B495" s="3" t="n"/>
      <c r="C495" s="3" t="n"/>
      <c r="D495" s="3" t="n"/>
      <c r="E495" s="3" t="n"/>
      <c r="F495" s="3" t="n"/>
      <c r="G495" s="3" t="n"/>
      <c r="H495" s="3" t="n"/>
      <c r="I495" s="3" t="n"/>
      <c r="J495" s="3" t="n"/>
      <c r="K495" s="3" t="n"/>
      <c r="L495" s="3" t="n"/>
      <c r="M495" s="3" t="n"/>
      <c r="N495" s="3" t="n"/>
      <c r="O495" s="3" t="n"/>
      <c r="P495" s="3" t="n"/>
      <c r="Q495" s="3" t="n"/>
      <c r="R495" s="3" t="n"/>
      <c r="S495" s="3" t="n"/>
      <c r="T495" s="3" t="n"/>
      <c r="U495" s="3" t="n"/>
      <c r="V495" s="3" t="n"/>
      <c r="W495" s="3" t="n"/>
      <c r="X495" s="3" t="n"/>
      <c r="Y495" s="3" t="n"/>
      <c r="Z495" s="3" t="n"/>
      <c r="AA495" s="3" t="n"/>
      <c r="AB495" s="3" t="n"/>
      <c r="AC495" s="3" t="n"/>
      <c r="AD495" s="3" t="n"/>
      <c r="AE495" s="3" t="n"/>
      <c r="AF495" s="3" t="n"/>
      <c r="AG495" s="3" t="n"/>
      <c r="AH495" s="3" t="n"/>
      <c r="AI495" s="3" t="n"/>
      <c r="AJ495" s="3" t="n"/>
      <c r="AK495" s="3" t="n"/>
      <c r="AL495" s="3" t="n"/>
      <c r="AM495" s="3" t="n"/>
      <c r="AN495" s="3" t="n"/>
      <c r="AO495" s="3" t="n"/>
      <c r="AP495" s="3" t="n"/>
      <c r="AQ495" s="3" t="n"/>
      <c r="AR495" s="3" t="n"/>
      <c r="AS495" s="3" t="n"/>
      <c r="AT495" s="3" t="n"/>
      <c r="AU495" s="3" t="n"/>
      <c r="AV495" s="3" t="n"/>
      <c r="AW495" s="3" t="n"/>
      <c r="AX495" s="3" t="n"/>
      <c r="AY495" s="3" t="n"/>
      <c r="AZ495" s="3" t="n"/>
    </row>
    <row r="496">
      <c r="A496" s="3" t="n"/>
      <c r="B496" s="3" t="n"/>
      <c r="C496" s="3" t="n"/>
      <c r="D496" s="3" t="n"/>
      <c r="E496" s="3" t="n"/>
      <c r="F496" s="3" t="n"/>
      <c r="G496" s="3" t="n"/>
      <c r="H496" s="3" t="n"/>
      <c r="I496" s="3" t="n"/>
      <c r="J496" s="3" t="n"/>
      <c r="K496" s="3" t="n"/>
      <c r="L496" s="3" t="n"/>
      <c r="M496" s="3" t="n"/>
      <c r="N496" s="3" t="n"/>
      <c r="O496" s="3" t="n"/>
      <c r="P496" s="3" t="n"/>
      <c r="Q496" s="3" t="n"/>
      <c r="R496" s="3" t="n"/>
      <c r="S496" s="3" t="n"/>
      <c r="T496" s="3" t="n"/>
      <c r="U496" s="3" t="n"/>
      <c r="V496" s="3" t="n"/>
      <c r="W496" s="3" t="n"/>
      <c r="X496" s="3" t="n"/>
      <c r="Y496" s="3" t="n"/>
      <c r="Z496" s="3" t="n"/>
      <c r="AA496" s="3" t="n"/>
      <c r="AB496" s="3" t="n"/>
      <c r="AC496" s="3" t="n"/>
      <c r="AD496" s="3" t="n"/>
      <c r="AE496" s="3" t="n"/>
      <c r="AF496" s="3" t="n"/>
      <c r="AG496" s="3" t="n"/>
      <c r="AH496" s="3" t="n"/>
      <c r="AI496" s="3" t="n"/>
      <c r="AJ496" s="3" t="n"/>
      <c r="AK496" s="3" t="n"/>
      <c r="AL496" s="3" t="n"/>
      <c r="AM496" s="3" t="n"/>
      <c r="AN496" s="3" t="n"/>
      <c r="AO496" s="3" t="n"/>
      <c r="AP496" s="3" t="n"/>
      <c r="AQ496" s="3" t="n"/>
      <c r="AR496" s="3" t="n"/>
      <c r="AS496" s="3" t="n"/>
      <c r="AT496" s="3" t="n"/>
      <c r="AU496" s="3" t="n"/>
      <c r="AV496" s="3" t="n"/>
      <c r="AW496" s="3" t="n"/>
      <c r="AX496" s="3" t="n"/>
      <c r="AY496" s="3" t="n"/>
      <c r="AZ496" s="3" t="n"/>
    </row>
    <row r="497">
      <c r="A497" s="3" t="n"/>
      <c r="B497" s="3" t="n"/>
      <c r="C497" s="3" t="n"/>
      <c r="D497" s="3" t="n"/>
      <c r="E497" s="3" t="n"/>
      <c r="F497" s="3" t="n"/>
      <c r="G497" s="3" t="n"/>
      <c r="H497" s="3" t="n"/>
      <c r="I497" s="3" t="n"/>
      <c r="J497" s="3" t="n"/>
      <c r="K497" s="3" t="n"/>
      <c r="L497" s="3" t="n"/>
      <c r="M497" s="3" t="n"/>
      <c r="N497" s="3" t="n"/>
      <c r="O497" s="3" t="n"/>
      <c r="P497" s="3" t="n"/>
      <c r="Q497" s="3" t="n"/>
      <c r="R497" s="3" t="n"/>
      <c r="S497" s="3" t="n"/>
      <c r="T497" s="3" t="n"/>
      <c r="U497" s="3" t="n"/>
      <c r="V497" s="3" t="n"/>
      <c r="W497" s="3" t="n"/>
      <c r="X497" s="3" t="n"/>
      <c r="Y497" s="3" t="n"/>
      <c r="Z497" s="3" t="n"/>
      <c r="AA497" s="3" t="n"/>
      <c r="AB497" s="3" t="n"/>
      <c r="AC497" s="3" t="n"/>
      <c r="AD497" s="3" t="n"/>
      <c r="AE497" s="3" t="n"/>
      <c r="AF497" s="3" t="n"/>
      <c r="AG497" s="3" t="n"/>
      <c r="AH497" s="3" t="n"/>
      <c r="AI497" s="3" t="n"/>
      <c r="AJ497" s="3" t="n"/>
      <c r="AK497" s="3" t="n"/>
      <c r="AL497" s="3" t="n"/>
      <c r="AM497" s="3" t="n"/>
      <c r="AN497" s="3" t="n"/>
      <c r="AO497" s="3" t="n"/>
      <c r="AP497" s="3" t="n"/>
      <c r="AQ497" s="3" t="n"/>
      <c r="AR497" s="3" t="n"/>
      <c r="AS497" s="3" t="n"/>
      <c r="AT497" s="3" t="n"/>
      <c r="AU497" s="3" t="n"/>
      <c r="AV497" s="3" t="n"/>
      <c r="AW497" s="3" t="n"/>
      <c r="AX497" s="3" t="n"/>
      <c r="AY497" s="3" t="n"/>
      <c r="AZ497" s="3" t="n"/>
    </row>
    <row r="498">
      <c r="A498" s="3" t="n"/>
      <c r="B498" s="3" t="n"/>
      <c r="C498" s="3" t="n"/>
      <c r="D498" s="3" t="n"/>
      <c r="E498" s="3" t="n"/>
      <c r="F498" s="3" t="n"/>
      <c r="G498" s="3" t="n"/>
      <c r="H498" s="3" t="n"/>
      <c r="I498" s="3" t="n"/>
      <c r="J498" s="3" t="n"/>
      <c r="K498" s="3" t="n"/>
      <c r="L498" s="3" t="n"/>
      <c r="M498" s="3" t="n"/>
      <c r="N498" s="3" t="n"/>
      <c r="O498" s="3" t="n"/>
      <c r="P498" s="3" t="n"/>
      <c r="Q498" s="3" t="n"/>
      <c r="R498" s="3" t="n"/>
      <c r="S498" s="3" t="n"/>
      <c r="T498" s="3" t="n"/>
      <c r="U498" s="3" t="n"/>
      <c r="V498" s="3" t="n"/>
      <c r="W498" s="3" t="n"/>
      <c r="X498" s="3" t="n"/>
      <c r="Y498" s="3" t="n"/>
      <c r="Z498" s="3" t="n"/>
      <c r="AA498" s="3" t="n"/>
      <c r="AB498" s="3" t="n"/>
      <c r="AC498" s="3" t="n"/>
      <c r="AD498" s="3" t="n"/>
      <c r="AE498" s="3" t="n"/>
      <c r="AF498" s="3" t="n"/>
      <c r="AG498" s="3" t="n"/>
      <c r="AH498" s="3" t="n"/>
      <c r="AI498" s="3" t="n"/>
      <c r="AJ498" s="3" t="n"/>
      <c r="AK498" s="3" t="n"/>
      <c r="AL498" s="3" t="n"/>
      <c r="AM498" s="3" t="n"/>
      <c r="AN498" s="3" t="n"/>
      <c r="AO498" s="3" t="n"/>
      <c r="AP498" s="3" t="n"/>
      <c r="AQ498" s="3" t="n"/>
      <c r="AR498" s="3" t="n"/>
      <c r="AS498" s="3" t="n"/>
      <c r="AT498" s="3" t="n"/>
      <c r="AU498" s="3" t="n"/>
      <c r="AV498" s="3" t="n"/>
      <c r="AW498" s="3" t="n"/>
      <c r="AX498" s="3" t="n"/>
      <c r="AY498" s="3" t="n"/>
      <c r="AZ498" s="3" t="n"/>
    </row>
    <row r="499">
      <c r="A499" s="3" t="n"/>
      <c r="B499" s="3" t="n"/>
      <c r="C499" s="3" t="n"/>
      <c r="D499" s="3" t="n"/>
      <c r="E499" s="3" t="n"/>
      <c r="F499" s="3" t="n"/>
      <c r="G499" s="3" t="n"/>
      <c r="H499" s="3" t="n"/>
      <c r="I499" s="3" t="n"/>
      <c r="J499" s="3" t="n"/>
      <c r="K499" s="3" t="n"/>
      <c r="L499" s="3" t="n"/>
      <c r="M499" s="3" t="n"/>
      <c r="N499" s="3" t="n"/>
      <c r="O499" s="3" t="n"/>
      <c r="P499" s="3" t="n"/>
      <c r="Q499" s="3" t="n"/>
      <c r="R499" s="3" t="n"/>
      <c r="S499" s="3" t="n"/>
      <c r="T499" s="3" t="n"/>
      <c r="U499" s="3" t="n"/>
      <c r="V499" s="3" t="n"/>
      <c r="W499" s="3" t="n"/>
      <c r="X499" s="3" t="n"/>
      <c r="Y499" s="3" t="n"/>
      <c r="Z499" s="3" t="n"/>
      <c r="AA499" s="3" t="n"/>
      <c r="AB499" s="3" t="n"/>
      <c r="AC499" s="3" t="n"/>
      <c r="AD499" s="3" t="n"/>
      <c r="AE499" s="3" t="n"/>
      <c r="AF499" s="3" t="n"/>
      <c r="AG499" s="3" t="n"/>
      <c r="AH499" s="3" t="n"/>
      <c r="AI499" s="3" t="n"/>
      <c r="AJ499" s="3" t="n"/>
      <c r="AK499" s="3" t="n"/>
      <c r="AL499" s="3" t="n"/>
      <c r="AM499" s="3" t="n"/>
      <c r="AN499" s="3" t="n"/>
      <c r="AO499" s="3" t="n"/>
      <c r="AP499" s="3" t="n"/>
      <c r="AQ499" s="3" t="n"/>
      <c r="AR499" s="3" t="n"/>
      <c r="AS499" s="3" t="n"/>
      <c r="AT499" s="3" t="n"/>
      <c r="AU499" s="3" t="n"/>
      <c r="AV499" s="3" t="n"/>
      <c r="AW499" s="3" t="n"/>
      <c r="AX499" s="3" t="n"/>
      <c r="AY499" s="3" t="n"/>
      <c r="AZ499" s="3" t="n"/>
    </row>
    <row r="500">
      <c r="A500" s="3" t="n"/>
      <c r="B500" s="3" t="n"/>
      <c r="C500" s="3" t="n"/>
      <c r="D500" s="3" t="n"/>
      <c r="E500" s="3" t="n"/>
      <c r="F500" s="3" t="n"/>
      <c r="G500" s="3" t="n"/>
      <c r="H500" s="3" t="n"/>
      <c r="I500" s="3" t="n"/>
      <c r="J500" s="3" t="n"/>
      <c r="K500" s="3" t="n"/>
      <c r="L500" s="3" t="n"/>
      <c r="M500" s="3" t="n"/>
      <c r="N500" s="3" t="n"/>
      <c r="O500" s="3" t="n"/>
      <c r="P500" s="3" t="n"/>
      <c r="Q500" s="3" t="n"/>
      <c r="R500" s="3" t="n"/>
      <c r="S500" s="3" t="n"/>
      <c r="T500" s="3" t="n"/>
      <c r="U500" s="3" t="n"/>
      <c r="V500" s="3" t="n"/>
      <c r="W500" s="3" t="n"/>
      <c r="X500" s="3" t="n"/>
      <c r="Y500" s="3" t="n"/>
      <c r="Z500" s="3" t="n"/>
      <c r="AA500" s="3" t="n"/>
      <c r="AB500" s="3" t="n"/>
      <c r="AC500" s="3" t="n"/>
      <c r="AD500" s="3" t="n"/>
      <c r="AE500" s="3" t="n"/>
      <c r="AF500" s="3" t="n"/>
      <c r="AG500" s="3" t="n"/>
      <c r="AH500" s="3" t="n"/>
      <c r="AI500" s="3" t="n"/>
      <c r="AJ500" s="3" t="n"/>
      <c r="AK500" s="3" t="n"/>
      <c r="AL500" s="3" t="n"/>
      <c r="AM500" s="3" t="n"/>
      <c r="AN500" s="3" t="n"/>
      <c r="AO500" s="3" t="n"/>
      <c r="AP500" s="3" t="n"/>
      <c r="AQ500" s="3" t="n"/>
      <c r="AR500" s="3" t="n"/>
      <c r="AS500" s="3" t="n"/>
      <c r="AT500" s="3" t="n"/>
      <c r="AU500" s="3" t="n"/>
      <c r="AV500" s="3" t="n"/>
      <c r="AW500" s="3" t="n"/>
      <c r="AX500" s="3" t="n"/>
      <c r="AY500" s="3" t="n"/>
      <c r="AZ500" s="3" t="n"/>
    </row>
    <row r="501">
      <c r="A501" s="3" t="n"/>
      <c r="B501" s="3" t="n"/>
      <c r="C501" s="3" t="n"/>
      <c r="D501" s="3" t="n"/>
      <c r="E501" s="3" t="n"/>
      <c r="F501" s="3" t="n"/>
      <c r="G501" s="3" t="n"/>
      <c r="H501" s="3" t="n"/>
      <c r="I501" s="3" t="n"/>
      <c r="J501" s="3" t="n"/>
      <c r="K501" s="3" t="n"/>
      <c r="L501" s="3" t="n"/>
      <c r="M501" s="3" t="n"/>
      <c r="N501" s="3" t="n"/>
      <c r="O501" s="3" t="n"/>
      <c r="P501" s="3" t="n"/>
      <c r="Q501" s="3" t="n"/>
      <c r="R501" s="3" t="n"/>
      <c r="S501" s="3" t="n"/>
      <c r="T501" s="3" t="n"/>
      <c r="U501" s="3" t="n"/>
      <c r="V501" s="3" t="n"/>
      <c r="W501" s="3" t="n"/>
      <c r="X501" s="3" t="n"/>
      <c r="Y501" s="3" t="n"/>
      <c r="Z501" s="3" t="n"/>
      <c r="AA501" s="3" t="n"/>
      <c r="AB501" s="3" t="n"/>
      <c r="AC501" s="3" t="n"/>
      <c r="AD501" s="3" t="n"/>
      <c r="AE501" s="3" t="n"/>
      <c r="AF501" s="3" t="n"/>
      <c r="AG501" s="3" t="n"/>
      <c r="AH501" s="3" t="n"/>
      <c r="AI501" s="3" t="n"/>
      <c r="AJ501" s="3" t="n"/>
      <c r="AK501" s="3" t="n"/>
      <c r="AL501" s="3" t="n"/>
      <c r="AM501" s="3" t="n"/>
      <c r="AN501" s="3" t="n"/>
      <c r="AO501" s="3" t="n"/>
      <c r="AP501" s="3" t="n"/>
      <c r="AQ501" s="3" t="n"/>
      <c r="AR501" s="3" t="n"/>
      <c r="AS501" s="3" t="n"/>
      <c r="AT501" s="3" t="n"/>
      <c r="AU501" s="3" t="n"/>
      <c r="AV501" s="3" t="n"/>
      <c r="AW501" s="3" t="n"/>
      <c r="AX501" s="3" t="n"/>
      <c r="AY501" s="3" t="n"/>
      <c r="AZ501" s="3" t="n"/>
    </row>
    <row r="502">
      <c r="A502" s="3" t="n"/>
      <c r="B502" s="3" t="n"/>
      <c r="C502" s="3" t="n"/>
      <c r="D502" s="3" t="n"/>
      <c r="E502" s="3" t="n"/>
      <c r="F502" s="3" t="n"/>
      <c r="G502" s="3" t="n"/>
      <c r="H502" s="3" t="n"/>
      <c r="I502" s="3" t="n"/>
      <c r="J502" s="3" t="n"/>
      <c r="K502" s="3" t="n"/>
      <c r="L502" s="3" t="n"/>
      <c r="M502" s="3" t="n"/>
      <c r="N502" s="3" t="n"/>
      <c r="O502" s="3" t="n"/>
      <c r="P502" s="3" t="n"/>
      <c r="Q502" s="3" t="n"/>
      <c r="R502" s="3" t="n"/>
      <c r="S502" s="3" t="n"/>
      <c r="T502" s="3" t="n"/>
      <c r="U502" s="3" t="n"/>
      <c r="V502" s="3" t="n"/>
      <c r="W502" s="3" t="n"/>
      <c r="X502" s="3" t="n"/>
      <c r="Y502" s="3" t="n"/>
      <c r="Z502" s="3" t="n"/>
      <c r="AA502" s="3" t="n"/>
      <c r="AB502" s="3" t="n"/>
      <c r="AC502" s="3" t="n"/>
      <c r="AD502" s="3" t="n"/>
      <c r="AE502" s="3" t="n"/>
      <c r="AF502" s="3" t="n"/>
      <c r="AG502" s="3" t="n"/>
      <c r="AH502" s="3" t="n"/>
      <c r="AI502" s="3" t="n"/>
      <c r="AJ502" s="3" t="n"/>
      <c r="AK502" s="3" t="n"/>
      <c r="AL502" s="3" t="n"/>
      <c r="AM502" s="3" t="n"/>
      <c r="AN502" s="3" t="n"/>
      <c r="AO502" s="3" t="n"/>
      <c r="AP502" s="3" t="n"/>
      <c r="AQ502" s="3" t="n"/>
      <c r="AR502" s="3" t="n"/>
      <c r="AS502" s="3" t="n"/>
      <c r="AT502" s="3" t="n"/>
      <c r="AU502" s="3" t="n"/>
      <c r="AV502" s="3" t="n"/>
      <c r="AW502" s="3" t="n"/>
      <c r="AX502" s="3" t="n"/>
      <c r="AY502" s="3" t="n"/>
      <c r="AZ502" s="3" t="n"/>
    </row>
    <row r="503">
      <c r="A503" s="3" t="n"/>
      <c r="B503" s="3" t="n"/>
      <c r="C503" s="3" t="n"/>
      <c r="D503" s="3" t="n"/>
      <c r="E503" s="3" t="n"/>
      <c r="F503" s="3" t="n"/>
      <c r="G503" s="3" t="n"/>
      <c r="H503" s="3" t="n"/>
      <c r="I503" s="3" t="n"/>
      <c r="J503" s="3" t="n"/>
      <c r="K503" s="3" t="n"/>
      <c r="L503" s="3" t="n"/>
      <c r="M503" s="3" t="n"/>
      <c r="N503" s="3" t="n"/>
      <c r="O503" s="3" t="n"/>
      <c r="P503" s="3" t="n"/>
      <c r="Q503" s="3" t="n"/>
      <c r="R503" s="3" t="n"/>
      <c r="S503" s="3" t="n"/>
      <c r="T503" s="3" t="n"/>
      <c r="U503" s="3" t="n"/>
      <c r="V503" s="3" t="n"/>
      <c r="W503" s="3" t="n"/>
      <c r="X503" s="3" t="n"/>
      <c r="Y503" s="3" t="n"/>
      <c r="Z503" s="3" t="n"/>
      <c r="AA503" s="3" t="n"/>
      <c r="AB503" s="3" t="n"/>
      <c r="AC503" s="3" t="n"/>
      <c r="AD503" s="3" t="n"/>
      <c r="AE503" s="3" t="n"/>
      <c r="AF503" s="3" t="n"/>
      <c r="AG503" s="3" t="n"/>
      <c r="AH503" s="3" t="n"/>
      <c r="AI503" s="3" t="n"/>
      <c r="AJ503" s="3" t="n"/>
      <c r="AK503" s="3" t="n"/>
      <c r="AL503" s="3" t="n"/>
      <c r="AM503" s="3" t="n"/>
      <c r="AN503" s="3" t="n"/>
      <c r="AO503" s="3" t="n"/>
      <c r="AP503" s="3" t="n"/>
      <c r="AQ503" s="3" t="n"/>
      <c r="AR503" s="3" t="n"/>
      <c r="AS503" s="3" t="n"/>
      <c r="AT503" s="3" t="n"/>
      <c r="AU503" s="3" t="n"/>
      <c r="AV503" s="3" t="n"/>
      <c r="AW503" s="3" t="n"/>
      <c r="AX503" s="3" t="n"/>
      <c r="AY503" s="3" t="n"/>
      <c r="AZ503" s="3" t="n"/>
    </row>
    <row r="504">
      <c r="A504" s="3" t="n"/>
      <c r="B504" s="3" t="n"/>
      <c r="C504" s="3" t="n"/>
      <c r="D504" s="3" t="n"/>
      <c r="E504" s="3" t="n"/>
      <c r="F504" s="3" t="n"/>
      <c r="G504" s="3" t="n"/>
      <c r="H504" s="3" t="n"/>
      <c r="I504" s="3" t="n"/>
      <c r="J504" s="3" t="n"/>
      <c r="K504" s="3" t="n"/>
      <c r="L504" s="3" t="n"/>
      <c r="M504" s="3" t="n"/>
      <c r="N504" s="3" t="n"/>
      <c r="O504" s="3" t="n"/>
      <c r="P504" s="3" t="n"/>
      <c r="Q504" s="3" t="n"/>
      <c r="R504" s="3" t="n"/>
      <c r="S504" s="3" t="n"/>
      <c r="T504" s="3" t="n"/>
      <c r="U504" s="3" t="n"/>
      <c r="V504" s="3" t="n"/>
      <c r="W504" s="3" t="n"/>
      <c r="X504" s="3" t="n"/>
      <c r="Y504" s="3" t="n"/>
      <c r="Z504" s="3" t="n"/>
      <c r="AA504" s="3" t="n"/>
      <c r="AB504" s="3" t="n"/>
      <c r="AC504" s="3" t="n"/>
      <c r="AD504" s="3" t="n"/>
      <c r="AE504" s="3" t="n"/>
      <c r="AF504" s="3" t="n"/>
      <c r="AG504" s="3" t="n"/>
      <c r="AH504" s="3" t="n"/>
      <c r="AI504" s="3" t="n"/>
      <c r="AJ504" s="3" t="n"/>
      <c r="AK504" s="3" t="n"/>
      <c r="AL504" s="3" t="n"/>
      <c r="AM504" s="3" t="n"/>
      <c r="AN504" s="3" t="n"/>
      <c r="AO504" s="3" t="n"/>
      <c r="AP504" s="3" t="n"/>
      <c r="AQ504" s="3" t="n"/>
      <c r="AR504" s="3" t="n"/>
      <c r="AS504" s="3" t="n"/>
      <c r="AT504" s="3" t="n"/>
      <c r="AU504" s="3" t="n"/>
      <c r="AV504" s="3" t="n"/>
      <c r="AW504" s="3" t="n"/>
      <c r="AX504" s="3" t="n"/>
      <c r="AY504" s="3" t="n"/>
      <c r="AZ504" s="3" t="n"/>
    </row>
    <row r="505">
      <c r="A505" s="3" t="n"/>
      <c r="B505" s="3" t="n"/>
      <c r="C505" s="3" t="n"/>
      <c r="D505" s="3" t="n"/>
      <c r="E505" s="3" t="n"/>
      <c r="F505" s="3" t="n"/>
      <c r="G505" s="3" t="n"/>
      <c r="H505" s="3" t="n"/>
      <c r="I505" s="3" t="n"/>
      <c r="J505" s="3" t="n"/>
      <c r="K505" s="3" t="n"/>
      <c r="L505" s="3" t="n"/>
      <c r="M505" s="3" t="n"/>
      <c r="N505" s="3" t="n"/>
      <c r="O505" s="3" t="n"/>
      <c r="P505" s="3" t="n"/>
      <c r="Q505" s="3" t="n"/>
      <c r="R505" s="3" t="n"/>
      <c r="S505" s="3" t="n"/>
      <c r="T505" s="3" t="n"/>
      <c r="U505" s="3" t="n"/>
      <c r="V505" s="3" t="n"/>
      <c r="W505" s="3" t="n"/>
      <c r="X505" s="3" t="n"/>
      <c r="Y505" s="3" t="n"/>
      <c r="Z505" s="3" t="n"/>
      <c r="AA505" s="3" t="n"/>
      <c r="AB505" s="3" t="n"/>
      <c r="AC505" s="3" t="n"/>
      <c r="AD505" s="3" t="n"/>
      <c r="AE505" s="3" t="n"/>
      <c r="AF505" s="3" t="n"/>
      <c r="AG505" s="3" t="n"/>
      <c r="AH505" s="3" t="n"/>
      <c r="AI505" s="3" t="n"/>
      <c r="AJ505" s="3" t="n"/>
      <c r="AK505" s="3" t="n"/>
      <c r="AL505" s="3" t="n"/>
      <c r="AM505" s="3" t="n"/>
      <c r="AN505" s="3" t="n"/>
      <c r="AO505" s="3" t="n"/>
      <c r="AP505" s="3" t="n"/>
      <c r="AQ505" s="3" t="n"/>
      <c r="AR505" s="3" t="n"/>
      <c r="AS505" s="3" t="n"/>
      <c r="AT505" s="3" t="n"/>
      <c r="AU505" s="3" t="n"/>
      <c r="AV505" s="3" t="n"/>
      <c r="AW505" s="3" t="n"/>
      <c r="AX505" s="3" t="n"/>
      <c r="AY505" s="3" t="n"/>
      <c r="AZ505" s="3" t="n"/>
    </row>
    <row r="506">
      <c r="A506" s="3" t="n"/>
      <c r="B506" s="3" t="n"/>
      <c r="C506" s="3" t="n"/>
      <c r="D506" s="3" t="n"/>
      <c r="E506" s="3" t="n"/>
      <c r="F506" s="3" t="n"/>
      <c r="G506" s="3" t="n"/>
      <c r="H506" s="3" t="n"/>
      <c r="I506" s="3" t="n"/>
      <c r="J506" s="3" t="n"/>
      <c r="K506" s="3" t="n"/>
      <c r="L506" s="3" t="n"/>
      <c r="M506" s="3" t="n"/>
      <c r="N506" s="3" t="n"/>
      <c r="O506" s="3" t="n"/>
      <c r="P506" s="3" t="n"/>
      <c r="Q506" s="3" t="n"/>
      <c r="R506" s="3" t="n"/>
      <c r="S506" s="3" t="n"/>
      <c r="T506" s="3" t="n"/>
      <c r="U506" s="3" t="n"/>
      <c r="V506" s="3" t="n"/>
      <c r="W506" s="3" t="n"/>
      <c r="X506" s="3" t="n"/>
      <c r="Y506" s="3" t="n"/>
      <c r="Z506" s="3" t="n"/>
      <c r="AA506" s="3" t="n"/>
      <c r="AB506" s="3" t="n"/>
      <c r="AC506" s="3" t="n"/>
      <c r="AD506" s="3" t="n"/>
      <c r="AE506" s="3" t="n"/>
      <c r="AF506" s="3" t="n"/>
      <c r="AG506" s="3" t="n"/>
      <c r="AH506" s="3" t="n"/>
      <c r="AI506" s="3" t="n"/>
      <c r="AJ506" s="3" t="n"/>
      <c r="AK506" s="3" t="n"/>
      <c r="AL506" s="3" t="n"/>
      <c r="AM506" s="3" t="n"/>
      <c r="AN506" s="3" t="n"/>
      <c r="AO506" s="3" t="n"/>
      <c r="AP506" s="3" t="n"/>
      <c r="AQ506" s="3" t="n"/>
      <c r="AR506" s="3" t="n"/>
      <c r="AS506" s="3" t="n"/>
      <c r="AT506" s="3" t="n"/>
      <c r="AU506" s="3" t="n"/>
      <c r="AV506" s="3" t="n"/>
      <c r="AW506" s="3" t="n"/>
      <c r="AX506" s="3" t="n"/>
      <c r="AY506" s="3" t="n"/>
      <c r="AZ506" s="3" t="n"/>
    </row>
    <row r="507">
      <c r="A507" s="3" t="n"/>
      <c r="B507" s="3" t="n"/>
      <c r="C507" s="3" t="n"/>
      <c r="D507" s="3" t="n"/>
      <c r="E507" s="3" t="n"/>
      <c r="F507" s="3" t="n"/>
      <c r="G507" s="3" t="n"/>
      <c r="H507" s="3" t="n"/>
      <c r="I507" s="3" t="n"/>
      <c r="J507" s="3" t="n"/>
      <c r="K507" s="3" t="n"/>
      <c r="L507" s="3" t="n"/>
      <c r="M507" s="3" t="n"/>
      <c r="N507" s="3" t="n"/>
      <c r="O507" s="3" t="n"/>
      <c r="P507" s="3" t="n"/>
      <c r="Q507" s="3" t="n"/>
      <c r="R507" s="3" t="n"/>
      <c r="S507" s="3" t="n"/>
      <c r="T507" s="3" t="n"/>
      <c r="U507" s="3" t="n"/>
      <c r="V507" s="3" t="n"/>
      <c r="W507" s="3" t="n"/>
      <c r="X507" s="3" t="n"/>
      <c r="Y507" s="3" t="n"/>
      <c r="Z507" s="3" t="n"/>
      <c r="AA507" s="3" t="n"/>
      <c r="AB507" s="3" t="n"/>
      <c r="AC507" s="3" t="n"/>
      <c r="AD507" s="3" t="n"/>
      <c r="AE507" s="3" t="n"/>
      <c r="AF507" s="3" t="n"/>
      <c r="AG507" s="3" t="n"/>
      <c r="AH507" s="3" t="n"/>
      <c r="AI507" s="3" t="n"/>
      <c r="AJ507" s="3" t="n"/>
      <c r="AK507" s="3" t="n"/>
      <c r="AL507" s="3" t="n"/>
      <c r="AM507" s="3" t="n"/>
      <c r="AN507" s="3" t="n"/>
      <c r="AO507" s="3" t="n"/>
      <c r="AP507" s="3" t="n"/>
      <c r="AQ507" s="3" t="n"/>
      <c r="AR507" s="3" t="n"/>
      <c r="AS507" s="3" t="n"/>
      <c r="AT507" s="3" t="n"/>
      <c r="AU507" s="3" t="n"/>
      <c r="AV507" s="3" t="n"/>
      <c r="AW507" s="3" t="n"/>
      <c r="AX507" s="3" t="n"/>
      <c r="AY507" s="3" t="n"/>
      <c r="AZ507" s="3" t="n"/>
    </row>
    <row r="508">
      <c r="A508" s="3" t="n"/>
      <c r="B508" s="3" t="n"/>
      <c r="C508" s="3" t="n"/>
      <c r="D508" s="3" t="n"/>
      <c r="E508" s="3" t="n"/>
      <c r="F508" s="3" t="n"/>
      <c r="G508" s="3" t="n"/>
      <c r="H508" s="3" t="n"/>
      <c r="I508" s="3" t="n"/>
      <c r="J508" s="3" t="n"/>
      <c r="K508" s="3" t="n"/>
      <c r="L508" s="3" t="n"/>
      <c r="M508" s="3" t="n"/>
      <c r="N508" s="3" t="n"/>
      <c r="O508" s="3" t="n"/>
      <c r="P508" s="3" t="n"/>
      <c r="Q508" s="3" t="n"/>
      <c r="R508" s="3" t="n"/>
      <c r="S508" s="3" t="n"/>
      <c r="T508" s="3" t="n"/>
      <c r="U508" s="3" t="n"/>
      <c r="V508" s="3" t="n"/>
      <c r="W508" s="3" t="n"/>
      <c r="X508" s="3" t="n"/>
      <c r="Y508" s="3" t="n"/>
      <c r="Z508" s="3" t="n"/>
      <c r="AA508" s="3" t="n"/>
      <c r="AB508" s="3" t="n"/>
      <c r="AC508" s="3" t="n"/>
      <c r="AD508" s="3" t="n"/>
      <c r="AE508" s="3" t="n"/>
      <c r="AF508" s="3" t="n"/>
      <c r="AG508" s="3" t="n"/>
      <c r="AH508" s="3" t="n"/>
      <c r="AI508" s="3" t="n"/>
      <c r="AJ508" s="3" t="n"/>
      <c r="AK508" s="3" t="n"/>
      <c r="AL508" s="3" t="n"/>
      <c r="AM508" s="3" t="n"/>
      <c r="AN508" s="3" t="n"/>
      <c r="AO508" s="3" t="n"/>
      <c r="AP508" s="3" t="n"/>
      <c r="AQ508" s="3" t="n"/>
      <c r="AR508" s="3" t="n"/>
      <c r="AS508" s="3" t="n"/>
      <c r="AT508" s="3" t="n"/>
      <c r="AU508" s="3" t="n"/>
      <c r="AV508" s="3" t="n"/>
      <c r="AW508" s="3" t="n"/>
      <c r="AX508" s="3" t="n"/>
      <c r="AY508" s="3" t="n"/>
      <c r="AZ508" s="3" t="n"/>
    </row>
    <row r="509">
      <c r="A509" s="3" t="n"/>
      <c r="B509" s="3" t="n"/>
      <c r="C509" s="3" t="n"/>
      <c r="D509" s="3" t="n"/>
      <c r="E509" s="3" t="n"/>
      <c r="F509" s="3" t="n"/>
      <c r="G509" s="3" t="n"/>
      <c r="H509" s="3" t="n"/>
      <c r="I509" s="3" t="n"/>
      <c r="J509" s="3" t="n"/>
      <c r="K509" s="3" t="n"/>
      <c r="L509" s="3" t="n"/>
      <c r="M509" s="3" t="n"/>
      <c r="N509" s="3" t="n"/>
      <c r="O509" s="3" t="n"/>
      <c r="P509" s="3" t="n"/>
      <c r="Q509" s="3" t="n"/>
      <c r="R509" s="3" t="n"/>
      <c r="S509" s="3" t="n"/>
      <c r="T509" s="3" t="n"/>
      <c r="U509" s="3" t="n"/>
      <c r="V509" s="3" t="n"/>
      <c r="W509" s="3" t="n"/>
      <c r="X509" s="3" t="n"/>
      <c r="Y509" s="3" t="n"/>
      <c r="Z509" s="3" t="n"/>
      <c r="AA509" s="3" t="n"/>
      <c r="AB509" s="3" t="n"/>
      <c r="AC509" s="3" t="n"/>
      <c r="AD509" s="3" t="n"/>
      <c r="AE509" s="3" t="n"/>
      <c r="AF509" s="3" t="n"/>
      <c r="AG509" s="3" t="n"/>
      <c r="AH509" s="3" t="n"/>
      <c r="AI509" s="3" t="n"/>
      <c r="AJ509" s="3" t="n"/>
      <c r="AK509" s="3" t="n"/>
      <c r="AL509" s="3" t="n"/>
      <c r="AM509" s="3" t="n"/>
      <c r="AN509" s="3" t="n"/>
      <c r="AO509" s="3" t="n"/>
      <c r="AP509" s="3" t="n"/>
      <c r="AQ509" s="3" t="n"/>
      <c r="AR509" s="3" t="n"/>
      <c r="AS509" s="3" t="n"/>
      <c r="AT509" s="3" t="n"/>
      <c r="AU509" s="3" t="n"/>
      <c r="AV509" s="3" t="n"/>
      <c r="AW509" s="3" t="n"/>
      <c r="AX509" s="3" t="n"/>
      <c r="AY509" s="3" t="n"/>
      <c r="AZ509" s="3" t="n"/>
    </row>
    <row r="510">
      <c r="A510" s="3" t="n"/>
      <c r="B510" s="3" t="n"/>
      <c r="C510" s="3" t="n"/>
      <c r="D510" s="3" t="n"/>
      <c r="E510" s="3" t="n"/>
      <c r="F510" s="3" t="n"/>
      <c r="G510" s="3" t="n"/>
      <c r="H510" s="3" t="n"/>
      <c r="I510" s="3" t="n"/>
      <c r="J510" s="3" t="n"/>
      <c r="K510" s="3" t="n"/>
      <c r="L510" s="3" t="n"/>
      <c r="M510" s="3" t="n"/>
      <c r="N510" s="3" t="n"/>
      <c r="O510" s="3" t="n"/>
      <c r="P510" s="3" t="n"/>
      <c r="Q510" s="3" t="n"/>
      <c r="R510" s="3" t="n"/>
      <c r="S510" s="3" t="n"/>
      <c r="T510" s="3" t="n"/>
      <c r="U510" s="3" t="n"/>
      <c r="V510" s="3" t="n"/>
      <c r="W510" s="3" t="n"/>
      <c r="X510" s="3" t="n"/>
      <c r="Y510" s="3" t="n"/>
      <c r="Z510" s="3" t="n"/>
      <c r="AA510" s="3" t="n"/>
      <c r="AB510" s="3" t="n"/>
      <c r="AC510" s="3" t="n"/>
      <c r="AD510" s="3" t="n"/>
      <c r="AE510" s="3" t="n"/>
      <c r="AF510" s="3" t="n"/>
      <c r="AG510" s="3" t="n"/>
      <c r="AH510" s="3" t="n"/>
      <c r="AI510" s="3" t="n"/>
      <c r="AJ510" s="3" t="n"/>
      <c r="AK510" s="3" t="n"/>
      <c r="AL510" s="3" t="n"/>
      <c r="AM510" s="3" t="n"/>
      <c r="AN510" s="3" t="n"/>
      <c r="AO510" s="3" t="n"/>
      <c r="AP510" s="3" t="n"/>
      <c r="AQ510" s="3" t="n"/>
      <c r="AR510" s="3" t="n"/>
      <c r="AS510" s="3" t="n"/>
      <c r="AT510" s="3" t="n"/>
      <c r="AU510" s="3" t="n"/>
      <c r="AV510" s="3" t="n"/>
      <c r="AW510" s="3" t="n"/>
      <c r="AX510" s="3" t="n"/>
      <c r="AY510" s="3" t="n"/>
      <c r="AZ510" s="3" t="n"/>
    </row>
    <row r="511">
      <c r="A511" s="3" t="n"/>
      <c r="B511" s="3" t="n"/>
      <c r="C511" s="3" t="n"/>
      <c r="D511" s="3" t="n"/>
      <c r="E511" s="3" t="n"/>
      <c r="F511" s="3" t="n"/>
      <c r="G511" s="3" t="n"/>
      <c r="H511" s="3" t="n"/>
      <c r="I511" s="3" t="n"/>
      <c r="J511" s="3" t="n"/>
      <c r="K511" s="3" t="n"/>
      <c r="L511" s="3" t="n"/>
      <c r="M511" s="3" t="n"/>
      <c r="N511" s="3" t="n"/>
      <c r="O511" s="3" t="n"/>
      <c r="P511" s="3" t="n"/>
      <c r="Q511" s="3" t="n"/>
      <c r="R511" s="3" t="n"/>
      <c r="S511" s="3" t="n"/>
      <c r="T511" s="3" t="n"/>
      <c r="U511" s="3" t="n"/>
      <c r="V511" s="3" t="n"/>
      <c r="W511" s="3" t="n"/>
      <c r="X511" s="3" t="n"/>
      <c r="Y511" s="3" t="n"/>
      <c r="Z511" s="3" t="n"/>
      <c r="AA511" s="3" t="n"/>
      <c r="AB511" s="3" t="n"/>
      <c r="AC511" s="3" t="n"/>
      <c r="AD511" s="3" t="n"/>
      <c r="AE511" s="3" t="n"/>
      <c r="AF511" s="3" t="n"/>
      <c r="AG511" s="3" t="n"/>
      <c r="AH511" s="3" t="n"/>
      <c r="AI511" s="3" t="n"/>
      <c r="AJ511" s="3" t="n"/>
      <c r="AK511" s="3" t="n"/>
      <c r="AL511" s="3" t="n"/>
      <c r="AM511" s="3" t="n"/>
      <c r="AN511" s="3" t="n"/>
      <c r="AO511" s="3" t="n"/>
      <c r="AP511" s="3" t="n"/>
      <c r="AQ511" s="3" t="n"/>
      <c r="AR511" s="3" t="n"/>
      <c r="AS511" s="3" t="n"/>
      <c r="AT511" s="3" t="n"/>
      <c r="AU511" s="3" t="n"/>
      <c r="AV511" s="3" t="n"/>
      <c r="AW511" s="3" t="n"/>
      <c r="AX511" s="3" t="n"/>
      <c r="AY511" s="3" t="n"/>
      <c r="AZ511" s="3" t="n"/>
    </row>
    <row r="512">
      <c r="A512" s="3" t="n"/>
      <c r="B512" s="3" t="n"/>
      <c r="C512" s="3" t="n"/>
      <c r="D512" s="3" t="n"/>
      <c r="E512" s="3" t="n"/>
      <c r="F512" s="3" t="n"/>
      <c r="G512" s="3" t="n"/>
      <c r="H512" s="3" t="n"/>
      <c r="I512" s="3" t="n"/>
      <c r="J512" s="3" t="n"/>
      <c r="K512" s="3" t="n"/>
      <c r="L512" s="3" t="n"/>
      <c r="M512" s="3" t="n"/>
      <c r="N512" s="3" t="n"/>
      <c r="O512" s="3" t="n"/>
      <c r="P512" s="3" t="n"/>
      <c r="Q512" s="3" t="n"/>
      <c r="R512" s="3" t="n"/>
      <c r="S512" s="3" t="n"/>
      <c r="T512" s="3" t="n"/>
      <c r="U512" s="3" t="n"/>
      <c r="V512" s="3" t="n"/>
      <c r="W512" s="3" t="n"/>
      <c r="X512" s="3" t="n"/>
      <c r="Y512" s="3" t="n"/>
      <c r="Z512" s="3" t="n"/>
      <c r="AA512" s="3" t="n"/>
      <c r="AB512" s="3" t="n"/>
      <c r="AC512" s="3" t="n"/>
      <c r="AD512" s="3" t="n"/>
      <c r="AE512" s="3" t="n"/>
      <c r="AF512" s="3" t="n"/>
      <c r="AG512" s="3" t="n"/>
      <c r="AH512" s="3" t="n"/>
      <c r="AI512" s="3" t="n"/>
      <c r="AJ512" s="3" t="n"/>
      <c r="AK512" s="3" t="n"/>
      <c r="AL512" s="3" t="n"/>
      <c r="AM512" s="3" t="n"/>
      <c r="AN512" s="3" t="n"/>
      <c r="AO512" s="3" t="n"/>
      <c r="AP512" s="3" t="n"/>
      <c r="AQ512" s="3" t="n"/>
      <c r="AR512" s="3" t="n"/>
      <c r="AS512" s="3" t="n"/>
      <c r="AT512" s="3" t="n"/>
      <c r="AU512" s="3" t="n"/>
      <c r="AV512" s="3" t="n"/>
      <c r="AW512" s="3" t="n"/>
      <c r="AX512" s="3" t="n"/>
      <c r="AY512" s="3" t="n"/>
      <c r="AZ512" s="3" t="n"/>
    </row>
    <row r="513">
      <c r="A513" s="3" t="n"/>
      <c r="B513" s="3" t="n"/>
      <c r="C513" s="3" t="n"/>
      <c r="D513" s="3" t="n"/>
      <c r="E513" s="3" t="n"/>
      <c r="F513" s="3" t="n"/>
      <c r="G513" s="3" t="n"/>
      <c r="H513" s="3" t="n"/>
      <c r="I513" s="3" t="n"/>
      <c r="J513" s="3" t="n"/>
      <c r="K513" s="3" t="n"/>
      <c r="L513" s="3" t="n"/>
      <c r="M513" s="3" t="n"/>
      <c r="N513" s="3" t="n"/>
      <c r="O513" s="3" t="n"/>
      <c r="P513" s="3" t="n"/>
      <c r="Q513" s="3" t="n"/>
      <c r="R513" s="3" t="n"/>
      <c r="S513" s="3" t="n"/>
      <c r="T513" s="3" t="n"/>
      <c r="U513" s="3" t="n"/>
      <c r="V513" s="3" t="n"/>
      <c r="W513" s="3" t="n"/>
      <c r="X513" s="3" t="n"/>
      <c r="Y513" s="3" t="n"/>
      <c r="Z513" s="3" t="n"/>
      <c r="AA513" s="3" t="n"/>
      <c r="AB513" s="3" t="n"/>
      <c r="AC513" s="3" t="n"/>
      <c r="AD513" s="3" t="n"/>
      <c r="AE513" s="3" t="n"/>
      <c r="AF513" s="3" t="n"/>
      <c r="AG513" s="3" t="n"/>
      <c r="AH513" s="3" t="n"/>
      <c r="AI513" s="3" t="n"/>
      <c r="AJ513" s="3" t="n"/>
      <c r="AK513" s="3" t="n"/>
      <c r="AL513" s="3" t="n"/>
      <c r="AM513" s="3" t="n"/>
      <c r="AN513" s="3" t="n"/>
      <c r="AO513" s="3" t="n"/>
      <c r="AP513" s="3" t="n"/>
      <c r="AQ513" s="3" t="n"/>
      <c r="AR513" s="3" t="n"/>
      <c r="AS513" s="3" t="n"/>
      <c r="AT513" s="3" t="n"/>
      <c r="AU513" s="3" t="n"/>
      <c r="AV513" s="3" t="n"/>
      <c r="AW513" s="3" t="n"/>
      <c r="AX513" s="3" t="n"/>
      <c r="AY513" s="3" t="n"/>
      <c r="AZ513" s="3" t="n"/>
    </row>
    <row r="514">
      <c r="A514" s="3" t="n"/>
      <c r="B514" s="3" t="n"/>
      <c r="C514" s="3" t="n"/>
      <c r="D514" s="3" t="n"/>
      <c r="E514" s="3" t="n"/>
      <c r="F514" s="3" t="n"/>
      <c r="G514" s="3" t="n"/>
      <c r="H514" s="3" t="n"/>
      <c r="I514" s="3" t="n"/>
      <c r="J514" s="3" t="n"/>
      <c r="K514" s="3" t="n"/>
      <c r="L514" s="3" t="n"/>
      <c r="M514" s="3" t="n"/>
      <c r="N514" s="3" t="n"/>
      <c r="O514" s="3" t="n"/>
      <c r="P514" s="3" t="n"/>
      <c r="Q514" s="3" t="n"/>
      <c r="R514" s="3" t="n"/>
      <c r="S514" s="3" t="n"/>
      <c r="T514" s="3" t="n"/>
      <c r="U514" s="3" t="n"/>
      <c r="V514" s="3" t="n"/>
      <c r="W514" s="3" t="n"/>
      <c r="X514" s="3" t="n"/>
      <c r="Y514" s="3" t="n"/>
      <c r="Z514" s="3" t="n"/>
      <c r="AA514" s="3" t="n"/>
      <c r="AB514" s="3" t="n"/>
      <c r="AC514" s="3" t="n"/>
      <c r="AD514" s="3" t="n"/>
      <c r="AE514" s="3" t="n"/>
      <c r="AF514" s="3" t="n"/>
      <c r="AG514" s="3" t="n"/>
      <c r="AH514" s="3" t="n"/>
      <c r="AI514" s="3" t="n"/>
      <c r="AJ514" s="3" t="n"/>
      <c r="AK514" s="3" t="n"/>
      <c r="AL514" s="3" t="n"/>
      <c r="AM514" s="3" t="n"/>
      <c r="AN514" s="3" t="n"/>
      <c r="AO514" s="3" t="n"/>
      <c r="AP514" s="3" t="n"/>
      <c r="AQ514" s="3" t="n"/>
      <c r="AR514" s="3" t="n"/>
      <c r="AS514" s="3" t="n"/>
      <c r="AT514" s="3" t="n"/>
      <c r="AU514" s="3" t="n"/>
      <c r="AV514" s="3" t="n"/>
      <c r="AW514" s="3" t="n"/>
      <c r="AX514" s="3" t="n"/>
      <c r="AY514" s="3" t="n"/>
      <c r="AZ514" s="3" t="n"/>
    </row>
    <row r="515">
      <c r="A515" s="3" t="n"/>
      <c r="B515" s="3" t="n"/>
      <c r="C515" s="3" t="n"/>
      <c r="D515" s="3" t="n"/>
      <c r="E515" s="3" t="n"/>
      <c r="F515" s="3" t="n"/>
      <c r="G515" s="3" t="n"/>
      <c r="H515" s="3" t="n"/>
      <c r="I515" s="3" t="n"/>
      <c r="J515" s="3" t="n"/>
      <c r="K515" s="3" t="n"/>
      <c r="L515" s="3" t="n"/>
      <c r="M515" s="3" t="n"/>
      <c r="N515" s="3" t="n"/>
      <c r="O515" s="3" t="n"/>
      <c r="P515" s="3" t="n"/>
      <c r="Q515" s="3" t="n"/>
      <c r="R515" s="3" t="n"/>
      <c r="S515" s="3" t="n"/>
      <c r="T515" s="3" t="n"/>
      <c r="U515" s="3" t="n"/>
      <c r="V515" s="3" t="n"/>
      <c r="W515" s="3" t="n"/>
      <c r="X515" s="3" t="n"/>
      <c r="Y515" s="3" t="n"/>
      <c r="Z515" s="3" t="n"/>
      <c r="AA515" s="3" t="n"/>
      <c r="AB515" s="3" t="n"/>
      <c r="AC515" s="3" t="n"/>
      <c r="AD515" s="3" t="n"/>
      <c r="AE515" s="3" t="n"/>
      <c r="AF515" s="3" t="n"/>
      <c r="AG515" s="3" t="n"/>
      <c r="AH515" s="3" t="n"/>
      <c r="AI515" s="3" t="n"/>
      <c r="AJ515" s="3" t="n"/>
      <c r="AK515" s="3" t="n"/>
      <c r="AL515" s="3" t="n"/>
      <c r="AM515" s="3" t="n"/>
      <c r="AN515" s="3" t="n"/>
      <c r="AO515" s="3" t="n"/>
      <c r="AP515" s="3" t="n"/>
      <c r="AQ515" s="3" t="n"/>
      <c r="AR515" s="3" t="n"/>
      <c r="AS515" s="3" t="n"/>
      <c r="AT515" s="3" t="n"/>
      <c r="AU515" s="3" t="n"/>
      <c r="AV515" s="3" t="n"/>
      <c r="AW515" s="3" t="n"/>
      <c r="AX515" s="3" t="n"/>
      <c r="AY515" s="3" t="n"/>
      <c r="AZ515" s="3" t="n"/>
    </row>
    <row r="516">
      <c r="A516" s="3" t="n"/>
      <c r="B516" s="3" t="n"/>
      <c r="C516" s="3" t="n"/>
      <c r="D516" s="3" t="n"/>
      <c r="E516" s="3" t="n"/>
      <c r="F516" s="3" t="n"/>
      <c r="G516" s="3" t="n"/>
      <c r="H516" s="3" t="n"/>
      <c r="I516" s="3" t="n"/>
      <c r="J516" s="3" t="n"/>
      <c r="K516" s="3" t="n"/>
      <c r="L516" s="3" t="n"/>
      <c r="M516" s="3" t="n"/>
      <c r="N516" s="3" t="n"/>
      <c r="O516" s="3" t="n"/>
      <c r="P516" s="3" t="n"/>
      <c r="Q516" s="3" t="n"/>
      <c r="R516" s="3" t="n"/>
      <c r="S516" s="3" t="n"/>
      <c r="T516" s="3" t="n"/>
      <c r="U516" s="3" t="n"/>
      <c r="V516" s="3" t="n"/>
      <c r="W516" s="3" t="n"/>
      <c r="X516" s="3" t="n"/>
      <c r="Y516" s="3" t="n"/>
      <c r="Z516" s="3" t="n"/>
      <c r="AA516" s="3" t="n"/>
      <c r="AB516" s="3" t="n"/>
      <c r="AC516" s="3" t="n"/>
      <c r="AD516" s="3" t="n"/>
      <c r="AE516" s="3" t="n"/>
      <c r="AF516" s="3" t="n"/>
      <c r="AG516" s="3" t="n"/>
      <c r="AH516" s="3" t="n"/>
      <c r="AI516" s="3" t="n"/>
      <c r="AJ516" s="3" t="n"/>
      <c r="AK516" s="3" t="n"/>
      <c r="AL516" s="3" t="n"/>
      <c r="AM516" s="3" t="n"/>
      <c r="AN516" s="3" t="n"/>
      <c r="AO516" s="3" t="n"/>
      <c r="AP516" s="3" t="n"/>
      <c r="AQ516" s="3" t="n"/>
      <c r="AR516" s="3" t="n"/>
      <c r="AS516" s="3" t="n"/>
      <c r="AT516" s="3" t="n"/>
      <c r="AU516" s="3" t="n"/>
      <c r="AV516" s="3" t="n"/>
      <c r="AW516" s="3" t="n"/>
      <c r="AX516" s="3" t="n"/>
      <c r="AY516" s="3" t="n"/>
      <c r="AZ516" s="3" t="n"/>
    </row>
    <row r="517">
      <c r="A517" s="3" t="n"/>
      <c r="B517" s="3" t="n"/>
      <c r="C517" s="3" t="n"/>
      <c r="D517" s="3" t="n"/>
      <c r="E517" s="3" t="n"/>
      <c r="F517" s="3" t="n"/>
      <c r="G517" s="3" t="n"/>
      <c r="H517" s="3" t="n"/>
      <c r="I517" s="3" t="n"/>
      <c r="J517" s="3" t="n"/>
      <c r="K517" s="3" t="n"/>
      <c r="L517" s="3" t="n"/>
      <c r="M517" s="3" t="n"/>
      <c r="N517" s="3" t="n"/>
      <c r="O517" s="3" t="n"/>
      <c r="P517" s="3" t="n"/>
      <c r="Q517" s="3" t="n"/>
      <c r="R517" s="3" t="n"/>
      <c r="S517" s="3" t="n"/>
      <c r="T517" s="3" t="n"/>
      <c r="U517" s="3" t="n"/>
      <c r="V517" s="3" t="n"/>
      <c r="W517" s="3" t="n"/>
      <c r="X517" s="3" t="n"/>
      <c r="Y517" s="3" t="n"/>
      <c r="Z517" s="3" t="n"/>
      <c r="AA517" s="3" t="n"/>
      <c r="AB517" s="3" t="n"/>
      <c r="AC517" s="3" t="n"/>
      <c r="AD517" s="3" t="n"/>
      <c r="AE517" s="3" t="n"/>
      <c r="AF517" s="3" t="n"/>
      <c r="AG517" s="3" t="n"/>
      <c r="AH517" s="3" t="n"/>
      <c r="AI517" s="3" t="n"/>
      <c r="AJ517" s="3" t="n"/>
      <c r="AK517" s="3" t="n"/>
      <c r="AL517" s="3" t="n"/>
      <c r="AM517" s="3" t="n"/>
      <c r="AN517" s="3" t="n"/>
      <c r="AO517" s="3" t="n"/>
      <c r="AP517" s="3" t="n"/>
      <c r="AQ517" s="3" t="n"/>
      <c r="AR517" s="3" t="n"/>
      <c r="AS517" s="3" t="n"/>
      <c r="AT517" s="3" t="n"/>
      <c r="AU517" s="3" t="n"/>
      <c r="AV517" s="3" t="n"/>
      <c r="AW517" s="3" t="n"/>
      <c r="AX517" s="3" t="n"/>
      <c r="AY517" s="3" t="n"/>
      <c r="AZ517" s="3" t="n"/>
    </row>
    <row r="518">
      <c r="A518" s="3" t="n"/>
      <c r="B518" s="3" t="n"/>
      <c r="C518" s="3" t="n"/>
      <c r="D518" s="3" t="n"/>
      <c r="E518" s="3" t="n"/>
      <c r="F518" s="3" t="n"/>
      <c r="G518" s="3" t="n"/>
      <c r="H518" s="3" t="n"/>
      <c r="I518" s="3" t="n"/>
      <c r="J518" s="3" t="n"/>
      <c r="K518" s="3" t="n"/>
      <c r="L518" s="3" t="n"/>
      <c r="M518" s="3" t="n"/>
      <c r="N518" s="3" t="n"/>
      <c r="O518" s="3" t="n"/>
      <c r="P518" s="3" t="n"/>
      <c r="Q518" s="3" t="n"/>
      <c r="R518" s="3" t="n"/>
      <c r="S518" s="3" t="n"/>
      <c r="T518" s="3" t="n"/>
      <c r="U518" s="3" t="n"/>
      <c r="V518" s="3" t="n"/>
      <c r="W518" s="3" t="n"/>
      <c r="X518" s="3" t="n"/>
      <c r="Y518" s="3" t="n"/>
      <c r="Z518" s="3" t="n"/>
      <c r="AA518" s="3" t="n"/>
      <c r="AB518" s="3" t="n"/>
      <c r="AC518" s="3" t="n"/>
      <c r="AD518" s="3" t="n"/>
      <c r="AE518" s="3" t="n"/>
      <c r="AF518" s="3" t="n"/>
      <c r="AG518" s="3" t="n"/>
      <c r="AH518" s="3" t="n"/>
      <c r="AI518" s="3" t="n"/>
      <c r="AJ518" s="3" t="n"/>
      <c r="AK518" s="3" t="n"/>
      <c r="AL518" s="3" t="n"/>
      <c r="AM518" s="3" t="n"/>
      <c r="AN518" s="3" t="n"/>
      <c r="AO518" s="3" t="n"/>
      <c r="AP518" s="3" t="n"/>
      <c r="AQ518" s="3" t="n"/>
      <c r="AR518" s="3" t="n"/>
      <c r="AS518" s="3" t="n"/>
      <c r="AT518" s="3" t="n"/>
      <c r="AU518" s="3" t="n"/>
      <c r="AV518" s="3" t="n"/>
      <c r="AW518" s="3" t="n"/>
      <c r="AX518" s="3" t="n"/>
      <c r="AY518" s="3" t="n"/>
      <c r="AZ518" s="3" t="n"/>
    </row>
    <row r="519">
      <c r="A519" s="3" t="n"/>
      <c r="B519" s="3" t="n"/>
      <c r="C519" s="3" t="n"/>
      <c r="D519" s="3" t="n"/>
      <c r="E519" s="3" t="n"/>
      <c r="F519" s="3" t="n"/>
      <c r="G519" s="3" t="n"/>
      <c r="H519" s="3" t="n"/>
      <c r="I519" s="3" t="n"/>
      <c r="J519" s="3" t="n"/>
      <c r="K519" s="3" t="n"/>
      <c r="L519" s="3" t="n"/>
      <c r="M519" s="3" t="n"/>
      <c r="N519" s="3" t="n"/>
      <c r="O519" s="3" t="n"/>
      <c r="P519" s="3" t="n"/>
      <c r="Q519" s="3" t="n"/>
      <c r="R519" s="3" t="n"/>
      <c r="S519" s="3" t="n"/>
      <c r="T519" s="3" t="n"/>
      <c r="U519" s="3" t="n"/>
      <c r="V519" s="3" t="n"/>
      <c r="W519" s="3" t="n"/>
      <c r="X519" s="3" t="n"/>
      <c r="Y519" s="3" t="n"/>
      <c r="Z519" s="3" t="n"/>
      <c r="AA519" s="3" t="n"/>
      <c r="AB519" s="3" t="n"/>
      <c r="AC519" s="3" t="n"/>
      <c r="AD519" s="3" t="n"/>
      <c r="AE519" s="3" t="n"/>
      <c r="AF519" s="3" t="n"/>
      <c r="AG519" s="3" t="n"/>
      <c r="AH519" s="3" t="n"/>
      <c r="AI519" s="3" t="n"/>
      <c r="AJ519" s="3" t="n"/>
      <c r="AK519" s="3" t="n"/>
      <c r="AL519" s="3" t="n"/>
      <c r="AM519" s="3" t="n"/>
      <c r="AN519" s="3" t="n"/>
      <c r="AO519" s="3" t="n"/>
      <c r="AP519" s="3" t="n"/>
      <c r="AQ519" s="3" t="n"/>
      <c r="AR519" s="3" t="n"/>
      <c r="AS519" s="3" t="n"/>
      <c r="AT519" s="3" t="n"/>
      <c r="AU519" s="3" t="n"/>
      <c r="AV519" s="3" t="n"/>
      <c r="AW519" s="3" t="n"/>
      <c r="AX519" s="3" t="n"/>
      <c r="AY519" s="3" t="n"/>
      <c r="AZ519" s="3" t="n"/>
    </row>
    <row r="520">
      <c r="A520" s="3" t="n"/>
      <c r="B520" s="3" t="n"/>
      <c r="C520" s="3" t="n"/>
      <c r="D520" s="3" t="n"/>
      <c r="E520" s="3" t="n"/>
      <c r="F520" s="3" t="n"/>
      <c r="G520" s="3" t="n"/>
      <c r="H520" s="3" t="n"/>
      <c r="I520" s="3" t="n"/>
      <c r="J520" s="3" t="n"/>
      <c r="K520" s="3" t="n"/>
      <c r="L520" s="3" t="n"/>
      <c r="M520" s="3" t="n"/>
      <c r="N520" s="3" t="n"/>
      <c r="O520" s="3" t="n"/>
      <c r="P520" s="3" t="n"/>
      <c r="Q520" s="3" t="n"/>
      <c r="R520" s="3" t="n"/>
      <c r="S520" s="3" t="n"/>
      <c r="T520" s="3" t="n"/>
      <c r="U520" s="3" t="n"/>
      <c r="V520" s="3" t="n"/>
      <c r="W520" s="3" t="n"/>
      <c r="X520" s="3" t="n"/>
      <c r="Y520" s="3" t="n"/>
      <c r="Z520" s="3" t="n"/>
      <c r="AA520" s="3" t="n"/>
      <c r="AB520" s="3" t="n"/>
      <c r="AC520" s="3" t="n"/>
      <c r="AD520" s="3" t="n"/>
      <c r="AE520" s="3" t="n"/>
      <c r="AF520" s="3" t="n"/>
      <c r="AG520" s="3" t="n"/>
      <c r="AH520" s="3" t="n"/>
      <c r="AI520" s="3" t="n"/>
      <c r="AJ520" s="3" t="n"/>
      <c r="AK520" s="3" t="n"/>
      <c r="AL520" s="3" t="n"/>
      <c r="AM520" s="3" t="n"/>
      <c r="AN520" s="3" t="n"/>
      <c r="AO520" s="3" t="n"/>
      <c r="AP520" s="3" t="n"/>
      <c r="AQ520" s="3" t="n"/>
      <c r="AR520" s="3" t="n"/>
      <c r="AS520" s="3" t="n"/>
      <c r="AT520" s="3" t="n"/>
      <c r="AU520" s="3" t="n"/>
      <c r="AV520" s="3" t="n"/>
      <c r="AW520" s="3" t="n"/>
      <c r="AX520" s="3" t="n"/>
      <c r="AY520" s="3" t="n"/>
      <c r="AZ520" s="3" t="n"/>
    </row>
    <row r="521">
      <c r="A521" s="3" t="n"/>
      <c r="B521" s="3" t="n"/>
      <c r="C521" s="3" t="n"/>
      <c r="D521" s="3" t="n"/>
      <c r="E521" s="3" t="n"/>
      <c r="F521" s="3" t="n"/>
      <c r="G521" s="3" t="n"/>
      <c r="H521" s="3" t="n"/>
      <c r="I521" s="3" t="n"/>
      <c r="J521" s="3" t="n"/>
      <c r="K521" s="3" t="n"/>
      <c r="L521" s="3" t="n"/>
      <c r="M521" s="3" t="n"/>
      <c r="N521" s="3" t="n"/>
      <c r="O521" s="3" t="n"/>
      <c r="P521" s="3" t="n"/>
      <c r="Q521" s="3" t="n"/>
      <c r="R521" s="3" t="n"/>
      <c r="S521" s="3" t="n"/>
      <c r="T521" s="3" t="n"/>
      <c r="U521" s="3" t="n"/>
      <c r="V521" s="3" t="n"/>
      <c r="W521" s="3" t="n"/>
      <c r="X521" s="3" t="n"/>
      <c r="Y521" s="3" t="n"/>
      <c r="Z521" s="3" t="n"/>
      <c r="AA521" s="3" t="n"/>
      <c r="AB521" s="3" t="n"/>
      <c r="AC521" s="3" t="n"/>
      <c r="AD521" s="3" t="n"/>
      <c r="AE521" s="3" t="n"/>
      <c r="AF521" s="3" t="n"/>
      <c r="AG521" s="3" t="n"/>
      <c r="AH521" s="3" t="n"/>
      <c r="AI521" s="3" t="n"/>
      <c r="AJ521" s="3" t="n"/>
      <c r="AK521" s="3" t="n"/>
      <c r="AL521" s="3" t="n"/>
      <c r="AM521" s="3" t="n"/>
      <c r="AN521" s="3" t="n"/>
      <c r="AO521" s="3" t="n"/>
      <c r="AP521" s="3" t="n"/>
      <c r="AQ521" s="3" t="n"/>
      <c r="AR521" s="3" t="n"/>
      <c r="AS521" s="3" t="n"/>
      <c r="AT521" s="3" t="n"/>
      <c r="AU521" s="3" t="n"/>
      <c r="AV521" s="3" t="n"/>
      <c r="AW521" s="3" t="n"/>
      <c r="AX521" s="3" t="n"/>
      <c r="AY521" s="3" t="n"/>
      <c r="AZ521" s="3" t="n"/>
    </row>
    <row r="522">
      <c r="A522" s="3" t="n"/>
      <c r="B522" s="3" t="n"/>
      <c r="C522" s="3" t="n"/>
      <c r="D522" s="3" t="n"/>
      <c r="E522" s="3" t="n"/>
      <c r="F522" s="3" t="n"/>
      <c r="G522" s="3" t="n"/>
      <c r="H522" s="3" t="n"/>
      <c r="I522" s="3" t="n"/>
      <c r="J522" s="3" t="n"/>
      <c r="K522" s="3" t="n"/>
      <c r="L522" s="3" t="n"/>
      <c r="M522" s="3" t="n"/>
      <c r="N522" s="3" t="n"/>
      <c r="O522" s="3" t="n"/>
      <c r="P522" s="3" t="n"/>
      <c r="Q522" s="3" t="n"/>
      <c r="R522" s="3" t="n"/>
      <c r="S522" s="3" t="n"/>
      <c r="T522" s="3" t="n"/>
      <c r="U522" s="3" t="n"/>
      <c r="V522" s="3" t="n"/>
      <c r="W522" s="3" t="n"/>
      <c r="X522" s="3" t="n"/>
      <c r="Y522" s="3" t="n"/>
      <c r="Z522" s="3" t="n"/>
      <c r="AA522" s="3" t="n"/>
      <c r="AB522" s="3" t="n"/>
      <c r="AC522" s="3" t="n"/>
      <c r="AD522" s="3" t="n"/>
      <c r="AE522" s="3" t="n"/>
      <c r="AF522" s="3" t="n"/>
      <c r="AG522" s="3" t="n"/>
      <c r="AH522" s="3" t="n"/>
      <c r="AI522" s="3" t="n"/>
      <c r="AJ522" s="3" t="n"/>
      <c r="AK522" s="3" t="n"/>
      <c r="AL522" s="3" t="n"/>
      <c r="AM522" s="3" t="n"/>
      <c r="AN522" s="3" t="n"/>
      <c r="AO522" s="3" t="n"/>
      <c r="AP522" s="3" t="n"/>
      <c r="AQ522" s="3" t="n"/>
      <c r="AR522" s="3" t="n"/>
      <c r="AS522" s="3" t="n"/>
      <c r="AT522" s="3" t="n"/>
      <c r="AU522" s="3" t="n"/>
      <c r="AV522" s="3" t="n"/>
      <c r="AW522" s="3" t="n"/>
      <c r="AX522" s="3" t="n"/>
      <c r="AY522" s="3" t="n"/>
      <c r="AZ522" s="3" t="n"/>
    </row>
    <row r="523">
      <c r="A523" s="3" t="n"/>
      <c r="B523" s="3" t="n"/>
      <c r="C523" s="3" t="n"/>
      <c r="D523" s="3" t="n"/>
      <c r="E523" s="3" t="n"/>
      <c r="F523" s="3" t="n"/>
      <c r="G523" s="3" t="n"/>
      <c r="H523" s="3" t="n"/>
      <c r="I523" s="3" t="n"/>
      <c r="J523" s="3" t="n"/>
      <c r="K523" s="3" t="n"/>
      <c r="L523" s="3" t="n"/>
      <c r="M523" s="3" t="n"/>
      <c r="N523" s="3" t="n"/>
      <c r="O523" s="3" t="n"/>
      <c r="P523" s="3" t="n"/>
      <c r="Q523" s="3" t="n"/>
      <c r="R523" s="3" t="n"/>
      <c r="S523" s="3" t="n"/>
      <c r="T523" s="3" t="n"/>
      <c r="U523" s="3" t="n"/>
      <c r="V523" s="3" t="n"/>
      <c r="W523" s="3" t="n"/>
      <c r="X523" s="3" t="n"/>
      <c r="Y523" s="3" t="n"/>
      <c r="Z523" s="3" t="n"/>
      <c r="AA523" s="3" t="n"/>
      <c r="AB523" s="3" t="n"/>
      <c r="AC523" s="3" t="n"/>
      <c r="AD523" s="3" t="n"/>
      <c r="AE523" s="3" t="n"/>
      <c r="AF523" s="3" t="n"/>
      <c r="AG523" s="3" t="n"/>
      <c r="AH523" s="3" t="n"/>
      <c r="AI523" s="3" t="n"/>
      <c r="AJ523" s="3" t="n"/>
      <c r="AK523" s="3" t="n"/>
      <c r="AL523" s="3" t="n"/>
      <c r="AM523" s="3" t="n"/>
      <c r="AN523" s="3" t="n"/>
      <c r="AO523" s="3" t="n"/>
      <c r="AP523" s="3" t="n"/>
      <c r="AQ523" s="3" t="n"/>
      <c r="AR523" s="3" t="n"/>
      <c r="AS523" s="3" t="n"/>
      <c r="AT523" s="3" t="n"/>
      <c r="AU523" s="3" t="n"/>
      <c r="AV523" s="3" t="n"/>
      <c r="AW523" s="3" t="n"/>
      <c r="AX523" s="3" t="n"/>
      <c r="AY523" s="3" t="n"/>
      <c r="AZ523" s="3" t="n"/>
    </row>
    <row r="524">
      <c r="A524" s="3" t="n"/>
      <c r="B524" s="3" t="n"/>
      <c r="C524" s="3" t="n"/>
      <c r="D524" s="3" t="n"/>
      <c r="E524" s="3" t="n"/>
      <c r="F524" s="3" t="n"/>
      <c r="G524" s="3" t="n"/>
      <c r="H524" s="3" t="n"/>
      <c r="I524" s="3" t="n"/>
      <c r="J524" s="3" t="n"/>
      <c r="K524" s="3" t="n"/>
      <c r="L524" s="3" t="n"/>
      <c r="M524" s="3" t="n"/>
      <c r="N524" s="3" t="n"/>
      <c r="O524" s="3" t="n"/>
      <c r="P524" s="3" t="n"/>
      <c r="Q524" s="3" t="n"/>
      <c r="R524" s="3" t="n"/>
      <c r="S524" s="3" t="n"/>
      <c r="T524" s="3" t="n"/>
      <c r="U524" s="3" t="n"/>
      <c r="V524" s="3" t="n"/>
      <c r="W524" s="3" t="n"/>
      <c r="X524" s="3" t="n"/>
      <c r="Y524" s="3" t="n"/>
      <c r="Z524" s="3" t="n"/>
      <c r="AA524" s="3" t="n"/>
      <c r="AB524" s="3" t="n"/>
      <c r="AC524" s="3" t="n"/>
      <c r="AD524" s="3" t="n"/>
      <c r="AE524" s="3" t="n"/>
      <c r="AF524" s="3" t="n"/>
      <c r="AG524" s="3" t="n"/>
      <c r="AH524" s="3" t="n"/>
      <c r="AI524" s="3" t="n"/>
      <c r="AJ524" s="3" t="n"/>
      <c r="AK524" s="3" t="n"/>
      <c r="AL524" s="3" t="n"/>
      <c r="AM524" s="3" t="n"/>
      <c r="AN524" s="3" t="n"/>
      <c r="AO524" s="3" t="n"/>
      <c r="AP524" s="3" t="n"/>
      <c r="AQ524" s="3" t="n"/>
      <c r="AR524" s="3" t="n"/>
      <c r="AS524" s="3" t="n"/>
      <c r="AT524" s="3" t="n"/>
      <c r="AU524" s="3" t="n"/>
      <c r="AV524" s="3" t="n"/>
      <c r="AW524" s="3" t="n"/>
      <c r="AX524" s="3" t="n"/>
      <c r="AY524" s="3" t="n"/>
      <c r="AZ524" s="3" t="n"/>
    </row>
    <row r="525">
      <c r="A525" s="3" t="n"/>
      <c r="B525" s="3" t="n"/>
      <c r="C525" s="3" t="n"/>
      <c r="D525" s="3" t="n"/>
      <c r="E525" s="3" t="n"/>
      <c r="F525" s="3" t="n"/>
      <c r="G525" s="3" t="n"/>
      <c r="H525" s="3" t="n"/>
      <c r="I525" s="3" t="n"/>
      <c r="J525" s="3" t="n"/>
      <c r="K525" s="3" t="n"/>
      <c r="L525" s="3" t="n"/>
      <c r="M525" s="3" t="n"/>
      <c r="N525" s="3" t="n"/>
      <c r="O525" s="3" t="n"/>
      <c r="P525" s="3" t="n"/>
      <c r="Q525" s="3" t="n"/>
      <c r="R525" s="3" t="n"/>
      <c r="S525" s="3" t="n"/>
      <c r="T525" s="3" t="n"/>
      <c r="U525" s="3" t="n"/>
      <c r="V525" s="3" t="n"/>
      <c r="W525" s="3" t="n"/>
      <c r="X525" s="3" t="n"/>
      <c r="Y525" s="3" t="n"/>
      <c r="Z525" s="3" t="n"/>
      <c r="AA525" s="3" t="n"/>
      <c r="AB525" s="3" t="n"/>
      <c r="AC525" s="3" t="n"/>
      <c r="AD525" s="3" t="n"/>
      <c r="AE525" s="3" t="n"/>
      <c r="AF525" s="3" t="n"/>
      <c r="AG525" s="3" t="n"/>
      <c r="AH525" s="3" t="n"/>
      <c r="AI525" s="3" t="n"/>
      <c r="AJ525" s="3" t="n"/>
      <c r="AK525" s="3" t="n"/>
      <c r="AL525" s="3" t="n"/>
      <c r="AM525" s="3" t="n"/>
      <c r="AN525" s="3" t="n"/>
      <c r="AO525" s="3" t="n"/>
      <c r="AP525" s="3" t="n"/>
      <c r="AQ525" s="3" t="n"/>
      <c r="AR525" s="3" t="n"/>
      <c r="AS525" s="3" t="n"/>
      <c r="AT525" s="3" t="n"/>
      <c r="AU525" s="3" t="n"/>
      <c r="AV525" s="3" t="n"/>
      <c r="AW525" s="3" t="n"/>
      <c r="AX525" s="3" t="n"/>
      <c r="AY525" s="3" t="n"/>
      <c r="AZ525" s="3" t="n"/>
    </row>
    <row r="526">
      <c r="A526" s="3" t="n"/>
      <c r="B526" s="3" t="n"/>
      <c r="C526" s="3" t="n"/>
      <c r="D526" s="3" t="n"/>
      <c r="E526" s="3" t="n"/>
      <c r="F526" s="3" t="n"/>
      <c r="G526" s="3" t="n"/>
      <c r="H526" s="3" t="n"/>
      <c r="I526" s="3" t="n"/>
      <c r="J526" s="3" t="n"/>
      <c r="K526" s="3" t="n"/>
      <c r="L526" s="3" t="n"/>
      <c r="M526" s="3" t="n"/>
      <c r="N526" s="3" t="n"/>
      <c r="O526" s="3" t="n"/>
      <c r="P526" s="3" t="n"/>
      <c r="Q526" s="3" t="n"/>
      <c r="R526" s="3" t="n"/>
      <c r="S526" s="3" t="n"/>
      <c r="T526" s="3" t="n"/>
      <c r="U526" s="3" t="n"/>
      <c r="V526" s="3" t="n"/>
      <c r="W526" s="3" t="n"/>
      <c r="X526" s="3" t="n"/>
      <c r="Y526" s="3" t="n"/>
      <c r="Z526" s="3" t="n"/>
      <c r="AA526" s="3" t="n"/>
      <c r="AB526" s="3" t="n"/>
      <c r="AC526" s="3" t="n"/>
      <c r="AD526" s="3" t="n"/>
      <c r="AE526" s="3" t="n"/>
      <c r="AF526" s="3" t="n"/>
      <c r="AG526" s="3" t="n"/>
      <c r="AH526" s="3" t="n"/>
      <c r="AI526" s="3" t="n"/>
      <c r="AJ526" s="3" t="n"/>
      <c r="AK526" s="3" t="n"/>
      <c r="AL526" s="3" t="n"/>
      <c r="AM526" s="3" t="n"/>
      <c r="AN526" s="3" t="n"/>
      <c r="AO526" s="3" t="n"/>
      <c r="AP526" s="3" t="n"/>
      <c r="AQ526" s="3" t="n"/>
      <c r="AR526" s="3" t="n"/>
      <c r="AS526" s="3" t="n"/>
      <c r="AT526" s="3" t="n"/>
      <c r="AU526" s="3" t="n"/>
      <c r="AV526" s="3" t="n"/>
      <c r="AW526" s="3" t="n"/>
      <c r="AX526" s="3" t="n"/>
      <c r="AY526" s="3" t="n"/>
      <c r="AZ526" s="3" t="n"/>
    </row>
    <row r="527">
      <c r="A527" s="3" t="n"/>
      <c r="B527" s="3" t="n"/>
      <c r="C527" s="3" t="n"/>
      <c r="D527" s="3" t="n"/>
      <c r="E527" s="3" t="n"/>
      <c r="F527" s="3" t="n"/>
      <c r="G527" s="3" t="n"/>
      <c r="H527" s="3" t="n"/>
      <c r="I527" s="3" t="n"/>
      <c r="J527" s="3" t="n"/>
      <c r="K527" s="3" t="n"/>
      <c r="L527" s="3" t="n"/>
      <c r="M527" s="3" t="n"/>
      <c r="N527" s="3" t="n"/>
      <c r="O527" s="3" t="n"/>
      <c r="P527" s="3" t="n"/>
      <c r="Q527" s="3" t="n"/>
      <c r="R527" s="3" t="n"/>
      <c r="S527" s="3" t="n"/>
      <c r="T527" s="3" t="n"/>
      <c r="U527" s="3" t="n"/>
      <c r="V527" s="3" t="n"/>
      <c r="W527" s="3" t="n"/>
      <c r="X527" s="3" t="n"/>
      <c r="Y527" s="3" t="n"/>
      <c r="Z527" s="3" t="n"/>
      <c r="AA527" s="3" t="n"/>
      <c r="AB527" s="3" t="n"/>
      <c r="AC527" s="3" t="n"/>
      <c r="AD527" s="3" t="n"/>
      <c r="AE527" s="3" t="n"/>
      <c r="AF527" s="3" t="n"/>
      <c r="AG527" s="3" t="n"/>
      <c r="AH527" s="3" t="n"/>
      <c r="AI527" s="3" t="n"/>
      <c r="AJ527" s="3" t="n"/>
      <c r="AK527" s="3" t="n"/>
      <c r="AL527" s="3" t="n"/>
      <c r="AM527" s="3" t="n"/>
      <c r="AN527" s="3" t="n"/>
      <c r="AO527" s="3" t="n"/>
      <c r="AP527" s="3" t="n"/>
      <c r="AQ527" s="3" t="n"/>
      <c r="AR527" s="3" t="n"/>
      <c r="AS527" s="3" t="n"/>
      <c r="AT527" s="3" t="n"/>
      <c r="AU527" s="3" t="n"/>
      <c r="AV527" s="3" t="n"/>
      <c r="AW527" s="3" t="n"/>
      <c r="AX527" s="3" t="n"/>
      <c r="AY527" s="3" t="n"/>
      <c r="AZ527" s="3" t="n"/>
    </row>
    <row r="528">
      <c r="A528" s="3" t="n"/>
      <c r="B528" s="3" t="n"/>
      <c r="C528" s="3" t="n"/>
      <c r="D528" s="3" t="n"/>
      <c r="E528" s="3" t="n"/>
      <c r="F528" s="3" t="n"/>
      <c r="G528" s="3" t="n"/>
      <c r="H528" s="3" t="n"/>
      <c r="I528" s="3" t="n"/>
      <c r="J528" s="3" t="n"/>
      <c r="K528" s="3" t="n"/>
      <c r="L528" s="3" t="n"/>
      <c r="M528" s="3" t="n"/>
      <c r="N528" s="3" t="n"/>
      <c r="O528" s="3" t="n"/>
      <c r="P528" s="3" t="n"/>
      <c r="Q528" s="3" t="n"/>
      <c r="R528" s="3" t="n"/>
      <c r="S528" s="3" t="n"/>
      <c r="T528" s="3" t="n"/>
      <c r="U528" s="3" t="n"/>
      <c r="V528" s="3" t="n"/>
      <c r="W528" s="3" t="n"/>
      <c r="X528" s="3" t="n"/>
      <c r="Y528" s="3" t="n"/>
      <c r="Z528" s="3" t="n"/>
      <c r="AA528" s="3" t="n"/>
      <c r="AB528" s="3" t="n"/>
      <c r="AC528" s="3" t="n"/>
      <c r="AD528" s="3" t="n"/>
      <c r="AE528" s="3" t="n"/>
      <c r="AF528" s="3" t="n"/>
      <c r="AG528" s="3" t="n"/>
      <c r="AH528" s="3" t="n"/>
      <c r="AI528" s="3" t="n"/>
      <c r="AJ528" s="3" t="n"/>
      <c r="AK528" s="3" t="n"/>
      <c r="AL528" s="3" t="n"/>
      <c r="AM528" s="3" t="n"/>
      <c r="AN528" s="3" t="n"/>
      <c r="AO528" s="3" t="n"/>
      <c r="AP528" s="3" t="n"/>
      <c r="AQ528" s="3" t="n"/>
      <c r="AR528" s="3" t="n"/>
      <c r="AS528" s="3" t="n"/>
      <c r="AT528" s="3" t="n"/>
      <c r="AU528" s="3" t="n"/>
      <c r="AV528" s="3" t="n"/>
      <c r="AW528" s="3" t="n"/>
      <c r="AX528" s="3" t="n"/>
      <c r="AY528" s="3" t="n"/>
      <c r="AZ528" s="3" t="n"/>
    </row>
    <row r="529">
      <c r="A529" s="3" t="n"/>
      <c r="B529" s="3" t="n"/>
      <c r="C529" s="3" t="n"/>
      <c r="D529" s="3" t="n"/>
      <c r="E529" s="3" t="n"/>
      <c r="F529" s="3" t="n"/>
      <c r="G529" s="3" t="n"/>
      <c r="H529" s="3" t="n"/>
      <c r="I529" s="3" t="n"/>
      <c r="J529" s="3" t="n"/>
      <c r="K529" s="3" t="n"/>
      <c r="L529" s="3" t="n"/>
      <c r="M529" s="3" t="n"/>
      <c r="N529" s="3" t="n"/>
      <c r="O529" s="3" t="n"/>
      <c r="P529" s="3" t="n"/>
      <c r="Q529" s="3" t="n"/>
      <c r="R529" s="3" t="n"/>
      <c r="S529" s="3" t="n"/>
      <c r="T529" s="3" t="n"/>
      <c r="U529" s="3" t="n"/>
      <c r="V529" s="3" t="n"/>
      <c r="W529" s="3" t="n"/>
      <c r="X529" s="3" t="n"/>
      <c r="Y529" s="3" t="n"/>
      <c r="Z529" s="3" t="n"/>
      <c r="AA529" s="3" t="n"/>
      <c r="AB529" s="3" t="n"/>
      <c r="AC529" s="3" t="n"/>
      <c r="AD529" s="3" t="n"/>
      <c r="AE529" s="3" t="n"/>
      <c r="AF529" s="3" t="n"/>
      <c r="AG529" s="3" t="n"/>
      <c r="AH529" s="3" t="n"/>
      <c r="AI529" s="3" t="n"/>
      <c r="AJ529" s="3" t="n"/>
      <c r="AK529" s="3" t="n"/>
      <c r="AL529" s="3" t="n"/>
      <c r="AM529" s="3" t="n"/>
      <c r="AN529" s="3" t="n"/>
      <c r="AO529" s="3" t="n"/>
      <c r="AP529" s="3" t="n"/>
      <c r="AQ529" s="3" t="n"/>
      <c r="AR529" s="3" t="n"/>
      <c r="AS529" s="3" t="n"/>
      <c r="AT529" s="3" t="n"/>
      <c r="AU529" s="3" t="n"/>
      <c r="AV529" s="3" t="n"/>
      <c r="AW529" s="3" t="n"/>
      <c r="AX529" s="3" t="n"/>
      <c r="AY529" s="3" t="n"/>
      <c r="AZ529" s="3" t="n"/>
    </row>
    <row r="530">
      <c r="A530" s="3" t="n"/>
      <c r="B530" s="3" t="n"/>
      <c r="C530" s="3" t="n"/>
      <c r="D530" s="3" t="n"/>
      <c r="E530" s="3" t="n"/>
      <c r="F530" s="3" t="n"/>
      <c r="G530" s="3" t="n"/>
      <c r="H530" s="3" t="n"/>
      <c r="I530" s="3" t="n"/>
      <c r="J530" s="3" t="n"/>
      <c r="K530" s="3" t="n"/>
      <c r="L530" s="3" t="n"/>
      <c r="M530" s="3" t="n"/>
      <c r="N530" s="3" t="n"/>
      <c r="O530" s="3" t="n"/>
      <c r="P530" s="3" t="n"/>
      <c r="Q530" s="3" t="n"/>
      <c r="R530" s="3" t="n"/>
      <c r="S530" s="3" t="n"/>
      <c r="T530" s="3" t="n"/>
      <c r="U530" s="3" t="n"/>
      <c r="V530" s="3" t="n"/>
      <c r="W530" s="3" t="n"/>
      <c r="X530" s="3" t="n"/>
      <c r="Y530" s="3" t="n"/>
      <c r="Z530" s="3" t="n"/>
      <c r="AA530" s="3" t="n"/>
      <c r="AB530" s="3" t="n"/>
      <c r="AC530" s="3" t="n"/>
      <c r="AD530" s="3" t="n"/>
      <c r="AE530" s="3" t="n"/>
      <c r="AF530" s="3" t="n"/>
      <c r="AG530" s="3" t="n"/>
      <c r="AH530" s="3" t="n"/>
      <c r="AI530" s="3" t="n"/>
      <c r="AJ530" s="3" t="n"/>
      <c r="AK530" s="3" t="n"/>
      <c r="AL530" s="3" t="n"/>
      <c r="AM530" s="3" t="n"/>
      <c r="AN530" s="3" t="n"/>
      <c r="AO530" s="3" t="n"/>
      <c r="AP530" s="3" t="n"/>
      <c r="AQ530" s="3" t="n"/>
      <c r="AR530" s="3" t="n"/>
      <c r="AS530" s="3" t="n"/>
      <c r="AT530" s="3" t="n"/>
      <c r="AU530" s="3" t="n"/>
      <c r="AV530" s="3" t="n"/>
      <c r="AW530" s="3" t="n"/>
      <c r="AX530" s="3" t="n"/>
      <c r="AY530" s="3" t="n"/>
      <c r="AZ530" s="3" t="n"/>
    </row>
    <row r="531">
      <c r="A531" s="3" t="n"/>
      <c r="B531" s="3" t="n"/>
      <c r="C531" s="3" t="n"/>
      <c r="D531" s="3" t="n"/>
      <c r="E531" s="3" t="n"/>
      <c r="F531" s="3" t="n"/>
      <c r="G531" s="3" t="n"/>
      <c r="H531" s="3" t="n"/>
      <c r="I531" s="3" t="n"/>
      <c r="J531" s="3" t="n"/>
      <c r="K531" s="3" t="n"/>
      <c r="L531" s="3" t="n"/>
      <c r="M531" s="3" t="n"/>
      <c r="N531" s="3" t="n"/>
      <c r="O531" s="3" t="n"/>
      <c r="P531" s="3" t="n"/>
      <c r="Q531" s="3" t="n"/>
      <c r="R531" s="3" t="n"/>
      <c r="S531" s="3" t="n"/>
      <c r="T531" s="3" t="n"/>
      <c r="U531" s="3" t="n"/>
      <c r="V531" s="3" t="n"/>
      <c r="W531" s="3" t="n"/>
      <c r="X531" s="3" t="n"/>
      <c r="Y531" s="3" t="n"/>
      <c r="Z531" s="3" t="n"/>
      <c r="AA531" s="3" t="n"/>
      <c r="AB531" s="3" t="n"/>
      <c r="AC531" s="3" t="n"/>
      <c r="AD531" s="3" t="n"/>
      <c r="AE531" s="3" t="n"/>
      <c r="AF531" s="3" t="n"/>
      <c r="AG531" s="3" t="n"/>
      <c r="AH531" s="3" t="n"/>
      <c r="AI531" s="3" t="n"/>
      <c r="AJ531" s="3" t="n"/>
      <c r="AK531" s="3" t="n"/>
      <c r="AL531" s="3" t="n"/>
      <c r="AM531" s="3" t="n"/>
      <c r="AN531" s="3" t="n"/>
      <c r="AO531" s="3" t="n"/>
      <c r="AP531" s="3" t="n"/>
      <c r="AQ531" s="3" t="n"/>
      <c r="AR531" s="3" t="n"/>
      <c r="AS531" s="3" t="n"/>
      <c r="AT531" s="3" t="n"/>
      <c r="AU531" s="3" t="n"/>
      <c r="AV531" s="3" t="n"/>
      <c r="AW531" s="3" t="n"/>
      <c r="AX531" s="3" t="n"/>
      <c r="AY531" s="3" t="n"/>
      <c r="AZ531" s="3" t="n"/>
    </row>
    <row r="532">
      <c r="A532" s="3" t="n"/>
      <c r="B532" s="3" t="n"/>
      <c r="C532" s="3" t="n"/>
      <c r="D532" s="3" t="n"/>
      <c r="E532" s="3" t="n"/>
      <c r="F532" s="3" t="n"/>
      <c r="G532" s="3" t="n"/>
      <c r="H532" s="3" t="n"/>
      <c r="I532" s="3" t="n"/>
      <c r="J532" s="3" t="n"/>
      <c r="K532" s="3" t="n"/>
      <c r="L532" s="3" t="n"/>
      <c r="M532" s="3" t="n"/>
      <c r="N532" s="3" t="n"/>
      <c r="O532" s="3" t="n"/>
      <c r="P532" s="3" t="n"/>
      <c r="Q532" s="3" t="n"/>
      <c r="R532" s="3" t="n"/>
      <c r="S532" s="3" t="n"/>
      <c r="T532" s="3" t="n"/>
      <c r="U532" s="3" t="n"/>
      <c r="V532" s="3" t="n"/>
      <c r="W532" s="3" t="n"/>
      <c r="X532" s="3" t="n"/>
      <c r="Y532" s="3" t="n"/>
      <c r="Z532" s="3" t="n"/>
      <c r="AA532" s="3" t="n"/>
      <c r="AB532" s="3" t="n"/>
      <c r="AC532" s="3" t="n"/>
      <c r="AD532" s="3" t="n"/>
      <c r="AE532" s="3" t="n"/>
      <c r="AF532" s="3" t="n"/>
      <c r="AG532" s="3" t="n"/>
      <c r="AH532" s="3" t="n"/>
      <c r="AI532" s="3" t="n"/>
      <c r="AJ532" s="3" t="n"/>
      <c r="AK532" s="3" t="n"/>
      <c r="AL532" s="3" t="n"/>
      <c r="AM532" s="3" t="n"/>
      <c r="AN532" s="3" t="n"/>
      <c r="AO532" s="3" t="n"/>
      <c r="AP532" s="3" t="n"/>
      <c r="AQ532" s="3" t="n"/>
      <c r="AR532" s="3" t="n"/>
      <c r="AS532" s="3" t="n"/>
      <c r="AT532" s="3" t="n"/>
      <c r="AU532" s="3" t="n"/>
      <c r="AV532" s="3" t="n"/>
      <c r="AW532" s="3" t="n"/>
      <c r="AX532" s="3" t="n"/>
      <c r="AY532" s="3" t="n"/>
      <c r="AZ532" s="3" t="n"/>
    </row>
    <row r="533">
      <c r="A533" s="3" t="n"/>
      <c r="B533" s="3" t="n"/>
      <c r="C533" s="3" t="n"/>
      <c r="D533" s="3" t="n"/>
      <c r="E533" s="3" t="n"/>
      <c r="F533" s="3" t="n"/>
      <c r="G533" s="3" t="n"/>
      <c r="H533" s="3" t="n"/>
      <c r="I533" s="3" t="n"/>
      <c r="J533" s="3" t="n"/>
      <c r="K533" s="3" t="n"/>
      <c r="L533" s="3" t="n"/>
      <c r="M533" s="3" t="n"/>
      <c r="N533" s="3" t="n"/>
      <c r="O533" s="3" t="n"/>
      <c r="P533" s="3" t="n"/>
      <c r="Q533" s="3" t="n"/>
      <c r="R533" s="3" t="n"/>
      <c r="S533" s="3" t="n"/>
      <c r="T533" s="3" t="n"/>
      <c r="U533" s="3" t="n"/>
      <c r="V533" s="3" t="n"/>
      <c r="W533" s="3" t="n"/>
      <c r="X533" s="3" t="n"/>
      <c r="Y533" s="3" t="n"/>
      <c r="Z533" s="3" t="n"/>
      <c r="AA533" s="3" t="n"/>
      <c r="AB533" s="3" t="n"/>
      <c r="AC533" s="3" t="n"/>
      <c r="AD533" s="3" t="n"/>
      <c r="AE533" s="3" t="n"/>
      <c r="AF533" s="3" t="n"/>
      <c r="AG533" s="3" t="n"/>
      <c r="AH533" s="3" t="n"/>
      <c r="AI533" s="3" t="n"/>
      <c r="AJ533" s="3" t="n"/>
      <c r="AK533" s="3" t="n"/>
      <c r="AL533" s="3" t="n"/>
      <c r="AM533" s="3" t="n"/>
      <c r="AN533" s="3" t="n"/>
      <c r="AO533" s="3" t="n"/>
      <c r="AP533" s="3" t="n"/>
      <c r="AQ533" s="3" t="n"/>
      <c r="AR533" s="3" t="n"/>
      <c r="AS533" s="3" t="n"/>
      <c r="AT533" s="3" t="n"/>
      <c r="AU533" s="3" t="n"/>
      <c r="AV533" s="3" t="n"/>
      <c r="AW533" s="3" t="n"/>
      <c r="AX533" s="3" t="n"/>
      <c r="AY533" s="3" t="n"/>
      <c r="AZ533" s="3" t="n"/>
    </row>
    <row r="534">
      <c r="A534" s="3" t="n"/>
      <c r="B534" s="3" t="n"/>
      <c r="C534" s="3" t="n"/>
      <c r="D534" s="3" t="n"/>
      <c r="E534" s="3" t="n"/>
      <c r="F534" s="3" t="n"/>
      <c r="G534" s="3" t="n"/>
      <c r="H534" s="3" t="n"/>
      <c r="I534" s="3" t="n"/>
      <c r="J534" s="3" t="n"/>
      <c r="K534" s="3" t="n"/>
      <c r="L534" s="3" t="n"/>
      <c r="M534" s="3" t="n"/>
      <c r="N534" s="3" t="n"/>
      <c r="O534" s="3" t="n"/>
      <c r="P534" s="3" t="n"/>
      <c r="Q534" s="3" t="n"/>
      <c r="R534" s="3" t="n"/>
      <c r="S534" s="3" t="n"/>
      <c r="T534" s="3" t="n"/>
      <c r="U534" s="3" t="n"/>
      <c r="V534" s="3" t="n"/>
      <c r="W534" s="3" t="n"/>
      <c r="X534" s="3" t="n"/>
      <c r="Y534" s="3" t="n"/>
      <c r="Z534" s="3" t="n"/>
      <c r="AA534" s="3" t="n"/>
      <c r="AB534" s="3" t="n"/>
      <c r="AC534" s="3" t="n"/>
      <c r="AD534" s="3" t="n"/>
      <c r="AE534" s="3" t="n"/>
      <c r="AF534" s="3" t="n"/>
      <c r="AG534" s="3" t="n"/>
      <c r="AH534" s="3" t="n"/>
      <c r="AI534" s="3" t="n"/>
      <c r="AJ534" s="3" t="n"/>
      <c r="AK534" s="3" t="n"/>
      <c r="AL534" s="3" t="n"/>
      <c r="AM534" s="3" t="n"/>
      <c r="AN534" s="3" t="n"/>
      <c r="AO534" s="3" t="n"/>
      <c r="AP534" s="3" t="n"/>
      <c r="AQ534" s="3" t="n"/>
      <c r="AR534" s="3" t="n"/>
      <c r="AS534" s="3" t="n"/>
      <c r="AT534" s="3" t="n"/>
      <c r="AU534" s="3" t="n"/>
      <c r="AV534" s="3" t="n"/>
      <c r="AW534" s="3" t="n"/>
      <c r="AX534" s="3" t="n"/>
      <c r="AY534" s="3" t="n"/>
      <c r="AZ534" s="3" t="n"/>
    </row>
    <row r="535">
      <c r="A535" s="3" t="n"/>
      <c r="B535" s="3" t="n"/>
      <c r="C535" s="3" t="n"/>
      <c r="D535" s="3" t="n"/>
      <c r="E535" s="3" t="n"/>
      <c r="F535" s="3" t="n"/>
      <c r="G535" s="3" t="n"/>
      <c r="H535" s="3" t="n"/>
      <c r="I535" s="3" t="n"/>
      <c r="J535" s="3" t="n"/>
      <c r="K535" s="3" t="n"/>
      <c r="L535" s="3" t="n"/>
      <c r="M535" s="3" t="n"/>
      <c r="N535" s="3" t="n"/>
      <c r="O535" s="3" t="n"/>
      <c r="P535" s="3" t="n"/>
      <c r="Q535" s="3" t="n"/>
      <c r="R535" s="3" t="n"/>
      <c r="S535" s="3" t="n"/>
      <c r="T535" s="3" t="n"/>
      <c r="U535" s="3" t="n"/>
      <c r="V535" s="3" t="n"/>
      <c r="W535" s="3" t="n"/>
      <c r="X535" s="3" t="n"/>
      <c r="Y535" s="3" t="n"/>
      <c r="Z535" s="3" t="n"/>
      <c r="AA535" s="3" t="n"/>
      <c r="AB535" s="3" t="n"/>
      <c r="AC535" s="3" t="n"/>
      <c r="AD535" s="3" t="n"/>
      <c r="AE535" s="3" t="n"/>
      <c r="AF535" s="3" t="n"/>
      <c r="AG535" s="3" t="n"/>
      <c r="AH535" s="3" t="n"/>
      <c r="AI535" s="3" t="n"/>
      <c r="AJ535" s="3" t="n"/>
      <c r="AK535" s="3" t="n"/>
      <c r="AL535" s="3" t="n"/>
      <c r="AM535" s="3" t="n"/>
      <c r="AN535" s="3" t="n"/>
      <c r="AO535" s="3" t="n"/>
      <c r="AP535" s="3" t="n"/>
      <c r="AQ535" s="3" t="n"/>
      <c r="AR535" s="3" t="n"/>
      <c r="AS535" s="3" t="n"/>
      <c r="AT535" s="3" t="n"/>
      <c r="AU535" s="3" t="n"/>
      <c r="AV535" s="3" t="n"/>
      <c r="AW535" s="3" t="n"/>
      <c r="AX535" s="3" t="n"/>
      <c r="AY535" s="3" t="n"/>
      <c r="AZ535" s="3" t="n"/>
    </row>
    <row r="536">
      <c r="A536" s="3" t="n"/>
      <c r="B536" s="3" t="n"/>
      <c r="C536" s="3" t="n"/>
      <c r="D536" s="3" t="n"/>
      <c r="E536" s="3" t="n"/>
      <c r="F536" s="3" t="n"/>
      <c r="G536" s="3" t="n"/>
      <c r="H536" s="3" t="n"/>
      <c r="I536" s="3" t="n"/>
      <c r="J536" s="3" t="n"/>
      <c r="K536" s="3" t="n"/>
      <c r="L536" s="3" t="n"/>
      <c r="M536" s="3" t="n"/>
      <c r="N536" s="3" t="n"/>
      <c r="O536" s="3" t="n"/>
      <c r="P536" s="3" t="n"/>
      <c r="Q536" s="3" t="n"/>
      <c r="R536" s="3" t="n"/>
      <c r="S536" s="3" t="n"/>
      <c r="T536" s="3" t="n"/>
      <c r="U536" s="3" t="n"/>
      <c r="V536" s="3" t="n"/>
      <c r="W536" s="3" t="n"/>
      <c r="X536" s="3" t="n"/>
      <c r="Y536" s="3" t="n"/>
      <c r="Z536" s="3" t="n"/>
      <c r="AA536" s="3" t="n"/>
      <c r="AB536" s="3" t="n"/>
      <c r="AC536" s="3" t="n"/>
      <c r="AD536" s="3" t="n"/>
      <c r="AE536" s="3" t="n"/>
      <c r="AF536" s="3" t="n"/>
      <c r="AG536" s="3" t="n"/>
      <c r="AH536" s="3" t="n"/>
      <c r="AI536" s="3" t="n"/>
      <c r="AJ536" s="3" t="n"/>
      <c r="AK536" s="3" t="n"/>
      <c r="AL536" s="3" t="n"/>
      <c r="AM536" s="3" t="n"/>
      <c r="AN536" s="3" t="n"/>
      <c r="AO536" s="3" t="n"/>
      <c r="AP536" s="3" t="n"/>
      <c r="AQ536" s="3" t="n"/>
      <c r="AR536" s="3" t="n"/>
      <c r="AS536" s="3" t="n"/>
      <c r="AT536" s="3" t="n"/>
      <c r="AU536" s="3" t="n"/>
      <c r="AV536" s="3" t="n"/>
      <c r="AW536" s="3" t="n"/>
      <c r="AX536" s="3" t="n"/>
      <c r="AY536" s="3" t="n"/>
      <c r="AZ536" s="3" t="n"/>
    </row>
    <row r="537">
      <c r="A537" s="3" t="n"/>
      <c r="B537" s="3" t="n"/>
      <c r="C537" s="3" t="n"/>
      <c r="D537" s="3" t="n"/>
      <c r="E537" s="3" t="n"/>
      <c r="F537" s="3" t="n"/>
      <c r="G537" s="3" t="n"/>
      <c r="H537" s="3" t="n"/>
      <c r="I537" s="3" t="n"/>
      <c r="J537" s="3" t="n"/>
      <c r="K537" s="3" t="n"/>
      <c r="L537" s="3" t="n"/>
      <c r="M537" s="3" t="n"/>
      <c r="N537" s="3" t="n"/>
      <c r="O537" s="3" t="n"/>
      <c r="P537" s="3" t="n"/>
      <c r="Q537" s="3" t="n"/>
      <c r="R537" s="3" t="n"/>
      <c r="S537" s="3" t="n"/>
      <c r="T537" s="3" t="n"/>
      <c r="U537" s="3" t="n"/>
      <c r="V537" s="3" t="n"/>
      <c r="W537" s="3" t="n"/>
      <c r="X537" s="3" t="n"/>
      <c r="Y537" s="3" t="n"/>
      <c r="Z537" s="3" t="n"/>
      <c r="AA537" s="3" t="n"/>
      <c r="AB537" s="3" t="n"/>
      <c r="AC537" s="3" t="n"/>
      <c r="AD537" s="3" t="n"/>
      <c r="AE537" s="3" t="n"/>
      <c r="AF537" s="3" t="n"/>
      <c r="AG537" s="3" t="n"/>
      <c r="AH537" s="3" t="n"/>
      <c r="AI537" s="3" t="n"/>
      <c r="AJ537" s="3" t="n"/>
      <c r="AK537" s="3" t="n"/>
      <c r="AL537" s="3" t="n"/>
      <c r="AM537" s="3" t="n"/>
      <c r="AN537" s="3" t="n"/>
      <c r="AO537" s="3" t="n"/>
      <c r="AP537" s="3" t="n"/>
      <c r="AQ537" s="3" t="n"/>
      <c r="AR537" s="3" t="n"/>
      <c r="AS537" s="3" t="n"/>
      <c r="AT537" s="3" t="n"/>
      <c r="AU537" s="3" t="n"/>
      <c r="AV537" s="3" t="n"/>
      <c r="AW537" s="3" t="n"/>
      <c r="AX537" s="3" t="n"/>
      <c r="AY537" s="3" t="n"/>
      <c r="AZ537" s="3" t="n"/>
    </row>
    <row r="538">
      <c r="A538" s="3" t="n"/>
      <c r="B538" s="3" t="n"/>
      <c r="C538" s="3" t="n"/>
      <c r="D538" s="3" t="n"/>
      <c r="E538" s="3" t="n"/>
      <c r="F538" s="3" t="n"/>
      <c r="G538" s="3" t="n"/>
      <c r="H538" s="3" t="n"/>
      <c r="I538" s="3" t="n"/>
      <c r="J538" s="3" t="n"/>
      <c r="K538" s="3" t="n"/>
      <c r="L538" s="3" t="n"/>
      <c r="M538" s="3" t="n"/>
      <c r="N538" s="3" t="n"/>
      <c r="O538" s="3" t="n"/>
      <c r="P538" s="3" t="n"/>
      <c r="Q538" s="3" t="n"/>
      <c r="R538" s="3" t="n"/>
      <c r="S538" s="3" t="n"/>
      <c r="T538" s="3" t="n"/>
      <c r="U538" s="3" t="n"/>
      <c r="V538" s="3" t="n"/>
      <c r="W538" s="3" t="n"/>
      <c r="X538" s="3" t="n"/>
      <c r="Y538" s="3" t="n"/>
      <c r="Z538" s="3" t="n"/>
      <c r="AA538" s="3" t="n"/>
      <c r="AB538" s="3" t="n"/>
      <c r="AC538" s="3" t="n"/>
      <c r="AD538" s="3" t="n"/>
      <c r="AE538" s="3" t="n"/>
      <c r="AF538" s="3" t="n"/>
      <c r="AG538" s="3" t="n"/>
      <c r="AH538" s="3" t="n"/>
      <c r="AI538" s="3" t="n"/>
      <c r="AJ538" s="3" t="n"/>
      <c r="AK538" s="3" t="n"/>
      <c r="AL538" s="3" t="n"/>
      <c r="AM538" s="3" t="n"/>
      <c r="AN538" s="3" t="n"/>
      <c r="AO538" s="3" t="n"/>
      <c r="AP538" s="3" t="n"/>
      <c r="AQ538" s="3" t="n"/>
      <c r="AR538" s="3" t="n"/>
      <c r="AS538" s="3" t="n"/>
      <c r="AT538" s="3" t="n"/>
      <c r="AU538" s="3" t="n"/>
      <c r="AV538" s="3" t="n"/>
      <c r="AW538" s="3" t="n"/>
      <c r="AX538" s="3" t="n"/>
      <c r="AY538" s="3" t="n"/>
      <c r="AZ538" s="3" t="n"/>
    </row>
    <row r="539">
      <c r="A539" s="3" t="n"/>
      <c r="B539" s="3" t="n"/>
      <c r="C539" s="3" t="n"/>
      <c r="D539" s="3" t="n"/>
      <c r="E539" s="3" t="n"/>
      <c r="F539" s="3" t="n"/>
      <c r="G539" s="3" t="n"/>
      <c r="H539" s="3" t="n"/>
      <c r="I539" s="3" t="n"/>
      <c r="J539" s="3" t="n"/>
      <c r="K539" s="3" t="n"/>
      <c r="L539" s="3" t="n"/>
      <c r="M539" s="3" t="n"/>
      <c r="N539" s="3" t="n"/>
      <c r="O539" s="3" t="n"/>
      <c r="P539" s="3" t="n"/>
      <c r="Q539" s="3" t="n"/>
      <c r="R539" s="3" t="n"/>
      <c r="S539" s="3" t="n"/>
      <c r="T539" s="3" t="n"/>
      <c r="U539" s="3" t="n"/>
      <c r="V539" s="3" t="n"/>
      <c r="W539" s="3" t="n"/>
      <c r="X539" s="3" t="n"/>
      <c r="Y539" s="3" t="n"/>
      <c r="Z539" s="3" t="n"/>
      <c r="AA539" s="3" t="n"/>
      <c r="AB539" s="3" t="n"/>
      <c r="AC539" s="3" t="n"/>
      <c r="AD539" s="3" t="n"/>
      <c r="AE539" s="3" t="n"/>
      <c r="AF539" s="3" t="n"/>
      <c r="AG539" s="3" t="n"/>
      <c r="AH539" s="3" t="n"/>
      <c r="AI539" s="3" t="n"/>
      <c r="AJ539" s="3" t="n"/>
      <c r="AK539" s="3" t="n"/>
      <c r="AL539" s="3" t="n"/>
      <c r="AM539" s="3" t="n"/>
      <c r="AN539" s="3" t="n"/>
      <c r="AO539" s="3" t="n"/>
      <c r="AP539" s="3" t="n"/>
      <c r="AQ539" s="3" t="n"/>
      <c r="AR539" s="3" t="n"/>
      <c r="AS539" s="3" t="n"/>
      <c r="AT539" s="3" t="n"/>
      <c r="AU539" s="3" t="n"/>
      <c r="AV539" s="3" t="n"/>
      <c r="AW539" s="3" t="n"/>
      <c r="AX539" s="3" t="n"/>
      <c r="AY539" s="3" t="n"/>
      <c r="AZ539" s="3" t="n"/>
    </row>
    <row r="540">
      <c r="A540" s="3" t="n"/>
      <c r="B540" s="3" t="n"/>
      <c r="C540" s="3" t="n"/>
      <c r="D540" s="3" t="n"/>
      <c r="E540" s="3" t="n"/>
      <c r="F540" s="3" t="n"/>
      <c r="G540" s="3" t="n"/>
      <c r="H540" s="3" t="n"/>
      <c r="I540" s="3" t="n"/>
      <c r="J540" s="3" t="n"/>
      <c r="K540" s="3" t="n"/>
      <c r="L540" s="3" t="n"/>
      <c r="M540" s="3" t="n"/>
      <c r="N540" s="3" t="n"/>
      <c r="O540" s="3" t="n"/>
      <c r="P540" s="3" t="n"/>
      <c r="Q540" s="3" t="n"/>
      <c r="R540" s="3" t="n"/>
      <c r="S540" s="3" t="n"/>
      <c r="T540" s="3" t="n"/>
      <c r="U540" s="3" t="n"/>
      <c r="V540" s="3" t="n"/>
      <c r="W540" s="3" t="n"/>
      <c r="X540" s="3" t="n"/>
      <c r="Y540" s="3" t="n"/>
      <c r="Z540" s="3" t="n"/>
      <c r="AA540" s="3" t="n"/>
      <c r="AB540" s="3" t="n"/>
      <c r="AC540" s="3" t="n"/>
      <c r="AD540" s="3" t="n"/>
      <c r="AE540" s="3" t="n"/>
      <c r="AF540" s="3" t="n"/>
      <c r="AG540" s="3" t="n"/>
      <c r="AH540" s="3" t="n"/>
      <c r="AI540" s="3" t="n"/>
      <c r="AJ540" s="3" t="n"/>
      <c r="AK540" s="3" t="n"/>
      <c r="AL540" s="3" t="n"/>
      <c r="AM540" s="3" t="n"/>
      <c r="AN540" s="3" t="n"/>
      <c r="AO540" s="3" t="n"/>
      <c r="AP540" s="3" t="n"/>
      <c r="AQ540" s="3" t="n"/>
      <c r="AR540" s="3" t="n"/>
      <c r="AS540" s="3" t="n"/>
      <c r="AT540" s="3" t="n"/>
      <c r="AU540" s="3" t="n"/>
      <c r="AV540" s="3" t="n"/>
      <c r="AW540" s="3" t="n"/>
      <c r="AX540" s="3" t="n"/>
      <c r="AY540" s="3" t="n"/>
      <c r="AZ540" s="3" t="n"/>
    </row>
    <row r="541">
      <c r="A541" s="3" t="n"/>
      <c r="B541" s="3" t="n"/>
      <c r="C541" s="3" t="n"/>
      <c r="D541" s="3" t="n"/>
      <c r="E541" s="3" t="n"/>
      <c r="F541" s="3" t="n"/>
      <c r="G541" s="3" t="n"/>
      <c r="H541" s="3" t="n"/>
      <c r="I541" s="3" t="n"/>
      <c r="J541" s="3" t="n"/>
      <c r="K541" s="3" t="n"/>
      <c r="L541" s="3" t="n"/>
      <c r="M541" s="3" t="n"/>
      <c r="N541" s="3" t="n"/>
      <c r="O541" s="3" t="n"/>
      <c r="P541" s="3" t="n"/>
      <c r="Q541" s="3" t="n"/>
      <c r="R541" s="3" t="n"/>
      <c r="S541" s="3" t="n"/>
      <c r="T541" s="3" t="n"/>
      <c r="U541" s="3" t="n"/>
      <c r="V541" s="3" t="n"/>
      <c r="W541" s="3" t="n"/>
      <c r="X541" s="3" t="n"/>
      <c r="Y541" s="3" t="n"/>
      <c r="Z541" s="3" t="n"/>
      <c r="AA541" s="3" t="n"/>
      <c r="AB541" s="3" t="n"/>
      <c r="AC541" s="3" t="n"/>
      <c r="AD541" s="3" t="n"/>
      <c r="AE541" s="3" t="n"/>
      <c r="AF541" s="3" t="n"/>
      <c r="AG541" s="3" t="n"/>
      <c r="AH541" s="3" t="n"/>
      <c r="AI541" s="3" t="n"/>
      <c r="AJ541" s="3" t="n"/>
      <c r="AK541" s="3" t="n"/>
      <c r="AL541" s="3" t="n"/>
      <c r="AM541" s="3" t="n"/>
      <c r="AN541" s="3" t="n"/>
      <c r="AO541" s="3" t="n"/>
      <c r="AP541" s="3" t="n"/>
      <c r="AQ541" s="3" t="n"/>
      <c r="AR541" s="3" t="n"/>
      <c r="AS541" s="3" t="n"/>
      <c r="AT541" s="3" t="n"/>
      <c r="AU541" s="3" t="n"/>
      <c r="AV541" s="3" t="n"/>
      <c r="AW541" s="3" t="n"/>
      <c r="AX541" s="3" t="n"/>
      <c r="AY541" s="3" t="n"/>
      <c r="AZ541" s="3" t="n"/>
    </row>
    <row r="542">
      <c r="A542" s="3" t="n"/>
      <c r="B542" s="3" t="n"/>
      <c r="C542" s="3" t="n"/>
      <c r="D542" s="3" t="n"/>
      <c r="E542" s="3" t="n"/>
      <c r="F542" s="3" t="n"/>
      <c r="G542" s="3" t="n"/>
      <c r="H542" s="3" t="n"/>
      <c r="I542" s="3" t="n"/>
      <c r="J542" s="3" t="n"/>
      <c r="K542" s="3" t="n"/>
      <c r="L542" s="3" t="n"/>
      <c r="M542" s="3" t="n"/>
      <c r="N542" s="3" t="n"/>
      <c r="O542" s="3" t="n"/>
      <c r="P542" s="3" t="n"/>
      <c r="Q542" s="3" t="n"/>
      <c r="R542" s="3" t="n"/>
      <c r="S542" s="3" t="n"/>
      <c r="T542" s="3" t="n"/>
      <c r="U542" s="3" t="n"/>
      <c r="V542" s="3" t="n"/>
      <c r="W542" s="3" t="n"/>
      <c r="X542" s="3" t="n"/>
      <c r="Y542" s="3" t="n"/>
      <c r="Z542" s="3" t="n"/>
      <c r="AA542" s="3" t="n"/>
      <c r="AB542" s="3" t="n"/>
      <c r="AC542" s="3" t="n"/>
      <c r="AD542" s="3" t="n"/>
      <c r="AE542" s="3" t="n"/>
      <c r="AF542" s="3" t="n"/>
      <c r="AG542" s="3" t="n"/>
      <c r="AH542" s="3" t="n"/>
      <c r="AI542" s="3" t="n"/>
      <c r="AJ542" s="3" t="n"/>
      <c r="AK542" s="3" t="n"/>
      <c r="AL542" s="3" t="n"/>
      <c r="AM542" s="3" t="n"/>
      <c r="AN542" s="3" t="n"/>
      <c r="AO542" s="3" t="n"/>
      <c r="AP542" s="3" t="n"/>
      <c r="AQ542" s="3" t="n"/>
      <c r="AR542" s="3" t="n"/>
      <c r="AS542" s="3" t="n"/>
      <c r="AT542" s="3" t="n"/>
      <c r="AU542" s="3" t="n"/>
      <c r="AV542" s="3" t="n"/>
      <c r="AW542" s="3" t="n"/>
      <c r="AX542" s="3" t="n"/>
      <c r="AY542" s="3" t="n"/>
      <c r="AZ542" s="3" t="n"/>
    </row>
    <row r="543">
      <c r="A543" s="3" t="n"/>
      <c r="B543" s="3" t="n"/>
      <c r="C543" s="3" t="n"/>
      <c r="D543" s="3" t="n"/>
      <c r="E543" s="3" t="n"/>
      <c r="F543" s="3" t="n"/>
      <c r="G543" s="3" t="n"/>
      <c r="H543" s="3" t="n"/>
      <c r="I543" s="3" t="n"/>
      <c r="J543" s="3" t="n"/>
      <c r="K543" s="3" t="n"/>
      <c r="L543" s="3" t="n"/>
      <c r="M543" s="3" t="n"/>
      <c r="N543" s="3" t="n"/>
      <c r="O543" s="3" t="n"/>
      <c r="P543" s="3" t="n"/>
      <c r="Q543" s="3" t="n"/>
      <c r="R543" s="3" t="n"/>
      <c r="S543" s="3" t="n"/>
      <c r="T543" s="3" t="n"/>
      <c r="U543" s="3" t="n"/>
      <c r="V543" s="3" t="n"/>
      <c r="W543" s="3" t="n"/>
      <c r="X543" s="3" t="n"/>
      <c r="Y543" s="3" t="n"/>
      <c r="Z543" s="3" t="n"/>
      <c r="AA543" s="3" t="n"/>
      <c r="AB543" s="3" t="n"/>
      <c r="AC543" s="3" t="n"/>
      <c r="AD543" s="3" t="n"/>
      <c r="AE543" s="3" t="n"/>
      <c r="AF543" s="3" t="n"/>
      <c r="AG543" s="3" t="n"/>
      <c r="AH543" s="3" t="n"/>
      <c r="AI543" s="3" t="n"/>
      <c r="AJ543" s="3" t="n"/>
      <c r="AK543" s="3" t="n"/>
      <c r="AL543" s="3" t="n"/>
      <c r="AM543" s="3" t="n"/>
      <c r="AN543" s="3" t="n"/>
      <c r="AO543" s="3" t="n"/>
      <c r="AP543" s="3" t="n"/>
      <c r="AQ543" s="3" t="n"/>
      <c r="AR543" s="3" t="n"/>
      <c r="AS543" s="3" t="n"/>
      <c r="AT543" s="3" t="n"/>
      <c r="AU543" s="3" t="n"/>
      <c r="AV543" s="3" t="n"/>
      <c r="AW543" s="3" t="n"/>
      <c r="AX543" s="3" t="n"/>
      <c r="AY543" s="3" t="n"/>
      <c r="AZ543" s="3" t="n"/>
    </row>
    <row r="544">
      <c r="A544" s="3" t="n"/>
      <c r="B544" s="3" t="n"/>
      <c r="C544" s="3" t="n"/>
      <c r="D544" s="3" t="n"/>
      <c r="E544" s="3" t="n"/>
      <c r="F544" s="3" t="n"/>
      <c r="G544" s="3" t="n"/>
      <c r="H544" s="3" t="n"/>
      <c r="I544" s="3" t="n"/>
      <c r="J544" s="3" t="n"/>
      <c r="K544" s="3" t="n"/>
      <c r="L544" s="3" t="n"/>
      <c r="M544" s="3" t="n"/>
      <c r="N544" s="3" t="n"/>
      <c r="O544" s="3" t="n"/>
      <c r="P544" s="3" t="n"/>
      <c r="Q544" s="3" t="n"/>
      <c r="R544" s="3" t="n"/>
      <c r="S544" s="3" t="n"/>
      <c r="T544" s="3" t="n"/>
      <c r="U544" s="3" t="n"/>
      <c r="V544" s="3" t="n"/>
      <c r="W544" s="3" t="n"/>
      <c r="X544" s="3" t="n"/>
      <c r="Y544" s="3" t="n"/>
      <c r="Z544" s="3" t="n"/>
      <c r="AA544" s="3" t="n"/>
      <c r="AB544" s="3" t="n"/>
      <c r="AC544" s="3" t="n"/>
      <c r="AD544" s="3" t="n"/>
      <c r="AE544" s="3" t="n"/>
      <c r="AF544" s="3" t="n"/>
      <c r="AG544" s="3" t="n"/>
      <c r="AH544" s="3" t="n"/>
      <c r="AI544" s="3" t="n"/>
      <c r="AJ544" s="3" t="n"/>
      <c r="AK544" s="3" t="n"/>
      <c r="AL544" s="3" t="n"/>
      <c r="AM544" s="3" t="n"/>
      <c r="AN544" s="3" t="n"/>
      <c r="AO544" s="3" t="n"/>
      <c r="AP544" s="3" t="n"/>
      <c r="AQ544" s="3" t="n"/>
      <c r="AR544" s="3" t="n"/>
      <c r="AS544" s="3" t="n"/>
      <c r="AT544" s="3" t="n"/>
      <c r="AU544" s="3" t="n"/>
      <c r="AV544" s="3" t="n"/>
      <c r="AW544" s="3" t="n"/>
      <c r="AX544" s="3" t="n"/>
      <c r="AY544" s="3" t="n"/>
      <c r="AZ544" s="3" t="n"/>
    </row>
    <row r="545">
      <c r="A545" s="3" t="n"/>
      <c r="B545" s="3" t="n"/>
      <c r="C545" s="3" t="n"/>
      <c r="D545" s="3" t="n"/>
      <c r="E545" s="3" t="n"/>
      <c r="F545" s="3" t="n"/>
      <c r="G545" s="3" t="n"/>
      <c r="H545" s="3" t="n"/>
      <c r="I545" s="3" t="n"/>
      <c r="J545" s="3" t="n"/>
      <c r="K545" s="3" t="n"/>
      <c r="L545" s="3" t="n"/>
      <c r="M545" s="3" t="n"/>
      <c r="N545" s="3" t="n"/>
      <c r="O545" s="3" t="n"/>
      <c r="P545" s="3" t="n"/>
      <c r="Q545" s="3" t="n"/>
      <c r="R545" s="3" t="n"/>
      <c r="S545" s="3" t="n"/>
      <c r="T545" s="3" t="n"/>
      <c r="U545" s="3" t="n"/>
      <c r="V545" s="3" t="n"/>
      <c r="W545" s="3" t="n"/>
      <c r="X545" s="3" t="n"/>
      <c r="Y545" s="3" t="n"/>
      <c r="Z545" s="3" t="n"/>
      <c r="AA545" s="3" t="n"/>
      <c r="AB545" s="3" t="n"/>
      <c r="AC545" s="3" t="n"/>
      <c r="AD545" s="3" t="n"/>
      <c r="AE545" s="3" t="n"/>
      <c r="AF545" s="3" t="n"/>
      <c r="AG545" s="3" t="n"/>
      <c r="AH545" s="3" t="n"/>
      <c r="AI545" s="3" t="n"/>
      <c r="AJ545" s="3" t="n"/>
      <c r="AK545" s="3" t="n"/>
      <c r="AL545" s="3" t="n"/>
      <c r="AM545" s="3" t="n"/>
      <c r="AN545" s="3" t="n"/>
      <c r="AO545" s="3" t="n"/>
      <c r="AP545" s="3" t="n"/>
      <c r="AQ545" s="3" t="n"/>
      <c r="AR545" s="3" t="n"/>
      <c r="AS545" s="3" t="n"/>
      <c r="AT545" s="3" t="n"/>
      <c r="AU545" s="3" t="n"/>
      <c r="AV545" s="3" t="n"/>
      <c r="AW545" s="3" t="n"/>
      <c r="AX545" s="3" t="n"/>
      <c r="AY545" s="3" t="n"/>
      <c r="AZ545" s="3" t="n"/>
    </row>
    <row r="546">
      <c r="A546" s="3" t="n"/>
      <c r="B546" s="3" t="n"/>
      <c r="C546" s="3" t="n"/>
      <c r="D546" s="3" t="n"/>
      <c r="E546" s="3" t="n"/>
      <c r="F546" s="3" t="n"/>
      <c r="G546" s="3" t="n"/>
      <c r="H546" s="3" t="n"/>
      <c r="I546" s="3" t="n"/>
      <c r="J546" s="3" t="n"/>
      <c r="K546" s="3" t="n"/>
      <c r="L546" s="3" t="n"/>
      <c r="M546" s="3" t="n"/>
      <c r="N546" s="3" t="n"/>
      <c r="O546" s="3" t="n"/>
      <c r="P546" s="3" t="n"/>
      <c r="Q546" s="3" t="n"/>
      <c r="R546" s="3" t="n"/>
      <c r="S546" s="3" t="n"/>
      <c r="T546" s="3" t="n"/>
      <c r="U546" s="3" t="n"/>
      <c r="V546" s="3" t="n"/>
      <c r="W546" s="3" t="n"/>
      <c r="X546" s="3" t="n"/>
      <c r="Y546" s="3" t="n"/>
      <c r="Z546" s="3" t="n"/>
      <c r="AA546" s="3" t="n"/>
      <c r="AB546" s="3" t="n"/>
      <c r="AC546" s="3" t="n"/>
      <c r="AD546" s="3" t="n"/>
      <c r="AE546" s="3" t="n"/>
      <c r="AF546" s="3" t="n"/>
      <c r="AG546" s="3" t="n"/>
      <c r="AH546" s="3" t="n"/>
      <c r="AI546" s="3" t="n"/>
      <c r="AJ546" s="3" t="n"/>
      <c r="AK546" s="3" t="n"/>
      <c r="AL546" s="3" t="n"/>
      <c r="AM546" s="3" t="n"/>
      <c r="AN546" s="3" t="n"/>
      <c r="AO546" s="3" t="n"/>
      <c r="AP546" s="3" t="n"/>
      <c r="AQ546" s="3" t="n"/>
      <c r="AR546" s="3" t="n"/>
      <c r="AS546" s="3" t="n"/>
      <c r="AT546" s="3" t="n"/>
      <c r="AU546" s="3" t="n"/>
      <c r="AV546" s="3" t="n"/>
      <c r="AW546" s="3" t="n"/>
      <c r="AX546" s="3" t="n"/>
      <c r="AY546" s="3" t="n"/>
      <c r="AZ546" s="3" t="n"/>
    </row>
    <row r="547">
      <c r="A547" s="3" t="n"/>
      <c r="B547" s="3" t="n"/>
      <c r="C547" s="3" t="n"/>
      <c r="D547" s="3" t="n"/>
      <c r="E547" s="3" t="n"/>
      <c r="F547" s="3" t="n"/>
      <c r="G547" s="3" t="n"/>
      <c r="H547" s="3" t="n"/>
      <c r="I547" s="3" t="n"/>
      <c r="J547" s="3" t="n"/>
      <c r="K547" s="3" t="n"/>
      <c r="L547" s="3" t="n"/>
      <c r="M547" s="3" t="n"/>
      <c r="N547" s="3" t="n"/>
      <c r="O547" s="3" t="n"/>
      <c r="P547" s="3" t="n"/>
      <c r="Q547" s="3" t="n"/>
      <c r="R547" s="3" t="n"/>
      <c r="S547" s="3" t="n"/>
      <c r="T547" s="3" t="n"/>
      <c r="U547" s="3" t="n"/>
      <c r="V547" s="3" t="n"/>
      <c r="W547" s="3" t="n"/>
      <c r="X547" s="3" t="n"/>
      <c r="Y547" s="3" t="n"/>
      <c r="Z547" s="3" t="n"/>
      <c r="AA547" s="3" t="n"/>
      <c r="AB547" s="3" t="n"/>
      <c r="AC547" s="3" t="n"/>
      <c r="AD547" s="3" t="n"/>
      <c r="AE547" s="3" t="n"/>
      <c r="AF547" s="3" t="n"/>
      <c r="AG547" s="3" t="n"/>
      <c r="AH547" s="3" t="n"/>
      <c r="AI547" s="3" t="n"/>
      <c r="AJ547" s="3" t="n"/>
      <c r="AK547" s="3" t="n"/>
      <c r="AL547" s="3" t="n"/>
      <c r="AM547" s="3" t="n"/>
      <c r="AN547" s="3" t="n"/>
      <c r="AO547" s="3" t="n"/>
      <c r="AP547" s="3" t="n"/>
      <c r="AQ547" s="3" t="n"/>
      <c r="AR547" s="3" t="n"/>
      <c r="AS547" s="3" t="n"/>
      <c r="AT547" s="3" t="n"/>
      <c r="AU547" s="3" t="n"/>
      <c r="AV547" s="3" t="n"/>
      <c r="AW547" s="3" t="n"/>
      <c r="AX547" s="3" t="n"/>
      <c r="AY547" s="3" t="n"/>
      <c r="AZ547" s="3" t="n"/>
    </row>
    <row r="548">
      <c r="A548" s="3" t="n"/>
      <c r="B548" s="3" t="n"/>
      <c r="C548" s="3" t="n"/>
      <c r="D548" s="3" t="n"/>
      <c r="E548" s="3" t="n"/>
      <c r="F548" s="3" t="n"/>
      <c r="G548" s="3" t="n"/>
      <c r="H548" s="3" t="n"/>
      <c r="I548" s="3" t="n"/>
      <c r="J548" s="3" t="n"/>
      <c r="K548" s="3" t="n"/>
      <c r="L548" s="3" t="n"/>
      <c r="M548" s="3" t="n"/>
      <c r="N548" s="3" t="n"/>
      <c r="O548" s="3" t="n"/>
      <c r="P548" s="3" t="n"/>
      <c r="Q548" s="3" t="n"/>
      <c r="R548" s="3" t="n"/>
      <c r="S548" s="3" t="n"/>
      <c r="T548" s="3" t="n"/>
      <c r="U548" s="3" t="n"/>
      <c r="V548" s="3" t="n"/>
      <c r="W548" s="3" t="n"/>
      <c r="X548" s="3" t="n"/>
      <c r="Y548" s="3" t="n"/>
      <c r="Z548" s="3" t="n"/>
      <c r="AA548" s="3" t="n"/>
      <c r="AB548" s="3" t="n"/>
      <c r="AC548" s="3" t="n"/>
      <c r="AD548" s="3" t="n"/>
      <c r="AE548" s="3" t="n"/>
      <c r="AF548" s="3" t="n"/>
      <c r="AG548" s="3" t="n"/>
      <c r="AH548" s="3" t="n"/>
      <c r="AI548" s="3" t="n"/>
      <c r="AJ548" s="3" t="n"/>
      <c r="AK548" s="3" t="n"/>
      <c r="AL548" s="3" t="n"/>
      <c r="AM548" s="3" t="n"/>
      <c r="AN548" s="3" t="n"/>
      <c r="AO548" s="3" t="n"/>
      <c r="AP548" s="3" t="n"/>
      <c r="AQ548" s="3" t="n"/>
      <c r="AR548" s="3" t="n"/>
      <c r="AS548" s="3" t="n"/>
      <c r="AT548" s="3" t="n"/>
      <c r="AU548" s="3" t="n"/>
      <c r="AV548" s="3" t="n"/>
      <c r="AW548" s="3" t="n"/>
      <c r="AX548" s="3" t="n"/>
      <c r="AY548" s="3" t="n"/>
      <c r="AZ548" s="3" t="n"/>
    </row>
    <row r="549">
      <c r="A549" s="3" t="n"/>
      <c r="B549" s="3" t="n"/>
      <c r="C549" s="3" t="n"/>
      <c r="D549" s="3" t="n"/>
      <c r="E549" s="3" t="n"/>
      <c r="F549" s="3" t="n"/>
      <c r="G549" s="3" t="n"/>
      <c r="H549" s="3" t="n"/>
      <c r="I549" s="3" t="n"/>
      <c r="J549" s="3" t="n"/>
      <c r="K549" s="3" t="n"/>
      <c r="L549" s="3" t="n"/>
      <c r="M549" s="3" t="n"/>
      <c r="N549" s="3" t="n"/>
      <c r="O549" s="3" t="n"/>
      <c r="P549" s="3" t="n"/>
      <c r="Q549" s="3" t="n"/>
      <c r="R549" s="3" t="n"/>
      <c r="S549" s="3" t="n"/>
      <c r="T549" s="3" t="n"/>
      <c r="U549" s="3" t="n"/>
      <c r="V549" s="3" t="n"/>
      <c r="W549" s="3" t="n"/>
      <c r="X549" s="3" t="n"/>
      <c r="Y549" s="3" t="n"/>
      <c r="Z549" s="3" t="n"/>
      <c r="AA549" s="3" t="n"/>
      <c r="AB549" s="3" t="n"/>
      <c r="AC549" s="3" t="n"/>
      <c r="AD549" s="3" t="n"/>
      <c r="AE549" s="3" t="n"/>
      <c r="AF549" s="3" t="n"/>
      <c r="AG549" s="3" t="n"/>
      <c r="AH549" s="3" t="n"/>
      <c r="AI549" s="3" t="n"/>
      <c r="AJ549" s="3" t="n"/>
      <c r="AK549" s="3" t="n"/>
      <c r="AL549" s="3" t="n"/>
      <c r="AM549" s="3" t="n"/>
      <c r="AN549" s="3" t="n"/>
      <c r="AO549" s="3" t="n"/>
      <c r="AP549" s="3" t="n"/>
      <c r="AQ549" s="3" t="n"/>
      <c r="AR549" s="3" t="n"/>
      <c r="AS549" s="3" t="n"/>
      <c r="AT549" s="3" t="n"/>
      <c r="AU549" s="3" t="n"/>
      <c r="AV549" s="3" t="n"/>
      <c r="AW549" s="3" t="n"/>
      <c r="AX549" s="3" t="n"/>
      <c r="AY549" s="3" t="n"/>
      <c r="AZ549" s="3" t="n"/>
    </row>
    <row r="550">
      <c r="A550" s="3" t="n"/>
      <c r="B550" s="3" t="n"/>
      <c r="C550" s="3" t="n"/>
      <c r="D550" s="3" t="n"/>
      <c r="E550" s="3" t="n"/>
      <c r="F550" s="3" t="n"/>
      <c r="G550" s="3" t="n"/>
      <c r="H550" s="3" t="n"/>
      <c r="I550" s="3" t="n"/>
      <c r="J550" s="3" t="n"/>
      <c r="K550" s="3" t="n"/>
      <c r="L550" s="3" t="n"/>
      <c r="M550" s="3" t="n"/>
      <c r="N550" s="3" t="n"/>
      <c r="O550" s="3" t="n"/>
      <c r="P550" s="3" t="n"/>
      <c r="Q550" s="3" t="n"/>
      <c r="R550" s="3" t="n"/>
      <c r="S550" s="3" t="n"/>
      <c r="T550" s="3" t="n"/>
      <c r="U550" s="3" t="n"/>
      <c r="V550" s="3" t="n"/>
      <c r="W550" s="3" t="n"/>
      <c r="X550" s="3" t="n"/>
      <c r="Y550" s="3" t="n"/>
      <c r="Z550" s="3" t="n"/>
      <c r="AA550" s="3" t="n"/>
      <c r="AB550" s="3" t="n"/>
      <c r="AC550" s="3" t="n"/>
      <c r="AD550" s="3" t="n"/>
      <c r="AE550" s="3" t="n"/>
      <c r="AF550" s="3" t="n"/>
      <c r="AG550" s="3" t="n"/>
      <c r="AH550" s="3" t="n"/>
      <c r="AI550" s="3" t="n"/>
      <c r="AJ550" s="3" t="n"/>
      <c r="AK550" s="3" t="n"/>
      <c r="AL550" s="3" t="n"/>
      <c r="AM550" s="3" t="n"/>
      <c r="AN550" s="3" t="n"/>
      <c r="AO550" s="3" t="n"/>
      <c r="AP550" s="3" t="n"/>
      <c r="AQ550" s="3" t="n"/>
      <c r="AR550" s="3" t="n"/>
      <c r="AS550" s="3" t="n"/>
      <c r="AT550" s="3" t="n"/>
      <c r="AU550" s="3" t="n"/>
      <c r="AV550" s="3" t="n"/>
      <c r="AW550" s="3" t="n"/>
      <c r="AX550" s="3" t="n"/>
      <c r="AY550" s="3" t="n"/>
      <c r="AZ550" s="3" t="n"/>
    </row>
    <row r="551">
      <c r="A551" s="3" t="n"/>
      <c r="B551" s="3" t="n"/>
      <c r="C551" s="3" t="n"/>
      <c r="D551" s="3" t="n"/>
      <c r="E551" s="3" t="n"/>
      <c r="F551" s="3" t="n"/>
      <c r="G551" s="3" t="n"/>
      <c r="H551" s="3" t="n"/>
      <c r="I551" s="3" t="n"/>
      <c r="J551" s="3" t="n"/>
      <c r="K551" s="3" t="n"/>
      <c r="L551" s="3" t="n"/>
      <c r="M551" s="3" t="n"/>
      <c r="N551" s="3" t="n"/>
      <c r="O551" s="3" t="n"/>
      <c r="P551" s="3" t="n"/>
      <c r="Q551" s="3" t="n"/>
      <c r="R551" s="3" t="n"/>
      <c r="S551" s="3" t="n"/>
      <c r="T551" s="3" t="n"/>
      <c r="U551" s="3" t="n"/>
      <c r="V551" s="3" t="n"/>
      <c r="W551" s="3" t="n"/>
      <c r="X551" s="3" t="n"/>
      <c r="Y551" s="3" t="n"/>
      <c r="Z551" s="3" t="n"/>
      <c r="AA551" s="3" t="n"/>
      <c r="AB551" s="3" t="n"/>
      <c r="AC551" s="3" t="n"/>
      <c r="AD551" s="3" t="n"/>
      <c r="AE551" s="3" t="n"/>
      <c r="AF551" s="3" t="n"/>
      <c r="AG551" s="3" t="n"/>
      <c r="AH551" s="3" t="n"/>
      <c r="AI551" s="3" t="n"/>
      <c r="AJ551" s="3" t="n"/>
      <c r="AK551" s="3" t="n"/>
      <c r="AL551" s="3" t="n"/>
      <c r="AM551" s="3" t="n"/>
      <c r="AN551" s="3" t="n"/>
      <c r="AO551" s="3" t="n"/>
      <c r="AP551" s="3" t="n"/>
      <c r="AQ551" s="3" t="n"/>
      <c r="AR551" s="3" t="n"/>
      <c r="AS551" s="3" t="n"/>
      <c r="AT551" s="3" t="n"/>
      <c r="AU551" s="3" t="n"/>
      <c r="AV551" s="3" t="n"/>
      <c r="AW551" s="3" t="n"/>
      <c r="AX551" s="3" t="n"/>
      <c r="AY551" s="3" t="n"/>
      <c r="AZ551" s="3" t="n"/>
    </row>
    <row r="552">
      <c r="A552" s="3" t="n"/>
      <c r="B552" s="3" t="n"/>
      <c r="C552" s="3" t="n"/>
      <c r="D552" s="3" t="n"/>
      <c r="E552" s="3" t="n"/>
      <c r="F552" s="3" t="n"/>
      <c r="G552" s="3" t="n"/>
      <c r="H552" s="3" t="n"/>
      <c r="I552" s="3" t="n"/>
      <c r="J552" s="3" t="n"/>
      <c r="K552" s="3" t="n"/>
      <c r="L552" s="3" t="n"/>
      <c r="M552" s="3" t="n"/>
      <c r="N552" s="3" t="n"/>
      <c r="O552" s="3" t="n"/>
      <c r="P552" s="3" t="n"/>
      <c r="Q552" s="3" t="n"/>
      <c r="R552" s="3" t="n"/>
      <c r="S552" s="3" t="n"/>
      <c r="T552" s="3" t="n"/>
      <c r="U552" s="3" t="n"/>
      <c r="V552" s="3" t="n"/>
      <c r="W552" s="3" t="n"/>
      <c r="X552" s="3" t="n"/>
      <c r="Y552" s="3" t="n"/>
      <c r="Z552" s="3" t="n"/>
      <c r="AA552" s="3" t="n"/>
      <c r="AB552" s="3" t="n"/>
      <c r="AC552" s="3" t="n"/>
      <c r="AD552" s="3" t="n"/>
      <c r="AE552" s="3" t="n"/>
      <c r="AF552" s="3" t="n"/>
      <c r="AG552" s="3" t="n"/>
      <c r="AH552" s="3" t="n"/>
      <c r="AI552" s="3" t="n"/>
      <c r="AJ552" s="3" t="n"/>
      <c r="AK552" s="3" t="n"/>
      <c r="AL552" s="3" t="n"/>
      <c r="AM552" s="3" t="n"/>
      <c r="AN552" s="3" t="n"/>
      <c r="AO552" s="3" t="n"/>
      <c r="AP552" s="3" t="n"/>
      <c r="AQ552" s="3" t="n"/>
      <c r="AR552" s="3" t="n"/>
      <c r="AS552" s="3" t="n"/>
      <c r="AT552" s="3" t="n"/>
      <c r="AU552" s="3" t="n"/>
      <c r="AV552" s="3" t="n"/>
      <c r="AW552" s="3" t="n"/>
      <c r="AX552" s="3" t="n"/>
      <c r="AY552" s="3" t="n"/>
      <c r="AZ552" s="3" t="n"/>
    </row>
    <row r="553">
      <c r="A553" s="3" t="n"/>
      <c r="B553" s="3" t="n"/>
      <c r="C553" s="3" t="n"/>
      <c r="D553" s="3" t="n"/>
      <c r="E553" s="3" t="n"/>
      <c r="F553" s="3" t="n"/>
      <c r="G553" s="3" t="n"/>
      <c r="H553" s="3" t="n"/>
      <c r="I553" s="3" t="n"/>
      <c r="J553" s="3" t="n"/>
      <c r="K553" s="3" t="n"/>
      <c r="L553" s="3" t="n"/>
      <c r="M553" s="3" t="n"/>
      <c r="N553" s="3" t="n"/>
      <c r="O553" s="3" t="n"/>
      <c r="P553" s="3" t="n"/>
      <c r="Q553" s="3" t="n"/>
      <c r="R553" s="3" t="n"/>
      <c r="S553" s="3" t="n"/>
      <c r="T553" s="3" t="n"/>
      <c r="U553" s="3" t="n"/>
      <c r="V553" s="3" t="n"/>
      <c r="W553" s="3" t="n"/>
      <c r="X553" s="3" t="n"/>
      <c r="Y553" s="3" t="n"/>
      <c r="Z553" s="3" t="n"/>
      <c r="AA553" s="3" t="n"/>
      <c r="AB553" s="3" t="n"/>
      <c r="AC553" s="3" t="n"/>
      <c r="AD553" s="3" t="n"/>
      <c r="AE553" s="3" t="n"/>
      <c r="AF553" s="3" t="n"/>
      <c r="AG553" s="3" t="n"/>
      <c r="AH553" s="3" t="n"/>
      <c r="AI553" s="3" t="n"/>
      <c r="AJ553" s="3" t="n"/>
      <c r="AK553" s="3" t="n"/>
      <c r="AL553" s="3" t="n"/>
      <c r="AM553" s="3" t="n"/>
      <c r="AN553" s="3" t="n"/>
      <c r="AO553" s="3" t="n"/>
      <c r="AP553" s="3" t="n"/>
      <c r="AQ553" s="3" t="n"/>
      <c r="AR553" s="3" t="n"/>
      <c r="AS553" s="3" t="n"/>
      <c r="AT553" s="3" t="n"/>
      <c r="AU553" s="3" t="n"/>
      <c r="AV553" s="3" t="n"/>
      <c r="AW553" s="3" t="n"/>
      <c r="AX553" s="3" t="n"/>
      <c r="AY553" s="3" t="n"/>
      <c r="AZ553" s="3" t="n"/>
    </row>
    <row r="554">
      <c r="A554" s="3" t="n"/>
      <c r="B554" s="3" t="n"/>
      <c r="C554" s="3" t="n"/>
      <c r="D554" s="3" t="n"/>
      <c r="E554" s="3" t="n"/>
      <c r="F554" s="3" t="n"/>
      <c r="G554" s="3" t="n"/>
      <c r="H554" s="3" t="n"/>
      <c r="I554" s="3" t="n"/>
      <c r="J554" s="3" t="n"/>
      <c r="K554" s="3" t="n"/>
      <c r="L554" s="3" t="n"/>
      <c r="M554" s="3" t="n"/>
      <c r="N554" s="3" t="n"/>
      <c r="O554" s="3" t="n"/>
      <c r="P554" s="3" t="n"/>
      <c r="Q554" s="3" t="n"/>
      <c r="R554" s="3" t="n"/>
      <c r="S554" s="3" t="n"/>
      <c r="T554" s="3" t="n"/>
      <c r="U554" s="3" t="n"/>
      <c r="V554" s="3" t="n"/>
      <c r="W554" s="3" t="n"/>
      <c r="X554" s="3" t="n"/>
      <c r="Y554" s="3" t="n"/>
      <c r="Z554" s="3" t="n"/>
      <c r="AA554" s="3" t="n"/>
      <c r="AB554" s="3" t="n"/>
      <c r="AC554" s="3" t="n"/>
      <c r="AD554" s="3" t="n"/>
      <c r="AE554" s="3" t="n"/>
      <c r="AF554" s="3" t="n"/>
      <c r="AG554" s="3" t="n"/>
      <c r="AH554" s="3" t="n"/>
      <c r="AI554" s="3" t="n"/>
      <c r="AJ554" s="3" t="n"/>
      <c r="AK554" s="3" t="n"/>
      <c r="AL554" s="3" t="n"/>
      <c r="AM554" s="3" t="n"/>
      <c r="AN554" s="3" t="n"/>
      <c r="AO554" s="3" t="n"/>
      <c r="AP554" s="3" t="n"/>
      <c r="AQ554" s="3" t="n"/>
      <c r="AR554" s="3" t="n"/>
      <c r="AS554" s="3" t="n"/>
      <c r="AT554" s="3" t="n"/>
      <c r="AU554" s="3" t="n"/>
      <c r="AV554" s="3" t="n"/>
      <c r="AW554" s="3" t="n"/>
      <c r="AX554" s="3" t="n"/>
      <c r="AY554" s="3" t="n"/>
      <c r="AZ554" s="3" t="n"/>
    </row>
    <row r="555">
      <c r="A555" s="3" t="n"/>
      <c r="B555" s="3" t="n"/>
      <c r="C555" s="3" t="n"/>
      <c r="D555" s="3" t="n"/>
      <c r="E555" s="3" t="n"/>
      <c r="F555" s="3" t="n"/>
      <c r="G555" s="3" t="n"/>
      <c r="H555" s="3" t="n"/>
      <c r="I555" s="3" t="n"/>
      <c r="J555" s="3" t="n"/>
      <c r="K555" s="3" t="n"/>
      <c r="L555" s="3" t="n"/>
      <c r="M555" s="3" t="n"/>
      <c r="N555" s="3" t="n"/>
      <c r="O555" s="3" t="n"/>
      <c r="P555" s="3" t="n"/>
      <c r="Q555" s="3" t="n"/>
      <c r="R555" s="3" t="n"/>
      <c r="S555" s="3" t="n"/>
      <c r="T555" s="3" t="n"/>
      <c r="U555" s="3" t="n"/>
      <c r="V555" s="3" t="n"/>
      <c r="W555" s="3" t="n"/>
      <c r="X555" s="3" t="n"/>
      <c r="Y555" s="3" t="n"/>
      <c r="Z555" s="3" t="n"/>
      <c r="AA555" s="3" t="n"/>
      <c r="AB555" s="3" t="n"/>
      <c r="AC555" s="3" t="n"/>
      <c r="AD555" s="3" t="n"/>
      <c r="AE555" s="3" t="n"/>
      <c r="AF555" s="3" t="n"/>
      <c r="AG555" s="3" t="n"/>
      <c r="AH555" s="3" t="n"/>
      <c r="AI555" s="3" t="n"/>
      <c r="AJ555" s="3" t="n"/>
      <c r="AK555" s="3" t="n"/>
      <c r="AL555" s="3" t="n"/>
      <c r="AM555" s="3" t="n"/>
      <c r="AN555" s="3" t="n"/>
      <c r="AO555" s="3" t="n"/>
      <c r="AP555" s="3" t="n"/>
      <c r="AQ555" s="3" t="n"/>
      <c r="AR555" s="3" t="n"/>
      <c r="AS555" s="3" t="n"/>
      <c r="AT555" s="3" t="n"/>
      <c r="AU555" s="3" t="n"/>
      <c r="AV555" s="3" t="n"/>
      <c r="AW555" s="3" t="n"/>
      <c r="AX555" s="3" t="n"/>
      <c r="AY555" s="3" t="n"/>
      <c r="AZ555" s="3" t="n"/>
    </row>
    <row r="556">
      <c r="A556" s="3" t="n"/>
      <c r="B556" s="3" t="n"/>
      <c r="C556" s="3" t="n"/>
      <c r="D556" s="3" t="n"/>
      <c r="E556" s="3" t="n"/>
      <c r="F556" s="3" t="n"/>
      <c r="G556" s="3" t="n"/>
      <c r="H556" s="3" t="n"/>
      <c r="I556" s="3" t="n"/>
      <c r="J556" s="3" t="n"/>
      <c r="K556" s="3" t="n"/>
      <c r="L556" s="3" t="n"/>
      <c r="M556" s="3" t="n"/>
      <c r="N556" s="3" t="n"/>
      <c r="O556" s="3" t="n"/>
      <c r="P556" s="3" t="n"/>
      <c r="Q556" s="3" t="n"/>
      <c r="R556" s="3" t="n"/>
      <c r="S556" s="3" t="n"/>
      <c r="T556" s="3" t="n"/>
      <c r="U556" s="3" t="n"/>
      <c r="V556" s="3" t="n"/>
      <c r="W556" s="3" t="n"/>
      <c r="X556" s="3" t="n"/>
      <c r="Y556" s="3" t="n"/>
      <c r="Z556" s="3" t="n"/>
      <c r="AA556" s="3" t="n"/>
      <c r="AB556" s="3" t="n"/>
      <c r="AC556" s="3" t="n"/>
      <c r="AD556" s="3" t="n"/>
      <c r="AE556" s="3" t="n"/>
      <c r="AF556" s="3" t="n"/>
      <c r="AG556" s="3" t="n"/>
      <c r="AH556" s="3" t="n"/>
      <c r="AI556" s="3" t="n"/>
      <c r="AJ556" s="3" t="n"/>
      <c r="AK556" s="3" t="n"/>
      <c r="AL556" s="3" t="n"/>
      <c r="AM556" s="3" t="n"/>
      <c r="AN556" s="3" t="n"/>
      <c r="AO556" s="3" t="n"/>
      <c r="AP556" s="3" t="n"/>
      <c r="AQ556" s="3" t="n"/>
      <c r="AR556" s="3" t="n"/>
      <c r="AS556" s="3" t="n"/>
      <c r="AT556" s="3" t="n"/>
      <c r="AU556" s="3" t="n"/>
      <c r="AV556" s="3" t="n"/>
      <c r="AW556" s="3" t="n"/>
      <c r="AX556" s="3" t="n"/>
      <c r="AY556" s="3" t="n"/>
      <c r="AZ556" s="3" t="n"/>
    </row>
    <row r="557">
      <c r="A557" s="3" t="n"/>
      <c r="B557" s="3" t="n"/>
      <c r="C557" s="3" t="n"/>
      <c r="D557" s="3" t="n"/>
      <c r="E557" s="3" t="n"/>
      <c r="F557" s="3" t="n"/>
      <c r="G557" s="3" t="n"/>
      <c r="H557" s="3" t="n"/>
      <c r="I557" s="3" t="n"/>
      <c r="J557" s="3" t="n"/>
      <c r="K557" s="3" t="n"/>
      <c r="L557" s="3" t="n"/>
      <c r="M557" s="3" t="n"/>
      <c r="N557" s="3" t="n"/>
      <c r="O557" s="3" t="n"/>
      <c r="P557" s="3" t="n"/>
      <c r="Q557" s="3" t="n"/>
      <c r="R557" s="3" t="n"/>
      <c r="S557" s="3" t="n"/>
      <c r="T557" s="3" t="n"/>
      <c r="U557" s="3" t="n"/>
      <c r="V557" s="3" t="n"/>
      <c r="W557" s="3" t="n"/>
      <c r="X557" s="3" t="n"/>
      <c r="Y557" s="3" t="n"/>
      <c r="Z557" s="3" t="n"/>
      <c r="AA557" s="3" t="n"/>
      <c r="AB557" s="3" t="n"/>
      <c r="AC557" s="3" t="n"/>
      <c r="AD557" s="3" t="n"/>
      <c r="AE557" s="3" t="n"/>
      <c r="AF557" s="3" t="n"/>
      <c r="AG557" s="3" t="n"/>
      <c r="AH557" s="3" t="n"/>
      <c r="AI557" s="3" t="n"/>
      <c r="AJ557" s="3" t="n"/>
      <c r="AK557" s="3" t="n"/>
      <c r="AL557" s="3" t="n"/>
      <c r="AM557" s="3" t="n"/>
      <c r="AN557" s="3" t="n"/>
      <c r="AO557" s="3" t="n"/>
      <c r="AP557" s="3" t="n"/>
      <c r="AQ557" s="3" t="n"/>
      <c r="AR557" s="3" t="n"/>
      <c r="AS557" s="3" t="n"/>
      <c r="AT557" s="3" t="n"/>
      <c r="AU557" s="3" t="n"/>
      <c r="AV557" s="3" t="n"/>
      <c r="AW557" s="3" t="n"/>
      <c r="AX557" s="3" t="n"/>
      <c r="AY557" s="3" t="n"/>
      <c r="AZ557" s="3" t="n"/>
    </row>
    <row r="558">
      <c r="A558" s="3" t="n"/>
      <c r="B558" s="3" t="n"/>
      <c r="C558" s="3" t="n"/>
      <c r="D558" s="3" t="n"/>
      <c r="E558" s="3" t="n"/>
      <c r="F558" s="3" t="n"/>
      <c r="G558" s="3" t="n"/>
      <c r="H558" s="3" t="n"/>
      <c r="I558" s="3" t="n"/>
      <c r="J558" s="3" t="n"/>
      <c r="K558" s="3" t="n"/>
      <c r="L558" s="3" t="n"/>
      <c r="M558" s="3" t="n"/>
      <c r="N558" s="3" t="n"/>
      <c r="O558" s="3" t="n"/>
      <c r="P558" s="3" t="n"/>
      <c r="Q558" s="3" t="n"/>
      <c r="R558" s="3" t="n"/>
      <c r="S558" s="3" t="n"/>
      <c r="T558" s="3" t="n"/>
      <c r="U558" s="3" t="n"/>
      <c r="V558" s="3" t="n"/>
      <c r="W558" s="3" t="n"/>
      <c r="X558" s="3" t="n"/>
      <c r="Y558" s="3" t="n"/>
      <c r="Z558" s="3" t="n"/>
      <c r="AA558" s="3" t="n"/>
      <c r="AB558" s="3" t="n"/>
      <c r="AC558" s="3" t="n"/>
      <c r="AD558" s="3" t="n"/>
      <c r="AE558" s="3" t="n"/>
      <c r="AF558" s="3" t="n"/>
      <c r="AG558" s="3" t="n"/>
      <c r="AH558" s="3" t="n"/>
      <c r="AI558" s="3" t="n"/>
      <c r="AJ558" s="3" t="n"/>
      <c r="AK558" s="3" t="n"/>
      <c r="AL558" s="3" t="n"/>
      <c r="AM558" s="3" t="n"/>
      <c r="AN558" s="3" t="n"/>
      <c r="AO558" s="3" t="n"/>
      <c r="AP558" s="3" t="n"/>
      <c r="AQ558" s="3" t="n"/>
      <c r="AR558" s="3" t="n"/>
      <c r="AS558" s="3" t="n"/>
      <c r="AT558" s="3" t="n"/>
      <c r="AU558" s="3" t="n"/>
      <c r="AV558" s="3" t="n"/>
      <c r="AW558" s="3" t="n"/>
      <c r="AX558" s="3" t="n"/>
      <c r="AY558" s="3" t="n"/>
      <c r="AZ558" s="3" t="n"/>
    </row>
    <row r="559">
      <c r="A559" s="3" t="n"/>
      <c r="B559" s="3" t="n"/>
      <c r="C559" s="3" t="n"/>
      <c r="D559" s="3" t="n"/>
      <c r="E559" s="3" t="n"/>
      <c r="F559" s="3" t="n"/>
      <c r="G559" s="3" t="n"/>
      <c r="H559" s="3" t="n"/>
      <c r="I559" s="3" t="n"/>
      <c r="J559" s="3" t="n"/>
      <c r="K559" s="3" t="n"/>
      <c r="L559" s="3" t="n"/>
      <c r="M559" s="3" t="n"/>
      <c r="N559" s="3" t="n"/>
      <c r="O559" s="3" t="n"/>
      <c r="P559" s="3" t="n"/>
      <c r="Q559" s="3" t="n"/>
      <c r="R559" s="3" t="n"/>
      <c r="S559" s="3" t="n"/>
      <c r="T559" s="3" t="n"/>
      <c r="U559" s="3" t="n"/>
      <c r="V559" s="3" t="n"/>
      <c r="W559" s="3" t="n"/>
      <c r="X559" s="3" t="n"/>
      <c r="Y559" s="3" t="n"/>
      <c r="Z559" s="3" t="n"/>
      <c r="AA559" s="3" t="n"/>
      <c r="AB559" s="3" t="n"/>
      <c r="AC559" s="3" t="n"/>
      <c r="AD559" s="3" t="n"/>
      <c r="AE559" s="3" t="n"/>
      <c r="AF559" s="3" t="n"/>
      <c r="AG559" s="3" t="n"/>
      <c r="AH559" s="3" t="n"/>
      <c r="AI559" s="3" t="n"/>
      <c r="AJ559" s="3" t="n"/>
      <c r="AK559" s="3" t="n"/>
      <c r="AL559" s="3" t="n"/>
      <c r="AM559" s="3" t="n"/>
      <c r="AN559" s="3" t="n"/>
      <c r="AO559" s="3" t="n"/>
      <c r="AP559" s="3" t="n"/>
      <c r="AQ559" s="3" t="n"/>
      <c r="AR559" s="3" t="n"/>
      <c r="AS559" s="3" t="n"/>
      <c r="AT559" s="3" t="n"/>
      <c r="AU559" s="3" t="n"/>
      <c r="AV559" s="3" t="n"/>
      <c r="AW559" s="3" t="n"/>
      <c r="AX559" s="3" t="n"/>
      <c r="AY559" s="3" t="n"/>
      <c r="AZ559" s="3" t="n"/>
    </row>
    <row r="560">
      <c r="A560" s="3" t="n"/>
      <c r="B560" s="3" t="n"/>
      <c r="C560" s="3" t="n"/>
      <c r="D560" s="3" t="n"/>
      <c r="E560" s="3" t="n"/>
      <c r="F560" s="3" t="n"/>
      <c r="G560" s="3" t="n"/>
      <c r="H560" s="3" t="n"/>
      <c r="I560" s="3" t="n"/>
      <c r="J560" s="3" t="n"/>
      <c r="K560" s="3" t="n"/>
      <c r="L560" s="3" t="n"/>
      <c r="M560" s="3" t="n"/>
      <c r="N560" s="3" t="n"/>
      <c r="O560" s="3" t="n"/>
      <c r="P560" s="3" t="n"/>
      <c r="Q560" s="3" t="n"/>
      <c r="R560" s="3" t="n"/>
      <c r="S560" s="3" t="n"/>
      <c r="T560" s="3" t="n"/>
      <c r="U560" s="3" t="n"/>
      <c r="V560" s="3" t="n"/>
      <c r="W560" s="3" t="n"/>
      <c r="X560" s="3" t="n"/>
      <c r="Y560" s="3" t="n"/>
      <c r="Z560" s="3" t="n"/>
      <c r="AA560" s="3" t="n"/>
      <c r="AB560" s="3" t="n"/>
      <c r="AC560" s="3" t="n"/>
      <c r="AD560" s="3" t="n"/>
      <c r="AE560" s="3" t="n"/>
      <c r="AF560" s="3" t="n"/>
      <c r="AG560" s="3" t="n"/>
      <c r="AH560" s="3" t="n"/>
      <c r="AI560" s="3" t="n"/>
      <c r="AJ560" s="3" t="n"/>
      <c r="AK560" s="3" t="n"/>
      <c r="AL560" s="3" t="n"/>
      <c r="AM560" s="3" t="n"/>
      <c r="AN560" s="3" t="n"/>
      <c r="AO560" s="3" t="n"/>
      <c r="AP560" s="3" t="n"/>
      <c r="AQ560" s="3" t="n"/>
      <c r="AR560" s="3" t="n"/>
      <c r="AS560" s="3" t="n"/>
      <c r="AT560" s="3" t="n"/>
      <c r="AU560" s="3" t="n"/>
      <c r="AV560" s="3" t="n"/>
      <c r="AW560" s="3" t="n"/>
      <c r="AX560" s="3" t="n"/>
      <c r="AY560" s="3" t="n"/>
      <c r="AZ560" s="3" t="n"/>
    </row>
    <row r="561">
      <c r="A561" s="3" t="n"/>
      <c r="B561" s="3" t="n"/>
      <c r="C561" s="3" t="n"/>
      <c r="D561" s="3" t="n"/>
      <c r="E561" s="3" t="n"/>
      <c r="F561" s="3" t="n"/>
      <c r="G561" s="3" t="n"/>
      <c r="H561" s="3" t="n"/>
      <c r="I561" s="3" t="n"/>
      <c r="J561" s="3" t="n"/>
      <c r="K561" s="3" t="n"/>
      <c r="L561" s="3" t="n"/>
      <c r="M561" s="3" t="n"/>
      <c r="N561" s="3" t="n"/>
      <c r="O561" s="3" t="n"/>
      <c r="P561" s="3" t="n"/>
      <c r="Q561" s="3" t="n"/>
      <c r="R561" s="3" t="n"/>
      <c r="S561" s="3" t="n"/>
      <c r="T561" s="3" t="n"/>
      <c r="U561" s="3" t="n"/>
      <c r="V561" s="3" t="n"/>
      <c r="W561" s="3" t="n"/>
      <c r="X561" s="3" t="n"/>
      <c r="Y561" s="3" t="n"/>
      <c r="Z561" s="3" t="n"/>
      <c r="AA561" s="3" t="n"/>
      <c r="AB561" s="3" t="n"/>
      <c r="AC561" s="3" t="n"/>
      <c r="AD561" s="3" t="n"/>
      <c r="AE561" s="3" t="n"/>
      <c r="AF561" s="3" t="n"/>
      <c r="AG561" s="3" t="n"/>
      <c r="AH561" s="3" t="n"/>
      <c r="AI561" s="3" t="n"/>
      <c r="AJ561" s="3" t="n"/>
      <c r="AK561" s="3" t="n"/>
      <c r="AL561" s="3" t="n"/>
      <c r="AM561" s="3" t="n"/>
      <c r="AN561" s="3" t="n"/>
      <c r="AO561" s="3" t="n"/>
      <c r="AP561" s="3" t="n"/>
      <c r="AQ561" s="3" t="n"/>
      <c r="AR561" s="3" t="n"/>
      <c r="AS561" s="3" t="n"/>
      <c r="AT561" s="3" t="n"/>
      <c r="AU561" s="3" t="n"/>
      <c r="AV561" s="3" t="n"/>
      <c r="AW561" s="3" t="n"/>
      <c r="AX561" s="3" t="n"/>
      <c r="AY561" s="3" t="n"/>
      <c r="AZ561" s="3" t="n"/>
    </row>
    <row r="562">
      <c r="A562" s="3" t="n"/>
      <c r="B562" s="3" t="n"/>
      <c r="C562" s="3" t="n"/>
      <c r="D562" s="3" t="n"/>
      <c r="E562" s="3" t="n"/>
      <c r="F562" s="3" t="n"/>
      <c r="G562" s="3" t="n"/>
      <c r="H562" s="3" t="n"/>
      <c r="I562" s="3" t="n"/>
      <c r="J562" s="3" t="n"/>
      <c r="K562" s="3" t="n"/>
      <c r="L562" s="3" t="n"/>
      <c r="M562" s="3" t="n"/>
      <c r="N562" s="3" t="n"/>
      <c r="O562" s="3" t="n"/>
      <c r="P562" s="3" t="n"/>
      <c r="Q562" s="3" t="n"/>
      <c r="R562" s="3" t="n"/>
      <c r="S562" s="3" t="n"/>
      <c r="T562" s="3" t="n"/>
      <c r="U562" s="3" t="n"/>
      <c r="V562" s="3" t="n"/>
      <c r="W562" s="3" t="n"/>
      <c r="X562" s="3" t="n"/>
      <c r="Y562" s="3" t="n"/>
      <c r="Z562" s="3" t="n"/>
      <c r="AA562" s="3" t="n"/>
      <c r="AB562" s="3" t="n"/>
      <c r="AC562" s="3" t="n"/>
      <c r="AD562" s="3" t="n"/>
      <c r="AE562" s="3" t="n"/>
      <c r="AF562" s="3" t="n"/>
      <c r="AG562" s="3" t="n"/>
      <c r="AH562" s="3" t="n"/>
      <c r="AI562" s="3" t="n"/>
      <c r="AJ562" s="3" t="n"/>
      <c r="AK562" s="3" t="n"/>
      <c r="AL562" s="3" t="n"/>
      <c r="AM562" s="3" t="n"/>
      <c r="AN562" s="3" t="n"/>
      <c r="AO562" s="3" t="n"/>
      <c r="AP562" s="3" t="n"/>
      <c r="AQ562" s="3" t="n"/>
      <c r="AR562" s="3" t="n"/>
      <c r="AS562" s="3" t="n"/>
      <c r="AT562" s="3" t="n"/>
      <c r="AU562" s="3" t="n"/>
      <c r="AV562" s="3" t="n"/>
      <c r="AW562" s="3" t="n"/>
      <c r="AX562" s="3" t="n"/>
      <c r="AY562" s="3" t="n"/>
      <c r="AZ562" s="3" t="n"/>
    </row>
    <row r="563">
      <c r="A563" s="3" t="n"/>
      <c r="B563" s="3" t="n"/>
      <c r="C563" s="3" t="n"/>
      <c r="D563" s="3" t="n"/>
      <c r="E563" s="3" t="n"/>
      <c r="F563" s="3" t="n"/>
      <c r="G563" s="3" t="n"/>
      <c r="H563" s="3" t="n"/>
      <c r="I563" s="3" t="n"/>
      <c r="J563" s="3" t="n"/>
      <c r="K563" s="3" t="n"/>
      <c r="L563" s="3" t="n"/>
      <c r="M563" s="3" t="n"/>
      <c r="N563" s="3" t="n"/>
      <c r="O563" s="3" t="n"/>
      <c r="P563" s="3" t="n"/>
      <c r="Q563" s="3" t="n"/>
      <c r="R563" s="3" t="n"/>
      <c r="S563" s="3" t="n"/>
      <c r="T563" s="3" t="n"/>
      <c r="U563" s="3" t="n"/>
      <c r="V563" s="3" t="n"/>
      <c r="W563" s="3" t="n"/>
      <c r="X563" s="3" t="n"/>
      <c r="Y563" s="3" t="n"/>
      <c r="Z563" s="3" t="n"/>
      <c r="AA563" s="3" t="n"/>
      <c r="AB563" s="3" t="n"/>
      <c r="AC563" s="3" t="n"/>
      <c r="AD563" s="3" t="n"/>
      <c r="AE563" s="3" t="n"/>
      <c r="AF563" s="3" t="n"/>
      <c r="AG563" s="3" t="n"/>
      <c r="AH563" s="3" t="n"/>
      <c r="AI563" s="3" t="n"/>
      <c r="AJ563" s="3" t="n"/>
      <c r="AK563" s="3" t="n"/>
      <c r="AL563" s="3" t="n"/>
      <c r="AM563" s="3" t="n"/>
      <c r="AN563" s="3" t="n"/>
      <c r="AO563" s="3" t="n"/>
      <c r="AP563" s="3" t="n"/>
      <c r="AQ563" s="3" t="n"/>
      <c r="AR563" s="3" t="n"/>
      <c r="AS563" s="3" t="n"/>
      <c r="AT563" s="3" t="n"/>
      <c r="AU563" s="3" t="n"/>
      <c r="AV563" s="3" t="n"/>
      <c r="AW563" s="3" t="n"/>
      <c r="AX563" s="3" t="n"/>
      <c r="AY563" s="3" t="n"/>
      <c r="AZ563" s="3" t="n"/>
    </row>
    <row r="564">
      <c r="A564" s="3" t="n"/>
      <c r="B564" s="3" t="n"/>
      <c r="C564" s="3" t="n"/>
      <c r="D564" s="3" t="n"/>
      <c r="E564" s="3" t="n"/>
      <c r="F564" s="3" t="n"/>
      <c r="G564" s="3" t="n"/>
      <c r="H564" s="3" t="n"/>
      <c r="I564" s="3" t="n"/>
      <c r="J564" s="3" t="n"/>
      <c r="K564" s="3" t="n"/>
      <c r="L564" s="3" t="n"/>
      <c r="M564" s="3" t="n"/>
      <c r="N564" s="3" t="n"/>
      <c r="O564" s="3" t="n"/>
      <c r="P564" s="3" t="n"/>
      <c r="Q564" s="3" t="n"/>
      <c r="R564" s="3" t="n"/>
      <c r="S564" s="3" t="n"/>
      <c r="T564" s="3" t="n"/>
      <c r="U564" s="3" t="n"/>
      <c r="V564" s="3" t="n"/>
      <c r="W564" s="3" t="n"/>
      <c r="X564" s="3" t="n"/>
      <c r="Y564" s="3" t="n"/>
      <c r="Z564" s="3" t="n"/>
      <c r="AA564" s="3" t="n"/>
      <c r="AB564" s="3" t="n"/>
      <c r="AC564" s="3" t="n"/>
      <c r="AD564" s="3" t="n"/>
      <c r="AE564" s="3" t="n"/>
      <c r="AF564" s="3" t="n"/>
      <c r="AG564" s="3" t="n"/>
      <c r="AH564" s="3" t="n"/>
      <c r="AI564" s="3" t="n"/>
      <c r="AJ564" s="3" t="n"/>
      <c r="AK564" s="3" t="n"/>
      <c r="AL564" s="3" t="n"/>
      <c r="AM564" s="3" t="n"/>
      <c r="AN564" s="3" t="n"/>
      <c r="AO564" s="3" t="n"/>
      <c r="AP564" s="3" t="n"/>
      <c r="AQ564" s="3" t="n"/>
      <c r="AR564" s="3" t="n"/>
      <c r="AS564" s="3" t="n"/>
      <c r="AT564" s="3" t="n"/>
      <c r="AU564" s="3" t="n"/>
      <c r="AV564" s="3" t="n"/>
      <c r="AW564" s="3" t="n"/>
      <c r="AX564" s="3" t="n"/>
      <c r="AY564" s="3" t="n"/>
      <c r="AZ564" s="3" t="n"/>
    </row>
    <row r="565">
      <c r="A565" s="3" t="n"/>
      <c r="B565" s="3" t="n"/>
      <c r="C565" s="3" t="n"/>
      <c r="D565" s="3" t="n"/>
      <c r="E565" s="3" t="n"/>
      <c r="F565" s="3" t="n"/>
      <c r="G565" s="3" t="n"/>
      <c r="H565" s="3" t="n"/>
      <c r="I565" s="3" t="n"/>
      <c r="J565" s="3" t="n"/>
      <c r="K565" s="3" t="n"/>
      <c r="L565" s="3" t="n"/>
      <c r="M565" s="3" t="n"/>
      <c r="N565" s="3" t="n"/>
      <c r="O565" s="3" t="n"/>
      <c r="P565" s="3" t="n"/>
      <c r="Q565" s="3" t="n"/>
      <c r="R565" s="3" t="n"/>
      <c r="S565" s="3" t="n"/>
      <c r="T565" s="3" t="n"/>
      <c r="U565" s="3" t="n"/>
      <c r="V565" s="3" t="n"/>
      <c r="W565" s="3" t="n"/>
      <c r="X565" s="3" t="n"/>
      <c r="Y565" s="3" t="n"/>
      <c r="Z565" s="3" t="n"/>
      <c r="AA565" s="3" t="n"/>
      <c r="AB565" s="3" t="n"/>
      <c r="AC565" s="3" t="n"/>
      <c r="AD565" s="3" t="n"/>
      <c r="AE565" s="3" t="n"/>
      <c r="AF565" s="3" t="n"/>
      <c r="AG565" s="3" t="n"/>
      <c r="AH565" s="3" t="n"/>
      <c r="AI565" s="3" t="n"/>
      <c r="AJ565" s="3" t="n"/>
      <c r="AK565" s="3" t="n"/>
      <c r="AL565" s="3" t="n"/>
      <c r="AM565" s="3" t="n"/>
      <c r="AN565" s="3" t="n"/>
      <c r="AO565" s="3" t="n"/>
      <c r="AP565" s="3" t="n"/>
      <c r="AQ565" s="3" t="n"/>
      <c r="AR565" s="3" t="n"/>
      <c r="AS565" s="3" t="n"/>
      <c r="AT565" s="3" t="n"/>
      <c r="AU565" s="3" t="n"/>
      <c r="AV565" s="3" t="n"/>
      <c r="AW565" s="3" t="n"/>
      <c r="AX565" s="3" t="n"/>
      <c r="AY565" s="3" t="n"/>
      <c r="AZ565" s="3" t="n"/>
    </row>
    <row r="566">
      <c r="A566" s="3" t="n"/>
      <c r="B566" s="3" t="n"/>
      <c r="C566" s="3" t="n"/>
      <c r="D566" s="3" t="n"/>
      <c r="E566" s="3" t="n"/>
      <c r="F566" s="3" t="n"/>
      <c r="G566" s="3" t="n"/>
      <c r="H566" s="3" t="n"/>
      <c r="I566" s="3" t="n"/>
      <c r="J566" s="3" t="n"/>
      <c r="K566" s="3" t="n"/>
      <c r="L566" s="3" t="n"/>
      <c r="M566" s="3" t="n"/>
      <c r="N566" s="3" t="n"/>
      <c r="O566" s="3" t="n"/>
      <c r="P566" s="3" t="n"/>
      <c r="Q566" s="3" t="n"/>
      <c r="R566" s="3" t="n"/>
      <c r="S566" s="3" t="n"/>
      <c r="T566" s="3" t="n"/>
      <c r="U566" s="3" t="n"/>
      <c r="V566" s="3" t="n"/>
      <c r="W566" s="3" t="n"/>
      <c r="X566" s="3" t="n"/>
      <c r="Y566" s="3" t="n"/>
      <c r="Z566" s="3" t="n"/>
      <c r="AA566" s="3" t="n"/>
      <c r="AB566" s="3" t="n"/>
      <c r="AC566" s="3" t="n"/>
      <c r="AD566" s="3" t="n"/>
      <c r="AE566" s="3" t="n"/>
      <c r="AF566" s="3" t="n"/>
      <c r="AG566" s="3" t="n"/>
      <c r="AH566" s="3" t="n"/>
      <c r="AI566" s="3" t="n"/>
      <c r="AJ566" s="3" t="n"/>
      <c r="AK566" s="3" t="n"/>
      <c r="AL566" s="3" t="n"/>
      <c r="AM566" s="3" t="n"/>
      <c r="AN566" s="3" t="n"/>
      <c r="AO566" s="3" t="n"/>
      <c r="AP566" s="3" t="n"/>
      <c r="AQ566" s="3" t="n"/>
      <c r="AR566" s="3" t="n"/>
      <c r="AS566" s="3" t="n"/>
      <c r="AT566" s="3" t="n"/>
      <c r="AU566" s="3" t="n"/>
      <c r="AV566" s="3" t="n"/>
      <c r="AW566" s="3" t="n"/>
      <c r="AX566" s="3" t="n"/>
      <c r="AY566" s="3" t="n"/>
      <c r="AZ566" s="3" t="n"/>
    </row>
    <row r="567">
      <c r="A567" s="3" t="n"/>
      <c r="B567" s="3" t="n"/>
      <c r="C567" s="3" t="n"/>
      <c r="D567" s="3" t="n"/>
      <c r="E567" s="3" t="n"/>
      <c r="F567" s="3" t="n"/>
      <c r="G567" s="3" t="n"/>
      <c r="H567" s="3" t="n"/>
      <c r="I567" s="3" t="n"/>
      <c r="J567" s="3" t="n"/>
      <c r="K567" s="3" t="n"/>
      <c r="L567" s="3" t="n"/>
      <c r="M567" s="3" t="n"/>
      <c r="N567" s="3" t="n"/>
      <c r="O567" s="3" t="n"/>
      <c r="P567" s="3" t="n"/>
      <c r="Q567" s="3" t="n"/>
      <c r="R567" s="3" t="n"/>
      <c r="S567" s="3" t="n"/>
      <c r="T567" s="3" t="n"/>
      <c r="U567" s="3" t="n"/>
      <c r="V567" s="3" t="n"/>
      <c r="W567" s="3" t="n"/>
      <c r="X567" s="3" t="n"/>
      <c r="Y567" s="3" t="n"/>
      <c r="Z567" s="3" t="n"/>
      <c r="AA567" s="3" t="n"/>
      <c r="AB567" s="3" t="n"/>
      <c r="AC567" s="3" t="n"/>
      <c r="AD567" s="3" t="n"/>
      <c r="AE567" s="3" t="n"/>
      <c r="AF567" s="3" t="n"/>
      <c r="AG567" s="3" t="n"/>
      <c r="AH567" s="3" t="n"/>
      <c r="AI567" s="3" t="n"/>
      <c r="AJ567" s="3" t="n"/>
      <c r="AK567" s="3" t="n"/>
      <c r="AL567" s="3" t="n"/>
      <c r="AM567" s="3" t="n"/>
      <c r="AN567" s="3" t="n"/>
      <c r="AO567" s="3" t="n"/>
      <c r="AP567" s="3" t="n"/>
      <c r="AQ567" s="3" t="n"/>
      <c r="AR567" s="3" t="n"/>
      <c r="AS567" s="3" t="n"/>
      <c r="AT567" s="3" t="n"/>
      <c r="AU567" s="3" t="n"/>
      <c r="AV567" s="3" t="n"/>
      <c r="AW567" s="3" t="n"/>
      <c r="AX567" s="3" t="n"/>
      <c r="AY567" s="3" t="n"/>
      <c r="AZ567" s="3" t="n"/>
    </row>
    <row r="568">
      <c r="A568" s="3" t="n"/>
      <c r="B568" s="3" t="n"/>
      <c r="C568" s="3" t="n"/>
      <c r="D568" s="3" t="n"/>
      <c r="E568" s="3" t="n"/>
      <c r="F568" s="3" t="n"/>
      <c r="G568" s="3" t="n"/>
      <c r="H568" s="3" t="n"/>
      <c r="I568" s="3" t="n"/>
      <c r="J568" s="3" t="n"/>
      <c r="K568" s="3" t="n"/>
      <c r="L568" s="3" t="n"/>
      <c r="M568" s="3" t="n"/>
      <c r="N568" s="3" t="n"/>
      <c r="O568" s="3" t="n"/>
      <c r="P568" s="3" t="n"/>
      <c r="Q568" s="3" t="n"/>
      <c r="R568" s="3" t="n"/>
      <c r="S568" s="3" t="n"/>
      <c r="T568" s="3" t="n"/>
      <c r="U568" s="3" t="n"/>
      <c r="V568" s="3" t="n"/>
      <c r="W568" s="3" t="n"/>
      <c r="X568" s="3" t="n"/>
      <c r="Y568" s="3" t="n"/>
      <c r="Z568" s="3" t="n"/>
      <c r="AA568" s="3" t="n"/>
      <c r="AB568" s="3" t="n"/>
      <c r="AC568" s="3" t="n"/>
      <c r="AD568" s="3" t="n"/>
      <c r="AE568" s="3" t="n"/>
      <c r="AF568" s="3" t="n"/>
      <c r="AG568" s="3" t="n"/>
      <c r="AH568" s="3" t="n"/>
      <c r="AI568" s="3" t="n"/>
      <c r="AJ568" s="3" t="n"/>
      <c r="AK568" s="3" t="n"/>
      <c r="AL568" s="3" t="n"/>
      <c r="AM568" s="3" t="n"/>
      <c r="AN568" s="3" t="n"/>
      <c r="AO568" s="3" t="n"/>
      <c r="AP568" s="3" t="n"/>
      <c r="AQ568" s="3" t="n"/>
      <c r="AR568" s="3" t="n"/>
      <c r="AS568" s="3" t="n"/>
      <c r="AT568" s="3" t="n"/>
      <c r="AU568" s="3" t="n"/>
      <c r="AV568" s="3" t="n"/>
      <c r="AW568" s="3" t="n"/>
      <c r="AX568" s="3" t="n"/>
      <c r="AY568" s="3" t="n"/>
      <c r="AZ568" s="3" t="n"/>
    </row>
    <row r="569">
      <c r="A569" s="3" t="n"/>
      <c r="B569" s="3" t="n"/>
      <c r="C569" s="3" t="n"/>
      <c r="D569" s="3" t="n"/>
      <c r="E569" s="3" t="n"/>
      <c r="F569" s="3" t="n"/>
      <c r="G569" s="3" t="n"/>
      <c r="H569" s="3" t="n"/>
      <c r="I569" s="3" t="n"/>
      <c r="J569" s="3" t="n"/>
      <c r="K569" s="3" t="n"/>
      <c r="L569" s="3" t="n"/>
      <c r="M569" s="3" t="n"/>
      <c r="N569" s="3" t="n"/>
      <c r="O569" s="3" t="n"/>
      <c r="P569" s="3" t="n"/>
      <c r="Q569" s="3" t="n"/>
      <c r="R569" s="3" t="n"/>
      <c r="S569" s="3" t="n"/>
      <c r="T569" s="3" t="n"/>
      <c r="U569" s="3" t="n"/>
      <c r="V569" s="3" t="n"/>
      <c r="W569" s="3" t="n"/>
      <c r="X569" s="3" t="n"/>
      <c r="Y569" s="3" t="n"/>
      <c r="Z569" s="3" t="n"/>
      <c r="AA569" s="3" t="n"/>
      <c r="AB569" s="3" t="n"/>
      <c r="AC569" s="3" t="n"/>
      <c r="AD569" s="3" t="n"/>
      <c r="AE569" s="3" t="n"/>
      <c r="AF569" s="3" t="n"/>
      <c r="AG569" s="3" t="n"/>
      <c r="AH569" s="3" t="n"/>
      <c r="AI569" s="3" t="n"/>
      <c r="AJ569" s="3" t="n"/>
      <c r="AK569" s="3" t="n"/>
      <c r="AL569" s="3" t="n"/>
      <c r="AM569" s="3" t="n"/>
      <c r="AN569" s="3" t="n"/>
      <c r="AO569" s="3" t="n"/>
      <c r="AP569" s="3" t="n"/>
      <c r="AQ569" s="3" t="n"/>
      <c r="AR569" s="3" t="n"/>
      <c r="AS569" s="3" t="n"/>
      <c r="AT569" s="3" t="n"/>
      <c r="AU569" s="3" t="n"/>
      <c r="AV569" s="3" t="n"/>
      <c r="AW569" s="3" t="n"/>
      <c r="AX569" s="3" t="n"/>
      <c r="AY569" s="3" t="n"/>
      <c r="AZ569" s="3" t="n"/>
    </row>
    <row r="570">
      <c r="A570" s="3" t="n"/>
      <c r="B570" s="3" t="n"/>
      <c r="C570" s="3" t="n"/>
      <c r="D570" s="3" t="n"/>
      <c r="E570" s="3" t="n"/>
      <c r="F570" s="3" t="n"/>
      <c r="G570" s="3" t="n"/>
      <c r="H570" s="3" t="n"/>
      <c r="I570" s="3" t="n"/>
      <c r="J570" s="3" t="n"/>
      <c r="K570" s="3" t="n"/>
      <c r="L570" s="3" t="n"/>
      <c r="M570" s="3" t="n"/>
      <c r="N570" s="3" t="n"/>
      <c r="O570" s="3" t="n"/>
      <c r="P570" s="3" t="n"/>
      <c r="Q570" s="3" t="n"/>
      <c r="R570" s="3" t="n"/>
      <c r="S570" s="3" t="n"/>
      <c r="T570" s="3" t="n"/>
      <c r="U570" s="3" t="n"/>
      <c r="V570" s="3" t="n"/>
      <c r="W570" s="3" t="n"/>
      <c r="X570" s="3" t="n"/>
      <c r="Y570" s="3" t="n"/>
      <c r="Z570" s="3" t="n"/>
      <c r="AA570" s="3" t="n"/>
      <c r="AB570" s="3" t="n"/>
      <c r="AC570" s="3" t="n"/>
      <c r="AD570" s="3" t="n"/>
      <c r="AE570" s="3" t="n"/>
      <c r="AF570" s="3" t="n"/>
      <c r="AG570" s="3" t="n"/>
      <c r="AH570" s="3" t="n"/>
      <c r="AI570" s="3" t="n"/>
      <c r="AJ570" s="3" t="n"/>
      <c r="AK570" s="3" t="n"/>
      <c r="AL570" s="3" t="n"/>
      <c r="AM570" s="3" t="n"/>
      <c r="AN570" s="3" t="n"/>
      <c r="AO570" s="3" t="n"/>
      <c r="AP570" s="3" t="n"/>
      <c r="AQ570" s="3" t="n"/>
      <c r="AR570" s="3" t="n"/>
      <c r="AS570" s="3" t="n"/>
      <c r="AT570" s="3" t="n"/>
      <c r="AU570" s="3" t="n"/>
      <c r="AV570" s="3" t="n"/>
      <c r="AW570" s="3" t="n"/>
      <c r="AX570" s="3" t="n"/>
      <c r="AY570" s="3" t="n"/>
      <c r="AZ570" s="3" t="n"/>
    </row>
    <row r="571">
      <c r="A571" s="3" t="n"/>
      <c r="B571" s="3" t="n"/>
      <c r="C571" s="3" t="n"/>
      <c r="D571" s="3" t="n"/>
      <c r="E571" s="3" t="n"/>
      <c r="F571" s="3" t="n"/>
      <c r="G571" s="3" t="n"/>
      <c r="H571" s="3" t="n"/>
      <c r="I571" s="3" t="n"/>
      <c r="J571" s="3" t="n"/>
      <c r="K571" s="3" t="n"/>
      <c r="L571" s="3" t="n"/>
      <c r="M571" s="3" t="n"/>
      <c r="N571" s="3" t="n"/>
      <c r="O571" s="3" t="n"/>
      <c r="P571" s="3" t="n"/>
      <c r="Q571" s="3" t="n"/>
      <c r="R571" s="3" t="n"/>
      <c r="S571" s="3" t="n"/>
      <c r="T571" s="3" t="n"/>
      <c r="U571" s="3" t="n"/>
      <c r="V571" s="3" t="n"/>
      <c r="W571" s="3" t="n"/>
      <c r="X571" s="3" t="n"/>
      <c r="Y571" s="3" t="n"/>
      <c r="Z571" s="3" t="n"/>
      <c r="AA571" s="3" t="n"/>
      <c r="AB571" s="3" t="n"/>
      <c r="AC571" s="3" t="n"/>
      <c r="AD571" s="3" t="n"/>
      <c r="AE571" s="3" t="n"/>
      <c r="AF571" s="3" t="n"/>
      <c r="AG571" s="3" t="n"/>
      <c r="AH571" s="3" t="n"/>
      <c r="AI571" s="3" t="n"/>
      <c r="AJ571" s="3" t="n"/>
      <c r="AK571" s="3" t="n"/>
      <c r="AL571" s="3" t="n"/>
      <c r="AM571" s="3" t="n"/>
      <c r="AN571" s="3" t="n"/>
      <c r="AO571" s="3" t="n"/>
      <c r="AP571" s="3" t="n"/>
      <c r="AQ571" s="3" t="n"/>
      <c r="AR571" s="3" t="n"/>
      <c r="AS571" s="3" t="n"/>
      <c r="AT571" s="3" t="n"/>
      <c r="AU571" s="3" t="n"/>
      <c r="AV571" s="3" t="n"/>
      <c r="AW571" s="3" t="n"/>
      <c r="AX571" s="3" t="n"/>
      <c r="AY571" s="3" t="n"/>
      <c r="AZ571" s="3" t="n"/>
    </row>
    <row r="572">
      <c r="A572" s="3" t="n"/>
      <c r="B572" s="3" t="n"/>
      <c r="C572" s="3" t="n"/>
      <c r="D572" s="3" t="n"/>
      <c r="E572" s="3" t="n"/>
      <c r="F572" s="3" t="n"/>
      <c r="G572" s="3" t="n"/>
      <c r="H572" s="3" t="n"/>
      <c r="I572" s="3" t="n"/>
      <c r="J572" s="3" t="n"/>
      <c r="K572" s="3" t="n"/>
      <c r="L572" s="3" t="n"/>
      <c r="M572" s="3" t="n"/>
      <c r="N572" s="3" t="n"/>
      <c r="O572" s="3" t="n"/>
      <c r="P572" s="3" t="n"/>
      <c r="Q572" s="3" t="n"/>
      <c r="R572" s="3" t="n"/>
      <c r="S572" s="3" t="n"/>
      <c r="T572" s="3" t="n"/>
      <c r="U572" s="3" t="n"/>
      <c r="V572" s="3" t="n"/>
      <c r="W572" s="3" t="n"/>
      <c r="X572" s="3" t="n"/>
      <c r="Y572" s="3" t="n"/>
      <c r="Z572" s="3" t="n"/>
      <c r="AA572" s="3" t="n"/>
      <c r="AB572" s="3" t="n"/>
      <c r="AC572" s="3" t="n"/>
      <c r="AD572" s="3" t="n"/>
      <c r="AE572" s="3" t="n"/>
      <c r="AF572" s="3" t="n"/>
      <c r="AG572" s="3" t="n"/>
      <c r="AH572" s="3" t="n"/>
      <c r="AI572" s="3" t="n"/>
      <c r="AJ572" s="3" t="n"/>
      <c r="AK572" s="3" t="n"/>
      <c r="AL572" s="3" t="n"/>
      <c r="AM572" s="3" t="n"/>
      <c r="AN572" s="3" t="n"/>
      <c r="AO572" s="3" t="n"/>
      <c r="AP572" s="3" t="n"/>
      <c r="AQ572" s="3" t="n"/>
      <c r="AR572" s="3" t="n"/>
      <c r="AS572" s="3" t="n"/>
      <c r="AT572" s="3" t="n"/>
      <c r="AU572" s="3" t="n"/>
      <c r="AV572" s="3" t="n"/>
      <c r="AW572" s="3" t="n"/>
      <c r="AX572" s="3" t="n"/>
      <c r="AY572" s="3" t="n"/>
      <c r="AZ572" s="3" t="n"/>
    </row>
    <row r="573">
      <c r="A573" s="3" t="n"/>
      <c r="B573" s="3" t="n"/>
      <c r="C573" s="3" t="n"/>
      <c r="D573" s="3" t="n"/>
      <c r="E573" s="3" t="n"/>
      <c r="F573" s="3" t="n"/>
      <c r="G573" s="3" t="n"/>
      <c r="H573" s="3" t="n"/>
      <c r="I573" s="3" t="n"/>
      <c r="J573" s="3" t="n"/>
      <c r="K573" s="3" t="n"/>
      <c r="L573" s="3" t="n"/>
      <c r="M573" s="3" t="n"/>
      <c r="N573" s="3" t="n"/>
      <c r="O573" s="3" t="n"/>
      <c r="P573" s="3" t="n"/>
      <c r="Q573" s="3" t="n"/>
      <c r="R573" s="3" t="n"/>
      <c r="S573" s="3" t="n"/>
      <c r="T573" s="3" t="n"/>
      <c r="U573" s="3" t="n"/>
      <c r="V573" s="3" t="n"/>
      <c r="W573" s="3" t="n"/>
      <c r="X573" s="3" t="n"/>
      <c r="Y573" s="3" t="n"/>
      <c r="Z573" s="3" t="n"/>
      <c r="AA573" s="3" t="n"/>
      <c r="AB573" s="3" t="n"/>
      <c r="AC573" s="3" t="n"/>
      <c r="AD573" s="3" t="n"/>
      <c r="AE573" s="3" t="n"/>
      <c r="AF573" s="3" t="n"/>
      <c r="AG573" s="3" t="n"/>
      <c r="AH573" s="3" t="n"/>
      <c r="AI573" s="3" t="n"/>
      <c r="AJ573" s="3" t="n"/>
      <c r="AK573" s="3" t="n"/>
      <c r="AL573" s="3" t="n"/>
      <c r="AM573" s="3" t="n"/>
      <c r="AN573" s="3" t="n"/>
      <c r="AO573" s="3" t="n"/>
      <c r="AP573" s="3" t="n"/>
      <c r="AQ573" s="3" t="n"/>
      <c r="AR573" s="3" t="n"/>
      <c r="AS573" s="3" t="n"/>
      <c r="AT573" s="3" t="n"/>
      <c r="AU573" s="3" t="n"/>
      <c r="AV573" s="3" t="n"/>
      <c r="AW573" s="3" t="n"/>
      <c r="AX573" s="3" t="n"/>
      <c r="AY573" s="3" t="n"/>
      <c r="AZ573" s="3" t="n"/>
    </row>
    <row r="574">
      <c r="A574" s="3" t="n"/>
      <c r="B574" s="3" t="n"/>
      <c r="C574" s="3" t="n"/>
      <c r="D574" s="3" t="n"/>
      <c r="E574" s="3" t="n"/>
      <c r="F574" s="3" t="n"/>
      <c r="G574" s="3" t="n"/>
      <c r="H574" s="3" t="n"/>
      <c r="I574" s="3" t="n"/>
      <c r="J574" s="3" t="n"/>
      <c r="K574" s="3" t="n"/>
      <c r="L574" s="3" t="n"/>
      <c r="M574" s="3" t="n"/>
      <c r="N574" s="3" t="n"/>
      <c r="O574" s="3" t="n"/>
      <c r="P574" s="3" t="n"/>
      <c r="Q574" s="3" t="n"/>
      <c r="R574" s="3" t="n"/>
      <c r="S574" s="3" t="n"/>
      <c r="T574" s="3" t="n"/>
      <c r="U574" s="3" t="n"/>
      <c r="V574" s="3" t="n"/>
      <c r="W574" s="3" t="n"/>
      <c r="X574" s="3" t="n"/>
      <c r="Y574" s="3" t="n"/>
      <c r="Z574" s="3" t="n"/>
      <c r="AA574" s="3" t="n"/>
      <c r="AB574" s="3" t="n"/>
      <c r="AC574" s="3" t="n"/>
      <c r="AD574" s="3" t="n"/>
      <c r="AE574" s="3" t="n"/>
      <c r="AF574" s="3" t="n"/>
      <c r="AG574" s="3" t="n"/>
      <c r="AH574" s="3" t="n"/>
      <c r="AI574" s="3" t="n"/>
      <c r="AJ574" s="3" t="n"/>
      <c r="AK574" s="3" t="n"/>
      <c r="AL574" s="3" t="n"/>
      <c r="AM574" s="3" t="n"/>
      <c r="AN574" s="3" t="n"/>
      <c r="AO574" s="3" t="n"/>
      <c r="AP574" s="3" t="n"/>
      <c r="AQ574" s="3" t="n"/>
      <c r="AR574" s="3" t="n"/>
      <c r="AS574" s="3" t="n"/>
      <c r="AT574" s="3" t="n"/>
      <c r="AU574" s="3" t="n"/>
      <c r="AV574" s="3" t="n"/>
      <c r="AW574" s="3" t="n"/>
      <c r="AX574" s="3" t="n"/>
      <c r="AY574" s="3" t="n"/>
      <c r="AZ574" s="3" t="n"/>
    </row>
    <row r="575">
      <c r="A575" s="3" t="n"/>
      <c r="B575" s="3" t="n"/>
      <c r="C575" s="3" t="n"/>
      <c r="D575" s="3" t="n"/>
      <c r="E575" s="3" t="n"/>
      <c r="F575" s="3" t="n"/>
      <c r="G575" s="3" t="n"/>
      <c r="H575" s="3" t="n"/>
      <c r="I575" s="3" t="n"/>
      <c r="J575" s="3" t="n"/>
      <c r="K575" s="3" t="n"/>
      <c r="L575" s="3" t="n"/>
      <c r="M575" s="3" t="n"/>
      <c r="N575" s="3" t="n"/>
      <c r="O575" s="3" t="n"/>
      <c r="P575" s="3" t="n"/>
      <c r="Q575" s="3" t="n"/>
      <c r="R575" s="3" t="n"/>
      <c r="S575" s="3" t="n"/>
      <c r="T575" s="3" t="n"/>
      <c r="U575" s="3" t="n"/>
      <c r="V575" s="3" t="n"/>
      <c r="W575" s="3" t="n"/>
      <c r="X575" s="3" t="n"/>
      <c r="Y575" s="3" t="n"/>
      <c r="Z575" s="3" t="n"/>
      <c r="AA575" s="3" t="n"/>
      <c r="AB575" s="3" t="n"/>
      <c r="AC575" s="3" t="n"/>
      <c r="AD575" s="3" t="n"/>
      <c r="AE575" s="3" t="n"/>
      <c r="AF575" s="3" t="n"/>
      <c r="AG575" s="3" t="n"/>
      <c r="AH575" s="3" t="n"/>
      <c r="AI575" s="3" t="n"/>
      <c r="AJ575" s="3" t="n"/>
      <c r="AK575" s="3" t="n"/>
      <c r="AL575" s="3" t="n"/>
      <c r="AM575" s="3" t="n"/>
      <c r="AN575" s="3" t="n"/>
      <c r="AO575" s="3" t="n"/>
      <c r="AP575" s="3" t="n"/>
      <c r="AQ575" s="3" t="n"/>
      <c r="AR575" s="3" t="n"/>
      <c r="AS575" s="3" t="n"/>
      <c r="AT575" s="3" t="n"/>
      <c r="AU575" s="3" t="n"/>
      <c r="AV575" s="3" t="n"/>
      <c r="AW575" s="3" t="n"/>
      <c r="AX575" s="3" t="n"/>
      <c r="AY575" s="3" t="n"/>
      <c r="AZ575" s="3" t="n"/>
    </row>
    <row r="576">
      <c r="A576" s="3" t="n"/>
      <c r="B576" s="3" t="n"/>
      <c r="C576" s="3" t="n"/>
      <c r="D576" s="3" t="n"/>
      <c r="E576" s="3" t="n"/>
      <c r="F576" s="3" t="n"/>
      <c r="G576" s="3" t="n"/>
      <c r="H576" s="3" t="n"/>
      <c r="I576" s="3" t="n"/>
      <c r="J576" s="3" t="n"/>
      <c r="K576" s="3" t="n"/>
      <c r="L576" s="3" t="n"/>
      <c r="M576" s="3" t="n"/>
      <c r="N576" s="3" t="n"/>
      <c r="O576" s="3" t="n"/>
      <c r="P576" s="3" t="n"/>
      <c r="Q576" s="3" t="n"/>
      <c r="R576" s="3" t="n"/>
      <c r="S576" s="3" t="n"/>
      <c r="T576" s="3" t="n"/>
      <c r="U576" s="3" t="n"/>
      <c r="V576" s="3" t="n"/>
      <c r="W576" s="3" t="n"/>
      <c r="X576" s="3" t="n"/>
      <c r="Y576" s="3" t="n"/>
      <c r="Z576" s="3" t="n"/>
      <c r="AA576" s="3" t="n"/>
      <c r="AB576" s="3" t="n"/>
      <c r="AC576" s="3" t="n"/>
      <c r="AD576" s="3" t="n"/>
      <c r="AE576" s="3" t="n"/>
      <c r="AF576" s="3" t="n"/>
      <c r="AG576" s="3" t="n"/>
      <c r="AH576" s="3" t="n"/>
      <c r="AI576" s="3" t="n"/>
      <c r="AJ576" s="3" t="n"/>
      <c r="AK576" s="3" t="n"/>
      <c r="AL576" s="3" t="n"/>
      <c r="AM576" s="3" t="n"/>
      <c r="AN576" s="3" t="n"/>
      <c r="AO576" s="3" t="n"/>
      <c r="AP576" s="3" t="n"/>
      <c r="AQ576" s="3" t="n"/>
      <c r="AR576" s="3" t="n"/>
      <c r="AS576" s="3" t="n"/>
      <c r="AT576" s="3" t="n"/>
      <c r="AU576" s="3" t="n"/>
      <c r="AV576" s="3" t="n"/>
      <c r="AW576" s="3" t="n"/>
      <c r="AX576" s="3" t="n"/>
      <c r="AY576" s="3" t="n"/>
      <c r="AZ576" s="3" t="n"/>
    </row>
    <row r="577">
      <c r="A577" s="3" t="n"/>
      <c r="B577" s="3" t="n"/>
      <c r="C577" s="3" t="n"/>
      <c r="D577" s="3" t="n"/>
      <c r="E577" s="3" t="n"/>
      <c r="F577" s="3" t="n"/>
      <c r="G577" s="3" t="n"/>
      <c r="H577" s="3" t="n"/>
      <c r="I577" s="3" t="n"/>
      <c r="J577" s="3" t="n"/>
      <c r="K577" s="3" t="n"/>
      <c r="L577" s="3" t="n"/>
      <c r="M577" s="3" t="n"/>
      <c r="N577" s="3" t="n"/>
      <c r="O577" s="3" t="n"/>
      <c r="P577" s="3" t="n"/>
      <c r="Q577" s="3" t="n"/>
      <c r="R577" s="3" t="n"/>
      <c r="S577" s="3" t="n"/>
      <c r="T577" s="3" t="n"/>
      <c r="U577" s="3" t="n"/>
      <c r="V577" s="3" t="n"/>
      <c r="W577" s="3" t="n"/>
      <c r="X577" s="3" t="n"/>
      <c r="Y577" s="3" t="n"/>
      <c r="Z577" s="3" t="n"/>
      <c r="AA577" s="3" t="n"/>
      <c r="AB577" s="3" t="n"/>
      <c r="AC577" s="3" t="n"/>
      <c r="AD577" s="3" t="n"/>
      <c r="AE577" s="3" t="n"/>
      <c r="AF577" s="3" t="n"/>
      <c r="AG577" s="3" t="n"/>
      <c r="AH577" s="3" t="n"/>
      <c r="AI577" s="3" t="n"/>
      <c r="AJ577" s="3" t="n"/>
      <c r="AK577" s="3" t="n"/>
      <c r="AL577" s="3" t="n"/>
      <c r="AM577" s="3" t="n"/>
      <c r="AN577" s="3" t="n"/>
      <c r="AO577" s="3" t="n"/>
      <c r="AP577" s="3" t="n"/>
      <c r="AQ577" s="3" t="n"/>
      <c r="AR577" s="3" t="n"/>
      <c r="AS577" s="3" t="n"/>
      <c r="AT577" s="3" t="n"/>
      <c r="AU577" s="3" t="n"/>
      <c r="AV577" s="3" t="n"/>
      <c r="AW577" s="3" t="n"/>
      <c r="AX577" s="3" t="n"/>
      <c r="AY577" s="3" t="n"/>
      <c r="AZ577" s="3" t="n"/>
    </row>
    <row r="578">
      <c r="A578" s="3" t="n"/>
      <c r="B578" s="3" t="n"/>
      <c r="C578" s="3" t="n"/>
      <c r="D578" s="3" t="n"/>
      <c r="E578" s="3" t="n"/>
      <c r="F578" s="3" t="n"/>
      <c r="G578" s="3" t="n"/>
      <c r="H578" s="3" t="n"/>
      <c r="I578" s="3" t="n"/>
      <c r="J578" s="3" t="n"/>
      <c r="K578" s="3" t="n"/>
      <c r="L578" s="3" t="n"/>
      <c r="M578" s="3" t="n"/>
      <c r="N578" s="3" t="n"/>
      <c r="O578" s="3" t="n"/>
      <c r="P578" s="3" t="n"/>
      <c r="Q578" s="3" t="n"/>
      <c r="R578" s="3" t="n"/>
      <c r="S578" s="3" t="n"/>
      <c r="T578" s="3" t="n"/>
      <c r="U578" s="3" t="n"/>
      <c r="V578" s="3" t="n"/>
      <c r="W578" s="3" t="n"/>
      <c r="X578" s="3" t="n"/>
      <c r="Y578" s="3" t="n"/>
      <c r="Z578" s="3" t="n"/>
      <c r="AA578" s="3" t="n"/>
      <c r="AB578" s="3" t="n"/>
      <c r="AC578" s="3" t="n"/>
      <c r="AD578" s="3" t="n"/>
      <c r="AE578" s="3" t="n"/>
      <c r="AF578" s="3" t="n"/>
      <c r="AG578" s="3" t="n"/>
      <c r="AH578" s="3" t="n"/>
      <c r="AI578" s="3" t="n"/>
      <c r="AJ578" s="3" t="n"/>
      <c r="AK578" s="3" t="n"/>
      <c r="AL578" s="3" t="n"/>
      <c r="AM578" s="3" t="n"/>
      <c r="AN578" s="3" t="n"/>
      <c r="AO578" s="3" t="n"/>
      <c r="AP578" s="3" t="n"/>
      <c r="AQ578" s="3" t="n"/>
      <c r="AR578" s="3" t="n"/>
      <c r="AS578" s="3" t="n"/>
      <c r="AT578" s="3" t="n"/>
      <c r="AU578" s="3" t="n"/>
      <c r="AV578" s="3" t="n"/>
      <c r="AW578" s="3" t="n"/>
      <c r="AX578" s="3" t="n"/>
      <c r="AY578" s="3" t="n"/>
      <c r="AZ578" s="3" t="n"/>
    </row>
    <row r="579">
      <c r="A579" s="3" t="n"/>
      <c r="B579" s="3" t="n"/>
      <c r="C579" s="3" t="n"/>
      <c r="D579" s="3" t="n"/>
      <c r="E579" s="3" t="n"/>
      <c r="F579" s="3" t="n"/>
      <c r="G579" s="3" t="n"/>
      <c r="H579" s="3" t="n"/>
      <c r="I579" s="3" t="n"/>
      <c r="J579" s="3" t="n"/>
      <c r="K579" s="3" t="n"/>
      <c r="L579" s="3" t="n"/>
      <c r="M579" s="3" t="n"/>
      <c r="N579" s="3" t="n"/>
      <c r="O579" s="3" t="n"/>
      <c r="P579" s="3" t="n"/>
      <c r="Q579" s="3" t="n"/>
      <c r="R579" s="3" t="n"/>
      <c r="S579" s="3" t="n"/>
      <c r="T579" s="3" t="n"/>
      <c r="U579" s="3" t="n"/>
      <c r="V579" s="3" t="n"/>
      <c r="W579" s="3" t="n"/>
      <c r="X579" s="3" t="n"/>
      <c r="Y579" s="3" t="n"/>
      <c r="Z579" s="3" t="n"/>
      <c r="AA579" s="3" t="n"/>
      <c r="AB579" s="3" t="n"/>
      <c r="AC579" s="3" t="n"/>
      <c r="AD579" s="3" t="n"/>
      <c r="AE579" s="3" t="n"/>
      <c r="AF579" s="3" t="n"/>
      <c r="AG579" s="3" t="n"/>
      <c r="AH579" s="3" t="n"/>
      <c r="AI579" s="3" t="n"/>
      <c r="AJ579" s="3" t="n"/>
      <c r="AK579" s="3" t="n"/>
      <c r="AL579" s="3" t="n"/>
      <c r="AM579" s="3" t="n"/>
      <c r="AN579" s="3" t="n"/>
      <c r="AO579" s="3" t="n"/>
      <c r="AP579" s="3" t="n"/>
      <c r="AQ579" s="3" t="n"/>
      <c r="AR579" s="3" t="n"/>
      <c r="AS579" s="3" t="n"/>
      <c r="AT579" s="3" t="n"/>
      <c r="AU579" s="3" t="n"/>
      <c r="AV579" s="3" t="n"/>
      <c r="AW579" s="3" t="n"/>
      <c r="AX579" s="3" t="n"/>
      <c r="AY579" s="3" t="n"/>
      <c r="AZ579" s="3" t="n"/>
    </row>
    <row r="580">
      <c r="A580" s="3" t="n"/>
      <c r="B580" s="3" t="n"/>
      <c r="C580" s="3" t="n"/>
      <c r="D580" s="3" t="n"/>
      <c r="E580" s="3" t="n"/>
      <c r="F580" s="3" t="n"/>
      <c r="G580" s="3" t="n"/>
      <c r="H580" s="3" t="n"/>
      <c r="I580" s="3" t="n"/>
      <c r="J580" s="3" t="n"/>
      <c r="K580" s="3" t="n"/>
      <c r="L580" s="3" t="n"/>
      <c r="M580" s="3" t="n"/>
      <c r="N580" s="3" t="n"/>
      <c r="O580" s="3" t="n"/>
      <c r="P580" s="3" t="n"/>
      <c r="Q580" s="3" t="n"/>
      <c r="R580" s="3" t="n"/>
      <c r="S580" s="3" t="n"/>
      <c r="T580" s="3" t="n"/>
      <c r="U580" s="3" t="n"/>
      <c r="V580" s="3" t="n"/>
      <c r="W580" s="3" t="n"/>
      <c r="X580" s="3" t="n"/>
      <c r="Y580" s="3" t="n"/>
      <c r="Z580" s="3" t="n"/>
      <c r="AA580" s="3" t="n"/>
      <c r="AB580" s="3" t="n"/>
      <c r="AC580" s="3" t="n"/>
      <c r="AD580" s="3" t="n"/>
      <c r="AE580" s="3" t="n"/>
      <c r="AF580" s="3" t="n"/>
      <c r="AG580" s="3" t="n"/>
      <c r="AH580" s="3" t="n"/>
      <c r="AI580" s="3" t="n"/>
      <c r="AJ580" s="3" t="n"/>
      <c r="AK580" s="3" t="n"/>
      <c r="AL580" s="3" t="n"/>
      <c r="AM580" s="3" t="n"/>
      <c r="AN580" s="3" t="n"/>
      <c r="AO580" s="3" t="n"/>
      <c r="AP580" s="3" t="n"/>
      <c r="AQ580" s="3" t="n"/>
      <c r="AR580" s="3" t="n"/>
      <c r="AS580" s="3" t="n"/>
      <c r="AT580" s="3" t="n"/>
      <c r="AU580" s="3" t="n"/>
      <c r="AV580" s="3" t="n"/>
      <c r="AW580" s="3" t="n"/>
      <c r="AX580" s="3" t="n"/>
      <c r="AY580" s="3" t="n"/>
      <c r="AZ580" s="3" t="n"/>
    </row>
    <row r="581">
      <c r="A581" s="3" t="n"/>
      <c r="B581" s="3" t="n"/>
      <c r="C581" s="3" t="n"/>
      <c r="D581" s="3" t="n"/>
      <c r="E581" s="3" t="n"/>
      <c r="F581" s="3" t="n"/>
      <c r="G581" s="3" t="n"/>
      <c r="H581" s="3" t="n"/>
      <c r="I581" s="3" t="n"/>
      <c r="J581" s="3" t="n"/>
      <c r="K581" s="3" t="n"/>
      <c r="L581" s="3" t="n"/>
      <c r="M581" s="3" t="n"/>
      <c r="N581" s="3" t="n"/>
      <c r="O581" s="3" t="n"/>
      <c r="P581" s="3" t="n"/>
      <c r="Q581" s="3" t="n"/>
      <c r="R581" s="3" t="n"/>
      <c r="S581" s="3" t="n"/>
      <c r="T581" s="3" t="n"/>
      <c r="U581" s="3" t="n"/>
      <c r="V581" s="3" t="n"/>
      <c r="W581" s="3" t="n"/>
      <c r="X581" s="3" t="n"/>
      <c r="Y581" s="3" t="n"/>
      <c r="Z581" s="3" t="n"/>
      <c r="AA581" s="3" t="n"/>
      <c r="AB581" s="3" t="n"/>
      <c r="AC581" s="3" t="n"/>
      <c r="AD581" s="3" t="n"/>
      <c r="AE581" s="3" t="n"/>
      <c r="AF581" s="3" t="n"/>
      <c r="AG581" s="3" t="n"/>
      <c r="AH581" s="3" t="n"/>
      <c r="AI581" s="3" t="n"/>
      <c r="AJ581" s="3" t="n"/>
      <c r="AK581" s="3" t="n"/>
      <c r="AL581" s="3" t="n"/>
      <c r="AM581" s="3" t="n"/>
      <c r="AN581" s="3" t="n"/>
      <c r="AO581" s="3" t="n"/>
      <c r="AP581" s="3" t="n"/>
      <c r="AQ581" s="3" t="n"/>
      <c r="AR581" s="3" t="n"/>
      <c r="AS581" s="3" t="n"/>
      <c r="AT581" s="3" t="n"/>
      <c r="AU581" s="3" t="n"/>
      <c r="AV581" s="3" t="n"/>
      <c r="AW581" s="3" t="n"/>
      <c r="AX581" s="3" t="n"/>
      <c r="AY581" s="3" t="n"/>
      <c r="AZ581" s="3" t="n"/>
    </row>
    <row r="582">
      <c r="A582" s="3" t="n"/>
      <c r="B582" s="3" t="n"/>
      <c r="C582" s="3" t="n"/>
      <c r="D582" s="3" t="n"/>
      <c r="E582" s="3" t="n"/>
      <c r="F582" s="3" t="n"/>
      <c r="G582" s="3" t="n"/>
      <c r="H582" s="3" t="n"/>
      <c r="I582" s="3" t="n"/>
      <c r="J582" s="3" t="n"/>
      <c r="K582" s="3" t="n"/>
      <c r="L582" s="3" t="n"/>
      <c r="M582" s="3" t="n"/>
      <c r="N582" s="3" t="n"/>
      <c r="O582" s="3" t="n"/>
      <c r="P582" s="3" t="n"/>
      <c r="Q582" s="3" t="n"/>
      <c r="R582" s="3" t="n"/>
      <c r="S582" s="3" t="n"/>
      <c r="T582" s="3" t="n"/>
      <c r="U582" s="3" t="n"/>
      <c r="V582" s="3" t="n"/>
      <c r="W582" s="3" t="n"/>
      <c r="X582" s="3" t="n"/>
      <c r="Y582" s="3" t="n"/>
      <c r="Z582" s="3" t="n"/>
      <c r="AA582" s="3" t="n"/>
      <c r="AB582" s="3" t="n"/>
      <c r="AC582" s="3" t="n"/>
      <c r="AD582" s="3" t="n"/>
      <c r="AE582" s="3" t="n"/>
      <c r="AF582" s="3" t="n"/>
      <c r="AG582" s="3" t="n"/>
      <c r="AH582" s="3" t="n"/>
      <c r="AI582" s="3" t="n"/>
      <c r="AJ582" s="3" t="n"/>
      <c r="AK582" s="3" t="n"/>
      <c r="AL582" s="3" t="n"/>
      <c r="AM582" s="3" t="n"/>
      <c r="AN582" s="3" t="n"/>
      <c r="AO582" s="3" t="n"/>
      <c r="AP582" s="3" t="n"/>
      <c r="AQ582" s="3" t="n"/>
      <c r="AR582" s="3" t="n"/>
      <c r="AS582" s="3" t="n"/>
      <c r="AT582" s="3" t="n"/>
      <c r="AU582" s="3" t="n"/>
      <c r="AV582" s="3" t="n"/>
      <c r="AW582" s="3" t="n"/>
      <c r="AX582" s="3" t="n"/>
      <c r="AY582" s="3" t="n"/>
      <c r="AZ582" s="3" t="n"/>
    </row>
    <row r="583">
      <c r="A583" s="3" t="n"/>
      <c r="B583" s="3" t="n"/>
      <c r="C583" s="3" t="n"/>
      <c r="D583" s="3" t="n"/>
      <c r="E583" s="3" t="n"/>
      <c r="F583" s="3" t="n"/>
      <c r="G583" s="3" t="n"/>
      <c r="H583" s="3" t="n"/>
      <c r="I583" s="3" t="n"/>
      <c r="J583" s="3" t="n"/>
      <c r="K583" s="3" t="n"/>
      <c r="L583" s="3" t="n"/>
      <c r="M583" s="3" t="n"/>
      <c r="N583" s="3" t="n"/>
      <c r="O583" s="3" t="n"/>
      <c r="P583" s="3" t="n"/>
      <c r="Q583" s="3" t="n"/>
      <c r="R583" s="3" t="n"/>
      <c r="S583" s="3" t="n"/>
      <c r="T583" s="3" t="n"/>
      <c r="U583" s="3" t="n"/>
      <c r="V583" s="3" t="n"/>
      <c r="W583" s="3" t="n"/>
      <c r="X583" s="3" t="n"/>
      <c r="Y583" s="3" t="n"/>
      <c r="Z583" s="3" t="n"/>
      <c r="AA583" s="3" t="n"/>
      <c r="AB583" s="3" t="n"/>
      <c r="AC583" s="3" t="n"/>
      <c r="AD583" s="3" t="n"/>
      <c r="AE583" s="3" t="n"/>
      <c r="AF583" s="3" t="n"/>
      <c r="AG583" s="3" t="n"/>
      <c r="AH583" s="3" t="n"/>
      <c r="AI583" s="3" t="n"/>
      <c r="AJ583" s="3" t="n"/>
      <c r="AK583" s="3" t="n"/>
      <c r="AL583" s="3" t="n"/>
      <c r="AM583" s="3" t="n"/>
      <c r="AN583" s="3" t="n"/>
      <c r="AO583" s="3" t="n"/>
      <c r="AP583" s="3" t="n"/>
      <c r="AQ583" s="3" t="n"/>
      <c r="AR583" s="3" t="n"/>
      <c r="AS583" s="3" t="n"/>
      <c r="AT583" s="3" t="n"/>
      <c r="AU583" s="3" t="n"/>
      <c r="AV583" s="3" t="n"/>
      <c r="AW583" s="3" t="n"/>
      <c r="AX583" s="3" t="n"/>
      <c r="AY583" s="3" t="n"/>
      <c r="AZ583" s="3" t="n"/>
    </row>
    <row r="584">
      <c r="A584" s="3" t="n"/>
      <c r="B584" s="3" t="n"/>
      <c r="C584" s="3" t="n"/>
      <c r="D584" s="3" t="n"/>
      <c r="E584" s="3" t="n"/>
      <c r="F584" s="3" t="n"/>
      <c r="G584" s="3" t="n"/>
      <c r="H584" s="3" t="n"/>
      <c r="I584" s="3" t="n"/>
      <c r="J584" s="3" t="n"/>
      <c r="K584" s="3" t="n"/>
      <c r="L584" s="3" t="n"/>
      <c r="M584" s="3" t="n"/>
      <c r="N584" s="3" t="n"/>
      <c r="O584" s="3" t="n"/>
      <c r="P584" s="3" t="n"/>
      <c r="Q584" s="3" t="n"/>
      <c r="R584" s="3" t="n"/>
      <c r="S584" s="3" t="n"/>
      <c r="T584" s="3" t="n"/>
      <c r="U584" s="3" t="n"/>
      <c r="V584" s="3" t="n"/>
      <c r="W584" s="3" t="n"/>
      <c r="X584" s="3" t="n"/>
      <c r="Y584" s="3" t="n"/>
      <c r="Z584" s="3" t="n"/>
      <c r="AA584" s="3" t="n"/>
      <c r="AB584" s="3" t="n"/>
      <c r="AC584" s="3" t="n"/>
      <c r="AD584" s="3" t="n"/>
      <c r="AE584" s="3" t="n"/>
      <c r="AF584" s="3" t="n"/>
      <c r="AG584" s="3" t="n"/>
      <c r="AH584" s="3" t="n"/>
      <c r="AI584" s="3" t="n"/>
      <c r="AJ584" s="3" t="n"/>
      <c r="AK584" s="3" t="n"/>
      <c r="AL584" s="3" t="n"/>
      <c r="AM584" s="3" t="n"/>
      <c r="AN584" s="3" t="n"/>
      <c r="AO584" s="3" t="n"/>
      <c r="AP584" s="3" t="n"/>
      <c r="AQ584" s="3" t="n"/>
      <c r="AR584" s="3" t="n"/>
      <c r="AS584" s="3" t="n"/>
      <c r="AT584" s="3" t="n"/>
      <c r="AU584" s="3" t="n"/>
      <c r="AV584" s="3" t="n"/>
      <c r="AW584" s="3" t="n"/>
      <c r="AX584" s="3" t="n"/>
      <c r="AY584" s="3" t="n"/>
      <c r="AZ584" s="3" t="n"/>
    </row>
    <row r="585">
      <c r="A585" s="3" t="n"/>
      <c r="B585" s="3" t="n"/>
      <c r="C585" s="3" t="n"/>
      <c r="D585" s="3" t="n"/>
      <c r="E585" s="3" t="n"/>
      <c r="F585" s="3" t="n"/>
      <c r="G585" s="3" t="n"/>
      <c r="H585" s="3" t="n"/>
      <c r="I585" s="3" t="n"/>
      <c r="J585" s="3" t="n"/>
      <c r="K585" s="3" t="n"/>
      <c r="L585" s="3" t="n"/>
      <c r="M585" s="3" t="n"/>
      <c r="N585" s="3" t="n"/>
      <c r="O585" s="3" t="n"/>
      <c r="P585" s="3" t="n"/>
      <c r="Q585" s="3" t="n"/>
      <c r="R585" s="3" t="n"/>
      <c r="S585" s="3" t="n"/>
      <c r="T585" s="3" t="n"/>
      <c r="U585" s="3" t="n"/>
      <c r="V585" s="3" t="n"/>
      <c r="W585" s="3" t="n"/>
      <c r="X585" s="3" t="n"/>
      <c r="Y585" s="3" t="n"/>
      <c r="Z585" s="3" t="n"/>
      <c r="AA585" s="3" t="n"/>
      <c r="AB585" s="3" t="n"/>
      <c r="AC585" s="3" t="n"/>
      <c r="AD585" s="3" t="n"/>
      <c r="AE585" s="3" t="n"/>
      <c r="AF585" s="3" t="n"/>
      <c r="AG585" s="3" t="n"/>
      <c r="AH585" s="3" t="n"/>
      <c r="AI585" s="3" t="n"/>
      <c r="AJ585" s="3" t="n"/>
      <c r="AK585" s="3" t="n"/>
      <c r="AL585" s="3" t="n"/>
      <c r="AM585" s="3" t="n"/>
      <c r="AN585" s="3" t="n"/>
      <c r="AO585" s="3" t="n"/>
      <c r="AP585" s="3" t="n"/>
      <c r="AQ585" s="3" t="n"/>
      <c r="AR585" s="3" t="n"/>
      <c r="AS585" s="3" t="n"/>
      <c r="AT585" s="3" t="n"/>
      <c r="AU585" s="3" t="n"/>
      <c r="AV585" s="3" t="n"/>
      <c r="AW585" s="3" t="n"/>
      <c r="AX585" s="3" t="n"/>
      <c r="AY585" s="3" t="n"/>
      <c r="AZ585" s="3" t="n"/>
    </row>
    <row r="586">
      <c r="A586" s="3" t="n"/>
      <c r="B586" s="3" t="n"/>
      <c r="C586" s="3" t="n"/>
      <c r="D586" s="3" t="n"/>
      <c r="E586" s="3" t="n"/>
      <c r="F586" s="3" t="n"/>
      <c r="G586" s="3" t="n"/>
      <c r="H586" s="3" t="n"/>
      <c r="I586" s="3" t="n"/>
      <c r="J586" s="3" t="n"/>
      <c r="K586" s="3" t="n"/>
      <c r="L586" s="3" t="n"/>
      <c r="M586" s="3" t="n"/>
      <c r="N586" s="3" t="n"/>
      <c r="O586" s="3" t="n"/>
      <c r="P586" s="3" t="n"/>
      <c r="Q586" s="3" t="n"/>
      <c r="R586" s="3" t="n"/>
      <c r="S586" s="3" t="n"/>
      <c r="T586" s="3" t="n"/>
      <c r="U586" s="3" t="n"/>
      <c r="V586" s="3" t="n"/>
      <c r="W586" s="3" t="n"/>
      <c r="X586" s="3" t="n"/>
      <c r="Y586" s="3" t="n"/>
      <c r="Z586" s="3" t="n"/>
      <c r="AA586" s="3" t="n"/>
      <c r="AB586" s="3" t="n"/>
      <c r="AC586" s="3" t="n"/>
      <c r="AD586" s="3" t="n"/>
      <c r="AE586" s="3" t="n"/>
      <c r="AF586" s="3" t="n"/>
      <c r="AG586" s="3" t="n"/>
      <c r="AH586" s="3" t="n"/>
      <c r="AI586" s="3" t="n"/>
      <c r="AJ586" s="3" t="n"/>
      <c r="AK586" s="3" t="n"/>
      <c r="AL586" s="3" t="n"/>
      <c r="AM586" s="3" t="n"/>
      <c r="AN586" s="3" t="n"/>
      <c r="AO586" s="3" t="n"/>
      <c r="AP586" s="3" t="n"/>
      <c r="AQ586" s="3" t="n"/>
      <c r="AR586" s="3" t="n"/>
      <c r="AS586" s="3" t="n"/>
      <c r="AT586" s="3" t="n"/>
      <c r="AU586" s="3" t="n"/>
      <c r="AV586" s="3" t="n"/>
      <c r="AW586" s="3" t="n"/>
      <c r="AX586" s="3" t="n"/>
      <c r="AY586" s="3" t="n"/>
      <c r="AZ586" s="3" t="n"/>
    </row>
    <row r="587">
      <c r="A587" s="3" t="n"/>
      <c r="B587" s="3" t="n"/>
      <c r="C587" s="3" t="n"/>
      <c r="D587" s="3" t="n"/>
      <c r="E587" s="3" t="n"/>
      <c r="F587" s="3" t="n"/>
      <c r="G587" s="3" t="n"/>
      <c r="H587" s="3" t="n"/>
      <c r="I587" s="3" t="n"/>
      <c r="J587" s="3" t="n"/>
      <c r="K587" s="3" t="n"/>
      <c r="L587" s="3" t="n"/>
      <c r="M587" s="3" t="n"/>
      <c r="N587" s="3" t="n"/>
      <c r="O587" s="3" t="n"/>
      <c r="P587" s="3" t="n"/>
      <c r="Q587" s="3" t="n"/>
      <c r="R587" s="3" t="n"/>
      <c r="S587" s="3" t="n"/>
      <c r="T587" s="3" t="n"/>
      <c r="U587" s="3" t="n"/>
      <c r="V587" s="3" t="n"/>
      <c r="W587" s="3" t="n"/>
      <c r="X587" s="3" t="n"/>
      <c r="Y587" s="3" t="n"/>
      <c r="Z587" s="3" t="n"/>
      <c r="AA587" s="3" t="n"/>
      <c r="AB587" s="3" t="n"/>
      <c r="AC587" s="3" t="n"/>
      <c r="AD587" s="3" t="n"/>
      <c r="AE587" s="3" t="n"/>
      <c r="AF587" s="3" t="n"/>
      <c r="AG587" s="3" t="n"/>
      <c r="AH587" s="3" t="n"/>
      <c r="AI587" s="3" t="n"/>
      <c r="AJ587" s="3" t="n"/>
      <c r="AK587" s="3" t="n"/>
      <c r="AL587" s="3" t="n"/>
      <c r="AM587" s="3" t="n"/>
      <c r="AN587" s="3" t="n"/>
      <c r="AO587" s="3" t="n"/>
      <c r="AP587" s="3" t="n"/>
      <c r="AQ587" s="3" t="n"/>
      <c r="AR587" s="3" t="n"/>
      <c r="AS587" s="3" t="n"/>
      <c r="AT587" s="3" t="n"/>
      <c r="AU587" s="3" t="n"/>
      <c r="AV587" s="3" t="n"/>
      <c r="AW587" s="3" t="n"/>
      <c r="AX587" s="3" t="n"/>
      <c r="AY587" s="3" t="n"/>
      <c r="AZ587" s="3" t="n"/>
    </row>
    <row r="588">
      <c r="A588" s="3" t="n"/>
      <c r="B588" s="3" t="n"/>
      <c r="C588" s="3" t="n"/>
      <c r="D588" s="3" t="n"/>
      <c r="E588" s="3" t="n"/>
      <c r="F588" s="3" t="n"/>
      <c r="G588" s="3" t="n"/>
      <c r="H588" s="3" t="n"/>
      <c r="I588" s="3" t="n"/>
      <c r="J588" s="3" t="n"/>
      <c r="K588" s="3" t="n"/>
      <c r="L588" s="3" t="n"/>
      <c r="M588" s="3" t="n"/>
      <c r="N588" s="3" t="n"/>
      <c r="O588" s="3" t="n"/>
      <c r="P588" s="3" t="n"/>
      <c r="Q588" s="3" t="n"/>
      <c r="R588" s="3" t="n"/>
      <c r="S588" s="3" t="n"/>
      <c r="T588" s="3" t="n"/>
      <c r="U588" s="3" t="n"/>
      <c r="V588" s="3" t="n"/>
      <c r="W588" s="3" t="n"/>
      <c r="X588" s="3" t="n"/>
      <c r="Y588" s="3" t="n"/>
      <c r="Z588" s="3" t="n"/>
      <c r="AA588" s="3" t="n"/>
      <c r="AB588" s="3" t="n"/>
      <c r="AC588" s="3" t="n"/>
      <c r="AD588" s="3" t="n"/>
      <c r="AE588" s="3" t="n"/>
      <c r="AF588" s="3" t="n"/>
      <c r="AG588" s="3" t="n"/>
      <c r="AH588" s="3" t="n"/>
      <c r="AI588" s="3" t="n"/>
      <c r="AJ588" s="3" t="n"/>
      <c r="AK588" s="3" t="n"/>
      <c r="AL588" s="3" t="n"/>
      <c r="AM588" s="3" t="n"/>
      <c r="AN588" s="3" t="n"/>
      <c r="AO588" s="3" t="n"/>
      <c r="AP588" s="3" t="n"/>
      <c r="AQ588" s="3" t="n"/>
      <c r="AR588" s="3" t="n"/>
      <c r="AS588" s="3" t="n"/>
      <c r="AT588" s="3" t="n"/>
      <c r="AU588" s="3" t="n"/>
      <c r="AV588" s="3" t="n"/>
      <c r="AW588" s="3" t="n"/>
      <c r="AX588" s="3" t="n"/>
      <c r="AY588" s="3" t="n"/>
      <c r="AZ588" s="3" t="n"/>
    </row>
    <row r="589">
      <c r="A589" s="3" t="n"/>
      <c r="B589" s="3" t="n"/>
      <c r="C589" s="3" t="n"/>
      <c r="D589" s="3" t="n"/>
      <c r="E589" s="3" t="n"/>
      <c r="F589" s="3" t="n"/>
      <c r="G589" s="3" t="n"/>
      <c r="H589" s="3" t="n"/>
      <c r="I589" s="3" t="n"/>
      <c r="J589" s="3" t="n"/>
      <c r="K589" s="3" t="n"/>
      <c r="L589" s="3" t="n"/>
      <c r="M589" s="3" t="n"/>
      <c r="N589" s="3" t="n"/>
      <c r="O589" s="3" t="n"/>
      <c r="P589" s="3" t="n"/>
      <c r="Q589" s="3" t="n"/>
      <c r="R589" s="3" t="n"/>
      <c r="S589" s="3" t="n"/>
      <c r="T589" s="3" t="n"/>
      <c r="U589" s="3" t="n"/>
      <c r="V589" s="3" t="n"/>
      <c r="W589" s="3" t="n"/>
      <c r="X589" s="3" t="n"/>
      <c r="Y589" s="3" t="n"/>
      <c r="Z589" s="3" t="n"/>
      <c r="AA589" s="3" t="n"/>
      <c r="AB589" s="3" t="n"/>
      <c r="AC589" s="3" t="n"/>
      <c r="AD589" s="3" t="n"/>
      <c r="AE589" s="3" t="n"/>
      <c r="AF589" s="3" t="n"/>
      <c r="AG589" s="3" t="n"/>
      <c r="AH589" s="3" t="n"/>
      <c r="AI589" s="3" t="n"/>
      <c r="AJ589" s="3" t="n"/>
      <c r="AK589" s="3" t="n"/>
      <c r="AL589" s="3" t="n"/>
      <c r="AM589" s="3" t="n"/>
      <c r="AN589" s="3" t="n"/>
      <c r="AO589" s="3" t="n"/>
      <c r="AP589" s="3" t="n"/>
      <c r="AQ589" s="3" t="n"/>
      <c r="AR589" s="3" t="n"/>
      <c r="AS589" s="3" t="n"/>
      <c r="AT589" s="3" t="n"/>
      <c r="AU589" s="3" t="n"/>
      <c r="AV589" s="3" t="n"/>
      <c r="AW589" s="3" t="n"/>
      <c r="AX589" s="3" t="n"/>
      <c r="AY589" s="3" t="n"/>
      <c r="AZ589" s="3" t="n"/>
    </row>
    <row r="590">
      <c r="A590" s="3" t="n"/>
      <c r="B590" s="3" t="n"/>
      <c r="C590" s="3" t="n"/>
      <c r="D590" s="3" t="n"/>
      <c r="E590" s="3" t="n"/>
      <c r="F590" s="3" t="n"/>
      <c r="G590" s="3" t="n"/>
      <c r="H590" s="3" t="n"/>
      <c r="I590" s="3" t="n"/>
      <c r="J590" s="3" t="n"/>
      <c r="K590" s="3" t="n"/>
      <c r="L590" s="3" t="n"/>
      <c r="M590" s="3" t="n"/>
      <c r="N590" s="3" t="n"/>
      <c r="O590" s="3" t="n"/>
      <c r="P590" s="3" t="n"/>
      <c r="Q590" s="3" t="n"/>
      <c r="R590" s="3" t="n"/>
      <c r="S590" s="3" t="n"/>
      <c r="T590" s="3" t="n"/>
      <c r="U590" s="3" t="n"/>
      <c r="V590" s="3" t="n"/>
      <c r="W590" s="3" t="n"/>
      <c r="X590" s="3" t="n"/>
      <c r="Y590" s="3" t="n"/>
      <c r="Z590" s="3" t="n"/>
      <c r="AA590" s="3" t="n"/>
      <c r="AB590" s="3" t="n"/>
      <c r="AC590" s="3" t="n"/>
      <c r="AD590" s="3" t="n"/>
      <c r="AE590" s="3" t="n"/>
      <c r="AF590" s="3" t="n"/>
      <c r="AG590" s="3" t="n"/>
      <c r="AH590" s="3" t="n"/>
      <c r="AI590" s="3" t="n"/>
      <c r="AJ590" s="3" t="n"/>
      <c r="AK590" s="3" t="n"/>
      <c r="AL590" s="3" t="n"/>
      <c r="AM590" s="3" t="n"/>
      <c r="AN590" s="3" t="n"/>
      <c r="AO590" s="3" t="n"/>
      <c r="AP590" s="3" t="n"/>
      <c r="AQ590" s="3" t="n"/>
      <c r="AR590" s="3" t="n"/>
      <c r="AS590" s="3" t="n"/>
      <c r="AT590" s="3" t="n"/>
      <c r="AU590" s="3" t="n"/>
      <c r="AV590" s="3" t="n"/>
      <c r="AW590" s="3" t="n"/>
      <c r="AX590" s="3" t="n"/>
      <c r="AY590" s="3" t="n"/>
      <c r="AZ590" s="3" t="n"/>
    </row>
    <row r="591">
      <c r="A591" s="3" t="n"/>
      <c r="B591" s="3" t="n"/>
      <c r="C591" s="3" t="n"/>
      <c r="D591" s="3" t="n"/>
      <c r="E591" s="3" t="n"/>
      <c r="F591" s="3" t="n"/>
      <c r="G591" s="3" t="n"/>
      <c r="H591" s="3" t="n"/>
      <c r="I591" s="3" t="n"/>
      <c r="J591" s="3" t="n"/>
      <c r="K591" s="3" t="n"/>
      <c r="L591" s="3" t="n"/>
      <c r="M591" s="3" t="n"/>
      <c r="N591" s="3" t="n"/>
      <c r="O591" s="3" t="n"/>
      <c r="P591" s="3" t="n"/>
      <c r="Q591" s="3" t="n"/>
      <c r="R591" s="3" t="n"/>
      <c r="S591" s="3" t="n"/>
      <c r="T591" s="3" t="n"/>
      <c r="U591" s="3" t="n"/>
      <c r="V591" s="3" t="n"/>
      <c r="W591" s="3" t="n"/>
      <c r="X591" s="3" t="n"/>
      <c r="Y591" s="3" t="n"/>
      <c r="Z591" s="3" t="n"/>
      <c r="AA591" s="3" t="n"/>
      <c r="AB591" s="3" t="n"/>
      <c r="AC591" s="3" t="n"/>
      <c r="AD591" s="3" t="n"/>
      <c r="AE591" s="3" t="n"/>
      <c r="AF591" s="3" t="n"/>
      <c r="AG591" s="3" t="n"/>
      <c r="AH591" s="3" t="n"/>
      <c r="AI591" s="3" t="n"/>
      <c r="AJ591" s="3" t="n"/>
      <c r="AK591" s="3" t="n"/>
      <c r="AL591" s="3" t="n"/>
      <c r="AM591" s="3" t="n"/>
      <c r="AN591" s="3" t="n"/>
      <c r="AO591" s="3" t="n"/>
      <c r="AP591" s="3" t="n"/>
      <c r="AQ591" s="3" t="n"/>
      <c r="AR591" s="3" t="n"/>
      <c r="AS591" s="3" t="n"/>
      <c r="AT591" s="3" t="n"/>
      <c r="AU591" s="3" t="n"/>
      <c r="AV591" s="3" t="n"/>
      <c r="AW591" s="3" t="n"/>
      <c r="AX591" s="3" t="n"/>
      <c r="AY591" s="3" t="n"/>
      <c r="AZ591" s="3" t="n"/>
    </row>
    <row r="592">
      <c r="A592" s="3" t="n"/>
      <c r="B592" s="3" t="n"/>
      <c r="C592" s="3" t="n"/>
      <c r="D592" s="3" t="n"/>
      <c r="E592" s="3" t="n"/>
      <c r="F592" s="3" t="n"/>
      <c r="G592" s="3" t="n"/>
      <c r="H592" s="3" t="n"/>
      <c r="I592" s="3" t="n"/>
      <c r="J592" s="3" t="n"/>
      <c r="K592" s="3" t="n"/>
      <c r="L592" s="3" t="n"/>
      <c r="M592" s="3" t="n"/>
      <c r="N592" s="3" t="n"/>
      <c r="O592" s="3" t="n"/>
      <c r="P592" s="3" t="n"/>
      <c r="Q592" s="3" t="n"/>
      <c r="R592" s="3" t="n"/>
      <c r="S592" s="3" t="n"/>
      <c r="T592" s="3" t="n"/>
      <c r="U592" s="3" t="n"/>
      <c r="V592" s="3" t="n"/>
      <c r="W592" s="3" t="n"/>
      <c r="X592" s="3" t="n"/>
      <c r="Y592" s="3" t="n"/>
      <c r="Z592" s="3" t="n"/>
      <c r="AA592" s="3" t="n"/>
      <c r="AB592" s="3" t="n"/>
      <c r="AC592" s="3" t="n"/>
      <c r="AD592" s="3" t="n"/>
      <c r="AE592" s="3" t="n"/>
      <c r="AF592" s="3" t="n"/>
      <c r="AG592" s="3" t="n"/>
      <c r="AH592" s="3" t="n"/>
      <c r="AI592" s="3" t="n"/>
      <c r="AJ592" s="3" t="n"/>
      <c r="AK592" s="3" t="n"/>
      <c r="AL592" s="3" t="n"/>
      <c r="AM592" s="3" t="n"/>
      <c r="AN592" s="3" t="n"/>
      <c r="AO592" s="3" t="n"/>
      <c r="AP592" s="3" t="n"/>
      <c r="AQ592" s="3" t="n"/>
      <c r="AR592" s="3" t="n"/>
      <c r="AS592" s="3" t="n"/>
      <c r="AT592" s="3" t="n"/>
      <c r="AU592" s="3" t="n"/>
      <c r="AV592" s="3" t="n"/>
      <c r="AW592" s="3" t="n"/>
      <c r="AX592" s="3" t="n"/>
      <c r="AY592" s="3" t="n"/>
      <c r="AZ592" s="3" t="n"/>
    </row>
    <row r="593">
      <c r="A593" s="3" t="n"/>
      <c r="B593" s="3" t="n"/>
      <c r="C593" s="3" t="n"/>
      <c r="D593" s="3" t="n"/>
      <c r="E593" s="3" t="n"/>
      <c r="F593" s="3" t="n"/>
      <c r="G593" s="3" t="n"/>
      <c r="H593" s="3" t="n"/>
      <c r="I593" s="3" t="n"/>
      <c r="J593" s="3" t="n"/>
      <c r="K593" s="3" t="n"/>
      <c r="L593" s="3" t="n"/>
      <c r="M593" s="3" t="n"/>
      <c r="N593" s="3" t="n"/>
      <c r="O593" s="3" t="n"/>
      <c r="P593" s="3" t="n"/>
      <c r="Q593" s="3" t="n"/>
      <c r="R593" s="3" t="n"/>
      <c r="S593" s="3" t="n"/>
      <c r="T593" s="3" t="n"/>
      <c r="U593" s="3" t="n"/>
      <c r="V593" s="3" t="n"/>
      <c r="W593" s="3" t="n"/>
      <c r="X593" s="3" t="n"/>
      <c r="Y593" s="3" t="n"/>
      <c r="Z593" s="3" t="n"/>
      <c r="AA593" s="3" t="n"/>
      <c r="AB593" s="3" t="n"/>
      <c r="AC593" s="3" t="n"/>
      <c r="AD593" s="3" t="n"/>
      <c r="AE593" s="3" t="n"/>
      <c r="AF593" s="3" t="n"/>
      <c r="AG593" s="3" t="n"/>
      <c r="AH593" s="3" t="n"/>
      <c r="AI593" s="3" t="n"/>
      <c r="AJ593" s="3" t="n"/>
      <c r="AK593" s="3" t="n"/>
      <c r="AL593" s="3" t="n"/>
      <c r="AM593" s="3" t="n"/>
      <c r="AN593" s="3" t="n"/>
      <c r="AO593" s="3" t="n"/>
      <c r="AP593" s="3" t="n"/>
      <c r="AQ593" s="3" t="n"/>
      <c r="AR593" s="3" t="n"/>
      <c r="AS593" s="3" t="n"/>
      <c r="AT593" s="3" t="n"/>
      <c r="AU593" s="3" t="n"/>
      <c r="AV593" s="3" t="n"/>
      <c r="AW593" s="3" t="n"/>
      <c r="AX593" s="3" t="n"/>
      <c r="AY593" s="3" t="n"/>
      <c r="AZ593" s="3" t="n"/>
    </row>
    <row r="594">
      <c r="A594" s="3" t="n"/>
      <c r="B594" s="3" t="n"/>
      <c r="C594" s="3" t="n"/>
      <c r="D594" s="3" t="n"/>
      <c r="E594" s="3" t="n"/>
      <c r="F594" s="3" t="n"/>
      <c r="G594" s="3" t="n"/>
      <c r="H594" s="3" t="n"/>
      <c r="I594" s="3" t="n"/>
      <c r="J594" s="3" t="n"/>
      <c r="K594" s="3" t="n"/>
      <c r="L594" s="3" t="n"/>
      <c r="M594" s="3" t="n"/>
      <c r="N594" s="3" t="n"/>
      <c r="O594" s="3" t="n"/>
      <c r="P594" s="3" t="n"/>
      <c r="Q594" s="3" t="n"/>
      <c r="R594" s="3" t="n"/>
      <c r="S594" s="3" t="n"/>
      <c r="T594" s="3" t="n"/>
      <c r="U594" s="3" t="n"/>
      <c r="V594" s="3" t="n"/>
      <c r="W594" s="3" t="n"/>
      <c r="X594" s="3" t="n"/>
      <c r="Y594" s="3" t="n"/>
      <c r="Z594" s="3" t="n"/>
      <c r="AA594" s="3" t="n"/>
      <c r="AB594" s="3" t="n"/>
      <c r="AC594" s="3" t="n"/>
      <c r="AD594" s="3" t="n"/>
      <c r="AE594" s="3" t="n"/>
      <c r="AF594" s="3" t="n"/>
      <c r="AG594" s="3" t="n"/>
      <c r="AH594" s="3" t="n"/>
      <c r="AI594" s="3" t="n"/>
      <c r="AJ594" s="3" t="n"/>
      <c r="AK594" s="3" t="n"/>
      <c r="AL594" s="3" t="n"/>
      <c r="AM594" s="3" t="n"/>
      <c r="AN594" s="3" t="n"/>
      <c r="AO594" s="3" t="n"/>
      <c r="AP594" s="3" t="n"/>
      <c r="AQ594" s="3" t="n"/>
      <c r="AR594" s="3" t="n"/>
      <c r="AS594" s="3" t="n"/>
      <c r="AT594" s="3" t="n"/>
      <c r="AU594" s="3" t="n"/>
      <c r="AV594" s="3" t="n"/>
      <c r="AW594" s="3" t="n"/>
      <c r="AX594" s="3" t="n"/>
      <c r="AY594" s="3" t="n"/>
      <c r="AZ594" s="3" t="n"/>
    </row>
    <row r="595">
      <c r="A595" s="3" t="n"/>
      <c r="B595" s="3" t="n"/>
      <c r="C595" s="3" t="n"/>
      <c r="D595" s="3" t="n"/>
      <c r="E595" s="3" t="n"/>
      <c r="F595" s="3" t="n"/>
      <c r="G595" s="3" t="n"/>
      <c r="H595" s="3" t="n"/>
      <c r="I595" s="3" t="n"/>
      <c r="J595" s="3" t="n"/>
      <c r="K595" s="3" t="n"/>
      <c r="L595" s="3" t="n"/>
      <c r="M595" s="3" t="n"/>
      <c r="N595" s="3" t="n"/>
      <c r="O595" s="3" t="n"/>
      <c r="P595" s="3" t="n"/>
      <c r="Q595" s="3" t="n"/>
      <c r="R595" s="3" t="n"/>
      <c r="S595" s="3" t="n"/>
      <c r="T595" s="3" t="n"/>
      <c r="U595" s="3" t="n"/>
      <c r="V595" s="3" t="n"/>
      <c r="W595" s="3" t="n"/>
      <c r="X595" s="3" t="n"/>
      <c r="Y595" s="3" t="n"/>
      <c r="Z595" s="3" t="n"/>
      <c r="AA595" s="3" t="n"/>
      <c r="AB595" s="3" t="n"/>
      <c r="AC595" s="3" t="n"/>
      <c r="AD595" s="3" t="n"/>
      <c r="AE595" s="3" t="n"/>
      <c r="AF595" s="3" t="n"/>
      <c r="AG595" s="3" t="n"/>
      <c r="AH595" s="3" t="n"/>
      <c r="AI595" s="3" t="n"/>
      <c r="AJ595" s="3" t="n"/>
      <c r="AK595" s="3" t="n"/>
      <c r="AL595" s="3" t="n"/>
      <c r="AM595" s="3" t="n"/>
      <c r="AN595" s="3" t="n"/>
      <c r="AO595" s="3" t="n"/>
      <c r="AP595" s="3" t="n"/>
      <c r="AQ595" s="3" t="n"/>
      <c r="AR595" s="3" t="n"/>
      <c r="AS595" s="3" t="n"/>
      <c r="AT595" s="3" t="n"/>
      <c r="AU595" s="3" t="n"/>
      <c r="AV595" s="3" t="n"/>
      <c r="AW595" s="3" t="n"/>
      <c r="AX595" s="3" t="n"/>
      <c r="AY595" s="3" t="n"/>
      <c r="AZ595" s="3" t="n"/>
    </row>
    <row r="596">
      <c r="A596" s="3" t="n"/>
      <c r="B596" s="3" t="n"/>
      <c r="C596" s="3" t="n"/>
      <c r="D596" s="3" t="n"/>
      <c r="E596" s="3" t="n"/>
      <c r="F596" s="3" t="n"/>
      <c r="G596" s="3" t="n"/>
      <c r="H596" s="3" t="n"/>
      <c r="I596" s="3" t="n"/>
      <c r="J596" s="3" t="n"/>
      <c r="K596" s="3" t="n"/>
      <c r="L596" s="3" t="n"/>
      <c r="M596" s="3" t="n"/>
      <c r="N596" s="3" t="n"/>
      <c r="O596" s="3" t="n"/>
      <c r="P596" s="3" t="n"/>
      <c r="Q596" s="3" t="n"/>
      <c r="R596" s="3" t="n"/>
      <c r="S596" s="3" t="n"/>
      <c r="T596" s="3" t="n"/>
      <c r="U596" s="3" t="n"/>
      <c r="V596" s="3" t="n"/>
      <c r="W596" s="3" t="n"/>
      <c r="X596" s="3" t="n"/>
      <c r="Y596" s="3" t="n"/>
      <c r="Z596" s="3" t="n"/>
      <c r="AA596" s="3" t="n"/>
      <c r="AB596" s="3" t="n"/>
      <c r="AC596" s="3" t="n"/>
      <c r="AD596" s="3" t="n"/>
      <c r="AE596" s="3" t="n"/>
      <c r="AF596" s="3" t="n"/>
      <c r="AG596" s="3" t="n"/>
      <c r="AH596" s="3" t="n"/>
      <c r="AI596" s="3" t="n"/>
      <c r="AJ596" s="3" t="n"/>
      <c r="AK596" s="3" t="n"/>
      <c r="AL596" s="3" t="n"/>
      <c r="AM596" s="3" t="n"/>
      <c r="AN596" s="3" t="n"/>
      <c r="AO596" s="3" t="n"/>
      <c r="AP596" s="3" t="n"/>
      <c r="AQ596" s="3" t="n"/>
      <c r="AR596" s="3" t="n"/>
      <c r="AS596" s="3" t="n"/>
      <c r="AT596" s="3" t="n"/>
      <c r="AU596" s="3" t="n"/>
      <c r="AV596" s="3" t="n"/>
      <c r="AW596" s="3" t="n"/>
      <c r="AX596" s="3" t="n"/>
      <c r="AY596" s="3" t="n"/>
      <c r="AZ596" s="3" t="n"/>
    </row>
    <row r="597">
      <c r="A597" s="3" t="n"/>
      <c r="B597" s="3" t="n"/>
      <c r="C597" s="3" t="n"/>
      <c r="D597" s="3" t="n"/>
      <c r="E597" s="3" t="n"/>
      <c r="F597" s="3" t="n"/>
      <c r="G597" s="3" t="n"/>
      <c r="H597" s="3" t="n"/>
      <c r="I597" s="3" t="n"/>
      <c r="J597" s="3" t="n"/>
      <c r="K597" s="3" t="n"/>
      <c r="L597" s="3" t="n"/>
      <c r="M597" s="3" t="n"/>
      <c r="N597" s="3" t="n"/>
      <c r="O597" s="3" t="n"/>
      <c r="P597" s="3" t="n"/>
      <c r="Q597" s="3" t="n"/>
      <c r="R597" s="3" t="n"/>
      <c r="S597" s="3" t="n"/>
      <c r="T597" s="3" t="n"/>
      <c r="U597" s="3" t="n"/>
      <c r="V597" s="3" t="n"/>
      <c r="W597" s="3" t="n"/>
      <c r="X597" s="3" t="n"/>
      <c r="Y597" s="3" t="n"/>
      <c r="Z597" s="3" t="n"/>
      <c r="AA597" s="3" t="n"/>
      <c r="AB597" s="3" t="n"/>
      <c r="AC597" s="3" t="n"/>
      <c r="AD597" s="3" t="n"/>
      <c r="AE597" s="3" t="n"/>
      <c r="AF597" s="3" t="n"/>
      <c r="AG597" s="3" t="n"/>
      <c r="AH597" s="3" t="n"/>
      <c r="AI597" s="3" t="n"/>
      <c r="AJ597" s="3" t="n"/>
      <c r="AK597" s="3" t="n"/>
      <c r="AL597" s="3" t="n"/>
      <c r="AM597" s="3" t="n"/>
      <c r="AN597" s="3" t="n"/>
      <c r="AO597" s="3" t="n"/>
      <c r="AP597" s="3" t="n"/>
      <c r="AQ597" s="3" t="n"/>
      <c r="AR597" s="3" t="n"/>
      <c r="AS597" s="3" t="n"/>
      <c r="AT597" s="3" t="n"/>
      <c r="AU597" s="3" t="n"/>
      <c r="AV597" s="3" t="n"/>
      <c r="AW597" s="3" t="n"/>
      <c r="AX597" s="3" t="n"/>
      <c r="AY597" s="3" t="n"/>
      <c r="AZ597" s="3" t="n"/>
    </row>
    <row r="598">
      <c r="A598" s="3" t="n"/>
      <c r="B598" s="3" t="n"/>
      <c r="C598" s="3" t="n"/>
      <c r="D598" s="3" t="n"/>
      <c r="E598" s="3" t="n"/>
      <c r="F598" s="3" t="n"/>
      <c r="G598" s="3" t="n"/>
      <c r="H598" s="3" t="n"/>
      <c r="I598" s="3" t="n"/>
      <c r="J598" s="3" t="n"/>
      <c r="K598" s="3" t="n"/>
      <c r="L598" s="3" t="n"/>
      <c r="M598" s="3" t="n"/>
      <c r="N598" s="3" t="n"/>
      <c r="O598" s="3" t="n"/>
      <c r="P598" s="3" t="n"/>
      <c r="Q598" s="3" t="n"/>
      <c r="R598" s="3" t="n"/>
      <c r="S598" s="3" t="n"/>
      <c r="T598" s="3" t="n"/>
      <c r="U598" s="3" t="n"/>
      <c r="V598" s="3" t="n"/>
      <c r="W598" s="3" t="n"/>
      <c r="X598" s="3" t="n"/>
      <c r="Y598" s="3" t="n"/>
      <c r="Z598" s="3" t="n"/>
      <c r="AA598" s="3" t="n"/>
      <c r="AB598" s="3" t="n"/>
      <c r="AC598" s="3" t="n"/>
      <c r="AD598" s="3" t="n"/>
      <c r="AE598" s="3" t="n"/>
      <c r="AF598" s="3" t="n"/>
      <c r="AG598" s="3" t="n"/>
      <c r="AH598" s="3" t="n"/>
      <c r="AI598" s="3" t="n"/>
      <c r="AJ598" s="3" t="n"/>
      <c r="AK598" s="3" t="n"/>
      <c r="AL598" s="3" t="n"/>
      <c r="AM598" s="3" t="n"/>
      <c r="AN598" s="3" t="n"/>
      <c r="AO598" s="3" t="n"/>
      <c r="AP598" s="3" t="n"/>
      <c r="AQ598" s="3" t="n"/>
      <c r="AR598" s="3" t="n"/>
      <c r="AS598" s="3" t="n"/>
      <c r="AT598" s="3" t="n"/>
      <c r="AU598" s="3" t="n"/>
      <c r="AV598" s="3" t="n"/>
      <c r="AW598" s="3" t="n"/>
      <c r="AX598" s="3" t="n"/>
      <c r="AY598" s="3" t="n"/>
      <c r="AZ598" s="3" t="n"/>
    </row>
    <row r="599">
      <c r="A599" s="3" t="n"/>
      <c r="B599" s="3" t="n"/>
      <c r="C599" s="3" t="n"/>
      <c r="D599" s="3" t="n"/>
      <c r="E599" s="3" t="n"/>
      <c r="F599" s="3" t="n"/>
      <c r="G599" s="3" t="n"/>
      <c r="H599" s="3" t="n"/>
      <c r="I599" s="3" t="n"/>
      <c r="J599" s="3" t="n"/>
      <c r="K599" s="3" t="n"/>
      <c r="L599" s="3" t="n"/>
      <c r="M599" s="3" t="n"/>
      <c r="N599" s="3" t="n"/>
      <c r="O599" s="3" t="n"/>
      <c r="P599" s="3" t="n"/>
      <c r="Q599" s="3" t="n"/>
      <c r="R599" s="3" t="n"/>
      <c r="S599" s="3" t="n"/>
      <c r="T599" s="3" t="n"/>
      <c r="U599" s="3" t="n"/>
      <c r="V599" s="3" t="n"/>
      <c r="W599" s="3" t="n"/>
      <c r="X599" s="3" t="n"/>
      <c r="Y599" s="3" t="n"/>
      <c r="Z599" s="3" t="n"/>
      <c r="AA599" s="3" t="n"/>
      <c r="AB599" s="3" t="n"/>
      <c r="AC599" s="3" t="n"/>
      <c r="AD599" s="3" t="n"/>
      <c r="AE599" s="3" t="n"/>
      <c r="AF599" s="3" t="n"/>
      <c r="AG599" s="3" t="n"/>
      <c r="AH599" s="3" t="n"/>
      <c r="AI599" s="3" t="n"/>
      <c r="AJ599" s="3" t="n"/>
      <c r="AK599" s="3" t="n"/>
      <c r="AL599" s="3" t="n"/>
      <c r="AM599" s="3" t="n"/>
      <c r="AN599" s="3" t="n"/>
      <c r="AO599" s="3" t="n"/>
      <c r="AP599" s="3" t="n"/>
      <c r="AQ599" s="3" t="n"/>
      <c r="AR599" s="3" t="n"/>
      <c r="AS599" s="3" t="n"/>
      <c r="AT599" s="3" t="n"/>
      <c r="AU599" s="3" t="n"/>
      <c r="AV599" s="3" t="n"/>
      <c r="AW599" s="3" t="n"/>
      <c r="AX599" s="3" t="n"/>
      <c r="AY599" s="3" t="n"/>
      <c r="AZ599" s="3" t="n"/>
    </row>
    <row r="600">
      <c r="A600" s="3" t="n"/>
      <c r="B600" s="3" t="n"/>
      <c r="C600" s="3" t="n"/>
      <c r="D600" s="3" t="n"/>
      <c r="E600" s="3" t="n"/>
      <c r="F600" s="3" t="n"/>
      <c r="G600" s="3" t="n"/>
      <c r="H600" s="3" t="n"/>
      <c r="I600" s="3" t="n"/>
      <c r="J600" s="3" t="n"/>
      <c r="K600" s="3" t="n"/>
      <c r="L600" s="3" t="n"/>
      <c r="M600" s="3" t="n"/>
      <c r="N600" s="3" t="n"/>
      <c r="O600" s="3" t="n"/>
      <c r="P600" s="3" t="n"/>
      <c r="Q600" s="3" t="n"/>
      <c r="R600" s="3" t="n"/>
      <c r="S600" s="3" t="n"/>
      <c r="T600" s="3" t="n"/>
      <c r="U600" s="3" t="n"/>
      <c r="V600" s="3" t="n"/>
      <c r="W600" s="3" t="n"/>
      <c r="X600" s="3" t="n"/>
      <c r="Y600" s="3" t="n"/>
      <c r="Z600" s="3" t="n"/>
      <c r="AA600" s="3" t="n"/>
      <c r="AB600" s="3" t="n"/>
      <c r="AC600" s="3" t="n"/>
      <c r="AD600" s="3" t="n"/>
      <c r="AE600" s="3" t="n"/>
      <c r="AF600" s="3" t="n"/>
      <c r="AG600" s="3" t="n"/>
      <c r="AH600" s="3" t="n"/>
      <c r="AI600" s="3" t="n"/>
      <c r="AJ600" s="3" t="n"/>
      <c r="AK600" s="3" t="n"/>
      <c r="AL600" s="3" t="n"/>
      <c r="AM600" s="3" t="n"/>
      <c r="AN600" s="3" t="n"/>
      <c r="AO600" s="3" t="n"/>
      <c r="AP600" s="3" t="n"/>
      <c r="AQ600" s="3" t="n"/>
      <c r="AR600" s="3" t="n"/>
      <c r="AS600" s="3" t="n"/>
      <c r="AT600" s="3" t="n"/>
      <c r="AU600" s="3" t="n"/>
      <c r="AV600" s="3" t="n"/>
      <c r="AW600" s="3" t="n"/>
      <c r="AX600" s="3" t="n"/>
      <c r="AY600" s="3" t="n"/>
      <c r="AZ600" s="3" t="n"/>
    </row>
    <row r="601">
      <c r="A601" s="3" t="n"/>
      <c r="B601" s="3" t="n"/>
      <c r="C601" s="3" t="n"/>
      <c r="D601" s="3" t="n"/>
      <c r="E601" s="3" t="n"/>
      <c r="F601" s="3" t="n"/>
      <c r="G601" s="3" t="n"/>
      <c r="H601" s="3" t="n"/>
      <c r="I601" s="3" t="n"/>
      <c r="J601" s="3" t="n"/>
      <c r="K601" s="3" t="n"/>
      <c r="L601" s="3" t="n"/>
      <c r="M601" s="3" t="n"/>
      <c r="N601" s="3" t="n"/>
      <c r="O601" s="3" t="n"/>
      <c r="P601" s="3" t="n"/>
      <c r="Q601" s="3" t="n"/>
      <c r="R601" s="3" t="n"/>
      <c r="S601" s="3" t="n"/>
      <c r="T601" s="3" t="n"/>
      <c r="U601" s="3" t="n"/>
      <c r="V601" s="3" t="n"/>
      <c r="W601" s="3" t="n"/>
      <c r="X601" s="3" t="n"/>
      <c r="Y601" s="3" t="n"/>
      <c r="Z601" s="3" t="n"/>
      <c r="AA601" s="3" t="n"/>
      <c r="AB601" s="3" t="n"/>
      <c r="AC601" s="3" t="n"/>
      <c r="AD601" s="3" t="n"/>
      <c r="AE601" s="3" t="n"/>
      <c r="AF601" s="3" t="n"/>
      <c r="AG601" s="3" t="n"/>
      <c r="AH601" s="3" t="n"/>
      <c r="AI601" s="3" t="n"/>
      <c r="AJ601" s="3" t="n"/>
      <c r="AK601" s="3" t="n"/>
      <c r="AL601" s="3" t="n"/>
      <c r="AM601" s="3" t="n"/>
      <c r="AN601" s="3" t="n"/>
      <c r="AO601" s="3" t="n"/>
      <c r="AP601" s="3" t="n"/>
      <c r="AQ601" s="3" t="n"/>
      <c r="AR601" s="3" t="n"/>
      <c r="AS601" s="3" t="n"/>
      <c r="AT601" s="3" t="n"/>
      <c r="AU601" s="3" t="n"/>
      <c r="AV601" s="3" t="n"/>
      <c r="AW601" s="3" t="n"/>
      <c r="AX601" s="3" t="n"/>
      <c r="AY601" s="3" t="n"/>
      <c r="AZ601" s="3" t="n"/>
    </row>
    <row r="602">
      <c r="A602" s="3" t="n"/>
      <c r="B602" s="3" t="n"/>
      <c r="C602" s="3" t="n"/>
      <c r="D602" s="3" t="n"/>
      <c r="E602" s="3" t="n"/>
      <c r="F602" s="3" t="n"/>
      <c r="G602" s="3" t="n"/>
      <c r="H602" s="3" t="n"/>
      <c r="I602" s="3" t="n"/>
      <c r="J602" s="3" t="n"/>
      <c r="K602" s="3" t="n"/>
      <c r="L602" s="3" t="n"/>
      <c r="M602" s="3" t="n"/>
      <c r="N602" s="3" t="n"/>
      <c r="O602" s="3" t="n"/>
      <c r="P602" s="3" t="n"/>
      <c r="Q602" s="3" t="n"/>
      <c r="R602" s="3" t="n"/>
      <c r="S602" s="3" t="n"/>
      <c r="T602" s="3" t="n"/>
      <c r="U602" s="3" t="n"/>
      <c r="V602" s="3" t="n"/>
      <c r="W602" s="3" t="n"/>
      <c r="X602" s="3" t="n"/>
      <c r="Y602" s="3" t="n"/>
      <c r="Z602" s="3" t="n"/>
      <c r="AA602" s="3" t="n"/>
      <c r="AB602" s="3" t="n"/>
      <c r="AC602" s="3" t="n"/>
      <c r="AD602" s="3" t="n"/>
      <c r="AE602" s="3" t="n"/>
      <c r="AF602" s="3" t="n"/>
      <c r="AG602" s="3" t="n"/>
      <c r="AH602" s="3" t="n"/>
      <c r="AI602" s="3" t="n"/>
      <c r="AJ602" s="3" t="n"/>
      <c r="AK602" s="3" t="n"/>
      <c r="AL602" s="3" t="n"/>
      <c r="AM602" s="3" t="n"/>
      <c r="AN602" s="3" t="n"/>
      <c r="AO602" s="3" t="n"/>
      <c r="AP602" s="3" t="n"/>
      <c r="AQ602" s="3" t="n"/>
      <c r="AR602" s="3" t="n"/>
      <c r="AS602" s="3" t="n"/>
      <c r="AT602" s="3" t="n"/>
      <c r="AU602" s="3" t="n"/>
      <c r="AV602" s="3" t="n"/>
      <c r="AW602" s="3" t="n"/>
      <c r="AX602" s="3" t="n"/>
      <c r="AY602" s="3" t="n"/>
      <c r="AZ602" s="3" t="n"/>
    </row>
    <row r="603">
      <c r="A603" s="3" t="n"/>
      <c r="B603" s="3" t="n"/>
      <c r="C603" s="3" t="n"/>
      <c r="D603" s="3" t="n"/>
      <c r="E603" s="3" t="n"/>
      <c r="F603" s="3" t="n"/>
      <c r="G603" s="3" t="n"/>
      <c r="H603" s="3" t="n"/>
      <c r="I603" s="3" t="n"/>
      <c r="J603" s="3" t="n"/>
      <c r="K603" s="3" t="n"/>
      <c r="L603" s="3" t="n"/>
      <c r="M603" s="3" t="n"/>
      <c r="N603" s="3" t="n"/>
      <c r="O603" s="3" t="n"/>
      <c r="P603" s="3" t="n"/>
      <c r="Q603" s="3" t="n"/>
      <c r="R603" s="3" t="n"/>
      <c r="S603" s="3" t="n"/>
      <c r="T603" s="3" t="n"/>
      <c r="U603" s="3" t="n"/>
      <c r="V603" s="3" t="n"/>
      <c r="W603" s="3" t="n"/>
      <c r="X603" s="3" t="n"/>
      <c r="Y603" s="3" t="n"/>
      <c r="Z603" s="3" t="n"/>
      <c r="AA603" s="3" t="n"/>
      <c r="AB603" s="3" t="n"/>
      <c r="AC603" s="3" t="n"/>
      <c r="AD603" s="3" t="n"/>
      <c r="AE603" s="3" t="n"/>
      <c r="AF603" s="3" t="n"/>
      <c r="AG603" s="3" t="n"/>
      <c r="AH603" s="3" t="n"/>
      <c r="AI603" s="3" t="n"/>
      <c r="AJ603" s="3" t="n"/>
      <c r="AK603" s="3" t="n"/>
      <c r="AL603" s="3" t="n"/>
      <c r="AM603" s="3" t="n"/>
      <c r="AN603" s="3" t="n"/>
      <c r="AO603" s="3" t="n"/>
      <c r="AP603" s="3" t="n"/>
      <c r="AQ603" s="3" t="n"/>
      <c r="AR603" s="3" t="n"/>
      <c r="AS603" s="3" t="n"/>
      <c r="AT603" s="3" t="n"/>
      <c r="AU603" s="3" t="n"/>
      <c r="AV603" s="3" t="n"/>
      <c r="AW603" s="3" t="n"/>
      <c r="AX603" s="3" t="n"/>
      <c r="AY603" s="3" t="n"/>
      <c r="AZ603" s="3" t="n"/>
    </row>
    <row r="604">
      <c r="A604" s="3" t="n"/>
      <c r="B604" s="3" t="n"/>
      <c r="C604" s="3" t="n"/>
      <c r="D604" s="3" t="n"/>
      <c r="E604" s="3" t="n"/>
      <c r="F604" s="3" t="n"/>
      <c r="G604" s="3" t="n"/>
      <c r="H604" s="3" t="n"/>
      <c r="I604" s="3" t="n"/>
      <c r="J604" s="3" t="n"/>
      <c r="K604" s="3" t="n"/>
      <c r="L604" s="3" t="n"/>
      <c r="M604" s="3" t="n"/>
      <c r="N604" s="3" t="n"/>
      <c r="O604" s="3" t="n"/>
      <c r="P604" s="3" t="n"/>
      <c r="Q604" s="3" t="n"/>
      <c r="R604" s="3" t="n"/>
      <c r="S604" s="3" t="n"/>
      <c r="T604" s="3" t="n"/>
      <c r="U604" s="3" t="n"/>
      <c r="V604" s="3" t="n"/>
      <c r="W604" s="3" t="n"/>
      <c r="X604" s="3" t="n"/>
      <c r="Y604" s="3" t="n"/>
      <c r="Z604" s="3" t="n"/>
      <c r="AA604" s="3" t="n"/>
      <c r="AB604" s="3" t="n"/>
      <c r="AC604" s="3" t="n"/>
      <c r="AD604" s="3" t="n"/>
      <c r="AE604" s="3" t="n"/>
      <c r="AF604" s="3" t="n"/>
      <c r="AG604" s="3" t="n"/>
      <c r="AH604" s="3" t="n"/>
      <c r="AI604" s="3" t="n"/>
      <c r="AJ604" s="3" t="n"/>
      <c r="AK604" s="3" t="n"/>
      <c r="AL604" s="3" t="n"/>
      <c r="AM604" s="3" t="n"/>
      <c r="AN604" s="3" t="n"/>
      <c r="AO604" s="3" t="n"/>
      <c r="AP604" s="3" t="n"/>
      <c r="AQ604" s="3" t="n"/>
      <c r="AR604" s="3" t="n"/>
      <c r="AS604" s="3" t="n"/>
      <c r="AT604" s="3" t="n"/>
      <c r="AU604" s="3" t="n"/>
      <c r="AV604" s="3" t="n"/>
      <c r="AW604" s="3" t="n"/>
      <c r="AX604" s="3" t="n"/>
      <c r="AY604" s="3" t="n"/>
      <c r="AZ604" s="3" t="n"/>
    </row>
    <row r="605">
      <c r="A605" s="3" t="n"/>
      <c r="B605" s="3" t="n"/>
      <c r="C605" s="3" t="n"/>
      <c r="D605" s="3" t="n"/>
      <c r="E605" s="3" t="n"/>
      <c r="F605" s="3" t="n"/>
      <c r="G605" s="3" t="n"/>
      <c r="H605" s="3" t="n"/>
      <c r="I605" s="3" t="n"/>
      <c r="J605" s="3" t="n"/>
      <c r="K605" s="3" t="n"/>
      <c r="L605" s="3" t="n"/>
      <c r="M605" s="3" t="n"/>
      <c r="N605" s="3" t="n"/>
      <c r="O605" s="3" t="n"/>
      <c r="P605" s="3" t="n"/>
      <c r="Q605" s="3" t="n"/>
      <c r="R605" s="3" t="n"/>
      <c r="S605" s="3" t="n"/>
      <c r="T605" s="3" t="n"/>
      <c r="U605" s="3" t="n"/>
      <c r="V605" s="3" t="n"/>
      <c r="W605" s="3" t="n"/>
      <c r="X605" s="3" t="n"/>
      <c r="Y605" s="3" t="n"/>
      <c r="Z605" s="3" t="n"/>
      <c r="AA605" s="3" t="n"/>
      <c r="AB605" s="3" t="n"/>
      <c r="AC605" s="3" t="n"/>
      <c r="AD605" s="3" t="n"/>
      <c r="AE605" s="3" t="n"/>
      <c r="AF605" s="3" t="n"/>
      <c r="AG605" s="3" t="n"/>
      <c r="AH605" s="3" t="n"/>
      <c r="AI605" s="3" t="n"/>
      <c r="AJ605" s="3" t="n"/>
      <c r="AK605" s="3" t="n"/>
      <c r="AL605" s="3" t="n"/>
      <c r="AM605" s="3" t="n"/>
      <c r="AN605" s="3" t="n"/>
      <c r="AO605" s="3" t="n"/>
      <c r="AP605" s="3" t="n"/>
      <c r="AQ605" s="3" t="n"/>
      <c r="AR605" s="3" t="n"/>
      <c r="AS605" s="3" t="n"/>
      <c r="AT605" s="3" t="n"/>
      <c r="AU605" s="3" t="n"/>
      <c r="AV605" s="3" t="n"/>
      <c r="AW605" s="3" t="n"/>
      <c r="AX605" s="3" t="n"/>
      <c r="AY605" s="3" t="n"/>
      <c r="AZ605" s="3" t="n"/>
    </row>
    <row r="606">
      <c r="A606" s="3" t="n"/>
      <c r="B606" s="3" t="n"/>
      <c r="C606" s="3" t="n"/>
      <c r="D606" s="3" t="n"/>
      <c r="E606" s="3" t="n"/>
      <c r="F606" s="3" t="n"/>
      <c r="G606" s="3" t="n"/>
      <c r="H606" s="3" t="n"/>
      <c r="I606" s="3" t="n"/>
      <c r="J606" s="3" t="n"/>
      <c r="K606" s="3" t="n"/>
      <c r="L606" s="3" t="n"/>
      <c r="M606" s="3" t="n"/>
      <c r="N606" s="3" t="n"/>
      <c r="O606" s="3" t="n"/>
      <c r="P606" s="3" t="n"/>
      <c r="Q606" s="3" t="n"/>
      <c r="R606" s="3" t="n"/>
      <c r="S606" s="3" t="n"/>
      <c r="T606" s="3" t="n"/>
      <c r="U606" s="3" t="n"/>
      <c r="V606" s="3" t="n"/>
      <c r="W606" s="3" t="n"/>
      <c r="X606" s="3" t="n"/>
      <c r="Y606" s="3" t="n"/>
      <c r="Z606" s="3" t="n"/>
      <c r="AA606" s="3" t="n"/>
      <c r="AB606" s="3" t="n"/>
      <c r="AC606" s="3" t="n"/>
      <c r="AD606" s="3" t="n"/>
      <c r="AE606" s="3" t="n"/>
      <c r="AF606" s="3" t="n"/>
      <c r="AG606" s="3" t="n"/>
      <c r="AH606" s="3" t="n"/>
      <c r="AI606" s="3" t="n"/>
      <c r="AJ606" s="3" t="n"/>
      <c r="AK606" s="3" t="n"/>
      <c r="AL606" s="3" t="n"/>
      <c r="AM606" s="3" t="n"/>
      <c r="AN606" s="3" t="n"/>
      <c r="AO606" s="3" t="n"/>
      <c r="AP606" s="3" t="n"/>
      <c r="AQ606" s="3" t="n"/>
      <c r="AR606" s="3" t="n"/>
      <c r="AS606" s="3" t="n"/>
      <c r="AT606" s="3" t="n"/>
      <c r="AU606" s="3" t="n"/>
      <c r="AV606" s="3" t="n"/>
      <c r="AW606" s="3" t="n"/>
      <c r="AX606" s="3" t="n"/>
      <c r="AY606" s="3" t="n"/>
      <c r="AZ606" s="3" t="n"/>
    </row>
    <row r="607">
      <c r="A607" s="3" t="n"/>
      <c r="B607" s="3" t="n"/>
      <c r="C607" s="3" t="n"/>
      <c r="D607" s="3" t="n"/>
      <c r="E607" s="3" t="n"/>
      <c r="F607" s="3" t="n"/>
      <c r="G607" s="3" t="n"/>
      <c r="H607" s="3" t="n"/>
      <c r="I607" s="3" t="n"/>
      <c r="J607" s="3" t="n"/>
      <c r="K607" s="3" t="n"/>
      <c r="L607" s="3" t="n"/>
      <c r="M607" s="3" t="n"/>
      <c r="N607" s="3" t="n"/>
      <c r="O607" s="3" t="n"/>
      <c r="P607" s="3" t="n"/>
      <c r="Q607" s="3" t="n"/>
      <c r="R607" s="3" t="n"/>
      <c r="S607" s="3" t="n"/>
      <c r="T607" s="3" t="n"/>
      <c r="U607" s="3" t="n"/>
      <c r="V607" s="3" t="n"/>
      <c r="W607" s="3" t="n"/>
      <c r="X607" s="3" t="n"/>
      <c r="Y607" s="3" t="n"/>
      <c r="Z607" s="3" t="n"/>
      <c r="AA607" s="3" t="n"/>
      <c r="AB607" s="3" t="n"/>
      <c r="AC607" s="3" t="n"/>
      <c r="AD607" s="3" t="n"/>
      <c r="AE607" s="3" t="n"/>
      <c r="AF607" s="3" t="n"/>
      <c r="AG607" s="3" t="n"/>
      <c r="AH607" s="3" t="n"/>
      <c r="AI607" s="3" t="n"/>
      <c r="AJ607" s="3" t="n"/>
      <c r="AK607" s="3" t="n"/>
      <c r="AL607" s="3" t="n"/>
      <c r="AM607" s="3" t="n"/>
      <c r="AN607" s="3" t="n"/>
      <c r="AO607" s="3" t="n"/>
      <c r="AP607" s="3" t="n"/>
      <c r="AQ607" s="3" t="n"/>
      <c r="AR607" s="3" t="n"/>
      <c r="AS607" s="3" t="n"/>
      <c r="AT607" s="3" t="n"/>
      <c r="AU607" s="3" t="n"/>
      <c r="AV607" s="3" t="n"/>
      <c r="AW607" s="3" t="n"/>
      <c r="AX607" s="3" t="n"/>
      <c r="AY607" s="3" t="n"/>
      <c r="AZ607" s="3" t="n"/>
    </row>
    <row r="608">
      <c r="A608" s="3" t="n"/>
      <c r="B608" s="3" t="n"/>
      <c r="C608" s="3" t="n"/>
      <c r="D608" s="3" t="n"/>
      <c r="E608" s="3" t="n"/>
      <c r="F608" s="3" t="n"/>
      <c r="G608" s="3" t="n"/>
      <c r="H608" s="3" t="n"/>
      <c r="I608" s="3" t="n"/>
      <c r="J608" s="3" t="n"/>
      <c r="K608" s="3" t="n"/>
      <c r="L608" s="3" t="n"/>
      <c r="M608" s="3" t="n"/>
      <c r="N608" s="3" t="n"/>
      <c r="O608" s="3" t="n"/>
      <c r="P608" s="3" t="n"/>
      <c r="Q608" s="3" t="n"/>
      <c r="R608" s="3" t="n"/>
      <c r="S608" s="3" t="n"/>
      <c r="T608" s="3" t="n"/>
      <c r="U608" s="3" t="n"/>
      <c r="V608" s="3" t="n"/>
      <c r="W608" s="3" t="n"/>
      <c r="X608" s="3" t="n"/>
      <c r="Y608" s="3" t="n"/>
      <c r="Z608" s="3" t="n"/>
      <c r="AA608" s="3" t="n"/>
      <c r="AB608" s="3" t="n"/>
      <c r="AC608" s="3" t="n"/>
      <c r="AD608" s="3" t="n"/>
      <c r="AE608" s="3" t="n"/>
      <c r="AF608" s="3" t="n"/>
      <c r="AG608" s="3" t="n"/>
      <c r="AH608" s="3" t="n"/>
      <c r="AI608" s="3" t="n"/>
      <c r="AJ608" s="3" t="n"/>
      <c r="AK608" s="3" t="n"/>
      <c r="AL608" s="3" t="n"/>
      <c r="AM608" s="3" t="n"/>
      <c r="AN608" s="3" t="n"/>
      <c r="AO608" s="3" t="n"/>
      <c r="AP608" s="3" t="n"/>
      <c r="AQ608" s="3" t="n"/>
      <c r="AR608" s="3" t="n"/>
      <c r="AS608" s="3" t="n"/>
      <c r="AT608" s="3" t="n"/>
      <c r="AU608" s="3" t="n"/>
      <c r="AV608" s="3" t="n"/>
      <c r="AW608" s="3" t="n"/>
      <c r="AX608" s="3" t="n"/>
      <c r="AY608" s="3" t="n"/>
      <c r="AZ608" s="3" t="n"/>
    </row>
    <row r="609">
      <c r="A609" s="3" t="n"/>
      <c r="B609" s="3" t="n"/>
      <c r="C609" s="3" t="n"/>
      <c r="D609" s="3" t="n"/>
      <c r="E609" s="3" t="n"/>
      <c r="F609" s="3" t="n"/>
      <c r="G609" s="3" t="n"/>
      <c r="H609" s="3" t="n"/>
      <c r="I609" s="3" t="n"/>
      <c r="J609" s="3" t="n"/>
      <c r="K609" s="3" t="n"/>
      <c r="L609" s="3" t="n"/>
      <c r="M609" s="3" t="n"/>
      <c r="N609" s="3" t="n"/>
      <c r="O609" s="3" t="n"/>
      <c r="P609" s="3" t="n"/>
      <c r="Q609" s="3" t="n"/>
      <c r="R609" s="3" t="n"/>
      <c r="S609" s="3" t="n"/>
      <c r="T609" s="3" t="n"/>
      <c r="U609" s="3" t="n"/>
      <c r="V609" s="3" t="n"/>
      <c r="W609" s="3" t="n"/>
      <c r="X609" s="3" t="n"/>
      <c r="Y609" s="3" t="n"/>
      <c r="Z609" s="3" t="n"/>
      <c r="AA609" s="3" t="n"/>
      <c r="AB609" s="3" t="n"/>
      <c r="AC609" s="3" t="n"/>
      <c r="AD609" s="3" t="n"/>
      <c r="AE609" s="3" t="n"/>
      <c r="AF609" s="3" t="n"/>
      <c r="AG609" s="3" t="n"/>
      <c r="AH609" s="3" t="n"/>
      <c r="AI609" s="3" t="n"/>
      <c r="AJ609" s="3" t="n"/>
      <c r="AK609" s="3" t="n"/>
      <c r="AL609" s="3" t="n"/>
      <c r="AM609" s="3" t="n"/>
      <c r="AN609" s="3" t="n"/>
      <c r="AO609" s="3" t="n"/>
      <c r="AP609" s="3" t="n"/>
      <c r="AQ609" s="3" t="n"/>
      <c r="AR609" s="3" t="n"/>
      <c r="AS609" s="3" t="n"/>
      <c r="AT609" s="3" t="n"/>
      <c r="AU609" s="3" t="n"/>
      <c r="AV609" s="3" t="n"/>
      <c r="AW609" s="3" t="n"/>
      <c r="AX609" s="3" t="n"/>
      <c r="AY609" s="3" t="n"/>
      <c r="AZ609" s="3" t="n"/>
    </row>
    <row r="610">
      <c r="A610" s="3" t="n"/>
      <c r="B610" s="3" t="n"/>
      <c r="C610" s="3" t="n"/>
      <c r="D610" s="3" t="n"/>
      <c r="E610" s="3" t="n"/>
      <c r="F610" s="3" t="n"/>
      <c r="G610" s="3" t="n"/>
      <c r="H610" s="3" t="n"/>
      <c r="I610" s="3" t="n"/>
      <c r="J610" s="3" t="n"/>
      <c r="K610" s="3" t="n"/>
      <c r="L610" s="3" t="n"/>
      <c r="M610" s="3" t="n"/>
      <c r="N610" s="3" t="n"/>
      <c r="O610" s="3" t="n"/>
      <c r="P610" s="3" t="n"/>
      <c r="Q610" s="3" t="n"/>
      <c r="R610" s="3" t="n"/>
      <c r="S610" s="3" t="n"/>
      <c r="T610" s="3" t="n"/>
      <c r="U610" s="3" t="n"/>
      <c r="V610" s="3" t="n"/>
      <c r="W610" s="3" t="n"/>
      <c r="X610" s="3" t="n"/>
      <c r="Y610" s="3" t="n"/>
      <c r="Z610" s="3" t="n"/>
      <c r="AA610" s="3" t="n"/>
      <c r="AB610" s="3" t="n"/>
      <c r="AC610" s="3" t="n"/>
      <c r="AD610" s="3" t="n"/>
      <c r="AE610" s="3" t="n"/>
      <c r="AF610" s="3" t="n"/>
      <c r="AG610" s="3" t="n"/>
      <c r="AH610" s="3" t="n"/>
      <c r="AI610" s="3" t="n"/>
      <c r="AJ610" s="3" t="n"/>
      <c r="AK610" s="3" t="n"/>
      <c r="AL610" s="3" t="n"/>
      <c r="AM610" s="3" t="n"/>
      <c r="AN610" s="3" t="n"/>
      <c r="AO610" s="3" t="n"/>
      <c r="AP610" s="3" t="n"/>
      <c r="AQ610" s="3" t="n"/>
      <c r="AR610" s="3" t="n"/>
      <c r="AS610" s="3" t="n"/>
      <c r="AT610" s="3" t="n"/>
      <c r="AU610" s="3" t="n"/>
      <c r="AV610" s="3" t="n"/>
      <c r="AW610" s="3" t="n"/>
      <c r="AX610" s="3" t="n"/>
      <c r="AY610" s="3" t="n"/>
      <c r="AZ610" s="3" t="n"/>
    </row>
    <row r="611">
      <c r="A611" s="3" t="n"/>
      <c r="B611" s="3" t="n"/>
      <c r="C611" s="3" t="n"/>
      <c r="D611" s="3" t="n"/>
      <c r="E611" s="3" t="n"/>
      <c r="F611" s="3" t="n"/>
      <c r="G611" s="3" t="n"/>
      <c r="H611" s="3" t="n"/>
      <c r="I611" s="3" t="n"/>
      <c r="J611" s="3" t="n"/>
      <c r="K611" s="3" t="n"/>
      <c r="L611" s="3" t="n"/>
      <c r="M611" s="3" t="n"/>
      <c r="N611" s="3" t="n"/>
      <c r="O611" s="3" t="n"/>
      <c r="P611" s="3" t="n"/>
      <c r="Q611" s="3" t="n"/>
      <c r="R611" s="3" t="n"/>
      <c r="S611" s="3" t="n"/>
      <c r="T611" s="3" t="n"/>
      <c r="U611" s="3" t="n"/>
      <c r="V611" s="3" t="n"/>
      <c r="W611" s="3" t="n"/>
      <c r="X611" s="3" t="n"/>
      <c r="Y611" s="3" t="n"/>
      <c r="Z611" s="3" t="n"/>
      <c r="AA611" s="3" t="n"/>
      <c r="AB611" s="3" t="n"/>
      <c r="AC611" s="3" t="n"/>
      <c r="AD611" s="3" t="n"/>
      <c r="AE611" s="3" t="n"/>
      <c r="AF611" s="3" t="n"/>
      <c r="AG611" s="3" t="n"/>
      <c r="AH611" s="3" t="n"/>
      <c r="AI611" s="3" t="n"/>
      <c r="AJ611" s="3" t="n"/>
      <c r="AK611" s="3" t="n"/>
      <c r="AL611" s="3" t="n"/>
      <c r="AM611" s="3" t="n"/>
      <c r="AN611" s="3" t="n"/>
      <c r="AO611" s="3" t="n"/>
      <c r="AP611" s="3" t="n"/>
      <c r="AQ611" s="3" t="n"/>
      <c r="AR611" s="3" t="n"/>
      <c r="AS611" s="3" t="n"/>
      <c r="AT611" s="3" t="n"/>
      <c r="AU611" s="3" t="n"/>
      <c r="AV611" s="3" t="n"/>
      <c r="AW611" s="3" t="n"/>
      <c r="AX611" s="3" t="n"/>
      <c r="AY611" s="3" t="n"/>
      <c r="AZ611" s="3" t="n"/>
    </row>
    <row r="612">
      <c r="A612" s="3" t="n"/>
      <c r="B612" s="3" t="n"/>
      <c r="C612" s="3" t="n"/>
      <c r="D612" s="3" t="n"/>
      <c r="E612" s="3" t="n"/>
      <c r="F612" s="3" t="n"/>
      <c r="G612" s="3" t="n"/>
      <c r="H612" s="3" t="n"/>
      <c r="I612" s="3" t="n"/>
      <c r="J612" s="3" t="n"/>
      <c r="K612" s="3" t="n"/>
      <c r="L612" s="3" t="n"/>
      <c r="M612" s="3" t="n"/>
      <c r="N612" s="3" t="n"/>
      <c r="O612" s="3" t="n"/>
      <c r="P612" s="3" t="n"/>
      <c r="Q612" s="3" t="n"/>
      <c r="R612" s="3" t="n"/>
      <c r="S612" s="3" t="n"/>
      <c r="T612" s="3" t="n"/>
      <c r="U612" s="3" t="n"/>
      <c r="V612" s="3" t="n"/>
      <c r="W612" s="3" t="n"/>
      <c r="X612" s="3" t="n"/>
      <c r="Y612" s="3" t="n"/>
      <c r="Z612" s="3" t="n"/>
      <c r="AA612" s="3" t="n"/>
      <c r="AB612" s="3" t="n"/>
      <c r="AC612" s="3" t="n"/>
      <c r="AD612" s="3" t="n"/>
      <c r="AE612" s="3" t="n"/>
      <c r="AF612" s="3" t="n"/>
      <c r="AG612" s="3" t="n"/>
      <c r="AH612" s="3" t="n"/>
      <c r="AI612" s="3" t="n"/>
      <c r="AJ612" s="3" t="n"/>
      <c r="AK612" s="3" t="n"/>
      <c r="AL612" s="3" t="n"/>
      <c r="AM612" s="3" t="n"/>
      <c r="AN612" s="3" t="n"/>
      <c r="AO612" s="3" t="n"/>
      <c r="AP612" s="3" t="n"/>
      <c r="AQ612" s="3" t="n"/>
      <c r="AR612" s="3" t="n"/>
      <c r="AS612" s="3" t="n"/>
      <c r="AT612" s="3" t="n"/>
      <c r="AU612" s="3" t="n"/>
      <c r="AV612" s="3" t="n"/>
      <c r="AW612" s="3" t="n"/>
      <c r="AX612" s="3" t="n"/>
      <c r="AY612" s="3" t="n"/>
      <c r="AZ612" s="3" t="n"/>
    </row>
    <row r="613">
      <c r="A613" s="3" t="n"/>
      <c r="B613" s="3" t="n"/>
      <c r="C613" s="3" t="n"/>
      <c r="D613" s="3" t="n"/>
      <c r="E613" s="3" t="n"/>
      <c r="F613" s="3" t="n"/>
      <c r="G613" s="3" t="n"/>
      <c r="H613" s="3" t="n"/>
      <c r="I613" s="3" t="n"/>
      <c r="J613" s="3" t="n"/>
      <c r="K613" s="3" t="n"/>
      <c r="L613" s="3" t="n"/>
      <c r="M613" s="3" t="n"/>
      <c r="N613" s="3" t="n"/>
      <c r="O613" s="3" t="n"/>
      <c r="P613" s="3" t="n"/>
      <c r="Q613" s="3" t="n"/>
      <c r="R613" s="3" t="n"/>
      <c r="S613" s="3" t="n"/>
      <c r="T613" s="3" t="n"/>
      <c r="U613" s="3" t="n"/>
      <c r="V613" s="3" t="n"/>
      <c r="W613" s="3" t="n"/>
      <c r="X613" s="3" t="n"/>
      <c r="Y613" s="3" t="n"/>
      <c r="Z613" s="3" t="n"/>
      <c r="AA613" s="3" t="n"/>
      <c r="AB613" s="3" t="n"/>
      <c r="AC613" s="3" t="n"/>
      <c r="AD613" s="3" t="n"/>
      <c r="AE613" s="3" t="n"/>
      <c r="AF613" s="3" t="n"/>
      <c r="AG613" s="3" t="n"/>
      <c r="AH613" s="3" t="n"/>
      <c r="AI613" s="3" t="n"/>
      <c r="AJ613" s="3" t="n"/>
      <c r="AK613" s="3" t="n"/>
      <c r="AL613" s="3" t="n"/>
      <c r="AM613" s="3" t="n"/>
      <c r="AN613" s="3" t="n"/>
      <c r="AO613" s="3" t="n"/>
      <c r="AP613" s="3" t="n"/>
      <c r="AQ613" s="3" t="n"/>
      <c r="AR613" s="3" t="n"/>
      <c r="AS613" s="3" t="n"/>
      <c r="AT613" s="3" t="n"/>
      <c r="AU613" s="3" t="n"/>
      <c r="AV613" s="3" t="n"/>
      <c r="AW613" s="3" t="n"/>
      <c r="AX613" s="3" t="n"/>
      <c r="AY613" s="3" t="n"/>
      <c r="AZ613" s="3" t="n"/>
    </row>
    <row r="614">
      <c r="A614" s="3" t="n"/>
      <c r="B614" s="3" t="n"/>
      <c r="C614" s="3" t="n"/>
      <c r="D614" s="3" t="n"/>
      <c r="E614" s="3" t="n"/>
      <c r="F614" s="3" t="n"/>
      <c r="G614" s="3" t="n"/>
      <c r="H614" s="3" t="n"/>
      <c r="I614" s="3" t="n"/>
      <c r="J614" s="3" t="n"/>
      <c r="K614" s="3" t="n"/>
      <c r="L614" s="3" t="n"/>
      <c r="M614" s="3" t="n"/>
      <c r="N614" s="3" t="n"/>
      <c r="O614" s="3" t="n"/>
      <c r="P614" s="3" t="n"/>
      <c r="Q614" s="3" t="n"/>
      <c r="R614" s="3" t="n"/>
      <c r="S614" s="3" t="n"/>
      <c r="T614" s="3" t="n"/>
      <c r="U614" s="3" t="n"/>
      <c r="V614" s="3" t="n"/>
      <c r="W614" s="3" t="n"/>
      <c r="X614" s="3" t="n"/>
      <c r="Y614" s="3" t="n"/>
      <c r="Z614" s="3" t="n"/>
      <c r="AA614" s="3" t="n"/>
      <c r="AB614" s="3" t="n"/>
      <c r="AC614" s="3" t="n"/>
      <c r="AD614" s="3" t="n"/>
      <c r="AE614" s="3" t="n"/>
      <c r="AF614" s="3" t="n"/>
      <c r="AG614" s="3" t="n"/>
      <c r="AH614" s="3" t="n"/>
      <c r="AI614" s="3" t="n"/>
      <c r="AJ614" s="3" t="n"/>
      <c r="AK614" s="3" t="n"/>
      <c r="AL614" s="3" t="n"/>
      <c r="AM614" s="3" t="n"/>
      <c r="AN614" s="3" t="n"/>
      <c r="AO614" s="3" t="n"/>
      <c r="AP614" s="3" t="n"/>
      <c r="AQ614" s="3" t="n"/>
      <c r="AR614" s="3" t="n"/>
      <c r="AS614" s="3" t="n"/>
      <c r="AT614" s="3" t="n"/>
      <c r="AU614" s="3" t="n"/>
      <c r="AV614" s="3" t="n"/>
      <c r="AW614" s="3" t="n"/>
      <c r="AX614" s="3" t="n"/>
      <c r="AY614" s="3" t="n"/>
      <c r="AZ614" s="3" t="n"/>
    </row>
    <row r="615">
      <c r="A615" s="3" t="n"/>
      <c r="B615" s="3" t="n"/>
      <c r="C615" s="3" t="n"/>
      <c r="D615" s="3" t="n"/>
      <c r="E615" s="3" t="n"/>
      <c r="F615" s="3" t="n"/>
      <c r="G615" s="3" t="n"/>
      <c r="H615" s="3" t="n"/>
      <c r="I615" s="3" t="n"/>
      <c r="J615" s="3" t="n"/>
      <c r="K615" s="3" t="n"/>
      <c r="L615" s="3" t="n"/>
      <c r="M615" s="3" t="n"/>
      <c r="N615" s="3" t="n"/>
      <c r="O615" s="3" t="n"/>
      <c r="P615" s="3" t="n"/>
      <c r="Q615" s="3" t="n"/>
      <c r="R615" s="3" t="n"/>
      <c r="S615" s="3" t="n"/>
      <c r="T615" s="3" t="n"/>
      <c r="U615" s="3" t="n"/>
      <c r="V615" s="3" t="n"/>
      <c r="W615" s="3" t="n"/>
      <c r="X615" s="3" t="n"/>
      <c r="Y615" s="3" t="n"/>
      <c r="Z615" s="3" t="n"/>
      <c r="AA615" s="3" t="n"/>
      <c r="AB615" s="3" t="n"/>
      <c r="AC615" s="3" t="n"/>
      <c r="AD615" s="3" t="n"/>
      <c r="AE615" s="3" t="n"/>
      <c r="AF615" s="3" t="n"/>
      <c r="AG615" s="3" t="n"/>
      <c r="AH615" s="3" t="n"/>
      <c r="AI615" s="3" t="n"/>
      <c r="AJ615" s="3" t="n"/>
      <c r="AK615" s="3" t="n"/>
      <c r="AL615" s="3" t="n"/>
      <c r="AM615" s="3" t="n"/>
      <c r="AN615" s="3" t="n"/>
      <c r="AO615" s="3" t="n"/>
      <c r="AP615" s="3" t="n"/>
      <c r="AQ615" s="3" t="n"/>
      <c r="AR615" s="3" t="n"/>
      <c r="AS615" s="3" t="n"/>
      <c r="AT615" s="3" t="n"/>
      <c r="AU615" s="3" t="n"/>
      <c r="AV615" s="3" t="n"/>
      <c r="AW615" s="3" t="n"/>
      <c r="AX615" s="3" t="n"/>
      <c r="AY615" s="3" t="n"/>
      <c r="AZ615" s="3" t="n"/>
    </row>
    <row r="616">
      <c r="A616" s="3" t="n"/>
      <c r="B616" s="3" t="n"/>
      <c r="C616" s="3" t="n"/>
      <c r="D616" s="3" t="n"/>
      <c r="E616" s="3" t="n"/>
      <c r="F616" s="3" t="n"/>
      <c r="G616" s="3" t="n"/>
      <c r="H616" s="3" t="n"/>
      <c r="I616" s="3" t="n"/>
      <c r="J616" s="3" t="n"/>
      <c r="K616" s="3" t="n"/>
      <c r="L616" s="3" t="n"/>
      <c r="M616" s="3" t="n"/>
      <c r="N616" s="3" t="n"/>
      <c r="O616" s="3" t="n"/>
      <c r="P616" s="3" t="n"/>
      <c r="Q616" s="3" t="n"/>
      <c r="R616" s="3" t="n"/>
      <c r="S616" s="3" t="n"/>
      <c r="T616" s="3" t="n"/>
      <c r="U616" s="3" t="n"/>
      <c r="V616" s="3" t="n"/>
      <c r="W616" s="3" t="n"/>
      <c r="X616" s="3" t="n"/>
      <c r="Y616" s="3" t="n"/>
      <c r="Z616" s="3" t="n"/>
      <c r="AA616" s="3" t="n"/>
      <c r="AB616" s="3" t="n"/>
      <c r="AC616" s="3" t="n"/>
      <c r="AD616" s="3" t="n"/>
      <c r="AE616" s="3" t="n"/>
      <c r="AF616" s="3" t="n"/>
      <c r="AG616" s="3" t="n"/>
      <c r="AH616" s="3" t="n"/>
      <c r="AI616" s="3" t="n"/>
      <c r="AJ616" s="3" t="n"/>
      <c r="AK616" s="3" t="n"/>
      <c r="AL616" s="3" t="n"/>
      <c r="AM616" s="3" t="n"/>
      <c r="AN616" s="3" t="n"/>
      <c r="AO616" s="3" t="n"/>
      <c r="AP616" s="3" t="n"/>
      <c r="AQ616" s="3" t="n"/>
      <c r="AR616" s="3" t="n"/>
      <c r="AS616" s="3" t="n"/>
      <c r="AT616" s="3" t="n"/>
      <c r="AU616" s="3" t="n"/>
      <c r="AV616" s="3" t="n"/>
      <c r="AW616" s="3" t="n"/>
      <c r="AX616" s="3" t="n"/>
      <c r="AY616" s="3" t="n"/>
      <c r="AZ616" s="3" t="n"/>
    </row>
    <row r="617">
      <c r="A617" s="3" t="n"/>
      <c r="B617" s="3" t="n"/>
      <c r="C617" s="3" t="n"/>
      <c r="D617" s="3" t="n"/>
      <c r="E617" s="3" t="n"/>
      <c r="F617" s="3" t="n"/>
      <c r="G617" s="3" t="n"/>
      <c r="H617" s="3" t="n"/>
      <c r="I617" s="3" t="n"/>
      <c r="J617" s="3" t="n"/>
      <c r="K617" s="3" t="n"/>
      <c r="L617" s="3" t="n"/>
      <c r="M617" s="3" t="n"/>
      <c r="N617" s="3" t="n"/>
      <c r="O617" s="3" t="n"/>
      <c r="P617" s="3" t="n"/>
      <c r="Q617" s="3" t="n"/>
      <c r="R617" s="3" t="n"/>
      <c r="S617" s="3" t="n"/>
      <c r="T617" s="3" t="n"/>
      <c r="U617" s="3" t="n"/>
      <c r="V617" s="3" t="n"/>
      <c r="W617" s="3" t="n"/>
      <c r="X617" s="3" t="n"/>
      <c r="Y617" s="3" t="n"/>
      <c r="Z617" s="3" t="n"/>
      <c r="AA617" s="3" t="n"/>
      <c r="AB617" s="3" t="n"/>
      <c r="AC617" s="3" t="n"/>
      <c r="AD617" s="3" t="n"/>
      <c r="AE617" s="3" t="n"/>
      <c r="AF617" s="3" t="n"/>
      <c r="AG617" s="3" t="n"/>
      <c r="AH617" s="3" t="n"/>
      <c r="AI617" s="3" t="n"/>
      <c r="AJ617" s="3" t="n"/>
      <c r="AK617" s="3" t="n"/>
      <c r="AL617" s="3" t="n"/>
      <c r="AM617" s="3" t="n"/>
      <c r="AN617" s="3" t="n"/>
      <c r="AO617" s="3" t="n"/>
      <c r="AP617" s="3" t="n"/>
      <c r="AQ617" s="3" t="n"/>
      <c r="AR617" s="3" t="n"/>
      <c r="AS617" s="3" t="n"/>
      <c r="AT617" s="3" t="n"/>
      <c r="AU617" s="3" t="n"/>
      <c r="AV617" s="3" t="n"/>
      <c r="AW617" s="3" t="n"/>
      <c r="AX617" s="3" t="n"/>
      <c r="AY617" s="3" t="n"/>
      <c r="AZ617" s="3" t="n"/>
    </row>
    <row r="618">
      <c r="A618" s="3" t="n"/>
      <c r="B618" s="3" t="n"/>
      <c r="C618" s="3" t="n"/>
      <c r="D618" s="3" t="n"/>
      <c r="E618" s="3" t="n"/>
      <c r="F618" s="3" t="n"/>
      <c r="G618" s="3" t="n"/>
      <c r="H618" s="3" t="n"/>
      <c r="I618" s="3" t="n"/>
      <c r="J618" s="3" t="n"/>
      <c r="K618" s="3" t="n"/>
      <c r="L618" s="3" t="n"/>
      <c r="M618" s="3" t="n"/>
      <c r="N618" s="3" t="n"/>
      <c r="O618" s="3" t="n"/>
      <c r="P618" s="3" t="n"/>
      <c r="Q618" s="3" t="n"/>
      <c r="R618" s="3" t="n"/>
      <c r="S618" s="3" t="n"/>
      <c r="T618" s="3" t="n"/>
      <c r="U618" s="3" t="n"/>
      <c r="V618" s="3" t="n"/>
      <c r="W618" s="3" t="n"/>
      <c r="X618" s="3" t="n"/>
      <c r="Y618" s="3" t="n"/>
      <c r="Z618" s="3" t="n"/>
      <c r="AA618" s="3" t="n"/>
      <c r="AB618" s="3" t="n"/>
      <c r="AC618" s="3" t="n"/>
      <c r="AD618" s="3" t="n"/>
      <c r="AE618" s="3" t="n"/>
      <c r="AF618" s="3" t="n"/>
      <c r="AG618" s="3" t="n"/>
      <c r="AH618" s="3" t="n"/>
      <c r="AI618" s="3" t="n"/>
      <c r="AJ618" s="3" t="n"/>
      <c r="AK618" s="3" t="n"/>
      <c r="AL618" s="3" t="n"/>
      <c r="AM618" s="3" t="n"/>
      <c r="AN618" s="3" t="n"/>
      <c r="AO618" s="3" t="n"/>
      <c r="AP618" s="3" t="n"/>
      <c r="AQ618" s="3" t="n"/>
      <c r="AR618" s="3" t="n"/>
      <c r="AS618" s="3" t="n"/>
      <c r="AT618" s="3" t="n"/>
      <c r="AU618" s="3" t="n"/>
      <c r="AV618" s="3" t="n"/>
      <c r="AW618" s="3" t="n"/>
      <c r="AX618" s="3" t="n"/>
      <c r="AY618" s="3" t="n"/>
      <c r="AZ618" s="3" t="n"/>
    </row>
    <row r="619">
      <c r="A619" s="3" t="n"/>
      <c r="B619" s="3" t="n"/>
      <c r="C619" s="3" t="n"/>
      <c r="D619" s="3" t="n"/>
      <c r="E619" s="3" t="n"/>
      <c r="F619" s="3" t="n"/>
      <c r="G619" s="3" t="n"/>
      <c r="H619" s="3" t="n"/>
      <c r="I619" s="3" t="n"/>
      <c r="J619" s="3" t="n"/>
      <c r="K619" s="3" t="n"/>
      <c r="L619" s="3" t="n"/>
      <c r="M619" s="3" t="n"/>
      <c r="N619" s="3" t="n"/>
      <c r="O619" s="3" t="n"/>
      <c r="P619" s="3" t="n"/>
      <c r="Q619" s="3" t="n"/>
      <c r="R619" s="3" t="n"/>
      <c r="S619" s="3" t="n"/>
      <c r="T619" s="3" t="n"/>
      <c r="U619" s="3" t="n"/>
      <c r="V619" s="3" t="n"/>
      <c r="W619" s="3" t="n"/>
      <c r="X619" s="3" t="n"/>
      <c r="Y619" s="3" t="n"/>
      <c r="Z619" s="3" t="n"/>
      <c r="AA619" s="3" t="n"/>
      <c r="AB619" s="3" t="n"/>
      <c r="AC619" s="3" t="n"/>
      <c r="AD619" s="3" t="n"/>
      <c r="AE619" s="3" t="n"/>
      <c r="AF619" s="3" t="n"/>
      <c r="AG619" s="3" t="n"/>
      <c r="AH619" s="3" t="n"/>
      <c r="AI619" s="3" t="n"/>
      <c r="AJ619" s="3" t="n"/>
      <c r="AK619" s="3" t="n"/>
      <c r="AL619" s="3" t="n"/>
      <c r="AM619" s="3" t="n"/>
      <c r="AN619" s="3" t="n"/>
      <c r="AO619" s="3" t="n"/>
      <c r="AP619" s="3" t="n"/>
      <c r="AQ619" s="3" t="n"/>
      <c r="AR619" s="3" t="n"/>
      <c r="AS619" s="3" t="n"/>
      <c r="AT619" s="3" t="n"/>
      <c r="AU619" s="3" t="n"/>
      <c r="AV619" s="3" t="n"/>
      <c r="AW619" s="3" t="n"/>
      <c r="AX619" s="3" t="n"/>
      <c r="AY619" s="3" t="n"/>
      <c r="AZ619" s="3" t="n"/>
    </row>
    <row r="620">
      <c r="A620" s="3" t="n"/>
      <c r="B620" s="3" t="n"/>
      <c r="C620" s="3" t="n"/>
      <c r="D620" s="3" t="n"/>
      <c r="E620" s="3" t="n"/>
      <c r="F620" s="3" t="n"/>
      <c r="G620" s="3" t="n"/>
      <c r="H620" s="3" t="n"/>
      <c r="I620" s="3" t="n"/>
      <c r="J620" s="3" t="n"/>
      <c r="K620" s="3" t="n"/>
      <c r="L620" s="3" t="n"/>
      <c r="M620" s="3" t="n"/>
      <c r="N620" s="3" t="n"/>
      <c r="O620" s="3" t="n"/>
      <c r="P620" s="3" t="n"/>
      <c r="Q620" s="3" t="n"/>
      <c r="R620" s="3" t="n"/>
      <c r="S620" s="3" t="n"/>
      <c r="T620" s="3" t="n"/>
      <c r="U620" s="3" t="n"/>
      <c r="V620" s="3" t="n"/>
      <c r="W620" s="3" t="n"/>
      <c r="X620" s="3" t="n"/>
      <c r="Y620" s="3" t="n"/>
      <c r="Z620" s="3" t="n"/>
      <c r="AA620" s="3" t="n"/>
      <c r="AB620" s="3" t="n"/>
      <c r="AC620" s="3" t="n"/>
      <c r="AD620" s="3" t="n"/>
      <c r="AE620" s="3" t="n"/>
      <c r="AF620" s="3" t="n"/>
      <c r="AG620" s="3" t="n"/>
      <c r="AH620" s="3" t="n"/>
      <c r="AI620" s="3" t="n"/>
      <c r="AJ620" s="3" t="n"/>
      <c r="AK620" s="3" t="n"/>
      <c r="AL620" s="3" t="n"/>
      <c r="AM620" s="3" t="n"/>
      <c r="AN620" s="3" t="n"/>
      <c r="AO620" s="3" t="n"/>
      <c r="AP620" s="3" t="n"/>
      <c r="AQ620" s="3" t="n"/>
      <c r="AR620" s="3" t="n"/>
      <c r="AS620" s="3" t="n"/>
      <c r="AT620" s="3" t="n"/>
      <c r="AU620" s="3" t="n"/>
      <c r="AV620" s="3" t="n"/>
      <c r="AW620" s="3" t="n"/>
      <c r="AX620" s="3" t="n"/>
      <c r="AY620" s="3" t="n"/>
      <c r="AZ620" s="3" t="n"/>
    </row>
    <row r="621">
      <c r="A621" s="3" t="n"/>
      <c r="B621" s="3" t="n"/>
      <c r="C621" s="3" t="n"/>
      <c r="D621" s="3" t="n"/>
      <c r="E621" s="3" t="n"/>
      <c r="F621" s="3" t="n"/>
      <c r="G621" s="3" t="n"/>
      <c r="H621" s="3" t="n"/>
      <c r="I621" s="3" t="n"/>
      <c r="J621" s="3" t="n"/>
      <c r="K621" s="3" t="n"/>
      <c r="L621" s="3" t="n"/>
      <c r="M621" s="3" t="n"/>
      <c r="N621" s="3" t="n"/>
      <c r="O621" s="3" t="n"/>
      <c r="P621" s="3" t="n"/>
      <c r="Q621" s="3" t="n"/>
      <c r="R621" s="3" t="n"/>
      <c r="S621" s="3" t="n"/>
      <c r="T621" s="3" t="n"/>
      <c r="U621" s="3" t="n"/>
      <c r="V621" s="3" t="n"/>
      <c r="W621" s="3" t="n"/>
      <c r="X621" s="3" t="n"/>
      <c r="Y621" s="3" t="n"/>
      <c r="Z621" s="3" t="n"/>
      <c r="AA621" s="3" t="n"/>
      <c r="AB621" s="3" t="n"/>
      <c r="AC621" s="3" t="n"/>
      <c r="AD621" s="3" t="n"/>
      <c r="AE621" s="3" t="n"/>
      <c r="AF621" s="3" t="n"/>
      <c r="AG621" s="3" t="n"/>
      <c r="AH621" s="3" t="n"/>
      <c r="AI621" s="3" t="n"/>
      <c r="AJ621" s="3" t="n"/>
      <c r="AK621" s="3" t="n"/>
      <c r="AL621" s="3" t="n"/>
      <c r="AM621" s="3" t="n"/>
      <c r="AN621" s="3" t="n"/>
      <c r="AO621" s="3" t="n"/>
      <c r="AP621" s="3" t="n"/>
      <c r="AQ621" s="3" t="n"/>
      <c r="AR621" s="3" t="n"/>
      <c r="AS621" s="3" t="n"/>
      <c r="AT621" s="3" t="n"/>
      <c r="AU621" s="3" t="n"/>
      <c r="AV621" s="3" t="n"/>
      <c r="AW621" s="3" t="n"/>
      <c r="AX621" s="3" t="n"/>
      <c r="AY621" s="3" t="n"/>
      <c r="AZ621" s="3" t="n"/>
    </row>
    <row r="622">
      <c r="A622" s="3" t="n"/>
      <c r="B622" s="3" t="n"/>
      <c r="C622" s="3" t="n"/>
      <c r="D622" s="3" t="n"/>
      <c r="E622" s="3" t="n"/>
      <c r="F622" s="3" t="n"/>
      <c r="G622" s="3" t="n"/>
      <c r="H622" s="3" t="n"/>
      <c r="I622" s="3" t="n"/>
      <c r="J622" s="3" t="n"/>
      <c r="K622" s="3" t="n"/>
      <c r="L622" s="3" t="n"/>
      <c r="M622" s="3" t="n"/>
      <c r="N622" s="3" t="n"/>
      <c r="O622" s="3" t="n"/>
      <c r="P622" s="3" t="n"/>
      <c r="Q622" s="3" t="n"/>
      <c r="R622" s="3" t="n"/>
      <c r="S622" s="3" t="n"/>
      <c r="T622" s="3" t="n"/>
      <c r="U622" s="3" t="n"/>
      <c r="V622" s="3" t="n"/>
      <c r="W622" s="3" t="n"/>
      <c r="X622" s="3" t="n"/>
      <c r="Y622" s="3" t="n"/>
      <c r="Z622" s="3" t="n"/>
      <c r="AA622" s="3" t="n"/>
      <c r="AB622" s="3" t="n"/>
      <c r="AC622" s="3" t="n"/>
      <c r="AD622" s="3" t="n"/>
      <c r="AE622" s="3" t="n"/>
      <c r="AF622" s="3" t="n"/>
      <c r="AG622" s="3" t="n"/>
      <c r="AH622" s="3" t="n"/>
      <c r="AI622" s="3" t="n"/>
      <c r="AJ622" s="3" t="n"/>
      <c r="AK622" s="3" t="n"/>
      <c r="AL622" s="3" t="n"/>
      <c r="AM622" s="3" t="n"/>
      <c r="AN622" s="3" t="n"/>
      <c r="AO622" s="3" t="n"/>
      <c r="AP622" s="3" t="n"/>
      <c r="AQ622" s="3" t="n"/>
      <c r="AR622" s="3" t="n"/>
      <c r="AS622" s="3" t="n"/>
      <c r="AT622" s="3" t="n"/>
      <c r="AU622" s="3" t="n"/>
      <c r="AV622" s="3" t="n"/>
      <c r="AW622" s="3" t="n"/>
      <c r="AX622" s="3" t="n"/>
      <c r="AY622" s="3" t="n"/>
      <c r="AZ622" s="3" t="n"/>
    </row>
    <row r="623">
      <c r="A623" s="3" t="n"/>
      <c r="B623" s="3" t="n"/>
      <c r="C623" s="3" t="n"/>
      <c r="D623" s="3" t="n"/>
      <c r="E623" s="3" t="n"/>
      <c r="F623" s="3" t="n"/>
      <c r="G623" s="3" t="n"/>
      <c r="H623" s="3" t="n"/>
      <c r="I623" s="3" t="n"/>
      <c r="J623" s="3" t="n"/>
      <c r="K623" s="3" t="n"/>
      <c r="L623" s="3" t="n"/>
      <c r="M623" s="3" t="n"/>
      <c r="N623" s="3" t="n"/>
      <c r="O623" s="3" t="n"/>
      <c r="P623" s="3" t="n"/>
      <c r="Q623" s="3" t="n"/>
      <c r="R623" s="3" t="n"/>
      <c r="S623" s="3" t="n"/>
      <c r="T623" s="3" t="n"/>
      <c r="U623" s="3" t="n"/>
      <c r="V623" s="3" t="n"/>
      <c r="W623" s="3" t="n"/>
      <c r="X623" s="3" t="n"/>
      <c r="Y623" s="3" t="n"/>
      <c r="Z623" s="3" t="n"/>
      <c r="AA623" s="3" t="n"/>
      <c r="AB623" s="3" t="n"/>
      <c r="AC623" s="3" t="n"/>
      <c r="AD623" s="3" t="n"/>
      <c r="AE623" s="3" t="n"/>
      <c r="AF623" s="3" t="n"/>
      <c r="AG623" s="3" t="n"/>
      <c r="AH623" s="3" t="n"/>
      <c r="AI623" s="3" t="n"/>
      <c r="AJ623" s="3" t="n"/>
      <c r="AK623" s="3" t="n"/>
      <c r="AL623" s="3" t="n"/>
      <c r="AM623" s="3" t="n"/>
      <c r="AN623" s="3" t="n"/>
      <c r="AO623" s="3" t="n"/>
      <c r="AP623" s="3" t="n"/>
      <c r="AQ623" s="3" t="n"/>
      <c r="AR623" s="3" t="n"/>
      <c r="AS623" s="3" t="n"/>
      <c r="AT623" s="3" t="n"/>
      <c r="AU623" s="3" t="n"/>
      <c r="AV623" s="3" t="n"/>
      <c r="AW623" s="3" t="n"/>
      <c r="AX623" s="3" t="n"/>
      <c r="AY623" s="3" t="n"/>
      <c r="AZ623" s="3" t="n"/>
    </row>
    <row r="624">
      <c r="A624" s="3" t="n"/>
      <c r="B624" s="3" t="n"/>
      <c r="C624" s="3" t="n"/>
      <c r="D624" s="3" t="n"/>
      <c r="E624" s="3" t="n"/>
      <c r="F624" s="3" t="n"/>
      <c r="G624" s="3" t="n"/>
      <c r="H624" s="3" t="n"/>
      <c r="I624" s="3" t="n"/>
      <c r="J624" s="3" t="n"/>
      <c r="K624" s="3" t="n"/>
      <c r="L624" s="3" t="n"/>
      <c r="M624" s="3" t="n"/>
      <c r="N624" s="3" t="n"/>
      <c r="O624" s="3" t="n"/>
      <c r="P624" s="3" t="n"/>
      <c r="Q624" s="3" t="n"/>
      <c r="R624" s="3" t="n"/>
      <c r="S624" s="3" t="n"/>
      <c r="T624" s="3" t="n"/>
      <c r="U624" s="3" t="n"/>
      <c r="V624" s="3" t="n"/>
      <c r="W624" s="3" t="n"/>
      <c r="X624" s="3" t="n"/>
      <c r="Y624" s="3" t="n"/>
      <c r="Z624" s="3" t="n"/>
      <c r="AA624" s="3" t="n"/>
      <c r="AB624" s="3" t="n"/>
      <c r="AC624" s="3" t="n"/>
      <c r="AD624" s="3" t="n"/>
      <c r="AE624" s="3" t="n"/>
      <c r="AF624" s="3" t="n"/>
      <c r="AG624" s="3" t="n"/>
      <c r="AH624" s="3" t="n"/>
      <c r="AI624" s="3" t="n"/>
      <c r="AJ624" s="3" t="n"/>
      <c r="AK624" s="3" t="n"/>
      <c r="AL624" s="3" t="n"/>
      <c r="AM624" s="3" t="n"/>
      <c r="AN624" s="3" t="n"/>
      <c r="AO624" s="3" t="n"/>
      <c r="AP624" s="3" t="n"/>
      <c r="AQ624" s="3" t="n"/>
      <c r="AR624" s="3" t="n"/>
      <c r="AS624" s="3" t="n"/>
      <c r="AT624" s="3" t="n"/>
      <c r="AU624" s="3" t="n"/>
      <c r="AV624" s="3" t="n"/>
      <c r="AW624" s="3" t="n"/>
      <c r="AX624" s="3" t="n"/>
      <c r="AY624" s="3" t="n"/>
      <c r="AZ624" s="3" t="n"/>
    </row>
    <row r="625">
      <c r="A625" s="3" t="n"/>
      <c r="B625" s="3" t="n"/>
      <c r="C625" s="3" t="n"/>
      <c r="D625" s="3" t="n"/>
      <c r="E625" s="3" t="n"/>
      <c r="F625" s="3" t="n"/>
      <c r="G625" s="3" t="n"/>
      <c r="H625" s="3" t="n"/>
      <c r="I625" s="3" t="n"/>
      <c r="J625" s="3" t="n"/>
      <c r="K625" s="3" t="n"/>
      <c r="L625" s="3" t="n"/>
      <c r="M625" s="3" t="n"/>
      <c r="N625" s="3" t="n"/>
      <c r="O625" s="3" t="n"/>
      <c r="P625" s="3" t="n"/>
      <c r="Q625" s="3" t="n"/>
      <c r="R625" s="3" t="n"/>
      <c r="S625" s="3" t="n"/>
      <c r="T625" s="3" t="n"/>
      <c r="U625" s="3" t="n"/>
      <c r="V625" s="3" t="n"/>
      <c r="W625" s="3" t="n"/>
      <c r="X625" s="3" t="n"/>
      <c r="Y625" s="3" t="n"/>
      <c r="Z625" s="3" t="n"/>
      <c r="AA625" s="3" t="n"/>
      <c r="AB625" s="3" t="n"/>
      <c r="AC625" s="3" t="n"/>
      <c r="AD625" s="3" t="n"/>
      <c r="AE625" s="3" t="n"/>
      <c r="AF625" s="3" t="n"/>
      <c r="AG625" s="3" t="n"/>
      <c r="AH625" s="3" t="n"/>
      <c r="AI625" s="3" t="n"/>
      <c r="AJ625" s="3" t="n"/>
      <c r="AK625" s="3" t="n"/>
      <c r="AL625" s="3" t="n"/>
      <c r="AM625" s="3" t="n"/>
      <c r="AN625" s="3" t="n"/>
      <c r="AO625" s="3" t="n"/>
      <c r="AP625" s="3" t="n"/>
      <c r="AQ625" s="3" t="n"/>
      <c r="AR625" s="3" t="n"/>
      <c r="AS625" s="3" t="n"/>
      <c r="AT625" s="3" t="n"/>
      <c r="AU625" s="3" t="n"/>
      <c r="AV625" s="3" t="n"/>
      <c r="AW625" s="3" t="n"/>
      <c r="AX625" s="3" t="n"/>
      <c r="AY625" s="3" t="n"/>
      <c r="AZ625" s="3" t="n"/>
    </row>
    <row r="626">
      <c r="A626" s="3" t="n"/>
      <c r="B626" s="3" t="n"/>
      <c r="C626" s="3" t="n"/>
      <c r="D626" s="3" t="n"/>
      <c r="E626" s="3" t="n"/>
      <c r="F626" s="3" t="n"/>
      <c r="G626" s="3" t="n"/>
      <c r="H626" s="3" t="n"/>
      <c r="I626" s="3" t="n"/>
      <c r="J626" s="3" t="n"/>
      <c r="K626" s="3" t="n"/>
      <c r="L626" s="3" t="n"/>
      <c r="M626" s="3" t="n"/>
      <c r="N626" s="3" t="n"/>
      <c r="O626" s="3" t="n"/>
      <c r="P626" s="3" t="n"/>
      <c r="Q626" s="3" t="n"/>
      <c r="R626" s="3" t="n"/>
      <c r="S626" s="3" t="n"/>
      <c r="T626" s="3" t="n"/>
      <c r="U626" s="3" t="n"/>
      <c r="V626" s="3" t="n"/>
      <c r="W626" s="3" t="n"/>
      <c r="X626" s="3" t="n"/>
      <c r="Y626" s="3" t="n"/>
      <c r="Z626" s="3" t="n"/>
      <c r="AA626" s="3" t="n"/>
      <c r="AB626" s="3" t="n"/>
      <c r="AC626" s="3" t="n"/>
      <c r="AD626" s="3" t="n"/>
      <c r="AE626" s="3" t="n"/>
      <c r="AF626" s="3" t="n"/>
      <c r="AG626" s="3" t="n"/>
      <c r="AH626" s="3" t="n"/>
      <c r="AI626" s="3" t="n"/>
      <c r="AJ626" s="3" t="n"/>
      <c r="AK626" s="3" t="n"/>
      <c r="AL626" s="3" t="n"/>
      <c r="AM626" s="3" t="n"/>
      <c r="AN626" s="3" t="n"/>
      <c r="AO626" s="3" t="n"/>
      <c r="AP626" s="3" t="n"/>
      <c r="AQ626" s="3" t="n"/>
      <c r="AR626" s="3" t="n"/>
      <c r="AS626" s="3" t="n"/>
      <c r="AT626" s="3" t="n"/>
      <c r="AU626" s="3" t="n"/>
      <c r="AV626" s="3" t="n"/>
      <c r="AW626" s="3" t="n"/>
      <c r="AX626" s="3" t="n"/>
      <c r="AY626" s="3" t="n"/>
      <c r="AZ626" s="3" t="n"/>
    </row>
    <row r="627">
      <c r="A627" s="3" t="n"/>
      <c r="B627" s="3" t="n"/>
      <c r="C627" s="3" t="n"/>
      <c r="D627" s="3" t="n"/>
      <c r="E627" s="3" t="n"/>
      <c r="F627" s="3" t="n"/>
      <c r="G627" s="3" t="n"/>
      <c r="H627" s="3" t="n"/>
      <c r="I627" s="3" t="n"/>
      <c r="J627" s="3" t="n"/>
      <c r="K627" s="3" t="n"/>
      <c r="L627" s="3" t="n"/>
      <c r="M627" s="3" t="n"/>
      <c r="N627" s="3" t="n"/>
      <c r="O627" s="3" t="n"/>
      <c r="P627" s="3" t="n"/>
      <c r="Q627" s="3" t="n"/>
      <c r="R627" s="3" t="n"/>
      <c r="S627" s="3" t="n"/>
      <c r="T627" s="3" t="n"/>
      <c r="U627" s="3" t="n"/>
      <c r="V627" s="3" t="n"/>
      <c r="W627" s="3" t="n"/>
      <c r="X627" s="3" t="n"/>
      <c r="Y627" s="3" t="n"/>
      <c r="Z627" s="3" t="n"/>
      <c r="AA627" s="3" t="n"/>
      <c r="AB627" s="3" t="n"/>
      <c r="AC627" s="3" t="n"/>
      <c r="AD627" s="3" t="n"/>
      <c r="AE627" s="3" t="n"/>
      <c r="AF627" s="3" t="n"/>
      <c r="AG627" s="3" t="n"/>
      <c r="AH627" s="3" t="n"/>
      <c r="AI627" s="3" t="n"/>
      <c r="AJ627" s="3" t="n"/>
      <c r="AK627" s="3" t="n"/>
      <c r="AL627" s="3" t="n"/>
      <c r="AM627" s="3" t="n"/>
      <c r="AN627" s="3" t="n"/>
      <c r="AO627" s="3" t="n"/>
      <c r="AP627" s="3" t="n"/>
      <c r="AQ627" s="3" t="n"/>
      <c r="AR627" s="3" t="n"/>
      <c r="AS627" s="3" t="n"/>
      <c r="AT627" s="3" t="n"/>
      <c r="AU627" s="3" t="n"/>
      <c r="AV627" s="3" t="n"/>
      <c r="AW627" s="3" t="n"/>
      <c r="AX627" s="3" t="n"/>
      <c r="AY627" s="3" t="n"/>
      <c r="AZ627" s="3" t="n"/>
    </row>
    <row r="628">
      <c r="A628" s="3" t="n"/>
      <c r="B628" s="3" t="n"/>
      <c r="C628" s="3" t="n"/>
      <c r="D628" s="3" t="n"/>
      <c r="E628" s="3" t="n"/>
      <c r="F628" s="3" t="n"/>
      <c r="G628" s="3" t="n"/>
      <c r="H628" s="3" t="n"/>
      <c r="I628" s="3" t="n"/>
      <c r="J628" s="3" t="n"/>
      <c r="K628" s="3" t="n"/>
      <c r="L628" s="3" t="n"/>
      <c r="M628" s="3" t="n"/>
      <c r="N628" s="3" t="n"/>
      <c r="O628" s="3" t="n"/>
      <c r="P628" s="3" t="n"/>
      <c r="Q628" s="3" t="n"/>
      <c r="R628" s="3" t="n"/>
      <c r="S628" s="3" t="n"/>
      <c r="T628" s="3" t="n"/>
      <c r="U628" s="3" t="n"/>
      <c r="V628" s="3" t="n"/>
      <c r="W628" s="3" t="n"/>
      <c r="X628" s="3" t="n"/>
      <c r="Y628" s="3" t="n"/>
      <c r="Z628" s="3" t="n"/>
      <c r="AA628" s="3" t="n"/>
      <c r="AB628" s="3" t="n"/>
      <c r="AC628" s="3" t="n"/>
      <c r="AD628" s="3" t="n"/>
      <c r="AE628" s="3" t="n"/>
      <c r="AF628" s="3" t="n"/>
      <c r="AG628" s="3" t="n"/>
      <c r="AH628" s="3" t="n"/>
      <c r="AI628" s="3" t="n"/>
      <c r="AJ628" s="3" t="n"/>
      <c r="AK628" s="3" t="n"/>
      <c r="AL628" s="3" t="n"/>
      <c r="AM628" s="3" t="n"/>
      <c r="AN628" s="3" t="n"/>
      <c r="AO628" s="3" t="n"/>
      <c r="AP628" s="3" t="n"/>
      <c r="AQ628" s="3" t="n"/>
      <c r="AR628" s="3" t="n"/>
      <c r="AS628" s="3" t="n"/>
      <c r="AT628" s="3" t="n"/>
      <c r="AU628" s="3" t="n"/>
      <c r="AV628" s="3" t="n"/>
      <c r="AW628" s="3" t="n"/>
      <c r="AX628" s="3" t="n"/>
      <c r="AY628" s="3" t="n"/>
      <c r="AZ628" s="3" t="n"/>
    </row>
    <row r="629">
      <c r="A629" s="3" t="n"/>
      <c r="B629" s="3" t="n"/>
      <c r="C629" s="3" t="n"/>
      <c r="D629" s="3" t="n"/>
      <c r="E629" s="3" t="n"/>
      <c r="F629" s="3" t="n"/>
      <c r="G629" s="3" t="n"/>
      <c r="H629" s="3" t="n"/>
      <c r="I629" s="3" t="n"/>
      <c r="J629" s="3" t="n"/>
      <c r="K629" s="3" t="n"/>
      <c r="L629" s="3" t="n"/>
      <c r="M629" s="3" t="n"/>
      <c r="N629" s="3" t="n"/>
      <c r="O629" s="3" t="n"/>
      <c r="P629" s="3" t="n"/>
      <c r="Q629" s="3" t="n"/>
      <c r="R629" s="3" t="n"/>
      <c r="S629" s="3" t="n"/>
      <c r="T629" s="3" t="n"/>
      <c r="U629" s="3" t="n"/>
      <c r="V629" s="3" t="n"/>
      <c r="W629" s="3" t="n"/>
      <c r="X629" s="3" t="n"/>
      <c r="Y629" s="3" t="n"/>
      <c r="Z629" s="3" t="n"/>
      <c r="AA629" s="3" t="n"/>
      <c r="AB629" s="3" t="n"/>
      <c r="AC629" s="3" t="n"/>
      <c r="AD629" s="3" t="n"/>
      <c r="AE629" s="3" t="n"/>
      <c r="AF629" s="3" t="n"/>
      <c r="AG629" s="3" t="n"/>
      <c r="AH629" s="3" t="n"/>
      <c r="AI629" s="3" t="n"/>
      <c r="AJ629" s="3" t="n"/>
      <c r="AK629" s="3" t="n"/>
      <c r="AL629" s="3" t="n"/>
      <c r="AM629" s="3" t="n"/>
      <c r="AN629" s="3" t="n"/>
      <c r="AO629" s="3" t="n"/>
      <c r="AP629" s="3" t="n"/>
      <c r="AQ629" s="3" t="n"/>
      <c r="AR629" s="3" t="n"/>
      <c r="AS629" s="3" t="n"/>
      <c r="AT629" s="3" t="n"/>
      <c r="AU629" s="3" t="n"/>
      <c r="AV629" s="3" t="n"/>
      <c r="AW629" s="3" t="n"/>
      <c r="AX629" s="3" t="n"/>
      <c r="AY629" s="3" t="n"/>
      <c r="AZ629" s="3" t="n"/>
    </row>
    <row r="630">
      <c r="A630" s="3" t="n"/>
      <c r="B630" s="3" t="n"/>
      <c r="C630" s="3" t="n"/>
      <c r="D630" s="3" t="n"/>
      <c r="E630" s="3" t="n"/>
      <c r="F630" s="3" t="n"/>
      <c r="G630" s="3" t="n"/>
      <c r="H630" s="3" t="n"/>
      <c r="I630" s="3" t="n"/>
      <c r="J630" s="3" t="n"/>
      <c r="K630" s="3" t="n"/>
      <c r="L630" s="3" t="n"/>
      <c r="M630" s="3" t="n"/>
      <c r="N630" s="3" t="n"/>
      <c r="O630" s="3" t="n"/>
      <c r="P630" s="3" t="n"/>
      <c r="Q630" s="3" t="n"/>
      <c r="R630" s="3" t="n"/>
      <c r="S630" s="3" t="n"/>
      <c r="T630" s="3" t="n"/>
      <c r="U630" s="3" t="n"/>
      <c r="V630" s="3" t="n"/>
      <c r="W630" s="3" t="n"/>
      <c r="X630" s="3" t="n"/>
      <c r="Y630" s="3" t="n"/>
      <c r="Z630" s="3" t="n"/>
      <c r="AA630" s="3" t="n"/>
      <c r="AB630" s="3" t="n"/>
      <c r="AC630" s="3" t="n"/>
      <c r="AD630" s="3" t="n"/>
      <c r="AE630" s="3" t="n"/>
      <c r="AF630" s="3" t="n"/>
      <c r="AG630" s="3" t="n"/>
      <c r="AH630" s="3" t="n"/>
      <c r="AI630" s="3" t="n"/>
      <c r="AJ630" s="3" t="n"/>
      <c r="AK630" s="3" t="n"/>
      <c r="AL630" s="3" t="n"/>
      <c r="AM630" s="3" t="n"/>
      <c r="AN630" s="3" t="n"/>
      <c r="AO630" s="3" t="n"/>
      <c r="AP630" s="3" t="n"/>
      <c r="AQ630" s="3" t="n"/>
      <c r="AR630" s="3" t="n"/>
      <c r="AS630" s="3" t="n"/>
      <c r="AT630" s="3" t="n"/>
      <c r="AU630" s="3" t="n"/>
      <c r="AV630" s="3" t="n"/>
      <c r="AW630" s="3" t="n"/>
      <c r="AX630" s="3" t="n"/>
      <c r="AY630" s="3" t="n"/>
      <c r="AZ630" s="3" t="n"/>
    </row>
    <row r="631">
      <c r="A631" s="3" t="n"/>
      <c r="B631" s="3" t="n"/>
      <c r="C631" s="3" t="n"/>
      <c r="D631" s="3" t="n"/>
      <c r="E631" s="3" t="n"/>
      <c r="F631" s="3" t="n"/>
      <c r="G631" s="3" t="n"/>
      <c r="H631" s="3" t="n"/>
      <c r="I631" s="3" t="n"/>
      <c r="J631" s="3" t="n"/>
      <c r="K631" s="3" t="n"/>
      <c r="L631" s="3" t="n"/>
      <c r="M631" s="3" t="n"/>
      <c r="N631" s="3" t="n"/>
      <c r="O631" s="3" t="n"/>
      <c r="P631" s="3" t="n"/>
      <c r="Q631" s="3" t="n"/>
      <c r="R631" s="3" t="n"/>
      <c r="S631" s="3" t="n"/>
      <c r="T631" s="3" t="n"/>
      <c r="U631" s="3" t="n"/>
      <c r="V631" s="3" t="n"/>
      <c r="W631" s="3" t="n"/>
      <c r="X631" s="3" t="n"/>
      <c r="Y631" s="3" t="n"/>
      <c r="Z631" s="3" t="n"/>
      <c r="AA631" s="3" t="n"/>
      <c r="AB631" s="3" t="n"/>
      <c r="AC631" s="3" t="n"/>
      <c r="AD631" s="3" t="n"/>
      <c r="AE631" s="3" t="n"/>
      <c r="AF631" s="3" t="n"/>
      <c r="AG631" s="3" t="n"/>
      <c r="AH631" s="3" t="n"/>
      <c r="AI631" s="3" t="n"/>
      <c r="AJ631" s="3" t="n"/>
      <c r="AK631" s="3" t="n"/>
      <c r="AL631" s="3" t="n"/>
      <c r="AM631" s="3" t="n"/>
      <c r="AN631" s="3" t="n"/>
      <c r="AO631" s="3" t="n"/>
      <c r="AP631" s="3" t="n"/>
      <c r="AQ631" s="3" t="n"/>
      <c r="AR631" s="3" t="n"/>
      <c r="AS631" s="3" t="n"/>
      <c r="AT631" s="3" t="n"/>
      <c r="AU631" s="3" t="n"/>
      <c r="AV631" s="3" t="n"/>
      <c r="AW631" s="3" t="n"/>
      <c r="AX631" s="3" t="n"/>
      <c r="AY631" s="3" t="n"/>
      <c r="AZ631" s="3" t="n"/>
    </row>
    <row r="632">
      <c r="A632" s="3" t="n"/>
      <c r="B632" s="3" t="n"/>
      <c r="C632" s="3" t="n"/>
      <c r="D632" s="3" t="n"/>
      <c r="E632" s="3" t="n"/>
      <c r="F632" s="3" t="n"/>
      <c r="G632" s="3" t="n"/>
      <c r="H632" s="3" t="n"/>
      <c r="I632" s="3" t="n"/>
      <c r="J632" s="3" t="n"/>
      <c r="K632" s="3" t="n"/>
      <c r="L632" s="3" t="n"/>
      <c r="M632" s="3" t="n"/>
      <c r="N632" s="3" t="n"/>
      <c r="O632" s="3" t="n"/>
      <c r="P632" s="3" t="n"/>
      <c r="Q632" s="3" t="n"/>
      <c r="R632" s="3" t="n"/>
      <c r="S632" s="3" t="n"/>
      <c r="T632" s="3" t="n"/>
      <c r="U632" s="3" t="n"/>
      <c r="V632" s="3" t="n"/>
      <c r="W632" s="3" t="n"/>
      <c r="X632" s="3" t="n"/>
      <c r="Y632" s="3" t="n"/>
      <c r="Z632" s="3" t="n"/>
      <c r="AA632" s="3" t="n"/>
      <c r="AB632" s="3" t="n"/>
      <c r="AC632" s="3" t="n"/>
      <c r="AD632" s="3" t="n"/>
      <c r="AE632" s="3" t="n"/>
      <c r="AF632" s="3" t="n"/>
      <c r="AG632" s="3" t="n"/>
      <c r="AH632" s="3" t="n"/>
      <c r="AI632" s="3" t="n"/>
      <c r="AJ632" s="3" t="n"/>
      <c r="AK632" s="3" t="n"/>
      <c r="AL632" s="3" t="n"/>
      <c r="AM632" s="3" t="n"/>
      <c r="AN632" s="3" t="n"/>
      <c r="AO632" s="3" t="n"/>
      <c r="AP632" s="3" t="n"/>
      <c r="AQ632" s="3" t="n"/>
      <c r="AR632" s="3" t="n"/>
      <c r="AS632" s="3" t="n"/>
      <c r="AT632" s="3" t="n"/>
      <c r="AU632" s="3" t="n"/>
      <c r="AV632" s="3" t="n"/>
      <c r="AW632" s="3" t="n"/>
      <c r="AX632" s="3" t="n"/>
      <c r="AY632" s="3" t="n"/>
      <c r="AZ632" s="3" t="n"/>
    </row>
    <row r="633">
      <c r="A633" s="3" t="n"/>
      <c r="B633" s="3" t="n"/>
      <c r="C633" s="3" t="n"/>
      <c r="D633" s="3" t="n"/>
      <c r="E633" s="3" t="n"/>
      <c r="F633" s="3" t="n"/>
      <c r="G633" s="3" t="n"/>
      <c r="H633" s="3" t="n"/>
      <c r="I633" s="3" t="n"/>
      <c r="J633" s="3" t="n"/>
      <c r="K633" s="3" t="n"/>
      <c r="L633" s="3" t="n"/>
      <c r="M633" s="3" t="n"/>
      <c r="N633" s="3" t="n"/>
      <c r="O633" s="3" t="n"/>
      <c r="P633" s="3" t="n"/>
      <c r="Q633" s="3" t="n"/>
      <c r="R633" s="3" t="n"/>
      <c r="S633" s="3" t="n"/>
      <c r="T633" s="3" t="n"/>
      <c r="U633" s="3" t="n"/>
      <c r="V633" s="3" t="n"/>
      <c r="W633" s="3" t="n"/>
      <c r="X633" s="3" t="n"/>
      <c r="Y633" s="3" t="n"/>
      <c r="Z633" s="3" t="n"/>
      <c r="AA633" s="3" t="n"/>
      <c r="AB633" s="3" t="n"/>
      <c r="AC633" s="3" t="n"/>
      <c r="AD633" s="3" t="n"/>
      <c r="AE633" s="3" t="n"/>
      <c r="AF633" s="3" t="n"/>
      <c r="AG633" s="3" t="n"/>
      <c r="AH633" s="3" t="n"/>
      <c r="AI633" s="3" t="n"/>
      <c r="AJ633" s="3" t="n"/>
      <c r="AK633" s="3" t="n"/>
      <c r="AL633" s="3" t="n"/>
      <c r="AM633" s="3" t="n"/>
      <c r="AN633" s="3" t="n"/>
      <c r="AO633" s="3" t="n"/>
      <c r="AP633" s="3" t="n"/>
      <c r="AQ633" s="3" t="n"/>
      <c r="AR633" s="3" t="n"/>
      <c r="AS633" s="3" t="n"/>
      <c r="AT633" s="3" t="n"/>
      <c r="AU633" s="3" t="n"/>
      <c r="AV633" s="3" t="n"/>
      <c r="AW633" s="3" t="n"/>
      <c r="AX633" s="3" t="n"/>
      <c r="AY633" s="3" t="n"/>
      <c r="AZ633" s="3" t="n"/>
    </row>
    <row r="634">
      <c r="A634" s="3" t="n"/>
      <c r="B634" s="3" t="n"/>
      <c r="C634" s="3" t="n"/>
      <c r="D634" s="3" t="n"/>
      <c r="E634" s="3" t="n"/>
      <c r="F634" s="3" t="n"/>
      <c r="G634" s="3" t="n"/>
      <c r="H634" s="3" t="n"/>
      <c r="I634" s="3" t="n"/>
      <c r="J634" s="3" t="n"/>
      <c r="K634" s="3" t="n"/>
      <c r="L634" s="3" t="n"/>
      <c r="M634" s="3" t="n"/>
      <c r="N634" s="3" t="n"/>
      <c r="O634" s="3" t="n"/>
      <c r="P634" s="3" t="n"/>
      <c r="Q634" s="3" t="n"/>
      <c r="R634" s="3" t="n"/>
      <c r="S634" s="3" t="n"/>
      <c r="T634" s="3" t="n"/>
      <c r="U634" s="3" t="n"/>
      <c r="V634" s="3" t="n"/>
      <c r="W634" s="3" t="n"/>
      <c r="X634" s="3" t="n"/>
      <c r="Y634" s="3" t="n"/>
      <c r="Z634" s="3" t="n"/>
      <c r="AA634" s="3" t="n"/>
      <c r="AB634" s="3" t="n"/>
      <c r="AC634" s="3" t="n"/>
      <c r="AD634" s="3" t="n"/>
      <c r="AE634" s="3" t="n"/>
      <c r="AF634" s="3" t="n"/>
      <c r="AG634" s="3" t="n"/>
      <c r="AH634" s="3" t="n"/>
      <c r="AI634" s="3" t="n"/>
      <c r="AJ634" s="3" t="n"/>
      <c r="AK634" s="3" t="n"/>
      <c r="AL634" s="3" t="n"/>
      <c r="AM634" s="3" t="n"/>
      <c r="AN634" s="3" t="n"/>
      <c r="AO634" s="3" t="n"/>
      <c r="AP634" s="3" t="n"/>
      <c r="AQ634" s="3" t="n"/>
      <c r="AR634" s="3" t="n"/>
      <c r="AS634" s="3" t="n"/>
      <c r="AT634" s="3" t="n"/>
      <c r="AU634" s="3" t="n"/>
      <c r="AV634" s="3" t="n"/>
      <c r="AW634" s="3" t="n"/>
      <c r="AX634" s="3" t="n"/>
      <c r="AY634" s="3" t="n"/>
      <c r="AZ634" s="3" t="n"/>
    </row>
    <row r="635">
      <c r="A635" s="3" t="n"/>
      <c r="B635" s="3" t="n"/>
      <c r="C635" s="3" t="n"/>
      <c r="D635" s="3" t="n"/>
      <c r="E635" s="3" t="n"/>
      <c r="F635" s="3" t="n"/>
      <c r="G635" s="3" t="n"/>
      <c r="H635" s="3" t="n"/>
      <c r="I635" s="3" t="n"/>
      <c r="J635" s="3" t="n"/>
      <c r="K635" s="3" t="n"/>
      <c r="L635" s="3" t="n"/>
      <c r="M635" s="3" t="n"/>
      <c r="N635" s="3" t="n"/>
      <c r="O635" s="3" t="n"/>
      <c r="P635" s="3" t="n"/>
      <c r="Q635" s="3" t="n"/>
      <c r="R635" s="3" t="n"/>
      <c r="S635" s="3" t="n"/>
      <c r="T635" s="3" t="n"/>
      <c r="U635" s="3" t="n"/>
      <c r="V635" s="3" t="n"/>
      <c r="W635" s="3" t="n"/>
      <c r="X635" s="3" t="n"/>
      <c r="Y635" s="3" t="n"/>
      <c r="Z635" s="3" t="n"/>
      <c r="AA635" s="3" t="n"/>
      <c r="AB635" s="3" t="n"/>
      <c r="AC635" s="3" t="n"/>
      <c r="AD635" s="3" t="n"/>
      <c r="AE635" s="3" t="n"/>
      <c r="AF635" s="3" t="n"/>
      <c r="AG635" s="3" t="n"/>
      <c r="AH635" s="3" t="n"/>
      <c r="AI635" s="3" t="n"/>
      <c r="AJ635" s="3" t="n"/>
      <c r="AK635" s="3" t="n"/>
      <c r="AL635" s="3" t="n"/>
      <c r="AM635" s="3" t="n"/>
      <c r="AN635" s="3" t="n"/>
      <c r="AO635" s="3" t="n"/>
      <c r="AP635" s="3" t="n"/>
      <c r="AQ635" s="3" t="n"/>
      <c r="AR635" s="3" t="n"/>
      <c r="AS635" s="3" t="n"/>
      <c r="AT635" s="3" t="n"/>
      <c r="AU635" s="3" t="n"/>
      <c r="AV635" s="3" t="n"/>
      <c r="AW635" s="3" t="n"/>
      <c r="AX635" s="3" t="n"/>
      <c r="AY635" s="3" t="n"/>
      <c r="AZ635" s="3" t="n"/>
    </row>
    <row r="636">
      <c r="A636" s="3" t="n"/>
      <c r="B636" s="3" t="n"/>
      <c r="C636" s="3" t="n"/>
      <c r="D636" s="3" t="n"/>
      <c r="E636" s="3" t="n"/>
      <c r="F636" s="3" t="n"/>
      <c r="G636" s="3" t="n"/>
      <c r="H636" s="3" t="n"/>
      <c r="I636" s="3" t="n"/>
      <c r="J636" s="3" t="n"/>
      <c r="K636" s="3" t="n"/>
      <c r="L636" s="3" t="n"/>
      <c r="M636" s="3" t="n"/>
      <c r="N636" s="3" t="n"/>
      <c r="O636" s="3" t="n"/>
      <c r="P636" s="3" t="n"/>
      <c r="Q636" s="3" t="n"/>
      <c r="R636" s="3" t="n"/>
      <c r="S636" s="3" t="n"/>
      <c r="T636" s="3" t="n"/>
      <c r="U636" s="3" t="n"/>
      <c r="V636" s="3" t="n"/>
      <c r="W636" s="3" t="n"/>
      <c r="X636" s="3" t="n"/>
      <c r="Y636" s="3" t="n"/>
      <c r="Z636" s="3" t="n"/>
      <c r="AA636" s="3" t="n"/>
      <c r="AB636" s="3" t="n"/>
      <c r="AC636" s="3" t="n"/>
      <c r="AD636" s="3" t="n"/>
      <c r="AE636" s="3" t="n"/>
      <c r="AF636" s="3" t="n"/>
      <c r="AG636" s="3" t="n"/>
      <c r="AH636" s="3" t="n"/>
      <c r="AI636" s="3" t="n"/>
      <c r="AJ636" s="3" t="n"/>
      <c r="AK636" s="3" t="n"/>
      <c r="AL636" s="3" t="n"/>
      <c r="AM636" s="3" t="n"/>
      <c r="AN636" s="3" t="n"/>
      <c r="AO636" s="3" t="n"/>
      <c r="AP636" s="3" t="n"/>
      <c r="AQ636" s="3" t="n"/>
      <c r="AR636" s="3" t="n"/>
      <c r="AS636" s="3" t="n"/>
      <c r="AT636" s="3" t="n"/>
      <c r="AU636" s="3" t="n"/>
      <c r="AV636" s="3" t="n"/>
      <c r="AW636" s="3" t="n"/>
      <c r="AX636" s="3" t="n"/>
      <c r="AY636" s="3" t="n"/>
      <c r="AZ636" s="3" t="n"/>
    </row>
    <row r="637">
      <c r="A637" s="3" t="n"/>
      <c r="B637" s="3" t="n"/>
      <c r="C637" s="3" t="n"/>
      <c r="D637" s="3" t="n"/>
      <c r="E637" s="3" t="n"/>
      <c r="F637" s="3" t="n"/>
      <c r="G637" s="3" t="n"/>
      <c r="H637" s="3" t="n"/>
      <c r="I637" s="3" t="n"/>
      <c r="J637" s="3" t="n"/>
      <c r="K637" s="3" t="n"/>
      <c r="L637" s="3" t="n"/>
      <c r="M637" s="3" t="n"/>
      <c r="N637" s="3" t="n"/>
      <c r="O637" s="3" t="n"/>
      <c r="P637" s="3" t="n"/>
      <c r="Q637" s="3" t="n"/>
      <c r="R637" s="3" t="n"/>
      <c r="S637" s="3" t="n"/>
      <c r="T637" s="3" t="n"/>
      <c r="U637" s="3" t="n"/>
      <c r="V637" s="3" t="n"/>
      <c r="W637" s="3" t="n"/>
      <c r="X637" s="3" t="n"/>
      <c r="Y637" s="3" t="n"/>
      <c r="Z637" s="3" t="n"/>
      <c r="AA637" s="3" t="n"/>
      <c r="AB637" s="3" t="n"/>
      <c r="AC637" s="3" t="n"/>
      <c r="AD637" s="3" t="n"/>
      <c r="AE637" s="3" t="n"/>
      <c r="AF637" s="3" t="n"/>
      <c r="AG637" s="3" t="n"/>
      <c r="AH637" s="3" t="n"/>
      <c r="AI637" s="3" t="n"/>
      <c r="AJ637" s="3" t="n"/>
      <c r="AK637" s="3" t="n"/>
      <c r="AL637" s="3" t="n"/>
      <c r="AM637" s="3" t="n"/>
      <c r="AN637" s="3" t="n"/>
      <c r="AO637" s="3" t="n"/>
      <c r="AP637" s="3" t="n"/>
      <c r="AQ637" s="3" t="n"/>
      <c r="AR637" s="3" t="n"/>
      <c r="AS637" s="3" t="n"/>
      <c r="AT637" s="3" t="n"/>
      <c r="AU637" s="3" t="n"/>
      <c r="AV637" s="3" t="n"/>
      <c r="AW637" s="3" t="n"/>
      <c r="AX637" s="3" t="n"/>
      <c r="AY637" s="3" t="n"/>
      <c r="AZ637" s="3" t="n"/>
    </row>
    <row r="638">
      <c r="A638" s="3" t="n"/>
      <c r="B638" s="3" t="n"/>
      <c r="C638" s="3" t="n"/>
      <c r="D638" s="3" t="n"/>
      <c r="E638" s="3" t="n"/>
      <c r="F638" s="3" t="n"/>
      <c r="G638" s="3" t="n"/>
      <c r="H638" s="3" t="n"/>
      <c r="I638" s="3" t="n"/>
      <c r="J638" s="3" t="n"/>
      <c r="K638" s="3" t="n"/>
      <c r="L638" s="3" t="n"/>
      <c r="M638" s="3" t="n"/>
      <c r="N638" s="3" t="n"/>
      <c r="O638" s="3" t="n"/>
      <c r="P638" s="3" t="n"/>
      <c r="Q638" s="3" t="n"/>
      <c r="R638" s="3" t="n"/>
      <c r="S638" s="3" t="n"/>
      <c r="T638" s="3" t="n"/>
      <c r="U638" s="3" t="n"/>
      <c r="V638" s="3" t="n"/>
      <c r="W638" s="3" t="n"/>
      <c r="X638" s="3" t="n"/>
      <c r="Y638" s="3" t="n"/>
      <c r="Z638" s="3" t="n"/>
      <c r="AA638" s="3" t="n"/>
      <c r="AB638" s="3" t="n"/>
      <c r="AC638" s="3" t="n"/>
      <c r="AD638" s="3" t="n"/>
      <c r="AE638" s="3" t="n"/>
      <c r="AF638" s="3" t="n"/>
      <c r="AG638" s="3" t="n"/>
      <c r="AH638" s="3" t="n"/>
      <c r="AI638" s="3" t="n"/>
      <c r="AJ638" s="3" t="n"/>
      <c r="AK638" s="3" t="n"/>
      <c r="AL638" s="3" t="n"/>
      <c r="AM638" s="3" t="n"/>
      <c r="AN638" s="3" t="n"/>
      <c r="AO638" s="3" t="n"/>
      <c r="AP638" s="3" t="n"/>
      <c r="AQ638" s="3" t="n"/>
      <c r="AR638" s="3" t="n"/>
      <c r="AS638" s="3" t="n"/>
      <c r="AT638" s="3" t="n"/>
      <c r="AU638" s="3" t="n"/>
      <c r="AV638" s="3" t="n"/>
      <c r="AW638" s="3" t="n"/>
      <c r="AX638" s="3" t="n"/>
      <c r="AY638" s="3" t="n"/>
      <c r="AZ638" s="3" t="n"/>
    </row>
    <row r="639">
      <c r="A639" s="3" t="n"/>
      <c r="B639" s="3" t="n"/>
      <c r="C639" s="3" t="n"/>
      <c r="D639" s="3" t="n"/>
      <c r="E639" s="3" t="n"/>
      <c r="F639" s="3" t="n"/>
      <c r="G639" s="3" t="n"/>
      <c r="H639" s="3" t="n"/>
      <c r="I639" s="3" t="n"/>
      <c r="J639" s="3" t="n"/>
      <c r="K639" s="3" t="n"/>
      <c r="L639" s="3" t="n"/>
      <c r="M639" s="3" t="n"/>
      <c r="N639" s="3" t="n"/>
      <c r="O639" s="3" t="n"/>
      <c r="P639" s="3" t="n"/>
      <c r="Q639" s="3" t="n"/>
      <c r="R639" s="3" t="n"/>
      <c r="S639" s="3" t="n"/>
      <c r="T639" s="3" t="n"/>
      <c r="U639" s="3" t="n"/>
      <c r="V639" s="3" t="n"/>
      <c r="W639" s="3" t="n"/>
      <c r="X639" s="3" t="n"/>
      <c r="Y639" s="3" t="n"/>
      <c r="Z639" s="3" t="n"/>
      <c r="AA639" s="3" t="n"/>
      <c r="AB639" s="3" t="n"/>
      <c r="AC639" s="3" t="n"/>
      <c r="AD639" s="3" t="n"/>
      <c r="AE639" s="3" t="n"/>
      <c r="AF639" s="3" t="n"/>
      <c r="AG639" s="3" t="n"/>
      <c r="AH639" s="3" t="n"/>
      <c r="AI639" s="3" t="n"/>
      <c r="AJ639" s="3" t="n"/>
      <c r="AK639" s="3" t="n"/>
      <c r="AL639" s="3" t="n"/>
      <c r="AM639" s="3" t="n"/>
      <c r="AN639" s="3" t="n"/>
      <c r="AO639" s="3" t="n"/>
      <c r="AP639" s="3" t="n"/>
      <c r="AQ639" s="3" t="n"/>
      <c r="AR639" s="3" t="n"/>
      <c r="AS639" s="3" t="n"/>
      <c r="AT639" s="3" t="n"/>
      <c r="AU639" s="3" t="n"/>
      <c r="AV639" s="3" t="n"/>
      <c r="AW639" s="3" t="n"/>
      <c r="AX639" s="3" t="n"/>
      <c r="AY639" s="3" t="n"/>
      <c r="AZ639" s="3" t="n"/>
    </row>
    <row r="640">
      <c r="A640" s="3" t="n"/>
      <c r="B640" s="3" t="n"/>
      <c r="C640" s="3" t="n"/>
      <c r="D640" s="3" t="n"/>
      <c r="E640" s="3" t="n"/>
      <c r="F640" s="3" t="n"/>
      <c r="G640" s="3" t="n"/>
      <c r="H640" s="3" t="n"/>
      <c r="I640" s="3" t="n"/>
      <c r="J640" s="3" t="n"/>
      <c r="K640" s="3" t="n"/>
      <c r="L640" s="3" t="n"/>
      <c r="M640" s="3" t="n"/>
      <c r="N640" s="3" t="n"/>
      <c r="O640" s="3" t="n"/>
      <c r="P640" s="3" t="n"/>
      <c r="Q640" s="3" t="n"/>
      <c r="R640" s="3" t="n"/>
      <c r="S640" s="3" t="n"/>
      <c r="T640" s="3" t="n"/>
      <c r="U640" s="3" t="n"/>
      <c r="V640" s="3" t="n"/>
      <c r="W640" s="3" t="n"/>
      <c r="X640" s="3" t="n"/>
      <c r="Y640" s="3" t="n"/>
      <c r="Z640" s="3" t="n"/>
      <c r="AA640" s="3" t="n"/>
      <c r="AB640" s="3" t="n"/>
      <c r="AC640" s="3" t="n"/>
      <c r="AD640" s="3" t="n"/>
      <c r="AE640" s="3" t="n"/>
      <c r="AF640" s="3" t="n"/>
      <c r="AG640" s="3" t="n"/>
      <c r="AH640" s="3" t="n"/>
      <c r="AI640" s="3" t="n"/>
      <c r="AJ640" s="3" t="n"/>
      <c r="AK640" s="3" t="n"/>
      <c r="AL640" s="3" t="n"/>
      <c r="AM640" s="3" t="n"/>
      <c r="AN640" s="3" t="n"/>
      <c r="AO640" s="3" t="n"/>
      <c r="AP640" s="3" t="n"/>
      <c r="AQ640" s="3" t="n"/>
      <c r="AR640" s="3" t="n"/>
      <c r="AS640" s="3" t="n"/>
      <c r="AT640" s="3" t="n"/>
      <c r="AU640" s="3" t="n"/>
      <c r="AV640" s="3" t="n"/>
      <c r="AW640" s="3" t="n"/>
      <c r="AX640" s="3" t="n"/>
      <c r="AY640" s="3" t="n"/>
      <c r="AZ640" s="3" t="n"/>
    </row>
    <row r="641">
      <c r="A641" s="3" t="n"/>
      <c r="B641" s="3" t="n"/>
      <c r="C641" s="3" t="n"/>
      <c r="D641" s="3" t="n"/>
      <c r="E641" s="3" t="n"/>
      <c r="F641" s="3" t="n"/>
      <c r="G641" s="3" t="n"/>
      <c r="H641" s="3" t="n"/>
      <c r="I641" s="3" t="n"/>
      <c r="J641" s="3" t="n"/>
      <c r="K641" s="3" t="n"/>
      <c r="L641" s="3" t="n"/>
      <c r="M641" s="3" t="n"/>
      <c r="N641" s="3" t="n"/>
      <c r="O641" s="3" t="n"/>
      <c r="P641" s="3" t="n"/>
      <c r="Q641" s="3" t="n"/>
      <c r="R641" s="3" t="n"/>
      <c r="S641" s="3" t="n"/>
      <c r="T641" s="3" t="n"/>
      <c r="U641" s="3" t="n"/>
      <c r="V641" s="3" t="n"/>
      <c r="W641" s="3" t="n"/>
      <c r="X641" s="3" t="n"/>
      <c r="Y641" s="3" t="n"/>
      <c r="Z641" s="3" t="n"/>
      <c r="AA641" s="3" t="n"/>
      <c r="AB641" s="3" t="n"/>
      <c r="AC641" s="3" t="n"/>
      <c r="AD641" s="3" t="n"/>
      <c r="AE641" s="3" t="n"/>
      <c r="AF641" s="3" t="n"/>
      <c r="AG641" s="3" t="n"/>
      <c r="AH641" s="3" t="n"/>
      <c r="AI641" s="3" t="n"/>
      <c r="AJ641" s="3" t="n"/>
      <c r="AK641" s="3" t="n"/>
      <c r="AL641" s="3" t="n"/>
      <c r="AM641" s="3" t="n"/>
      <c r="AN641" s="3" t="n"/>
      <c r="AO641" s="3" t="n"/>
      <c r="AP641" s="3" t="n"/>
      <c r="AQ641" s="3" t="n"/>
      <c r="AR641" s="3" t="n"/>
      <c r="AS641" s="3" t="n"/>
      <c r="AT641" s="3" t="n"/>
      <c r="AU641" s="3" t="n"/>
      <c r="AV641" s="3" t="n"/>
      <c r="AW641" s="3" t="n"/>
      <c r="AX641" s="3" t="n"/>
      <c r="AY641" s="3" t="n"/>
      <c r="AZ641" s="3" t="n"/>
    </row>
    <row r="642">
      <c r="A642" s="3" t="n"/>
      <c r="B642" s="3" t="n"/>
      <c r="C642" s="3" t="n"/>
      <c r="D642" s="3" t="n"/>
      <c r="E642" s="3" t="n"/>
      <c r="F642" s="3" t="n"/>
      <c r="G642" s="3" t="n"/>
      <c r="H642" s="3" t="n"/>
      <c r="I642" s="3" t="n"/>
      <c r="J642" s="3" t="n"/>
      <c r="K642" s="3" t="n"/>
      <c r="L642" s="3" t="n"/>
      <c r="M642" s="3" t="n"/>
      <c r="N642" s="3" t="n"/>
      <c r="O642" s="3" t="n"/>
      <c r="P642" s="3" t="n"/>
      <c r="Q642" s="3" t="n"/>
      <c r="R642" s="3" t="n"/>
      <c r="S642" s="3" t="n"/>
      <c r="T642" s="3" t="n"/>
      <c r="U642" s="3" t="n"/>
      <c r="V642" s="3" t="n"/>
      <c r="W642" s="3" t="n"/>
      <c r="X642" s="3" t="n"/>
      <c r="Y642" s="3" t="n"/>
      <c r="Z642" s="3" t="n"/>
      <c r="AA642" s="3" t="n"/>
      <c r="AB642" s="3" t="n"/>
      <c r="AC642" s="3" t="n"/>
      <c r="AD642" s="3" t="n"/>
      <c r="AE642" s="3" t="n"/>
      <c r="AF642" s="3" t="n"/>
      <c r="AG642" s="3" t="n"/>
      <c r="AH642" s="3" t="n"/>
      <c r="AI642" s="3" t="n"/>
      <c r="AJ642" s="3" t="n"/>
      <c r="AK642" s="3" t="n"/>
      <c r="AL642" s="3" t="n"/>
      <c r="AM642" s="3" t="n"/>
      <c r="AN642" s="3" t="n"/>
      <c r="AO642" s="3" t="n"/>
      <c r="AP642" s="3" t="n"/>
      <c r="AQ642" s="3" t="n"/>
      <c r="AR642" s="3" t="n"/>
      <c r="AS642" s="3" t="n"/>
      <c r="AT642" s="3" t="n"/>
      <c r="AU642" s="3" t="n"/>
      <c r="AV642" s="3" t="n"/>
      <c r="AW642" s="3" t="n"/>
      <c r="AX642" s="3" t="n"/>
      <c r="AY642" s="3" t="n"/>
      <c r="AZ642" s="3" t="n"/>
    </row>
    <row r="643">
      <c r="A643" s="3" t="n"/>
      <c r="B643" s="3" t="n"/>
      <c r="C643" s="3" t="n"/>
      <c r="D643" s="3" t="n"/>
      <c r="E643" s="3" t="n"/>
      <c r="F643" s="3" t="n"/>
      <c r="G643" s="3" t="n"/>
      <c r="H643" s="3" t="n"/>
      <c r="I643" s="3" t="n"/>
      <c r="J643" s="3" t="n"/>
      <c r="K643" s="3" t="n"/>
      <c r="L643" s="3" t="n"/>
      <c r="M643" s="3" t="n"/>
      <c r="N643" s="3" t="n"/>
      <c r="O643" s="3" t="n"/>
      <c r="P643" s="3" t="n"/>
      <c r="Q643" s="3" t="n"/>
      <c r="R643" s="3" t="n"/>
      <c r="S643" s="3" t="n"/>
      <c r="T643" s="3" t="n"/>
      <c r="U643" s="3" t="n"/>
      <c r="V643" s="3" t="n"/>
      <c r="W643" s="3" t="n"/>
      <c r="X643" s="3" t="n"/>
      <c r="Y643" s="3" t="n"/>
      <c r="Z643" s="3" t="n"/>
      <c r="AA643" s="3" t="n"/>
      <c r="AB643" s="3" t="n"/>
      <c r="AC643" s="3" t="n"/>
      <c r="AD643" s="3" t="n"/>
      <c r="AE643" s="3" t="n"/>
      <c r="AF643" s="3" t="n"/>
      <c r="AG643" s="3" t="n"/>
      <c r="AH643" s="3" t="n"/>
      <c r="AI643" s="3" t="n"/>
      <c r="AJ643" s="3" t="n"/>
      <c r="AK643" s="3" t="n"/>
      <c r="AL643" s="3" t="n"/>
      <c r="AM643" s="3" t="n"/>
      <c r="AN643" s="3" t="n"/>
      <c r="AO643" s="3" t="n"/>
      <c r="AP643" s="3" t="n"/>
      <c r="AQ643" s="3" t="n"/>
      <c r="AR643" s="3" t="n"/>
      <c r="AS643" s="3" t="n"/>
      <c r="AT643" s="3" t="n"/>
      <c r="AU643" s="3" t="n"/>
      <c r="AV643" s="3" t="n"/>
      <c r="AW643" s="3" t="n"/>
      <c r="AX643" s="3" t="n"/>
      <c r="AY643" s="3" t="n"/>
      <c r="AZ643" s="3" t="n"/>
    </row>
    <row r="644">
      <c r="A644" s="3" t="n"/>
      <c r="B644" s="3" t="n"/>
      <c r="C644" s="3" t="n"/>
      <c r="D644" s="3" t="n"/>
      <c r="E644" s="3" t="n"/>
      <c r="F644" s="3" t="n"/>
      <c r="G644" s="3" t="n"/>
      <c r="H644" s="3" t="n"/>
      <c r="I644" s="3" t="n"/>
      <c r="J644" s="3" t="n"/>
      <c r="K644" s="3" t="n"/>
      <c r="L644" s="3" t="n"/>
      <c r="M644" s="3" t="n"/>
      <c r="N644" s="3" t="n"/>
      <c r="O644" s="3" t="n"/>
      <c r="P644" s="3" t="n"/>
      <c r="Q644" s="3" t="n"/>
      <c r="R644" s="3" t="n"/>
      <c r="S644" s="3" t="n"/>
      <c r="T644" s="3" t="n"/>
      <c r="U644" s="3" t="n"/>
      <c r="V644" s="3" t="n"/>
      <c r="W644" s="3" t="n"/>
      <c r="X644" s="3" t="n"/>
      <c r="Y644" s="3" t="n"/>
      <c r="Z644" s="3" t="n"/>
      <c r="AA644" s="3" t="n"/>
      <c r="AB644" s="3" t="n"/>
      <c r="AC644" s="3" t="n"/>
      <c r="AD644" s="3" t="n"/>
      <c r="AE644" s="3" t="n"/>
      <c r="AF644" s="3" t="n"/>
      <c r="AG644" s="3" t="n"/>
      <c r="AH644" s="3" t="n"/>
      <c r="AI644" s="3" t="n"/>
      <c r="AJ644" s="3" t="n"/>
      <c r="AK644" s="3" t="n"/>
      <c r="AL644" s="3" t="n"/>
      <c r="AM644" s="3" t="n"/>
      <c r="AN644" s="3" t="n"/>
      <c r="AO644" s="3" t="n"/>
      <c r="AP644" s="3" t="n"/>
      <c r="AQ644" s="3" t="n"/>
      <c r="AR644" s="3" t="n"/>
      <c r="AS644" s="3" t="n"/>
      <c r="AT644" s="3" t="n"/>
      <c r="AU644" s="3" t="n"/>
      <c r="AV644" s="3" t="n"/>
      <c r="AW644" s="3" t="n"/>
      <c r="AX644" s="3" t="n"/>
      <c r="AY644" s="3" t="n"/>
      <c r="AZ644" s="3" t="n"/>
    </row>
    <row r="645">
      <c r="A645" s="3" t="n"/>
      <c r="B645" s="3" t="n"/>
      <c r="C645" s="3" t="n"/>
      <c r="D645" s="3" t="n"/>
      <c r="E645" s="3" t="n"/>
      <c r="F645" s="3" t="n"/>
      <c r="G645" s="3" t="n"/>
      <c r="H645" s="3" t="n"/>
      <c r="I645" s="3" t="n"/>
      <c r="J645" s="3" t="n"/>
      <c r="K645" s="3" t="n"/>
      <c r="L645" s="3" t="n"/>
      <c r="M645" s="3" t="n"/>
      <c r="N645" s="3" t="n"/>
      <c r="O645" s="3" t="n"/>
      <c r="P645" s="3" t="n"/>
      <c r="Q645" s="3" t="n"/>
      <c r="R645" s="3" t="n"/>
      <c r="S645" s="3" t="n"/>
      <c r="T645" s="3" t="n"/>
      <c r="U645" s="3" t="n"/>
      <c r="V645" s="3" t="n"/>
      <c r="W645" s="3" t="n"/>
      <c r="X645" s="3" t="n"/>
      <c r="Y645" s="3" t="n"/>
      <c r="Z645" s="3" t="n"/>
      <c r="AA645" s="3" t="n"/>
      <c r="AB645" s="3" t="n"/>
      <c r="AC645" s="3" t="n"/>
      <c r="AD645" s="3" t="n"/>
      <c r="AE645" s="3" t="n"/>
      <c r="AF645" s="3" t="n"/>
      <c r="AG645" s="3" t="n"/>
      <c r="AH645" s="3" t="n"/>
      <c r="AI645" s="3" t="n"/>
      <c r="AJ645" s="3" t="n"/>
      <c r="AK645" s="3" t="n"/>
      <c r="AL645" s="3" t="n"/>
      <c r="AM645" s="3" t="n"/>
      <c r="AN645" s="3" t="n"/>
      <c r="AO645" s="3" t="n"/>
      <c r="AP645" s="3" t="n"/>
      <c r="AQ645" s="3" t="n"/>
      <c r="AR645" s="3" t="n"/>
      <c r="AS645" s="3" t="n"/>
      <c r="AT645" s="3" t="n"/>
      <c r="AU645" s="3" t="n"/>
      <c r="AV645" s="3" t="n"/>
      <c r="AW645" s="3" t="n"/>
      <c r="AX645" s="3" t="n"/>
      <c r="AY645" s="3" t="n"/>
      <c r="AZ645" s="3" t="n"/>
    </row>
    <row r="646">
      <c r="A646" s="3" t="n"/>
      <c r="B646" s="3" t="n"/>
      <c r="C646" s="3" t="n"/>
      <c r="D646" s="3" t="n"/>
      <c r="E646" s="3" t="n"/>
      <c r="F646" s="3" t="n"/>
      <c r="G646" s="3" t="n"/>
      <c r="H646" s="3" t="n"/>
      <c r="I646" s="3" t="n"/>
      <c r="J646" s="3" t="n"/>
      <c r="K646" s="3" t="n"/>
      <c r="L646" s="3" t="n"/>
      <c r="M646" s="3" t="n"/>
      <c r="N646" s="3" t="n"/>
      <c r="O646" s="3" t="n"/>
      <c r="P646" s="3" t="n"/>
      <c r="Q646" s="3" t="n"/>
      <c r="R646" s="3" t="n"/>
      <c r="S646" s="3" t="n"/>
      <c r="T646" s="3" t="n"/>
      <c r="U646" s="3" t="n"/>
      <c r="V646" s="3" t="n"/>
      <c r="W646" s="3" t="n"/>
      <c r="X646" s="3" t="n"/>
      <c r="Y646" s="3" t="n"/>
      <c r="Z646" s="3" t="n"/>
      <c r="AA646" s="3" t="n"/>
      <c r="AB646" s="3" t="n"/>
      <c r="AC646" s="3" t="n"/>
      <c r="AD646" s="3" t="n"/>
      <c r="AE646" s="3" t="n"/>
      <c r="AF646" s="3" t="n"/>
      <c r="AG646" s="3" t="n"/>
      <c r="AH646" s="3" t="n"/>
      <c r="AI646" s="3" t="n"/>
      <c r="AJ646" s="3" t="n"/>
      <c r="AK646" s="3" t="n"/>
      <c r="AL646" s="3" t="n"/>
      <c r="AM646" s="3" t="n"/>
      <c r="AN646" s="3" t="n"/>
      <c r="AO646" s="3" t="n"/>
      <c r="AP646" s="3" t="n"/>
      <c r="AQ646" s="3" t="n"/>
      <c r="AR646" s="3" t="n"/>
      <c r="AS646" s="3" t="n"/>
      <c r="AT646" s="3" t="n"/>
      <c r="AU646" s="3" t="n"/>
      <c r="AV646" s="3" t="n"/>
      <c r="AW646" s="3" t="n"/>
      <c r="AX646" s="3" t="n"/>
      <c r="AY646" s="3" t="n"/>
      <c r="AZ646" s="3" t="n"/>
    </row>
    <row r="647">
      <c r="A647" s="3" t="n"/>
      <c r="B647" s="3" t="n"/>
      <c r="C647" s="3" t="n"/>
      <c r="D647" s="3" t="n"/>
      <c r="E647" s="3" t="n"/>
      <c r="F647" s="3" t="n"/>
      <c r="G647" s="3" t="n"/>
      <c r="H647" s="3" t="n"/>
      <c r="I647" s="3" t="n"/>
      <c r="J647" s="3" t="n"/>
      <c r="K647" s="3" t="n"/>
      <c r="L647" s="3" t="n"/>
      <c r="M647" s="3" t="n"/>
      <c r="N647" s="3" t="n"/>
      <c r="O647" s="3" t="n"/>
      <c r="P647" s="3" t="n"/>
      <c r="Q647" s="3" t="n"/>
      <c r="R647" s="3" t="n"/>
      <c r="S647" s="3" t="n"/>
      <c r="T647" s="3" t="n"/>
      <c r="U647" s="3" t="n"/>
      <c r="V647" s="3" t="n"/>
      <c r="W647" s="3" t="n"/>
      <c r="X647" s="3" t="n"/>
      <c r="Y647" s="3" t="n"/>
      <c r="Z647" s="3" t="n"/>
      <c r="AA647" s="3" t="n"/>
      <c r="AB647" s="3" t="n"/>
      <c r="AC647" s="3" t="n"/>
      <c r="AD647" s="3" t="n"/>
      <c r="AE647" s="3" t="n"/>
      <c r="AF647" s="3" t="n"/>
      <c r="AG647" s="3" t="n"/>
      <c r="AH647" s="3" t="n"/>
      <c r="AI647" s="3" t="n"/>
      <c r="AJ647" s="3" t="n"/>
      <c r="AK647" s="3" t="n"/>
      <c r="AL647" s="3" t="n"/>
      <c r="AM647" s="3" t="n"/>
      <c r="AN647" s="3" t="n"/>
      <c r="AO647" s="3" t="n"/>
      <c r="AP647" s="3" t="n"/>
      <c r="AQ647" s="3" t="n"/>
      <c r="AR647" s="3" t="n"/>
      <c r="AS647" s="3" t="n"/>
      <c r="AT647" s="3" t="n"/>
      <c r="AU647" s="3" t="n"/>
      <c r="AV647" s="3" t="n"/>
      <c r="AW647" s="3" t="n"/>
      <c r="AX647" s="3" t="n"/>
      <c r="AY647" s="3" t="n"/>
      <c r="AZ647" s="3" t="n"/>
    </row>
    <row r="648">
      <c r="A648" s="3" t="n"/>
      <c r="B648" s="3" t="n"/>
      <c r="C648" s="3" t="n"/>
      <c r="D648" s="3" t="n"/>
      <c r="E648" s="3" t="n"/>
      <c r="F648" s="3" t="n"/>
      <c r="G648" s="3" t="n"/>
      <c r="H648" s="3" t="n"/>
      <c r="I648" s="3" t="n"/>
      <c r="J648" s="3" t="n"/>
      <c r="K648" s="3" t="n"/>
      <c r="L648" s="3" t="n"/>
      <c r="M648" s="3" t="n"/>
      <c r="N648" s="3" t="n"/>
      <c r="O648" s="3" t="n"/>
      <c r="P648" s="3" t="n"/>
      <c r="Q648" s="3" t="n"/>
      <c r="R648" s="3" t="n"/>
      <c r="S648" s="3" t="n"/>
      <c r="T648" s="3" t="n"/>
      <c r="U648" s="3" t="n"/>
      <c r="V648" s="3" t="n"/>
      <c r="W648" s="3" t="n"/>
      <c r="X648" s="3" t="n"/>
      <c r="Y648" s="3" t="n"/>
      <c r="Z648" s="3" t="n"/>
      <c r="AA648" s="3" t="n"/>
      <c r="AB648" s="3" t="n"/>
      <c r="AC648" s="3" t="n"/>
      <c r="AD648" s="3" t="n"/>
      <c r="AE648" s="3" t="n"/>
      <c r="AF648" s="3" t="n"/>
      <c r="AG648" s="3" t="n"/>
      <c r="AH648" s="3" t="n"/>
      <c r="AI648" s="3" t="n"/>
      <c r="AJ648" s="3" t="n"/>
      <c r="AK648" s="3" t="n"/>
      <c r="AL648" s="3" t="n"/>
      <c r="AM648" s="3" t="n"/>
      <c r="AN648" s="3" t="n"/>
      <c r="AO648" s="3" t="n"/>
      <c r="AP648" s="3" t="n"/>
      <c r="AQ648" s="3" t="n"/>
      <c r="AR648" s="3" t="n"/>
      <c r="AS648" s="3" t="n"/>
      <c r="AT648" s="3" t="n"/>
      <c r="AU648" s="3" t="n"/>
      <c r="AV648" s="3" t="n"/>
      <c r="AW648" s="3" t="n"/>
      <c r="AX648" s="3" t="n"/>
      <c r="AY648" s="3" t="n"/>
      <c r="AZ648" s="3" t="n"/>
    </row>
    <row r="649">
      <c r="A649" s="3" t="n"/>
      <c r="B649" s="3" t="n"/>
      <c r="C649" s="3" t="n"/>
      <c r="D649" s="3" t="n"/>
      <c r="E649" s="3" t="n"/>
      <c r="F649" s="3" t="n"/>
      <c r="G649" s="3" t="n"/>
      <c r="H649" s="3" t="n"/>
      <c r="I649" s="3" t="n"/>
      <c r="J649" s="3" t="n"/>
      <c r="K649" s="3" t="n"/>
      <c r="L649" s="3" t="n"/>
      <c r="M649" s="3" t="n"/>
      <c r="N649" s="3" t="n"/>
      <c r="O649" s="3" t="n"/>
      <c r="P649" s="3" t="n"/>
      <c r="Q649" s="3" t="n"/>
      <c r="R649" s="3" t="n"/>
      <c r="S649" s="3" t="n"/>
      <c r="T649" s="3" t="n"/>
      <c r="U649" s="3" t="n"/>
      <c r="V649" s="3" t="n"/>
      <c r="W649" s="3" t="n"/>
      <c r="X649" s="3" t="n"/>
      <c r="Y649" s="3" t="n"/>
      <c r="Z649" s="3" t="n"/>
      <c r="AA649" s="3" t="n"/>
      <c r="AB649" s="3" t="n"/>
      <c r="AC649" s="3" t="n"/>
      <c r="AD649" s="3" t="n"/>
      <c r="AE649" s="3" t="n"/>
      <c r="AF649" s="3" t="n"/>
      <c r="AG649" s="3" t="n"/>
      <c r="AH649" s="3" t="n"/>
      <c r="AI649" s="3" t="n"/>
      <c r="AJ649" s="3" t="n"/>
      <c r="AK649" s="3" t="n"/>
      <c r="AL649" s="3" t="n"/>
      <c r="AM649" s="3" t="n"/>
      <c r="AN649" s="3" t="n"/>
      <c r="AO649" s="3" t="n"/>
      <c r="AP649" s="3" t="n"/>
      <c r="AQ649" s="3" t="n"/>
      <c r="AR649" s="3" t="n"/>
      <c r="AS649" s="3" t="n"/>
      <c r="AT649" s="3" t="n"/>
      <c r="AU649" s="3" t="n"/>
      <c r="AV649" s="3" t="n"/>
      <c r="AW649" s="3" t="n"/>
      <c r="AX649" s="3" t="n"/>
      <c r="AY649" s="3" t="n"/>
      <c r="AZ649" s="3" t="n"/>
    </row>
    <row r="650">
      <c r="A650" s="3" t="n"/>
      <c r="B650" s="3" t="n"/>
      <c r="C650" s="3" t="n"/>
      <c r="D650" s="3" t="n"/>
      <c r="E650" s="3" t="n"/>
      <c r="F650" s="3" t="n"/>
      <c r="G650" s="3" t="n"/>
      <c r="H650" s="3" t="n"/>
      <c r="I650" s="3" t="n"/>
      <c r="J650" s="3" t="n"/>
      <c r="K650" s="3" t="n"/>
      <c r="L650" s="3" t="n"/>
      <c r="M650" s="3" t="n"/>
      <c r="N650" s="3" t="n"/>
      <c r="O650" s="3" t="n"/>
      <c r="P650" s="3" t="n"/>
      <c r="Q650" s="3" t="n"/>
      <c r="R650" s="3" t="n"/>
      <c r="S650" s="3" t="n"/>
      <c r="T650" s="3" t="n"/>
      <c r="U650" s="3" t="n"/>
      <c r="V650" s="3" t="n"/>
      <c r="W650" s="3" t="n"/>
      <c r="X650" s="3" t="n"/>
      <c r="Y650" s="3" t="n"/>
      <c r="Z650" s="3" t="n"/>
      <c r="AA650" s="3" t="n"/>
      <c r="AB650" s="3" t="n"/>
      <c r="AC650" s="3" t="n"/>
      <c r="AD650" s="3" t="n"/>
      <c r="AE650" s="3" t="n"/>
      <c r="AF650" s="3" t="n"/>
      <c r="AG650" s="3" t="n"/>
      <c r="AH650" s="3" t="n"/>
      <c r="AI650" s="3" t="n"/>
      <c r="AJ650" s="3" t="n"/>
      <c r="AK650" s="3" t="n"/>
      <c r="AL650" s="3" t="n"/>
      <c r="AM650" s="3" t="n"/>
      <c r="AN650" s="3" t="n"/>
      <c r="AO650" s="3" t="n"/>
      <c r="AP650" s="3" t="n"/>
      <c r="AQ650" s="3" t="n"/>
      <c r="AR650" s="3" t="n"/>
      <c r="AS650" s="3" t="n"/>
      <c r="AT650" s="3" t="n"/>
      <c r="AU650" s="3" t="n"/>
      <c r="AV650" s="3" t="n"/>
      <c r="AW650" s="3" t="n"/>
      <c r="AX650" s="3" t="n"/>
      <c r="AY650" s="3" t="n"/>
      <c r="AZ650" s="3" t="n"/>
    </row>
    <row r="651">
      <c r="A651" s="3" t="n"/>
      <c r="B651" s="3" t="n"/>
      <c r="C651" s="3" t="n"/>
      <c r="D651" s="3" t="n"/>
      <c r="E651" s="3" t="n"/>
      <c r="F651" s="3" t="n"/>
      <c r="G651" s="3" t="n"/>
      <c r="H651" s="3" t="n"/>
      <c r="I651" s="3" t="n"/>
      <c r="J651" s="3" t="n"/>
      <c r="K651" s="3" t="n"/>
      <c r="L651" s="3" t="n"/>
      <c r="M651" s="3" t="n"/>
      <c r="N651" s="3" t="n"/>
      <c r="O651" s="3" t="n"/>
      <c r="P651" s="3" t="n"/>
      <c r="Q651" s="3" t="n"/>
      <c r="R651" s="3" t="n"/>
      <c r="S651" s="3" t="n"/>
      <c r="T651" s="3" t="n"/>
      <c r="U651" s="3" t="n"/>
      <c r="V651" s="3" t="n"/>
      <c r="W651" s="3" t="n"/>
      <c r="X651" s="3" t="n"/>
      <c r="Y651" s="3" t="n"/>
      <c r="Z651" s="3" t="n"/>
      <c r="AA651" s="3" t="n"/>
      <c r="AB651" s="3" t="n"/>
      <c r="AC651" s="3" t="n"/>
      <c r="AD651" s="3" t="n"/>
      <c r="AE651" s="3" t="n"/>
      <c r="AF651" s="3" t="n"/>
      <c r="AG651" s="3" t="n"/>
      <c r="AH651" s="3" t="n"/>
      <c r="AI651" s="3" t="n"/>
      <c r="AJ651" s="3" t="n"/>
      <c r="AK651" s="3" t="n"/>
      <c r="AL651" s="3" t="n"/>
      <c r="AM651" s="3" t="n"/>
      <c r="AN651" s="3" t="n"/>
      <c r="AO651" s="3" t="n"/>
      <c r="AP651" s="3" t="n"/>
      <c r="AQ651" s="3" t="n"/>
      <c r="AR651" s="3" t="n"/>
      <c r="AS651" s="3" t="n"/>
      <c r="AT651" s="3" t="n"/>
      <c r="AU651" s="3" t="n"/>
      <c r="AV651" s="3" t="n"/>
      <c r="AW651" s="3" t="n"/>
      <c r="AX651" s="3" t="n"/>
      <c r="AY651" s="3" t="n"/>
      <c r="AZ651" s="3" t="n"/>
    </row>
    <row r="652">
      <c r="A652" s="3" t="n"/>
      <c r="B652" s="3" t="n"/>
      <c r="C652" s="3" t="n"/>
      <c r="D652" s="3" t="n"/>
      <c r="E652" s="3" t="n"/>
      <c r="F652" s="3" t="n"/>
      <c r="G652" s="3" t="n"/>
      <c r="H652" s="3" t="n"/>
      <c r="I652" s="3" t="n"/>
      <c r="J652" s="3" t="n"/>
      <c r="K652" s="3" t="n"/>
      <c r="L652" s="3" t="n"/>
      <c r="M652" s="3" t="n"/>
      <c r="N652" s="3" t="n"/>
      <c r="O652" s="3" t="n"/>
      <c r="P652" s="3" t="n"/>
      <c r="Q652" s="3" t="n"/>
      <c r="R652" s="3" t="n"/>
      <c r="S652" s="3" t="n"/>
      <c r="T652" s="3" t="n"/>
      <c r="U652" s="3" t="n"/>
      <c r="V652" s="3" t="n"/>
      <c r="W652" s="3" t="n"/>
      <c r="X652" s="3" t="n"/>
      <c r="Y652" s="3" t="n"/>
      <c r="Z652" s="3" t="n"/>
      <c r="AA652" s="3" t="n"/>
      <c r="AB652" s="3" t="n"/>
      <c r="AC652" s="3" t="n"/>
      <c r="AD652" s="3" t="n"/>
      <c r="AE652" s="3" t="n"/>
      <c r="AF652" s="3" t="n"/>
      <c r="AG652" s="3" t="n"/>
      <c r="AH652" s="3" t="n"/>
      <c r="AI652" s="3" t="n"/>
      <c r="AJ652" s="3" t="n"/>
      <c r="AK652" s="3" t="n"/>
      <c r="AL652" s="3" t="n"/>
      <c r="AM652" s="3" t="n"/>
      <c r="AN652" s="3" t="n"/>
      <c r="AO652" s="3" t="n"/>
      <c r="AP652" s="3" t="n"/>
      <c r="AQ652" s="3" t="n"/>
      <c r="AR652" s="3" t="n"/>
      <c r="AS652" s="3" t="n"/>
      <c r="AT652" s="3" t="n"/>
      <c r="AU652" s="3" t="n"/>
      <c r="AV652" s="3" t="n"/>
      <c r="AW652" s="3" t="n"/>
      <c r="AX652" s="3" t="n"/>
      <c r="AY652" s="3" t="n"/>
      <c r="AZ652" s="3" t="n"/>
    </row>
    <row r="653">
      <c r="A653" s="3" t="n"/>
      <c r="B653" s="3" t="n"/>
      <c r="C653" s="3" t="n"/>
      <c r="D653" s="3" t="n"/>
      <c r="E653" s="3" t="n"/>
      <c r="F653" s="3" t="n"/>
      <c r="G653" s="3" t="n"/>
      <c r="H653" s="3" t="n"/>
      <c r="I653" s="3" t="n"/>
      <c r="J653" s="3" t="n"/>
      <c r="K653" s="3" t="n"/>
      <c r="L653" s="3" t="n"/>
      <c r="M653" s="3" t="n"/>
      <c r="N653" s="3" t="n"/>
      <c r="O653" s="3" t="n"/>
      <c r="P653" s="3" t="n"/>
      <c r="Q653" s="3" t="n"/>
      <c r="R653" s="3" t="n"/>
      <c r="S653" s="3" t="n"/>
      <c r="T653" s="3" t="n"/>
      <c r="U653" s="3" t="n"/>
      <c r="V653" s="3" t="n"/>
      <c r="W653" s="3" t="n"/>
      <c r="X653" s="3" t="n"/>
      <c r="Y653" s="3" t="n"/>
      <c r="Z653" s="3" t="n"/>
      <c r="AA653" s="3" t="n"/>
      <c r="AB653" s="3" t="n"/>
      <c r="AC653" s="3" t="n"/>
      <c r="AD653" s="3" t="n"/>
      <c r="AE653" s="3" t="n"/>
      <c r="AF653" s="3" t="n"/>
      <c r="AG653" s="3" t="n"/>
      <c r="AH653" s="3" t="n"/>
      <c r="AI653" s="3" t="n"/>
      <c r="AJ653" s="3" t="n"/>
      <c r="AK653" s="3" t="n"/>
      <c r="AL653" s="3" t="n"/>
      <c r="AM653" s="3" t="n"/>
      <c r="AN653" s="3" t="n"/>
      <c r="AO653" s="3" t="n"/>
      <c r="AP653" s="3" t="n"/>
      <c r="AQ653" s="3" t="n"/>
      <c r="AR653" s="3" t="n"/>
      <c r="AS653" s="3" t="n"/>
      <c r="AT653" s="3" t="n"/>
      <c r="AU653" s="3" t="n"/>
      <c r="AV653" s="3" t="n"/>
      <c r="AW653" s="3" t="n"/>
      <c r="AX653" s="3" t="n"/>
      <c r="AY653" s="3" t="n"/>
      <c r="AZ653" s="3" t="n"/>
    </row>
    <row r="654">
      <c r="A654" s="3" t="n"/>
      <c r="B654" s="3" t="n"/>
      <c r="C654" s="3" t="n"/>
      <c r="D654" s="3" t="n"/>
      <c r="E654" s="3" t="n"/>
      <c r="F654" s="3" t="n"/>
      <c r="G654" s="3" t="n"/>
      <c r="H654" s="3" t="n"/>
      <c r="I654" s="3" t="n"/>
      <c r="J654" s="3" t="n"/>
      <c r="K654" s="3" t="n"/>
      <c r="L654" s="3" t="n"/>
      <c r="M654" s="3" t="n"/>
      <c r="N654" s="3" t="n"/>
      <c r="O654" s="3" t="n"/>
      <c r="P654" s="3" t="n"/>
      <c r="Q654" s="3" t="n"/>
      <c r="R654" s="3" t="n"/>
      <c r="S654" s="3" t="n"/>
      <c r="T654" s="3" t="n"/>
      <c r="U654" s="3" t="n"/>
      <c r="V654" s="3" t="n"/>
      <c r="W654" s="3" t="n"/>
      <c r="X654" s="3" t="n"/>
      <c r="Y654" s="3" t="n"/>
      <c r="Z654" s="3" t="n"/>
      <c r="AA654" s="3" t="n"/>
      <c r="AB654" s="3" t="n"/>
      <c r="AC654" s="3" t="n"/>
      <c r="AD654" s="3" t="n"/>
      <c r="AE654" s="3" t="n"/>
      <c r="AF654" s="3" t="n"/>
      <c r="AG654" s="3" t="n"/>
      <c r="AH654" s="3" t="n"/>
      <c r="AI654" s="3" t="n"/>
      <c r="AJ654" s="3" t="n"/>
      <c r="AK654" s="3" t="n"/>
      <c r="AL654" s="3" t="n"/>
      <c r="AM654" s="3" t="n"/>
      <c r="AN654" s="3" t="n"/>
      <c r="AO654" s="3" t="n"/>
      <c r="AP654" s="3" t="n"/>
      <c r="AQ654" s="3" t="n"/>
      <c r="AR654" s="3" t="n"/>
      <c r="AS654" s="3" t="n"/>
      <c r="AT654" s="3" t="n"/>
      <c r="AU654" s="3" t="n"/>
      <c r="AV654" s="3" t="n"/>
      <c r="AW654" s="3" t="n"/>
      <c r="AX654" s="3" t="n"/>
      <c r="AY654" s="3" t="n"/>
      <c r="AZ654" s="3" t="n"/>
    </row>
    <row r="655">
      <c r="A655" s="3" t="n"/>
      <c r="B655" s="3" t="n"/>
      <c r="C655" s="3" t="n"/>
      <c r="D655" s="3" t="n"/>
      <c r="E655" s="3" t="n"/>
      <c r="F655" s="3" t="n"/>
      <c r="G655" s="3" t="n"/>
      <c r="H655" s="3" t="n"/>
      <c r="I655" s="3" t="n"/>
      <c r="J655" s="3" t="n"/>
      <c r="K655" s="3" t="n"/>
      <c r="L655" s="3" t="n"/>
      <c r="M655" s="3" t="n"/>
      <c r="N655" s="3" t="n"/>
      <c r="O655" s="3" t="n"/>
      <c r="P655" s="3" t="n"/>
      <c r="Q655" s="3" t="n"/>
      <c r="R655" s="3" t="n"/>
      <c r="S655" s="3" t="n"/>
      <c r="T655" s="3" t="n"/>
      <c r="U655" s="3" t="n"/>
      <c r="V655" s="3" t="n"/>
      <c r="W655" s="3" t="n"/>
      <c r="X655" s="3" t="n"/>
      <c r="Y655" s="3" t="n"/>
      <c r="Z655" s="3" t="n"/>
      <c r="AA655" s="3" t="n"/>
      <c r="AB655" s="3" t="n"/>
      <c r="AC655" s="3" t="n"/>
      <c r="AD655" s="3" t="n"/>
      <c r="AE655" s="3" t="n"/>
      <c r="AF655" s="3" t="n"/>
      <c r="AG655" s="3" t="n"/>
      <c r="AH655" s="3" t="n"/>
      <c r="AI655" s="3" t="n"/>
      <c r="AJ655" s="3" t="n"/>
      <c r="AK655" s="3" t="n"/>
      <c r="AL655" s="3" t="n"/>
      <c r="AM655" s="3" t="n"/>
      <c r="AN655" s="3" t="n"/>
      <c r="AO655" s="3" t="n"/>
      <c r="AP655" s="3" t="n"/>
      <c r="AQ655" s="3" t="n"/>
      <c r="AR655" s="3" t="n"/>
      <c r="AS655" s="3" t="n"/>
      <c r="AT655" s="3" t="n"/>
      <c r="AU655" s="3" t="n"/>
      <c r="AV655" s="3" t="n"/>
      <c r="AW655" s="3" t="n"/>
      <c r="AX655" s="3" t="n"/>
      <c r="AY655" s="3" t="n"/>
      <c r="AZ655" s="3" t="n"/>
    </row>
    <row r="656">
      <c r="A656" s="3" t="n"/>
      <c r="B656" s="3" t="n"/>
      <c r="C656" s="3" t="n"/>
      <c r="D656" s="3" t="n"/>
      <c r="E656" s="3" t="n"/>
      <c r="F656" s="3" t="n"/>
      <c r="G656" s="3" t="n"/>
      <c r="H656" s="3" t="n"/>
      <c r="I656" s="3" t="n"/>
      <c r="J656" s="3" t="n"/>
      <c r="K656" s="3" t="n"/>
      <c r="L656" s="3" t="n"/>
      <c r="M656" s="3" t="n"/>
      <c r="N656" s="3" t="n"/>
      <c r="O656" s="3" t="n"/>
      <c r="P656" s="3" t="n"/>
      <c r="Q656" s="3" t="n"/>
      <c r="R656" s="3" t="n"/>
      <c r="S656" s="3" t="n"/>
      <c r="T656" s="3" t="n"/>
      <c r="U656" s="3" t="n"/>
      <c r="V656" s="3" t="n"/>
      <c r="W656" s="3" t="n"/>
      <c r="X656" s="3" t="n"/>
      <c r="Y656" s="3" t="n"/>
      <c r="Z656" s="3" t="n"/>
      <c r="AA656" s="3" t="n"/>
      <c r="AB656" s="3" t="n"/>
      <c r="AC656" s="3" t="n"/>
      <c r="AD656" s="3" t="n"/>
      <c r="AE656" s="3" t="n"/>
      <c r="AF656" s="3" t="n"/>
      <c r="AG656" s="3" t="n"/>
      <c r="AH656" s="3" t="n"/>
      <c r="AI656" s="3" t="n"/>
      <c r="AJ656" s="3" t="n"/>
      <c r="AK656" s="3" t="n"/>
      <c r="AL656" s="3" t="n"/>
      <c r="AM656" s="3" t="n"/>
      <c r="AN656" s="3" t="n"/>
      <c r="AO656" s="3" t="n"/>
      <c r="AP656" s="3" t="n"/>
      <c r="AQ656" s="3" t="n"/>
      <c r="AR656" s="3" t="n"/>
      <c r="AS656" s="3" t="n"/>
      <c r="AT656" s="3" t="n"/>
      <c r="AU656" s="3" t="n"/>
      <c r="AV656" s="3" t="n"/>
      <c r="AW656" s="3" t="n"/>
      <c r="AX656" s="3" t="n"/>
      <c r="AY656" s="3" t="n"/>
      <c r="AZ656" s="3" t="n"/>
    </row>
    <row r="657">
      <c r="A657" s="3" t="n"/>
      <c r="B657" s="3" t="n"/>
      <c r="C657" s="3" t="n"/>
      <c r="D657" s="3" t="n"/>
      <c r="E657" s="3" t="n"/>
      <c r="F657" s="3" t="n"/>
      <c r="G657" s="3" t="n"/>
      <c r="H657" s="3" t="n"/>
      <c r="I657" s="3" t="n"/>
      <c r="J657" s="3" t="n"/>
      <c r="K657" s="3" t="n"/>
      <c r="L657" s="3" t="n"/>
      <c r="M657" s="3" t="n"/>
      <c r="N657" s="3" t="n"/>
      <c r="O657" s="3" t="n"/>
      <c r="P657" s="3" t="n"/>
      <c r="Q657" s="3" t="n"/>
      <c r="R657" s="3" t="n"/>
      <c r="S657" s="3" t="n"/>
      <c r="T657" s="3" t="n"/>
      <c r="U657" s="3" t="n"/>
      <c r="V657" s="3" t="n"/>
      <c r="W657" s="3" t="n"/>
      <c r="X657" s="3" t="n"/>
      <c r="Y657" s="3" t="n"/>
      <c r="Z657" s="3" t="n"/>
      <c r="AA657" s="3" t="n"/>
      <c r="AB657" s="3" t="n"/>
      <c r="AC657" s="3" t="n"/>
      <c r="AD657" s="3" t="n"/>
      <c r="AE657" s="3" t="n"/>
      <c r="AF657" s="3" t="n"/>
      <c r="AG657" s="3" t="n"/>
      <c r="AH657" s="3" t="n"/>
      <c r="AI657" s="3" t="n"/>
      <c r="AJ657" s="3" t="n"/>
      <c r="AK657" s="3" t="n"/>
      <c r="AL657" s="3" t="n"/>
      <c r="AM657" s="3" t="n"/>
      <c r="AN657" s="3" t="n"/>
      <c r="AO657" s="3" t="n"/>
      <c r="AP657" s="3" t="n"/>
      <c r="AQ657" s="3" t="n"/>
      <c r="AR657" s="3" t="n"/>
      <c r="AS657" s="3" t="n"/>
      <c r="AT657" s="3" t="n"/>
      <c r="AU657" s="3" t="n"/>
      <c r="AV657" s="3" t="n"/>
      <c r="AW657" s="3" t="n"/>
      <c r="AX657" s="3" t="n"/>
      <c r="AY657" s="3" t="n"/>
      <c r="AZ657" s="3" t="n"/>
    </row>
    <row r="658">
      <c r="A658" s="3" t="n"/>
      <c r="B658" s="3" t="n"/>
      <c r="C658" s="3" t="n"/>
      <c r="D658" s="3" t="n"/>
      <c r="E658" s="3" t="n"/>
      <c r="F658" s="3" t="n"/>
      <c r="G658" s="3" t="n"/>
      <c r="H658" s="3" t="n"/>
      <c r="I658" s="3" t="n"/>
      <c r="J658" s="3" t="n"/>
      <c r="K658" s="3" t="n"/>
      <c r="L658" s="3" t="n"/>
      <c r="M658" s="3" t="n"/>
      <c r="N658" s="3" t="n"/>
      <c r="O658" s="3" t="n"/>
      <c r="P658" s="3" t="n"/>
      <c r="Q658" s="3" t="n"/>
      <c r="R658" s="3" t="n"/>
      <c r="S658" s="3" t="n"/>
      <c r="T658" s="3" t="n"/>
      <c r="U658" s="3" t="n"/>
      <c r="V658" s="3" t="n"/>
      <c r="W658" s="3" t="n"/>
      <c r="X658" s="3" t="n"/>
      <c r="Y658" s="3" t="n"/>
      <c r="Z658" s="3" t="n"/>
      <c r="AA658" s="3" t="n"/>
      <c r="AB658" s="3" t="n"/>
      <c r="AC658" s="3" t="n"/>
      <c r="AD658" s="3" t="n"/>
      <c r="AE658" s="3" t="n"/>
      <c r="AF658" s="3" t="n"/>
      <c r="AG658" s="3" t="n"/>
      <c r="AH658" s="3" t="n"/>
      <c r="AI658" s="3" t="n"/>
      <c r="AJ658" s="3" t="n"/>
      <c r="AK658" s="3" t="n"/>
      <c r="AL658" s="3" t="n"/>
      <c r="AM658" s="3" t="n"/>
      <c r="AN658" s="3" t="n"/>
      <c r="AO658" s="3" t="n"/>
      <c r="AP658" s="3" t="n"/>
      <c r="AQ658" s="3" t="n"/>
      <c r="AR658" s="3" t="n"/>
      <c r="AS658" s="3" t="n"/>
      <c r="AT658" s="3" t="n"/>
      <c r="AU658" s="3" t="n"/>
      <c r="AV658" s="3" t="n"/>
      <c r="AW658" s="3" t="n"/>
      <c r="AX658" s="3" t="n"/>
      <c r="AY658" s="3" t="n"/>
      <c r="AZ658" s="3" t="n"/>
    </row>
    <row r="659">
      <c r="A659" s="3" t="n"/>
      <c r="B659" s="3" t="n"/>
      <c r="C659" s="3" t="n"/>
      <c r="D659" s="3" t="n"/>
      <c r="E659" s="3" t="n"/>
      <c r="F659" s="3" t="n"/>
      <c r="G659" s="3" t="n"/>
      <c r="H659" s="3" t="n"/>
      <c r="I659" s="3" t="n"/>
      <c r="J659" s="3" t="n"/>
      <c r="K659" s="3" t="n"/>
      <c r="L659" s="3" t="n"/>
      <c r="M659" s="3" t="n"/>
      <c r="N659" s="3" t="n"/>
      <c r="O659" s="3" t="n"/>
      <c r="P659" s="3" t="n"/>
      <c r="Q659" s="3" t="n"/>
      <c r="R659" s="3" t="n"/>
      <c r="S659" s="3" t="n"/>
      <c r="T659" s="3" t="n"/>
      <c r="U659" s="3" t="n"/>
      <c r="V659" s="3" t="n"/>
      <c r="W659" s="3" t="n"/>
      <c r="X659" s="3" t="n"/>
      <c r="Y659" s="3" t="n"/>
      <c r="Z659" s="3" t="n"/>
      <c r="AA659" s="3" t="n"/>
      <c r="AB659" s="3" t="n"/>
      <c r="AC659" s="3" t="n"/>
      <c r="AD659" s="3" t="n"/>
      <c r="AE659" s="3" t="n"/>
      <c r="AF659" s="3" t="n"/>
      <c r="AG659" s="3" t="n"/>
      <c r="AH659" s="3" t="n"/>
      <c r="AI659" s="3" t="n"/>
      <c r="AJ659" s="3" t="n"/>
      <c r="AK659" s="3" t="n"/>
      <c r="AL659" s="3" t="n"/>
      <c r="AM659" s="3" t="n"/>
      <c r="AN659" s="3" t="n"/>
      <c r="AO659" s="3" t="n"/>
      <c r="AP659" s="3" t="n"/>
      <c r="AQ659" s="3" t="n"/>
      <c r="AR659" s="3" t="n"/>
      <c r="AS659" s="3" t="n"/>
      <c r="AT659" s="3" t="n"/>
      <c r="AU659" s="3" t="n"/>
      <c r="AV659" s="3" t="n"/>
      <c r="AW659" s="3" t="n"/>
      <c r="AX659" s="3" t="n"/>
      <c r="AY659" s="3" t="n"/>
      <c r="AZ659" s="3" t="n"/>
    </row>
    <row r="660">
      <c r="A660" s="3" t="n"/>
      <c r="B660" s="3" t="n"/>
      <c r="C660" s="3" t="n"/>
      <c r="D660" s="3" t="n"/>
      <c r="E660" s="3" t="n"/>
      <c r="F660" s="3" t="n"/>
      <c r="G660" s="3" t="n"/>
      <c r="H660" s="3" t="n"/>
      <c r="I660" s="3" t="n"/>
      <c r="J660" s="3" t="n"/>
      <c r="K660" s="3" t="n"/>
      <c r="L660" s="3" t="n"/>
      <c r="M660" s="3" t="n"/>
      <c r="N660" s="3" t="n"/>
      <c r="O660" s="3" t="n"/>
      <c r="P660" s="3" t="n"/>
      <c r="Q660" s="3" t="n"/>
      <c r="R660" s="3" t="n"/>
      <c r="S660" s="3" t="n"/>
      <c r="T660" s="3" t="n"/>
      <c r="U660" s="3" t="n"/>
      <c r="V660" s="3" t="n"/>
      <c r="W660" s="3" t="n"/>
      <c r="X660" s="3" t="n"/>
      <c r="Y660" s="3" t="n"/>
      <c r="Z660" s="3" t="n"/>
      <c r="AA660" s="3" t="n"/>
      <c r="AB660" s="3" t="n"/>
      <c r="AC660" s="3" t="n"/>
      <c r="AD660" s="3" t="n"/>
      <c r="AE660" s="3" t="n"/>
      <c r="AF660" s="3" t="n"/>
      <c r="AG660" s="3" t="n"/>
      <c r="AH660" s="3" t="n"/>
      <c r="AI660" s="3" t="n"/>
      <c r="AJ660" s="3" t="n"/>
      <c r="AK660" s="3" t="n"/>
      <c r="AL660" s="3" t="n"/>
      <c r="AM660" s="3" t="n"/>
      <c r="AN660" s="3" t="n"/>
      <c r="AO660" s="3" t="n"/>
      <c r="AP660" s="3" t="n"/>
      <c r="AQ660" s="3" t="n"/>
      <c r="AR660" s="3" t="n"/>
      <c r="AS660" s="3" t="n"/>
      <c r="AT660" s="3" t="n"/>
      <c r="AU660" s="3" t="n"/>
      <c r="AV660" s="3" t="n"/>
      <c r="AW660" s="3" t="n"/>
      <c r="AX660" s="3" t="n"/>
      <c r="AY660" s="3" t="n"/>
      <c r="AZ660" s="3" t="n"/>
    </row>
    <row r="661">
      <c r="A661" s="3" t="n"/>
      <c r="B661" s="3" t="n"/>
      <c r="C661" s="3" t="n"/>
      <c r="D661" s="3" t="n"/>
      <c r="E661" s="3" t="n"/>
      <c r="F661" s="3" t="n"/>
      <c r="G661" s="3" t="n"/>
      <c r="H661" s="3" t="n"/>
      <c r="I661" s="3" t="n"/>
      <c r="J661" s="3" t="n"/>
      <c r="K661" s="3" t="n"/>
      <c r="L661" s="3" t="n"/>
      <c r="M661" s="3" t="n"/>
      <c r="N661" s="3" t="n"/>
      <c r="O661" s="3" t="n"/>
      <c r="P661" s="3" t="n"/>
      <c r="Q661" s="3" t="n"/>
      <c r="R661" s="3" t="n"/>
      <c r="S661" s="3" t="n"/>
      <c r="T661" s="3" t="n"/>
      <c r="U661" s="3" t="n"/>
      <c r="V661" s="3" t="n"/>
      <c r="W661" s="3" t="n"/>
      <c r="X661" s="3" t="n"/>
      <c r="Y661" s="3" t="n"/>
      <c r="Z661" s="3" t="n"/>
      <c r="AA661" s="3" t="n"/>
      <c r="AB661" s="3" t="n"/>
      <c r="AC661" s="3" t="n"/>
      <c r="AD661" s="3" t="n"/>
      <c r="AE661" s="3" t="n"/>
      <c r="AF661" s="3" t="n"/>
      <c r="AG661" s="3" t="n"/>
      <c r="AH661" s="3" t="n"/>
      <c r="AI661" s="3" t="n"/>
      <c r="AJ661" s="3" t="n"/>
      <c r="AK661" s="3" t="n"/>
      <c r="AL661" s="3" t="n"/>
      <c r="AM661" s="3" t="n"/>
      <c r="AN661" s="3" t="n"/>
      <c r="AO661" s="3" t="n"/>
      <c r="AP661" s="3" t="n"/>
      <c r="AQ661" s="3" t="n"/>
      <c r="AR661" s="3" t="n"/>
      <c r="AS661" s="3" t="n"/>
      <c r="AT661" s="3" t="n"/>
      <c r="AU661" s="3" t="n"/>
      <c r="AV661" s="3" t="n"/>
      <c r="AW661" s="3" t="n"/>
      <c r="AX661" s="3" t="n"/>
      <c r="AY661" s="3" t="n"/>
      <c r="AZ661" s="3" t="n"/>
    </row>
    <row r="662">
      <c r="A662" s="3" t="n"/>
      <c r="B662" s="3" t="n"/>
      <c r="C662" s="3" t="n"/>
      <c r="D662" s="3" t="n"/>
      <c r="E662" s="3" t="n"/>
      <c r="F662" s="3" t="n"/>
      <c r="G662" s="3" t="n"/>
      <c r="H662" s="3" t="n"/>
      <c r="I662" s="3" t="n"/>
      <c r="J662" s="3" t="n"/>
      <c r="K662" s="3" t="n"/>
      <c r="L662" s="3" t="n"/>
      <c r="M662" s="3" t="n"/>
      <c r="N662" s="3" t="n"/>
      <c r="O662" s="3" t="n"/>
      <c r="P662" s="3" t="n"/>
      <c r="Q662" s="3" t="n"/>
      <c r="R662" s="3" t="n"/>
      <c r="S662" s="3" t="n"/>
      <c r="T662" s="3" t="n"/>
      <c r="U662" s="3" t="n"/>
      <c r="V662" s="3" t="n"/>
      <c r="W662" s="3" t="n"/>
      <c r="X662" s="3" t="n"/>
      <c r="Y662" s="3" t="n"/>
      <c r="Z662" s="3" t="n"/>
      <c r="AA662" s="3" t="n"/>
      <c r="AB662" s="3" t="n"/>
      <c r="AC662" s="3" t="n"/>
      <c r="AD662" s="3" t="n"/>
      <c r="AE662" s="3" t="n"/>
      <c r="AF662" s="3" t="n"/>
      <c r="AG662" s="3" t="n"/>
      <c r="AH662" s="3" t="n"/>
      <c r="AI662" s="3" t="n"/>
      <c r="AJ662" s="3" t="n"/>
      <c r="AK662" s="3" t="n"/>
      <c r="AL662" s="3" t="n"/>
      <c r="AM662" s="3" t="n"/>
      <c r="AN662" s="3" t="n"/>
      <c r="AO662" s="3" t="n"/>
      <c r="AP662" s="3" t="n"/>
      <c r="AQ662" s="3" t="n"/>
      <c r="AR662" s="3" t="n"/>
      <c r="AS662" s="3" t="n"/>
      <c r="AT662" s="3" t="n"/>
      <c r="AU662" s="3" t="n"/>
      <c r="AV662" s="3" t="n"/>
      <c r="AW662" s="3" t="n"/>
      <c r="AX662" s="3" t="n"/>
      <c r="AY662" s="3" t="n"/>
      <c r="AZ662" s="3" t="n"/>
    </row>
    <row r="663">
      <c r="A663" s="3" t="n"/>
      <c r="B663" s="3" t="n"/>
      <c r="C663" s="3" t="n"/>
      <c r="D663" s="3" t="n"/>
      <c r="E663" s="3" t="n"/>
      <c r="F663" s="3" t="n"/>
      <c r="G663" s="3" t="n"/>
      <c r="H663" s="3" t="n"/>
      <c r="I663" s="3" t="n"/>
      <c r="J663" s="3" t="n"/>
      <c r="K663" s="3" t="n"/>
      <c r="L663" s="3" t="n"/>
      <c r="M663" s="3" t="n"/>
      <c r="N663" s="3" t="n"/>
      <c r="O663" s="3" t="n"/>
      <c r="P663" s="3" t="n"/>
      <c r="Q663" s="3" t="n"/>
      <c r="R663" s="3" t="n"/>
      <c r="S663" s="3" t="n"/>
      <c r="T663" s="3" t="n"/>
      <c r="U663" s="3" t="n"/>
      <c r="V663" s="3" t="n"/>
      <c r="W663" s="3" t="n"/>
      <c r="X663" s="3" t="n"/>
      <c r="Y663" s="3" t="n"/>
      <c r="Z663" s="3" t="n"/>
      <c r="AA663" s="3" t="n"/>
      <c r="AB663" s="3" t="n"/>
      <c r="AC663" s="3" t="n"/>
      <c r="AD663" s="3" t="n"/>
      <c r="AE663" s="3" t="n"/>
      <c r="AF663" s="3" t="n"/>
      <c r="AG663" s="3" t="n"/>
      <c r="AH663" s="3" t="n"/>
      <c r="AI663" s="3" t="n"/>
      <c r="AJ663" s="3" t="n"/>
      <c r="AK663" s="3" t="n"/>
      <c r="AL663" s="3" t="n"/>
      <c r="AM663" s="3" t="n"/>
      <c r="AN663" s="3" t="n"/>
      <c r="AO663" s="3" t="n"/>
      <c r="AP663" s="3" t="n"/>
      <c r="AQ663" s="3" t="n"/>
      <c r="AR663" s="3" t="n"/>
      <c r="AS663" s="3" t="n"/>
      <c r="AT663" s="3" t="n"/>
      <c r="AU663" s="3" t="n"/>
      <c r="AV663" s="3" t="n"/>
      <c r="AW663" s="3" t="n"/>
      <c r="AX663" s="3" t="n"/>
      <c r="AY663" s="3" t="n"/>
      <c r="AZ663" s="3" t="n"/>
    </row>
    <row r="664">
      <c r="A664" s="3" t="n"/>
      <c r="B664" s="3" t="n"/>
      <c r="C664" s="3" t="n"/>
      <c r="D664" s="3" t="n"/>
      <c r="E664" s="3" t="n"/>
      <c r="F664" s="3" t="n"/>
      <c r="G664" s="3" t="n"/>
      <c r="H664" s="3" t="n"/>
      <c r="I664" s="3" t="n"/>
      <c r="J664" s="3" t="n"/>
      <c r="K664" s="3" t="n"/>
      <c r="L664" s="3" t="n"/>
      <c r="M664" s="3" t="n"/>
      <c r="N664" s="3" t="n"/>
      <c r="O664" s="3" t="n"/>
      <c r="P664" s="3" t="n"/>
      <c r="Q664" s="3" t="n"/>
      <c r="R664" s="3" t="n"/>
      <c r="S664" s="3" t="n"/>
      <c r="T664" s="3" t="n"/>
      <c r="U664" s="3" t="n"/>
      <c r="V664" s="3" t="n"/>
      <c r="W664" s="3" t="n"/>
      <c r="X664" s="3" t="n"/>
      <c r="Y664" s="3" t="n"/>
      <c r="Z664" s="3" t="n"/>
      <c r="AA664" s="3" t="n"/>
      <c r="AB664" s="3" t="n"/>
      <c r="AC664" s="3" t="n"/>
      <c r="AD664" s="3" t="n"/>
      <c r="AE664" s="3" t="n"/>
      <c r="AF664" s="3" t="n"/>
      <c r="AG664" s="3" t="n"/>
      <c r="AH664" s="3" t="n"/>
      <c r="AI664" s="3" t="n"/>
      <c r="AJ664" s="3" t="n"/>
      <c r="AK664" s="3" t="n"/>
      <c r="AL664" s="3" t="n"/>
      <c r="AM664" s="3" t="n"/>
      <c r="AN664" s="3" t="n"/>
      <c r="AO664" s="3" t="n"/>
      <c r="AP664" s="3" t="n"/>
      <c r="AQ664" s="3" t="n"/>
      <c r="AR664" s="3" t="n"/>
      <c r="AS664" s="3" t="n"/>
      <c r="AT664" s="3" t="n"/>
      <c r="AU664" s="3" t="n"/>
      <c r="AV664" s="3" t="n"/>
      <c r="AW664" s="3" t="n"/>
      <c r="AX664" s="3" t="n"/>
      <c r="AY664" s="3" t="n"/>
      <c r="AZ664" s="3" t="n"/>
    </row>
    <row r="665">
      <c r="A665" s="3" t="n"/>
      <c r="B665" s="3" t="n"/>
      <c r="C665" s="3" t="n"/>
      <c r="D665" s="3" t="n"/>
      <c r="E665" s="3" t="n"/>
      <c r="F665" s="3" t="n"/>
      <c r="G665" s="3" t="n"/>
      <c r="H665" s="3" t="n"/>
      <c r="I665" s="3" t="n"/>
      <c r="J665" s="3" t="n"/>
      <c r="K665" s="3" t="n"/>
      <c r="L665" s="3" t="n"/>
      <c r="M665" s="3" t="n"/>
      <c r="N665" s="3" t="n"/>
      <c r="O665" s="3" t="n"/>
      <c r="P665" s="3" t="n"/>
      <c r="Q665" s="3" t="n"/>
      <c r="R665" s="3" t="n"/>
      <c r="S665" s="3" t="n"/>
      <c r="T665" s="3" t="n"/>
      <c r="U665" s="3" t="n"/>
      <c r="V665" s="3" t="n"/>
      <c r="W665" s="3" t="n"/>
      <c r="X665" s="3" t="n"/>
      <c r="Y665" s="3" t="n"/>
      <c r="Z665" s="3" t="n"/>
      <c r="AA665" s="3" t="n"/>
      <c r="AB665" s="3" t="n"/>
      <c r="AC665" s="3" t="n"/>
      <c r="AD665" s="3" t="n"/>
      <c r="AE665" s="3" t="n"/>
      <c r="AF665" s="3" t="n"/>
      <c r="AG665" s="3" t="n"/>
      <c r="AH665" s="3" t="n"/>
      <c r="AI665" s="3" t="n"/>
      <c r="AJ665" s="3" t="n"/>
      <c r="AK665" s="3" t="n"/>
      <c r="AL665" s="3" t="n"/>
      <c r="AM665" s="3" t="n"/>
      <c r="AN665" s="3" t="n"/>
      <c r="AO665" s="3" t="n"/>
      <c r="AP665" s="3" t="n"/>
      <c r="AQ665" s="3" t="n"/>
      <c r="AR665" s="3" t="n"/>
      <c r="AS665" s="3" t="n"/>
      <c r="AT665" s="3" t="n"/>
      <c r="AU665" s="3" t="n"/>
      <c r="AV665" s="3" t="n"/>
      <c r="AW665" s="3" t="n"/>
      <c r="AX665" s="3" t="n"/>
      <c r="AY665" s="3" t="n"/>
      <c r="AZ665" s="3" t="n"/>
    </row>
    <row r="666">
      <c r="A666" s="3" t="n"/>
      <c r="B666" s="3" t="n"/>
      <c r="C666" s="3" t="n"/>
      <c r="D666" s="3" t="n"/>
      <c r="E666" s="3" t="n"/>
      <c r="F666" s="3" t="n"/>
      <c r="G666" s="3" t="n"/>
      <c r="H666" s="3" t="n"/>
      <c r="I666" s="3" t="n"/>
      <c r="J666" s="3" t="n"/>
      <c r="K666" s="3" t="n"/>
      <c r="L666" s="3" t="n"/>
      <c r="M666" s="3" t="n"/>
      <c r="N666" s="3" t="n"/>
      <c r="O666" s="3" t="n"/>
      <c r="P666" s="3" t="n"/>
      <c r="Q666" s="3" t="n"/>
      <c r="R666" s="3" t="n"/>
      <c r="S666" s="3" t="n"/>
      <c r="T666" s="3" t="n"/>
      <c r="U666" s="3" t="n"/>
      <c r="V666" s="3" t="n"/>
      <c r="W666" s="3" t="n"/>
      <c r="X666" s="3" t="n"/>
      <c r="Y666" s="3" t="n"/>
      <c r="Z666" s="3" t="n"/>
      <c r="AA666" s="3" t="n"/>
      <c r="AB666" s="3" t="n"/>
      <c r="AC666" s="3" t="n"/>
      <c r="AD666" s="3" t="n"/>
      <c r="AE666" s="3" t="n"/>
      <c r="AF666" s="3" t="n"/>
      <c r="AG666" s="3" t="n"/>
      <c r="AH666" s="3" t="n"/>
      <c r="AI666" s="3" t="n"/>
      <c r="AJ666" s="3" t="n"/>
      <c r="AK666" s="3" t="n"/>
      <c r="AL666" s="3" t="n"/>
      <c r="AM666" s="3" t="n"/>
      <c r="AN666" s="3" t="n"/>
      <c r="AO666" s="3" t="n"/>
      <c r="AP666" s="3" t="n"/>
      <c r="AQ666" s="3" t="n"/>
      <c r="AR666" s="3" t="n"/>
      <c r="AS666" s="3" t="n"/>
      <c r="AT666" s="3" t="n"/>
      <c r="AU666" s="3" t="n"/>
      <c r="AV666" s="3" t="n"/>
      <c r="AW666" s="3" t="n"/>
      <c r="AX666" s="3" t="n"/>
      <c r="AY666" s="3" t="n"/>
      <c r="AZ666" s="3" t="n"/>
    </row>
    <row r="667">
      <c r="A667" s="3" t="n"/>
      <c r="B667" s="3" t="n"/>
      <c r="C667" s="3" t="n"/>
      <c r="D667" s="3" t="n"/>
      <c r="E667" s="3" t="n"/>
      <c r="F667" s="3" t="n"/>
      <c r="G667" s="3" t="n"/>
      <c r="H667" s="3" t="n"/>
      <c r="I667" s="3" t="n"/>
      <c r="J667" s="3" t="n"/>
      <c r="K667" s="3" t="n"/>
      <c r="L667" s="3" t="n"/>
      <c r="M667" s="3" t="n"/>
      <c r="N667" s="3" t="n"/>
      <c r="O667" s="3" t="n"/>
      <c r="P667" s="3" t="n"/>
      <c r="Q667" s="3" t="n"/>
      <c r="R667" s="3" t="n"/>
      <c r="S667" s="3" t="n"/>
      <c r="T667" s="3" t="n"/>
      <c r="U667" s="3" t="n"/>
      <c r="V667" s="3" t="n"/>
      <c r="W667" s="3" t="n"/>
      <c r="X667" s="3" t="n"/>
      <c r="Y667" s="3" t="n"/>
      <c r="Z667" s="3" t="n"/>
      <c r="AA667" s="3" t="n"/>
      <c r="AB667" s="3" t="n"/>
      <c r="AC667" s="3" t="n"/>
      <c r="AD667" s="3" t="n"/>
      <c r="AE667" s="3" t="n"/>
      <c r="AF667" s="3" t="n"/>
      <c r="AG667" s="3" t="n"/>
      <c r="AH667" s="3" t="n"/>
      <c r="AI667" s="3" t="n"/>
      <c r="AJ667" s="3" t="n"/>
      <c r="AK667" s="3" t="n"/>
      <c r="AL667" s="3" t="n"/>
      <c r="AM667" s="3" t="n"/>
      <c r="AN667" s="3" t="n"/>
      <c r="AO667" s="3" t="n"/>
      <c r="AP667" s="3" t="n"/>
      <c r="AQ667" s="3" t="n"/>
      <c r="AR667" s="3" t="n"/>
      <c r="AS667" s="3" t="n"/>
      <c r="AT667" s="3" t="n"/>
      <c r="AU667" s="3" t="n"/>
      <c r="AV667" s="3" t="n"/>
      <c r="AW667" s="3" t="n"/>
      <c r="AX667" s="3" t="n"/>
      <c r="AY667" s="3" t="n"/>
      <c r="AZ667" s="3" t="n"/>
    </row>
    <row r="668">
      <c r="A668" s="3" t="n"/>
      <c r="B668" s="3" t="n"/>
      <c r="C668" s="3" t="n"/>
      <c r="D668" s="3" t="n"/>
      <c r="E668" s="3" t="n"/>
      <c r="F668" s="3" t="n"/>
      <c r="G668" s="3" t="n"/>
      <c r="H668" s="3" t="n"/>
      <c r="I668" s="3" t="n"/>
      <c r="J668" s="3" t="n"/>
      <c r="K668" s="3" t="n"/>
      <c r="L668" s="3" t="n"/>
      <c r="M668" s="3" t="n"/>
      <c r="N668" s="3" t="n"/>
      <c r="O668" s="3" t="n"/>
      <c r="P668" s="3" t="n"/>
      <c r="Q668" s="3" t="n"/>
      <c r="R668" s="3" t="n"/>
      <c r="S668" s="3" t="n"/>
      <c r="T668" s="3" t="n"/>
      <c r="U668" s="3" t="n"/>
      <c r="V668" s="3" t="n"/>
      <c r="W668" s="3" t="n"/>
      <c r="X668" s="3" t="n"/>
      <c r="Y668" s="3" t="n"/>
      <c r="Z668" s="3" t="n"/>
      <c r="AA668" s="3" t="n"/>
      <c r="AB668" s="3" t="n"/>
      <c r="AC668" s="3" t="n"/>
      <c r="AD668" s="3" t="n"/>
      <c r="AE668" s="3" t="n"/>
      <c r="AF668" s="3" t="n"/>
      <c r="AG668" s="3" t="n"/>
      <c r="AH668" s="3" t="n"/>
      <c r="AI668" s="3" t="n"/>
      <c r="AJ668" s="3" t="n"/>
      <c r="AK668" s="3" t="n"/>
      <c r="AL668" s="3" t="n"/>
      <c r="AM668" s="3" t="n"/>
      <c r="AN668" s="3" t="n"/>
      <c r="AO668" s="3" t="n"/>
      <c r="AP668" s="3" t="n"/>
      <c r="AQ668" s="3" t="n"/>
      <c r="AR668" s="3" t="n"/>
      <c r="AS668" s="3" t="n"/>
      <c r="AT668" s="3" t="n"/>
      <c r="AU668" s="3" t="n"/>
      <c r="AV668" s="3" t="n"/>
      <c r="AW668" s="3" t="n"/>
      <c r="AX668" s="3" t="n"/>
      <c r="AY668" s="3" t="n"/>
      <c r="AZ668" s="3" t="n"/>
    </row>
    <row r="669">
      <c r="A669" s="3" t="n"/>
      <c r="B669" s="3" t="n"/>
      <c r="C669" s="3" t="n"/>
      <c r="D669" s="3" t="n"/>
      <c r="E669" s="3" t="n"/>
      <c r="F669" s="3" t="n"/>
      <c r="G669" s="3" t="n"/>
      <c r="H669" s="3" t="n"/>
      <c r="I669" s="3" t="n"/>
      <c r="J669" s="3" t="n"/>
      <c r="K669" s="3" t="n"/>
      <c r="L669" s="3" t="n"/>
      <c r="M669" s="3" t="n"/>
      <c r="N669" s="3" t="n"/>
      <c r="O669" s="3" t="n"/>
      <c r="P669" s="3" t="n"/>
      <c r="Q669" s="3" t="n"/>
      <c r="R669" s="3" t="n"/>
      <c r="S669" s="3" t="n"/>
      <c r="T669" s="3" t="n"/>
      <c r="U669" s="3" t="n"/>
      <c r="V669" s="3" t="n"/>
      <c r="W669" s="3" t="n"/>
      <c r="X669" s="3" t="n"/>
      <c r="Y669" s="3" t="n"/>
      <c r="Z669" s="3" t="n"/>
      <c r="AA669" s="3" t="n"/>
      <c r="AB669" s="3" t="n"/>
      <c r="AC669" s="3" t="n"/>
      <c r="AD669" s="3" t="n"/>
      <c r="AE669" s="3" t="n"/>
      <c r="AF669" s="3" t="n"/>
      <c r="AG669" s="3" t="n"/>
      <c r="AH669" s="3" t="n"/>
      <c r="AI669" s="3" t="n"/>
      <c r="AJ669" s="3" t="n"/>
      <c r="AK669" s="3" t="n"/>
      <c r="AL669" s="3" t="n"/>
      <c r="AM669" s="3" t="n"/>
      <c r="AN669" s="3" t="n"/>
      <c r="AO669" s="3" t="n"/>
      <c r="AP669" s="3" t="n"/>
      <c r="AQ669" s="3" t="n"/>
      <c r="AR669" s="3" t="n"/>
      <c r="AS669" s="3" t="n"/>
      <c r="AT669" s="3" t="n"/>
      <c r="AU669" s="3" t="n"/>
      <c r="AV669" s="3" t="n"/>
      <c r="AW669" s="3" t="n"/>
      <c r="AX669" s="3" t="n"/>
      <c r="AY669" s="3" t="n"/>
      <c r="AZ669" s="3" t="n"/>
    </row>
    <row r="670">
      <c r="A670" s="3" t="n"/>
      <c r="B670" s="3" t="n"/>
      <c r="C670" s="3" t="n"/>
      <c r="D670" s="3" t="n"/>
      <c r="E670" s="3" t="n"/>
      <c r="F670" s="3" t="n"/>
      <c r="G670" s="3" t="n"/>
      <c r="H670" s="3" t="n"/>
      <c r="I670" s="3" t="n"/>
      <c r="J670" s="3" t="n"/>
      <c r="K670" s="3" t="n"/>
      <c r="L670" s="3" t="n"/>
      <c r="M670" s="3" t="n"/>
      <c r="N670" s="3" t="n"/>
      <c r="O670" s="3" t="n"/>
      <c r="P670" s="3" t="n"/>
      <c r="Q670" s="3" t="n"/>
      <c r="R670" s="3" t="n"/>
      <c r="S670" s="3" t="n"/>
      <c r="T670" s="3" t="n"/>
      <c r="U670" s="3" t="n"/>
      <c r="V670" s="3" t="n"/>
      <c r="W670" s="3" t="n"/>
      <c r="X670" s="3" t="n"/>
      <c r="Y670" s="3" t="n"/>
      <c r="Z670" s="3" t="n"/>
      <c r="AA670" s="3" t="n"/>
      <c r="AB670" s="3" t="n"/>
      <c r="AC670" s="3" t="n"/>
      <c r="AD670" s="3" t="n"/>
      <c r="AE670" s="3" t="n"/>
      <c r="AF670" s="3" t="n"/>
      <c r="AG670" s="3" t="n"/>
      <c r="AH670" s="3" t="n"/>
      <c r="AI670" s="3" t="n"/>
      <c r="AJ670" s="3" t="n"/>
      <c r="AK670" s="3" t="n"/>
      <c r="AL670" s="3" t="n"/>
      <c r="AM670" s="3" t="n"/>
      <c r="AN670" s="3" t="n"/>
      <c r="AO670" s="3" t="n"/>
      <c r="AP670" s="3" t="n"/>
      <c r="AQ670" s="3" t="n"/>
      <c r="AR670" s="3" t="n"/>
      <c r="AS670" s="3" t="n"/>
      <c r="AT670" s="3" t="n"/>
      <c r="AU670" s="3" t="n"/>
      <c r="AV670" s="3" t="n"/>
      <c r="AW670" s="3" t="n"/>
      <c r="AX670" s="3" t="n"/>
      <c r="AY670" s="3" t="n"/>
      <c r="AZ670" s="3" t="n"/>
    </row>
    <row r="671">
      <c r="A671" s="3" t="n"/>
      <c r="B671" s="3" t="n"/>
      <c r="C671" s="3" t="n"/>
      <c r="D671" s="3" t="n"/>
      <c r="E671" s="3" t="n"/>
      <c r="F671" s="3" t="n"/>
      <c r="G671" s="3" t="n"/>
      <c r="H671" s="3" t="n"/>
      <c r="I671" s="3" t="n"/>
      <c r="J671" s="3" t="n"/>
      <c r="K671" s="3" t="n"/>
      <c r="L671" s="3" t="n"/>
      <c r="M671" s="3" t="n"/>
      <c r="N671" s="3" t="n"/>
      <c r="O671" s="3" t="n"/>
      <c r="P671" s="3" t="n"/>
      <c r="Q671" s="3" t="n"/>
      <c r="R671" s="3" t="n"/>
      <c r="S671" s="3" t="n"/>
      <c r="T671" s="3" t="n"/>
      <c r="U671" s="3" t="n"/>
      <c r="V671" s="3" t="n"/>
      <c r="W671" s="3" t="n"/>
      <c r="X671" s="3" t="n"/>
      <c r="Y671" s="3" t="n"/>
      <c r="Z671" s="3" t="n"/>
      <c r="AA671" s="3" t="n"/>
      <c r="AB671" s="3" t="n"/>
      <c r="AC671" s="3" t="n"/>
      <c r="AD671" s="3" t="n"/>
      <c r="AE671" s="3" t="n"/>
      <c r="AF671" s="3" t="n"/>
      <c r="AG671" s="3" t="n"/>
      <c r="AH671" s="3" t="n"/>
      <c r="AI671" s="3" t="n"/>
      <c r="AJ671" s="3" t="n"/>
      <c r="AK671" s="3" t="n"/>
      <c r="AL671" s="3" t="n"/>
      <c r="AM671" s="3" t="n"/>
      <c r="AN671" s="3" t="n"/>
      <c r="AO671" s="3" t="n"/>
      <c r="AP671" s="3" t="n"/>
      <c r="AQ671" s="3" t="n"/>
      <c r="AR671" s="3" t="n"/>
      <c r="AS671" s="3" t="n"/>
      <c r="AT671" s="3" t="n"/>
      <c r="AU671" s="3" t="n"/>
      <c r="AV671" s="3" t="n"/>
      <c r="AW671" s="3" t="n"/>
      <c r="AX671" s="3" t="n"/>
      <c r="AY671" s="3" t="n"/>
      <c r="AZ671" s="3" t="n"/>
    </row>
    <row r="672">
      <c r="A672" s="3" t="n"/>
      <c r="B672" s="3" t="n"/>
      <c r="C672" s="3" t="n"/>
      <c r="D672" s="3" t="n"/>
      <c r="E672" s="3" t="n"/>
      <c r="F672" s="3" t="n"/>
      <c r="G672" s="3" t="n"/>
      <c r="H672" s="3" t="n"/>
      <c r="I672" s="3" t="n"/>
      <c r="J672" s="3" t="n"/>
      <c r="K672" s="3" t="n"/>
      <c r="L672" s="3" t="n"/>
      <c r="M672" s="3" t="n"/>
      <c r="N672" s="3" t="n"/>
      <c r="O672" s="3" t="n"/>
      <c r="P672" s="3" t="n"/>
      <c r="Q672" s="3" t="n"/>
      <c r="R672" s="3" t="n"/>
      <c r="S672" s="3" t="n"/>
      <c r="T672" s="3" t="n"/>
      <c r="U672" s="3" t="n"/>
      <c r="V672" s="3" t="n"/>
      <c r="W672" s="3" t="n"/>
      <c r="X672" s="3" t="n"/>
      <c r="Y672" s="3" t="n"/>
      <c r="Z672" s="3" t="n"/>
      <c r="AA672" s="3" t="n"/>
      <c r="AB672" s="3" t="n"/>
      <c r="AC672" s="3" t="n"/>
      <c r="AD672" s="3" t="n"/>
      <c r="AE672" s="3" t="n"/>
      <c r="AF672" s="3" t="n"/>
      <c r="AG672" s="3" t="n"/>
      <c r="AH672" s="3" t="n"/>
      <c r="AI672" s="3" t="n"/>
      <c r="AJ672" s="3" t="n"/>
      <c r="AK672" s="3" t="n"/>
      <c r="AL672" s="3" t="n"/>
      <c r="AM672" s="3" t="n"/>
      <c r="AN672" s="3" t="n"/>
      <c r="AO672" s="3" t="n"/>
      <c r="AP672" s="3" t="n"/>
      <c r="AQ672" s="3" t="n"/>
      <c r="AR672" s="3" t="n"/>
      <c r="AS672" s="3" t="n"/>
      <c r="AT672" s="3" t="n"/>
      <c r="AU672" s="3" t="n"/>
      <c r="AV672" s="3" t="n"/>
      <c r="AW672" s="3" t="n"/>
      <c r="AX672" s="3" t="n"/>
      <c r="AY672" s="3" t="n"/>
      <c r="AZ672" s="3" t="n"/>
    </row>
    <row r="673">
      <c r="A673" s="3" t="n"/>
      <c r="B673" s="3" t="n"/>
      <c r="C673" s="3" t="n"/>
      <c r="D673" s="3" t="n"/>
      <c r="E673" s="3" t="n"/>
      <c r="F673" s="3" t="n"/>
      <c r="G673" s="3" t="n"/>
      <c r="H673" s="3" t="n"/>
      <c r="I673" s="3" t="n"/>
      <c r="J673" s="3" t="n"/>
      <c r="K673" s="3" t="n"/>
      <c r="L673" s="3" t="n"/>
      <c r="M673" s="3" t="n"/>
      <c r="N673" s="3" t="n"/>
      <c r="O673" s="3" t="n"/>
      <c r="P673" s="3" t="n"/>
      <c r="Q673" s="3" t="n"/>
      <c r="R673" s="3" t="n"/>
      <c r="S673" s="3" t="n"/>
      <c r="T673" s="3" t="n"/>
      <c r="U673" s="3" t="n"/>
      <c r="V673" s="3" t="n"/>
      <c r="W673" s="3" t="n"/>
      <c r="X673" s="3" t="n"/>
      <c r="Y673" s="3" t="n"/>
      <c r="Z673" s="3" t="n"/>
      <c r="AA673" s="3" t="n"/>
      <c r="AB673" s="3" t="n"/>
      <c r="AC673" s="3" t="n"/>
      <c r="AD673" s="3" t="n"/>
      <c r="AE673" s="3" t="n"/>
      <c r="AF673" s="3" t="n"/>
      <c r="AG673" s="3" t="n"/>
      <c r="AH673" s="3" t="n"/>
      <c r="AI673" s="3" t="n"/>
      <c r="AJ673" s="3" t="n"/>
      <c r="AK673" s="3" t="n"/>
      <c r="AL673" s="3" t="n"/>
      <c r="AM673" s="3" t="n"/>
      <c r="AN673" s="3" t="n"/>
      <c r="AO673" s="3" t="n"/>
      <c r="AP673" s="3" t="n"/>
      <c r="AQ673" s="3" t="n"/>
      <c r="AR673" s="3" t="n"/>
      <c r="AS673" s="3" t="n"/>
      <c r="AT673" s="3" t="n"/>
      <c r="AU673" s="3" t="n"/>
      <c r="AV673" s="3" t="n"/>
      <c r="AW673" s="3" t="n"/>
      <c r="AX673" s="3" t="n"/>
      <c r="AY673" s="3" t="n"/>
      <c r="AZ673" s="3" t="n"/>
    </row>
    <row r="674">
      <c r="A674" s="3" t="n"/>
      <c r="B674" s="3" t="n"/>
      <c r="C674" s="3" t="n"/>
      <c r="D674" s="3" t="n"/>
      <c r="E674" s="3" t="n"/>
      <c r="F674" s="3" t="n"/>
      <c r="G674" s="3" t="n"/>
      <c r="H674" s="3" t="n"/>
      <c r="I674" s="3" t="n"/>
      <c r="J674" s="3" t="n"/>
      <c r="K674" s="3" t="n"/>
      <c r="L674" s="3" t="n"/>
      <c r="M674" s="3" t="n"/>
      <c r="N674" s="3" t="n"/>
      <c r="O674" s="3" t="n"/>
      <c r="P674" s="3" t="n"/>
      <c r="Q674" s="3" t="n"/>
      <c r="R674" s="3" t="n"/>
      <c r="S674" s="3" t="n"/>
      <c r="T674" s="3" t="n"/>
      <c r="U674" s="3" t="n"/>
      <c r="V674" s="3" t="n"/>
      <c r="W674" s="3" t="n"/>
      <c r="X674" s="3" t="n"/>
      <c r="Y674" s="3" t="n"/>
      <c r="Z674" s="3" t="n"/>
      <c r="AA674" s="3" t="n"/>
      <c r="AB674" s="3" t="n"/>
      <c r="AC674" s="3" t="n"/>
      <c r="AD674" s="3" t="n"/>
      <c r="AE674" s="3" t="n"/>
      <c r="AF674" s="3" t="n"/>
      <c r="AG674" s="3" t="n"/>
      <c r="AH674" s="3" t="n"/>
      <c r="AI674" s="3" t="n"/>
      <c r="AJ674" s="3" t="n"/>
      <c r="AK674" s="3" t="n"/>
      <c r="AL674" s="3" t="n"/>
      <c r="AM674" s="3" t="n"/>
      <c r="AN674" s="3" t="n"/>
      <c r="AO674" s="3" t="n"/>
      <c r="AP674" s="3" t="n"/>
      <c r="AQ674" s="3" t="n"/>
      <c r="AR674" s="3" t="n"/>
      <c r="AS674" s="3" t="n"/>
      <c r="AT674" s="3" t="n"/>
      <c r="AU674" s="3" t="n"/>
      <c r="AV674" s="3" t="n"/>
      <c r="AW674" s="3" t="n"/>
      <c r="AX674" s="3" t="n"/>
      <c r="AY674" s="3" t="n"/>
      <c r="AZ674" s="3" t="n"/>
    </row>
    <row r="675">
      <c r="A675" s="3" t="n"/>
      <c r="B675" s="3" t="n"/>
      <c r="C675" s="3" t="n"/>
      <c r="D675" s="3" t="n"/>
      <c r="E675" s="3" t="n"/>
      <c r="F675" s="3" t="n"/>
      <c r="G675" s="3" t="n"/>
      <c r="H675" s="3" t="n"/>
      <c r="I675" s="3" t="n"/>
      <c r="J675" s="3" t="n"/>
      <c r="K675" s="3" t="n"/>
      <c r="L675" s="3" t="n"/>
      <c r="M675" s="3" t="n"/>
      <c r="N675" s="3" t="n"/>
      <c r="O675" s="3" t="n"/>
      <c r="P675" s="3" t="n"/>
      <c r="Q675" s="3" t="n"/>
      <c r="R675" s="3" t="n"/>
      <c r="S675" s="3" t="n"/>
      <c r="T675" s="3" t="n"/>
      <c r="U675" s="3" t="n"/>
      <c r="V675" s="3" t="n"/>
      <c r="W675" s="3" t="n"/>
      <c r="X675" s="3" t="n"/>
      <c r="Y675" s="3" t="n"/>
      <c r="Z675" s="3" t="n"/>
      <c r="AA675" s="3" t="n"/>
      <c r="AB675" s="3" t="n"/>
      <c r="AC675" s="3" t="n"/>
      <c r="AD675" s="3" t="n"/>
      <c r="AE675" s="3" t="n"/>
      <c r="AF675" s="3" t="n"/>
      <c r="AG675" s="3" t="n"/>
      <c r="AH675" s="3" t="n"/>
      <c r="AI675" s="3" t="n"/>
      <c r="AJ675" s="3" t="n"/>
      <c r="AK675" s="3" t="n"/>
      <c r="AL675" s="3" t="n"/>
      <c r="AM675" s="3" t="n"/>
      <c r="AN675" s="3" t="n"/>
      <c r="AO675" s="3" t="n"/>
      <c r="AP675" s="3" t="n"/>
      <c r="AQ675" s="3" t="n"/>
      <c r="AR675" s="3" t="n"/>
      <c r="AS675" s="3" t="n"/>
      <c r="AT675" s="3" t="n"/>
      <c r="AU675" s="3" t="n"/>
      <c r="AV675" s="3" t="n"/>
      <c r="AW675" s="3" t="n"/>
      <c r="AX675" s="3" t="n"/>
      <c r="AY675" s="3" t="n"/>
      <c r="AZ675" s="3" t="n"/>
    </row>
    <row r="676">
      <c r="A676" s="3" t="n"/>
      <c r="B676" s="3" t="n"/>
      <c r="C676" s="3" t="n"/>
      <c r="D676" s="3" t="n"/>
      <c r="E676" s="3" t="n"/>
      <c r="F676" s="3" t="n"/>
      <c r="G676" s="3" t="n"/>
      <c r="H676" s="3" t="n"/>
      <c r="I676" s="3" t="n"/>
      <c r="J676" s="3" t="n"/>
      <c r="K676" s="3" t="n"/>
      <c r="L676" s="3" t="n"/>
      <c r="M676" s="3" t="n"/>
      <c r="N676" s="3" t="n"/>
      <c r="O676" s="3" t="n"/>
      <c r="P676" s="3" t="n"/>
      <c r="Q676" s="3" t="n"/>
      <c r="R676" s="3" t="n"/>
      <c r="S676" s="3" t="n"/>
      <c r="T676" s="3" t="n"/>
      <c r="U676" s="3" t="n"/>
      <c r="V676" s="3" t="n"/>
      <c r="W676" s="3" t="n"/>
      <c r="X676" s="3" t="n"/>
      <c r="Y676" s="3" t="n"/>
      <c r="Z676" s="3" t="n"/>
      <c r="AA676" s="3" t="n"/>
      <c r="AB676" s="3" t="n"/>
      <c r="AC676" s="3" t="n"/>
      <c r="AD676" s="3" t="n"/>
      <c r="AE676" s="3" t="n"/>
      <c r="AF676" s="3" t="n"/>
      <c r="AG676" s="3" t="n"/>
      <c r="AH676" s="3" t="n"/>
      <c r="AI676" s="3" t="n"/>
      <c r="AJ676" s="3" t="n"/>
      <c r="AK676" s="3" t="n"/>
      <c r="AL676" s="3" t="n"/>
      <c r="AM676" s="3" t="n"/>
      <c r="AN676" s="3" t="n"/>
      <c r="AO676" s="3" t="n"/>
      <c r="AP676" s="3" t="n"/>
      <c r="AQ676" s="3" t="n"/>
      <c r="AR676" s="3" t="n"/>
      <c r="AS676" s="3" t="n"/>
      <c r="AT676" s="3" t="n"/>
      <c r="AU676" s="3" t="n"/>
      <c r="AV676" s="3" t="n"/>
      <c r="AW676" s="3" t="n"/>
      <c r="AX676" s="3" t="n"/>
      <c r="AY676" s="3" t="n"/>
      <c r="AZ676" s="3" t="n"/>
    </row>
    <row r="677">
      <c r="A677" s="3" t="n"/>
      <c r="B677" s="3" t="n"/>
      <c r="C677" s="3" t="n"/>
      <c r="D677" s="3" t="n"/>
      <c r="E677" s="3" t="n"/>
      <c r="F677" s="3" t="n"/>
      <c r="G677" s="3" t="n"/>
      <c r="H677" s="3" t="n"/>
      <c r="I677" s="3" t="n"/>
      <c r="J677" s="3" t="n"/>
      <c r="K677" s="3" t="n"/>
      <c r="L677" s="3" t="n"/>
      <c r="M677" s="3" t="n"/>
      <c r="N677" s="3" t="n"/>
      <c r="O677" s="3" t="n"/>
      <c r="P677" s="3" t="n"/>
      <c r="Q677" s="3" t="n"/>
      <c r="R677" s="3" t="n"/>
      <c r="S677" s="3" t="n"/>
      <c r="T677" s="3" t="n"/>
      <c r="U677" s="3" t="n"/>
      <c r="V677" s="3" t="n"/>
      <c r="W677" s="3" t="n"/>
      <c r="X677" s="3" t="n"/>
      <c r="Y677" s="3" t="n"/>
      <c r="Z677" s="3" t="n"/>
      <c r="AA677" s="3" t="n"/>
      <c r="AB677" s="3" t="n"/>
      <c r="AC677" s="3" t="n"/>
      <c r="AD677" s="3" t="n"/>
      <c r="AE677" s="3" t="n"/>
      <c r="AF677" s="3" t="n"/>
      <c r="AG677" s="3" t="n"/>
      <c r="AH677" s="3" t="n"/>
      <c r="AI677" s="3" t="n"/>
      <c r="AJ677" s="3" t="n"/>
      <c r="AK677" s="3" t="n"/>
      <c r="AL677" s="3" t="n"/>
      <c r="AM677" s="3" t="n"/>
      <c r="AN677" s="3" t="n"/>
      <c r="AO677" s="3" t="n"/>
      <c r="AP677" s="3" t="n"/>
      <c r="AQ677" s="3" t="n"/>
      <c r="AR677" s="3" t="n"/>
      <c r="AS677" s="3" t="n"/>
      <c r="AT677" s="3" t="n"/>
      <c r="AU677" s="3" t="n"/>
      <c r="AV677" s="3" t="n"/>
      <c r="AW677" s="3" t="n"/>
      <c r="AX677" s="3" t="n"/>
      <c r="AY677" s="3" t="n"/>
      <c r="AZ677" s="3" t="n"/>
    </row>
    <row r="678">
      <c r="A678" s="3" t="n"/>
      <c r="B678" s="3" t="n"/>
      <c r="C678" s="3" t="n"/>
      <c r="D678" s="3" t="n"/>
      <c r="E678" s="3" t="n"/>
      <c r="F678" s="3" t="n"/>
      <c r="G678" s="3" t="n"/>
      <c r="H678" s="3" t="n"/>
      <c r="I678" s="3" t="n"/>
      <c r="J678" s="3" t="n"/>
      <c r="K678" s="3" t="n"/>
      <c r="L678" s="3" t="n"/>
      <c r="M678" s="3" t="n"/>
      <c r="N678" s="3" t="n"/>
      <c r="O678" s="3" t="n"/>
      <c r="P678" s="3" t="n"/>
      <c r="Q678" s="3" t="n"/>
      <c r="R678" s="3" t="n"/>
      <c r="S678" s="3" t="n"/>
      <c r="T678" s="3" t="n"/>
      <c r="U678" s="3" t="n"/>
      <c r="V678" s="3" t="n"/>
      <c r="W678" s="3" t="n"/>
      <c r="X678" s="3" t="n"/>
      <c r="Y678" s="3" t="n"/>
      <c r="Z678" s="3" t="n"/>
      <c r="AA678" s="3" t="n"/>
      <c r="AB678" s="3" t="n"/>
      <c r="AC678" s="3" t="n"/>
      <c r="AD678" s="3" t="n"/>
      <c r="AE678" s="3" t="n"/>
      <c r="AF678" s="3" t="n"/>
      <c r="AG678" s="3" t="n"/>
      <c r="AH678" s="3" t="n"/>
      <c r="AI678" s="3" t="n"/>
      <c r="AJ678" s="3" t="n"/>
      <c r="AK678" s="3" t="n"/>
      <c r="AL678" s="3" t="n"/>
      <c r="AM678" s="3" t="n"/>
      <c r="AN678" s="3" t="n"/>
      <c r="AO678" s="3" t="n"/>
      <c r="AP678" s="3" t="n"/>
      <c r="AQ678" s="3" t="n"/>
      <c r="AR678" s="3" t="n"/>
      <c r="AS678" s="3" t="n"/>
      <c r="AT678" s="3" t="n"/>
      <c r="AU678" s="3" t="n"/>
      <c r="AV678" s="3" t="n"/>
      <c r="AW678" s="3" t="n"/>
      <c r="AX678" s="3" t="n"/>
      <c r="AY678" s="3" t="n"/>
      <c r="AZ678" s="3" t="n"/>
    </row>
    <row r="679">
      <c r="A679" s="3" t="n"/>
      <c r="B679" s="3" t="n"/>
      <c r="C679" s="3" t="n"/>
      <c r="D679" s="3" t="n"/>
      <c r="E679" s="3" t="n"/>
      <c r="F679" s="3" t="n"/>
      <c r="G679" s="3" t="n"/>
      <c r="H679" s="3" t="n"/>
      <c r="I679" s="3" t="n"/>
      <c r="J679" s="3" t="n"/>
      <c r="K679" s="3" t="n"/>
      <c r="L679" s="3" t="n"/>
      <c r="M679" s="3" t="n"/>
      <c r="N679" s="3" t="n"/>
      <c r="O679" s="3" t="n"/>
      <c r="P679" s="3" t="n"/>
      <c r="Q679" s="3" t="n"/>
      <c r="R679" s="3" t="n"/>
      <c r="S679" s="3" t="n"/>
      <c r="T679" s="3" t="n"/>
      <c r="U679" s="3" t="n"/>
      <c r="V679" s="3" t="n"/>
      <c r="W679" s="3" t="n"/>
      <c r="X679" s="3" t="n"/>
      <c r="Y679" s="3" t="n"/>
      <c r="Z679" s="3" t="n"/>
      <c r="AA679" s="3" t="n"/>
      <c r="AB679" s="3" t="n"/>
      <c r="AC679" s="3" t="n"/>
      <c r="AD679" s="3" t="n"/>
      <c r="AE679" s="3" t="n"/>
      <c r="AF679" s="3" t="n"/>
      <c r="AG679" s="3" t="n"/>
      <c r="AH679" s="3" t="n"/>
      <c r="AI679" s="3" t="n"/>
      <c r="AJ679" s="3" t="n"/>
      <c r="AK679" s="3" t="n"/>
      <c r="AL679" s="3" t="n"/>
      <c r="AM679" s="3" t="n"/>
      <c r="AN679" s="3" t="n"/>
      <c r="AO679" s="3" t="n"/>
      <c r="AP679" s="3" t="n"/>
      <c r="AQ679" s="3" t="n"/>
      <c r="AR679" s="3" t="n"/>
      <c r="AS679" s="3" t="n"/>
      <c r="AT679" s="3" t="n"/>
      <c r="AU679" s="3" t="n"/>
      <c r="AV679" s="3" t="n"/>
      <c r="AW679" s="3" t="n"/>
      <c r="AX679" s="3" t="n"/>
      <c r="AY679" s="3" t="n"/>
      <c r="AZ679" s="3" t="n"/>
    </row>
    <row r="680">
      <c r="A680" s="3" t="n"/>
      <c r="B680" s="3" t="n"/>
      <c r="C680" s="3" t="n"/>
      <c r="D680" s="3" t="n"/>
      <c r="E680" s="3" t="n"/>
      <c r="F680" s="3" t="n"/>
      <c r="G680" s="3" t="n"/>
      <c r="H680" s="3" t="n"/>
      <c r="I680" s="3" t="n"/>
      <c r="J680" s="3" t="n"/>
      <c r="K680" s="3" t="n"/>
      <c r="L680" s="3" t="n"/>
      <c r="M680" s="3" t="n"/>
      <c r="N680" s="3" t="n"/>
      <c r="O680" s="3" t="n"/>
      <c r="P680" s="3" t="n"/>
      <c r="Q680" s="3" t="n"/>
      <c r="R680" s="3" t="n"/>
      <c r="S680" s="3" t="n"/>
      <c r="T680" s="3" t="n"/>
      <c r="U680" s="3" t="n"/>
      <c r="V680" s="3" t="n"/>
      <c r="W680" s="3" t="n"/>
      <c r="X680" s="3" t="n"/>
      <c r="Y680" s="3" t="n"/>
      <c r="Z680" s="3" t="n"/>
      <c r="AA680" s="3" t="n"/>
      <c r="AB680" s="3" t="n"/>
      <c r="AC680" s="3" t="n"/>
      <c r="AD680" s="3" t="n"/>
      <c r="AE680" s="3" t="n"/>
      <c r="AF680" s="3" t="n"/>
      <c r="AG680" s="3" t="n"/>
      <c r="AH680" s="3" t="n"/>
      <c r="AI680" s="3" t="n"/>
      <c r="AJ680" s="3" t="n"/>
      <c r="AK680" s="3" t="n"/>
      <c r="AL680" s="3" t="n"/>
      <c r="AM680" s="3" t="n"/>
      <c r="AN680" s="3" t="n"/>
      <c r="AO680" s="3" t="n"/>
      <c r="AP680" s="3" t="n"/>
      <c r="AQ680" s="3" t="n"/>
      <c r="AR680" s="3" t="n"/>
      <c r="AS680" s="3" t="n"/>
      <c r="AT680" s="3" t="n"/>
      <c r="AU680" s="3" t="n"/>
      <c r="AV680" s="3" t="n"/>
      <c r="AW680" s="3" t="n"/>
      <c r="AX680" s="3" t="n"/>
      <c r="AY680" s="3" t="n"/>
      <c r="AZ680" s="3" t="n"/>
    </row>
    <row r="681">
      <c r="A681" s="3" t="n"/>
      <c r="B681" s="3" t="n"/>
      <c r="C681" s="3" t="n"/>
      <c r="D681" s="3" t="n"/>
      <c r="E681" s="3" t="n"/>
      <c r="F681" s="3" t="n"/>
      <c r="G681" s="3" t="n"/>
      <c r="H681" s="3" t="n"/>
      <c r="I681" s="3" t="n"/>
      <c r="J681" s="3" t="n"/>
      <c r="K681" s="3" t="n"/>
      <c r="L681" s="3" t="n"/>
      <c r="M681" s="3" t="n"/>
      <c r="N681" s="3" t="n"/>
      <c r="O681" s="3" t="n"/>
      <c r="P681" s="3" t="n"/>
      <c r="Q681" s="3" t="n"/>
      <c r="R681" s="3" t="n"/>
      <c r="S681" s="3" t="n"/>
      <c r="T681" s="3" t="n"/>
      <c r="U681" s="3" t="n"/>
      <c r="V681" s="3" t="n"/>
      <c r="W681" s="3" t="n"/>
      <c r="X681" s="3" t="n"/>
      <c r="Y681" s="3" t="n"/>
      <c r="Z681" s="3" t="n"/>
      <c r="AA681" s="3" t="n"/>
      <c r="AB681" s="3" t="n"/>
      <c r="AC681" s="3" t="n"/>
      <c r="AD681" s="3" t="n"/>
      <c r="AE681" s="3" t="n"/>
      <c r="AF681" s="3" t="n"/>
      <c r="AG681" s="3" t="n"/>
      <c r="AH681" s="3" t="n"/>
      <c r="AI681" s="3" t="n"/>
      <c r="AJ681" s="3" t="n"/>
      <c r="AK681" s="3" t="n"/>
      <c r="AL681" s="3" t="n"/>
      <c r="AM681" s="3" t="n"/>
      <c r="AN681" s="3" t="n"/>
      <c r="AO681" s="3" t="n"/>
      <c r="AP681" s="3" t="n"/>
      <c r="AQ681" s="3" t="n"/>
      <c r="AR681" s="3" t="n"/>
      <c r="AS681" s="3" t="n"/>
      <c r="AT681" s="3" t="n"/>
      <c r="AU681" s="3" t="n"/>
      <c r="AV681" s="3" t="n"/>
      <c r="AW681" s="3" t="n"/>
      <c r="AX681" s="3" t="n"/>
      <c r="AY681" s="3" t="n"/>
      <c r="AZ681" s="3" t="n"/>
    </row>
    <row r="682">
      <c r="A682" s="3" t="n"/>
      <c r="B682" s="3" t="n"/>
      <c r="C682" s="3" t="n"/>
      <c r="D682" s="3" t="n"/>
      <c r="E682" s="3" t="n"/>
      <c r="F682" s="3" t="n"/>
      <c r="G682" s="3" t="n"/>
      <c r="H682" s="3" t="n"/>
      <c r="I682" s="3" t="n"/>
      <c r="J682" s="3" t="n"/>
      <c r="K682" s="3" t="n"/>
      <c r="L682" s="3" t="n"/>
      <c r="M682" s="3" t="n"/>
      <c r="N682" s="3" t="n"/>
      <c r="O682" s="3" t="n"/>
      <c r="P682" s="3" t="n"/>
      <c r="Q682" s="3" t="n"/>
      <c r="R682" s="3" t="n"/>
      <c r="S682" s="3" t="n"/>
      <c r="T682" s="3" t="n"/>
      <c r="U682" s="3" t="n"/>
      <c r="V682" s="3" t="n"/>
      <c r="W682" s="3" t="n"/>
      <c r="X682" s="3" t="n"/>
      <c r="Y682" s="3" t="n"/>
      <c r="Z682" s="3" t="n"/>
      <c r="AA682" s="3" t="n"/>
      <c r="AB682" s="3" t="n"/>
      <c r="AC682" s="3" t="n"/>
      <c r="AD682" s="3" t="n"/>
      <c r="AE682" s="3" t="n"/>
      <c r="AF682" s="3" t="n"/>
      <c r="AG682" s="3" t="n"/>
      <c r="AH682" s="3" t="n"/>
      <c r="AI682" s="3" t="n"/>
      <c r="AJ682" s="3" t="n"/>
      <c r="AK682" s="3" t="n"/>
      <c r="AL682" s="3" t="n"/>
      <c r="AM682" s="3" t="n"/>
      <c r="AN682" s="3" t="n"/>
      <c r="AO682" s="3" t="n"/>
      <c r="AP682" s="3" t="n"/>
      <c r="AQ682" s="3" t="n"/>
      <c r="AR682" s="3" t="n"/>
      <c r="AS682" s="3" t="n"/>
      <c r="AT682" s="3" t="n"/>
      <c r="AU682" s="3" t="n"/>
      <c r="AV682" s="3" t="n"/>
      <c r="AW682" s="3" t="n"/>
      <c r="AX682" s="3" t="n"/>
      <c r="AY682" s="3" t="n"/>
      <c r="AZ682" s="3" t="n"/>
    </row>
    <row r="683">
      <c r="A683" s="3" t="n"/>
      <c r="B683" s="3" t="n"/>
      <c r="C683" s="3" t="n"/>
      <c r="D683" s="3" t="n"/>
      <c r="E683" s="3" t="n"/>
      <c r="F683" s="3" t="n"/>
      <c r="G683" s="3" t="n"/>
      <c r="H683" s="3" t="n"/>
      <c r="I683" s="3" t="n"/>
      <c r="J683" s="3" t="n"/>
      <c r="K683" s="3" t="n"/>
      <c r="L683" s="3" t="n"/>
      <c r="M683" s="3" t="n"/>
      <c r="N683" s="3" t="n"/>
      <c r="O683" s="3" t="n"/>
      <c r="P683" s="3" t="n"/>
      <c r="Q683" s="3" t="n"/>
      <c r="R683" s="3" t="n"/>
      <c r="S683" s="3" t="n"/>
      <c r="T683" s="3" t="n"/>
      <c r="U683" s="3" t="n"/>
      <c r="V683" s="3" t="n"/>
      <c r="W683" s="3" t="n"/>
      <c r="X683" s="3" t="n"/>
      <c r="Y683" s="3" t="n"/>
      <c r="Z683" s="3" t="n"/>
      <c r="AA683" s="3" t="n"/>
      <c r="AB683" s="3" t="n"/>
      <c r="AC683" s="3" t="n"/>
      <c r="AD683" s="3" t="n"/>
      <c r="AE683" s="3" t="n"/>
      <c r="AF683" s="3" t="n"/>
      <c r="AG683" s="3" t="n"/>
      <c r="AH683" s="3" t="n"/>
      <c r="AI683" s="3" t="n"/>
      <c r="AJ683" s="3" t="n"/>
      <c r="AK683" s="3" t="n"/>
      <c r="AL683" s="3" t="n"/>
      <c r="AM683" s="3" t="n"/>
      <c r="AN683" s="3" t="n"/>
      <c r="AO683" s="3" t="n"/>
      <c r="AP683" s="3" t="n"/>
      <c r="AQ683" s="3" t="n"/>
      <c r="AR683" s="3" t="n"/>
      <c r="AS683" s="3" t="n"/>
      <c r="AT683" s="3" t="n"/>
      <c r="AU683" s="3" t="n"/>
      <c r="AV683" s="3" t="n"/>
      <c r="AW683" s="3" t="n"/>
      <c r="AX683" s="3" t="n"/>
      <c r="AY683" s="3" t="n"/>
      <c r="AZ683" s="3" t="n"/>
    </row>
    <row r="684">
      <c r="A684" s="3" t="n"/>
      <c r="B684" s="3" t="n"/>
      <c r="C684" s="3" t="n"/>
      <c r="D684" s="3" t="n"/>
      <c r="E684" s="3" t="n"/>
      <c r="F684" s="3" t="n"/>
      <c r="G684" s="3" t="n"/>
      <c r="H684" s="3" t="n"/>
      <c r="I684" s="3" t="n"/>
      <c r="J684" s="3" t="n"/>
      <c r="K684" s="3" t="n"/>
      <c r="L684" s="3" t="n"/>
      <c r="M684" s="3" t="n"/>
      <c r="N684" s="3" t="n"/>
      <c r="O684" s="3" t="n"/>
      <c r="P684" s="3" t="n"/>
      <c r="Q684" s="3" t="n"/>
      <c r="R684" s="3" t="n"/>
      <c r="S684" s="3" t="n"/>
      <c r="T684" s="3" t="n"/>
      <c r="U684" s="3" t="n"/>
      <c r="V684" s="3" t="n"/>
      <c r="W684" s="3" t="n"/>
      <c r="X684" s="3" t="n"/>
      <c r="Y684" s="3" t="n"/>
      <c r="Z684" s="3" t="n"/>
      <c r="AA684" s="3" t="n"/>
      <c r="AB684" s="3" t="n"/>
      <c r="AC684" s="3" t="n"/>
      <c r="AD684" s="3" t="n"/>
      <c r="AE684" s="3" t="n"/>
      <c r="AF684" s="3" t="n"/>
      <c r="AG684" s="3" t="n"/>
      <c r="AH684" s="3" t="n"/>
      <c r="AI684" s="3" t="n"/>
      <c r="AJ684" s="3" t="n"/>
      <c r="AK684" s="3" t="n"/>
      <c r="AL684" s="3" t="n"/>
      <c r="AM684" s="3" t="n"/>
      <c r="AN684" s="3" t="n"/>
      <c r="AO684" s="3" t="n"/>
      <c r="AP684" s="3" t="n"/>
      <c r="AQ684" s="3" t="n"/>
      <c r="AR684" s="3" t="n"/>
      <c r="AS684" s="3" t="n"/>
      <c r="AT684" s="3" t="n"/>
      <c r="AU684" s="3" t="n"/>
      <c r="AV684" s="3" t="n"/>
      <c r="AW684" s="3" t="n"/>
      <c r="AX684" s="3" t="n"/>
      <c r="AY684" s="3" t="n"/>
      <c r="AZ684" s="3" t="n"/>
    </row>
    <row r="685">
      <c r="A685" s="3" t="n"/>
      <c r="B685" s="3" t="n"/>
      <c r="C685" s="3" t="n"/>
      <c r="D685" s="3" t="n"/>
      <c r="E685" s="3" t="n"/>
      <c r="F685" s="3" t="n"/>
      <c r="G685" s="3" t="n"/>
      <c r="H685" s="3" t="n"/>
      <c r="I685" s="3" t="n"/>
      <c r="J685" s="3" t="n"/>
      <c r="K685" s="3" t="n"/>
      <c r="L685" s="3" t="n"/>
      <c r="M685" s="3" t="n"/>
      <c r="N685" s="3" t="n"/>
      <c r="O685" s="3" t="n"/>
      <c r="P685" s="3" t="n"/>
      <c r="Q685" s="3" t="n"/>
      <c r="R685" s="3" t="n"/>
      <c r="S685" s="3" t="n"/>
      <c r="T685" s="3" t="n"/>
      <c r="U685" s="3" t="n"/>
      <c r="V685" s="3" t="n"/>
      <c r="W685" s="3" t="n"/>
      <c r="X685" s="3" t="n"/>
      <c r="Y685" s="3" t="n"/>
      <c r="Z685" s="3" t="n"/>
      <c r="AA685" s="3" t="n"/>
      <c r="AB685" s="3" t="n"/>
      <c r="AC685" s="3" t="n"/>
      <c r="AD685" s="3" t="n"/>
      <c r="AE685" s="3" t="n"/>
      <c r="AF685" s="3" t="n"/>
      <c r="AG685" s="3" t="n"/>
      <c r="AH685" s="3" t="n"/>
      <c r="AI685" s="3" t="n"/>
      <c r="AJ685" s="3" t="n"/>
      <c r="AK685" s="3" t="n"/>
      <c r="AL685" s="3" t="n"/>
      <c r="AM685" s="3" t="n"/>
      <c r="AN685" s="3" t="n"/>
      <c r="AO685" s="3" t="n"/>
      <c r="AP685" s="3" t="n"/>
      <c r="AQ685" s="3" t="n"/>
      <c r="AR685" s="3" t="n"/>
      <c r="AS685" s="3" t="n"/>
      <c r="AT685" s="3" t="n"/>
      <c r="AU685" s="3" t="n"/>
      <c r="AV685" s="3" t="n"/>
      <c r="AW685" s="3" t="n"/>
      <c r="AX685" s="3" t="n"/>
      <c r="AY685" s="3" t="n"/>
      <c r="AZ685" s="3" t="n"/>
    </row>
    <row r="686">
      <c r="A686" s="3" t="n"/>
      <c r="B686" s="3" t="n"/>
      <c r="C686" s="3" t="n"/>
      <c r="D686" s="3" t="n"/>
      <c r="E686" s="3" t="n"/>
      <c r="F686" s="3" t="n"/>
      <c r="G686" s="3" t="n"/>
      <c r="H686" s="3" t="n"/>
      <c r="I686" s="3" t="n"/>
      <c r="J686" s="3" t="n"/>
      <c r="K686" s="3" t="n"/>
      <c r="L686" s="3" t="n"/>
      <c r="M686" s="3" t="n"/>
      <c r="N686" s="3" t="n"/>
      <c r="O686" s="3" t="n"/>
      <c r="P686" s="3" t="n"/>
      <c r="Q686" s="3" t="n"/>
      <c r="R686" s="3" t="n"/>
      <c r="S686" s="3" t="n"/>
      <c r="T686" s="3" t="n"/>
      <c r="U686" s="3" t="n"/>
      <c r="V686" s="3" t="n"/>
      <c r="W686" s="3" t="n"/>
      <c r="X686" s="3" t="n"/>
      <c r="Y686" s="3" t="n"/>
      <c r="Z686" s="3" t="n"/>
      <c r="AA686" s="3" t="n"/>
      <c r="AB686" s="3" t="n"/>
      <c r="AC686" s="3" t="n"/>
      <c r="AD686" s="3" t="n"/>
      <c r="AE686" s="3" t="n"/>
      <c r="AF686" s="3" t="n"/>
      <c r="AG686" s="3" t="n"/>
      <c r="AH686" s="3" t="n"/>
      <c r="AI686" s="3" t="n"/>
      <c r="AJ686" s="3" t="n"/>
      <c r="AK686" s="3" t="n"/>
      <c r="AL686" s="3" t="n"/>
      <c r="AM686" s="3" t="n"/>
      <c r="AN686" s="3" t="n"/>
      <c r="AO686" s="3" t="n"/>
      <c r="AP686" s="3" t="n"/>
      <c r="AQ686" s="3" t="n"/>
      <c r="AR686" s="3" t="n"/>
      <c r="AS686" s="3" t="n"/>
      <c r="AT686" s="3" t="n"/>
      <c r="AU686" s="3" t="n"/>
      <c r="AV686" s="3" t="n"/>
      <c r="AW686" s="3" t="n"/>
      <c r="AX686" s="3" t="n"/>
      <c r="AY686" s="3" t="n"/>
      <c r="AZ686" s="3" t="n"/>
    </row>
    <row r="687">
      <c r="A687" s="3" t="n"/>
      <c r="B687" s="3" t="n"/>
      <c r="C687" s="3" t="n"/>
      <c r="D687" s="3" t="n"/>
      <c r="E687" s="3" t="n"/>
      <c r="F687" s="3" t="n"/>
      <c r="G687" s="3" t="n"/>
      <c r="H687" s="3" t="n"/>
      <c r="I687" s="3" t="n"/>
      <c r="J687" s="3" t="n"/>
      <c r="K687" s="3" t="n"/>
      <c r="L687" s="3" t="n"/>
      <c r="M687" s="3" t="n"/>
      <c r="N687" s="3" t="n"/>
      <c r="O687" s="3" t="n"/>
      <c r="P687" s="3" t="n"/>
      <c r="Q687" s="3" t="n"/>
      <c r="R687" s="3" t="n"/>
      <c r="S687" s="3" t="n"/>
      <c r="T687" s="3" t="n"/>
      <c r="U687" s="3" t="n"/>
      <c r="V687" s="3" t="n"/>
      <c r="W687" s="3" t="n"/>
      <c r="X687" s="3" t="n"/>
      <c r="Y687" s="3" t="n"/>
      <c r="Z687" s="3" t="n"/>
      <c r="AA687" s="3" t="n"/>
      <c r="AB687" s="3" t="n"/>
      <c r="AC687" s="3" t="n"/>
      <c r="AD687" s="3" t="n"/>
      <c r="AE687" s="3" t="n"/>
      <c r="AF687" s="3" t="n"/>
      <c r="AG687" s="3" t="n"/>
      <c r="AH687" s="3" t="n"/>
      <c r="AI687" s="3" t="n"/>
      <c r="AJ687" s="3" t="n"/>
      <c r="AK687" s="3" t="n"/>
      <c r="AL687" s="3" t="n"/>
      <c r="AM687" s="3" t="n"/>
      <c r="AN687" s="3" t="n"/>
      <c r="AO687" s="3" t="n"/>
      <c r="AP687" s="3" t="n"/>
      <c r="AQ687" s="3" t="n"/>
      <c r="AR687" s="3" t="n"/>
      <c r="AS687" s="3" t="n"/>
      <c r="AT687" s="3" t="n"/>
      <c r="AU687" s="3" t="n"/>
      <c r="AV687" s="3" t="n"/>
      <c r="AW687" s="3" t="n"/>
      <c r="AX687" s="3" t="n"/>
      <c r="AY687" s="3" t="n"/>
      <c r="AZ687" s="3" t="n"/>
    </row>
    <row r="688">
      <c r="A688" s="3" t="n"/>
      <c r="B688" s="3" t="n"/>
      <c r="C688" s="3" t="n"/>
      <c r="D688" s="3" t="n"/>
      <c r="E688" s="3" t="n"/>
      <c r="F688" s="3" t="n"/>
      <c r="G688" s="3" t="n"/>
      <c r="H688" s="3" t="n"/>
      <c r="I688" s="3" t="n"/>
      <c r="J688" s="3" t="n"/>
      <c r="K688" s="3" t="n"/>
      <c r="L688" s="3" t="n"/>
      <c r="M688" s="3" t="n"/>
      <c r="N688" s="3" t="n"/>
      <c r="O688" s="3" t="n"/>
      <c r="P688" s="3" t="n"/>
      <c r="Q688" s="3" t="n"/>
      <c r="R688" s="3" t="n"/>
      <c r="S688" s="3" t="n"/>
      <c r="T688" s="3" t="n"/>
      <c r="U688" s="3" t="n"/>
      <c r="V688" s="3" t="n"/>
      <c r="W688" s="3" t="n"/>
      <c r="X688" s="3" t="n"/>
      <c r="Y688" s="3" t="n"/>
      <c r="Z688" s="3" t="n"/>
      <c r="AA688" s="3" t="n"/>
      <c r="AB688" s="3" t="n"/>
      <c r="AC688" s="3" t="n"/>
      <c r="AD688" s="3" t="n"/>
      <c r="AE688" s="3" t="n"/>
      <c r="AF688" s="3" t="n"/>
      <c r="AG688" s="3" t="n"/>
      <c r="AH688" s="3" t="n"/>
      <c r="AI688" s="3" t="n"/>
      <c r="AJ688" s="3" t="n"/>
      <c r="AK688" s="3" t="n"/>
      <c r="AL688" s="3" t="n"/>
      <c r="AM688" s="3" t="n"/>
      <c r="AN688" s="3" t="n"/>
      <c r="AO688" s="3" t="n"/>
      <c r="AP688" s="3" t="n"/>
      <c r="AQ688" s="3" t="n"/>
      <c r="AR688" s="3" t="n"/>
      <c r="AS688" s="3" t="n"/>
      <c r="AT688" s="3" t="n"/>
      <c r="AU688" s="3" t="n"/>
      <c r="AV688" s="3" t="n"/>
      <c r="AW688" s="3" t="n"/>
      <c r="AX688" s="3" t="n"/>
      <c r="AY688" s="3" t="n"/>
      <c r="AZ688" s="3" t="n"/>
    </row>
    <row r="689">
      <c r="A689" s="3" t="n"/>
      <c r="B689" s="3" t="n"/>
      <c r="C689" s="3" t="n"/>
      <c r="D689" s="3" t="n"/>
      <c r="E689" s="3" t="n"/>
      <c r="F689" s="3" t="n"/>
      <c r="G689" s="3" t="n"/>
      <c r="H689" s="3" t="n"/>
      <c r="I689" s="3" t="n"/>
      <c r="J689" s="3" t="n"/>
      <c r="K689" s="3" t="n"/>
      <c r="L689" s="3" t="n"/>
      <c r="M689" s="3" t="n"/>
      <c r="N689" s="3" t="n"/>
      <c r="O689" s="3" t="n"/>
      <c r="P689" s="3" t="n"/>
      <c r="Q689" s="3" t="n"/>
      <c r="R689" s="3" t="n"/>
      <c r="S689" s="3" t="n"/>
      <c r="T689" s="3" t="n"/>
      <c r="U689" s="3" t="n"/>
      <c r="V689" s="3" t="n"/>
      <c r="W689" s="3" t="n"/>
      <c r="X689" s="3" t="n"/>
      <c r="Y689" s="3" t="n"/>
      <c r="Z689" s="3" t="n"/>
      <c r="AA689" s="3" t="n"/>
      <c r="AB689" s="3" t="n"/>
      <c r="AC689" s="3" t="n"/>
      <c r="AD689" s="3" t="n"/>
      <c r="AE689" s="3" t="n"/>
      <c r="AF689" s="3" t="n"/>
      <c r="AG689" s="3" t="n"/>
      <c r="AH689" s="3" t="n"/>
      <c r="AI689" s="3" t="n"/>
      <c r="AJ689" s="3" t="n"/>
      <c r="AK689" s="3" t="n"/>
      <c r="AL689" s="3" t="n"/>
      <c r="AM689" s="3" t="n"/>
      <c r="AN689" s="3" t="n"/>
      <c r="AO689" s="3" t="n"/>
      <c r="AP689" s="3" t="n"/>
      <c r="AQ689" s="3" t="n"/>
      <c r="AR689" s="3" t="n"/>
      <c r="AS689" s="3" t="n"/>
      <c r="AT689" s="3" t="n"/>
      <c r="AU689" s="3" t="n"/>
      <c r="AV689" s="3" t="n"/>
      <c r="AW689" s="3" t="n"/>
      <c r="AX689" s="3" t="n"/>
      <c r="AY689" s="3" t="n"/>
      <c r="AZ689" s="3" t="n"/>
    </row>
    <row r="690">
      <c r="A690" s="3" t="n"/>
      <c r="B690" s="3" t="n"/>
      <c r="C690" s="3" t="n"/>
      <c r="D690" s="3" t="n"/>
      <c r="E690" s="3" t="n"/>
      <c r="F690" s="3" t="n"/>
      <c r="G690" s="3" t="n"/>
      <c r="H690" s="3" t="n"/>
      <c r="I690" s="3" t="n"/>
      <c r="J690" s="3" t="n"/>
      <c r="K690" s="3" t="n"/>
      <c r="L690" s="3" t="n"/>
      <c r="M690" s="3" t="n"/>
      <c r="N690" s="3" t="n"/>
      <c r="O690" s="3" t="n"/>
      <c r="P690" s="3" t="n"/>
      <c r="Q690" s="3" t="n"/>
      <c r="R690" s="3" t="n"/>
      <c r="S690" s="3" t="n"/>
      <c r="T690" s="3" t="n"/>
      <c r="U690" s="3" t="n"/>
      <c r="V690" s="3" t="n"/>
      <c r="W690" s="3" t="n"/>
      <c r="X690" s="3" t="n"/>
      <c r="Y690" s="3" t="n"/>
      <c r="Z690" s="3" t="n"/>
      <c r="AA690" s="3" t="n"/>
      <c r="AB690" s="3" t="n"/>
      <c r="AC690" s="3" t="n"/>
      <c r="AD690" s="3" t="n"/>
      <c r="AE690" s="3" t="n"/>
      <c r="AF690" s="3" t="n"/>
      <c r="AG690" s="3" t="n"/>
      <c r="AH690" s="3" t="n"/>
      <c r="AI690" s="3" t="n"/>
      <c r="AJ690" s="3" t="n"/>
      <c r="AK690" s="3" t="n"/>
      <c r="AL690" s="3" t="n"/>
      <c r="AM690" s="3" t="n"/>
      <c r="AN690" s="3" t="n"/>
      <c r="AO690" s="3" t="n"/>
      <c r="AP690" s="3" t="n"/>
      <c r="AQ690" s="3" t="n"/>
      <c r="AR690" s="3" t="n"/>
      <c r="AS690" s="3" t="n"/>
      <c r="AT690" s="3" t="n"/>
      <c r="AU690" s="3" t="n"/>
      <c r="AV690" s="3" t="n"/>
      <c r="AW690" s="3" t="n"/>
      <c r="AX690" s="3" t="n"/>
      <c r="AY690" s="3" t="n"/>
      <c r="AZ690" s="3" t="n"/>
    </row>
    <row r="691">
      <c r="A691" s="3" t="n"/>
      <c r="B691" s="3" t="n"/>
      <c r="C691" s="3" t="n"/>
      <c r="D691" s="3" t="n"/>
      <c r="E691" s="3" t="n"/>
      <c r="F691" s="3" t="n"/>
      <c r="G691" s="3" t="n"/>
      <c r="H691" s="3" t="n"/>
      <c r="I691" s="3" t="n"/>
      <c r="J691" s="3" t="n"/>
      <c r="K691" s="3" t="n"/>
      <c r="L691" s="3" t="n"/>
      <c r="M691" s="3" t="n"/>
      <c r="N691" s="3" t="n"/>
      <c r="O691" s="3" t="n"/>
      <c r="P691" s="3" t="n"/>
      <c r="Q691" s="3" t="n"/>
      <c r="R691" s="3" t="n"/>
      <c r="S691" s="3" t="n"/>
      <c r="T691" s="3" t="n"/>
      <c r="U691" s="3" t="n"/>
      <c r="V691" s="3" t="n"/>
      <c r="W691" s="3" t="n"/>
      <c r="X691" s="3" t="n"/>
      <c r="Y691" s="3" t="n"/>
      <c r="Z691" s="3" t="n"/>
      <c r="AA691" s="3" t="n"/>
      <c r="AB691" s="3" t="n"/>
      <c r="AC691" s="3" t="n"/>
      <c r="AD691" s="3" t="n"/>
      <c r="AE691" s="3" t="n"/>
      <c r="AF691" s="3" t="n"/>
      <c r="AG691" s="3" t="n"/>
      <c r="AH691" s="3" t="n"/>
      <c r="AI691" s="3" t="n"/>
      <c r="AJ691" s="3" t="n"/>
      <c r="AK691" s="3" t="n"/>
      <c r="AL691" s="3" t="n"/>
      <c r="AM691" s="3" t="n"/>
      <c r="AN691" s="3" t="n"/>
      <c r="AO691" s="3" t="n"/>
      <c r="AP691" s="3" t="n"/>
      <c r="AQ691" s="3" t="n"/>
      <c r="AR691" s="3" t="n"/>
      <c r="AS691" s="3" t="n"/>
      <c r="AT691" s="3" t="n"/>
      <c r="AU691" s="3" t="n"/>
      <c r="AV691" s="3" t="n"/>
      <c r="AW691" s="3" t="n"/>
      <c r="AX691" s="3" t="n"/>
      <c r="AY691" s="3" t="n"/>
      <c r="AZ691" s="3" t="n"/>
    </row>
    <row r="692">
      <c r="A692" s="3" t="n"/>
      <c r="B692" s="3" t="n"/>
      <c r="C692" s="3" t="n"/>
      <c r="D692" s="3" t="n"/>
      <c r="E692" s="3" t="n"/>
      <c r="F692" s="3" t="n"/>
      <c r="G692" s="3" t="n"/>
      <c r="H692" s="3" t="n"/>
      <c r="I692" s="3" t="n"/>
      <c r="J692" s="3" t="n"/>
      <c r="K692" s="3" t="n"/>
      <c r="L692" s="3" t="n"/>
      <c r="M692" s="3" t="n"/>
      <c r="N692" s="3" t="n"/>
      <c r="O692" s="3" t="n"/>
      <c r="P692" s="3" t="n"/>
      <c r="Q692" s="3" t="n"/>
      <c r="R692" s="3" t="n"/>
      <c r="S692" s="3" t="n"/>
      <c r="T692" s="3" t="n"/>
      <c r="U692" s="3" t="n"/>
      <c r="V692" s="3" t="n"/>
      <c r="W692" s="3" t="n"/>
      <c r="X692" s="3" t="n"/>
      <c r="Y692" s="3" t="n"/>
      <c r="Z692" s="3" t="n"/>
      <c r="AA692" s="3" t="n"/>
      <c r="AB692" s="3" t="n"/>
      <c r="AC692" s="3" t="n"/>
      <c r="AD692" s="3" t="n"/>
      <c r="AE692" s="3" t="n"/>
      <c r="AF692" s="3" t="n"/>
      <c r="AG692" s="3" t="n"/>
      <c r="AH692" s="3" t="n"/>
      <c r="AI692" s="3" t="n"/>
      <c r="AJ692" s="3" t="n"/>
      <c r="AK692" s="3" t="n"/>
      <c r="AL692" s="3" t="n"/>
      <c r="AM692" s="3" t="n"/>
      <c r="AN692" s="3" t="n"/>
      <c r="AO692" s="3" t="n"/>
      <c r="AP692" s="3" t="n"/>
      <c r="AQ692" s="3" t="n"/>
      <c r="AR692" s="3" t="n"/>
      <c r="AS692" s="3" t="n"/>
      <c r="AT692" s="3" t="n"/>
      <c r="AU692" s="3" t="n"/>
      <c r="AV692" s="3" t="n"/>
      <c r="AW692" s="3" t="n"/>
      <c r="AX692" s="3" t="n"/>
      <c r="AY692" s="3" t="n"/>
      <c r="AZ692" s="3" t="n"/>
    </row>
    <row r="693">
      <c r="A693" s="3" t="n"/>
      <c r="B693" s="3" t="n"/>
      <c r="C693" s="3" t="n"/>
      <c r="D693" s="3" t="n"/>
      <c r="E693" s="3" t="n"/>
      <c r="F693" s="3" t="n"/>
      <c r="G693" s="3" t="n"/>
      <c r="H693" s="3" t="n"/>
      <c r="I693" s="3" t="n"/>
      <c r="J693" s="3" t="n"/>
      <c r="K693" s="3" t="n"/>
      <c r="L693" s="3" t="n"/>
      <c r="M693" s="3" t="n"/>
      <c r="N693" s="3" t="n"/>
      <c r="O693" s="3" t="n"/>
      <c r="P693" s="3" t="n"/>
      <c r="Q693" s="3" t="n"/>
      <c r="R693" s="3" t="n"/>
      <c r="S693" s="3" t="n"/>
      <c r="T693" s="3" t="n"/>
      <c r="U693" s="3" t="n"/>
      <c r="V693" s="3" t="n"/>
      <c r="W693" s="3" t="n"/>
      <c r="X693" s="3" t="n"/>
      <c r="Y693" s="3" t="n"/>
      <c r="Z693" s="3" t="n"/>
      <c r="AA693" s="3" t="n"/>
      <c r="AB693" s="3" t="n"/>
      <c r="AC693" s="3" t="n"/>
      <c r="AD693" s="3" t="n"/>
      <c r="AE693" s="3" t="n"/>
      <c r="AF693" s="3" t="n"/>
      <c r="AG693" s="3" t="n"/>
      <c r="AH693" s="3" t="n"/>
      <c r="AI693" s="3" t="n"/>
      <c r="AJ693" s="3" t="n"/>
      <c r="AK693" s="3" t="n"/>
      <c r="AL693" s="3" t="n"/>
      <c r="AM693" s="3" t="n"/>
      <c r="AN693" s="3" t="n"/>
      <c r="AO693" s="3" t="n"/>
      <c r="AP693" s="3" t="n"/>
      <c r="AQ693" s="3" t="n"/>
      <c r="AR693" s="3" t="n"/>
      <c r="AS693" s="3" t="n"/>
      <c r="AT693" s="3" t="n"/>
      <c r="AU693" s="3" t="n"/>
      <c r="AV693" s="3" t="n"/>
      <c r="AW693" s="3" t="n"/>
      <c r="AX693" s="3" t="n"/>
      <c r="AY693" s="3" t="n"/>
      <c r="AZ693" s="3" t="n"/>
    </row>
    <row r="694">
      <c r="A694" s="3" t="n"/>
      <c r="B694" s="3" t="n"/>
      <c r="C694" s="3" t="n"/>
      <c r="D694" s="3" t="n"/>
      <c r="E694" s="3" t="n"/>
      <c r="F694" s="3" t="n"/>
      <c r="G694" s="3" t="n"/>
      <c r="H694" s="3" t="n"/>
      <c r="I694" s="3" t="n"/>
      <c r="J694" s="3" t="n"/>
      <c r="K694" s="3" t="n"/>
      <c r="L694" s="3" t="n"/>
      <c r="M694" s="3" t="n"/>
      <c r="N694" s="3" t="n"/>
      <c r="O694" s="3" t="n"/>
      <c r="P694" s="3" t="n"/>
      <c r="Q694" s="3" t="n"/>
      <c r="R694" s="3" t="n"/>
      <c r="S694" s="3" t="n"/>
      <c r="T694" s="3" t="n"/>
      <c r="U694" s="3" t="n"/>
      <c r="V694" s="3" t="n"/>
      <c r="W694" s="3" t="n"/>
      <c r="X694" s="3" t="n"/>
      <c r="Y694" s="3" t="n"/>
      <c r="Z694" s="3" t="n"/>
      <c r="AA694" s="3" t="n"/>
      <c r="AB694" s="3" t="n"/>
      <c r="AC694" s="3" t="n"/>
      <c r="AD694" s="3" t="n"/>
      <c r="AE694" s="3" t="n"/>
      <c r="AF694" s="3" t="n"/>
      <c r="AG694" s="3" t="n"/>
      <c r="AH694" s="3" t="n"/>
      <c r="AI694" s="3" t="n"/>
      <c r="AJ694" s="3" t="n"/>
      <c r="AK694" s="3" t="n"/>
      <c r="AL694" s="3" t="n"/>
      <c r="AM694" s="3" t="n"/>
      <c r="AN694" s="3" t="n"/>
      <c r="AO694" s="3" t="n"/>
      <c r="AP694" s="3" t="n"/>
      <c r="AQ694" s="3" t="n"/>
      <c r="AR694" s="3" t="n"/>
      <c r="AS694" s="3" t="n"/>
      <c r="AT694" s="3" t="n"/>
      <c r="AU694" s="3" t="n"/>
      <c r="AV694" s="3" t="n"/>
      <c r="AW694" s="3" t="n"/>
      <c r="AX694" s="3" t="n"/>
      <c r="AY694" s="3" t="n"/>
      <c r="AZ694" s="3" t="n"/>
    </row>
    <row r="695">
      <c r="A695" s="3" t="n"/>
      <c r="B695" s="3" t="n"/>
      <c r="C695" s="3" t="n"/>
      <c r="D695" s="3" t="n"/>
      <c r="E695" s="3" t="n"/>
      <c r="F695" s="3" t="n"/>
      <c r="G695" s="3" t="n"/>
      <c r="H695" s="3" t="n"/>
      <c r="I695" s="3" t="n"/>
      <c r="J695" s="3" t="n"/>
      <c r="K695" s="3" t="n"/>
      <c r="L695" s="3" t="n"/>
      <c r="M695" s="3" t="n"/>
      <c r="N695" s="3" t="n"/>
      <c r="O695" s="3" t="n"/>
      <c r="P695" s="3" t="n"/>
      <c r="Q695" s="3" t="n"/>
      <c r="R695" s="3" t="n"/>
      <c r="S695" s="3" t="n"/>
      <c r="T695" s="3" t="n"/>
      <c r="U695" s="3" t="n"/>
      <c r="V695" s="3" t="n"/>
      <c r="W695" s="3" t="n"/>
      <c r="X695" s="3" t="n"/>
      <c r="Y695" s="3" t="n"/>
      <c r="Z695" s="3" t="n"/>
      <c r="AA695" s="3" t="n"/>
      <c r="AB695" s="3" t="n"/>
      <c r="AC695" s="3" t="n"/>
      <c r="AD695" s="3" t="n"/>
      <c r="AE695" s="3" t="n"/>
      <c r="AF695" s="3" t="n"/>
      <c r="AG695" s="3" t="n"/>
      <c r="AH695" s="3" t="n"/>
      <c r="AI695" s="3" t="n"/>
      <c r="AJ695" s="3" t="n"/>
      <c r="AK695" s="3" t="n"/>
      <c r="AL695" s="3" t="n"/>
      <c r="AM695" s="3" t="n"/>
      <c r="AN695" s="3" t="n"/>
      <c r="AO695" s="3" t="n"/>
      <c r="AP695" s="3" t="n"/>
      <c r="AQ695" s="3" t="n"/>
      <c r="AR695" s="3" t="n"/>
      <c r="AS695" s="3" t="n"/>
      <c r="AT695" s="3" t="n"/>
      <c r="AU695" s="3" t="n"/>
      <c r="AV695" s="3" t="n"/>
      <c r="AW695" s="3" t="n"/>
      <c r="AX695" s="3" t="n"/>
      <c r="AY695" s="3" t="n"/>
      <c r="AZ695" s="3" t="n"/>
    </row>
    <row r="696">
      <c r="A696" s="3" t="n"/>
      <c r="B696" s="3" t="n"/>
      <c r="C696" s="3" t="n"/>
      <c r="D696" s="3" t="n"/>
      <c r="E696" s="3" t="n"/>
      <c r="F696" s="3" t="n"/>
      <c r="G696" s="3" t="n"/>
      <c r="H696" s="3" t="n"/>
      <c r="I696" s="3" t="n"/>
      <c r="J696" s="3" t="n"/>
      <c r="K696" s="3" t="n"/>
      <c r="L696" s="3" t="n"/>
      <c r="M696" s="3" t="n"/>
      <c r="N696" s="3" t="n"/>
      <c r="O696" s="3" t="n"/>
      <c r="P696" s="3" t="n"/>
      <c r="Q696" s="3" t="n"/>
      <c r="R696" s="3" t="n"/>
      <c r="S696" s="3" t="n"/>
      <c r="T696" s="3" t="n"/>
      <c r="U696" s="3" t="n"/>
      <c r="V696" s="3" t="n"/>
      <c r="W696" s="3" t="n"/>
      <c r="X696" s="3" t="n"/>
      <c r="Y696" s="3" t="n"/>
      <c r="Z696" s="3" t="n"/>
      <c r="AA696" s="3" t="n"/>
      <c r="AB696" s="3" t="n"/>
      <c r="AC696" s="3" t="n"/>
      <c r="AD696" s="3" t="n"/>
      <c r="AE696" s="3" t="n"/>
      <c r="AF696" s="3" t="n"/>
      <c r="AG696" s="3" t="n"/>
      <c r="AH696" s="3" t="n"/>
      <c r="AI696" s="3" t="n"/>
      <c r="AJ696" s="3" t="n"/>
      <c r="AK696" s="3" t="n"/>
      <c r="AL696" s="3" t="n"/>
      <c r="AM696" s="3" t="n"/>
      <c r="AN696" s="3" t="n"/>
      <c r="AO696" s="3" t="n"/>
      <c r="AP696" s="3" t="n"/>
      <c r="AQ696" s="3" t="n"/>
      <c r="AR696" s="3" t="n"/>
      <c r="AS696" s="3" t="n"/>
      <c r="AT696" s="3" t="n"/>
      <c r="AU696" s="3" t="n"/>
      <c r="AV696" s="3" t="n"/>
      <c r="AW696" s="3" t="n"/>
      <c r="AX696" s="3" t="n"/>
      <c r="AY696" s="3" t="n"/>
      <c r="AZ696" s="3" t="n"/>
    </row>
    <row r="697">
      <c r="A697" s="3" t="n"/>
      <c r="B697" s="3" t="n"/>
      <c r="C697" s="3" t="n"/>
      <c r="D697" s="3" t="n"/>
      <c r="E697" s="3" t="n"/>
      <c r="F697" s="3" t="n"/>
      <c r="G697" s="3" t="n"/>
      <c r="H697" s="3" t="n"/>
      <c r="I697" s="3" t="n"/>
      <c r="J697" s="3" t="n"/>
      <c r="K697" s="3" t="n"/>
      <c r="L697" s="3" t="n"/>
      <c r="M697" s="3" t="n"/>
      <c r="N697" s="3" t="n"/>
      <c r="O697" s="3" t="n"/>
      <c r="P697" s="3" t="n"/>
      <c r="Q697" s="3" t="n"/>
      <c r="R697" s="3" t="n"/>
      <c r="S697" s="3" t="n"/>
      <c r="T697" s="3" t="n"/>
      <c r="U697" s="3" t="n"/>
      <c r="V697" s="3" t="n"/>
      <c r="W697" s="3" t="n"/>
      <c r="X697" s="3" t="n"/>
      <c r="Y697" s="3" t="n"/>
      <c r="Z697" s="3" t="n"/>
      <c r="AA697" s="3" t="n"/>
      <c r="AB697" s="3" t="n"/>
      <c r="AC697" s="3" t="n"/>
      <c r="AD697" s="3" t="n"/>
      <c r="AE697" s="3" t="n"/>
      <c r="AF697" s="3" t="n"/>
      <c r="AG697" s="3" t="n"/>
      <c r="AH697" s="3" t="n"/>
      <c r="AI697" s="3" t="n"/>
      <c r="AJ697" s="3" t="n"/>
      <c r="AK697" s="3" t="n"/>
      <c r="AL697" s="3" t="n"/>
      <c r="AM697" s="3" t="n"/>
      <c r="AN697" s="3" t="n"/>
      <c r="AO697" s="3" t="n"/>
      <c r="AP697" s="3" t="n"/>
      <c r="AQ697" s="3" t="n"/>
      <c r="AR697" s="3" t="n"/>
      <c r="AS697" s="3" t="n"/>
      <c r="AT697" s="3" t="n"/>
      <c r="AU697" s="3" t="n"/>
      <c r="AV697" s="3" t="n"/>
      <c r="AW697" s="3" t="n"/>
      <c r="AX697" s="3" t="n"/>
      <c r="AY697" s="3" t="n"/>
      <c r="AZ697" s="3" t="n"/>
    </row>
    <row r="698">
      <c r="A698" s="3" t="n"/>
      <c r="B698" s="3" t="n"/>
      <c r="C698" s="3" t="n"/>
      <c r="D698" s="3" t="n"/>
      <c r="E698" s="3" t="n"/>
      <c r="F698" s="3" t="n"/>
      <c r="G698" s="3" t="n"/>
      <c r="H698" s="3" t="n"/>
      <c r="I698" s="3" t="n"/>
      <c r="J698" s="3" t="n"/>
      <c r="K698" s="3" t="n"/>
      <c r="L698" s="3" t="n"/>
      <c r="M698" s="3" t="n"/>
      <c r="N698" s="3" t="n"/>
      <c r="O698" s="3" t="n"/>
      <c r="P698" s="3" t="n"/>
      <c r="Q698" s="3" t="n"/>
      <c r="R698" s="3" t="n"/>
      <c r="S698" s="3" t="n"/>
      <c r="T698" s="3" t="n"/>
      <c r="U698" s="3" t="n"/>
      <c r="V698" s="3" t="n"/>
      <c r="W698" s="3" t="n"/>
      <c r="X698" s="3" t="n"/>
      <c r="Y698" s="3" t="n"/>
      <c r="Z698" s="3" t="n"/>
      <c r="AA698" s="3" t="n"/>
      <c r="AB698" s="3" t="n"/>
      <c r="AC698" s="3" t="n"/>
      <c r="AD698" s="3" t="n"/>
      <c r="AE698" s="3" t="n"/>
      <c r="AF698" s="3" t="n"/>
      <c r="AG698" s="3" t="n"/>
      <c r="AH698" s="3" t="n"/>
      <c r="AI698" s="3" t="n"/>
      <c r="AJ698" s="3" t="n"/>
      <c r="AK698" s="3" t="n"/>
      <c r="AL698" s="3" t="n"/>
      <c r="AM698" s="3" t="n"/>
      <c r="AN698" s="3" t="n"/>
      <c r="AO698" s="3" t="n"/>
      <c r="AP698" s="3" t="n"/>
      <c r="AQ698" s="3" t="n"/>
      <c r="AR698" s="3" t="n"/>
      <c r="AS698" s="3" t="n"/>
      <c r="AT698" s="3" t="n"/>
      <c r="AU698" s="3" t="n"/>
      <c r="AV698" s="3" t="n"/>
      <c r="AW698" s="3" t="n"/>
      <c r="AX698" s="3" t="n"/>
      <c r="AY698" s="3" t="n"/>
      <c r="AZ698" s="3" t="n"/>
    </row>
    <row r="699">
      <c r="A699" s="3" t="n"/>
      <c r="B699" s="3" t="n"/>
      <c r="C699" s="3" t="n"/>
      <c r="D699" s="3" t="n"/>
      <c r="E699" s="3" t="n"/>
      <c r="F699" s="3" t="n"/>
      <c r="G699" s="3" t="n"/>
      <c r="H699" s="3" t="n"/>
      <c r="I699" s="3" t="n"/>
      <c r="J699" s="3" t="n"/>
      <c r="K699" s="3" t="n"/>
      <c r="L699" s="3" t="n"/>
      <c r="M699" s="3" t="n"/>
      <c r="N699" s="3" t="n"/>
      <c r="O699" s="3" t="n"/>
      <c r="P699" s="3" t="n"/>
      <c r="Q699" s="3" t="n"/>
      <c r="R699" s="3" t="n"/>
      <c r="S699" s="3" t="n"/>
      <c r="T699" s="3" t="n"/>
      <c r="U699" s="3" t="n"/>
      <c r="V699" s="3" t="n"/>
      <c r="W699" s="3" t="n"/>
      <c r="X699" s="3" t="n"/>
      <c r="Y699" s="3" t="n"/>
      <c r="Z699" s="3" t="n"/>
      <c r="AA699" s="3" t="n"/>
      <c r="AB699" s="3" t="n"/>
      <c r="AC699" s="3" t="n"/>
      <c r="AD699" s="3" t="n"/>
      <c r="AE699" s="3" t="n"/>
      <c r="AF699" s="3" t="n"/>
      <c r="AG699" s="3" t="n"/>
      <c r="AH699" s="3" t="n"/>
      <c r="AI699" s="3" t="n"/>
      <c r="AJ699" s="3" t="n"/>
      <c r="AK699" s="3" t="n"/>
      <c r="AL699" s="3" t="n"/>
      <c r="AM699" s="3" t="n"/>
      <c r="AN699" s="3" t="n"/>
      <c r="AO699" s="3" t="n"/>
      <c r="AP699" s="3" t="n"/>
      <c r="AQ699" s="3" t="n"/>
      <c r="AR699" s="3" t="n"/>
      <c r="AS699" s="3" t="n"/>
      <c r="AT699" s="3" t="n"/>
      <c r="AU699" s="3" t="n"/>
      <c r="AV699" s="3" t="n"/>
      <c r="AW699" s="3" t="n"/>
      <c r="AX699" s="3" t="n"/>
      <c r="AY699" s="3" t="n"/>
      <c r="AZ699" s="3" t="n"/>
    </row>
    <row r="700">
      <c r="A700" s="3" t="n"/>
      <c r="B700" s="3" t="n"/>
      <c r="C700" s="3" t="n"/>
      <c r="D700" s="3" t="n"/>
      <c r="E700" s="3" t="n"/>
      <c r="F700" s="3" t="n"/>
      <c r="G700" s="3" t="n"/>
      <c r="H700" s="3" t="n"/>
      <c r="I700" s="3" t="n"/>
      <c r="J700" s="3" t="n"/>
      <c r="K700" s="3" t="n"/>
      <c r="L700" s="3" t="n"/>
      <c r="M700" s="3" t="n"/>
      <c r="N700" s="3" t="n"/>
      <c r="O700" s="3" t="n"/>
      <c r="P700" s="3" t="n"/>
      <c r="Q700" s="3" t="n"/>
      <c r="R700" s="3" t="n"/>
      <c r="S700" s="3" t="n"/>
      <c r="T700" s="3" t="n"/>
      <c r="U700" s="3" t="n"/>
      <c r="V700" s="3" t="n"/>
      <c r="W700" s="3" t="n"/>
      <c r="X700" s="3" t="n"/>
      <c r="Y700" s="3" t="n"/>
      <c r="Z700" s="3" t="n"/>
      <c r="AA700" s="3" t="n"/>
      <c r="AB700" s="3" t="n"/>
      <c r="AC700" s="3" t="n"/>
      <c r="AD700" s="3" t="n"/>
      <c r="AE700" s="3" t="n"/>
      <c r="AF700" s="3" t="n"/>
      <c r="AG700" s="3" t="n"/>
      <c r="AH700" s="3" t="n"/>
      <c r="AI700" s="3" t="n"/>
      <c r="AJ700" s="3" t="n"/>
      <c r="AK700" s="3" t="n"/>
      <c r="AL700" s="3" t="n"/>
      <c r="AM700" s="3" t="n"/>
      <c r="AN700" s="3" t="n"/>
      <c r="AO700" s="3" t="n"/>
      <c r="AP700" s="3" t="n"/>
      <c r="AQ700" s="3" t="n"/>
      <c r="AR700" s="3" t="n"/>
      <c r="AS700" s="3" t="n"/>
      <c r="AT700" s="3" t="n"/>
      <c r="AU700" s="3" t="n"/>
      <c r="AV700" s="3" t="n"/>
      <c r="AW700" s="3" t="n"/>
      <c r="AX700" s="3" t="n"/>
      <c r="AY700" s="3" t="n"/>
      <c r="AZ700" s="3" t="n"/>
    </row>
    <row r="701">
      <c r="A701" s="3" t="n"/>
      <c r="B701" s="3" t="n"/>
      <c r="C701" s="3" t="n"/>
      <c r="D701" s="3" t="n"/>
      <c r="E701" s="3" t="n"/>
      <c r="F701" s="3" t="n"/>
      <c r="G701" s="3" t="n"/>
      <c r="H701" s="3" t="n"/>
      <c r="I701" s="3" t="n"/>
      <c r="J701" s="3" t="n"/>
      <c r="K701" s="3" t="n"/>
      <c r="L701" s="3" t="n"/>
      <c r="M701" s="3" t="n"/>
      <c r="N701" s="3" t="n"/>
      <c r="O701" s="3" t="n"/>
      <c r="P701" s="3" t="n"/>
      <c r="Q701" s="3" t="n"/>
      <c r="R701" s="3" t="n"/>
      <c r="S701" s="3" t="n"/>
      <c r="T701" s="3" t="n"/>
      <c r="U701" s="3" t="n"/>
      <c r="V701" s="3" t="n"/>
      <c r="W701" s="3" t="n"/>
      <c r="X701" s="3" t="n"/>
      <c r="Y701" s="3" t="n"/>
      <c r="Z701" s="3" t="n"/>
      <c r="AA701" s="3" t="n"/>
      <c r="AB701" s="3" t="n"/>
      <c r="AC701" s="3" t="n"/>
      <c r="AD701" s="3" t="n"/>
      <c r="AE701" s="3" t="n"/>
      <c r="AF701" s="3" t="n"/>
      <c r="AG701" s="3" t="n"/>
      <c r="AH701" s="3" t="n"/>
      <c r="AI701" s="3" t="n"/>
      <c r="AJ701" s="3" t="n"/>
      <c r="AK701" s="3" t="n"/>
      <c r="AL701" s="3" t="n"/>
      <c r="AM701" s="3" t="n"/>
      <c r="AN701" s="3" t="n"/>
      <c r="AO701" s="3" t="n"/>
      <c r="AP701" s="3" t="n"/>
      <c r="AQ701" s="3" t="n"/>
      <c r="AR701" s="3" t="n"/>
      <c r="AS701" s="3" t="n"/>
      <c r="AT701" s="3" t="n"/>
      <c r="AU701" s="3" t="n"/>
      <c r="AV701" s="3" t="n"/>
      <c r="AW701" s="3" t="n"/>
      <c r="AX701" s="3" t="n"/>
      <c r="AY701" s="3" t="n"/>
      <c r="AZ701" s="3" t="n"/>
    </row>
    <row r="702">
      <c r="A702" s="3" t="n"/>
      <c r="B702" s="3" t="n"/>
      <c r="C702" s="3" t="n"/>
      <c r="D702" s="3" t="n"/>
      <c r="E702" s="3" t="n"/>
      <c r="F702" s="3" t="n"/>
      <c r="G702" s="3" t="n"/>
      <c r="H702" s="3" t="n"/>
      <c r="I702" s="3" t="n"/>
      <c r="J702" s="3" t="n"/>
      <c r="K702" s="3" t="n"/>
      <c r="L702" s="3" t="n"/>
      <c r="M702" s="3" t="n"/>
      <c r="N702" s="3" t="n"/>
      <c r="O702" s="3" t="n"/>
      <c r="P702" s="3" t="n"/>
      <c r="Q702" s="3" t="n"/>
      <c r="R702" s="3" t="n"/>
      <c r="S702" s="3" t="n"/>
      <c r="T702" s="3" t="n"/>
      <c r="U702" s="3" t="n"/>
      <c r="V702" s="3" t="n"/>
      <c r="W702" s="3" t="n"/>
      <c r="X702" s="3" t="n"/>
      <c r="Y702" s="3" t="n"/>
      <c r="Z702" s="3" t="n"/>
      <c r="AA702" s="3" t="n"/>
      <c r="AB702" s="3" t="n"/>
      <c r="AC702" s="3" t="n"/>
      <c r="AD702" s="3" t="n"/>
      <c r="AE702" s="3" t="n"/>
      <c r="AF702" s="3" t="n"/>
      <c r="AG702" s="3" t="n"/>
      <c r="AH702" s="3" t="n"/>
      <c r="AI702" s="3" t="n"/>
      <c r="AJ702" s="3" t="n"/>
      <c r="AK702" s="3" t="n"/>
      <c r="AL702" s="3" t="n"/>
      <c r="AM702" s="3" t="n"/>
      <c r="AN702" s="3" t="n"/>
      <c r="AO702" s="3" t="n"/>
      <c r="AP702" s="3" t="n"/>
      <c r="AQ702" s="3" t="n"/>
      <c r="AR702" s="3" t="n"/>
      <c r="AS702" s="3" t="n"/>
      <c r="AT702" s="3" t="n"/>
      <c r="AU702" s="3" t="n"/>
      <c r="AV702" s="3" t="n"/>
      <c r="AW702" s="3" t="n"/>
      <c r="AX702" s="3" t="n"/>
      <c r="AY702" s="3" t="n"/>
      <c r="AZ702" s="3" t="n"/>
    </row>
    <row r="703">
      <c r="A703" s="3" t="n"/>
      <c r="B703" s="3" t="n"/>
      <c r="C703" s="3" t="n"/>
      <c r="D703" s="3" t="n"/>
      <c r="E703" s="3" t="n"/>
      <c r="F703" s="3" t="n"/>
      <c r="G703" s="3" t="n"/>
      <c r="H703" s="3" t="n"/>
      <c r="I703" s="3" t="n"/>
      <c r="J703" s="3" t="n"/>
      <c r="K703" s="3" t="n"/>
      <c r="L703" s="3" t="n"/>
      <c r="M703" s="3" t="n"/>
      <c r="N703" s="3" t="n"/>
      <c r="O703" s="3" t="n"/>
      <c r="P703" s="3" t="n"/>
      <c r="Q703" s="3" t="n"/>
      <c r="R703" s="3" t="n"/>
      <c r="S703" s="3" t="n"/>
      <c r="T703" s="3" t="n"/>
      <c r="U703" s="3" t="n"/>
      <c r="V703" s="3" t="n"/>
      <c r="W703" s="3" t="n"/>
      <c r="X703" s="3" t="n"/>
      <c r="Y703" s="3" t="n"/>
      <c r="Z703" s="3" t="n"/>
      <c r="AA703" s="3" t="n"/>
      <c r="AB703" s="3" t="n"/>
      <c r="AC703" s="3" t="n"/>
      <c r="AD703" s="3" t="n"/>
      <c r="AE703" s="3" t="n"/>
      <c r="AF703" s="3" t="n"/>
      <c r="AG703" s="3" t="n"/>
      <c r="AH703" s="3" t="n"/>
      <c r="AI703" s="3" t="n"/>
      <c r="AJ703" s="3" t="n"/>
      <c r="AK703" s="3" t="n"/>
      <c r="AL703" s="3" t="n"/>
      <c r="AM703" s="3" t="n"/>
      <c r="AN703" s="3" t="n"/>
      <c r="AO703" s="3" t="n"/>
      <c r="AP703" s="3" t="n"/>
      <c r="AQ703" s="3" t="n"/>
      <c r="AR703" s="3" t="n"/>
      <c r="AS703" s="3" t="n"/>
      <c r="AT703" s="3" t="n"/>
      <c r="AU703" s="3" t="n"/>
      <c r="AV703" s="3" t="n"/>
      <c r="AW703" s="3" t="n"/>
      <c r="AX703" s="3" t="n"/>
      <c r="AY703" s="3" t="n"/>
      <c r="AZ703" s="3" t="n"/>
    </row>
    <row r="704">
      <c r="A704" s="3" t="n"/>
      <c r="B704" s="3" t="n"/>
      <c r="C704" s="3" t="n"/>
      <c r="D704" s="3" t="n"/>
      <c r="E704" s="3" t="n"/>
      <c r="F704" s="3" t="n"/>
      <c r="G704" s="3" t="n"/>
      <c r="H704" s="3" t="n"/>
      <c r="I704" s="3" t="n"/>
      <c r="J704" s="3" t="n"/>
      <c r="K704" s="3" t="n"/>
      <c r="L704" s="3" t="n"/>
      <c r="M704" s="3" t="n"/>
      <c r="N704" s="3" t="n"/>
      <c r="O704" s="3" t="n"/>
      <c r="P704" s="3" t="n"/>
      <c r="Q704" s="3" t="n"/>
      <c r="R704" s="3" t="n"/>
      <c r="S704" s="3" t="n"/>
      <c r="T704" s="3" t="n"/>
      <c r="U704" s="3" t="n"/>
      <c r="V704" s="3" t="n"/>
      <c r="W704" s="3" t="n"/>
      <c r="X704" s="3" t="n"/>
      <c r="Y704" s="3" t="n"/>
      <c r="Z704" s="3" t="n"/>
      <c r="AA704" s="3" t="n"/>
      <c r="AB704" s="3" t="n"/>
      <c r="AC704" s="3" t="n"/>
      <c r="AD704" s="3" t="n"/>
      <c r="AE704" s="3" t="n"/>
      <c r="AF704" s="3" t="n"/>
      <c r="AG704" s="3" t="n"/>
      <c r="AH704" s="3" t="n"/>
      <c r="AI704" s="3" t="n"/>
      <c r="AJ704" s="3" t="n"/>
      <c r="AK704" s="3" t="n"/>
      <c r="AL704" s="3" t="n"/>
      <c r="AM704" s="3" t="n"/>
      <c r="AN704" s="3" t="n"/>
      <c r="AO704" s="3" t="n"/>
      <c r="AP704" s="3" t="n"/>
      <c r="AQ704" s="3" t="n"/>
      <c r="AR704" s="3" t="n"/>
      <c r="AS704" s="3" t="n"/>
      <c r="AT704" s="3" t="n"/>
      <c r="AU704" s="3" t="n"/>
      <c r="AV704" s="3" t="n"/>
      <c r="AW704" s="3" t="n"/>
      <c r="AX704" s="3" t="n"/>
      <c r="AY704" s="3" t="n"/>
      <c r="AZ704" s="3" t="n"/>
    </row>
    <row r="705">
      <c r="A705" s="3" t="n"/>
      <c r="B705" s="3" t="n"/>
      <c r="C705" s="3" t="n"/>
      <c r="D705" s="3" t="n"/>
      <c r="E705" s="3" t="n"/>
      <c r="F705" s="3" t="n"/>
      <c r="G705" s="3" t="n"/>
      <c r="H705" s="3" t="n"/>
      <c r="I705" s="3" t="n"/>
      <c r="J705" s="3" t="n"/>
      <c r="K705" s="3" t="n"/>
      <c r="L705" s="3" t="n"/>
      <c r="M705" s="3" t="n"/>
      <c r="N705" s="3" t="n"/>
      <c r="O705" s="3" t="n"/>
      <c r="P705" s="3" t="n"/>
      <c r="Q705" s="3" t="n"/>
      <c r="R705" s="3" t="n"/>
      <c r="S705" s="3" t="n"/>
      <c r="T705" s="3" t="n"/>
      <c r="U705" s="3" t="n"/>
      <c r="V705" s="3" t="n"/>
      <c r="W705" s="3" t="n"/>
      <c r="X705" s="3" t="n"/>
      <c r="Y705" s="3" t="n"/>
      <c r="Z705" s="3" t="n"/>
      <c r="AA705" s="3" t="n"/>
      <c r="AB705" s="3" t="n"/>
      <c r="AC705" s="3" t="n"/>
      <c r="AD705" s="3" t="n"/>
      <c r="AE705" s="3" t="n"/>
      <c r="AF705" s="3" t="n"/>
      <c r="AG705" s="3" t="n"/>
      <c r="AH705" s="3" t="n"/>
      <c r="AI705" s="3" t="n"/>
      <c r="AJ705" s="3" t="n"/>
      <c r="AK705" s="3" t="n"/>
      <c r="AL705" s="3" t="n"/>
      <c r="AM705" s="3" t="n"/>
      <c r="AN705" s="3" t="n"/>
      <c r="AO705" s="3" t="n"/>
      <c r="AP705" s="3" t="n"/>
      <c r="AQ705" s="3" t="n"/>
      <c r="AR705" s="3" t="n"/>
      <c r="AS705" s="3" t="n"/>
      <c r="AT705" s="3" t="n"/>
      <c r="AU705" s="3" t="n"/>
      <c r="AV705" s="3" t="n"/>
      <c r="AW705" s="3" t="n"/>
      <c r="AX705" s="3" t="n"/>
      <c r="AY705" s="3" t="n"/>
      <c r="AZ705" s="3" t="n"/>
    </row>
    <row r="706">
      <c r="A706" s="3" t="n"/>
      <c r="B706" s="3" t="n"/>
      <c r="C706" s="3" t="n"/>
      <c r="D706" s="3" t="n"/>
      <c r="E706" s="3" t="n"/>
      <c r="F706" s="3" t="n"/>
      <c r="G706" s="3" t="n"/>
      <c r="H706" s="3" t="n"/>
      <c r="I706" s="3" t="n"/>
      <c r="J706" s="3" t="n"/>
      <c r="K706" s="3" t="n"/>
      <c r="L706" s="3" t="n"/>
      <c r="M706" s="3" t="n"/>
      <c r="N706" s="3" t="n"/>
      <c r="O706" s="3" t="n"/>
      <c r="P706" s="3" t="n"/>
      <c r="Q706" s="3" t="n"/>
      <c r="R706" s="3" t="n"/>
      <c r="S706" s="3" t="n"/>
      <c r="T706" s="3" t="n"/>
      <c r="U706" s="3" t="n"/>
      <c r="V706" s="3" t="n"/>
      <c r="W706" s="3" t="n"/>
      <c r="X706" s="3" t="n"/>
      <c r="Y706" s="3" t="n"/>
      <c r="Z706" s="3" t="n"/>
      <c r="AA706" s="3" t="n"/>
      <c r="AB706" s="3" t="n"/>
      <c r="AC706" s="3" t="n"/>
      <c r="AD706" s="3" t="n"/>
      <c r="AE706" s="3" t="n"/>
      <c r="AF706" s="3" t="n"/>
      <c r="AG706" s="3" t="n"/>
      <c r="AH706" s="3" t="n"/>
      <c r="AI706" s="3" t="n"/>
      <c r="AJ706" s="3" t="n"/>
      <c r="AK706" s="3" t="n"/>
      <c r="AL706" s="3" t="n"/>
      <c r="AM706" s="3" t="n"/>
      <c r="AN706" s="3" t="n"/>
      <c r="AO706" s="3" t="n"/>
      <c r="AP706" s="3" t="n"/>
      <c r="AQ706" s="3" t="n"/>
      <c r="AR706" s="3" t="n"/>
      <c r="AS706" s="3" t="n"/>
      <c r="AT706" s="3" t="n"/>
      <c r="AU706" s="3" t="n"/>
      <c r="AV706" s="3" t="n"/>
      <c r="AW706" s="3" t="n"/>
      <c r="AX706" s="3" t="n"/>
      <c r="AY706" s="3" t="n"/>
      <c r="AZ706" s="3" t="n"/>
    </row>
    <row r="707">
      <c r="A707" s="3" t="n"/>
      <c r="B707" s="3" t="n"/>
      <c r="C707" s="3" t="n"/>
      <c r="D707" s="3" t="n"/>
      <c r="E707" s="3" t="n"/>
      <c r="F707" s="3" t="n"/>
      <c r="G707" s="3" t="n"/>
      <c r="H707" s="3" t="n"/>
      <c r="I707" s="3" t="n"/>
      <c r="J707" s="3" t="n"/>
      <c r="K707" s="3" t="n"/>
      <c r="L707" s="3" t="n"/>
      <c r="M707" s="3" t="n"/>
      <c r="N707" s="3" t="n"/>
      <c r="O707" s="3" t="n"/>
      <c r="P707" s="3" t="n"/>
      <c r="Q707" s="3" t="n"/>
      <c r="R707" s="3" t="n"/>
      <c r="S707" s="3" t="n"/>
      <c r="T707" s="3" t="n"/>
      <c r="U707" s="3" t="n"/>
      <c r="V707" s="3" t="n"/>
      <c r="W707" s="3" t="n"/>
      <c r="X707" s="3" t="n"/>
      <c r="Y707" s="3" t="n"/>
      <c r="Z707" s="3" t="n"/>
      <c r="AA707" s="3" t="n"/>
      <c r="AB707" s="3" t="n"/>
      <c r="AC707" s="3" t="n"/>
      <c r="AD707" s="3" t="n"/>
      <c r="AE707" s="3" t="n"/>
      <c r="AF707" s="3" t="n"/>
      <c r="AG707" s="3" t="n"/>
      <c r="AH707" s="3" t="n"/>
      <c r="AI707" s="3" t="n"/>
      <c r="AJ707" s="3" t="n"/>
      <c r="AK707" s="3" t="n"/>
      <c r="AL707" s="3" t="n"/>
      <c r="AM707" s="3" t="n"/>
      <c r="AN707" s="3" t="n"/>
      <c r="AO707" s="3" t="n"/>
      <c r="AP707" s="3" t="n"/>
      <c r="AQ707" s="3" t="n"/>
      <c r="AR707" s="3" t="n"/>
      <c r="AS707" s="3" t="n"/>
      <c r="AT707" s="3" t="n"/>
      <c r="AU707" s="3" t="n"/>
      <c r="AV707" s="3" t="n"/>
      <c r="AW707" s="3" t="n"/>
      <c r="AX707" s="3" t="n"/>
      <c r="AY707" s="3" t="n"/>
      <c r="AZ707" s="3" t="n"/>
    </row>
    <row r="708">
      <c r="A708" s="3" t="n"/>
      <c r="B708" s="3" t="n"/>
      <c r="C708" s="3" t="n"/>
      <c r="D708" s="3" t="n"/>
      <c r="E708" s="3" t="n"/>
      <c r="F708" s="3" t="n"/>
      <c r="G708" s="3" t="n"/>
      <c r="H708" s="3" t="n"/>
      <c r="I708" s="3" t="n"/>
      <c r="J708" s="3" t="n"/>
      <c r="K708" s="3" t="n"/>
      <c r="L708" s="3" t="n"/>
      <c r="M708" s="3" t="n"/>
      <c r="N708" s="3" t="n"/>
      <c r="O708" s="3" t="n"/>
      <c r="P708" s="3" t="n"/>
      <c r="Q708" s="3" t="n"/>
      <c r="R708" s="3" t="n"/>
      <c r="S708" s="3" t="n"/>
      <c r="T708" s="3" t="n"/>
      <c r="U708" s="3" t="n"/>
      <c r="V708" s="3" t="n"/>
      <c r="W708" s="3" t="n"/>
      <c r="X708" s="3" t="n"/>
      <c r="Y708" s="3" t="n"/>
      <c r="Z708" s="3" t="n"/>
      <c r="AA708" s="3" t="n"/>
      <c r="AB708" s="3" t="n"/>
      <c r="AC708" s="3" t="n"/>
      <c r="AD708" s="3" t="n"/>
      <c r="AE708" s="3" t="n"/>
      <c r="AF708" s="3" t="n"/>
      <c r="AG708" s="3" t="n"/>
      <c r="AH708" s="3" t="n"/>
      <c r="AI708" s="3" t="n"/>
      <c r="AJ708" s="3" t="n"/>
      <c r="AK708" s="3" t="n"/>
      <c r="AL708" s="3" t="n"/>
      <c r="AM708" s="3" t="n"/>
      <c r="AN708" s="3" t="n"/>
      <c r="AO708" s="3" t="n"/>
      <c r="AP708" s="3" t="n"/>
      <c r="AQ708" s="3" t="n"/>
      <c r="AR708" s="3" t="n"/>
      <c r="AS708" s="3" t="n"/>
      <c r="AT708" s="3" t="n"/>
      <c r="AU708" s="3" t="n"/>
      <c r="AV708" s="3" t="n"/>
      <c r="AW708" s="3" t="n"/>
      <c r="AX708" s="3" t="n"/>
      <c r="AY708" s="3" t="n"/>
      <c r="AZ708" s="3" t="n"/>
    </row>
    <row r="709">
      <c r="A709" s="3" t="n"/>
      <c r="B709" s="3" t="n"/>
      <c r="C709" s="3" t="n"/>
      <c r="D709" s="3" t="n"/>
      <c r="E709" s="3" t="n"/>
      <c r="F709" s="3" t="n"/>
      <c r="G709" s="3" t="n"/>
      <c r="H709" s="3" t="n"/>
      <c r="I709" s="3" t="n"/>
      <c r="J709" s="3" t="n"/>
      <c r="K709" s="3" t="n"/>
      <c r="L709" s="3" t="n"/>
      <c r="M709" s="3" t="n"/>
      <c r="N709" s="3" t="n"/>
      <c r="O709" s="3" t="n"/>
      <c r="P709" s="3" t="n"/>
      <c r="Q709" s="3" t="n"/>
      <c r="R709" s="3" t="n"/>
      <c r="S709" s="3" t="n"/>
      <c r="T709" s="3" t="n"/>
      <c r="U709" s="3" t="n"/>
      <c r="V709" s="3" t="n"/>
      <c r="W709" s="3" t="n"/>
      <c r="X709" s="3" t="n"/>
      <c r="Y709" s="3" t="n"/>
      <c r="Z709" s="3" t="n"/>
      <c r="AA709" s="3" t="n"/>
      <c r="AB709" s="3" t="n"/>
      <c r="AC709" s="3" t="n"/>
      <c r="AD709" s="3" t="n"/>
      <c r="AE709" s="3" t="n"/>
      <c r="AF709" s="3" t="n"/>
      <c r="AG709" s="3" t="n"/>
      <c r="AH709" s="3" t="n"/>
      <c r="AI709" s="3" t="n"/>
      <c r="AJ709" s="3" t="n"/>
      <c r="AK709" s="3" t="n"/>
      <c r="AL709" s="3" t="n"/>
      <c r="AM709" s="3" t="n"/>
      <c r="AN709" s="3" t="n"/>
      <c r="AO709" s="3" t="n"/>
      <c r="AP709" s="3" t="n"/>
      <c r="AQ709" s="3" t="n"/>
      <c r="AR709" s="3" t="n"/>
      <c r="AS709" s="3" t="n"/>
      <c r="AT709" s="3" t="n"/>
      <c r="AU709" s="3" t="n"/>
      <c r="AV709" s="3" t="n"/>
      <c r="AW709" s="3" t="n"/>
      <c r="AX709" s="3" t="n"/>
      <c r="AY709" s="3" t="n"/>
      <c r="AZ709" s="3" t="n"/>
    </row>
    <row r="710">
      <c r="A710" s="3" t="n"/>
      <c r="B710" s="3" t="n"/>
      <c r="C710" s="3" t="n"/>
      <c r="D710" s="3" t="n"/>
      <c r="E710" s="3" t="n"/>
      <c r="F710" s="3" t="n"/>
      <c r="G710" s="3" t="n"/>
      <c r="H710" s="3" t="n"/>
      <c r="I710" s="3" t="n"/>
      <c r="J710" s="3" t="n"/>
      <c r="K710" s="3" t="n"/>
      <c r="L710" s="3" t="n"/>
      <c r="M710" s="3" t="n"/>
      <c r="N710" s="3" t="n"/>
      <c r="O710" s="3" t="n"/>
      <c r="P710" s="3" t="n"/>
      <c r="Q710" s="3" t="n"/>
      <c r="R710" s="3" t="n"/>
      <c r="S710" s="3" t="n"/>
      <c r="T710" s="3" t="n"/>
      <c r="U710" s="3" t="n"/>
      <c r="V710" s="3" t="n"/>
      <c r="W710" s="3" t="n"/>
      <c r="X710" s="3" t="n"/>
      <c r="Y710" s="3" t="n"/>
      <c r="Z710" s="3" t="n"/>
      <c r="AA710" s="3" t="n"/>
      <c r="AB710" s="3" t="n"/>
      <c r="AC710" s="3" t="n"/>
      <c r="AD710" s="3" t="n"/>
      <c r="AE710" s="3" t="n"/>
      <c r="AF710" s="3" t="n"/>
      <c r="AG710" s="3" t="n"/>
      <c r="AH710" s="3" t="n"/>
      <c r="AI710" s="3" t="n"/>
      <c r="AJ710" s="3" t="n"/>
      <c r="AK710" s="3" t="n"/>
      <c r="AL710" s="3" t="n"/>
      <c r="AM710" s="3" t="n"/>
      <c r="AN710" s="3" t="n"/>
      <c r="AO710" s="3" t="n"/>
      <c r="AP710" s="3" t="n"/>
      <c r="AQ710" s="3" t="n"/>
      <c r="AR710" s="3" t="n"/>
      <c r="AS710" s="3" t="n"/>
      <c r="AT710" s="3" t="n"/>
      <c r="AU710" s="3" t="n"/>
      <c r="AV710" s="3" t="n"/>
      <c r="AW710" s="3" t="n"/>
      <c r="AX710" s="3" t="n"/>
      <c r="AY710" s="3" t="n"/>
      <c r="AZ710" s="3" t="n"/>
    </row>
    <row r="711">
      <c r="A711" s="3" t="n"/>
      <c r="B711" s="3" t="n"/>
      <c r="C711" s="3" t="n"/>
      <c r="D711" s="3" t="n"/>
      <c r="E711" s="3" t="n"/>
      <c r="F711" s="3" t="n"/>
      <c r="G711" s="3" t="n"/>
      <c r="H711" s="3" t="n"/>
      <c r="I711" s="3" t="n"/>
      <c r="J711" s="3" t="n"/>
      <c r="K711" s="3" t="n"/>
      <c r="L711" s="3" t="n"/>
      <c r="M711" s="3" t="n"/>
      <c r="N711" s="3" t="n"/>
      <c r="O711" s="3" t="n"/>
      <c r="P711" s="3" t="n"/>
      <c r="Q711" s="3" t="n"/>
      <c r="R711" s="3" t="n"/>
      <c r="S711" s="3" t="n"/>
      <c r="T711" s="3" t="n"/>
      <c r="U711" s="3" t="n"/>
      <c r="V711" s="3" t="n"/>
      <c r="W711" s="3" t="n"/>
      <c r="X711" s="3" t="n"/>
      <c r="Y711" s="3" t="n"/>
      <c r="Z711" s="3" t="n"/>
      <c r="AA711" s="3" t="n"/>
      <c r="AB711" s="3" t="n"/>
      <c r="AC711" s="3" t="n"/>
      <c r="AD711" s="3" t="n"/>
      <c r="AE711" s="3" t="n"/>
      <c r="AF711" s="3" t="n"/>
      <c r="AG711" s="3" t="n"/>
      <c r="AH711" s="3" t="n"/>
      <c r="AI711" s="3" t="n"/>
      <c r="AJ711" s="3" t="n"/>
      <c r="AK711" s="3" t="n"/>
      <c r="AL711" s="3" t="n"/>
      <c r="AM711" s="3" t="n"/>
      <c r="AN711" s="3" t="n"/>
      <c r="AO711" s="3" t="n"/>
      <c r="AP711" s="3" t="n"/>
      <c r="AQ711" s="3" t="n"/>
      <c r="AR711" s="3" t="n"/>
      <c r="AS711" s="3" t="n"/>
      <c r="AT711" s="3" t="n"/>
      <c r="AU711" s="3" t="n"/>
      <c r="AV711" s="3" t="n"/>
      <c r="AW711" s="3" t="n"/>
      <c r="AX711" s="3" t="n"/>
      <c r="AY711" s="3" t="n"/>
      <c r="AZ711" s="3" t="n"/>
    </row>
    <row r="712">
      <c r="A712" s="3" t="n"/>
      <c r="B712" s="3" t="n"/>
      <c r="C712" s="3" t="n"/>
      <c r="D712" s="3" t="n"/>
      <c r="E712" s="3" t="n"/>
      <c r="F712" s="3" t="n"/>
      <c r="G712" s="3" t="n"/>
      <c r="H712" s="3" t="n"/>
      <c r="I712" s="3" t="n"/>
      <c r="J712" s="3" t="n"/>
      <c r="K712" s="3" t="n"/>
      <c r="L712" s="3" t="n"/>
      <c r="M712" s="3" t="n"/>
      <c r="N712" s="3" t="n"/>
      <c r="O712" s="3" t="n"/>
      <c r="P712" s="3" t="n"/>
      <c r="Q712" s="3" t="n"/>
      <c r="R712" s="3" t="n"/>
      <c r="S712" s="3" t="n"/>
      <c r="T712" s="3" t="n"/>
      <c r="U712" s="3" t="n"/>
      <c r="V712" s="3" t="n"/>
      <c r="W712" s="3" t="n"/>
      <c r="X712" s="3" t="n"/>
      <c r="Y712" s="3" t="n"/>
      <c r="Z712" s="3" t="n"/>
      <c r="AA712" s="3" t="n"/>
      <c r="AB712" s="3" t="n"/>
      <c r="AC712" s="3" t="n"/>
      <c r="AD712" s="3" t="n"/>
      <c r="AE712" s="3" t="n"/>
      <c r="AF712" s="3" t="n"/>
      <c r="AG712" s="3" t="n"/>
      <c r="AH712" s="3" t="n"/>
      <c r="AI712" s="3" t="n"/>
      <c r="AJ712" s="3" t="n"/>
      <c r="AK712" s="3" t="n"/>
      <c r="AL712" s="3" t="n"/>
      <c r="AM712" s="3" t="n"/>
      <c r="AN712" s="3" t="n"/>
      <c r="AO712" s="3" t="n"/>
      <c r="AP712" s="3" t="n"/>
      <c r="AQ712" s="3" t="n"/>
      <c r="AR712" s="3" t="n"/>
      <c r="AS712" s="3" t="n"/>
      <c r="AT712" s="3" t="n"/>
      <c r="AU712" s="3" t="n"/>
      <c r="AV712" s="3" t="n"/>
      <c r="AW712" s="3" t="n"/>
      <c r="AX712" s="3" t="n"/>
      <c r="AY712" s="3" t="n"/>
      <c r="AZ712" s="3" t="n"/>
    </row>
    <row r="713">
      <c r="A713" s="3" t="n"/>
      <c r="B713" s="3" t="n"/>
      <c r="C713" s="3" t="n"/>
      <c r="D713" s="3" t="n"/>
      <c r="E713" s="3" t="n"/>
      <c r="F713" s="3" t="n"/>
      <c r="G713" s="3" t="n"/>
      <c r="H713" s="3" t="n"/>
      <c r="I713" s="3" t="n"/>
      <c r="J713" s="3" t="n"/>
      <c r="K713" s="3" t="n"/>
      <c r="L713" s="3" t="n"/>
      <c r="M713" s="3" t="n"/>
      <c r="N713" s="3" t="n"/>
      <c r="O713" s="3" t="n"/>
      <c r="P713" s="3" t="n"/>
      <c r="Q713" s="3" t="n"/>
      <c r="R713" s="3" t="n"/>
      <c r="S713" s="3" t="n"/>
      <c r="T713" s="3" t="n"/>
      <c r="U713" s="3" t="n"/>
      <c r="V713" s="3" t="n"/>
      <c r="W713" s="3" t="n"/>
      <c r="X713" s="3" t="n"/>
      <c r="Y713" s="3" t="n"/>
      <c r="Z713" s="3" t="n"/>
      <c r="AA713" s="3" t="n"/>
      <c r="AB713" s="3" t="n"/>
      <c r="AC713" s="3" t="n"/>
      <c r="AD713" s="3" t="n"/>
      <c r="AE713" s="3" t="n"/>
      <c r="AF713" s="3" t="n"/>
      <c r="AG713" s="3" t="n"/>
      <c r="AH713" s="3" t="n"/>
      <c r="AI713" s="3" t="n"/>
      <c r="AJ713" s="3" t="n"/>
      <c r="AK713" s="3" t="n"/>
      <c r="AL713" s="3" t="n"/>
      <c r="AM713" s="3" t="n"/>
      <c r="AN713" s="3" t="n"/>
      <c r="AO713" s="3" t="n"/>
      <c r="AP713" s="3" t="n"/>
      <c r="AQ713" s="3" t="n"/>
      <c r="AR713" s="3" t="n"/>
      <c r="AS713" s="3" t="n"/>
      <c r="AT713" s="3" t="n"/>
      <c r="AU713" s="3" t="n"/>
      <c r="AV713" s="3" t="n"/>
      <c r="AW713" s="3" t="n"/>
      <c r="AX713" s="3" t="n"/>
      <c r="AY713" s="3" t="n"/>
      <c r="AZ713" s="3" t="n"/>
    </row>
    <row r="714">
      <c r="A714" s="3" t="n"/>
      <c r="B714" s="3" t="n"/>
      <c r="C714" s="3" t="n"/>
      <c r="D714" s="3" t="n"/>
      <c r="E714" s="3" t="n"/>
      <c r="F714" s="3" t="n"/>
      <c r="G714" s="3" t="n"/>
      <c r="H714" s="3" t="n"/>
      <c r="I714" s="3" t="n"/>
      <c r="J714" s="3" t="n"/>
      <c r="K714" s="3" t="n"/>
      <c r="L714" s="3" t="n"/>
      <c r="M714" s="3" t="n"/>
      <c r="N714" s="3" t="n"/>
      <c r="O714" s="3" t="n"/>
      <c r="P714" s="3" t="n"/>
      <c r="Q714" s="3" t="n"/>
      <c r="R714" s="3" t="n"/>
      <c r="S714" s="3" t="n"/>
      <c r="T714" s="3" t="n"/>
      <c r="U714" s="3" t="n"/>
      <c r="V714" s="3" t="n"/>
      <c r="W714" s="3" t="n"/>
      <c r="X714" s="3" t="n"/>
      <c r="Y714" s="3" t="n"/>
      <c r="Z714" s="3" t="n"/>
      <c r="AA714" s="3" t="n"/>
      <c r="AB714" s="3" t="n"/>
      <c r="AC714" s="3" t="n"/>
      <c r="AD714" s="3" t="n"/>
      <c r="AE714" s="3" t="n"/>
      <c r="AF714" s="3" t="n"/>
      <c r="AG714" s="3" t="n"/>
      <c r="AH714" s="3" t="n"/>
      <c r="AI714" s="3" t="n"/>
      <c r="AJ714" s="3" t="n"/>
      <c r="AK714" s="3" t="n"/>
      <c r="AL714" s="3" t="n"/>
      <c r="AM714" s="3" t="n"/>
      <c r="AN714" s="3" t="n"/>
      <c r="AO714" s="3" t="n"/>
      <c r="AP714" s="3" t="n"/>
      <c r="AQ714" s="3" t="n"/>
      <c r="AR714" s="3" t="n"/>
      <c r="AS714" s="3" t="n"/>
      <c r="AT714" s="3" t="n"/>
      <c r="AU714" s="3" t="n"/>
      <c r="AV714" s="3" t="n"/>
      <c r="AW714" s="3" t="n"/>
      <c r="AX714" s="3" t="n"/>
      <c r="AY714" s="3" t="n"/>
      <c r="AZ714" s="3" t="n"/>
    </row>
    <row r="715">
      <c r="A715" s="3" t="n"/>
      <c r="B715" s="3" t="n"/>
      <c r="C715" s="3" t="n"/>
      <c r="D715" s="3" t="n"/>
      <c r="E715" s="3" t="n"/>
      <c r="F715" s="3" t="n"/>
      <c r="G715" s="3" t="n"/>
      <c r="H715" s="3" t="n"/>
      <c r="I715" s="3" t="n"/>
      <c r="J715" s="3" t="n"/>
      <c r="K715" s="3" t="n"/>
      <c r="L715" s="3" t="n"/>
      <c r="M715" s="3" t="n"/>
      <c r="N715" s="3" t="n"/>
      <c r="O715" s="3" t="n"/>
      <c r="P715" s="3" t="n"/>
      <c r="Q715" s="3" t="n"/>
      <c r="R715" s="3" t="n"/>
      <c r="S715" s="3" t="n"/>
      <c r="T715" s="3" t="n"/>
      <c r="U715" s="3" t="n"/>
      <c r="V715" s="3" t="n"/>
      <c r="W715" s="3" t="n"/>
      <c r="X715" s="3" t="n"/>
      <c r="Y715" s="3" t="n"/>
      <c r="Z715" s="3" t="n"/>
      <c r="AA715" s="3" t="n"/>
      <c r="AB715" s="3" t="n"/>
      <c r="AC715" s="3" t="n"/>
      <c r="AD715" s="3" t="n"/>
      <c r="AE715" s="3" t="n"/>
      <c r="AF715" s="3" t="n"/>
      <c r="AG715" s="3" t="n"/>
      <c r="AH715" s="3" t="n"/>
      <c r="AI715" s="3" t="n"/>
      <c r="AJ715" s="3" t="n"/>
      <c r="AK715" s="3" t="n"/>
      <c r="AL715" s="3" t="n"/>
      <c r="AM715" s="3" t="n"/>
      <c r="AN715" s="3" t="n"/>
      <c r="AO715" s="3" t="n"/>
      <c r="AP715" s="3" t="n"/>
      <c r="AQ715" s="3" t="n"/>
      <c r="AR715" s="3" t="n"/>
      <c r="AS715" s="3" t="n"/>
      <c r="AT715" s="3" t="n"/>
      <c r="AU715" s="3" t="n"/>
      <c r="AV715" s="3" t="n"/>
      <c r="AW715" s="3" t="n"/>
      <c r="AX715" s="3" t="n"/>
      <c r="AY715" s="3" t="n"/>
      <c r="AZ715" s="3" t="n"/>
    </row>
    <row r="716">
      <c r="A716" s="3" t="n"/>
      <c r="B716" s="3" t="n"/>
      <c r="C716" s="3" t="n"/>
      <c r="D716" s="3" t="n"/>
      <c r="E716" s="3" t="n"/>
      <c r="F716" s="3" t="n"/>
      <c r="G716" s="3" t="n"/>
      <c r="H716" s="3" t="n"/>
      <c r="I716" s="3" t="n"/>
      <c r="J716" s="3" t="n"/>
      <c r="K716" s="3" t="n"/>
      <c r="L716" s="3" t="n"/>
      <c r="M716" s="3" t="n"/>
      <c r="N716" s="3" t="n"/>
      <c r="O716" s="3" t="n"/>
      <c r="P716" s="3" t="n"/>
      <c r="Q716" s="3" t="n"/>
      <c r="R716" s="3" t="n"/>
      <c r="S716" s="3" t="n"/>
      <c r="T716" s="3" t="n"/>
      <c r="U716" s="3" t="n"/>
      <c r="V716" s="3" t="n"/>
      <c r="W716" s="3" t="n"/>
      <c r="X716" s="3" t="n"/>
      <c r="Y716" s="3" t="n"/>
      <c r="Z716" s="3" t="n"/>
      <c r="AA716" s="3" t="n"/>
      <c r="AB716" s="3" t="n"/>
      <c r="AC716" s="3" t="n"/>
      <c r="AD716" s="3" t="n"/>
      <c r="AE716" s="3" t="n"/>
      <c r="AF716" s="3" t="n"/>
      <c r="AG716" s="3" t="n"/>
      <c r="AH716" s="3" t="n"/>
      <c r="AI716" s="3" t="n"/>
      <c r="AJ716" s="3" t="n"/>
      <c r="AK716" s="3" t="n"/>
      <c r="AL716" s="3" t="n"/>
      <c r="AM716" s="3" t="n"/>
      <c r="AN716" s="3" t="n"/>
      <c r="AO716" s="3" t="n"/>
      <c r="AP716" s="3" t="n"/>
      <c r="AQ716" s="3" t="n"/>
      <c r="AR716" s="3" t="n"/>
      <c r="AS716" s="3" t="n"/>
      <c r="AT716" s="3" t="n"/>
      <c r="AU716" s="3" t="n"/>
      <c r="AV716" s="3" t="n"/>
      <c r="AW716" s="3" t="n"/>
      <c r="AX716" s="3" t="n"/>
      <c r="AY716" s="3" t="n"/>
      <c r="AZ716" s="3" t="n"/>
    </row>
    <row r="717">
      <c r="A717" s="3" t="n"/>
      <c r="B717" s="3" t="n"/>
      <c r="C717" s="3" t="n"/>
      <c r="D717" s="3" t="n"/>
      <c r="E717" s="3" t="n"/>
      <c r="F717" s="3" t="n"/>
      <c r="G717" s="3" t="n"/>
      <c r="H717" s="3" t="n"/>
      <c r="I717" s="3" t="n"/>
      <c r="J717" s="3" t="n"/>
      <c r="K717" s="3" t="n"/>
      <c r="L717" s="3" t="n"/>
      <c r="M717" s="3" t="n"/>
      <c r="N717" s="3" t="n"/>
      <c r="O717" s="3" t="n"/>
      <c r="P717" s="3" t="n"/>
      <c r="Q717" s="3" t="n"/>
      <c r="R717" s="3" t="n"/>
      <c r="S717" s="3" t="n"/>
      <c r="T717" s="3" t="n"/>
      <c r="U717" s="3" t="n"/>
      <c r="V717" s="3" t="n"/>
      <c r="W717" s="3" t="n"/>
      <c r="X717" s="3" t="n"/>
      <c r="Y717" s="3" t="n"/>
      <c r="Z717" s="3" t="n"/>
      <c r="AA717" s="3" t="n"/>
      <c r="AB717" s="3" t="n"/>
      <c r="AC717" s="3" t="n"/>
      <c r="AD717" s="3" t="n"/>
      <c r="AE717" s="3" t="n"/>
      <c r="AF717" s="3" t="n"/>
      <c r="AG717" s="3" t="n"/>
      <c r="AH717" s="3" t="n"/>
      <c r="AI717" s="3" t="n"/>
      <c r="AJ717" s="3" t="n"/>
      <c r="AK717" s="3" t="n"/>
      <c r="AL717" s="3" t="n"/>
      <c r="AM717" s="3" t="n"/>
      <c r="AN717" s="3" t="n"/>
      <c r="AO717" s="3" t="n"/>
      <c r="AP717" s="3" t="n"/>
      <c r="AQ717" s="3" t="n"/>
      <c r="AR717" s="3" t="n"/>
      <c r="AS717" s="3" t="n"/>
      <c r="AT717" s="3" t="n"/>
      <c r="AU717" s="3" t="n"/>
      <c r="AV717" s="3" t="n"/>
      <c r="AW717" s="3" t="n"/>
      <c r="AX717" s="3" t="n"/>
      <c r="AY717" s="3" t="n"/>
      <c r="AZ717" s="3" t="n"/>
    </row>
    <row r="718">
      <c r="A718" s="3" t="n"/>
      <c r="B718" s="3" t="n"/>
      <c r="C718" s="3" t="n"/>
      <c r="D718" s="3" t="n"/>
      <c r="E718" s="3" t="n"/>
      <c r="F718" s="3" t="n"/>
      <c r="G718" s="3" t="n"/>
      <c r="H718" s="3" t="n"/>
      <c r="I718" s="3" t="n"/>
      <c r="J718" s="3" t="n"/>
      <c r="K718" s="3" t="n"/>
      <c r="L718" s="3" t="n"/>
      <c r="M718" s="3" t="n"/>
      <c r="N718" s="3" t="n"/>
      <c r="O718" s="3" t="n"/>
      <c r="P718" s="3" t="n"/>
      <c r="Q718" s="3" t="n"/>
      <c r="R718" s="3" t="n"/>
      <c r="S718" s="3" t="n"/>
      <c r="T718" s="3" t="n"/>
      <c r="U718" s="3" t="n"/>
      <c r="V718" s="3" t="n"/>
      <c r="W718" s="3" t="n"/>
      <c r="X718" s="3" t="n"/>
      <c r="Y718" s="3" t="n"/>
      <c r="Z718" s="3" t="n"/>
      <c r="AA718" s="3" t="n"/>
      <c r="AB718" s="3" t="n"/>
      <c r="AC718" s="3" t="n"/>
      <c r="AD718" s="3" t="n"/>
      <c r="AE718" s="3" t="n"/>
      <c r="AF718" s="3" t="n"/>
      <c r="AG718" s="3" t="n"/>
      <c r="AH718" s="3" t="n"/>
      <c r="AI718" s="3" t="n"/>
      <c r="AJ718" s="3" t="n"/>
      <c r="AK718" s="3" t="n"/>
      <c r="AL718" s="3" t="n"/>
      <c r="AM718" s="3" t="n"/>
      <c r="AN718" s="3" t="n"/>
      <c r="AO718" s="3" t="n"/>
      <c r="AP718" s="3" t="n"/>
      <c r="AQ718" s="3" t="n"/>
      <c r="AR718" s="3" t="n"/>
      <c r="AS718" s="3" t="n"/>
      <c r="AT718" s="3" t="n"/>
      <c r="AU718" s="3" t="n"/>
      <c r="AV718" s="3" t="n"/>
      <c r="AW718" s="3" t="n"/>
      <c r="AX718" s="3" t="n"/>
      <c r="AY718" s="3" t="n"/>
      <c r="AZ718" s="3" t="n"/>
    </row>
    <row r="719">
      <c r="A719" s="3" t="n"/>
      <c r="B719" s="3" t="n"/>
      <c r="C719" s="3" t="n"/>
      <c r="D719" s="3" t="n"/>
      <c r="E719" s="3" t="n"/>
      <c r="F719" s="3" t="n"/>
      <c r="G719" s="3" t="n"/>
      <c r="H719" s="3" t="n"/>
      <c r="I719" s="3" t="n"/>
      <c r="J719" s="3" t="n"/>
      <c r="K719" s="3" t="n"/>
      <c r="L719" s="3" t="n"/>
      <c r="M719" s="3" t="n"/>
      <c r="N719" s="3" t="n"/>
      <c r="O719" s="3" t="n"/>
      <c r="P719" s="3" t="n"/>
      <c r="Q719" s="3" t="n"/>
      <c r="R719" s="3" t="n"/>
      <c r="S719" s="3" t="n"/>
      <c r="T719" s="3" t="n"/>
      <c r="U719" s="3" t="n"/>
      <c r="V719" s="3" t="n"/>
      <c r="W719" s="3" t="n"/>
      <c r="X719" s="3" t="n"/>
      <c r="Y719" s="3" t="n"/>
      <c r="Z719" s="3" t="n"/>
      <c r="AA719" s="3" t="n"/>
      <c r="AB719" s="3" t="n"/>
      <c r="AC719" s="3" t="n"/>
      <c r="AD719" s="3" t="n"/>
      <c r="AE719" s="3" t="n"/>
      <c r="AF719" s="3" t="n"/>
      <c r="AG719" s="3" t="n"/>
      <c r="AH719" s="3" t="n"/>
      <c r="AI719" s="3" t="n"/>
      <c r="AJ719" s="3" t="n"/>
      <c r="AK719" s="3" t="n"/>
      <c r="AL719" s="3" t="n"/>
      <c r="AM719" s="3" t="n"/>
      <c r="AN719" s="3" t="n"/>
      <c r="AO719" s="3" t="n"/>
      <c r="AP719" s="3" t="n"/>
      <c r="AQ719" s="3" t="n"/>
      <c r="AR719" s="3" t="n"/>
      <c r="AS719" s="3" t="n"/>
      <c r="AT719" s="3" t="n"/>
      <c r="AU719" s="3" t="n"/>
      <c r="AV719" s="3" t="n"/>
      <c r="AW719" s="3" t="n"/>
      <c r="AX719" s="3" t="n"/>
      <c r="AY719" s="3" t="n"/>
      <c r="AZ719" s="3" t="n"/>
    </row>
    <row r="720">
      <c r="A720" s="3" t="n"/>
      <c r="B720" s="3" t="n"/>
      <c r="C720" s="3" t="n"/>
      <c r="D720" s="3" t="n"/>
      <c r="E720" s="3" t="n"/>
      <c r="F720" s="3" t="n"/>
      <c r="G720" s="3" t="n"/>
      <c r="H720" s="3" t="n"/>
      <c r="I720" s="3" t="n"/>
      <c r="J720" s="3" t="n"/>
      <c r="K720" s="3" t="n"/>
      <c r="L720" s="3" t="n"/>
      <c r="M720" s="3" t="n"/>
      <c r="N720" s="3" t="n"/>
      <c r="O720" s="3" t="n"/>
      <c r="P720" s="3" t="n"/>
      <c r="Q720" s="3" t="n"/>
      <c r="R720" s="3" t="n"/>
      <c r="S720" s="3" t="n"/>
      <c r="T720" s="3" t="n"/>
      <c r="U720" s="3" t="n"/>
      <c r="V720" s="3" t="n"/>
      <c r="W720" s="3" t="n"/>
      <c r="X720" s="3" t="n"/>
      <c r="Y720" s="3" t="n"/>
      <c r="Z720" s="3" t="n"/>
      <c r="AA720" s="3" t="n"/>
      <c r="AB720" s="3" t="n"/>
      <c r="AC720" s="3" t="n"/>
      <c r="AD720" s="3" t="n"/>
      <c r="AE720" s="3" t="n"/>
      <c r="AF720" s="3" t="n"/>
      <c r="AG720" s="3" t="n"/>
      <c r="AH720" s="3" t="n"/>
      <c r="AI720" s="3" t="n"/>
      <c r="AJ720" s="3" t="n"/>
      <c r="AK720" s="3" t="n"/>
      <c r="AL720" s="3" t="n"/>
      <c r="AM720" s="3" t="n"/>
      <c r="AN720" s="3" t="n"/>
      <c r="AO720" s="3" t="n"/>
      <c r="AP720" s="3" t="n"/>
      <c r="AQ720" s="3" t="n"/>
      <c r="AR720" s="3" t="n"/>
      <c r="AS720" s="3" t="n"/>
      <c r="AT720" s="3" t="n"/>
      <c r="AU720" s="3" t="n"/>
      <c r="AV720" s="3" t="n"/>
      <c r="AW720" s="3" t="n"/>
      <c r="AX720" s="3" t="n"/>
      <c r="AY720" s="3" t="n"/>
      <c r="AZ720" s="3" t="n"/>
    </row>
    <row r="721">
      <c r="A721" s="3" t="n"/>
      <c r="B721" s="3" t="n"/>
      <c r="C721" s="3" t="n"/>
      <c r="D721" s="3" t="n"/>
      <c r="E721" s="3" t="n"/>
      <c r="F721" s="3" t="n"/>
      <c r="G721" s="3" t="n"/>
      <c r="H721" s="3" t="n"/>
      <c r="I721" s="3" t="n"/>
      <c r="J721" s="3" t="n"/>
      <c r="K721" s="3" t="n"/>
      <c r="L721" s="3" t="n"/>
      <c r="M721" s="3" t="n"/>
      <c r="N721" s="3" t="n"/>
      <c r="O721" s="3" t="n"/>
      <c r="P721" s="3" t="n"/>
      <c r="Q721" s="3" t="n"/>
      <c r="R721" s="3" t="n"/>
      <c r="S721" s="3" t="n"/>
      <c r="T721" s="3" t="n"/>
      <c r="U721" s="3" t="n"/>
      <c r="V721" s="3" t="n"/>
      <c r="W721" s="3" t="n"/>
      <c r="X721" s="3" t="n"/>
      <c r="Y721" s="3" t="n"/>
      <c r="Z721" s="3" t="n"/>
      <c r="AA721" s="3" t="n"/>
      <c r="AB721" s="3" t="n"/>
      <c r="AC721" s="3" t="n"/>
      <c r="AD721" s="3" t="n"/>
      <c r="AE721" s="3" t="n"/>
      <c r="AF721" s="3" t="n"/>
      <c r="AG721" s="3" t="n"/>
      <c r="AH721" s="3" t="n"/>
      <c r="AI721" s="3" t="n"/>
      <c r="AJ721" s="3" t="n"/>
      <c r="AK721" s="3" t="n"/>
      <c r="AL721" s="3" t="n"/>
      <c r="AM721" s="3" t="n"/>
      <c r="AN721" s="3" t="n"/>
      <c r="AO721" s="3" t="n"/>
      <c r="AP721" s="3" t="n"/>
      <c r="AQ721" s="3" t="n"/>
      <c r="AR721" s="3" t="n"/>
      <c r="AS721" s="3" t="n"/>
      <c r="AT721" s="3" t="n"/>
      <c r="AU721" s="3" t="n"/>
      <c r="AV721" s="3" t="n"/>
      <c r="AW721" s="3" t="n"/>
      <c r="AX721" s="3" t="n"/>
      <c r="AY721" s="3" t="n"/>
      <c r="AZ721" s="3" t="n"/>
    </row>
    <row r="722">
      <c r="A722" s="3" t="n"/>
      <c r="B722" s="3" t="n"/>
      <c r="C722" s="3" t="n"/>
      <c r="D722" s="3" t="n"/>
      <c r="E722" s="3" t="n"/>
      <c r="F722" s="3" t="n"/>
      <c r="G722" s="3" t="n"/>
      <c r="H722" s="3" t="n"/>
      <c r="I722" s="3" t="n"/>
      <c r="J722" s="3" t="n"/>
      <c r="K722" s="3" t="n"/>
      <c r="L722" s="3" t="n"/>
      <c r="M722" s="3" t="n"/>
      <c r="N722" s="3" t="n"/>
      <c r="O722" s="3" t="n"/>
      <c r="P722" s="3" t="n"/>
      <c r="Q722" s="3" t="n"/>
      <c r="R722" s="3" t="n"/>
      <c r="S722" s="3" t="n"/>
      <c r="T722" s="3" t="n"/>
      <c r="U722" s="3" t="n"/>
      <c r="V722" s="3" t="n"/>
      <c r="W722" s="3" t="n"/>
      <c r="X722" s="3" t="n"/>
      <c r="Y722" s="3" t="n"/>
      <c r="Z722" s="3" t="n"/>
      <c r="AA722" s="3" t="n"/>
      <c r="AB722" s="3" t="n"/>
      <c r="AC722" s="3" t="n"/>
      <c r="AD722" s="3" t="n"/>
      <c r="AE722" s="3" t="n"/>
      <c r="AF722" s="3" t="n"/>
      <c r="AG722" s="3" t="n"/>
      <c r="AH722" s="3" t="n"/>
      <c r="AI722" s="3" t="n"/>
      <c r="AJ722" s="3" t="n"/>
      <c r="AK722" s="3" t="n"/>
      <c r="AL722" s="3" t="n"/>
      <c r="AM722" s="3" t="n"/>
      <c r="AN722" s="3" t="n"/>
      <c r="AO722" s="3" t="n"/>
      <c r="AP722" s="3" t="n"/>
      <c r="AQ722" s="3" t="n"/>
      <c r="AR722" s="3" t="n"/>
      <c r="AS722" s="3" t="n"/>
      <c r="AT722" s="3" t="n"/>
      <c r="AU722" s="3" t="n"/>
      <c r="AV722" s="3" t="n"/>
      <c r="AW722" s="3" t="n"/>
      <c r="AX722" s="3" t="n"/>
      <c r="AY722" s="3" t="n"/>
      <c r="AZ722" s="3" t="n"/>
    </row>
    <row r="723">
      <c r="A723" s="3" t="n"/>
      <c r="B723" s="3" t="n"/>
      <c r="C723" s="3" t="n"/>
      <c r="D723" s="3" t="n"/>
      <c r="E723" s="3" t="n"/>
      <c r="F723" s="3" t="n"/>
      <c r="G723" s="3" t="n"/>
      <c r="H723" s="3" t="n"/>
      <c r="I723" s="3" t="n"/>
      <c r="J723" s="3" t="n"/>
      <c r="K723" s="3" t="n"/>
      <c r="L723" s="3" t="n"/>
      <c r="M723" s="3" t="n"/>
      <c r="N723" s="3" t="n"/>
      <c r="O723" s="3" t="n"/>
      <c r="P723" s="3" t="n"/>
      <c r="Q723" s="3" t="n"/>
      <c r="R723" s="3" t="n"/>
      <c r="S723" s="3" t="n"/>
      <c r="T723" s="3" t="n"/>
      <c r="U723" s="3" t="n"/>
      <c r="V723" s="3" t="n"/>
      <c r="W723" s="3" t="n"/>
      <c r="X723" s="3" t="n"/>
      <c r="Y723" s="3" t="n"/>
      <c r="Z723" s="3" t="n"/>
      <c r="AA723" s="3" t="n"/>
      <c r="AB723" s="3" t="n"/>
      <c r="AC723" s="3" t="n"/>
      <c r="AD723" s="3" t="n"/>
      <c r="AE723" s="3" t="n"/>
      <c r="AF723" s="3" t="n"/>
      <c r="AG723" s="3" t="n"/>
      <c r="AH723" s="3" t="n"/>
      <c r="AI723" s="3" t="n"/>
      <c r="AJ723" s="3" t="n"/>
      <c r="AK723" s="3" t="n"/>
      <c r="AL723" s="3" t="n"/>
      <c r="AM723" s="3" t="n"/>
      <c r="AN723" s="3" t="n"/>
      <c r="AO723" s="3" t="n"/>
      <c r="AP723" s="3" t="n"/>
      <c r="AQ723" s="3" t="n"/>
      <c r="AR723" s="3" t="n"/>
      <c r="AS723" s="3" t="n"/>
      <c r="AT723" s="3" t="n"/>
      <c r="AU723" s="3" t="n"/>
      <c r="AV723" s="3" t="n"/>
      <c r="AW723" s="3" t="n"/>
      <c r="AX723" s="3" t="n"/>
      <c r="AY723" s="3" t="n"/>
      <c r="AZ723" s="3" t="n"/>
    </row>
    <row r="724">
      <c r="A724" s="3" t="n"/>
      <c r="B724" s="3" t="n"/>
      <c r="C724" s="3" t="n"/>
      <c r="D724" s="3" t="n"/>
      <c r="E724" s="3" t="n"/>
      <c r="F724" s="3" t="n"/>
      <c r="G724" s="3" t="n"/>
      <c r="H724" s="3" t="n"/>
      <c r="I724" s="3" t="n"/>
      <c r="J724" s="3" t="n"/>
      <c r="K724" s="3" t="n"/>
      <c r="L724" s="3" t="n"/>
      <c r="M724" s="3" t="n"/>
      <c r="N724" s="3" t="n"/>
      <c r="O724" s="3" t="n"/>
      <c r="P724" s="3" t="n"/>
      <c r="Q724" s="3" t="n"/>
      <c r="R724" s="3" t="n"/>
      <c r="S724" s="3" t="n"/>
      <c r="T724" s="3" t="n"/>
      <c r="U724" s="3" t="n"/>
      <c r="V724" s="3" t="n"/>
      <c r="W724" s="3" t="n"/>
      <c r="X724" s="3" t="n"/>
      <c r="Y724" s="3" t="n"/>
      <c r="Z724" s="3" t="n"/>
      <c r="AA724" s="3" t="n"/>
      <c r="AB724" s="3" t="n"/>
      <c r="AC724" s="3" t="n"/>
      <c r="AD724" s="3" t="n"/>
      <c r="AE724" s="3" t="n"/>
      <c r="AF724" s="3" t="n"/>
      <c r="AG724" s="3" t="n"/>
      <c r="AH724" s="3" t="n"/>
      <c r="AI724" s="3" t="n"/>
      <c r="AJ724" s="3" t="n"/>
      <c r="AK724" s="3" t="n"/>
      <c r="AL724" s="3" t="n"/>
      <c r="AM724" s="3" t="n"/>
      <c r="AN724" s="3" t="n"/>
      <c r="AO724" s="3" t="n"/>
      <c r="AP724" s="3" t="n"/>
      <c r="AQ724" s="3" t="n"/>
      <c r="AR724" s="3" t="n"/>
      <c r="AS724" s="3" t="n"/>
      <c r="AT724" s="3" t="n"/>
      <c r="AU724" s="3" t="n"/>
      <c r="AV724" s="3" t="n"/>
      <c r="AW724" s="3" t="n"/>
      <c r="AX724" s="3" t="n"/>
      <c r="AY724" s="3" t="n"/>
      <c r="AZ724" s="3" t="n"/>
    </row>
    <row r="725">
      <c r="A725" s="3" t="n"/>
      <c r="B725" s="3" t="n"/>
      <c r="C725" s="3" t="n"/>
      <c r="D725" s="3" t="n"/>
      <c r="E725" s="3" t="n"/>
      <c r="F725" s="3" t="n"/>
      <c r="G725" s="3" t="n"/>
      <c r="H725" s="3" t="n"/>
      <c r="I725" s="3" t="n"/>
      <c r="J725" s="3" t="n"/>
      <c r="K725" s="3" t="n"/>
      <c r="L725" s="3" t="n"/>
      <c r="M725" s="3" t="n"/>
      <c r="N725" s="3" t="n"/>
      <c r="O725" s="3" t="n"/>
      <c r="P725" s="3" t="n"/>
      <c r="Q725" s="3" t="n"/>
      <c r="R725" s="3" t="n"/>
      <c r="S725" s="3" t="n"/>
      <c r="T725" s="3" t="n"/>
      <c r="U725" s="3" t="n"/>
      <c r="V725" s="3" t="n"/>
      <c r="W725" s="3" t="n"/>
      <c r="X725" s="3" t="n"/>
      <c r="Y725" s="3" t="n"/>
      <c r="Z725" s="3" t="n"/>
      <c r="AA725" s="3" t="n"/>
      <c r="AB725" s="3" t="n"/>
      <c r="AC725" s="3" t="n"/>
      <c r="AD725" s="3" t="n"/>
      <c r="AE725" s="3" t="n"/>
      <c r="AF725" s="3" t="n"/>
      <c r="AG725" s="3" t="n"/>
      <c r="AH725" s="3" t="n"/>
      <c r="AI725" s="3" t="n"/>
      <c r="AJ725" s="3" t="n"/>
      <c r="AK725" s="3" t="n"/>
      <c r="AL725" s="3" t="n"/>
      <c r="AM725" s="3" t="n"/>
      <c r="AN725" s="3" t="n"/>
      <c r="AO725" s="3" t="n"/>
      <c r="AP725" s="3" t="n"/>
      <c r="AQ725" s="3" t="n"/>
      <c r="AR725" s="3" t="n"/>
      <c r="AS725" s="3" t="n"/>
      <c r="AT725" s="3" t="n"/>
      <c r="AU725" s="3" t="n"/>
      <c r="AV725" s="3" t="n"/>
      <c r="AW725" s="3" t="n"/>
      <c r="AX725" s="3" t="n"/>
      <c r="AY725" s="3" t="n"/>
      <c r="AZ725" s="3" t="n"/>
    </row>
    <row r="726">
      <c r="A726" s="3" t="n"/>
      <c r="B726" s="3" t="n"/>
      <c r="C726" s="3" t="n"/>
      <c r="D726" s="3" t="n"/>
      <c r="E726" s="3" t="n"/>
      <c r="F726" s="3" t="n"/>
      <c r="G726" s="3" t="n"/>
      <c r="H726" s="3" t="n"/>
      <c r="I726" s="3" t="n"/>
      <c r="J726" s="3" t="n"/>
      <c r="K726" s="3" t="n"/>
      <c r="L726" s="3" t="n"/>
      <c r="M726" s="3" t="n"/>
      <c r="N726" s="3" t="n"/>
      <c r="O726" s="3" t="n"/>
      <c r="P726" s="3" t="n"/>
      <c r="Q726" s="3" t="n"/>
      <c r="R726" s="3" t="n"/>
      <c r="S726" s="3" t="n"/>
      <c r="T726" s="3" t="n"/>
      <c r="U726" s="3" t="n"/>
      <c r="V726" s="3" t="n"/>
      <c r="W726" s="3" t="n"/>
      <c r="X726" s="3" t="n"/>
      <c r="Y726" s="3" t="n"/>
      <c r="Z726" s="3" t="n"/>
      <c r="AA726" s="3" t="n"/>
      <c r="AB726" s="3" t="n"/>
      <c r="AC726" s="3" t="n"/>
      <c r="AD726" s="3" t="n"/>
      <c r="AE726" s="3" t="n"/>
      <c r="AF726" s="3" t="n"/>
      <c r="AG726" s="3" t="n"/>
      <c r="AH726" s="3" t="n"/>
      <c r="AI726" s="3" t="n"/>
      <c r="AJ726" s="3" t="n"/>
      <c r="AK726" s="3" t="n"/>
      <c r="AL726" s="3" t="n"/>
      <c r="AM726" s="3" t="n"/>
      <c r="AN726" s="3" t="n"/>
      <c r="AO726" s="3" t="n"/>
      <c r="AP726" s="3" t="n"/>
      <c r="AQ726" s="3" t="n"/>
      <c r="AR726" s="3" t="n"/>
      <c r="AS726" s="3" t="n"/>
      <c r="AT726" s="3" t="n"/>
      <c r="AU726" s="3" t="n"/>
      <c r="AV726" s="3" t="n"/>
      <c r="AW726" s="3" t="n"/>
      <c r="AX726" s="3" t="n"/>
      <c r="AY726" s="3" t="n"/>
      <c r="AZ726" s="3" t="n"/>
    </row>
    <row r="727">
      <c r="A727" s="3" t="n"/>
      <c r="B727" s="3" t="n"/>
      <c r="C727" s="3" t="n"/>
      <c r="D727" s="3" t="n"/>
      <c r="E727" s="3" t="n"/>
      <c r="F727" s="3" t="n"/>
      <c r="G727" s="3" t="n"/>
      <c r="H727" s="3" t="n"/>
      <c r="I727" s="3" t="n"/>
      <c r="J727" s="3" t="n"/>
      <c r="K727" s="3" t="n"/>
      <c r="L727" s="3" t="n"/>
      <c r="M727" s="3" t="n"/>
      <c r="N727" s="3" t="n"/>
      <c r="O727" s="3" t="n"/>
      <c r="P727" s="3" t="n"/>
      <c r="Q727" s="3" t="n"/>
      <c r="R727" s="3" t="n"/>
      <c r="S727" s="3" t="n"/>
      <c r="T727" s="3" t="n"/>
      <c r="U727" s="3" t="n"/>
      <c r="V727" s="3" t="n"/>
      <c r="W727" s="3" t="n"/>
      <c r="X727" s="3" t="n"/>
      <c r="Y727" s="3" t="n"/>
      <c r="Z727" s="3" t="n"/>
      <c r="AA727" s="3" t="n"/>
      <c r="AB727" s="3" t="n"/>
      <c r="AC727" s="3" t="n"/>
      <c r="AD727" s="3" t="n"/>
      <c r="AE727" s="3" t="n"/>
      <c r="AF727" s="3" t="n"/>
      <c r="AG727" s="3" t="n"/>
      <c r="AH727" s="3" t="n"/>
      <c r="AI727" s="3" t="n"/>
      <c r="AJ727" s="3" t="n"/>
      <c r="AK727" s="3" t="n"/>
      <c r="AL727" s="3" t="n"/>
      <c r="AM727" s="3" t="n"/>
      <c r="AN727" s="3" t="n"/>
      <c r="AO727" s="3" t="n"/>
      <c r="AP727" s="3" t="n"/>
      <c r="AQ727" s="3" t="n"/>
      <c r="AR727" s="3" t="n"/>
      <c r="AS727" s="3" t="n"/>
      <c r="AT727" s="3" t="n"/>
      <c r="AU727" s="3" t="n"/>
      <c r="AV727" s="3" t="n"/>
      <c r="AW727" s="3" t="n"/>
      <c r="AX727" s="3" t="n"/>
      <c r="AY727" s="3" t="n"/>
      <c r="AZ727" s="3" t="n"/>
    </row>
    <row r="728">
      <c r="A728" s="3" t="n"/>
      <c r="B728" s="3" t="n"/>
      <c r="C728" s="3" t="n"/>
      <c r="D728" s="3" t="n"/>
      <c r="E728" s="3" t="n"/>
      <c r="F728" s="3" t="n"/>
      <c r="G728" s="3" t="n"/>
      <c r="H728" s="3" t="n"/>
      <c r="I728" s="3" t="n"/>
      <c r="J728" s="3" t="n"/>
      <c r="K728" s="3" t="n"/>
      <c r="L728" s="3" t="n"/>
      <c r="M728" s="3" t="n"/>
      <c r="N728" s="3" t="n"/>
      <c r="O728" s="3" t="n"/>
      <c r="P728" s="3" t="n"/>
      <c r="Q728" s="3" t="n"/>
      <c r="R728" s="3" t="n"/>
      <c r="S728" s="3" t="n"/>
      <c r="T728" s="3" t="n"/>
      <c r="U728" s="3" t="n"/>
      <c r="V728" s="3" t="n"/>
      <c r="W728" s="3" t="n"/>
      <c r="X728" s="3" t="n"/>
      <c r="Y728" s="3" t="n"/>
      <c r="Z728" s="3" t="n"/>
      <c r="AA728" s="3" t="n"/>
      <c r="AB728" s="3" t="n"/>
      <c r="AC728" s="3" t="n"/>
      <c r="AD728" s="3" t="n"/>
      <c r="AE728" s="3" t="n"/>
      <c r="AF728" s="3" t="n"/>
      <c r="AG728" s="3" t="n"/>
      <c r="AH728" s="3" t="n"/>
      <c r="AI728" s="3" t="n"/>
      <c r="AJ728" s="3" t="n"/>
      <c r="AK728" s="3" t="n"/>
      <c r="AL728" s="3" t="n"/>
      <c r="AM728" s="3" t="n"/>
      <c r="AN728" s="3" t="n"/>
      <c r="AO728" s="3" t="n"/>
      <c r="AP728" s="3" t="n"/>
      <c r="AQ728" s="3" t="n"/>
      <c r="AR728" s="3" t="n"/>
      <c r="AS728" s="3" t="n"/>
      <c r="AT728" s="3" t="n"/>
      <c r="AU728" s="3" t="n"/>
      <c r="AV728" s="3" t="n"/>
      <c r="AW728" s="3" t="n"/>
      <c r="AX728" s="3" t="n"/>
      <c r="AY728" s="3" t="n"/>
      <c r="AZ728" s="3" t="n"/>
    </row>
    <row r="729">
      <c r="A729" s="3" t="n"/>
      <c r="B729" s="3" t="n"/>
      <c r="C729" s="3" t="n"/>
      <c r="D729" s="3" t="n"/>
      <c r="E729" s="3" t="n"/>
      <c r="F729" s="3" t="n"/>
      <c r="G729" s="3" t="n"/>
      <c r="H729" s="3" t="n"/>
      <c r="I729" s="3" t="n"/>
      <c r="J729" s="3" t="n"/>
      <c r="K729" s="3" t="n"/>
      <c r="L729" s="3" t="n"/>
      <c r="M729" s="3" t="n"/>
      <c r="N729" s="3" t="n"/>
      <c r="O729" s="3" t="n"/>
      <c r="P729" s="3" t="n"/>
      <c r="Q729" s="3" t="n"/>
      <c r="R729" s="3" t="n"/>
      <c r="S729" s="3" t="n"/>
      <c r="T729" s="3" t="n"/>
      <c r="U729" s="3" t="n"/>
      <c r="V729" s="3" t="n"/>
      <c r="W729" s="3" t="n"/>
      <c r="X729" s="3" t="n"/>
      <c r="Y729" s="3" t="n"/>
      <c r="Z729" s="3" t="n"/>
      <c r="AA729" s="3" t="n"/>
      <c r="AB729" s="3" t="n"/>
      <c r="AC729" s="3" t="n"/>
      <c r="AD729" s="3" t="n"/>
      <c r="AE729" s="3" t="n"/>
      <c r="AF729" s="3" t="n"/>
      <c r="AG729" s="3" t="n"/>
      <c r="AH729" s="3" t="n"/>
      <c r="AI729" s="3" t="n"/>
      <c r="AJ729" s="3" t="n"/>
      <c r="AK729" s="3" t="n"/>
      <c r="AL729" s="3" t="n"/>
      <c r="AM729" s="3" t="n"/>
      <c r="AN729" s="3" t="n"/>
      <c r="AO729" s="3" t="n"/>
      <c r="AP729" s="3" t="n"/>
      <c r="AQ729" s="3" t="n"/>
      <c r="AR729" s="3" t="n"/>
      <c r="AS729" s="3" t="n"/>
      <c r="AT729" s="3" t="n"/>
      <c r="AU729" s="3" t="n"/>
      <c r="AV729" s="3" t="n"/>
      <c r="AW729" s="3" t="n"/>
      <c r="AX729" s="3" t="n"/>
      <c r="AY729" s="3" t="n"/>
      <c r="AZ729" s="3" t="n"/>
    </row>
    <row r="730">
      <c r="A730" s="3" t="n"/>
      <c r="B730" s="3" t="n"/>
      <c r="C730" s="3" t="n"/>
      <c r="D730" s="3" t="n"/>
      <c r="E730" s="3" t="n"/>
      <c r="F730" s="3" t="n"/>
      <c r="G730" s="3" t="n"/>
      <c r="H730" s="3" t="n"/>
      <c r="I730" s="3" t="n"/>
      <c r="J730" s="3" t="n"/>
      <c r="K730" s="3" t="n"/>
      <c r="L730" s="3" t="n"/>
      <c r="M730" s="3" t="n"/>
      <c r="N730" s="3" t="n"/>
      <c r="O730" s="3" t="n"/>
      <c r="P730" s="3" t="n"/>
      <c r="Q730" s="3" t="n"/>
      <c r="R730" s="3" t="n"/>
      <c r="S730" s="3" t="n"/>
      <c r="T730" s="3" t="n"/>
      <c r="U730" s="3" t="n"/>
      <c r="V730" s="3" t="n"/>
      <c r="W730" s="3" t="n"/>
      <c r="X730" s="3" t="n"/>
      <c r="Y730" s="3" t="n"/>
      <c r="Z730" s="3" t="n"/>
      <c r="AA730" s="3" t="n"/>
      <c r="AB730" s="3" t="n"/>
      <c r="AC730" s="3" t="n"/>
      <c r="AD730" s="3" t="n"/>
      <c r="AE730" s="3" t="n"/>
      <c r="AF730" s="3" t="n"/>
      <c r="AG730" s="3" t="n"/>
      <c r="AH730" s="3" t="n"/>
      <c r="AI730" s="3" t="n"/>
      <c r="AJ730" s="3" t="n"/>
      <c r="AK730" s="3" t="n"/>
      <c r="AL730" s="3" t="n"/>
      <c r="AM730" s="3" t="n"/>
      <c r="AN730" s="3" t="n"/>
      <c r="AO730" s="3" t="n"/>
      <c r="AP730" s="3" t="n"/>
      <c r="AQ730" s="3" t="n"/>
      <c r="AR730" s="3" t="n"/>
      <c r="AS730" s="3" t="n"/>
      <c r="AT730" s="3" t="n"/>
      <c r="AU730" s="3" t="n"/>
      <c r="AV730" s="3" t="n"/>
      <c r="AW730" s="3" t="n"/>
      <c r="AX730" s="3" t="n"/>
      <c r="AY730" s="3" t="n"/>
      <c r="AZ730" s="3" t="n"/>
    </row>
    <row r="731">
      <c r="A731" s="3" t="n"/>
      <c r="B731" s="3" t="n"/>
      <c r="C731" s="3" t="n"/>
      <c r="D731" s="3" t="n"/>
      <c r="E731" s="3" t="n"/>
      <c r="F731" s="3" t="n"/>
      <c r="G731" s="3" t="n"/>
      <c r="H731" s="3" t="n"/>
      <c r="I731" s="3" t="n"/>
      <c r="J731" s="3" t="n"/>
      <c r="K731" s="3" t="n"/>
      <c r="L731" s="3" t="n"/>
      <c r="M731" s="3" t="n"/>
      <c r="N731" s="3" t="n"/>
      <c r="O731" s="3" t="n"/>
      <c r="P731" s="3" t="n"/>
      <c r="Q731" s="3" t="n"/>
      <c r="R731" s="3" t="n"/>
      <c r="S731" s="3" t="n"/>
      <c r="T731" s="3" t="n"/>
      <c r="U731" s="3" t="n"/>
      <c r="V731" s="3" t="n"/>
      <c r="W731" s="3" t="n"/>
      <c r="X731" s="3" t="n"/>
      <c r="Y731" s="3" t="n"/>
      <c r="Z731" s="3" t="n"/>
      <c r="AA731" s="3" t="n"/>
      <c r="AB731" s="3" t="n"/>
      <c r="AC731" s="3" t="n"/>
      <c r="AD731" s="3" t="n"/>
      <c r="AE731" s="3" t="n"/>
      <c r="AF731" s="3" t="n"/>
      <c r="AG731" s="3" t="n"/>
      <c r="AH731" s="3" t="n"/>
      <c r="AI731" s="3" t="n"/>
      <c r="AJ731" s="3" t="n"/>
      <c r="AK731" s="3" t="n"/>
      <c r="AL731" s="3" t="n"/>
      <c r="AM731" s="3" t="n"/>
      <c r="AN731" s="3" t="n"/>
      <c r="AO731" s="3" t="n"/>
      <c r="AP731" s="3" t="n"/>
      <c r="AQ731" s="3" t="n"/>
      <c r="AR731" s="3" t="n"/>
      <c r="AS731" s="3" t="n"/>
      <c r="AT731" s="3" t="n"/>
      <c r="AU731" s="3" t="n"/>
      <c r="AV731" s="3" t="n"/>
      <c r="AW731" s="3" t="n"/>
      <c r="AX731" s="3" t="n"/>
      <c r="AY731" s="3" t="n"/>
      <c r="AZ731" s="3" t="n"/>
    </row>
    <row r="732">
      <c r="A732" s="3" t="n"/>
      <c r="B732" s="3" t="n"/>
      <c r="C732" s="3" t="n"/>
      <c r="D732" s="3" t="n"/>
      <c r="E732" s="3" t="n"/>
      <c r="F732" s="3" t="n"/>
      <c r="G732" s="3" t="n"/>
      <c r="H732" s="3" t="n"/>
      <c r="I732" s="3" t="n"/>
      <c r="J732" s="3" t="n"/>
      <c r="K732" s="3" t="n"/>
      <c r="L732" s="3" t="n"/>
      <c r="M732" s="3" t="n"/>
      <c r="N732" s="3" t="n"/>
      <c r="O732" s="3" t="n"/>
      <c r="P732" s="3" t="n"/>
      <c r="Q732" s="3" t="n"/>
      <c r="R732" s="3" t="n"/>
      <c r="S732" s="3" t="n"/>
      <c r="T732" s="3" t="n"/>
      <c r="U732" s="3" t="n"/>
      <c r="V732" s="3" t="n"/>
      <c r="W732" s="3" t="n"/>
      <c r="X732" s="3" t="n"/>
      <c r="Y732" s="3" t="n"/>
      <c r="Z732" s="3" t="n"/>
      <c r="AA732" s="3" t="n"/>
      <c r="AB732" s="3" t="n"/>
      <c r="AC732" s="3" t="n"/>
      <c r="AD732" s="3" t="n"/>
      <c r="AE732" s="3" t="n"/>
      <c r="AF732" s="3" t="n"/>
      <c r="AG732" s="3" t="n"/>
      <c r="AH732" s="3" t="n"/>
      <c r="AI732" s="3" t="n"/>
      <c r="AJ732" s="3" t="n"/>
      <c r="AK732" s="3" t="n"/>
      <c r="AL732" s="3" t="n"/>
      <c r="AM732" s="3" t="n"/>
      <c r="AN732" s="3" t="n"/>
      <c r="AO732" s="3" t="n"/>
      <c r="AP732" s="3" t="n"/>
      <c r="AQ732" s="3" t="n"/>
      <c r="AR732" s="3" t="n"/>
      <c r="AS732" s="3" t="n"/>
      <c r="AT732" s="3" t="n"/>
      <c r="AU732" s="3" t="n"/>
      <c r="AV732" s="3" t="n"/>
      <c r="AW732" s="3" t="n"/>
      <c r="AX732" s="3" t="n"/>
      <c r="AY732" s="3" t="n"/>
      <c r="AZ732" s="3" t="n"/>
    </row>
    <row r="733">
      <c r="A733" s="3" t="n"/>
      <c r="B733" s="3" t="n"/>
      <c r="C733" s="3" t="n"/>
      <c r="D733" s="3" t="n"/>
      <c r="E733" s="3" t="n"/>
      <c r="F733" s="3" t="n"/>
      <c r="G733" s="3" t="n"/>
      <c r="H733" s="3" t="n"/>
      <c r="I733" s="3" t="n"/>
      <c r="J733" s="3" t="n"/>
      <c r="K733" s="3" t="n"/>
      <c r="L733" s="3" t="n"/>
      <c r="M733" s="3" t="n"/>
      <c r="N733" s="3" t="n"/>
      <c r="O733" s="3" t="n"/>
      <c r="P733" s="3" t="n"/>
      <c r="Q733" s="3" t="n"/>
      <c r="R733" s="3" t="n"/>
      <c r="S733" s="3" t="n"/>
      <c r="T733" s="3" t="n"/>
      <c r="U733" s="3" t="n"/>
      <c r="V733" s="3" t="n"/>
      <c r="W733" s="3" t="n"/>
      <c r="X733" s="3" t="n"/>
      <c r="Y733" s="3" t="n"/>
      <c r="Z733" s="3" t="n"/>
      <c r="AA733" s="3" t="n"/>
      <c r="AB733" s="3" t="n"/>
      <c r="AC733" s="3" t="n"/>
      <c r="AD733" s="3" t="n"/>
      <c r="AE733" s="3" t="n"/>
      <c r="AF733" s="3" t="n"/>
      <c r="AG733" s="3" t="n"/>
      <c r="AH733" s="3" t="n"/>
      <c r="AI733" s="3" t="n"/>
      <c r="AJ733" s="3" t="n"/>
      <c r="AK733" s="3" t="n"/>
      <c r="AL733" s="3" t="n"/>
      <c r="AM733" s="3" t="n"/>
      <c r="AN733" s="3" t="n"/>
      <c r="AO733" s="3" t="n"/>
      <c r="AP733" s="3" t="n"/>
      <c r="AQ733" s="3" t="n"/>
      <c r="AR733" s="3" t="n"/>
      <c r="AS733" s="3" t="n"/>
      <c r="AT733" s="3" t="n"/>
      <c r="AU733" s="3" t="n"/>
      <c r="AV733" s="3" t="n"/>
      <c r="AW733" s="3" t="n"/>
      <c r="AX733" s="3" t="n"/>
      <c r="AY733" s="3" t="n"/>
      <c r="AZ733" s="3" t="n"/>
    </row>
    <row r="734">
      <c r="A734" s="3" t="n"/>
      <c r="B734" s="3" t="n"/>
      <c r="C734" s="3" t="n"/>
      <c r="D734" s="3" t="n"/>
      <c r="E734" s="3" t="n"/>
      <c r="F734" s="3" t="n"/>
      <c r="G734" s="3" t="n"/>
      <c r="H734" s="3" t="n"/>
      <c r="I734" s="3" t="n"/>
      <c r="J734" s="3" t="n"/>
      <c r="K734" s="3" t="n"/>
      <c r="L734" s="3" t="n"/>
      <c r="M734" s="3" t="n"/>
      <c r="N734" s="3" t="n"/>
      <c r="O734" s="3" t="n"/>
      <c r="P734" s="3" t="n"/>
      <c r="Q734" s="3" t="n"/>
      <c r="R734" s="3" t="n"/>
      <c r="S734" s="3" t="n"/>
      <c r="T734" s="3" t="n"/>
      <c r="U734" s="3" t="n"/>
      <c r="V734" s="3" t="n"/>
      <c r="W734" s="3" t="n"/>
      <c r="X734" s="3" t="n"/>
      <c r="Y734" s="3" t="n"/>
      <c r="Z734" s="3" t="n"/>
      <c r="AA734" s="3" t="n"/>
      <c r="AB734" s="3" t="n"/>
      <c r="AC734" s="3" t="n"/>
      <c r="AD734" s="3" t="n"/>
      <c r="AE734" s="3" t="n"/>
      <c r="AF734" s="3" t="n"/>
      <c r="AG734" s="3" t="n"/>
      <c r="AH734" s="3" t="n"/>
      <c r="AI734" s="3" t="n"/>
      <c r="AJ734" s="3" t="n"/>
      <c r="AK734" s="3" t="n"/>
      <c r="AL734" s="3" t="n"/>
      <c r="AM734" s="3" t="n"/>
      <c r="AN734" s="3" t="n"/>
      <c r="AO734" s="3" t="n"/>
      <c r="AP734" s="3" t="n"/>
      <c r="AQ734" s="3" t="n"/>
      <c r="AR734" s="3" t="n"/>
      <c r="AS734" s="3" t="n"/>
      <c r="AT734" s="3" t="n"/>
      <c r="AU734" s="3" t="n"/>
      <c r="AV734" s="3" t="n"/>
      <c r="AW734" s="3" t="n"/>
      <c r="AX734" s="3" t="n"/>
      <c r="AY734" s="3" t="n"/>
      <c r="AZ734" s="3" t="n"/>
    </row>
    <row r="735">
      <c r="A735" s="3" t="n"/>
      <c r="B735" s="3" t="n"/>
      <c r="C735" s="3" t="n"/>
      <c r="D735" s="3" t="n"/>
      <c r="E735" s="3" t="n"/>
      <c r="F735" s="3" t="n"/>
      <c r="G735" s="3" t="n"/>
      <c r="H735" s="3" t="n"/>
      <c r="I735" s="3" t="n"/>
      <c r="J735" s="3" t="n"/>
      <c r="K735" s="3" t="n"/>
      <c r="L735" s="3" t="n"/>
      <c r="M735" s="3" t="n"/>
      <c r="N735" s="3" t="n"/>
      <c r="O735" s="3" t="n"/>
      <c r="P735" s="3" t="n"/>
      <c r="Q735" s="3" t="n"/>
      <c r="R735" s="3" t="n"/>
      <c r="S735" s="3" t="n"/>
      <c r="T735" s="3" t="n"/>
      <c r="U735" s="3" t="n"/>
      <c r="V735" s="3" t="n"/>
      <c r="W735" s="3" t="n"/>
      <c r="X735" s="3" t="n"/>
      <c r="Y735" s="3" t="n"/>
      <c r="Z735" s="3" t="n"/>
      <c r="AA735" s="3" t="n"/>
      <c r="AB735" s="3" t="n"/>
      <c r="AC735" s="3" t="n"/>
      <c r="AD735" s="3" t="n"/>
      <c r="AE735" s="3" t="n"/>
      <c r="AF735" s="3" t="n"/>
      <c r="AG735" s="3" t="n"/>
      <c r="AH735" s="3" t="n"/>
      <c r="AI735" s="3" t="n"/>
      <c r="AJ735" s="3" t="n"/>
      <c r="AK735" s="3" t="n"/>
      <c r="AL735" s="3" t="n"/>
      <c r="AM735" s="3" t="n"/>
      <c r="AN735" s="3" t="n"/>
      <c r="AO735" s="3" t="n"/>
      <c r="AP735" s="3" t="n"/>
      <c r="AQ735" s="3" t="n"/>
      <c r="AR735" s="3" t="n"/>
      <c r="AS735" s="3" t="n"/>
      <c r="AT735" s="3" t="n"/>
      <c r="AU735" s="3" t="n"/>
      <c r="AV735" s="3" t="n"/>
      <c r="AW735" s="3" t="n"/>
      <c r="AX735" s="3" t="n"/>
      <c r="AY735" s="3" t="n"/>
      <c r="AZ735" s="3" t="n"/>
    </row>
    <row r="736">
      <c r="A736" s="3" t="n"/>
      <c r="B736" s="3" t="n"/>
      <c r="C736" s="3" t="n"/>
      <c r="D736" s="3" t="n"/>
      <c r="E736" s="3" t="n"/>
      <c r="F736" s="3" t="n"/>
      <c r="G736" s="3" t="n"/>
      <c r="H736" s="3" t="n"/>
      <c r="I736" s="3" t="n"/>
      <c r="J736" s="3" t="n"/>
      <c r="K736" s="3" t="n"/>
      <c r="L736" s="3" t="n"/>
      <c r="M736" s="3" t="n"/>
      <c r="N736" s="3" t="n"/>
      <c r="O736" s="3" t="n"/>
      <c r="P736" s="3" t="n"/>
      <c r="Q736" s="3" t="n"/>
      <c r="R736" s="3" t="n"/>
      <c r="S736" s="3" t="n"/>
      <c r="T736" s="3" t="n"/>
      <c r="U736" s="3" t="n"/>
      <c r="V736" s="3" t="n"/>
      <c r="W736" s="3" t="n"/>
      <c r="X736" s="3" t="n"/>
      <c r="Y736" s="3" t="n"/>
      <c r="Z736" s="3" t="n"/>
      <c r="AA736" s="3" t="n"/>
      <c r="AB736" s="3" t="n"/>
      <c r="AC736" s="3" t="n"/>
      <c r="AD736" s="3" t="n"/>
      <c r="AE736" s="3" t="n"/>
      <c r="AF736" s="3" t="n"/>
      <c r="AG736" s="3" t="n"/>
      <c r="AH736" s="3" t="n"/>
      <c r="AI736" s="3" t="n"/>
      <c r="AJ736" s="3" t="n"/>
      <c r="AK736" s="3" t="n"/>
      <c r="AL736" s="3" t="n"/>
      <c r="AM736" s="3" t="n"/>
      <c r="AN736" s="3" t="n"/>
      <c r="AO736" s="3" t="n"/>
      <c r="AP736" s="3" t="n"/>
      <c r="AQ736" s="3" t="n"/>
      <c r="AR736" s="3" t="n"/>
      <c r="AS736" s="3" t="n"/>
      <c r="AT736" s="3" t="n"/>
      <c r="AU736" s="3" t="n"/>
      <c r="AV736" s="3" t="n"/>
      <c r="AW736" s="3" t="n"/>
      <c r="AX736" s="3" t="n"/>
      <c r="AY736" s="3" t="n"/>
      <c r="AZ736" s="3" t="n"/>
    </row>
    <row r="737">
      <c r="A737" s="3" t="n"/>
      <c r="B737" s="3" t="n"/>
      <c r="C737" s="3" t="n"/>
      <c r="D737" s="3" t="n"/>
      <c r="E737" s="3" t="n"/>
      <c r="F737" s="3" t="n"/>
      <c r="G737" s="3" t="n"/>
      <c r="H737" s="3" t="n"/>
      <c r="I737" s="3" t="n"/>
      <c r="J737" s="3" t="n"/>
      <c r="K737" s="3" t="n"/>
      <c r="L737" s="3" t="n"/>
      <c r="M737" s="3" t="n"/>
      <c r="N737" s="3" t="n"/>
      <c r="O737" s="3" t="n"/>
      <c r="P737" s="3" t="n"/>
      <c r="Q737" s="3" t="n"/>
      <c r="R737" s="3" t="n"/>
      <c r="S737" s="3" t="n"/>
      <c r="T737" s="3" t="n"/>
      <c r="U737" s="3" t="n"/>
      <c r="V737" s="3" t="n"/>
      <c r="W737" s="3" t="n"/>
      <c r="X737" s="3" t="n"/>
      <c r="Y737" s="3" t="n"/>
      <c r="Z737" s="3" t="n"/>
      <c r="AA737" s="3" t="n"/>
      <c r="AB737" s="3" t="n"/>
      <c r="AC737" s="3" t="n"/>
      <c r="AD737" s="3" t="n"/>
      <c r="AE737" s="3" t="n"/>
      <c r="AF737" s="3" t="n"/>
      <c r="AG737" s="3" t="n"/>
      <c r="AH737" s="3" t="n"/>
      <c r="AI737" s="3" t="n"/>
      <c r="AJ737" s="3" t="n"/>
      <c r="AK737" s="3" t="n"/>
      <c r="AL737" s="3" t="n"/>
      <c r="AM737" s="3" t="n"/>
      <c r="AN737" s="3" t="n"/>
      <c r="AO737" s="3" t="n"/>
      <c r="AP737" s="3" t="n"/>
      <c r="AQ737" s="3" t="n"/>
      <c r="AR737" s="3" t="n"/>
      <c r="AS737" s="3" t="n"/>
      <c r="AT737" s="3" t="n"/>
      <c r="AU737" s="3" t="n"/>
      <c r="AV737" s="3" t="n"/>
      <c r="AW737" s="3" t="n"/>
      <c r="AX737" s="3" t="n"/>
      <c r="AY737" s="3" t="n"/>
      <c r="AZ737" s="3" t="n"/>
    </row>
    <row r="738">
      <c r="A738" s="3" t="n"/>
      <c r="B738" s="3" t="n"/>
      <c r="C738" s="3" t="n"/>
      <c r="D738" s="3" t="n"/>
      <c r="E738" s="3" t="n"/>
      <c r="F738" s="3" t="n"/>
      <c r="G738" s="3" t="n"/>
      <c r="H738" s="3" t="n"/>
      <c r="I738" s="3" t="n"/>
      <c r="J738" s="3" t="n"/>
      <c r="K738" s="3" t="n"/>
      <c r="L738" s="3" t="n"/>
      <c r="M738" s="3" t="n"/>
      <c r="N738" s="3" t="n"/>
      <c r="O738" s="3" t="n"/>
      <c r="P738" s="3" t="n"/>
      <c r="Q738" s="3" t="n"/>
      <c r="R738" s="3" t="n"/>
      <c r="S738" s="3" t="n"/>
      <c r="T738" s="3" t="n"/>
      <c r="U738" s="3" t="n"/>
      <c r="V738" s="3" t="n"/>
      <c r="W738" s="3" t="n"/>
      <c r="X738" s="3" t="n"/>
      <c r="Y738" s="3" t="n"/>
      <c r="Z738" s="3" t="n"/>
      <c r="AA738" s="3" t="n"/>
      <c r="AB738" s="3" t="n"/>
      <c r="AC738" s="3" t="n"/>
      <c r="AD738" s="3" t="n"/>
      <c r="AE738" s="3" t="n"/>
      <c r="AF738" s="3" t="n"/>
      <c r="AG738" s="3" t="n"/>
      <c r="AH738" s="3" t="n"/>
      <c r="AI738" s="3" t="n"/>
      <c r="AJ738" s="3" t="n"/>
      <c r="AK738" s="3" t="n"/>
      <c r="AL738" s="3" t="n"/>
      <c r="AM738" s="3" t="n"/>
      <c r="AN738" s="3" t="n"/>
      <c r="AO738" s="3" t="n"/>
      <c r="AP738" s="3" t="n"/>
      <c r="AQ738" s="3" t="n"/>
      <c r="AR738" s="3" t="n"/>
      <c r="AS738" s="3" t="n"/>
      <c r="AT738" s="3" t="n"/>
      <c r="AU738" s="3" t="n"/>
      <c r="AV738" s="3" t="n"/>
      <c r="AW738" s="3" t="n"/>
      <c r="AX738" s="3" t="n"/>
      <c r="AY738" s="3" t="n"/>
      <c r="AZ738" s="3" t="n"/>
    </row>
    <row r="739">
      <c r="A739" s="3" t="n"/>
      <c r="B739" s="3" t="n"/>
      <c r="C739" s="3" t="n"/>
      <c r="D739" s="3" t="n"/>
      <c r="E739" s="3" t="n"/>
      <c r="F739" s="3" t="n"/>
      <c r="G739" s="3" t="n"/>
      <c r="H739" s="3" t="n"/>
      <c r="I739" s="3" t="n"/>
      <c r="J739" s="3" t="n"/>
      <c r="K739" s="3" t="n"/>
      <c r="L739" s="3" t="n"/>
      <c r="M739" s="3" t="n"/>
      <c r="N739" s="3" t="n"/>
      <c r="O739" s="3" t="n"/>
      <c r="P739" s="3" t="n"/>
      <c r="Q739" s="3" t="n"/>
      <c r="R739" s="3" t="n"/>
      <c r="S739" s="3" t="n"/>
      <c r="T739" s="3" t="n"/>
      <c r="U739" s="3" t="n"/>
      <c r="V739" s="3" t="n"/>
      <c r="W739" s="3" t="n"/>
      <c r="X739" s="3" t="n"/>
      <c r="Y739" s="3" t="n"/>
      <c r="Z739" s="3" t="n"/>
      <c r="AA739" s="3" t="n"/>
      <c r="AB739" s="3" t="n"/>
      <c r="AC739" s="3" t="n"/>
      <c r="AD739" s="3" t="n"/>
      <c r="AE739" s="3" t="n"/>
      <c r="AF739" s="3" t="n"/>
      <c r="AG739" s="3" t="n"/>
      <c r="AH739" s="3" t="n"/>
      <c r="AI739" s="3" t="n"/>
      <c r="AJ739" s="3" t="n"/>
      <c r="AK739" s="3" t="n"/>
      <c r="AL739" s="3" t="n"/>
      <c r="AM739" s="3" t="n"/>
      <c r="AN739" s="3" t="n"/>
      <c r="AO739" s="3" t="n"/>
      <c r="AP739" s="3" t="n"/>
      <c r="AQ739" s="3" t="n"/>
      <c r="AR739" s="3" t="n"/>
      <c r="AS739" s="3" t="n"/>
      <c r="AT739" s="3" t="n"/>
      <c r="AU739" s="3" t="n"/>
      <c r="AV739" s="3" t="n"/>
      <c r="AW739" s="3" t="n"/>
      <c r="AX739" s="3" t="n"/>
      <c r="AY739" s="3" t="n"/>
      <c r="AZ739" s="3" t="n"/>
    </row>
    <row r="740">
      <c r="A740" s="3" t="n"/>
      <c r="B740" s="3" t="n"/>
      <c r="C740" s="3" t="n"/>
      <c r="D740" s="3" t="n"/>
      <c r="E740" s="3" t="n"/>
      <c r="F740" s="3" t="n"/>
      <c r="G740" s="3" t="n"/>
      <c r="H740" s="3" t="n"/>
      <c r="I740" s="3" t="n"/>
      <c r="J740" s="3" t="n"/>
      <c r="K740" s="3" t="n"/>
      <c r="L740" s="3" t="n"/>
      <c r="M740" s="3" t="n"/>
      <c r="N740" s="3" t="n"/>
      <c r="O740" s="3" t="n"/>
      <c r="P740" s="3" t="n"/>
      <c r="Q740" s="3" t="n"/>
      <c r="R740" s="3" t="n"/>
      <c r="S740" s="3" t="n"/>
      <c r="T740" s="3" t="n"/>
      <c r="U740" s="3" t="n"/>
      <c r="V740" s="3" t="n"/>
      <c r="W740" s="3" t="n"/>
      <c r="X740" s="3" t="n"/>
      <c r="Y740" s="3" t="n"/>
      <c r="Z740" s="3" t="n"/>
      <c r="AA740" s="3" t="n"/>
      <c r="AB740" s="3" t="n"/>
      <c r="AC740" s="3" t="n"/>
      <c r="AD740" s="3" t="n"/>
      <c r="AE740" s="3" t="n"/>
      <c r="AF740" s="3" t="n"/>
      <c r="AG740" s="3" t="n"/>
      <c r="AH740" s="3" t="n"/>
      <c r="AI740" s="3" t="n"/>
      <c r="AJ740" s="3" t="n"/>
      <c r="AK740" s="3" t="n"/>
      <c r="AL740" s="3" t="n"/>
      <c r="AM740" s="3" t="n"/>
      <c r="AN740" s="3" t="n"/>
      <c r="AO740" s="3" t="n"/>
      <c r="AP740" s="3" t="n"/>
      <c r="AQ740" s="3" t="n"/>
      <c r="AR740" s="3" t="n"/>
      <c r="AS740" s="3" t="n"/>
      <c r="AT740" s="3" t="n"/>
      <c r="AU740" s="3" t="n"/>
      <c r="AV740" s="3" t="n"/>
      <c r="AW740" s="3" t="n"/>
      <c r="AX740" s="3" t="n"/>
      <c r="AY740" s="3" t="n"/>
      <c r="AZ740" s="3" t="n"/>
    </row>
    <row r="741">
      <c r="A741" s="3" t="n"/>
      <c r="B741" s="3" t="n"/>
      <c r="C741" s="3" t="n"/>
      <c r="D741" s="3" t="n"/>
      <c r="E741" s="3" t="n"/>
      <c r="F741" s="3" t="n"/>
      <c r="G741" s="3" t="n"/>
      <c r="H741" s="3" t="n"/>
      <c r="I741" s="3" t="n"/>
      <c r="J741" s="3" t="n"/>
      <c r="K741" s="3" t="n"/>
      <c r="L741" s="3" t="n"/>
      <c r="M741" s="3" t="n"/>
      <c r="N741" s="3" t="n"/>
      <c r="O741" s="3" t="n"/>
      <c r="P741" s="3" t="n"/>
      <c r="Q741" s="3" t="n"/>
      <c r="R741" s="3" t="n"/>
      <c r="S741" s="3" t="n"/>
      <c r="T741" s="3" t="n"/>
      <c r="U741" s="3" t="n"/>
      <c r="V741" s="3" t="n"/>
      <c r="W741" s="3" t="n"/>
      <c r="X741" s="3" t="n"/>
      <c r="Y741" s="3" t="n"/>
      <c r="Z741" s="3" t="n"/>
      <c r="AA741" s="3" t="n"/>
      <c r="AB741" s="3" t="n"/>
      <c r="AC741" s="3" t="n"/>
      <c r="AD741" s="3" t="n"/>
      <c r="AE741" s="3" t="n"/>
      <c r="AF741" s="3" t="n"/>
      <c r="AG741" s="3" t="n"/>
      <c r="AH741" s="3" t="n"/>
      <c r="AI741" s="3" t="n"/>
      <c r="AJ741" s="3" t="n"/>
      <c r="AK741" s="3" t="n"/>
      <c r="AL741" s="3" t="n"/>
      <c r="AM741" s="3" t="n"/>
      <c r="AN741" s="3" t="n"/>
      <c r="AO741" s="3" t="n"/>
      <c r="AP741" s="3" t="n"/>
      <c r="AQ741" s="3" t="n"/>
      <c r="AR741" s="3" t="n"/>
      <c r="AS741" s="3" t="n"/>
      <c r="AT741" s="3" t="n"/>
      <c r="AU741" s="3" t="n"/>
      <c r="AV741" s="3" t="n"/>
      <c r="AW741" s="3" t="n"/>
      <c r="AX741" s="3" t="n"/>
      <c r="AY741" s="3" t="n"/>
      <c r="AZ741" s="3" t="n"/>
    </row>
    <row r="742">
      <c r="A742" s="3" t="n"/>
      <c r="B742" s="3" t="n"/>
      <c r="C742" s="3" t="n"/>
      <c r="D742" s="3" t="n"/>
      <c r="E742" s="3" t="n"/>
      <c r="F742" s="3" t="n"/>
      <c r="G742" s="3" t="n"/>
      <c r="H742" s="3" t="n"/>
      <c r="I742" s="3" t="n"/>
      <c r="J742" s="3" t="n"/>
      <c r="K742" s="3" t="n"/>
      <c r="L742" s="3" t="n"/>
      <c r="M742" s="3" t="n"/>
      <c r="N742" s="3" t="n"/>
      <c r="O742" s="3" t="n"/>
      <c r="P742" s="3" t="n"/>
      <c r="Q742" s="3" t="n"/>
      <c r="R742" s="3" t="n"/>
      <c r="S742" s="3" t="n"/>
      <c r="T742" s="3" t="n"/>
      <c r="U742" s="3" t="n"/>
      <c r="V742" s="3" t="n"/>
      <c r="W742" s="3" t="n"/>
      <c r="X742" s="3" t="n"/>
      <c r="Y742" s="3" t="n"/>
      <c r="Z742" s="3" t="n"/>
      <c r="AA742" s="3" t="n"/>
      <c r="AB742" s="3" t="n"/>
      <c r="AC742" s="3" t="n"/>
      <c r="AD742" s="3" t="n"/>
      <c r="AE742" s="3" t="n"/>
      <c r="AF742" s="3" t="n"/>
      <c r="AG742" s="3" t="n"/>
      <c r="AH742" s="3" t="n"/>
      <c r="AI742" s="3" t="n"/>
      <c r="AJ742" s="3" t="n"/>
      <c r="AK742" s="3" t="n"/>
      <c r="AL742" s="3" t="n"/>
      <c r="AM742" s="3" t="n"/>
      <c r="AN742" s="3" t="n"/>
      <c r="AO742" s="3" t="n"/>
      <c r="AP742" s="3" t="n"/>
      <c r="AQ742" s="3" t="n"/>
      <c r="AR742" s="3" t="n"/>
      <c r="AS742" s="3" t="n"/>
      <c r="AT742" s="3" t="n"/>
      <c r="AU742" s="3" t="n"/>
      <c r="AV742" s="3" t="n"/>
      <c r="AW742" s="3" t="n"/>
      <c r="AX742" s="3" t="n"/>
      <c r="AY742" s="3" t="n"/>
      <c r="AZ742" s="3" t="n"/>
    </row>
    <row r="743">
      <c r="A743" s="3" t="n"/>
      <c r="B743" s="3" t="n"/>
      <c r="C743" s="3" t="n"/>
      <c r="D743" s="3" t="n"/>
      <c r="E743" s="3" t="n"/>
      <c r="F743" s="3" t="n"/>
      <c r="G743" s="3" t="n"/>
      <c r="H743" s="3" t="n"/>
      <c r="I743" s="3" t="n"/>
      <c r="J743" s="3" t="n"/>
      <c r="K743" s="3" t="n"/>
      <c r="L743" s="3" t="n"/>
      <c r="M743" s="3" t="n"/>
      <c r="N743" s="3" t="n"/>
      <c r="O743" s="3" t="n"/>
      <c r="P743" s="3" t="n"/>
      <c r="Q743" s="3" t="n"/>
      <c r="R743" s="3" t="n"/>
      <c r="S743" s="3" t="n"/>
      <c r="T743" s="3" t="n"/>
      <c r="U743" s="3" t="n"/>
      <c r="V743" s="3" t="n"/>
      <c r="W743" s="3" t="n"/>
      <c r="X743" s="3" t="n"/>
      <c r="Y743" s="3" t="n"/>
      <c r="Z743" s="3" t="n"/>
      <c r="AA743" s="3" t="n"/>
      <c r="AB743" s="3" t="n"/>
      <c r="AC743" s="3" t="n"/>
      <c r="AD743" s="3" t="n"/>
      <c r="AE743" s="3" t="n"/>
      <c r="AF743" s="3" t="n"/>
      <c r="AG743" s="3" t="n"/>
      <c r="AH743" s="3" t="n"/>
      <c r="AI743" s="3" t="n"/>
      <c r="AJ743" s="3" t="n"/>
      <c r="AK743" s="3" t="n"/>
      <c r="AL743" s="3" t="n"/>
      <c r="AM743" s="3" t="n"/>
      <c r="AN743" s="3" t="n"/>
      <c r="AO743" s="3" t="n"/>
      <c r="AP743" s="3" t="n"/>
      <c r="AQ743" s="3" t="n"/>
      <c r="AR743" s="3" t="n"/>
      <c r="AS743" s="3" t="n"/>
      <c r="AT743" s="3" t="n"/>
      <c r="AU743" s="3" t="n"/>
      <c r="AV743" s="3" t="n"/>
      <c r="AW743" s="3" t="n"/>
      <c r="AX743" s="3" t="n"/>
      <c r="AY743" s="3" t="n"/>
      <c r="AZ743" s="3" t="n"/>
    </row>
    <row r="744">
      <c r="A744" s="3" t="n"/>
      <c r="B744" s="3" t="n"/>
      <c r="C744" s="3" t="n"/>
      <c r="D744" s="3" t="n"/>
      <c r="E744" s="3" t="n"/>
      <c r="F744" s="3" t="n"/>
      <c r="G744" s="3" t="n"/>
      <c r="H744" s="3" t="n"/>
      <c r="I744" s="3" t="n"/>
      <c r="J744" s="3" t="n"/>
      <c r="K744" s="3" t="n"/>
      <c r="L744" s="3" t="n"/>
      <c r="M744" s="3" t="n"/>
      <c r="N744" s="3" t="n"/>
      <c r="O744" s="3" t="n"/>
      <c r="P744" s="3" t="n"/>
      <c r="Q744" s="3" t="n"/>
      <c r="R744" s="3" t="n"/>
      <c r="S744" s="3" t="n"/>
      <c r="T744" s="3" t="n"/>
      <c r="U744" s="3" t="n"/>
      <c r="V744" s="3" t="n"/>
      <c r="W744" s="3" t="n"/>
      <c r="X744" s="3" t="n"/>
      <c r="Y744" s="3" t="n"/>
      <c r="Z744" s="3" t="n"/>
      <c r="AA744" s="3" t="n"/>
      <c r="AB744" s="3" t="n"/>
      <c r="AC744" s="3" t="n"/>
      <c r="AD744" s="3" t="n"/>
      <c r="AE744" s="3" t="n"/>
      <c r="AF744" s="3" t="n"/>
      <c r="AG744" s="3" t="n"/>
      <c r="AH744" s="3" t="n"/>
      <c r="AI744" s="3" t="n"/>
      <c r="AJ744" s="3" t="n"/>
      <c r="AK744" s="3" t="n"/>
      <c r="AL744" s="3" t="n"/>
      <c r="AM744" s="3" t="n"/>
      <c r="AN744" s="3" t="n"/>
      <c r="AO744" s="3" t="n"/>
      <c r="AP744" s="3" t="n"/>
      <c r="AQ744" s="3" t="n"/>
      <c r="AR744" s="3" t="n"/>
      <c r="AS744" s="3" t="n"/>
      <c r="AT744" s="3" t="n"/>
      <c r="AU744" s="3" t="n"/>
      <c r="AV744" s="3" t="n"/>
      <c r="AW744" s="3" t="n"/>
      <c r="AX744" s="3" t="n"/>
      <c r="AY744" s="3" t="n"/>
      <c r="AZ744" s="3" t="n"/>
    </row>
    <row r="745">
      <c r="A745" s="3" t="n"/>
      <c r="B745" s="3" t="n"/>
      <c r="C745" s="3" t="n"/>
      <c r="D745" s="3" t="n"/>
      <c r="E745" s="3" t="n"/>
      <c r="F745" s="3" t="n"/>
      <c r="G745" s="3" t="n"/>
      <c r="H745" s="3" t="n"/>
      <c r="I745" s="3" t="n"/>
      <c r="J745" s="3" t="n"/>
      <c r="K745" s="3" t="n"/>
      <c r="L745" s="3" t="n"/>
      <c r="M745" s="3" t="n"/>
      <c r="N745" s="3" t="n"/>
      <c r="O745" s="3" t="n"/>
      <c r="P745" s="3" t="n"/>
      <c r="Q745" s="3" t="n"/>
      <c r="R745" s="3" t="n"/>
      <c r="S745" s="3" t="n"/>
      <c r="T745" s="3" t="n"/>
      <c r="U745" s="3" t="n"/>
      <c r="V745" s="3" t="n"/>
      <c r="W745" s="3" t="n"/>
      <c r="X745" s="3" t="n"/>
      <c r="Y745" s="3" t="n"/>
      <c r="Z745" s="3" t="n"/>
      <c r="AA745" s="3" t="n"/>
      <c r="AB745" s="3" t="n"/>
      <c r="AC745" s="3" t="n"/>
      <c r="AD745" s="3" t="n"/>
      <c r="AE745" s="3" t="n"/>
      <c r="AF745" s="3" t="n"/>
      <c r="AG745" s="3" t="n"/>
      <c r="AH745" s="3" t="n"/>
      <c r="AI745" s="3" t="n"/>
      <c r="AJ745" s="3" t="n"/>
      <c r="AK745" s="3" t="n"/>
      <c r="AL745" s="3" t="n"/>
      <c r="AM745" s="3" t="n"/>
      <c r="AN745" s="3" t="n"/>
      <c r="AO745" s="3" t="n"/>
      <c r="AP745" s="3" t="n"/>
      <c r="AQ745" s="3" t="n"/>
      <c r="AR745" s="3" t="n"/>
      <c r="AS745" s="3" t="n"/>
      <c r="AT745" s="3" t="n"/>
      <c r="AU745" s="3" t="n"/>
      <c r="AV745" s="3" t="n"/>
      <c r="AW745" s="3" t="n"/>
      <c r="AX745" s="3" t="n"/>
      <c r="AY745" s="3" t="n"/>
      <c r="AZ745" s="3" t="n"/>
    </row>
    <row r="746">
      <c r="A746" s="3" t="n"/>
      <c r="B746" s="3" t="n"/>
      <c r="C746" s="3" t="n"/>
      <c r="D746" s="3" t="n"/>
      <c r="E746" s="3" t="n"/>
      <c r="F746" s="3" t="n"/>
      <c r="G746" s="3" t="n"/>
      <c r="H746" s="3" t="n"/>
      <c r="I746" s="3" t="n"/>
      <c r="J746" s="3" t="n"/>
      <c r="K746" s="3" t="n"/>
      <c r="L746" s="3" t="n"/>
      <c r="M746" s="3" t="n"/>
      <c r="N746" s="3" t="n"/>
      <c r="O746" s="3" t="n"/>
      <c r="P746" s="3" t="n"/>
      <c r="Q746" s="3" t="n"/>
      <c r="R746" s="3" t="n"/>
      <c r="S746" s="3" t="n"/>
      <c r="T746" s="3" t="n"/>
      <c r="U746" s="3" t="n"/>
      <c r="V746" s="3" t="n"/>
      <c r="W746" s="3" t="n"/>
      <c r="X746" s="3" t="n"/>
      <c r="Y746" s="3" t="n"/>
      <c r="Z746" s="3" t="n"/>
      <c r="AA746" s="3" t="n"/>
      <c r="AB746" s="3" t="n"/>
      <c r="AC746" s="3" t="n"/>
      <c r="AD746" s="3" t="n"/>
      <c r="AE746" s="3" t="n"/>
      <c r="AF746" s="3" t="n"/>
      <c r="AG746" s="3" t="n"/>
      <c r="AH746" s="3" t="n"/>
      <c r="AI746" s="3" t="n"/>
      <c r="AJ746" s="3" t="n"/>
      <c r="AK746" s="3" t="n"/>
      <c r="AL746" s="3" t="n"/>
      <c r="AM746" s="3" t="n"/>
      <c r="AN746" s="3" t="n"/>
      <c r="AO746" s="3" t="n"/>
      <c r="AP746" s="3" t="n"/>
      <c r="AQ746" s="3" t="n"/>
      <c r="AR746" s="3" t="n"/>
      <c r="AS746" s="3" t="n"/>
      <c r="AT746" s="3" t="n"/>
      <c r="AU746" s="3" t="n"/>
      <c r="AV746" s="3" t="n"/>
      <c r="AW746" s="3" t="n"/>
      <c r="AX746" s="3" t="n"/>
      <c r="AY746" s="3" t="n"/>
      <c r="AZ746" s="3" t="n"/>
    </row>
    <row r="747">
      <c r="A747" s="3" t="n"/>
      <c r="B747" s="3" t="n"/>
      <c r="C747" s="3" t="n"/>
      <c r="D747" s="3" t="n"/>
      <c r="E747" s="3" t="n"/>
      <c r="F747" s="3" t="n"/>
      <c r="G747" s="3" t="n"/>
      <c r="H747" s="3" t="n"/>
      <c r="I747" s="3" t="n"/>
      <c r="J747" s="3" t="n"/>
      <c r="K747" s="3" t="n"/>
      <c r="L747" s="3" t="n"/>
      <c r="M747" s="3" t="n"/>
      <c r="N747" s="3" t="n"/>
      <c r="O747" s="3" t="n"/>
      <c r="P747" s="3" t="n"/>
      <c r="Q747" s="3" t="n"/>
      <c r="R747" s="3" t="n"/>
      <c r="S747" s="3" t="n"/>
      <c r="T747" s="3" t="n"/>
      <c r="U747" s="3" t="n"/>
      <c r="V747" s="3" t="n"/>
      <c r="W747" s="3" t="n"/>
      <c r="X747" s="3" t="n"/>
      <c r="Y747" s="3" t="n"/>
      <c r="Z747" s="3" t="n"/>
      <c r="AA747" s="3" t="n"/>
      <c r="AB747" s="3" t="n"/>
      <c r="AC747" s="3" t="n"/>
      <c r="AD747" s="3" t="n"/>
      <c r="AE747" s="3" t="n"/>
      <c r="AF747" s="3" t="n"/>
      <c r="AG747" s="3" t="n"/>
      <c r="AH747" s="3" t="n"/>
      <c r="AI747" s="3" t="n"/>
      <c r="AJ747" s="3" t="n"/>
      <c r="AK747" s="3" t="n"/>
      <c r="AL747" s="3" t="n"/>
      <c r="AM747" s="3" t="n"/>
      <c r="AN747" s="3" t="n"/>
      <c r="AO747" s="3" t="n"/>
      <c r="AP747" s="3" t="n"/>
      <c r="AQ747" s="3" t="n"/>
      <c r="AR747" s="3" t="n"/>
      <c r="AS747" s="3" t="n"/>
      <c r="AT747" s="3" t="n"/>
      <c r="AU747" s="3" t="n"/>
      <c r="AV747" s="3" t="n"/>
      <c r="AW747" s="3" t="n"/>
      <c r="AX747" s="3" t="n"/>
      <c r="AY747" s="3" t="n"/>
      <c r="AZ747" s="3" t="n"/>
    </row>
    <row r="748">
      <c r="A748" s="3" t="n"/>
      <c r="B748" s="3" t="n"/>
      <c r="C748" s="3" t="n"/>
      <c r="D748" s="3" t="n"/>
      <c r="E748" s="3" t="n"/>
      <c r="F748" s="3" t="n"/>
      <c r="G748" s="3" t="n"/>
      <c r="H748" s="3" t="n"/>
      <c r="I748" s="3" t="n"/>
      <c r="J748" s="3" t="n"/>
      <c r="K748" s="3" t="n"/>
      <c r="L748" s="3" t="n"/>
      <c r="M748" s="3" t="n"/>
      <c r="N748" s="3" t="n"/>
      <c r="O748" s="3" t="n"/>
      <c r="P748" s="3" t="n"/>
      <c r="Q748" s="3" t="n"/>
      <c r="R748" s="3" t="n"/>
      <c r="S748" s="3" t="n"/>
      <c r="T748" s="3" t="n"/>
      <c r="U748" s="3" t="n"/>
      <c r="V748" s="3" t="n"/>
      <c r="W748" s="3" t="n"/>
      <c r="X748" s="3" t="n"/>
      <c r="Y748" s="3" t="n"/>
      <c r="Z748" s="3" t="n"/>
      <c r="AA748" s="3" t="n"/>
      <c r="AB748" s="3" t="n"/>
      <c r="AC748" s="3" t="n"/>
      <c r="AD748" s="3" t="n"/>
      <c r="AE748" s="3" t="n"/>
      <c r="AF748" s="3" t="n"/>
      <c r="AG748" s="3" t="n"/>
      <c r="AH748" s="3" t="n"/>
      <c r="AI748" s="3" t="n"/>
      <c r="AJ748" s="3" t="n"/>
      <c r="AK748" s="3" t="n"/>
      <c r="AL748" s="3" t="n"/>
      <c r="AM748" s="3" t="n"/>
      <c r="AN748" s="3" t="n"/>
      <c r="AO748" s="3" t="n"/>
      <c r="AP748" s="3" t="n"/>
      <c r="AQ748" s="3" t="n"/>
      <c r="AR748" s="3" t="n"/>
      <c r="AS748" s="3" t="n"/>
      <c r="AT748" s="3" t="n"/>
      <c r="AU748" s="3" t="n"/>
      <c r="AV748" s="3" t="n"/>
      <c r="AW748" s="3" t="n"/>
      <c r="AX748" s="3" t="n"/>
      <c r="AY748" s="3" t="n"/>
      <c r="AZ748" s="3" t="n"/>
    </row>
    <row r="749">
      <c r="A749" s="3" t="n"/>
      <c r="B749" s="3" t="n"/>
      <c r="C749" s="3" t="n"/>
      <c r="D749" s="3" t="n"/>
      <c r="E749" s="3" t="n"/>
      <c r="F749" s="3" t="n"/>
      <c r="G749" s="3" t="n"/>
      <c r="H749" s="3" t="n"/>
      <c r="I749" s="3" t="n"/>
      <c r="J749" s="3" t="n"/>
      <c r="K749" s="3" t="n"/>
      <c r="L749" s="3" t="n"/>
      <c r="M749" s="3" t="n"/>
      <c r="N749" s="3" t="n"/>
      <c r="O749" s="3" t="n"/>
      <c r="P749" s="3" t="n"/>
      <c r="Q749" s="3" t="n"/>
      <c r="R749" s="3" t="n"/>
      <c r="S749" s="3" t="n"/>
      <c r="T749" s="3" t="n"/>
      <c r="U749" s="3" t="n"/>
      <c r="V749" s="3" t="n"/>
      <c r="W749" s="3" t="n"/>
      <c r="X749" s="3" t="n"/>
      <c r="Y749" s="3" t="n"/>
      <c r="Z749" s="3" t="n"/>
      <c r="AA749" s="3" t="n"/>
      <c r="AB749" s="3" t="n"/>
      <c r="AC749" s="3" t="n"/>
      <c r="AD749" s="3" t="n"/>
      <c r="AE749" s="3" t="n"/>
      <c r="AF749" s="3" t="n"/>
      <c r="AG749" s="3" t="n"/>
      <c r="AH749" s="3" t="n"/>
      <c r="AI749" s="3" t="n"/>
      <c r="AJ749" s="3" t="n"/>
      <c r="AK749" s="3" t="n"/>
      <c r="AL749" s="3" t="n"/>
      <c r="AM749" s="3" t="n"/>
      <c r="AN749" s="3" t="n"/>
      <c r="AO749" s="3" t="n"/>
      <c r="AP749" s="3" t="n"/>
      <c r="AQ749" s="3" t="n"/>
      <c r="AR749" s="3" t="n"/>
      <c r="AS749" s="3" t="n"/>
      <c r="AT749" s="3" t="n"/>
      <c r="AU749" s="3" t="n"/>
      <c r="AV749" s="3" t="n"/>
      <c r="AW749" s="3" t="n"/>
      <c r="AX749" s="3" t="n"/>
      <c r="AY749" s="3" t="n"/>
      <c r="AZ749" s="3" t="n"/>
    </row>
    <row r="750">
      <c r="A750" s="3" t="n"/>
      <c r="B750" s="3" t="n"/>
      <c r="C750" s="3" t="n"/>
      <c r="D750" s="3" t="n"/>
      <c r="E750" s="3" t="n"/>
      <c r="F750" s="3" t="n"/>
      <c r="G750" s="3" t="n"/>
      <c r="H750" s="3" t="n"/>
      <c r="I750" s="3" t="n"/>
      <c r="J750" s="3" t="n"/>
      <c r="K750" s="3" t="n"/>
      <c r="L750" s="3" t="n"/>
      <c r="M750" s="3" t="n"/>
      <c r="N750" s="3" t="n"/>
      <c r="O750" s="3" t="n"/>
      <c r="P750" s="3" t="n"/>
      <c r="Q750" s="3" t="n"/>
      <c r="R750" s="3" t="n"/>
      <c r="S750" s="3" t="n"/>
      <c r="T750" s="3" t="n"/>
      <c r="U750" s="3" t="n"/>
      <c r="V750" s="3" t="n"/>
      <c r="W750" s="3" t="n"/>
      <c r="X750" s="3" t="n"/>
      <c r="Y750" s="3" t="n"/>
      <c r="Z750" s="3" t="n"/>
      <c r="AA750" s="3" t="n"/>
      <c r="AB750" s="3" t="n"/>
      <c r="AC750" s="3" t="n"/>
      <c r="AD750" s="3" t="n"/>
      <c r="AE750" s="3" t="n"/>
      <c r="AF750" s="3" t="n"/>
      <c r="AG750" s="3" t="n"/>
      <c r="AH750" s="3" t="n"/>
      <c r="AI750" s="3" t="n"/>
      <c r="AJ750" s="3" t="n"/>
      <c r="AK750" s="3" t="n"/>
      <c r="AL750" s="3" t="n"/>
      <c r="AM750" s="3" t="n"/>
      <c r="AN750" s="3" t="n"/>
      <c r="AO750" s="3" t="n"/>
      <c r="AP750" s="3" t="n"/>
      <c r="AQ750" s="3" t="n"/>
      <c r="AR750" s="3" t="n"/>
      <c r="AS750" s="3" t="n"/>
      <c r="AT750" s="3" t="n"/>
      <c r="AU750" s="3" t="n"/>
      <c r="AV750" s="3" t="n"/>
      <c r="AW750" s="3" t="n"/>
      <c r="AX750" s="3" t="n"/>
      <c r="AY750" s="3" t="n"/>
      <c r="AZ750" s="3" t="n"/>
    </row>
    <row r="751">
      <c r="A751" s="3" t="n"/>
      <c r="B751" s="3" t="n"/>
      <c r="C751" s="3" t="n"/>
      <c r="D751" s="3" t="n"/>
      <c r="E751" s="3" t="n"/>
      <c r="F751" s="3" t="n"/>
      <c r="G751" s="3" t="n"/>
      <c r="H751" s="3" t="n"/>
      <c r="I751" s="3" t="n"/>
      <c r="J751" s="3" t="n"/>
      <c r="K751" s="3" t="n"/>
      <c r="L751" s="3" t="n"/>
      <c r="M751" s="3" t="n"/>
      <c r="N751" s="3" t="n"/>
      <c r="O751" s="3" t="n"/>
      <c r="P751" s="3" t="n"/>
      <c r="Q751" s="3" t="n"/>
      <c r="R751" s="3" t="n"/>
      <c r="S751" s="3" t="n"/>
      <c r="T751" s="3" t="n"/>
      <c r="U751" s="3" t="n"/>
      <c r="V751" s="3" t="n"/>
      <c r="W751" s="3" t="n"/>
      <c r="X751" s="3" t="n"/>
      <c r="Y751" s="3" t="n"/>
      <c r="Z751" s="3" t="n"/>
      <c r="AA751" s="3" t="n"/>
      <c r="AB751" s="3" t="n"/>
      <c r="AC751" s="3" t="n"/>
      <c r="AD751" s="3" t="n"/>
      <c r="AE751" s="3" t="n"/>
      <c r="AF751" s="3" t="n"/>
      <c r="AG751" s="3" t="n"/>
      <c r="AH751" s="3" t="n"/>
      <c r="AI751" s="3" t="n"/>
      <c r="AJ751" s="3" t="n"/>
      <c r="AK751" s="3" t="n"/>
      <c r="AL751" s="3" t="n"/>
      <c r="AM751" s="3" t="n"/>
      <c r="AN751" s="3" t="n"/>
      <c r="AO751" s="3" t="n"/>
      <c r="AP751" s="3" t="n"/>
      <c r="AQ751" s="3" t="n"/>
      <c r="AR751" s="3" t="n"/>
      <c r="AS751" s="3" t="n"/>
      <c r="AT751" s="3" t="n"/>
      <c r="AU751" s="3" t="n"/>
      <c r="AV751" s="3" t="n"/>
      <c r="AW751" s="3" t="n"/>
      <c r="AX751" s="3" t="n"/>
      <c r="AY751" s="3" t="n"/>
      <c r="AZ751" s="3" t="n"/>
    </row>
    <row r="752">
      <c r="A752" s="3" t="n"/>
      <c r="B752" s="3" t="n"/>
      <c r="C752" s="3" t="n"/>
      <c r="D752" s="3" t="n"/>
      <c r="E752" s="3" t="n"/>
      <c r="F752" s="3" t="n"/>
      <c r="G752" s="3" t="n"/>
      <c r="H752" s="3" t="n"/>
      <c r="I752" s="3" t="n"/>
      <c r="J752" s="3" t="n"/>
      <c r="K752" s="3" t="n"/>
      <c r="L752" s="3" t="n"/>
      <c r="M752" s="3" t="n"/>
      <c r="N752" s="3" t="n"/>
      <c r="O752" s="3" t="n"/>
      <c r="P752" s="3" t="n"/>
      <c r="Q752" s="3" t="n"/>
      <c r="R752" s="3" t="n"/>
      <c r="S752" s="3" t="n"/>
      <c r="T752" s="3" t="n"/>
      <c r="U752" s="3" t="n"/>
      <c r="V752" s="3" t="n"/>
      <c r="W752" s="3" t="n"/>
      <c r="X752" s="3" t="n"/>
      <c r="Y752" s="3" t="n"/>
      <c r="Z752" s="3" t="n"/>
      <c r="AA752" s="3" t="n"/>
      <c r="AB752" s="3" t="n"/>
      <c r="AC752" s="3" t="n"/>
      <c r="AD752" s="3" t="n"/>
      <c r="AE752" s="3" t="n"/>
      <c r="AF752" s="3" t="n"/>
      <c r="AG752" s="3" t="n"/>
      <c r="AH752" s="3" t="n"/>
      <c r="AI752" s="3" t="n"/>
      <c r="AJ752" s="3" t="n"/>
      <c r="AK752" s="3" t="n"/>
      <c r="AL752" s="3" t="n"/>
      <c r="AM752" s="3" t="n"/>
      <c r="AN752" s="3" t="n"/>
      <c r="AO752" s="3" t="n"/>
      <c r="AP752" s="3" t="n"/>
      <c r="AQ752" s="3" t="n"/>
      <c r="AR752" s="3" t="n"/>
      <c r="AS752" s="3" t="n"/>
      <c r="AT752" s="3" t="n"/>
      <c r="AU752" s="3" t="n"/>
      <c r="AV752" s="3" t="n"/>
      <c r="AW752" s="3" t="n"/>
      <c r="AX752" s="3" t="n"/>
      <c r="AY752" s="3" t="n"/>
      <c r="AZ752" s="3" t="n"/>
    </row>
    <row r="753">
      <c r="A753" s="3" t="n"/>
      <c r="B753" s="3" t="n"/>
      <c r="C753" s="3" t="n"/>
      <c r="D753" s="3" t="n"/>
      <c r="E753" s="3" t="n"/>
      <c r="F753" s="3" t="n"/>
      <c r="G753" s="3" t="n"/>
      <c r="H753" s="3" t="n"/>
      <c r="I753" s="3" t="n"/>
      <c r="J753" s="3" t="n"/>
      <c r="K753" s="3" t="n"/>
      <c r="L753" s="3" t="n"/>
      <c r="M753" s="3" t="n"/>
      <c r="N753" s="3" t="n"/>
      <c r="O753" s="3" t="n"/>
      <c r="P753" s="3" t="n"/>
      <c r="Q753" s="3" t="n"/>
      <c r="R753" s="3" t="n"/>
      <c r="S753" s="3" t="n"/>
      <c r="T753" s="3" t="n"/>
      <c r="U753" s="3" t="n"/>
      <c r="V753" s="3" t="n"/>
      <c r="W753" s="3" t="n"/>
      <c r="X753" s="3" t="n"/>
      <c r="Y753" s="3" t="n"/>
      <c r="Z753" s="3" t="n"/>
      <c r="AA753" s="3" t="n"/>
      <c r="AB753" s="3" t="n"/>
      <c r="AC753" s="3" t="n"/>
      <c r="AD753" s="3" t="n"/>
      <c r="AE753" s="3" t="n"/>
      <c r="AF753" s="3" t="n"/>
      <c r="AG753" s="3" t="n"/>
      <c r="AH753" s="3" t="n"/>
      <c r="AI753" s="3" t="n"/>
      <c r="AJ753" s="3" t="n"/>
      <c r="AK753" s="3" t="n"/>
      <c r="AL753" s="3" t="n"/>
      <c r="AM753" s="3" t="n"/>
      <c r="AN753" s="3" t="n"/>
      <c r="AO753" s="3" t="n"/>
      <c r="AP753" s="3" t="n"/>
      <c r="AQ753" s="3" t="n"/>
      <c r="AR753" s="3" t="n"/>
      <c r="AS753" s="3" t="n"/>
      <c r="AT753" s="3" t="n"/>
      <c r="AU753" s="3" t="n"/>
      <c r="AV753" s="3" t="n"/>
      <c r="AW753" s="3" t="n"/>
      <c r="AX753" s="3" t="n"/>
      <c r="AY753" s="3" t="n"/>
      <c r="AZ753" s="3" t="n"/>
    </row>
    <row r="754">
      <c r="A754" s="3" t="n"/>
      <c r="B754" s="3" t="n"/>
      <c r="C754" s="3" t="n"/>
      <c r="D754" s="3" t="n"/>
      <c r="E754" s="3" t="n"/>
      <c r="F754" s="3" t="n"/>
      <c r="G754" s="3" t="n"/>
      <c r="H754" s="3" t="n"/>
      <c r="I754" s="3" t="n"/>
      <c r="J754" s="3" t="n"/>
      <c r="K754" s="3" t="n"/>
      <c r="L754" s="3" t="n"/>
      <c r="M754" s="3" t="n"/>
      <c r="N754" s="3" t="n"/>
      <c r="O754" s="3" t="n"/>
      <c r="P754" s="3" t="n"/>
      <c r="Q754" s="3" t="n"/>
      <c r="R754" s="3" t="n"/>
      <c r="S754" s="3" t="n"/>
      <c r="T754" s="3" t="n"/>
      <c r="U754" s="3" t="n"/>
      <c r="V754" s="3" t="n"/>
      <c r="W754" s="3" t="n"/>
      <c r="X754" s="3" t="n"/>
      <c r="Y754" s="3" t="n"/>
      <c r="Z754" s="3" t="n"/>
      <c r="AA754" s="3" t="n"/>
      <c r="AB754" s="3" t="n"/>
      <c r="AC754" s="3" t="n"/>
      <c r="AD754" s="3" t="n"/>
      <c r="AE754" s="3" t="n"/>
      <c r="AF754" s="3" t="n"/>
      <c r="AG754" s="3" t="n"/>
      <c r="AH754" s="3" t="n"/>
      <c r="AI754" s="3" t="n"/>
      <c r="AJ754" s="3" t="n"/>
      <c r="AK754" s="3" t="n"/>
      <c r="AL754" s="3" t="n"/>
      <c r="AM754" s="3" t="n"/>
      <c r="AN754" s="3" t="n"/>
      <c r="AO754" s="3" t="n"/>
      <c r="AP754" s="3" t="n"/>
      <c r="AQ754" s="3" t="n"/>
      <c r="AR754" s="3" t="n"/>
      <c r="AS754" s="3" t="n"/>
      <c r="AT754" s="3" t="n"/>
      <c r="AU754" s="3" t="n"/>
      <c r="AV754" s="3" t="n"/>
      <c r="AW754" s="3" t="n"/>
      <c r="AX754" s="3" t="n"/>
      <c r="AY754" s="3" t="n"/>
      <c r="AZ754" s="3" t="n"/>
    </row>
    <row r="755">
      <c r="A755" s="3" t="n"/>
      <c r="B755" s="3" t="n"/>
      <c r="C755" s="3" t="n"/>
      <c r="D755" s="3" t="n"/>
      <c r="E755" s="3" t="n"/>
      <c r="F755" s="3" t="n"/>
      <c r="G755" s="3" t="n"/>
      <c r="H755" s="3" t="n"/>
      <c r="I755" s="3" t="n"/>
      <c r="J755" s="3" t="n"/>
      <c r="K755" s="3" t="n"/>
      <c r="L755" s="3" t="n"/>
      <c r="M755" s="3" t="n"/>
      <c r="N755" s="3" t="n"/>
      <c r="O755" s="3" t="n"/>
      <c r="P755" s="3" t="n"/>
      <c r="Q755" s="3" t="n"/>
      <c r="R755" s="3" t="n"/>
      <c r="S755" s="3" t="n"/>
      <c r="T755" s="3" t="n"/>
      <c r="U755" s="3" t="n"/>
      <c r="V755" s="3" t="n"/>
      <c r="W755" s="3" t="n"/>
      <c r="X755" s="3" t="n"/>
      <c r="Y755" s="3" t="n"/>
      <c r="Z755" s="3" t="n"/>
      <c r="AA755" s="3" t="n"/>
      <c r="AB755" s="3" t="n"/>
      <c r="AC755" s="3" t="n"/>
      <c r="AD755" s="3" t="n"/>
      <c r="AE755" s="3" t="n"/>
      <c r="AF755" s="3" t="n"/>
      <c r="AG755" s="3" t="n"/>
      <c r="AH755" s="3" t="n"/>
      <c r="AI755" s="3" t="n"/>
      <c r="AJ755" s="3" t="n"/>
      <c r="AK755" s="3" t="n"/>
      <c r="AL755" s="3" t="n"/>
      <c r="AM755" s="3" t="n"/>
      <c r="AN755" s="3" t="n"/>
      <c r="AO755" s="3" t="n"/>
      <c r="AP755" s="3" t="n"/>
      <c r="AQ755" s="3" t="n"/>
      <c r="AR755" s="3" t="n"/>
      <c r="AS755" s="3" t="n"/>
      <c r="AT755" s="3" t="n"/>
      <c r="AU755" s="3" t="n"/>
      <c r="AV755" s="3" t="n"/>
      <c r="AW755" s="3" t="n"/>
      <c r="AX755" s="3" t="n"/>
      <c r="AY755" s="3" t="n"/>
      <c r="AZ755" s="3" t="n"/>
    </row>
    <row r="756">
      <c r="A756" s="3" t="n"/>
      <c r="B756" s="3" t="n"/>
      <c r="C756" s="3" t="n"/>
      <c r="D756" s="3" t="n"/>
      <c r="E756" s="3" t="n"/>
      <c r="F756" s="3" t="n"/>
      <c r="G756" s="3" t="n"/>
      <c r="H756" s="3" t="n"/>
      <c r="I756" s="3" t="n"/>
      <c r="J756" s="3" t="n"/>
      <c r="K756" s="3" t="n"/>
      <c r="L756" s="3" t="n"/>
      <c r="M756" s="3" t="n"/>
      <c r="N756" s="3" t="n"/>
      <c r="O756" s="3" t="n"/>
      <c r="P756" s="3" t="n"/>
      <c r="Q756" s="3" t="n"/>
      <c r="R756" s="3" t="n"/>
      <c r="S756" s="3" t="n"/>
      <c r="T756" s="3" t="n"/>
      <c r="U756" s="3" t="n"/>
      <c r="V756" s="3" t="n"/>
      <c r="W756" s="3" t="n"/>
      <c r="X756" s="3" t="n"/>
      <c r="Y756" s="3" t="n"/>
      <c r="Z756" s="3" t="n"/>
      <c r="AA756" s="3" t="n"/>
      <c r="AB756" s="3" t="n"/>
      <c r="AC756" s="3" t="n"/>
      <c r="AD756" s="3" t="n"/>
      <c r="AE756" s="3" t="n"/>
      <c r="AF756" s="3" t="n"/>
      <c r="AG756" s="3" t="n"/>
      <c r="AH756" s="3" t="n"/>
      <c r="AI756" s="3" t="n"/>
      <c r="AJ756" s="3" t="n"/>
      <c r="AK756" s="3" t="n"/>
      <c r="AL756" s="3" t="n"/>
      <c r="AM756" s="3" t="n"/>
      <c r="AN756" s="3" t="n"/>
      <c r="AO756" s="3" t="n"/>
      <c r="AP756" s="3" t="n"/>
      <c r="AQ756" s="3" t="n"/>
      <c r="AR756" s="3" t="n"/>
      <c r="AS756" s="3" t="n"/>
      <c r="AT756" s="3" t="n"/>
      <c r="AU756" s="3" t="n"/>
      <c r="AV756" s="3" t="n"/>
      <c r="AW756" s="3" t="n"/>
      <c r="AX756" s="3" t="n"/>
      <c r="AY756" s="3" t="n"/>
      <c r="AZ756" s="3" t="n"/>
    </row>
    <row r="757">
      <c r="A757" s="3" t="n"/>
      <c r="B757" s="3" t="n"/>
      <c r="C757" s="3" t="n"/>
      <c r="D757" s="3" t="n"/>
      <c r="E757" s="3" t="n"/>
      <c r="F757" s="3" t="n"/>
      <c r="G757" s="3" t="n"/>
      <c r="H757" s="3" t="n"/>
      <c r="I757" s="3" t="n"/>
      <c r="J757" s="3" t="n"/>
      <c r="K757" s="3" t="n"/>
      <c r="L757" s="3" t="n"/>
      <c r="M757" s="3" t="n"/>
      <c r="N757" s="3" t="n"/>
      <c r="O757" s="3" t="n"/>
      <c r="P757" s="3" t="n"/>
      <c r="Q757" s="3" t="n"/>
      <c r="R757" s="3" t="n"/>
      <c r="S757" s="3" t="n"/>
      <c r="T757" s="3" t="n"/>
      <c r="U757" s="3" t="n"/>
      <c r="V757" s="3" t="n"/>
      <c r="W757" s="3" t="n"/>
      <c r="X757" s="3" t="n"/>
      <c r="Y757" s="3" t="n"/>
      <c r="Z757" s="3" t="n"/>
      <c r="AA757" s="3" t="n"/>
      <c r="AB757" s="3" t="n"/>
      <c r="AC757" s="3" t="n"/>
      <c r="AD757" s="3" t="n"/>
      <c r="AE757" s="3" t="n"/>
      <c r="AF757" s="3" t="n"/>
      <c r="AG757" s="3" t="n"/>
      <c r="AH757" s="3" t="n"/>
      <c r="AI757" s="3" t="n"/>
      <c r="AJ757" s="3" t="n"/>
      <c r="AK757" s="3" t="n"/>
      <c r="AL757" s="3" t="n"/>
      <c r="AM757" s="3" t="n"/>
      <c r="AN757" s="3" t="n"/>
      <c r="AO757" s="3" t="n"/>
      <c r="AP757" s="3" t="n"/>
      <c r="AQ757" s="3" t="n"/>
      <c r="AR757" s="3" t="n"/>
      <c r="AS757" s="3" t="n"/>
      <c r="AT757" s="3" t="n"/>
      <c r="AU757" s="3" t="n"/>
      <c r="AV757" s="3" t="n"/>
      <c r="AW757" s="3" t="n"/>
      <c r="AX757" s="3" t="n"/>
      <c r="AY757" s="3" t="n"/>
      <c r="AZ757" s="3" t="n"/>
    </row>
    <row r="758">
      <c r="A758" s="3" t="n"/>
      <c r="B758" s="3" t="n"/>
      <c r="C758" s="3" t="n"/>
      <c r="D758" s="3" t="n"/>
      <c r="E758" s="3" t="n"/>
      <c r="F758" s="3" t="n"/>
      <c r="G758" s="3" t="n"/>
      <c r="H758" s="3" t="n"/>
      <c r="I758" s="3" t="n"/>
      <c r="J758" s="3" t="n"/>
      <c r="K758" s="3" t="n"/>
      <c r="L758" s="3" t="n"/>
      <c r="M758" s="3" t="n"/>
      <c r="N758" s="3" t="n"/>
      <c r="O758" s="3" t="n"/>
      <c r="P758" s="3" t="n"/>
      <c r="Q758" s="3" t="n"/>
      <c r="R758" s="3" t="n"/>
      <c r="S758" s="3" t="n"/>
      <c r="T758" s="3" t="n"/>
      <c r="U758" s="3" t="n"/>
      <c r="V758" s="3" t="n"/>
      <c r="W758" s="3" t="n"/>
      <c r="X758" s="3" t="n"/>
      <c r="Y758" s="3" t="n"/>
      <c r="Z758" s="3" t="n"/>
      <c r="AA758" s="3" t="n"/>
      <c r="AB758" s="3" t="n"/>
      <c r="AC758" s="3" t="n"/>
      <c r="AD758" s="3" t="n"/>
      <c r="AE758" s="3" t="n"/>
      <c r="AF758" s="3" t="n"/>
      <c r="AG758" s="3" t="n"/>
      <c r="AH758" s="3" t="n"/>
      <c r="AI758" s="3" t="n"/>
      <c r="AJ758" s="3" t="n"/>
      <c r="AK758" s="3" t="n"/>
      <c r="AL758" s="3" t="n"/>
      <c r="AM758" s="3" t="n"/>
      <c r="AN758" s="3" t="n"/>
      <c r="AO758" s="3" t="n"/>
      <c r="AP758" s="3" t="n"/>
      <c r="AQ758" s="3" t="n"/>
      <c r="AR758" s="3" t="n"/>
      <c r="AS758" s="3" t="n"/>
      <c r="AT758" s="3" t="n"/>
      <c r="AU758" s="3" t="n"/>
      <c r="AV758" s="3" t="n"/>
      <c r="AW758" s="3" t="n"/>
      <c r="AX758" s="3" t="n"/>
      <c r="AY758" s="3" t="n"/>
      <c r="AZ758" s="3" t="n"/>
    </row>
    <row r="759">
      <c r="A759" s="3" t="n"/>
      <c r="B759" s="3" t="n"/>
      <c r="C759" s="3" t="n"/>
      <c r="D759" s="3" t="n"/>
      <c r="E759" s="3" t="n"/>
      <c r="F759" s="3" t="n"/>
      <c r="G759" s="3" t="n"/>
      <c r="H759" s="3" t="n"/>
      <c r="I759" s="3" t="n"/>
      <c r="J759" s="3" t="n"/>
      <c r="K759" s="3" t="n"/>
      <c r="L759" s="3" t="n"/>
      <c r="M759" s="3" t="n"/>
      <c r="N759" s="3" t="n"/>
      <c r="O759" s="3" t="n"/>
      <c r="P759" s="3" t="n"/>
      <c r="Q759" s="3" t="n"/>
      <c r="R759" s="3" t="n"/>
      <c r="S759" s="3" t="n"/>
      <c r="T759" s="3" t="n"/>
      <c r="U759" s="3" t="n"/>
      <c r="V759" s="3" t="n"/>
      <c r="W759" s="3" t="n"/>
      <c r="X759" s="3" t="n"/>
      <c r="Y759" s="3" t="n"/>
      <c r="Z759" s="3" t="n"/>
      <c r="AA759" s="3" t="n"/>
      <c r="AB759" s="3" t="n"/>
      <c r="AC759" s="3" t="n"/>
      <c r="AD759" s="3" t="n"/>
      <c r="AE759" s="3" t="n"/>
      <c r="AF759" s="3" t="n"/>
      <c r="AG759" s="3" t="n"/>
      <c r="AH759" s="3" t="n"/>
      <c r="AI759" s="3" t="n"/>
      <c r="AJ759" s="3" t="n"/>
      <c r="AK759" s="3" t="n"/>
      <c r="AL759" s="3" t="n"/>
      <c r="AM759" s="3" t="n"/>
      <c r="AN759" s="3" t="n"/>
      <c r="AO759" s="3" t="n"/>
      <c r="AP759" s="3" t="n"/>
      <c r="AQ759" s="3" t="n"/>
      <c r="AR759" s="3" t="n"/>
      <c r="AS759" s="3" t="n"/>
      <c r="AT759" s="3" t="n"/>
      <c r="AU759" s="3" t="n"/>
      <c r="AV759" s="3" t="n"/>
      <c r="AW759" s="3" t="n"/>
      <c r="AX759" s="3" t="n"/>
      <c r="AY759" s="3" t="n"/>
      <c r="AZ759" s="3" t="n"/>
    </row>
    <row r="760">
      <c r="A760" s="3" t="n"/>
      <c r="B760" s="3" t="n"/>
      <c r="C760" s="3" t="n"/>
      <c r="D760" s="3" t="n"/>
      <c r="E760" s="3" t="n"/>
      <c r="F760" s="3" t="n"/>
      <c r="G760" s="3" t="n"/>
      <c r="H760" s="3" t="n"/>
      <c r="I760" s="3" t="n"/>
      <c r="J760" s="3" t="n"/>
      <c r="K760" s="3" t="n"/>
      <c r="L760" s="3" t="n"/>
      <c r="M760" s="3" t="n"/>
      <c r="N760" s="3" t="n"/>
      <c r="O760" s="3" t="n"/>
      <c r="P760" s="3" t="n"/>
      <c r="Q760" s="3" t="n"/>
      <c r="R760" s="3" t="n"/>
      <c r="S760" s="3" t="n"/>
      <c r="T760" s="3" t="n"/>
      <c r="U760" s="3" t="n"/>
      <c r="V760" s="3" t="n"/>
      <c r="W760" s="3" t="n"/>
      <c r="X760" s="3" t="n"/>
      <c r="Y760" s="3" t="n"/>
      <c r="Z760" s="3" t="n"/>
      <c r="AA760" s="3" t="n"/>
      <c r="AB760" s="3" t="n"/>
      <c r="AC760" s="3" t="n"/>
      <c r="AD760" s="3" t="n"/>
      <c r="AE760" s="3" t="n"/>
      <c r="AF760" s="3" t="n"/>
      <c r="AG760" s="3" t="n"/>
      <c r="AH760" s="3" t="n"/>
      <c r="AI760" s="3" t="n"/>
      <c r="AJ760" s="3" t="n"/>
      <c r="AK760" s="3" t="n"/>
      <c r="AL760" s="3" t="n"/>
      <c r="AM760" s="3" t="n"/>
      <c r="AN760" s="3" t="n"/>
      <c r="AO760" s="3" t="n"/>
      <c r="AP760" s="3" t="n"/>
      <c r="AQ760" s="3" t="n"/>
      <c r="AR760" s="3" t="n"/>
      <c r="AS760" s="3" t="n"/>
      <c r="AT760" s="3" t="n"/>
      <c r="AU760" s="3" t="n"/>
      <c r="AV760" s="3" t="n"/>
      <c r="AW760" s="3" t="n"/>
      <c r="AX760" s="3" t="n"/>
      <c r="AY760" s="3" t="n"/>
      <c r="AZ760" s="3" t="n"/>
    </row>
    <row r="761">
      <c r="A761" s="3" t="n"/>
      <c r="B761" s="3" t="n"/>
      <c r="C761" s="3" t="n"/>
      <c r="D761" s="3" t="n"/>
      <c r="E761" s="3" t="n"/>
      <c r="F761" s="3" t="n"/>
      <c r="G761" s="3" t="n"/>
      <c r="H761" s="3" t="n"/>
      <c r="I761" s="3" t="n"/>
      <c r="J761" s="3" t="n"/>
      <c r="K761" s="3" t="n"/>
      <c r="L761" s="3" t="n"/>
      <c r="M761" s="3" t="n"/>
      <c r="N761" s="3" t="n"/>
      <c r="O761" s="3" t="n"/>
      <c r="P761" s="3" t="n"/>
      <c r="Q761" s="3" t="n"/>
      <c r="R761" s="3" t="n"/>
      <c r="S761" s="3" t="n"/>
      <c r="T761" s="3" t="n"/>
      <c r="U761" s="3" t="n"/>
      <c r="V761" s="3" t="n"/>
      <c r="W761" s="3" t="n"/>
      <c r="X761" s="3" t="n"/>
      <c r="Y761" s="3" t="n"/>
      <c r="Z761" s="3" t="n"/>
      <c r="AA761" s="3" t="n"/>
      <c r="AB761" s="3" t="n"/>
      <c r="AC761" s="3" t="n"/>
      <c r="AD761" s="3" t="n"/>
      <c r="AE761" s="3" t="n"/>
      <c r="AF761" s="3" t="n"/>
      <c r="AG761" s="3" t="n"/>
      <c r="AH761" s="3" t="n"/>
      <c r="AI761" s="3" t="n"/>
      <c r="AJ761" s="3" t="n"/>
      <c r="AK761" s="3" t="n"/>
      <c r="AL761" s="3" t="n"/>
      <c r="AM761" s="3" t="n"/>
      <c r="AN761" s="3" t="n"/>
      <c r="AO761" s="3" t="n"/>
      <c r="AP761" s="3" t="n"/>
      <c r="AQ761" s="3" t="n"/>
      <c r="AR761" s="3" t="n"/>
      <c r="AS761" s="3" t="n"/>
      <c r="AT761" s="3" t="n"/>
      <c r="AU761" s="3" t="n"/>
      <c r="AV761" s="3" t="n"/>
      <c r="AW761" s="3" t="n"/>
      <c r="AX761" s="3" t="n"/>
      <c r="AY761" s="3" t="n"/>
      <c r="AZ761" s="3" t="n"/>
    </row>
    <row r="762">
      <c r="A762" s="3" t="n"/>
      <c r="B762" s="3" t="n"/>
      <c r="C762" s="3" t="n"/>
      <c r="D762" s="3" t="n"/>
      <c r="E762" s="3" t="n"/>
      <c r="F762" s="3" t="n"/>
      <c r="G762" s="3" t="n"/>
      <c r="H762" s="3" t="n"/>
      <c r="I762" s="3" t="n"/>
      <c r="J762" s="3" t="n"/>
      <c r="K762" s="3" t="n"/>
      <c r="L762" s="3" t="n"/>
      <c r="M762" s="3" t="n"/>
      <c r="N762" s="3" t="n"/>
      <c r="O762" s="3" t="n"/>
      <c r="P762" s="3" t="n"/>
      <c r="Q762" s="3" t="n"/>
      <c r="R762" s="3" t="n"/>
      <c r="S762" s="3" t="n"/>
      <c r="T762" s="3" t="n"/>
      <c r="U762" s="3" t="n"/>
      <c r="V762" s="3" t="n"/>
      <c r="W762" s="3" t="n"/>
      <c r="X762" s="3" t="n"/>
      <c r="Y762" s="3" t="n"/>
      <c r="Z762" s="3" t="n"/>
      <c r="AA762" s="3" t="n"/>
      <c r="AB762" s="3" t="n"/>
      <c r="AC762" s="3" t="n"/>
      <c r="AD762" s="3" t="n"/>
      <c r="AE762" s="3" t="n"/>
      <c r="AF762" s="3" t="n"/>
      <c r="AG762" s="3" t="n"/>
      <c r="AH762" s="3" t="n"/>
      <c r="AI762" s="3" t="n"/>
      <c r="AJ762" s="3" t="n"/>
      <c r="AK762" s="3" t="n"/>
      <c r="AL762" s="3" t="n"/>
      <c r="AM762" s="3" t="n"/>
      <c r="AN762" s="3" t="n"/>
      <c r="AO762" s="3" t="n"/>
      <c r="AP762" s="3" t="n"/>
      <c r="AQ762" s="3" t="n"/>
      <c r="AR762" s="3" t="n"/>
      <c r="AS762" s="3" t="n"/>
      <c r="AT762" s="3" t="n"/>
      <c r="AU762" s="3" t="n"/>
      <c r="AV762" s="3" t="n"/>
      <c r="AW762" s="3" t="n"/>
      <c r="AX762" s="3" t="n"/>
      <c r="AY762" s="3" t="n"/>
      <c r="AZ762" s="3" t="n"/>
    </row>
    <row r="763">
      <c r="A763" s="3" t="n"/>
      <c r="B763" s="3" t="n"/>
      <c r="C763" s="3" t="n"/>
      <c r="D763" s="3" t="n"/>
      <c r="E763" s="3" t="n"/>
      <c r="F763" s="3" t="n"/>
      <c r="G763" s="3" t="n"/>
      <c r="H763" s="3" t="n"/>
      <c r="I763" s="3" t="n"/>
      <c r="J763" s="3" t="n"/>
      <c r="K763" s="3" t="n"/>
      <c r="L763" s="3" t="n"/>
      <c r="M763" s="3" t="n"/>
      <c r="N763" s="3" t="n"/>
      <c r="O763" s="3" t="n"/>
      <c r="P763" s="3" t="n"/>
      <c r="Q763" s="3" t="n"/>
      <c r="R763" s="3" t="n"/>
      <c r="S763" s="3" t="n"/>
      <c r="T763" s="3" t="n"/>
      <c r="U763" s="3" t="n"/>
      <c r="V763" s="3" t="n"/>
      <c r="W763" s="3" t="n"/>
      <c r="X763" s="3" t="n"/>
      <c r="Y763" s="3" t="n"/>
      <c r="Z763" s="3" t="n"/>
      <c r="AA763" s="3" t="n"/>
      <c r="AB763" s="3" t="n"/>
      <c r="AC763" s="3" t="n"/>
      <c r="AD763" s="3" t="n"/>
      <c r="AE763" s="3" t="n"/>
      <c r="AF763" s="3" t="n"/>
      <c r="AG763" s="3" t="n"/>
      <c r="AH763" s="3" t="n"/>
      <c r="AI763" s="3" t="n"/>
      <c r="AJ763" s="3" t="n"/>
      <c r="AK763" s="3" t="n"/>
      <c r="AL763" s="3" t="n"/>
      <c r="AM763" s="3" t="n"/>
      <c r="AN763" s="3" t="n"/>
      <c r="AO763" s="3" t="n"/>
      <c r="AP763" s="3" t="n"/>
      <c r="AQ763" s="3" t="n"/>
      <c r="AR763" s="3" t="n"/>
      <c r="AS763" s="3" t="n"/>
      <c r="AT763" s="3" t="n"/>
      <c r="AU763" s="3" t="n"/>
      <c r="AV763" s="3" t="n"/>
      <c r="AW763" s="3" t="n"/>
      <c r="AX763" s="3" t="n"/>
      <c r="AY763" s="3" t="n"/>
      <c r="AZ763" s="3" t="n"/>
    </row>
    <row r="764">
      <c r="A764" s="3" t="n"/>
      <c r="B764" s="3" t="n"/>
      <c r="C764" s="3" t="n"/>
      <c r="D764" s="3" t="n"/>
      <c r="E764" s="3" t="n"/>
      <c r="F764" s="3" t="n"/>
      <c r="G764" s="3" t="n"/>
      <c r="H764" s="3" t="n"/>
      <c r="I764" s="3" t="n"/>
      <c r="J764" s="3" t="n"/>
      <c r="K764" s="3" t="n"/>
      <c r="L764" s="3" t="n"/>
      <c r="M764" s="3" t="n"/>
      <c r="N764" s="3" t="n"/>
      <c r="O764" s="3" t="n"/>
      <c r="P764" s="3" t="n"/>
      <c r="Q764" s="3" t="n"/>
      <c r="R764" s="3" t="n"/>
      <c r="S764" s="3" t="n"/>
      <c r="T764" s="3" t="n"/>
      <c r="U764" s="3" t="n"/>
      <c r="V764" s="3" t="n"/>
      <c r="W764" s="3" t="n"/>
      <c r="X764" s="3" t="n"/>
      <c r="Y764" s="3" t="n"/>
      <c r="Z764" s="3" t="n"/>
      <c r="AA764" s="3" t="n"/>
      <c r="AB764" s="3" t="n"/>
      <c r="AC764" s="3" t="n"/>
      <c r="AD764" s="3" t="n"/>
      <c r="AE764" s="3" t="n"/>
      <c r="AF764" s="3" t="n"/>
      <c r="AG764" s="3" t="n"/>
      <c r="AH764" s="3" t="n"/>
      <c r="AI764" s="3" t="n"/>
      <c r="AJ764" s="3" t="n"/>
      <c r="AK764" s="3" t="n"/>
      <c r="AL764" s="3" t="n"/>
      <c r="AM764" s="3" t="n"/>
      <c r="AN764" s="3" t="n"/>
      <c r="AO764" s="3" t="n"/>
      <c r="AP764" s="3" t="n"/>
      <c r="AQ764" s="3" t="n"/>
      <c r="AR764" s="3" t="n"/>
      <c r="AS764" s="3" t="n"/>
      <c r="AT764" s="3" t="n"/>
      <c r="AU764" s="3" t="n"/>
      <c r="AV764" s="3" t="n"/>
      <c r="AW764" s="3" t="n"/>
      <c r="AX764" s="3" t="n"/>
      <c r="AY764" s="3" t="n"/>
      <c r="AZ764" s="3" t="n"/>
    </row>
    <row r="765">
      <c r="A765" s="3" t="n"/>
      <c r="B765" s="3" t="n"/>
      <c r="C765" s="3" t="n"/>
      <c r="D765" s="3" t="n"/>
      <c r="E765" s="3" t="n"/>
      <c r="F765" s="3" t="n"/>
      <c r="G765" s="3" t="n"/>
      <c r="H765" s="3" t="n"/>
      <c r="I765" s="3" t="n"/>
      <c r="J765" s="3" t="n"/>
      <c r="K765" s="3" t="n"/>
      <c r="L765" s="3" t="n"/>
      <c r="M765" s="3" t="n"/>
      <c r="N765" s="3" t="n"/>
      <c r="O765" s="3" t="n"/>
      <c r="P765" s="3" t="n"/>
      <c r="Q765" s="3" t="n"/>
      <c r="R765" s="3" t="n"/>
      <c r="S765" s="3" t="n"/>
      <c r="T765" s="3" t="n"/>
      <c r="U765" s="3" t="n"/>
      <c r="V765" s="3" t="n"/>
      <c r="W765" s="3" t="n"/>
      <c r="X765" s="3" t="n"/>
      <c r="Y765" s="3" t="n"/>
      <c r="Z765" s="3" t="n"/>
      <c r="AA765" s="3" t="n"/>
      <c r="AB765" s="3" t="n"/>
      <c r="AC765" s="3" t="n"/>
      <c r="AD765" s="3" t="n"/>
      <c r="AE765" s="3" t="n"/>
      <c r="AF765" s="3" t="n"/>
      <c r="AG765" s="3" t="n"/>
      <c r="AH765" s="3" t="n"/>
      <c r="AI765" s="3" t="n"/>
      <c r="AJ765" s="3" t="n"/>
      <c r="AK765" s="3" t="n"/>
      <c r="AL765" s="3" t="n"/>
      <c r="AM765" s="3" t="n"/>
      <c r="AN765" s="3" t="n"/>
      <c r="AO765" s="3" t="n"/>
      <c r="AP765" s="3" t="n"/>
      <c r="AQ765" s="3" t="n"/>
      <c r="AR765" s="3" t="n"/>
      <c r="AS765" s="3" t="n"/>
      <c r="AT765" s="3" t="n"/>
      <c r="AU765" s="3" t="n"/>
      <c r="AV765" s="3" t="n"/>
      <c r="AW765" s="3" t="n"/>
      <c r="AX765" s="3" t="n"/>
      <c r="AY765" s="3" t="n"/>
      <c r="AZ765" s="3" t="n"/>
    </row>
    <row r="766">
      <c r="A766" s="3" t="n"/>
      <c r="B766" s="3" t="n"/>
      <c r="C766" s="3" t="n"/>
      <c r="D766" s="3" t="n"/>
      <c r="E766" s="3" t="n"/>
      <c r="F766" s="3" t="n"/>
      <c r="G766" s="3" t="n"/>
      <c r="H766" s="3" t="n"/>
      <c r="I766" s="3" t="n"/>
      <c r="J766" s="3" t="n"/>
      <c r="K766" s="3" t="n"/>
      <c r="L766" s="3" t="n"/>
      <c r="M766" s="3" t="n"/>
      <c r="N766" s="3" t="n"/>
      <c r="O766" s="3" t="n"/>
      <c r="P766" s="3" t="n"/>
      <c r="Q766" s="3" t="n"/>
      <c r="R766" s="3" t="n"/>
      <c r="S766" s="3" t="n"/>
      <c r="T766" s="3" t="n"/>
      <c r="U766" s="3" t="n"/>
      <c r="V766" s="3" t="n"/>
      <c r="W766" s="3" t="n"/>
      <c r="X766" s="3" t="n"/>
      <c r="Y766" s="3" t="n"/>
      <c r="Z766" s="3" t="n"/>
      <c r="AA766" s="3" t="n"/>
      <c r="AB766" s="3" t="n"/>
      <c r="AC766" s="3" t="n"/>
      <c r="AD766" s="3" t="n"/>
      <c r="AE766" s="3" t="n"/>
      <c r="AF766" s="3" t="n"/>
      <c r="AG766" s="3" t="n"/>
      <c r="AH766" s="3" t="n"/>
      <c r="AI766" s="3" t="n"/>
      <c r="AJ766" s="3" t="n"/>
      <c r="AK766" s="3" t="n"/>
      <c r="AL766" s="3" t="n"/>
      <c r="AM766" s="3" t="n"/>
      <c r="AN766" s="3" t="n"/>
      <c r="AO766" s="3" t="n"/>
      <c r="AP766" s="3" t="n"/>
      <c r="AQ766" s="3" t="n"/>
      <c r="AR766" s="3" t="n"/>
      <c r="AS766" s="3" t="n"/>
      <c r="AT766" s="3" t="n"/>
      <c r="AU766" s="3" t="n"/>
      <c r="AV766" s="3" t="n"/>
      <c r="AW766" s="3" t="n"/>
      <c r="AX766" s="3" t="n"/>
      <c r="AY766" s="3" t="n"/>
      <c r="AZ766" s="3" t="n"/>
    </row>
    <row r="767">
      <c r="A767" s="3" t="n"/>
      <c r="B767" s="3" t="n"/>
      <c r="C767" s="3" t="n"/>
      <c r="D767" s="3" t="n"/>
      <c r="E767" s="3" t="n"/>
      <c r="F767" s="3" t="n"/>
      <c r="G767" s="3" t="n"/>
      <c r="H767" s="3" t="n"/>
      <c r="I767" s="3" t="n"/>
      <c r="J767" s="3" t="n"/>
      <c r="K767" s="3" t="n"/>
      <c r="L767" s="3" t="n"/>
      <c r="M767" s="3" t="n"/>
      <c r="N767" s="3" t="n"/>
      <c r="O767" s="3" t="n"/>
      <c r="P767" s="3" t="n"/>
      <c r="Q767" s="3" t="n"/>
      <c r="R767" s="3" t="n"/>
      <c r="S767" s="3" t="n"/>
      <c r="T767" s="3" t="n"/>
      <c r="U767" s="3" t="n"/>
      <c r="V767" s="3" t="n"/>
      <c r="W767" s="3" t="n"/>
      <c r="X767" s="3" t="n"/>
      <c r="Y767" s="3" t="n"/>
      <c r="Z767" s="3" t="n"/>
      <c r="AA767" s="3" t="n"/>
      <c r="AB767" s="3" t="n"/>
      <c r="AC767" s="3" t="n"/>
      <c r="AD767" s="3" t="n"/>
      <c r="AE767" s="3" t="n"/>
      <c r="AF767" s="3" t="n"/>
      <c r="AG767" s="3" t="n"/>
      <c r="AH767" s="3" t="n"/>
      <c r="AI767" s="3" t="n"/>
      <c r="AJ767" s="3" t="n"/>
      <c r="AK767" s="3" t="n"/>
      <c r="AL767" s="3" t="n"/>
      <c r="AM767" s="3" t="n"/>
      <c r="AN767" s="3" t="n"/>
      <c r="AO767" s="3" t="n"/>
      <c r="AP767" s="3" t="n"/>
      <c r="AQ767" s="3" t="n"/>
      <c r="AR767" s="3" t="n"/>
      <c r="AS767" s="3" t="n"/>
      <c r="AT767" s="3" t="n"/>
      <c r="AU767" s="3" t="n"/>
      <c r="AV767" s="3" t="n"/>
      <c r="AW767" s="3" t="n"/>
      <c r="AX767" s="3" t="n"/>
      <c r="AY767" s="3" t="n"/>
      <c r="AZ767" s="3" t="n"/>
    </row>
    <row r="768">
      <c r="A768" s="3" t="n"/>
      <c r="B768" s="3" t="n"/>
      <c r="C768" s="3" t="n"/>
      <c r="D768" s="3" t="n"/>
      <c r="E768" s="3" t="n"/>
      <c r="F768" s="3" t="n"/>
      <c r="G768" s="3" t="n"/>
      <c r="H768" s="3" t="n"/>
      <c r="I768" s="3" t="n"/>
      <c r="J768" s="3" t="n"/>
      <c r="K768" s="3" t="n"/>
      <c r="L768" s="3" t="n"/>
      <c r="M768" s="3" t="n"/>
      <c r="N768" s="3" t="n"/>
      <c r="O768" s="3" t="n"/>
      <c r="P768" s="3" t="n"/>
      <c r="Q768" s="3" t="n"/>
      <c r="R768" s="3" t="n"/>
      <c r="S768" s="3" t="n"/>
      <c r="T768" s="3" t="n"/>
      <c r="U768" s="3" t="n"/>
      <c r="V768" s="3" t="n"/>
      <c r="W768" s="3" t="n"/>
      <c r="X768" s="3" t="n"/>
      <c r="Y768" s="3" t="n"/>
      <c r="Z768" s="3" t="n"/>
      <c r="AA768" s="3" t="n"/>
      <c r="AB768" s="3" t="n"/>
      <c r="AC768" s="3" t="n"/>
      <c r="AD768" s="3" t="n"/>
      <c r="AE768" s="3" t="n"/>
      <c r="AF768" s="3" t="n"/>
      <c r="AG768" s="3" t="n"/>
      <c r="AH768" s="3" t="n"/>
      <c r="AI768" s="3" t="n"/>
      <c r="AJ768" s="3" t="n"/>
      <c r="AK768" s="3" t="n"/>
      <c r="AL768" s="3" t="n"/>
      <c r="AM768" s="3" t="n"/>
      <c r="AN768" s="3" t="n"/>
      <c r="AO768" s="3" t="n"/>
      <c r="AP768" s="3" t="n"/>
      <c r="AQ768" s="3" t="n"/>
      <c r="AR768" s="3" t="n"/>
      <c r="AS768" s="3" t="n"/>
      <c r="AT768" s="3" t="n"/>
      <c r="AU768" s="3" t="n"/>
      <c r="AV768" s="3" t="n"/>
      <c r="AW768" s="3" t="n"/>
      <c r="AX768" s="3" t="n"/>
      <c r="AY768" s="3" t="n"/>
      <c r="AZ768" s="3" t="n"/>
    </row>
    <row r="769">
      <c r="A769" s="3" t="n"/>
      <c r="B769" s="3" t="n"/>
      <c r="C769" s="3" t="n"/>
      <c r="D769" s="3" t="n"/>
      <c r="E769" s="3" t="n"/>
      <c r="F769" s="3" t="n"/>
      <c r="G769" s="3" t="n"/>
      <c r="H769" s="3" t="n"/>
      <c r="I769" s="3" t="n"/>
      <c r="J769" s="3" t="n"/>
      <c r="K769" s="3" t="n"/>
      <c r="L769" s="3" t="n"/>
      <c r="M769" s="3" t="n"/>
      <c r="N769" s="3" t="n"/>
      <c r="O769" s="3" t="n"/>
      <c r="P769" s="3" t="n"/>
      <c r="Q769" s="3" t="n"/>
      <c r="R769" s="3" t="n"/>
      <c r="S769" s="3" t="n"/>
      <c r="T769" s="3" t="n"/>
      <c r="U769" s="3" t="n"/>
      <c r="V769" s="3" t="n"/>
      <c r="W769" s="3" t="n"/>
      <c r="X769" s="3" t="n"/>
      <c r="Y769" s="3" t="n"/>
      <c r="Z769" s="3" t="n"/>
      <c r="AA769" s="3" t="n"/>
      <c r="AB769" s="3" t="n"/>
      <c r="AC769" s="3" t="n"/>
      <c r="AD769" s="3" t="n"/>
      <c r="AE769" s="3" t="n"/>
      <c r="AF769" s="3" t="n"/>
      <c r="AG769" s="3" t="n"/>
      <c r="AH769" s="3" t="n"/>
      <c r="AI769" s="3" t="n"/>
      <c r="AJ769" s="3" t="n"/>
      <c r="AK769" s="3" t="n"/>
      <c r="AL769" s="3" t="n"/>
      <c r="AM769" s="3" t="n"/>
      <c r="AN769" s="3" t="n"/>
      <c r="AO769" s="3" t="n"/>
      <c r="AP769" s="3" t="n"/>
      <c r="AQ769" s="3" t="n"/>
      <c r="AR769" s="3" t="n"/>
      <c r="AS769" s="3" t="n"/>
      <c r="AT769" s="3" t="n"/>
      <c r="AU769" s="3" t="n"/>
      <c r="AV769" s="3" t="n"/>
      <c r="AW769" s="3" t="n"/>
      <c r="AX769" s="3" t="n"/>
      <c r="AY769" s="3" t="n"/>
      <c r="AZ769" s="3" t="n"/>
    </row>
    <row r="770">
      <c r="A770" s="3" t="n"/>
      <c r="B770" s="3" t="n"/>
      <c r="C770" s="3" t="n"/>
      <c r="D770" s="3" t="n"/>
      <c r="E770" s="3" t="n"/>
      <c r="F770" s="3" t="n"/>
      <c r="G770" s="3" t="n"/>
      <c r="H770" s="3" t="n"/>
      <c r="I770" s="3" t="n"/>
      <c r="J770" s="3" t="n"/>
      <c r="K770" s="3" t="n"/>
      <c r="L770" s="3" t="n"/>
      <c r="M770" s="3" t="n"/>
      <c r="N770" s="3" t="n"/>
      <c r="O770" s="3" t="n"/>
      <c r="P770" s="3" t="n"/>
      <c r="Q770" s="3" t="n"/>
      <c r="R770" s="3" t="n"/>
      <c r="S770" s="3" t="n"/>
      <c r="T770" s="3" t="n"/>
      <c r="U770" s="3" t="n"/>
      <c r="V770" s="3" t="n"/>
      <c r="W770" s="3" t="n"/>
      <c r="X770" s="3" t="n"/>
      <c r="Y770" s="3" t="n"/>
      <c r="Z770" s="3" t="n"/>
      <c r="AA770" s="3" t="n"/>
      <c r="AB770" s="3" t="n"/>
      <c r="AC770" s="3" t="n"/>
      <c r="AD770" s="3" t="n"/>
      <c r="AE770" s="3" t="n"/>
      <c r="AF770" s="3" t="n"/>
      <c r="AG770" s="3" t="n"/>
      <c r="AH770" s="3" t="n"/>
      <c r="AI770" s="3" t="n"/>
      <c r="AJ770" s="3" t="n"/>
      <c r="AK770" s="3" t="n"/>
      <c r="AL770" s="3" t="n"/>
      <c r="AM770" s="3" t="n"/>
      <c r="AN770" s="3" t="n"/>
      <c r="AO770" s="3" t="n"/>
      <c r="AP770" s="3" t="n"/>
      <c r="AQ770" s="3" t="n"/>
      <c r="AR770" s="3" t="n"/>
      <c r="AS770" s="3" t="n"/>
      <c r="AT770" s="3" t="n"/>
      <c r="AU770" s="3" t="n"/>
      <c r="AV770" s="3" t="n"/>
      <c r="AW770" s="3" t="n"/>
      <c r="AX770" s="3" t="n"/>
      <c r="AY770" s="3" t="n"/>
      <c r="AZ770" s="3" t="n"/>
    </row>
    <row r="771">
      <c r="A771" s="3" t="n"/>
      <c r="B771" s="3" t="n"/>
      <c r="C771" s="3" t="n"/>
      <c r="D771" s="3" t="n"/>
      <c r="E771" s="3" t="n"/>
      <c r="F771" s="3" t="n"/>
      <c r="G771" s="3" t="n"/>
      <c r="H771" s="3" t="n"/>
      <c r="I771" s="3" t="n"/>
      <c r="J771" s="3" t="n"/>
      <c r="K771" s="3" t="n"/>
      <c r="L771" s="3" t="n"/>
      <c r="M771" s="3" t="n"/>
      <c r="N771" s="3" t="n"/>
      <c r="O771" s="3" t="n"/>
      <c r="P771" s="3" t="n"/>
      <c r="Q771" s="3" t="n"/>
      <c r="R771" s="3" t="n"/>
      <c r="S771" s="3" t="n"/>
      <c r="T771" s="3" t="n"/>
      <c r="U771" s="3" t="n"/>
      <c r="V771" s="3" t="n"/>
      <c r="W771" s="3" t="n"/>
      <c r="X771" s="3" t="n"/>
      <c r="Y771" s="3" t="n"/>
      <c r="Z771" s="3" t="n"/>
      <c r="AA771" s="3" t="n"/>
      <c r="AB771" s="3" t="n"/>
      <c r="AC771" s="3" t="n"/>
      <c r="AD771" s="3" t="n"/>
      <c r="AE771" s="3" t="n"/>
      <c r="AF771" s="3" t="n"/>
      <c r="AG771" s="3" t="n"/>
      <c r="AH771" s="3" t="n"/>
      <c r="AI771" s="3" t="n"/>
      <c r="AJ771" s="3" t="n"/>
      <c r="AK771" s="3" t="n"/>
      <c r="AL771" s="3" t="n"/>
      <c r="AM771" s="3" t="n"/>
      <c r="AN771" s="3" t="n"/>
      <c r="AO771" s="3" t="n"/>
      <c r="AP771" s="3" t="n"/>
      <c r="AQ771" s="3" t="n"/>
      <c r="AR771" s="3" t="n"/>
      <c r="AS771" s="3" t="n"/>
      <c r="AT771" s="3" t="n"/>
      <c r="AU771" s="3" t="n"/>
      <c r="AV771" s="3" t="n"/>
      <c r="AW771" s="3" t="n"/>
      <c r="AX771" s="3" t="n"/>
      <c r="AY771" s="3" t="n"/>
      <c r="AZ771" s="3" t="n"/>
    </row>
    <row r="772">
      <c r="A772" s="3" t="n"/>
      <c r="B772" s="3" t="n"/>
      <c r="C772" s="3" t="n"/>
      <c r="D772" s="3" t="n"/>
      <c r="E772" s="3" t="n"/>
      <c r="F772" s="3" t="n"/>
      <c r="G772" s="3" t="n"/>
      <c r="H772" s="3" t="n"/>
      <c r="I772" s="3" t="n"/>
      <c r="J772" s="3" t="n"/>
      <c r="K772" s="3" t="n"/>
      <c r="L772" s="3" t="n"/>
      <c r="M772" s="3" t="n"/>
      <c r="N772" s="3" t="n"/>
      <c r="O772" s="3" t="n"/>
      <c r="P772" s="3" t="n"/>
      <c r="Q772" s="3" t="n"/>
      <c r="R772" s="3" t="n"/>
      <c r="S772" s="3" t="n"/>
      <c r="T772" s="3" t="n"/>
      <c r="U772" s="3" t="n"/>
      <c r="V772" s="3" t="n"/>
      <c r="W772" s="3" t="n"/>
      <c r="X772" s="3" t="n"/>
      <c r="Y772" s="3" t="n"/>
      <c r="Z772" s="3" t="n"/>
      <c r="AA772" s="3" t="n"/>
      <c r="AB772" s="3" t="n"/>
      <c r="AC772" s="3" t="n"/>
      <c r="AD772" s="3" t="n"/>
      <c r="AE772" s="3" t="n"/>
      <c r="AF772" s="3" t="n"/>
      <c r="AG772" s="3" t="n"/>
      <c r="AH772" s="3" t="n"/>
      <c r="AI772" s="3" t="n"/>
      <c r="AJ772" s="3" t="n"/>
      <c r="AK772" s="3" t="n"/>
      <c r="AL772" s="3" t="n"/>
      <c r="AM772" s="3" t="n"/>
      <c r="AN772" s="3" t="n"/>
      <c r="AO772" s="3" t="n"/>
      <c r="AP772" s="3" t="n"/>
      <c r="AQ772" s="3" t="n"/>
      <c r="AR772" s="3" t="n"/>
      <c r="AS772" s="3" t="n"/>
      <c r="AT772" s="3" t="n"/>
      <c r="AU772" s="3" t="n"/>
      <c r="AV772" s="3" t="n"/>
      <c r="AW772" s="3" t="n"/>
      <c r="AX772" s="3" t="n"/>
      <c r="AY772" s="3" t="n"/>
      <c r="AZ772" s="3" t="n"/>
    </row>
    <row r="773">
      <c r="A773" s="3" t="n"/>
      <c r="B773" s="3" t="n"/>
      <c r="C773" s="3" t="n"/>
      <c r="D773" s="3" t="n"/>
      <c r="E773" s="3" t="n"/>
      <c r="F773" s="3" t="n"/>
      <c r="G773" s="3" t="n"/>
      <c r="H773" s="3" t="n"/>
      <c r="I773" s="3" t="n"/>
      <c r="J773" s="3" t="n"/>
      <c r="K773" s="3" t="n"/>
      <c r="L773" s="3" t="n"/>
      <c r="M773" s="3" t="n"/>
      <c r="N773" s="3" t="n"/>
      <c r="O773" s="3" t="n"/>
      <c r="P773" s="3" t="n"/>
      <c r="Q773" s="3" t="n"/>
      <c r="R773" s="3" t="n"/>
      <c r="S773" s="3" t="n"/>
      <c r="T773" s="3" t="n"/>
      <c r="U773" s="3" t="n"/>
      <c r="V773" s="3" t="n"/>
      <c r="W773" s="3" t="n"/>
      <c r="X773" s="3" t="n"/>
      <c r="Y773" s="3" t="n"/>
      <c r="Z773" s="3" t="n"/>
      <c r="AA773" s="3" t="n"/>
      <c r="AB773" s="3" t="n"/>
      <c r="AC773" s="3" t="n"/>
      <c r="AD773" s="3" t="n"/>
      <c r="AE773" s="3" t="n"/>
      <c r="AF773" s="3" t="n"/>
      <c r="AG773" s="3" t="n"/>
      <c r="AH773" s="3" t="n"/>
      <c r="AI773" s="3" t="n"/>
      <c r="AJ773" s="3" t="n"/>
      <c r="AK773" s="3" t="n"/>
      <c r="AL773" s="3" t="n"/>
      <c r="AM773" s="3" t="n"/>
      <c r="AN773" s="3" t="n"/>
      <c r="AO773" s="3" t="n"/>
      <c r="AP773" s="3" t="n"/>
      <c r="AQ773" s="3" t="n"/>
      <c r="AR773" s="3" t="n"/>
      <c r="AS773" s="3" t="n"/>
      <c r="AT773" s="3" t="n"/>
      <c r="AU773" s="3" t="n"/>
      <c r="AV773" s="3" t="n"/>
      <c r="AW773" s="3" t="n"/>
      <c r="AX773" s="3" t="n"/>
      <c r="AY773" s="3" t="n"/>
      <c r="AZ773" s="3" t="n"/>
    </row>
    <row r="774">
      <c r="A774" s="3" t="n"/>
      <c r="B774" s="3" t="n"/>
      <c r="C774" s="3" t="n"/>
      <c r="D774" s="3" t="n"/>
      <c r="E774" s="3" t="n"/>
      <c r="F774" s="3" t="n"/>
      <c r="G774" s="3" t="n"/>
      <c r="H774" s="3" t="n"/>
      <c r="I774" s="3" t="n"/>
      <c r="J774" s="3" t="n"/>
      <c r="K774" s="3" t="n"/>
      <c r="L774" s="3" t="n"/>
      <c r="M774" s="3" t="n"/>
      <c r="N774" s="3" t="n"/>
      <c r="O774" s="3" t="n"/>
      <c r="P774" s="3" t="n"/>
      <c r="Q774" s="3" t="n"/>
      <c r="R774" s="3" t="n"/>
      <c r="S774" s="3" t="n"/>
      <c r="T774" s="3" t="n"/>
      <c r="U774" s="3" t="n"/>
      <c r="V774" s="3" t="n"/>
      <c r="W774" s="3" t="n"/>
      <c r="X774" s="3" t="n"/>
      <c r="Y774" s="3" t="n"/>
      <c r="Z774" s="3" t="n"/>
      <c r="AA774" s="3" t="n"/>
      <c r="AB774" s="3" t="n"/>
      <c r="AC774" s="3" t="n"/>
      <c r="AD774" s="3" t="n"/>
      <c r="AE774" s="3" t="n"/>
      <c r="AF774" s="3" t="n"/>
      <c r="AG774" s="3" t="n"/>
      <c r="AH774" s="3" t="n"/>
      <c r="AI774" s="3" t="n"/>
      <c r="AJ774" s="3" t="n"/>
      <c r="AK774" s="3" t="n"/>
      <c r="AL774" s="3" t="n"/>
      <c r="AM774" s="3" t="n"/>
      <c r="AN774" s="3" t="n"/>
      <c r="AO774" s="3" t="n"/>
      <c r="AP774" s="3" t="n"/>
      <c r="AQ774" s="3" t="n"/>
      <c r="AR774" s="3" t="n"/>
      <c r="AS774" s="3" t="n"/>
      <c r="AT774" s="3" t="n"/>
      <c r="AU774" s="3" t="n"/>
      <c r="AV774" s="3" t="n"/>
      <c r="AW774" s="3" t="n"/>
      <c r="AX774" s="3" t="n"/>
      <c r="AY774" s="3" t="n"/>
      <c r="AZ774" s="3" t="n"/>
    </row>
    <row r="775">
      <c r="A775" s="3" t="n"/>
      <c r="B775" s="3" t="n"/>
      <c r="C775" s="3" t="n"/>
      <c r="D775" s="3" t="n"/>
      <c r="E775" s="3" t="n"/>
      <c r="F775" s="3" t="n"/>
      <c r="G775" s="3" t="n"/>
      <c r="H775" s="3" t="n"/>
      <c r="I775" s="3" t="n"/>
      <c r="J775" s="3" t="n"/>
      <c r="K775" s="3" t="n"/>
      <c r="L775" s="3" t="n"/>
      <c r="M775" s="3" t="n"/>
      <c r="N775" s="3" t="n"/>
      <c r="O775" s="3" t="n"/>
      <c r="P775" s="3" t="n"/>
      <c r="Q775" s="3" t="n"/>
      <c r="R775" s="3" t="n"/>
      <c r="S775" s="3" t="n"/>
      <c r="T775" s="3" t="n"/>
      <c r="U775" s="3" t="n"/>
      <c r="V775" s="3" t="n"/>
      <c r="W775" s="3" t="n"/>
      <c r="X775" s="3" t="n"/>
      <c r="Y775" s="3" t="n"/>
      <c r="Z775" s="3" t="n"/>
      <c r="AA775" s="3" t="n"/>
      <c r="AB775" s="3" t="n"/>
      <c r="AC775" s="3" t="n"/>
      <c r="AD775" s="3" t="n"/>
      <c r="AE775" s="3" t="n"/>
      <c r="AF775" s="3" t="n"/>
      <c r="AG775" s="3" t="n"/>
      <c r="AH775" s="3" t="n"/>
      <c r="AI775" s="3" t="n"/>
      <c r="AJ775" s="3" t="n"/>
      <c r="AK775" s="3" t="n"/>
      <c r="AL775" s="3" t="n"/>
      <c r="AM775" s="3" t="n"/>
      <c r="AN775" s="3" t="n"/>
      <c r="AO775" s="3" t="n"/>
      <c r="AP775" s="3" t="n"/>
      <c r="AQ775" s="3" t="n"/>
      <c r="AR775" s="3" t="n"/>
      <c r="AS775" s="3" t="n"/>
      <c r="AT775" s="3" t="n"/>
      <c r="AU775" s="3" t="n"/>
      <c r="AV775" s="3" t="n"/>
      <c r="AW775" s="3" t="n"/>
      <c r="AX775" s="3" t="n"/>
      <c r="AY775" s="3" t="n"/>
      <c r="AZ775" s="3" t="n"/>
    </row>
    <row r="776">
      <c r="A776" s="3" t="n"/>
      <c r="B776" s="3" t="n"/>
      <c r="C776" s="3" t="n"/>
      <c r="D776" s="3" t="n"/>
      <c r="E776" s="3" t="n"/>
      <c r="F776" s="3" t="n"/>
      <c r="G776" s="3" t="n"/>
      <c r="H776" s="3" t="n"/>
      <c r="I776" s="3" t="n"/>
      <c r="J776" s="3" t="n"/>
      <c r="K776" s="3" t="n"/>
      <c r="L776" s="3" t="n"/>
      <c r="M776" s="3" t="n"/>
      <c r="N776" s="3" t="n"/>
      <c r="O776" s="3" t="n"/>
      <c r="P776" s="3" t="n"/>
      <c r="Q776" s="3" t="n"/>
      <c r="R776" s="3" t="n"/>
      <c r="S776" s="3" t="n"/>
      <c r="T776" s="3" t="n"/>
      <c r="U776" s="3" t="n"/>
      <c r="V776" s="3" t="n"/>
      <c r="W776" s="3" t="n"/>
      <c r="X776" s="3" t="n"/>
      <c r="Y776" s="3" t="n"/>
      <c r="Z776" s="3" t="n"/>
      <c r="AA776" s="3" t="n"/>
      <c r="AB776" s="3" t="n"/>
      <c r="AC776" s="3" t="n"/>
      <c r="AD776" s="3" t="n"/>
      <c r="AE776" s="3" t="n"/>
      <c r="AF776" s="3" t="n"/>
      <c r="AG776" s="3" t="n"/>
      <c r="AH776" s="3" t="n"/>
      <c r="AI776" s="3" t="n"/>
      <c r="AJ776" s="3" t="n"/>
      <c r="AK776" s="3" t="n"/>
      <c r="AL776" s="3" t="n"/>
      <c r="AM776" s="3" t="n"/>
      <c r="AN776" s="3" t="n"/>
      <c r="AO776" s="3" t="n"/>
      <c r="AP776" s="3" t="n"/>
      <c r="AQ776" s="3" t="n"/>
      <c r="AR776" s="3" t="n"/>
      <c r="AS776" s="3" t="n"/>
      <c r="AT776" s="3" t="n"/>
      <c r="AU776" s="3" t="n"/>
      <c r="AV776" s="3" t="n"/>
      <c r="AW776" s="3" t="n"/>
      <c r="AX776" s="3" t="n"/>
      <c r="AY776" s="3" t="n"/>
      <c r="AZ776" s="3" t="n"/>
    </row>
    <row r="777">
      <c r="A777" s="3" t="n"/>
      <c r="B777" s="3" t="n"/>
      <c r="C777" s="3" t="n"/>
      <c r="D777" s="3" t="n"/>
      <c r="E777" s="3" t="n"/>
      <c r="F777" s="3" t="n"/>
      <c r="G777" s="3" t="n"/>
      <c r="H777" s="3" t="n"/>
      <c r="I777" s="3" t="n"/>
      <c r="J777" s="3" t="n"/>
      <c r="K777" s="3" t="n"/>
      <c r="L777" s="3" t="n"/>
      <c r="M777" s="3" t="n"/>
      <c r="N777" s="3" t="n"/>
      <c r="O777" s="3" t="n"/>
      <c r="P777" s="3" t="n"/>
      <c r="Q777" s="3" t="n"/>
      <c r="R777" s="3" t="n"/>
      <c r="S777" s="3" t="n"/>
      <c r="T777" s="3" t="n"/>
      <c r="U777" s="3" t="n"/>
      <c r="V777" s="3" t="n"/>
      <c r="W777" s="3" t="n"/>
      <c r="X777" s="3" t="n"/>
      <c r="Y777" s="3" t="n"/>
      <c r="Z777" s="3" t="n"/>
      <c r="AA777" s="3" t="n"/>
      <c r="AB777" s="3" t="n"/>
      <c r="AC777" s="3" t="n"/>
      <c r="AD777" s="3" t="n"/>
      <c r="AE777" s="3" t="n"/>
      <c r="AF777" s="3" t="n"/>
      <c r="AG777" s="3" t="n"/>
      <c r="AH777" s="3" t="n"/>
      <c r="AI777" s="3" t="n"/>
      <c r="AJ777" s="3" t="n"/>
      <c r="AK777" s="3" t="n"/>
      <c r="AL777" s="3" t="n"/>
      <c r="AM777" s="3" t="n"/>
      <c r="AN777" s="3" t="n"/>
      <c r="AO777" s="3" t="n"/>
      <c r="AP777" s="3" t="n"/>
      <c r="AQ777" s="3" t="n"/>
      <c r="AR777" s="3" t="n"/>
      <c r="AS777" s="3" t="n"/>
      <c r="AT777" s="3" t="n"/>
      <c r="AU777" s="3" t="n"/>
      <c r="AV777" s="3" t="n"/>
      <c r="AW777" s="3" t="n"/>
      <c r="AX777" s="3" t="n"/>
      <c r="AY777" s="3" t="n"/>
      <c r="AZ777" s="3" t="n"/>
    </row>
    <row r="778">
      <c r="A778" s="3" t="n"/>
      <c r="B778" s="3" t="n"/>
      <c r="C778" s="3" t="n"/>
      <c r="D778" s="3" t="n"/>
      <c r="E778" s="3" t="n"/>
      <c r="F778" s="3" t="n"/>
      <c r="G778" s="3" t="n"/>
      <c r="H778" s="3" t="n"/>
      <c r="I778" s="3" t="n"/>
      <c r="J778" s="3" t="n"/>
      <c r="K778" s="3" t="n"/>
      <c r="L778" s="3" t="n"/>
      <c r="M778" s="3" t="n"/>
      <c r="N778" s="3" t="n"/>
      <c r="O778" s="3" t="n"/>
      <c r="P778" s="3" t="n"/>
      <c r="Q778" s="3" t="n"/>
      <c r="R778" s="3" t="n"/>
      <c r="S778" s="3" t="n"/>
      <c r="T778" s="3" t="n"/>
      <c r="U778" s="3" t="n"/>
      <c r="V778" s="3" t="n"/>
      <c r="W778" s="3" t="n"/>
      <c r="X778" s="3" t="n"/>
      <c r="Y778" s="3" t="n"/>
      <c r="Z778" s="3" t="n"/>
      <c r="AA778" s="3" t="n"/>
      <c r="AB778" s="3" t="n"/>
      <c r="AC778" s="3" t="n"/>
      <c r="AD778" s="3" t="n"/>
      <c r="AE778" s="3" t="n"/>
      <c r="AF778" s="3" t="n"/>
      <c r="AG778" s="3" t="n"/>
      <c r="AH778" s="3" t="n"/>
      <c r="AI778" s="3" t="n"/>
      <c r="AJ778" s="3" t="n"/>
      <c r="AK778" s="3" t="n"/>
      <c r="AL778" s="3" t="n"/>
      <c r="AM778" s="3" t="n"/>
      <c r="AN778" s="3" t="n"/>
      <c r="AO778" s="3" t="n"/>
      <c r="AP778" s="3" t="n"/>
      <c r="AQ778" s="3" t="n"/>
      <c r="AR778" s="3" t="n"/>
      <c r="AS778" s="3" t="n"/>
      <c r="AT778" s="3" t="n"/>
      <c r="AU778" s="3" t="n"/>
      <c r="AV778" s="3" t="n"/>
      <c r="AW778" s="3" t="n"/>
      <c r="AX778" s="3" t="n"/>
      <c r="AY778" s="3" t="n"/>
      <c r="AZ778" s="3" t="n"/>
    </row>
    <row r="779">
      <c r="A779" s="3" t="n"/>
      <c r="B779" s="3" t="n"/>
      <c r="C779" s="3" t="n"/>
      <c r="D779" s="3" t="n"/>
      <c r="E779" s="3" t="n"/>
      <c r="F779" s="3" t="n"/>
      <c r="G779" s="3" t="n"/>
      <c r="H779" s="3" t="n"/>
      <c r="I779" s="3" t="n"/>
      <c r="J779" s="3" t="n"/>
      <c r="K779" s="3" t="n"/>
      <c r="L779" s="3" t="n"/>
      <c r="M779" s="3" t="n"/>
      <c r="N779" s="3" t="n"/>
      <c r="O779" s="3" t="n"/>
      <c r="P779" s="3" t="n"/>
      <c r="Q779" s="3" t="n"/>
      <c r="R779" s="3" t="n"/>
      <c r="S779" s="3" t="n"/>
      <c r="T779" s="3" t="n"/>
      <c r="U779" s="3" t="n"/>
      <c r="V779" s="3" t="n"/>
      <c r="W779" s="3" t="n"/>
      <c r="X779" s="3" t="n"/>
      <c r="Y779" s="3" t="n"/>
      <c r="Z779" s="3" t="n"/>
      <c r="AA779" s="3" t="n"/>
      <c r="AB779" s="3" t="n"/>
      <c r="AC779" s="3" t="n"/>
      <c r="AD779" s="3" t="n"/>
      <c r="AE779" s="3" t="n"/>
      <c r="AF779" s="3" t="n"/>
      <c r="AG779" s="3" t="n"/>
      <c r="AH779" s="3" t="n"/>
      <c r="AI779" s="3" t="n"/>
      <c r="AJ779" s="3" t="n"/>
      <c r="AK779" s="3" t="n"/>
      <c r="AL779" s="3" t="n"/>
      <c r="AM779" s="3" t="n"/>
      <c r="AN779" s="3" t="n"/>
      <c r="AO779" s="3" t="n"/>
      <c r="AP779" s="3" t="n"/>
      <c r="AQ779" s="3" t="n"/>
      <c r="AR779" s="3" t="n"/>
      <c r="AS779" s="3" t="n"/>
      <c r="AT779" s="3" t="n"/>
      <c r="AU779" s="3" t="n"/>
      <c r="AV779" s="3" t="n"/>
      <c r="AW779" s="3" t="n"/>
      <c r="AX779" s="3" t="n"/>
      <c r="AY779" s="3" t="n"/>
      <c r="AZ779" s="3" t="n"/>
    </row>
    <row r="780">
      <c r="A780" s="3" t="n"/>
      <c r="B780" s="3" t="n"/>
      <c r="C780" s="3" t="n"/>
      <c r="D780" s="3" t="n"/>
      <c r="E780" s="3" t="n"/>
      <c r="F780" s="3" t="n"/>
      <c r="G780" s="3" t="n"/>
      <c r="H780" s="3" t="n"/>
      <c r="I780" s="3" t="n"/>
      <c r="J780" s="3" t="n"/>
      <c r="K780" s="3" t="n"/>
      <c r="L780" s="3" t="n"/>
      <c r="M780" s="3" t="n"/>
      <c r="N780" s="3" t="n"/>
      <c r="O780" s="3" t="n"/>
      <c r="P780" s="3" t="n"/>
      <c r="Q780" s="3" t="n"/>
      <c r="R780" s="3" t="n"/>
      <c r="S780" s="3" t="n"/>
      <c r="T780" s="3" t="n"/>
      <c r="U780" s="3" t="n"/>
      <c r="V780" s="3" t="n"/>
      <c r="W780" s="3" t="n"/>
      <c r="X780" s="3" t="n"/>
      <c r="Y780" s="3" t="n"/>
      <c r="Z780" s="3" t="n"/>
      <c r="AA780" s="3" t="n"/>
      <c r="AB780" s="3" t="n"/>
      <c r="AC780" s="3" t="n"/>
      <c r="AD780" s="3" t="n"/>
      <c r="AE780" s="3" t="n"/>
      <c r="AF780" s="3" t="n"/>
      <c r="AG780" s="3" t="n"/>
      <c r="AH780" s="3" t="n"/>
      <c r="AI780" s="3" t="n"/>
      <c r="AJ780" s="3" t="n"/>
      <c r="AK780" s="3" t="n"/>
      <c r="AL780" s="3" t="n"/>
      <c r="AM780" s="3" t="n"/>
      <c r="AN780" s="3" t="n"/>
      <c r="AO780" s="3" t="n"/>
      <c r="AP780" s="3" t="n"/>
      <c r="AQ780" s="3" t="n"/>
      <c r="AR780" s="3" t="n"/>
      <c r="AS780" s="3" t="n"/>
      <c r="AT780" s="3" t="n"/>
      <c r="AU780" s="3" t="n"/>
      <c r="AV780" s="3" t="n"/>
      <c r="AW780" s="3" t="n"/>
      <c r="AX780" s="3" t="n"/>
      <c r="AY780" s="3" t="n"/>
      <c r="AZ780" s="3" t="n"/>
    </row>
    <row r="781">
      <c r="A781" s="3" t="n"/>
      <c r="B781" s="3" t="n"/>
      <c r="C781" s="3" t="n"/>
      <c r="D781" s="3" t="n"/>
      <c r="E781" s="3" t="n"/>
      <c r="F781" s="3" t="n"/>
      <c r="G781" s="3" t="n"/>
      <c r="H781" s="3" t="n"/>
      <c r="I781" s="3" t="n"/>
      <c r="J781" s="3" t="n"/>
      <c r="K781" s="3" t="n"/>
      <c r="L781" s="3" t="n"/>
      <c r="M781" s="3" t="n"/>
      <c r="N781" s="3" t="n"/>
      <c r="O781" s="3" t="n"/>
      <c r="P781" s="3" t="n"/>
      <c r="Q781" s="3" t="n"/>
      <c r="R781" s="3" t="n"/>
      <c r="S781" s="3" t="n"/>
      <c r="T781" s="3" t="n"/>
      <c r="U781" s="3" t="n"/>
      <c r="V781" s="3" t="n"/>
      <c r="W781" s="3" t="n"/>
      <c r="X781" s="3" t="n"/>
      <c r="Y781" s="3" t="n"/>
      <c r="Z781" s="3" t="n"/>
      <c r="AA781" s="3" t="n"/>
      <c r="AB781" s="3" t="n"/>
      <c r="AC781" s="3" t="n"/>
      <c r="AD781" s="3" t="n"/>
      <c r="AE781" s="3" t="n"/>
      <c r="AF781" s="3" t="n"/>
      <c r="AG781" s="3" t="n"/>
      <c r="AH781" s="3" t="n"/>
      <c r="AI781" s="3" t="n"/>
      <c r="AJ781" s="3" t="n"/>
      <c r="AK781" s="3" t="n"/>
      <c r="AL781" s="3" t="n"/>
      <c r="AM781" s="3" t="n"/>
      <c r="AN781" s="3" t="n"/>
      <c r="AO781" s="3" t="n"/>
      <c r="AP781" s="3" t="n"/>
      <c r="AQ781" s="3" t="n"/>
      <c r="AR781" s="3" t="n"/>
      <c r="AS781" s="3" t="n"/>
      <c r="AT781" s="3" t="n"/>
      <c r="AU781" s="3" t="n"/>
      <c r="AV781" s="3" t="n"/>
      <c r="AW781" s="3" t="n"/>
      <c r="AX781" s="3" t="n"/>
      <c r="AY781" s="3" t="n"/>
      <c r="AZ781" s="3" t="n"/>
    </row>
    <row r="782">
      <c r="A782" s="3" t="n"/>
      <c r="B782" s="3" t="n"/>
      <c r="C782" s="3" t="n"/>
      <c r="D782" s="3" t="n"/>
      <c r="E782" s="3" t="n"/>
      <c r="F782" s="3" t="n"/>
      <c r="G782" s="3" t="n"/>
      <c r="H782" s="3" t="n"/>
      <c r="I782" s="3" t="n"/>
      <c r="J782" s="3" t="n"/>
      <c r="K782" s="3" t="n"/>
      <c r="L782" s="3" t="n"/>
      <c r="M782" s="3" t="n"/>
      <c r="N782" s="3" t="n"/>
      <c r="O782" s="3" t="n"/>
      <c r="P782" s="3" t="n"/>
      <c r="Q782" s="3" t="n"/>
      <c r="R782" s="3" t="n"/>
      <c r="S782" s="3" t="n"/>
      <c r="T782" s="3" t="n"/>
      <c r="U782" s="3" t="n"/>
      <c r="V782" s="3" t="n"/>
      <c r="W782" s="3" t="n"/>
      <c r="X782" s="3" t="n"/>
      <c r="Y782" s="3" t="n"/>
      <c r="Z782" s="3" t="n"/>
      <c r="AA782" s="3" t="n"/>
      <c r="AB782" s="3" t="n"/>
      <c r="AC782" s="3" t="n"/>
      <c r="AD782" s="3" t="n"/>
      <c r="AE782" s="3" t="n"/>
      <c r="AF782" s="3" t="n"/>
      <c r="AG782" s="3" t="n"/>
      <c r="AH782" s="3" t="n"/>
      <c r="AI782" s="3" t="n"/>
      <c r="AJ782" s="3" t="n"/>
      <c r="AK782" s="3" t="n"/>
      <c r="AL782" s="3" t="n"/>
      <c r="AM782" s="3" t="n"/>
      <c r="AN782" s="3" t="n"/>
      <c r="AO782" s="3" t="n"/>
      <c r="AP782" s="3" t="n"/>
      <c r="AQ782" s="3" t="n"/>
      <c r="AR782" s="3" t="n"/>
      <c r="AS782" s="3" t="n"/>
      <c r="AT782" s="3" t="n"/>
      <c r="AU782" s="3" t="n"/>
      <c r="AV782" s="3" t="n"/>
      <c r="AW782" s="3" t="n"/>
      <c r="AX782" s="3" t="n"/>
      <c r="AY782" s="3" t="n"/>
      <c r="AZ782" s="3" t="n"/>
    </row>
    <row r="783">
      <c r="A783" s="3" t="n"/>
      <c r="B783" s="3" t="n"/>
      <c r="C783" s="3" t="n"/>
      <c r="D783" s="3" t="n"/>
      <c r="E783" s="3" t="n"/>
      <c r="F783" s="3" t="n"/>
      <c r="G783" s="3" t="n"/>
      <c r="H783" s="3" t="n"/>
      <c r="I783" s="3" t="n"/>
      <c r="J783" s="3" t="n"/>
      <c r="K783" s="3" t="n"/>
      <c r="L783" s="3" t="n"/>
      <c r="M783" s="3" t="n"/>
      <c r="N783" s="3" t="n"/>
      <c r="O783" s="3" t="n"/>
      <c r="P783" s="3" t="n"/>
      <c r="Q783" s="3" t="n"/>
      <c r="R783" s="3" t="n"/>
      <c r="S783" s="3" t="n"/>
      <c r="T783" s="3" t="n"/>
      <c r="U783" s="3" t="n"/>
      <c r="V783" s="3" t="n"/>
      <c r="W783" s="3" t="n"/>
      <c r="X783" s="3" t="n"/>
      <c r="Y783" s="3" t="n"/>
      <c r="Z783" s="3" t="n"/>
      <c r="AA783" s="3" t="n"/>
      <c r="AB783" s="3" t="n"/>
      <c r="AC783" s="3" t="n"/>
      <c r="AD783" s="3" t="n"/>
      <c r="AE783" s="3" t="n"/>
      <c r="AF783" s="3" t="n"/>
      <c r="AG783" s="3" t="n"/>
      <c r="AH783" s="3" t="n"/>
      <c r="AI783" s="3" t="n"/>
      <c r="AJ783" s="3" t="n"/>
      <c r="AK783" s="3" t="n"/>
      <c r="AL783" s="3" t="n"/>
      <c r="AM783" s="3" t="n"/>
      <c r="AN783" s="3" t="n"/>
      <c r="AO783" s="3" t="n"/>
      <c r="AP783" s="3" t="n"/>
      <c r="AQ783" s="3" t="n"/>
      <c r="AR783" s="3" t="n"/>
      <c r="AS783" s="3" t="n"/>
      <c r="AT783" s="3" t="n"/>
      <c r="AU783" s="3" t="n"/>
      <c r="AV783" s="3" t="n"/>
      <c r="AW783" s="3" t="n"/>
      <c r="AX783" s="3" t="n"/>
      <c r="AY783" s="3" t="n"/>
      <c r="AZ783" s="3" t="n"/>
    </row>
    <row r="784">
      <c r="A784" s="3" t="n"/>
      <c r="B784" s="3" t="n"/>
      <c r="C784" s="3" t="n"/>
      <c r="D784" s="3" t="n"/>
      <c r="E784" s="3" t="n"/>
      <c r="F784" s="3" t="n"/>
      <c r="G784" s="3" t="n"/>
      <c r="H784" s="3" t="n"/>
      <c r="I784" s="3" t="n"/>
      <c r="J784" s="3" t="n"/>
      <c r="K784" s="3" t="n"/>
      <c r="L784" s="3" t="n"/>
      <c r="M784" s="3" t="n"/>
      <c r="N784" s="3" t="n"/>
      <c r="O784" s="3" t="n"/>
      <c r="P784" s="3" t="n"/>
      <c r="Q784" s="3" t="n"/>
      <c r="R784" s="3" t="n"/>
      <c r="S784" s="3" t="n"/>
      <c r="T784" s="3" t="n"/>
      <c r="U784" s="3" t="n"/>
      <c r="V784" s="3" t="n"/>
      <c r="W784" s="3" t="n"/>
      <c r="X784" s="3" t="n"/>
      <c r="Y784" s="3" t="n"/>
      <c r="Z784" s="3" t="n"/>
      <c r="AA784" s="3" t="n"/>
      <c r="AB784" s="3" t="n"/>
      <c r="AC784" s="3" t="n"/>
      <c r="AD784" s="3" t="n"/>
      <c r="AE784" s="3" t="n"/>
      <c r="AF784" s="3" t="n"/>
      <c r="AG784" s="3" t="n"/>
      <c r="AH784" s="3" t="n"/>
      <c r="AI784" s="3" t="n"/>
      <c r="AJ784" s="3" t="n"/>
      <c r="AK784" s="3" t="n"/>
      <c r="AL784" s="3" t="n"/>
      <c r="AM784" s="3" t="n"/>
      <c r="AN784" s="3" t="n"/>
      <c r="AO784" s="3" t="n"/>
      <c r="AP784" s="3" t="n"/>
      <c r="AQ784" s="3" t="n"/>
      <c r="AR784" s="3" t="n"/>
      <c r="AS784" s="3" t="n"/>
      <c r="AT784" s="3" t="n"/>
      <c r="AU784" s="3" t="n"/>
      <c r="AV784" s="3" t="n"/>
      <c r="AW784" s="3" t="n"/>
      <c r="AX784" s="3" t="n"/>
      <c r="AY784" s="3" t="n"/>
      <c r="AZ784" s="3" t="n"/>
    </row>
    <row r="785">
      <c r="A785" s="3" t="n"/>
      <c r="B785" s="3" t="n"/>
      <c r="C785" s="3" t="n"/>
      <c r="D785" s="3" t="n"/>
      <c r="E785" s="3" t="n"/>
      <c r="F785" s="3" t="n"/>
      <c r="G785" s="3" t="n"/>
      <c r="H785" s="3" t="n"/>
      <c r="I785" s="3" t="n"/>
      <c r="J785" s="3" t="n"/>
      <c r="K785" s="3" t="n"/>
      <c r="L785" s="3" t="n"/>
      <c r="M785" s="3" t="n"/>
      <c r="N785" s="3" t="n"/>
      <c r="O785" s="3" t="n"/>
      <c r="P785" s="3" t="n"/>
      <c r="Q785" s="3" t="n"/>
      <c r="R785" s="3" t="n"/>
      <c r="S785" s="3" t="n"/>
      <c r="T785" s="3" t="n"/>
      <c r="U785" s="3" t="n"/>
      <c r="V785" s="3" t="n"/>
      <c r="W785" s="3" t="n"/>
      <c r="X785" s="3" t="n"/>
      <c r="Y785" s="3" t="n"/>
      <c r="Z785" s="3" t="n"/>
      <c r="AA785" s="3" t="n"/>
      <c r="AB785" s="3" t="n"/>
      <c r="AC785" s="3" t="n"/>
      <c r="AD785" s="3" t="n"/>
      <c r="AE785" s="3" t="n"/>
      <c r="AF785" s="3" t="n"/>
      <c r="AG785" s="3" t="n"/>
      <c r="AH785" s="3" t="n"/>
      <c r="AI785" s="3" t="n"/>
      <c r="AJ785" s="3" t="n"/>
      <c r="AK785" s="3" t="n"/>
      <c r="AL785" s="3" t="n"/>
      <c r="AM785" s="3" t="n"/>
      <c r="AN785" s="3" t="n"/>
      <c r="AO785" s="3" t="n"/>
      <c r="AP785" s="3" t="n"/>
      <c r="AQ785" s="3" t="n"/>
      <c r="AR785" s="3" t="n"/>
      <c r="AS785" s="3" t="n"/>
      <c r="AT785" s="3" t="n"/>
      <c r="AU785" s="3" t="n"/>
      <c r="AV785" s="3" t="n"/>
      <c r="AW785" s="3" t="n"/>
      <c r="AX785" s="3" t="n"/>
      <c r="AY785" s="3" t="n"/>
      <c r="AZ785" s="3" t="n"/>
    </row>
    <row r="786">
      <c r="A786" s="3" t="n"/>
      <c r="B786" s="3" t="n"/>
      <c r="C786" s="3" t="n"/>
      <c r="D786" s="3" t="n"/>
      <c r="E786" s="3" t="n"/>
      <c r="F786" s="3" t="n"/>
      <c r="G786" s="3" t="n"/>
      <c r="H786" s="3" t="n"/>
      <c r="I786" s="3" t="n"/>
      <c r="J786" s="3" t="n"/>
      <c r="K786" s="3" t="n"/>
      <c r="L786" s="3" t="n"/>
      <c r="M786" s="3" t="n"/>
      <c r="N786" s="3" t="n"/>
      <c r="O786" s="3" t="n"/>
      <c r="P786" s="3" t="n"/>
      <c r="Q786" s="3" t="n"/>
      <c r="R786" s="3" t="n"/>
      <c r="S786" s="3" t="n"/>
      <c r="T786" s="3" t="n"/>
      <c r="U786" s="3" t="n"/>
      <c r="V786" s="3" t="n"/>
      <c r="W786" s="3" t="n"/>
      <c r="X786" s="3" t="n"/>
      <c r="Y786" s="3" t="n"/>
      <c r="Z786" s="3" t="n"/>
      <c r="AA786" s="3" t="n"/>
      <c r="AB786" s="3" t="n"/>
      <c r="AC786" s="3" t="n"/>
      <c r="AD786" s="3" t="n"/>
      <c r="AE786" s="3" t="n"/>
      <c r="AF786" s="3" t="n"/>
      <c r="AG786" s="3" t="n"/>
      <c r="AH786" s="3" t="n"/>
      <c r="AI786" s="3" t="n"/>
      <c r="AJ786" s="3" t="n"/>
      <c r="AK786" s="3" t="n"/>
      <c r="AL786" s="3" t="n"/>
      <c r="AM786" s="3" t="n"/>
      <c r="AN786" s="3" t="n"/>
      <c r="AO786" s="3" t="n"/>
      <c r="AP786" s="3" t="n"/>
      <c r="AQ786" s="3" t="n"/>
      <c r="AR786" s="3" t="n"/>
      <c r="AS786" s="3" t="n"/>
      <c r="AT786" s="3" t="n"/>
      <c r="AU786" s="3" t="n"/>
      <c r="AV786" s="3" t="n"/>
      <c r="AW786" s="3" t="n"/>
      <c r="AX786" s="3" t="n"/>
      <c r="AY786" s="3" t="n"/>
      <c r="AZ786" s="3" t="n"/>
    </row>
    <row r="787">
      <c r="A787" s="3" t="n"/>
      <c r="B787" s="3" t="n"/>
      <c r="C787" s="3" t="n"/>
      <c r="D787" s="3" t="n"/>
      <c r="E787" s="3" t="n"/>
      <c r="F787" s="3" t="n"/>
      <c r="G787" s="3" t="n"/>
      <c r="H787" s="3" t="n"/>
      <c r="I787" s="3" t="n"/>
      <c r="J787" s="3" t="n"/>
      <c r="K787" s="3" t="n"/>
      <c r="L787" s="3" t="n"/>
      <c r="M787" s="3" t="n"/>
      <c r="N787" s="3" t="n"/>
      <c r="O787" s="3" t="n"/>
      <c r="P787" s="3" t="n"/>
      <c r="Q787" s="3" t="n"/>
      <c r="R787" s="3" t="n"/>
      <c r="S787" s="3" t="n"/>
      <c r="T787" s="3" t="n"/>
      <c r="U787" s="3" t="n"/>
      <c r="V787" s="3" t="n"/>
      <c r="W787" s="3" t="n"/>
      <c r="X787" s="3" t="n"/>
      <c r="Y787" s="3" t="n"/>
      <c r="Z787" s="3" t="n"/>
      <c r="AA787" s="3" t="n"/>
      <c r="AB787" s="3" t="n"/>
      <c r="AC787" s="3" t="n"/>
      <c r="AD787" s="3" t="n"/>
      <c r="AE787" s="3" t="n"/>
      <c r="AF787" s="3" t="n"/>
      <c r="AG787" s="3" t="n"/>
      <c r="AH787" s="3" t="n"/>
      <c r="AI787" s="3" t="n"/>
      <c r="AJ787" s="3" t="n"/>
      <c r="AK787" s="3" t="n"/>
      <c r="AL787" s="3" t="n"/>
      <c r="AM787" s="3" t="n"/>
      <c r="AN787" s="3" t="n"/>
      <c r="AO787" s="3" t="n"/>
      <c r="AP787" s="3" t="n"/>
      <c r="AQ787" s="3" t="n"/>
      <c r="AR787" s="3" t="n"/>
      <c r="AS787" s="3" t="n"/>
      <c r="AT787" s="3" t="n"/>
      <c r="AU787" s="3" t="n"/>
      <c r="AV787" s="3" t="n"/>
      <c r="AW787" s="3" t="n"/>
      <c r="AX787" s="3" t="n"/>
      <c r="AY787" s="3" t="n"/>
      <c r="AZ787" s="3" t="n"/>
    </row>
    <row r="788">
      <c r="A788" s="3" t="n"/>
      <c r="B788" s="3" t="n"/>
      <c r="C788" s="3" t="n"/>
      <c r="D788" s="3" t="n"/>
      <c r="E788" s="3" t="n"/>
      <c r="F788" s="3" t="n"/>
      <c r="G788" s="3" t="n"/>
      <c r="H788" s="3" t="n"/>
      <c r="I788" s="3" t="n"/>
      <c r="J788" s="3" t="n"/>
      <c r="K788" s="3" t="n"/>
      <c r="L788" s="3" t="n"/>
      <c r="M788" s="3" t="n"/>
      <c r="N788" s="3" t="n"/>
      <c r="O788" s="3" t="n"/>
      <c r="P788" s="3" t="n"/>
      <c r="Q788" s="3" t="n"/>
      <c r="R788" s="3" t="n"/>
      <c r="S788" s="3" t="n"/>
      <c r="T788" s="3" t="n"/>
      <c r="U788" s="3" t="n"/>
      <c r="V788" s="3" t="n"/>
      <c r="W788" s="3" t="n"/>
      <c r="X788" s="3" t="n"/>
      <c r="Y788" s="3" t="n"/>
      <c r="Z788" s="3" t="n"/>
      <c r="AA788" s="3" t="n"/>
      <c r="AB788" s="3" t="n"/>
      <c r="AC788" s="3" t="n"/>
      <c r="AD788" s="3" t="n"/>
      <c r="AE788" s="3" t="n"/>
      <c r="AF788" s="3" t="n"/>
      <c r="AG788" s="3" t="n"/>
      <c r="AH788" s="3" t="n"/>
      <c r="AI788" s="3" t="n"/>
      <c r="AJ788" s="3" t="n"/>
      <c r="AK788" s="3" t="n"/>
      <c r="AL788" s="3" t="n"/>
      <c r="AM788" s="3" t="n"/>
      <c r="AN788" s="3" t="n"/>
      <c r="AO788" s="3" t="n"/>
      <c r="AP788" s="3" t="n"/>
      <c r="AQ788" s="3" t="n"/>
      <c r="AR788" s="3" t="n"/>
      <c r="AS788" s="3" t="n"/>
      <c r="AT788" s="3" t="n"/>
      <c r="AU788" s="3" t="n"/>
      <c r="AV788" s="3" t="n"/>
      <c r="AW788" s="3" t="n"/>
      <c r="AX788" s="3" t="n"/>
      <c r="AY788" s="3" t="n"/>
      <c r="AZ788" s="3" t="n"/>
    </row>
    <row r="789">
      <c r="A789" s="3" t="n"/>
      <c r="B789" s="3" t="n"/>
      <c r="C789" s="3" t="n"/>
      <c r="D789" s="3" t="n"/>
      <c r="E789" s="3" t="n"/>
      <c r="F789" s="3" t="n"/>
      <c r="G789" s="3" t="n"/>
      <c r="H789" s="3" t="n"/>
      <c r="I789" s="3" t="n"/>
      <c r="J789" s="3" t="n"/>
      <c r="K789" s="3" t="n"/>
      <c r="L789" s="3" t="n"/>
      <c r="M789" s="3" t="n"/>
      <c r="N789" s="3" t="n"/>
      <c r="O789" s="3" t="n"/>
      <c r="P789" s="3" t="n"/>
      <c r="Q789" s="3" t="n"/>
      <c r="R789" s="3" t="n"/>
      <c r="S789" s="3" t="n"/>
      <c r="T789" s="3" t="n"/>
      <c r="U789" s="3" t="n"/>
      <c r="V789" s="3" t="n"/>
      <c r="W789" s="3" t="n"/>
      <c r="X789" s="3" t="n"/>
      <c r="Y789" s="3" t="n"/>
      <c r="Z789" s="3" t="n"/>
      <c r="AA789" s="3" t="n"/>
      <c r="AB789" s="3" t="n"/>
      <c r="AC789" s="3" t="n"/>
      <c r="AD789" s="3" t="n"/>
      <c r="AE789" s="3" t="n"/>
      <c r="AF789" s="3" t="n"/>
      <c r="AG789" s="3" t="n"/>
      <c r="AH789" s="3" t="n"/>
      <c r="AI789" s="3" t="n"/>
      <c r="AJ789" s="3" t="n"/>
      <c r="AK789" s="3" t="n"/>
      <c r="AL789" s="3" t="n"/>
      <c r="AM789" s="3" t="n"/>
      <c r="AN789" s="3" t="n"/>
      <c r="AO789" s="3" t="n"/>
      <c r="AP789" s="3" t="n"/>
      <c r="AQ789" s="3" t="n"/>
      <c r="AR789" s="3" t="n"/>
      <c r="AS789" s="3" t="n"/>
      <c r="AT789" s="3" t="n"/>
      <c r="AU789" s="3" t="n"/>
      <c r="AV789" s="3" t="n"/>
      <c r="AW789" s="3" t="n"/>
      <c r="AX789" s="3" t="n"/>
      <c r="AY789" s="3" t="n"/>
      <c r="AZ789" s="3" t="n"/>
    </row>
    <row r="790">
      <c r="A790" s="3" t="n"/>
      <c r="B790" s="3" t="n"/>
      <c r="C790" s="3" t="n"/>
      <c r="D790" s="3" t="n"/>
      <c r="E790" s="3" t="n"/>
      <c r="F790" s="3" t="n"/>
      <c r="G790" s="3" t="n"/>
      <c r="H790" s="3" t="n"/>
      <c r="I790" s="3" t="n"/>
      <c r="J790" s="3" t="n"/>
      <c r="K790" s="3" t="n"/>
      <c r="L790" s="3" t="n"/>
      <c r="M790" s="3" t="n"/>
      <c r="N790" s="3" t="n"/>
      <c r="O790" s="3" t="n"/>
      <c r="P790" s="3" t="n"/>
      <c r="Q790" s="3" t="n"/>
      <c r="R790" s="3" t="n"/>
      <c r="S790" s="3" t="n"/>
      <c r="T790" s="3" t="n"/>
      <c r="U790" s="3" t="n"/>
      <c r="V790" s="3" t="n"/>
      <c r="W790" s="3" t="n"/>
      <c r="X790" s="3" t="n"/>
      <c r="Y790" s="3" t="n"/>
      <c r="Z790" s="3" t="n"/>
      <c r="AA790" s="3" t="n"/>
      <c r="AB790" s="3" t="n"/>
      <c r="AC790" s="3" t="n"/>
      <c r="AD790" s="3" t="n"/>
      <c r="AE790" s="3" t="n"/>
      <c r="AF790" s="3" t="n"/>
      <c r="AG790" s="3" t="n"/>
      <c r="AH790" s="3" t="n"/>
      <c r="AI790" s="3" t="n"/>
      <c r="AJ790" s="3" t="n"/>
      <c r="AK790" s="3" t="n"/>
      <c r="AL790" s="3" t="n"/>
      <c r="AM790" s="3" t="n"/>
      <c r="AN790" s="3" t="n"/>
      <c r="AO790" s="3" t="n"/>
      <c r="AP790" s="3" t="n"/>
      <c r="AQ790" s="3" t="n"/>
      <c r="AR790" s="3" t="n"/>
      <c r="AS790" s="3" t="n"/>
      <c r="AT790" s="3" t="n"/>
      <c r="AU790" s="3" t="n"/>
      <c r="AV790" s="3" t="n"/>
      <c r="AW790" s="3" t="n"/>
      <c r="AX790" s="3" t="n"/>
      <c r="AY790" s="3" t="n"/>
      <c r="AZ790" s="3" t="n"/>
    </row>
    <row r="791">
      <c r="A791" s="3" t="n"/>
      <c r="B791" s="3" t="n"/>
      <c r="C791" s="3" t="n"/>
      <c r="D791" s="3" t="n"/>
      <c r="E791" s="3" t="n"/>
      <c r="F791" s="3" t="n"/>
      <c r="G791" s="3" t="n"/>
      <c r="H791" s="3" t="n"/>
      <c r="I791" s="3" t="n"/>
      <c r="J791" s="3" t="n"/>
      <c r="K791" s="3" t="n"/>
      <c r="L791" s="3" t="n"/>
      <c r="M791" s="3" t="n"/>
      <c r="N791" s="3" t="n"/>
      <c r="O791" s="3" t="n"/>
      <c r="P791" s="3" t="n"/>
      <c r="Q791" s="3" t="n"/>
      <c r="R791" s="3" t="n"/>
      <c r="S791" s="3" t="n"/>
      <c r="T791" s="3" t="n"/>
      <c r="U791" s="3" t="n"/>
      <c r="V791" s="3" t="n"/>
      <c r="W791" s="3" t="n"/>
      <c r="X791" s="3" t="n"/>
      <c r="Y791" s="3" t="n"/>
      <c r="Z791" s="3" t="n"/>
      <c r="AA791" s="3" t="n"/>
      <c r="AB791" s="3" t="n"/>
      <c r="AC791" s="3" t="n"/>
      <c r="AD791" s="3" t="n"/>
      <c r="AE791" s="3" t="n"/>
      <c r="AF791" s="3" t="n"/>
      <c r="AG791" s="3" t="n"/>
      <c r="AH791" s="3" t="n"/>
      <c r="AI791" s="3" t="n"/>
      <c r="AJ791" s="3" t="n"/>
      <c r="AK791" s="3" t="n"/>
      <c r="AL791" s="3" t="n"/>
      <c r="AM791" s="3" t="n"/>
      <c r="AN791" s="3" t="n"/>
      <c r="AO791" s="3" t="n"/>
      <c r="AP791" s="3" t="n"/>
      <c r="AQ791" s="3" t="n"/>
      <c r="AR791" s="3" t="n"/>
      <c r="AS791" s="3" t="n"/>
      <c r="AT791" s="3" t="n"/>
      <c r="AU791" s="3" t="n"/>
      <c r="AV791" s="3" t="n"/>
      <c r="AW791" s="3" t="n"/>
      <c r="AX791" s="3" t="n"/>
      <c r="AY791" s="3" t="n"/>
      <c r="AZ791" s="3" t="n"/>
    </row>
    <row r="792">
      <c r="A792" s="3" t="n"/>
      <c r="B792" s="3" t="n"/>
      <c r="C792" s="3" t="n"/>
      <c r="D792" s="3" t="n"/>
      <c r="E792" s="3" t="n"/>
      <c r="F792" s="3" t="n"/>
      <c r="G792" s="3" t="n"/>
      <c r="H792" s="3" t="n"/>
      <c r="I792" s="3" t="n"/>
      <c r="J792" s="3" t="n"/>
      <c r="K792" s="3" t="n"/>
      <c r="L792" s="3" t="n"/>
      <c r="M792" s="3" t="n"/>
      <c r="N792" s="3" t="n"/>
      <c r="O792" s="3" t="n"/>
      <c r="P792" s="3" t="n"/>
      <c r="Q792" s="3" t="n"/>
      <c r="R792" s="3" t="n"/>
      <c r="S792" s="3" t="n"/>
      <c r="T792" s="3" t="n"/>
      <c r="U792" s="3" t="n"/>
      <c r="V792" s="3" t="n"/>
      <c r="W792" s="3" t="n"/>
      <c r="X792" s="3" t="n"/>
      <c r="Y792" s="3" t="n"/>
      <c r="Z792" s="3" t="n"/>
      <c r="AA792" s="3" t="n"/>
      <c r="AB792" s="3" t="n"/>
      <c r="AC792" s="3" t="n"/>
      <c r="AD792" s="3" t="n"/>
      <c r="AE792" s="3" t="n"/>
      <c r="AF792" s="3" t="n"/>
      <c r="AG792" s="3" t="n"/>
      <c r="AH792" s="3" t="n"/>
      <c r="AI792" s="3" t="n"/>
      <c r="AJ792" s="3" t="n"/>
      <c r="AK792" s="3" t="n"/>
      <c r="AL792" s="3" t="n"/>
      <c r="AM792" s="3" t="n"/>
      <c r="AN792" s="3" t="n"/>
      <c r="AO792" s="3" t="n"/>
      <c r="AP792" s="3" t="n"/>
      <c r="AQ792" s="3" t="n"/>
      <c r="AR792" s="3" t="n"/>
      <c r="AS792" s="3" t="n"/>
      <c r="AT792" s="3" t="n"/>
      <c r="AU792" s="3" t="n"/>
      <c r="AV792" s="3" t="n"/>
      <c r="AW792" s="3" t="n"/>
      <c r="AX792" s="3" t="n"/>
      <c r="AY792" s="3" t="n"/>
      <c r="AZ792" s="3" t="n"/>
    </row>
    <row r="793">
      <c r="A793" s="3" t="n"/>
      <c r="B793" s="3" t="n"/>
      <c r="C793" s="3" t="n"/>
      <c r="D793" s="3" t="n"/>
      <c r="E793" s="3" t="n"/>
      <c r="F793" s="3" t="n"/>
      <c r="G793" s="3" t="n"/>
      <c r="H793" s="3" t="n"/>
      <c r="I793" s="3" t="n"/>
      <c r="J793" s="3" t="n"/>
      <c r="K793" s="3" t="n"/>
      <c r="L793" s="3" t="n"/>
      <c r="M793" s="3" t="n"/>
      <c r="N793" s="3" t="n"/>
      <c r="O793" s="3" t="n"/>
      <c r="P793" s="3" t="n"/>
      <c r="Q793" s="3" t="n"/>
      <c r="R793" s="3" t="n"/>
      <c r="S793" s="3" t="n"/>
      <c r="T793" s="3" t="n"/>
      <c r="U793" s="3" t="n"/>
      <c r="V793" s="3" t="n"/>
      <c r="W793" s="3" t="n"/>
      <c r="X793" s="3" t="n"/>
      <c r="Y793" s="3" t="n"/>
      <c r="Z793" s="3" t="n"/>
      <c r="AA793" s="3" t="n"/>
      <c r="AB793" s="3" t="n"/>
      <c r="AC793" s="3" t="n"/>
      <c r="AD793" s="3" t="n"/>
      <c r="AE793" s="3" t="n"/>
      <c r="AF793" s="3" t="n"/>
      <c r="AG793" s="3" t="n"/>
      <c r="AH793" s="3" t="n"/>
      <c r="AI793" s="3" t="n"/>
      <c r="AJ793" s="3" t="n"/>
      <c r="AK793" s="3" t="n"/>
      <c r="AL793" s="3" t="n"/>
      <c r="AM793" s="3" t="n"/>
      <c r="AN793" s="3" t="n"/>
      <c r="AO793" s="3" t="n"/>
      <c r="AP793" s="3" t="n"/>
      <c r="AQ793" s="3" t="n"/>
      <c r="AR793" s="3" t="n"/>
      <c r="AS793" s="3" t="n"/>
      <c r="AT793" s="3" t="n"/>
      <c r="AU793" s="3" t="n"/>
      <c r="AV793" s="3" t="n"/>
      <c r="AW793" s="3" t="n"/>
      <c r="AX793" s="3" t="n"/>
      <c r="AY793" s="3" t="n"/>
      <c r="AZ793" s="3" t="n"/>
    </row>
    <row r="794">
      <c r="A794" s="3" t="n"/>
      <c r="B794" s="3" t="n"/>
      <c r="C794" s="3" t="n"/>
      <c r="D794" s="3" t="n"/>
      <c r="E794" s="3" t="n"/>
      <c r="F794" s="3" t="n"/>
      <c r="G794" s="3" t="n"/>
      <c r="H794" s="3" t="n"/>
      <c r="I794" s="3" t="n"/>
      <c r="J794" s="3" t="n"/>
      <c r="K794" s="3" t="n"/>
      <c r="L794" s="3" t="n"/>
      <c r="M794" s="3" t="n"/>
      <c r="N794" s="3" t="n"/>
      <c r="O794" s="3" t="n"/>
      <c r="P794" s="3" t="n"/>
      <c r="Q794" s="3" t="n"/>
      <c r="R794" s="3" t="n"/>
      <c r="S794" s="3" t="n"/>
      <c r="T794" s="3" t="n"/>
      <c r="U794" s="3" t="n"/>
      <c r="V794" s="3" t="n"/>
      <c r="W794" s="3" t="n"/>
      <c r="X794" s="3" t="n"/>
      <c r="Y794" s="3" t="n"/>
      <c r="Z794" s="3" t="n"/>
      <c r="AA794" s="3" t="n"/>
      <c r="AB794" s="3" t="n"/>
      <c r="AC794" s="3" t="n"/>
      <c r="AD794" s="3" t="n"/>
      <c r="AE794" s="3" t="n"/>
      <c r="AF794" s="3" t="n"/>
      <c r="AG794" s="3" t="n"/>
      <c r="AH794" s="3" t="n"/>
      <c r="AI794" s="3" t="n"/>
      <c r="AJ794" s="3" t="n"/>
      <c r="AK794" s="3" t="n"/>
      <c r="AL794" s="3" t="n"/>
      <c r="AM794" s="3" t="n"/>
      <c r="AN794" s="3" t="n"/>
      <c r="AO794" s="3" t="n"/>
      <c r="AP794" s="3" t="n"/>
      <c r="AQ794" s="3" t="n"/>
      <c r="AR794" s="3" t="n"/>
      <c r="AS794" s="3" t="n"/>
      <c r="AT794" s="3" t="n"/>
      <c r="AU794" s="3" t="n"/>
      <c r="AV794" s="3" t="n"/>
      <c r="AW794" s="3" t="n"/>
      <c r="AX794" s="3" t="n"/>
      <c r="AY794" s="3" t="n"/>
      <c r="AZ794" s="3" t="n"/>
    </row>
    <row r="795">
      <c r="A795" s="3" t="n"/>
      <c r="B795" s="3" t="n"/>
      <c r="C795" s="3" t="n"/>
      <c r="D795" s="3" t="n"/>
      <c r="E795" s="3" t="n"/>
      <c r="F795" s="3" t="n"/>
      <c r="G795" s="3" t="n"/>
      <c r="H795" s="3" t="n"/>
      <c r="I795" s="3" t="n"/>
      <c r="J795" s="3" t="n"/>
      <c r="K795" s="3" t="n"/>
      <c r="L795" s="3" t="n"/>
      <c r="M795" s="3" t="n"/>
      <c r="N795" s="3" t="n"/>
      <c r="O795" s="3" t="n"/>
      <c r="P795" s="3" t="n"/>
      <c r="Q795" s="3" t="n"/>
      <c r="R795" s="3" t="n"/>
      <c r="S795" s="3" t="n"/>
      <c r="T795" s="3" t="n"/>
      <c r="U795" s="3" t="n"/>
      <c r="V795" s="3" t="n"/>
      <c r="W795" s="3" t="n"/>
      <c r="X795" s="3" t="n"/>
      <c r="Y795" s="3" t="n"/>
      <c r="Z795" s="3" t="n"/>
      <c r="AA795" s="3" t="n"/>
      <c r="AB795" s="3" t="n"/>
      <c r="AC795" s="3" t="n"/>
      <c r="AD795" s="3" t="n"/>
      <c r="AE795" s="3" t="n"/>
      <c r="AF795" s="3" t="n"/>
      <c r="AG795" s="3" t="n"/>
      <c r="AH795" s="3" t="n"/>
      <c r="AI795" s="3" t="n"/>
      <c r="AJ795" s="3" t="n"/>
      <c r="AK795" s="3" t="n"/>
      <c r="AL795" s="3" t="n"/>
      <c r="AM795" s="3" t="n"/>
      <c r="AN795" s="3" t="n"/>
      <c r="AO795" s="3" t="n"/>
      <c r="AP795" s="3" t="n"/>
      <c r="AQ795" s="3" t="n"/>
      <c r="AR795" s="3" t="n"/>
      <c r="AS795" s="3" t="n"/>
      <c r="AT795" s="3" t="n"/>
      <c r="AU795" s="3" t="n"/>
      <c r="AV795" s="3" t="n"/>
      <c r="AW795" s="3" t="n"/>
      <c r="AX795" s="3" t="n"/>
      <c r="AY795" s="3" t="n"/>
      <c r="AZ795" s="3" t="n"/>
    </row>
    <row r="796">
      <c r="A796" s="3" t="n"/>
      <c r="B796" s="3" t="n"/>
      <c r="C796" s="3" t="n"/>
      <c r="D796" s="3" t="n"/>
      <c r="E796" s="3" t="n"/>
      <c r="F796" s="3" t="n"/>
      <c r="G796" s="3" t="n"/>
      <c r="H796" s="3" t="n"/>
      <c r="I796" s="3" t="n"/>
      <c r="J796" s="3" t="n"/>
      <c r="K796" s="3" t="n"/>
      <c r="L796" s="3" t="n"/>
      <c r="M796" s="3" t="n"/>
      <c r="N796" s="3" t="n"/>
      <c r="O796" s="3" t="n"/>
      <c r="P796" s="3" t="n"/>
      <c r="Q796" s="3" t="n"/>
      <c r="R796" s="3" t="n"/>
      <c r="S796" s="3" t="n"/>
      <c r="T796" s="3" t="n"/>
      <c r="U796" s="3" t="n"/>
      <c r="V796" s="3" t="n"/>
      <c r="W796" s="3" t="n"/>
      <c r="X796" s="3" t="n"/>
      <c r="Y796" s="3" t="n"/>
      <c r="Z796" s="3" t="n"/>
      <c r="AA796" s="3" t="n"/>
      <c r="AB796" s="3" t="n"/>
      <c r="AC796" s="3" t="n"/>
      <c r="AD796" s="3" t="n"/>
      <c r="AE796" s="3" t="n"/>
      <c r="AF796" s="3" t="n"/>
      <c r="AG796" s="3" t="n"/>
      <c r="AH796" s="3" t="n"/>
      <c r="AI796" s="3" t="n"/>
      <c r="AJ796" s="3" t="n"/>
      <c r="AK796" s="3" t="n"/>
      <c r="AL796" s="3" t="n"/>
      <c r="AM796" s="3" t="n"/>
      <c r="AN796" s="3" t="n"/>
      <c r="AO796" s="3" t="n"/>
      <c r="AP796" s="3" t="n"/>
      <c r="AQ796" s="3" t="n"/>
      <c r="AR796" s="3" t="n"/>
      <c r="AS796" s="3" t="n"/>
      <c r="AT796" s="3" t="n"/>
      <c r="AU796" s="3" t="n"/>
      <c r="AV796" s="3" t="n"/>
      <c r="AW796" s="3" t="n"/>
      <c r="AX796" s="3" t="n"/>
      <c r="AY796" s="3" t="n"/>
      <c r="AZ796" s="3" t="n"/>
    </row>
    <row r="797">
      <c r="A797" s="3" t="n"/>
      <c r="B797" s="3" t="n"/>
      <c r="C797" s="3" t="n"/>
      <c r="D797" s="3" t="n"/>
      <c r="E797" s="3" t="n"/>
      <c r="F797" s="3" t="n"/>
      <c r="G797" s="3" t="n"/>
      <c r="H797" s="3" t="n"/>
      <c r="I797" s="3" t="n"/>
      <c r="J797" s="3" t="n"/>
      <c r="K797" s="3" t="n"/>
      <c r="L797" s="3" t="n"/>
      <c r="M797" s="3" t="n"/>
      <c r="N797" s="3" t="n"/>
      <c r="O797" s="3" t="n"/>
      <c r="P797" s="3" t="n"/>
      <c r="Q797" s="3" t="n"/>
      <c r="R797" s="3" t="n"/>
      <c r="S797" s="3" t="n"/>
      <c r="T797" s="3" t="n"/>
      <c r="U797" s="3" t="n"/>
      <c r="V797" s="3" t="n"/>
      <c r="W797" s="3" t="n"/>
      <c r="X797" s="3" t="n"/>
      <c r="Y797" s="3" t="n"/>
      <c r="Z797" s="3" t="n"/>
      <c r="AA797" s="3" t="n"/>
      <c r="AB797" s="3" t="n"/>
      <c r="AC797" s="3" t="n"/>
      <c r="AD797" s="3" t="n"/>
      <c r="AE797" s="3" t="n"/>
      <c r="AF797" s="3" t="n"/>
      <c r="AG797" s="3" t="n"/>
      <c r="AH797" s="3" t="n"/>
      <c r="AI797" s="3" t="n"/>
      <c r="AJ797" s="3" t="n"/>
      <c r="AK797" s="3" t="n"/>
      <c r="AL797" s="3" t="n"/>
      <c r="AM797" s="3" t="n"/>
      <c r="AN797" s="3" t="n"/>
      <c r="AO797" s="3" t="n"/>
      <c r="AP797" s="3" t="n"/>
      <c r="AQ797" s="3" t="n"/>
      <c r="AR797" s="3" t="n"/>
      <c r="AS797" s="3" t="n"/>
      <c r="AT797" s="3" t="n"/>
      <c r="AU797" s="3" t="n"/>
      <c r="AV797" s="3" t="n"/>
      <c r="AW797" s="3" t="n"/>
      <c r="AX797" s="3" t="n"/>
      <c r="AY797" s="3" t="n"/>
      <c r="AZ797" s="3" t="n"/>
    </row>
    <row r="798">
      <c r="A798" s="3" t="n"/>
      <c r="B798" s="3" t="n"/>
      <c r="C798" s="3" t="n"/>
      <c r="D798" s="3" t="n"/>
      <c r="E798" s="3" t="n"/>
      <c r="F798" s="3" t="n"/>
      <c r="G798" s="3" t="n"/>
      <c r="H798" s="3" t="n"/>
      <c r="I798" s="3" t="n"/>
      <c r="J798" s="3" t="n"/>
      <c r="K798" s="3" t="n"/>
      <c r="L798" s="3" t="n"/>
      <c r="M798" s="3" t="n"/>
      <c r="N798" s="3" t="n"/>
      <c r="O798" s="3" t="n"/>
      <c r="P798" s="3" t="n"/>
      <c r="Q798" s="3" t="n"/>
      <c r="R798" s="3" t="n"/>
      <c r="S798" s="3" t="n"/>
      <c r="T798" s="3" t="n"/>
      <c r="U798" s="3" t="n"/>
      <c r="V798" s="3" t="n"/>
      <c r="W798" s="3" t="n"/>
      <c r="X798" s="3" t="n"/>
      <c r="Y798" s="3" t="n"/>
      <c r="Z798" s="3" t="n"/>
      <c r="AA798" s="3" t="n"/>
      <c r="AB798" s="3" t="n"/>
      <c r="AC798" s="3" t="n"/>
      <c r="AD798" s="3" t="n"/>
      <c r="AE798" s="3" t="n"/>
      <c r="AF798" s="3" t="n"/>
      <c r="AG798" s="3" t="n"/>
      <c r="AH798" s="3" t="n"/>
      <c r="AI798" s="3" t="n"/>
      <c r="AJ798" s="3" t="n"/>
      <c r="AK798" s="3" t="n"/>
      <c r="AL798" s="3" t="n"/>
      <c r="AM798" s="3" t="n"/>
      <c r="AN798" s="3" t="n"/>
      <c r="AO798" s="3" t="n"/>
      <c r="AP798" s="3" t="n"/>
      <c r="AQ798" s="3" t="n"/>
      <c r="AR798" s="3" t="n"/>
      <c r="AS798" s="3" t="n"/>
      <c r="AT798" s="3" t="n"/>
      <c r="AU798" s="3" t="n"/>
      <c r="AV798" s="3" t="n"/>
      <c r="AW798" s="3" t="n"/>
      <c r="AX798" s="3" t="n"/>
      <c r="AY798" s="3" t="n"/>
      <c r="AZ798" s="3" t="n"/>
    </row>
    <row r="799">
      <c r="A799" s="3" t="n"/>
      <c r="B799" s="3" t="n"/>
      <c r="C799" s="3" t="n"/>
      <c r="D799" s="3" t="n"/>
      <c r="E799" s="3" t="n"/>
      <c r="F799" s="3" t="n"/>
      <c r="G799" s="3" t="n"/>
      <c r="H799" s="3" t="n"/>
      <c r="I799" s="3" t="n"/>
      <c r="J799" s="3" t="n"/>
      <c r="K799" s="3" t="n"/>
      <c r="L799" s="3" t="n"/>
      <c r="M799" s="3" t="n"/>
      <c r="N799" s="3" t="n"/>
      <c r="O799" s="3" t="n"/>
      <c r="P799" s="3" t="n"/>
      <c r="Q799" s="3" t="n"/>
      <c r="R799" s="3" t="n"/>
      <c r="S799" s="3" t="n"/>
      <c r="T799" s="3" t="n"/>
      <c r="U799" s="3" t="n"/>
      <c r="V799" s="3" t="n"/>
      <c r="W799" s="3" t="n"/>
      <c r="X799" s="3" t="n"/>
      <c r="Y799" s="3" t="n"/>
      <c r="Z799" s="3" t="n"/>
      <c r="AA799" s="3" t="n"/>
      <c r="AB799" s="3" t="n"/>
      <c r="AC799" s="3" t="n"/>
      <c r="AD799" s="3" t="n"/>
      <c r="AE799" s="3" t="n"/>
      <c r="AF799" s="3" t="n"/>
      <c r="AG799" s="3" t="n"/>
      <c r="AH799" s="3" t="n"/>
      <c r="AI799" s="3" t="n"/>
      <c r="AJ799" s="3" t="n"/>
      <c r="AK799" s="3" t="n"/>
      <c r="AL799" s="3" t="n"/>
      <c r="AM799" s="3" t="n"/>
      <c r="AN799" s="3" t="n"/>
      <c r="AO799" s="3" t="n"/>
      <c r="AP799" s="3" t="n"/>
      <c r="AQ799" s="3" t="n"/>
      <c r="AR799" s="3" t="n"/>
      <c r="AS799" s="3" t="n"/>
      <c r="AT799" s="3" t="n"/>
      <c r="AU799" s="3" t="n"/>
      <c r="AV799" s="3" t="n"/>
      <c r="AW799" s="3" t="n"/>
      <c r="AX799" s="3" t="n"/>
      <c r="AY799" s="3" t="n"/>
      <c r="AZ799" s="3" t="n"/>
    </row>
    <row r="800">
      <c r="A800" s="3" t="n"/>
      <c r="B800" s="3" t="n"/>
      <c r="C800" s="3" t="n"/>
      <c r="D800" s="3" t="n"/>
      <c r="E800" s="3" t="n"/>
      <c r="F800" s="3" t="n"/>
      <c r="G800" s="3" t="n"/>
      <c r="H800" s="3" t="n"/>
      <c r="I800" s="3" t="n"/>
      <c r="J800" s="3" t="n"/>
      <c r="K800" s="3" t="n"/>
      <c r="L800" s="3" t="n"/>
      <c r="M800" s="3" t="n"/>
      <c r="N800" s="3" t="n"/>
      <c r="O800" s="3" t="n"/>
      <c r="P800" s="3" t="n"/>
      <c r="Q800" s="3" t="n"/>
      <c r="R800" s="3" t="n"/>
      <c r="S800" s="3" t="n"/>
      <c r="T800" s="3" t="n"/>
      <c r="U800" s="3" t="n"/>
      <c r="V800" s="3" t="n"/>
      <c r="W800" s="3" t="n"/>
      <c r="X800" s="3" t="n"/>
      <c r="Y800" s="3" t="n"/>
      <c r="Z800" s="3" t="n"/>
      <c r="AA800" s="3" t="n"/>
      <c r="AB800" s="3" t="n"/>
      <c r="AC800" s="3" t="n"/>
      <c r="AD800" s="3" t="n"/>
      <c r="AE800" s="3" t="n"/>
      <c r="AF800" s="3" t="n"/>
      <c r="AG800" s="3" t="n"/>
      <c r="AH800" s="3" t="n"/>
      <c r="AI800" s="3" t="n"/>
      <c r="AJ800" s="3" t="n"/>
      <c r="AK800" s="3" t="n"/>
      <c r="AL800" s="3" t="n"/>
      <c r="AM800" s="3" t="n"/>
      <c r="AN800" s="3" t="n"/>
      <c r="AO800" s="3" t="n"/>
      <c r="AP800" s="3" t="n"/>
      <c r="AQ800" s="3" t="n"/>
      <c r="AR800" s="3" t="n"/>
      <c r="AS800" s="3" t="n"/>
      <c r="AT800" s="3" t="n"/>
      <c r="AU800" s="3" t="n"/>
      <c r="AV800" s="3" t="n"/>
      <c r="AW800" s="3" t="n"/>
      <c r="AX800" s="3" t="n"/>
      <c r="AY800" s="3" t="n"/>
      <c r="AZ800" s="3" t="n"/>
    </row>
    <row r="801">
      <c r="A801" s="3" t="n"/>
      <c r="B801" s="3" t="n"/>
      <c r="C801" s="3" t="n"/>
      <c r="D801" s="3" t="n"/>
      <c r="E801" s="3" t="n"/>
      <c r="F801" s="3" t="n"/>
      <c r="G801" s="3" t="n"/>
      <c r="H801" s="3" t="n"/>
      <c r="I801" s="3" t="n"/>
      <c r="J801" s="3" t="n"/>
      <c r="K801" s="3" t="n"/>
      <c r="L801" s="3" t="n"/>
      <c r="M801" s="3" t="n"/>
      <c r="N801" s="3" t="n"/>
      <c r="O801" s="3" t="n"/>
      <c r="P801" s="3" t="n"/>
      <c r="Q801" s="3" t="n"/>
      <c r="R801" s="3" t="n"/>
      <c r="S801" s="3" t="n"/>
      <c r="T801" s="3" t="n"/>
      <c r="U801" s="3" t="n"/>
      <c r="V801" s="3" t="n"/>
      <c r="W801" s="3" t="n"/>
      <c r="X801" s="3" t="n"/>
      <c r="Y801" s="3" t="n"/>
      <c r="Z801" s="3" t="n"/>
      <c r="AA801" s="3" t="n"/>
      <c r="AB801" s="3" t="n"/>
      <c r="AC801" s="3" t="n"/>
      <c r="AD801" s="3" t="n"/>
      <c r="AE801" s="3" t="n"/>
      <c r="AF801" s="3" t="n"/>
      <c r="AG801" s="3" t="n"/>
      <c r="AH801" s="3" t="n"/>
      <c r="AI801" s="3" t="n"/>
      <c r="AJ801" s="3" t="n"/>
      <c r="AK801" s="3" t="n"/>
      <c r="AL801" s="3" t="n"/>
      <c r="AM801" s="3" t="n"/>
      <c r="AN801" s="3" t="n"/>
      <c r="AO801" s="3" t="n"/>
      <c r="AP801" s="3" t="n"/>
      <c r="AQ801" s="3" t="n"/>
      <c r="AR801" s="3" t="n"/>
      <c r="AS801" s="3" t="n"/>
      <c r="AT801" s="3" t="n"/>
      <c r="AU801" s="3" t="n"/>
      <c r="AV801" s="3" t="n"/>
      <c r="AW801" s="3" t="n"/>
      <c r="AX801" s="3" t="n"/>
      <c r="AY801" s="3" t="n"/>
      <c r="AZ801" s="3" t="n"/>
    </row>
    <row r="802">
      <c r="A802" s="3" t="n"/>
      <c r="B802" s="3" t="n"/>
      <c r="C802" s="3" t="n"/>
      <c r="D802" s="3" t="n"/>
      <c r="E802" s="3" t="n"/>
      <c r="F802" s="3" t="n"/>
      <c r="G802" s="3" t="n"/>
      <c r="H802" s="3" t="n"/>
      <c r="I802" s="3" t="n"/>
      <c r="J802" s="3" t="n"/>
      <c r="K802" s="3" t="n"/>
      <c r="L802" s="3" t="n"/>
      <c r="M802" s="3" t="n"/>
      <c r="N802" s="3" t="n"/>
      <c r="O802" s="3" t="n"/>
      <c r="P802" s="3" t="n"/>
      <c r="Q802" s="3" t="n"/>
      <c r="R802" s="3" t="n"/>
      <c r="S802" s="3" t="n"/>
      <c r="T802" s="3" t="n"/>
      <c r="U802" s="3" t="n"/>
      <c r="V802" s="3" t="n"/>
      <c r="W802" s="3" t="n"/>
      <c r="X802" s="3" t="n"/>
      <c r="Y802" s="3" t="n"/>
      <c r="Z802" s="3" t="n"/>
      <c r="AA802" s="3" t="n"/>
      <c r="AB802" s="3" t="n"/>
      <c r="AC802" s="3" t="n"/>
      <c r="AD802" s="3" t="n"/>
      <c r="AE802" s="3" t="n"/>
      <c r="AF802" s="3" t="n"/>
      <c r="AG802" s="3" t="n"/>
      <c r="AH802" s="3" t="n"/>
      <c r="AI802" s="3" t="n"/>
      <c r="AJ802" s="3" t="n"/>
      <c r="AK802" s="3" t="n"/>
      <c r="AL802" s="3" t="n"/>
      <c r="AM802" s="3" t="n"/>
      <c r="AN802" s="3" t="n"/>
      <c r="AO802" s="3" t="n"/>
      <c r="AP802" s="3" t="n"/>
      <c r="AQ802" s="3" t="n"/>
      <c r="AR802" s="3" t="n"/>
      <c r="AS802" s="3" t="n"/>
      <c r="AT802" s="3" t="n"/>
      <c r="AU802" s="3" t="n"/>
      <c r="AV802" s="3" t="n"/>
      <c r="AW802" s="3" t="n"/>
      <c r="AX802" s="3" t="n"/>
      <c r="AY802" s="3" t="n"/>
      <c r="AZ802" s="3" t="n"/>
    </row>
    <row r="803">
      <c r="A803" s="3" t="n"/>
      <c r="B803" s="3" t="n"/>
      <c r="C803" s="3" t="n"/>
      <c r="D803" s="3" t="n"/>
      <c r="E803" s="3" t="n"/>
      <c r="F803" s="3" t="n"/>
      <c r="G803" s="3" t="n"/>
      <c r="H803" s="3" t="n"/>
      <c r="I803" s="3" t="n"/>
      <c r="J803" s="3" t="n"/>
      <c r="K803" s="3" t="n"/>
      <c r="L803" s="3" t="n"/>
      <c r="M803" s="3" t="n"/>
      <c r="N803" s="3" t="n"/>
      <c r="O803" s="3" t="n"/>
      <c r="P803" s="3" t="n"/>
      <c r="Q803" s="3" t="n"/>
      <c r="R803" s="3" t="n"/>
      <c r="S803" s="3" t="n"/>
      <c r="T803" s="3" t="n"/>
      <c r="U803" s="3" t="n"/>
      <c r="V803" s="3" t="n"/>
      <c r="W803" s="3" t="n"/>
      <c r="X803" s="3" t="n"/>
      <c r="Y803" s="3" t="n"/>
      <c r="Z803" s="3" t="n"/>
      <c r="AA803" s="3" t="n"/>
      <c r="AB803" s="3" t="n"/>
      <c r="AC803" s="3" t="n"/>
      <c r="AD803" s="3" t="n"/>
      <c r="AE803" s="3" t="n"/>
      <c r="AF803" s="3" t="n"/>
      <c r="AG803" s="3" t="n"/>
      <c r="AH803" s="3" t="n"/>
      <c r="AI803" s="3" t="n"/>
      <c r="AJ803" s="3" t="n"/>
      <c r="AK803" s="3" t="n"/>
      <c r="AL803" s="3" t="n"/>
      <c r="AM803" s="3" t="n"/>
      <c r="AN803" s="3" t="n"/>
      <c r="AO803" s="3" t="n"/>
      <c r="AP803" s="3" t="n"/>
      <c r="AQ803" s="3" t="n"/>
      <c r="AR803" s="3" t="n"/>
      <c r="AS803" s="3" t="n"/>
      <c r="AT803" s="3" t="n"/>
      <c r="AU803" s="3" t="n"/>
      <c r="AV803" s="3" t="n"/>
      <c r="AW803" s="3" t="n"/>
      <c r="AX803" s="3" t="n"/>
      <c r="AY803" s="3" t="n"/>
      <c r="AZ803" s="3" t="n"/>
    </row>
    <row r="804">
      <c r="A804" s="3" t="n"/>
      <c r="B804" s="3" t="n"/>
      <c r="C804" s="3" t="n"/>
      <c r="D804" s="3" t="n"/>
      <c r="E804" s="3" t="n"/>
      <c r="F804" s="3" t="n"/>
      <c r="G804" s="3" t="n"/>
      <c r="H804" s="3" t="n"/>
      <c r="I804" s="3" t="n"/>
      <c r="J804" s="3" t="n"/>
      <c r="K804" s="3" t="n"/>
      <c r="L804" s="3" t="n"/>
      <c r="M804" s="3" t="n"/>
      <c r="N804" s="3" t="n"/>
      <c r="O804" s="3" t="n"/>
      <c r="P804" s="3" t="n"/>
      <c r="Q804" s="3" t="n"/>
      <c r="R804" s="3" t="n"/>
      <c r="S804" s="3" t="n"/>
      <c r="T804" s="3" t="n"/>
      <c r="U804" s="3" t="n"/>
      <c r="V804" s="3" t="n"/>
      <c r="W804" s="3" t="n"/>
      <c r="X804" s="3" t="n"/>
      <c r="Y804" s="3" t="n"/>
      <c r="Z804" s="3" t="n"/>
      <c r="AA804" s="3" t="n"/>
      <c r="AB804" s="3" t="n"/>
      <c r="AC804" s="3" t="n"/>
      <c r="AD804" s="3" t="n"/>
      <c r="AE804" s="3" t="n"/>
      <c r="AF804" s="3" t="n"/>
      <c r="AG804" s="3" t="n"/>
      <c r="AH804" s="3" t="n"/>
      <c r="AI804" s="3" t="n"/>
      <c r="AJ804" s="3" t="n"/>
      <c r="AK804" s="3" t="n"/>
      <c r="AL804" s="3" t="n"/>
      <c r="AM804" s="3" t="n"/>
      <c r="AN804" s="3" t="n"/>
      <c r="AO804" s="3" t="n"/>
      <c r="AP804" s="3" t="n"/>
      <c r="AQ804" s="3" t="n"/>
      <c r="AR804" s="3" t="n"/>
      <c r="AS804" s="3" t="n"/>
      <c r="AT804" s="3" t="n"/>
      <c r="AU804" s="3" t="n"/>
      <c r="AV804" s="3" t="n"/>
      <c r="AW804" s="3" t="n"/>
      <c r="AX804" s="3" t="n"/>
      <c r="AY804" s="3" t="n"/>
      <c r="AZ804" s="3" t="n"/>
    </row>
    <row r="805">
      <c r="A805" s="3" t="n"/>
      <c r="B805" s="3" t="n"/>
      <c r="C805" s="3" t="n"/>
      <c r="D805" s="3" t="n"/>
      <c r="E805" s="3" t="n"/>
      <c r="F805" s="3" t="n"/>
      <c r="G805" s="3" t="n"/>
      <c r="H805" s="3" t="n"/>
      <c r="I805" s="3" t="n"/>
      <c r="J805" s="3" t="n"/>
      <c r="K805" s="3" t="n"/>
      <c r="L805" s="3" t="n"/>
      <c r="M805" s="3" t="n"/>
      <c r="N805" s="3" t="n"/>
      <c r="O805" s="3" t="n"/>
      <c r="P805" s="3" t="n"/>
      <c r="Q805" s="3" t="n"/>
      <c r="R805" s="3" t="n"/>
      <c r="S805" s="3" t="n"/>
      <c r="T805" s="3" t="n"/>
      <c r="U805" s="3" t="n"/>
      <c r="V805" s="3" t="n"/>
      <c r="W805" s="3" t="n"/>
      <c r="X805" s="3" t="n"/>
      <c r="Y805" s="3" t="n"/>
      <c r="Z805" s="3" t="n"/>
      <c r="AA805" s="3" t="n"/>
      <c r="AB805" s="3" t="n"/>
      <c r="AC805" s="3" t="n"/>
      <c r="AD805" s="3" t="n"/>
      <c r="AE805" s="3" t="n"/>
      <c r="AF805" s="3" t="n"/>
      <c r="AG805" s="3" t="n"/>
      <c r="AH805" s="3" t="n"/>
      <c r="AI805" s="3" t="n"/>
      <c r="AJ805" s="3" t="n"/>
      <c r="AK805" s="3" t="n"/>
      <c r="AL805" s="3" t="n"/>
      <c r="AM805" s="3" t="n"/>
      <c r="AN805" s="3" t="n"/>
      <c r="AO805" s="3" t="n"/>
      <c r="AP805" s="3" t="n"/>
      <c r="AQ805" s="3" t="n"/>
      <c r="AR805" s="3" t="n"/>
      <c r="AS805" s="3" t="n"/>
      <c r="AT805" s="3" t="n"/>
      <c r="AU805" s="3" t="n"/>
      <c r="AV805" s="3" t="n"/>
      <c r="AW805" s="3" t="n"/>
      <c r="AX805" s="3" t="n"/>
      <c r="AY805" s="3" t="n"/>
      <c r="AZ805" s="3" t="n"/>
    </row>
    <row r="806">
      <c r="A806" s="3" t="n"/>
      <c r="B806" s="3" t="n"/>
      <c r="C806" s="3" t="n"/>
      <c r="D806" s="3" t="n"/>
      <c r="E806" s="3" t="n"/>
      <c r="F806" s="3" t="n"/>
      <c r="G806" s="3" t="n"/>
      <c r="H806" s="3" t="n"/>
      <c r="I806" s="3" t="n"/>
      <c r="J806" s="3" t="n"/>
      <c r="K806" s="3" t="n"/>
      <c r="L806" s="3" t="n"/>
      <c r="M806" s="3" t="n"/>
      <c r="N806" s="3" t="n"/>
      <c r="O806" s="3" t="n"/>
      <c r="P806" s="3" t="n"/>
      <c r="Q806" s="3" t="n"/>
      <c r="R806" s="3" t="n"/>
      <c r="S806" s="3" t="n"/>
      <c r="T806" s="3" t="n"/>
      <c r="U806" s="3" t="n"/>
      <c r="V806" s="3" t="n"/>
      <c r="W806" s="3" t="n"/>
      <c r="X806" s="3" t="n"/>
      <c r="Y806" s="3" t="n"/>
      <c r="Z806" s="3" t="n"/>
      <c r="AA806" s="3" t="n"/>
      <c r="AB806" s="3" t="n"/>
      <c r="AC806" s="3" t="n"/>
      <c r="AD806" s="3" t="n"/>
      <c r="AE806" s="3" t="n"/>
      <c r="AF806" s="3" t="n"/>
      <c r="AG806" s="3" t="n"/>
      <c r="AH806" s="3" t="n"/>
      <c r="AI806" s="3" t="n"/>
      <c r="AJ806" s="3" t="n"/>
      <c r="AK806" s="3" t="n"/>
      <c r="AL806" s="3" t="n"/>
      <c r="AM806" s="3" t="n"/>
      <c r="AN806" s="3" t="n"/>
      <c r="AO806" s="3" t="n"/>
      <c r="AP806" s="3" t="n"/>
      <c r="AQ806" s="3" t="n"/>
      <c r="AR806" s="3" t="n"/>
      <c r="AS806" s="3" t="n"/>
      <c r="AT806" s="3" t="n"/>
      <c r="AU806" s="3" t="n"/>
      <c r="AV806" s="3" t="n"/>
      <c r="AW806" s="3" t="n"/>
      <c r="AX806" s="3" t="n"/>
      <c r="AY806" s="3" t="n"/>
      <c r="AZ806" s="3" t="n"/>
    </row>
    <row r="807">
      <c r="A807" s="3" t="n"/>
      <c r="B807" s="3" t="n"/>
      <c r="C807" s="3" t="n"/>
      <c r="D807" s="3" t="n"/>
      <c r="E807" s="3" t="n"/>
      <c r="F807" s="3" t="n"/>
      <c r="G807" s="3" t="n"/>
      <c r="H807" s="3" t="n"/>
      <c r="I807" s="3" t="n"/>
      <c r="J807" s="3" t="n"/>
      <c r="K807" s="3" t="n"/>
      <c r="L807" s="3" t="n"/>
      <c r="M807" s="3" t="n"/>
      <c r="N807" s="3" t="n"/>
      <c r="O807" s="3" t="n"/>
      <c r="P807" s="3" t="n"/>
      <c r="Q807" s="3" t="n"/>
      <c r="R807" s="3" t="n"/>
      <c r="S807" s="3" t="n"/>
      <c r="T807" s="3" t="n"/>
      <c r="U807" s="3" t="n"/>
      <c r="V807" s="3" t="n"/>
      <c r="W807" s="3" t="n"/>
      <c r="X807" s="3" t="n"/>
      <c r="Y807" s="3" t="n"/>
      <c r="Z807" s="3" t="n"/>
      <c r="AA807" s="3" t="n"/>
      <c r="AB807" s="3" t="n"/>
      <c r="AC807" s="3" t="n"/>
      <c r="AD807" s="3" t="n"/>
      <c r="AE807" s="3" t="n"/>
      <c r="AF807" s="3" t="n"/>
      <c r="AG807" s="3" t="n"/>
      <c r="AH807" s="3" t="n"/>
      <c r="AI807" s="3" t="n"/>
      <c r="AJ807" s="3" t="n"/>
      <c r="AK807" s="3" t="n"/>
      <c r="AL807" s="3" t="n"/>
      <c r="AM807" s="3" t="n"/>
      <c r="AN807" s="3" t="n"/>
      <c r="AO807" s="3" t="n"/>
      <c r="AP807" s="3" t="n"/>
      <c r="AQ807" s="3" t="n"/>
      <c r="AR807" s="3" t="n"/>
      <c r="AS807" s="3" t="n"/>
      <c r="AT807" s="3" t="n"/>
      <c r="AU807" s="3" t="n"/>
      <c r="AV807" s="3" t="n"/>
      <c r="AW807" s="3" t="n"/>
      <c r="AX807" s="3" t="n"/>
      <c r="AY807" s="3" t="n"/>
      <c r="AZ807" s="3" t="n"/>
    </row>
    <row r="808">
      <c r="A808" s="3" t="n"/>
      <c r="B808" s="3" t="n"/>
      <c r="C808" s="3" t="n"/>
      <c r="D808" s="3" t="n"/>
      <c r="E808" s="3" t="n"/>
      <c r="F808" s="3" t="n"/>
      <c r="G808" s="3" t="n"/>
      <c r="H808" s="3" t="n"/>
      <c r="I808" s="3" t="n"/>
      <c r="J808" s="3" t="n"/>
      <c r="K808" s="3" t="n"/>
      <c r="L808" s="3" t="n"/>
      <c r="M808" s="3" t="n"/>
      <c r="N808" s="3" t="n"/>
      <c r="O808" s="3" t="n"/>
      <c r="P808" s="3" t="n"/>
      <c r="Q808" s="3" t="n"/>
      <c r="R808" s="3" t="n"/>
      <c r="S808" s="3" t="n"/>
      <c r="T808" s="3" t="n"/>
      <c r="U808" s="3" t="n"/>
      <c r="V808" s="3" t="n"/>
      <c r="W808" s="3" t="n"/>
      <c r="X808" s="3" t="n"/>
      <c r="Y808" s="3" t="n"/>
      <c r="Z808" s="3" t="n"/>
      <c r="AA808" s="3" t="n"/>
      <c r="AB808" s="3" t="n"/>
      <c r="AC808" s="3" t="n"/>
      <c r="AD808" s="3" t="n"/>
      <c r="AE808" s="3" t="n"/>
      <c r="AF808" s="3" t="n"/>
      <c r="AG808" s="3" t="n"/>
      <c r="AH808" s="3" t="n"/>
      <c r="AI808" s="3" t="n"/>
      <c r="AJ808" s="3" t="n"/>
      <c r="AK808" s="3" t="n"/>
      <c r="AL808" s="3" t="n"/>
      <c r="AM808" s="3" t="n"/>
      <c r="AN808" s="3" t="n"/>
      <c r="AO808" s="3" t="n"/>
      <c r="AP808" s="3" t="n"/>
      <c r="AQ808" s="3" t="n"/>
      <c r="AR808" s="3" t="n"/>
      <c r="AS808" s="3" t="n"/>
      <c r="AT808" s="3" t="n"/>
      <c r="AU808" s="3" t="n"/>
      <c r="AV808" s="3" t="n"/>
      <c r="AW808" s="3" t="n"/>
      <c r="AX808" s="3" t="n"/>
      <c r="AY808" s="3" t="n"/>
      <c r="AZ808" s="3" t="n"/>
    </row>
    <row r="809">
      <c r="A809" s="3" t="n"/>
      <c r="B809" s="3" t="n"/>
      <c r="C809" s="3" t="n"/>
      <c r="D809" s="3" t="n"/>
      <c r="E809" s="3" t="n"/>
      <c r="F809" s="3" t="n"/>
      <c r="G809" s="3" t="n"/>
      <c r="H809" s="3" t="n"/>
      <c r="I809" s="3" t="n"/>
      <c r="J809" s="3" t="n"/>
      <c r="K809" s="3" t="n"/>
      <c r="L809" s="3" t="n"/>
      <c r="M809" s="3" t="n"/>
      <c r="N809" s="3" t="n"/>
      <c r="O809" s="3" t="n"/>
      <c r="P809" s="3" t="n"/>
      <c r="Q809" s="3" t="n"/>
      <c r="R809" s="3" t="n"/>
      <c r="S809" s="3" t="n"/>
      <c r="T809" s="3" t="n"/>
      <c r="U809" s="3" t="n"/>
      <c r="V809" s="3" t="n"/>
      <c r="W809" s="3" t="n"/>
      <c r="X809" s="3" t="n"/>
      <c r="Y809" s="3" t="n"/>
      <c r="Z809" s="3" t="n"/>
      <c r="AA809" s="3" t="n"/>
      <c r="AB809" s="3" t="n"/>
      <c r="AC809" s="3" t="n"/>
      <c r="AD809" s="3" t="n"/>
      <c r="AE809" s="3" t="n"/>
      <c r="AF809" s="3" t="n"/>
      <c r="AG809" s="3" t="n"/>
      <c r="AH809" s="3" t="n"/>
      <c r="AI809" s="3" t="n"/>
      <c r="AJ809" s="3" t="n"/>
      <c r="AK809" s="3" t="n"/>
      <c r="AL809" s="3" t="n"/>
      <c r="AM809" s="3" t="n"/>
      <c r="AN809" s="3" t="n"/>
      <c r="AO809" s="3" t="n"/>
      <c r="AP809" s="3" t="n"/>
      <c r="AQ809" s="3" t="n"/>
      <c r="AR809" s="3" t="n"/>
      <c r="AS809" s="3" t="n"/>
      <c r="AT809" s="3" t="n"/>
      <c r="AU809" s="3" t="n"/>
      <c r="AV809" s="3" t="n"/>
      <c r="AW809" s="3" t="n"/>
      <c r="AX809" s="3" t="n"/>
      <c r="AY809" s="3" t="n"/>
      <c r="AZ809" s="3" t="n"/>
    </row>
    <row r="810">
      <c r="A810" s="3" t="n"/>
      <c r="B810" s="3" t="n"/>
      <c r="C810" s="3" t="n"/>
      <c r="D810" s="3" t="n"/>
      <c r="E810" s="3" t="n"/>
      <c r="F810" s="3" t="n"/>
      <c r="G810" s="3" t="n"/>
      <c r="H810" s="3" t="n"/>
      <c r="I810" s="3" t="n"/>
      <c r="J810" s="3" t="n"/>
      <c r="K810" s="3" t="n"/>
      <c r="L810" s="3" t="n"/>
      <c r="M810" s="3" t="n"/>
      <c r="N810" s="3" t="n"/>
      <c r="O810" s="3" t="n"/>
      <c r="P810" s="3" t="n"/>
      <c r="Q810" s="3" t="n"/>
      <c r="R810" s="3" t="n"/>
      <c r="S810" s="3" t="n"/>
      <c r="T810" s="3" t="n"/>
      <c r="U810" s="3" t="n"/>
      <c r="V810" s="3" t="n"/>
      <c r="W810" s="3" t="n"/>
      <c r="X810" s="3" t="n"/>
      <c r="Y810" s="3" t="n"/>
      <c r="Z810" s="3" t="n"/>
      <c r="AA810" s="3" t="n"/>
      <c r="AB810" s="3" t="n"/>
      <c r="AC810" s="3" t="n"/>
      <c r="AD810" s="3" t="n"/>
      <c r="AE810" s="3" t="n"/>
      <c r="AF810" s="3" t="n"/>
      <c r="AG810" s="3" t="n"/>
      <c r="AH810" s="3" t="n"/>
      <c r="AI810" s="3" t="n"/>
      <c r="AJ810" s="3" t="n"/>
      <c r="AK810" s="3" t="n"/>
      <c r="AL810" s="3" t="n"/>
      <c r="AM810" s="3" t="n"/>
      <c r="AN810" s="3" t="n"/>
      <c r="AO810" s="3" t="n"/>
      <c r="AP810" s="3" t="n"/>
      <c r="AQ810" s="3" t="n"/>
      <c r="AR810" s="3" t="n"/>
      <c r="AS810" s="3" t="n"/>
      <c r="AT810" s="3" t="n"/>
      <c r="AU810" s="3" t="n"/>
      <c r="AV810" s="3" t="n"/>
      <c r="AW810" s="3" t="n"/>
      <c r="AX810" s="3" t="n"/>
      <c r="AY810" s="3" t="n"/>
      <c r="AZ810" s="3" t="n"/>
    </row>
    <row r="811">
      <c r="A811" s="3" t="n"/>
      <c r="B811" s="3" t="n"/>
      <c r="C811" s="3" t="n"/>
      <c r="D811" s="3" t="n"/>
      <c r="E811" s="3" t="n"/>
      <c r="F811" s="3" t="n"/>
      <c r="G811" s="3" t="n"/>
      <c r="H811" s="3" t="n"/>
      <c r="I811" s="3" t="n"/>
      <c r="J811" s="3" t="n"/>
      <c r="K811" s="3" t="n"/>
      <c r="L811" s="3" t="n"/>
      <c r="M811" s="3" t="n"/>
      <c r="N811" s="3" t="n"/>
      <c r="O811" s="3" t="n"/>
      <c r="P811" s="3" t="n"/>
      <c r="Q811" s="3" t="n"/>
      <c r="R811" s="3" t="n"/>
      <c r="S811" s="3" t="n"/>
      <c r="T811" s="3" t="n"/>
      <c r="U811" s="3" t="n"/>
      <c r="V811" s="3" t="n"/>
      <c r="W811" s="3" t="n"/>
      <c r="X811" s="3" t="n"/>
      <c r="Y811" s="3" t="n"/>
      <c r="Z811" s="3" t="n"/>
      <c r="AA811" s="3" t="n"/>
      <c r="AB811" s="3" t="n"/>
      <c r="AC811" s="3" t="n"/>
      <c r="AD811" s="3" t="n"/>
      <c r="AE811" s="3" t="n"/>
      <c r="AF811" s="3" t="n"/>
      <c r="AG811" s="3" t="n"/>
      <c r="AH811" s="3" t="n"/>
      <c r="AI811" s="3" t="n"/>
      <c r="AJ811" s="3" t="n"/>
      <c r="AK811" s="3" t="n"/>
      <c r="AL811" s="3" t="n"/>
      <c r="AM811" s="3" t="n"/>
      <c r="AN811" s="3" t="n"/>
      <c r="AO811" s="3" t="n"/>
      <c r="AP811" s="3" t="n"/>
      <c r="AQ811" s="3" t="n"/>
      <c r="AR811" s="3" t="n"/>
      <c r="AS811" s="3" t="n"/>
      <c r="AT811" s="3" t="n"/>
      <c r="AU811" s="3" t="n"/>
      <c r="AV811" s="3" t="n"/>
      <c r="AW811" s="3" t="n"/>
      <c r="AX811" s="3" t="n"/>
      <c r="AY811" s="3" t="n"/>
      <c r="AZ811" s="3" t="n"/>
    </row>
    <row r="812">
      <c r="A812" s="3" t="n"/>
      <c r="B812" s="3" t="n"/>
      <c r="C812" s="3" t="n"/>
      <c r="D812" s="3" t="n"/>
      <c r="E812" s="3" t="n"/>
      <c r="F812" s="3" t="n"/>
      <c r="G812" s="3" t="n"/>
      <c r="H812" s="3" t="n"/>
      <c r="I812" s="3" t="n"/>
      <c r="J812" s="3" t="n"/>
      <c r="K812" s="3" t="n"/>
      <c r="L812" s="3" t="n"/>
      <c r="M812" s="3" t="n"/>
      <c r="N812" s="3" t="n"/>
      <c r="O812" s="3" t="n"/>
      <c r="P812" s="3" t="n"/>
      <c r="Q812" s="3" t="n"/>
      <c r="R812" s="3" t="n"/>
      <c r="S812" s="3" t="n"/>
      <c r="T812" s="3" t="n"/>
      <c r="U812" s="3" t="n"/>
      <c r="V812" s="3" t="n"/>
      <c r="W812" s="3" t="n"/>
      <c r="X812" s="3" t="n"/>
      <c r="Y812" s="3" t="n"/>
      <c r="Z812" s="3" t="n"/>
      <c r="AA812" s="3" t="n"/>
      <c r="AB812" s="3" t="n"/>
      <c r="AC812" s="3" t="n"/>
      <c r="AD812" s="3" t="n"/>
      <c r="AE812" s="3" t="n"/>
      <c r="AF812" s="3" t="n"/>
      <c r="AG812" s="3" t="n"/>
      <c r="AH812" s="3" t="n"/>
      <c r="AI812" s="3" t="n"/>
      <c r="AJ812" s="3" t="n"/>
      <c r="AK812" s="3" t="n"/>
      <c r="AL812" s="3" t="n"/>
      <c r="AM812" s="3" t="n"/>
      <c r="AN812" s="3" t="n"/>
      <c r="AO812" s="3" t="n"/>
      <c r="AP812" s="3" t="n"/>
      <c r="AQ812" s="3" t="n"/>
      <c r="AR812" s="3" t="n"/>
      <c r="AS812" s="3" t="n"/>
      <c r="AT812" s="3" t="n"/>
      <c r="AU812" s="3" t="n"/>
      <c r="AV812" s="3" t="n"/>
      <c r="AW812" s="3" t="n"/>
      <c r="AX812" s="3" t="n"/>
      <c r="AY812" s="3" t="n"/>
      <c r="AZ812" s="3" t="n"/>
    </row>
    <row r="813">
      <c r="A813" s="3" t="n"/>
      <c r="B813" s="3" t="n"/>
      <c r="C813" s="3" t="n"/>
      <c r="D813" s="3" t="n"/>
      <c r="E813" s="3" t="n"/>
      <c r="F813" s="3" t="n"/>
      <c r="G813" s="3" t="n"/>
      <c r="H813" s="3" t="n"/>
      <c r="I813" s="3" t="n"/>
      <c r="J813" s="3" t="n"/>
      <c r="K813" s="3" t="n"/>
      <c r="L813" s="3" t="n"/>
      <c r="M813" s="3" t="n"/>
      <c r="N813" s="3" t="n"/>
      <c r="O813" s="3" t="n"/>
      <c r="P813" s="3" t="n"/>
      <c r="Q813" s="3" t="n"/>
      <c r="R813" s="3" t="n"/>
      <c r="S813" s="3" t="n"/>
      <c r="T813" s="3" t="n"/>
      <c r="U813" s="3" t="n"/>
      <c r="V813" s="3" t="n"/>
      <c r="W813" s="3" t="n"/>
      <c r="X813" s="3" t="n"/>
      <c r="Y813" s="3" t="n"/>
      <c r="Z813" s="3" t="n"/>
      <c r="AA813" s="3" t="n"/>
      <c r="AB813" s="3" t="n"/>
      <c r="AC813" s="3" t="n"/>
      <c r="AD813" s="3" t="n"/>
      <c r="AE813" s="3" t="n"/>
      <c r="AF813" s="3" t="n"/>
      <c r="AG813" s="3" t="n"/>
      <c r="AH813" s="3" t="n"/>
      <c r="AI813" s="3" t="n"/>
      <c r="AJ813" s="3" t="n"/>
      <c r="AK813" s="3" t="n"/>
      <c r="AL813" s="3" t="n"/>
      <c r="AM813" s="3" t="n"/>
      <c r="AN813" s="3" t="n"/>
      <c r="AO813" s="3" t="n"/>
      <c r="AP813" s="3" t="n"/>
      <c r="AQ813" s="3" t="n"/>
      <c r="AR813" s="3" t="n"/>
      <c r="AS813" s="3" t="n"/>
      <c r="AT813" s="3" t="n"/>
      <c r="AU813" s="3" t="n"/>
      <c r="AV813" s="3" t="n"/>
      <c r="AW813" s="3" t="n"/>
      <c r="AX813" s="3" t="n"/>
      <c r="AY813" s="3" t="n"/>
      <c r="AZ813" s="3" t="n"/>
    </row>
    <row r="814">
      <c r="A814" s="3" t="n"/>
      <c r="B814" s="3" t="n"/>
      <c r="C814" s="3" t="n"/>
      <c r="D814" s="3" t="n"/>
      <c r="E814" s="3" t="n"/>
      <c r="F814" s="3" t="n"/>
      <c r="G814" s="3" t="n"/>
      <c r="H814" s="3" t="n"/>
      <c r="I814" s="3" t="n"/>
      <c r="J814" s="3" t="n"/>
      <c r="K814" s="3" t="n"/>
      <c r="L814" s="3" t="n"/>
      <c r="M814" s="3" t="n"/>
      <c r="N814" s="3" t="n"/>
      <c r="O814" s="3" t="n"/>
      <c r="P814" s="3" t="n"/>
      <c r="Q814" s="3" t="n"/>
      <c r="R814" s="3" t="n"/>
      <c r="S814" s="3" t="n"/>
      <c r="T814" s="3" t="n"/>
      <c r="U814" s="3" t="n"/>
      <c r="V814" s="3" t="n"/>
      <c r="W814" s="3" t="n"/>
      <c r="X814" s="3" t="n"/>
      <c r="Y814" s="3" t="n"/>
      <c r="Z814" s="3" t="n"/>
      <c r="AA814" s="3" t="n"/>
      <c r="AB814" s="3" t="n"/>
      <c r="AC814" s="3" t="n"/>
      <c r="AD814" s="3" t="n"/>
      <c r="AE814" s="3" t="n"/>
      <c r="AF814" s="3" t="n"/>
      <c r="AG814" s="3" t="n"/>
      <c r="AH814" s="3" t="n"/>
      <c r="AI814" s="3" t="n"/>
      <c r="AJ814" s="3" t="n"/>
      <c r="AK814" s="3" t="n"/>
      <c r="AL814" s="3" t="n"/>
      <c r="AM814" s="3" t="n"/>
      <c r="AN814" s="3" t="n"/>
      <c r="AO814" s="3" t="n"/>
      <c r="AP814" s="3" t="n"/>
      <c r="AQ814" s="3" t="n"/>
      <c r="AR814" s="3" t="n"/>
      <c r="AS814" s="3" t="n"/>
      <c r="AT814" s="3" t="n"/>
      <c r="AU814" s="3" t="n"/>
      <c r="AV814" s="3" t="n"/>
      <c r="AW814" s="3" t="n"/>
      <c r="AX814" s="3" t="n"/>
      <c r="AY814" s="3" t="n"/>
      <c r="AZ814" s="3" t="n"/>
    </row>
    <row r="815">
      <c r="A815" s="3" t="n"/>
      <c r="B815" s="3" t="n"/>
      <c r="C815" s="3" t="n"/>
      <c r="D815" s="3" t="n"/>
      <c r="E815" s="3" t="n"/>
      <c r="F815" s="3" t="n"/>
      <c r="G815" s="3" t="n"/>
      <c r="H815" s="3" t="n"/>
      <c r="I815" s="3" t="n"/>
      <c r="J815" s="3" t="n"/>
      <c r="K815" s="3" t="n"/>
      <c r="L815" s="3" t="n"/>
      <c r="M815" s="3" t="n"/>
      <c r="N815" s="3" t="n"/>
      <c r="O815" s="3" t="n"/>
      <c r="P815" s="3" t="n"/>
      <c r="Q815" s="3" t="n"/>
      <c r="R815" s="3" t="n"/>
      <c r="S815" s="3" t="n"/>
      <c r="T815" s="3" t="n"/>
      <c r="U815" s="3" t="n"/>
      <c r="V815" s="3" t="n"/>
      <c r="W815" s="3" t="n"/>
      <c r="X815" s="3" t="n"/>
      <c r="Y815" s="3" t="n"/>
      <c r="Z815" s="3" t="n"/>
      <c r="AA815" s="3" t="n"/>
      <c r="AB815" s="3" t="n"/>
      <c r="AC815" s="3" t="n"/>
      <c r="AD815" s="3" t="n"/>
      <c r="AE815" s="3" t="n"/>
      <c r="AF815" s="3" t="n"/>
      <c r="AG815" s="3" t="n"/>
      <c r="AH815" s="3" t="n"/>
      <c r="AI815" s="3" t="n"/>
      <c r="AJ815" s="3" t="n"/>
      <c r="AK815" s="3" t="n"/>
      <c r="AL815" s="3" t="n"/>
      <c r="AM815" s="3" t="n"/>
      <c r="AN815" s="3" t="n"/>
      <c r="AO815" s="3" t="n"/>
      <c r="AP815" s="3" t="n"/>
      <c r="AQ815" s="3" t="n"/>
      <c r="AR815" s="3" t="n"/>
      <c r="AS815" s="3" t="n"/>
      <c r="AT815" s="3" t="n"/>
      <c r="AU815" s="3" t="n"/>
      <c r="AV815" s="3" t="n"/>
      <c r="AW815" s="3" t="n"/>
      <c r="AX815" s="3" t="n"/>
      <c r="AY815" s="3" t="n"/>
      <c r="AZ815" s="3" t="n"/>
    </row>
    <row r="816">
      <c r="A816" s="3" t="n"/>
      <c r="B816" s="3" t="n"/>
      <c r="C816" s="3" t="n"/>
      <c r="D816" s="3" t="n"/>
      <c r="E816" s="3" t="n"/>
      <c r="F816" s="3" t="n"/>
      <c r="G816" s="3" t="n"/>
      <c r="H816" s="3" t="n"/>
      <c r="I816" s="3" t="n"/>
      <c r="J816" s="3" t="n"/>
      <c r="K816" s="3" t="n"/>
      <c r="L816" s="3" t="n"/>
      <c r="M816" s="3" t="n"/>
      <c r="N816" s="3" t="n"/>
      <c r="O816" s="3" t="n"/>
      <c r="P816" s="3" t="n"/>
      <c r="Q816" s="3" t="n"/>
      <c r="R816" s="3" t="n"/>
      <c r="S816" s="3" t="n"/>
      <c r="T816" s="3" t="n"/>
      <c r="U816" s="3" t="n"/>
      <c r="V816" s="3" t="n"/>
      <c r="W816" s="3" t="n"/>
      <c r="X816" s="3" t="n"/>
      <c r="Y816" s="3" t="n"/>
      <c r="Z816" s="3" t="n"/>
      <c r="AA816" s="3" t="n"/>
      <c r="AB816" s="3" t="n"/>
      <c r="AC816" s="3" t="n"/>
      <c r="AD816" s="3" t="n"/>
      <c r="AE816" s="3" t="n"/>
      <c r="AF816" s="3" t="n"/>
      <c r="AG816" s="3" t="n"/>
      <c r="AH816" s="3" t="n"/>
      <c r="AI816" s="3" t="n"/>
      <c r="AJ816" s="3" t="n"/>
      <c r="AK816" s="3" t="n"/>
      <c r="AL816" s="3" t="n"/>
      <c r="AM816" s="3" t="n"/>
      <c r="AN816" s="3" t="n"/>
      <c r="AO816" s="3" t="n"/>
      <c r="AP816" s="3" t="n"/>
      <c r="AQ816" s="3" t="n"/>
      <c r="AR816" s="3" t="n"/>
      <c r="AS816" s="3" t="n"/>
      <c r="AT816" s="3" t="n"/>
      <c r="AU816" s="3" t="n"/>
      <c r="AV816" s="3" t="n"/>
      <c r="AW816" s="3" t="n"/>
      <c r="AX816" s="3" t="n"/>
      <c r="AY816" s="3" t="n"/>
      <c r="AZ816" s="3" t="n"/>
    </row>
    <row r="817">
      <c r="A817" s="3" t="n"/>
      <c r="B817" s="3" t="n"/>
      <c r="C817" s="3" t="n"/>
      <c r="D817" s="3" t="n"/>
      <c r="E817" s="3" t="n"/>
      <c r="F817" s="3" t="n"/>
      <c r="G817" s="3" t="n"/>
      <c r="H817" s="3" t="n"/>
      <c r="I817" s="3" t="n"/>
      <c r="J817" s="3" t="n"/>
      <c r="K817" s="3" t="n"/>
      <c r="L817" s="3" t="n"/>
      <c r="M817" s="3" t="n"/>
      <c r="N817" s="3" t="n"/>
      <c r="O817" s="3" t="n"/>
      <c r="P817" s="3" t="n"/>
      <c r="Q817" s="3" t="n"/>
      <c r="R817" s="3" t="n"/>
      <c r="S817" s="3" t="n"/>
      <c r="T817" s="3" t="n"/>
      <c r="U817" s="3" t="n"/>
      <c r="V817" s="3" t="n"/>
      <c r="W817" s="3" t="n"/>
      <c r="X817" s="3" t="n"/>
      <c r="Y817" s="3" t="n"/>
      <c r="Z817" s="3" t="n"/>
      <c r="AA817" s="3" t="n"/>
      <c r="AB817" s="3" t="n"/>
      <c r="AC817" s="3" t="n"/>
      <c r="AD817" s="3" t="n"/>
      <c r="AE817" s="3" t="n"/>
      <c r="AF817" s="3" t="n"/>
      <c r="AG817" s="3" t="n"/>
      <c r="AH817" s="3" t="n"/>
      <c r="AI817" s="3" t="n"/>
      <c r="AJ817" s="3" t="n"/>
      <c r="AK817" s="3" t="n"/>
      <c r="AL817" s="3" t="n"/>
      <c r="AM817" s="3" t="n"/>
      <c r="AN817" s="3" t="n"/>
      <c r="AO817" s="3" t="n"/>
      <c r="AP817" s="3" t="n"/>
      <c r="AQ817" s="3" t="n"/>
      <c r="AR817" s="3" t="n"/>
      <c r="AS817" s="3" t="n"/>
      <c r="AT817" s="3" t="n"/>
      <c r="AU817" s="3" t="n"/>
      <c r="AV817" s="3" t="n"/>
      <c r="AW817" s="3" t="n"/>
      <c r="AX817" s="3" t="n"/>
      <c r="AY817" s="3" t="n"/>
      <c r="AZ817" s="3" t="n"/>
    </row>
    <row r="818">
      <c r="A818" s="3" t="n"/>
      <c r="B818" s="3" t="n"/>
      <c r="C818" s="3" t="n"/>
      <c r="D818" s="3" t="n"/>
      <c r="E818" s="3" t="n"/>
      <c r="F818" s="3" t="n"/>
      <c r="G818" s="3" t="n"/>
      <c r="H818" s="3" t="n"/>
      <c r="I818" s="3" t="n"/>
      <c r="J818" s="3" t="n"/>
      <c r="K818" s="3" t="n"/>
      <c r="L818" s="3" t="n"/>
      <c r="M818" s="3" t="n"/>
      <c r="N818" s="3" t="n"/>
      <c r="O818" s="3" t="n"/>
      <c r="P818" s="3" t="n"/>
      <c r="Q818" s="3" t="n"/>
      <c r="R818" s="3" t="n"/>
      <c r="S818" s="3" t="n"/>
      <c r="T818" s="3" t="n"/>
      <c r="U818" s="3" t="n"/>
      <c r="V818" s="3" t="n"/>
      <c r="W818" s="3" t="n"/>
      <c r="X818" s="3" t="n"/>
      <c r="Y818" s="3" t="n"/>
      <c r="Z818" s="3" t="n"/>
      <c r="AA818" s="3" t="n"/>
      <c r="AB818" s="3" t="n"/>
      <c r="AC818" s="3" t="n"/>
      <c r="AD818" s="3" t="n"/>
      <c r="AE818" s="3" t="n"/>
      <c r="AF818" s="3" t="n"/>
      <c r="AG818" s="3" t="n"/>
      <c r="AH818" s="3" t="n"/>
      <c r="AI818" s="3" t="n"/>
      <c r="AJ818" s="3" t="n"/>
      <c r="AK818" s="3" t="n"/>
      <c r="AL818" s="3" t="n"/>
      <c r="AM818" s="3" t="n"/>
      <c r="AN818" s="3" t="n"/>
      <c r="AO818" s="3" t="n"/>
      <c r="AP818" s="3" t="n"/>
      <c r="AQ818" s="3" t="n"/>
      <c r="AR818" s="3" t="n"/>
      <c r="AS818" s="3" t="n"/>
      <c r="AT818" s="3" t="n"/>
      <c r="AU818" s="3" t="n"/>
      <c r="AV818" s="3" t="n"/>
      <c r="AW818" s="3" t="n"/>
      <c r="AX818" s="3" t="n"/>
      <c r="AY818" s="3" t="n"/>
      <c r="AZ818" s="3" t="n"/>
    </row>
    <row r="819">
      <c r="A819" s="3" t="n"/>
      <c r="B819" s="3" t="n"/>
      <c r="C819" s="3" t="n"/>
      <c r="D819" s="3" t="n"/>
      <c r="E819" s="3" t="n"/>
      <c r="F819" s="3" t="n"/>
      <c r="G819" s="3" t="n"/>
      <c r="H819" s="3" t="n"/>
      <c r="I819" s="3" t="n"/>
      <c r="J819" s="3" t="n"/>
      <c r="K819" s="3" t="n"/>
      <c r="L819" s="3" t="n"/>
      <c r="M819" s="3" t="n"/>
      <c r="N819" s="3" t="n"/>
      <c r="O819" s="3" t="n"/>
      <c r="P819" s="3" t="n"/>
      <c r="Q819" s="3" t="n"/>
      <c r="R819" s="3" t="n"/>
      <c r="S819" s="3" t="n"/>
      <c r="T819" s="3" t="n"/>
      <c r="U819" s="3" t="n"/>
      <c r="V819" s="3" t="n"/>
      <c r="W819" s="3" t="n"/>
      <c r="X819" s="3" t="n"/>
      <c r="Y819" s="3" t="n"/>
      <c r="Z819" s="3" t="n"/>
      <c r="AA819" s="3" t="n"/>
      <c r="AB819" s="3" t="n"/>
      <c r="AC819" s="3" t="n"/>
      <c r="AD819" s="3" t="n"/>
      <c r="AE819" s="3" t="n"/>
      <c r="AF819" s="3" t="n"/>
      <c r="AG819" s="3" t="n"/>
      <c r="AH819" s="3" t="n"/>
      <c r="AI819" s="3" t="n"/>
      <c r="AJ819" s="3" t="n"/>
      <c r="AK819" s="3" t="n"/>
      <c r="AL819" s="3" t="n"/>
      <c r="AM819" s="3" t="n"/>
      <c r="AN819" s="3" t="n"/>
      <c r="AO819" s="3" t="n"/>
      <c r="AP819" s="3" t="n"/>
      <c r="AQ819" s="3" t="n"/>
      <c r="AR819" s="3" t="n"/>
      <c r="AS819" s="3" t="n"/>
      <c r="AT819" s="3" t="n"/>
      <c r="AU819" s="3" t="n"/>
      <c r="AV819" s="3" t="n"/>
      <c r="AW819" s="3" t="n"/>
      <c r="AX819" s="3" t="n"/>
      <c r="AY819" s="3" t="n"/>
      <c r="AZ819" s="3" t="n"/>
    </row>
    <row r="820">
      <c r="A820" s="3" t="n"/>
      <c r="B820" s="3" t="n"/>
      <c r="C820" s="3" t="n"/>
      <c r="D820" s="3" t="n"/>
      <c r="E820" s="3" t="n"/>
      <c r="F820" s="3" t="n"/>
      <c r="G820" s="3" t="n"/>
      <c r="H820" s="3" t="n"/>
      <c r="I820" s="3" t="n"/>
      <c r="J820" s="3" t="n"/>
      <c r="K820" s="3" t="n"/>
      <c r="L820" s="3" t="n"/>
      <c r="M820" s="3" t="n"/>
      <c r="N820" s="3" t="n"/>
      <c r="O820" s="3" t="n"/>
      <c r="P820" s="3" t="n"/>
      <c r="Q820" s="3" t="n"/>
      <c r="R820" s="3" t="n"/>
      <c r="S820" s="3" t="n"/>
      <c r="T820" s="3" t="n"/>
      <c r="U820" s="3" t="n"/>
      <c r="V820" s="3" t="n"/>
      <c r="W820" s="3" t="n"/>
      <c r="X820" s="3" t="n"/>
      <c r="Y820" s="3" t="n"/>
      <c r="Z820" s="3" t="n"/>
      <c r="AA820" s="3" t="n"/>
      <c r="AB820" s="3" t="n"/>
      <c r="AC820" s="3" t="n"/>
      <c r="AD820" s="3" t="n"/>
      <c r="AE820" s="3" t="n"/>
      <c r="AF820" s="3" t="n"/>
      <c r="AG820" s="3" t="n"/>
      <c r="AH820" s="3" t="n"/>
      <c r="AI820" s="3" t="n"/>
      <c r="AJ820" s="3" t="n"/>
      <c r="AK820" s="3" t="n"/>
      <c r="AL820" s="3" t="n"/>
      <c r="AM820" s="3" t="n"/>
      <c r="AN820" s="3" t="n"/>
      <c r="AO820" s="3" t="n"/>
      <c r="AP820" s="3" t="n"/>
      <c r="AQ820" s="3" t="n"/>
      <c r="AR820" s="3" t="n"/>
      <c r="AS820" s="3" t="n"/>
      <c r="AT820" s="3" t="n"/>
      <c r="AU820" s="3" t="n"/>
      <c r="AV820" s="3" t="n"/>
      <c r="AW820" s="3" t="n"/>
      <c r="AX820" s="3" t="n"/>
      <c r="AY820" s="3" t="n"/>
      <c r="AZ820" s="3" t="n"/>
    </row>
    <row r="821">
      <c r="A821" s="3" t="n"/>
      <c r="B821" s="3" t="n"/>
      <c r="C821" s="3" t="n"/>
      <c r="D821" s="3" t="n"/>
      <c r="E821" s="3" t="n"/>
      <c r="F821" s="3" t="n"/>
      <c r="G821" s="3" t="n"/>
      <c r="H821" s="3" t="n"/>
      <c r="I821" s="3" t="n"/>
      <c r="J821" s="3" t="n"/>
      <c r="K821" s="3" t="n"/>
      <c r="L821" s="3" t="n"/>
      <c r="M821" s="3" t="n"/>
      <c r="N821" s="3" t="n"/>
      <c r="O821" s="3" t="n"/>
      <c r="P821" s="3" t="n"/>
      <c r="Q821" s="3" t="n"/>
      <c r="R821" s="3" t="n"/>
      <c r="S821" s="3" t="n"/>
      <c r="T821" s="3" t="n"/>
      <c r="U821" s="3" t="n"/>
      <c r="V821" s="3" t="n"/>
      <c r="W821" s="3" t="n"/>
      <c r="X821" s="3" t="n"/>
      <c r="Y821" s="3" t="n"/>
      <c r="Z821" s="3" t="n"/>
      <c r="AA821" s="3" t="n"/>
      <c r="AB821" s="3" t="n"/>
      <c r="AC821" s="3" t="n"/>
      <c r="AD821" s="3" t="n"/>
      <c r="AE821" s="3" t="n"/>
      <c r="AF821" s="3" t="n"/>
      <c r="AG821" s="3" t="n"/>
      <c r="AH821" s="3" t="n"/>
      <c r="AI821" s="3" t="n"/>
      <c r="AJ821" s="3" t="n"/>
      <c r="AK821" s="3" t="n"/>
      <c r="AL821" s="3" t="n"/>
      <c r="AM821" s="3" t="n"/>
      <c r="AN821" s="3" t="n"/>
      <c r="AO821" s="3" t="n"/>
      <c r="AP821" s="3" t="n"/>
      <c r="AQ821" s="3" t="n"/>
      <c r="AR821" s="3" t="n"/>
      <c r="AS821" s="3" t="n"/>
      <c r="AT821" s="3" t="n"/>
      <c r="AU821" s="3" t="n"/>
      <c r="AV821" s="3" t="n"/>
      <c r="AW821" s="3" t="n"/>
      <c r="AX821" s="3" t="n"/>
      <c r="AY821" s="3" t="n"/>
      <c r="AZ821" s="3" t="n"/>
    </row>
    <row r="822">
      <c r="A822" s="3" t="n"/>
      <c r="B822" s="3" t="n"/>
      <c r="C822" s="3" t="n"/>
      <c r="D822" s="3" t="n"/>
      <c r="E822" s="3" t="n"/>
      <c r="F822" s="3" t="n"/>
      <c r="G822" s="3" t="n"/>
      <c r="H822" s="3" t="n"/>
      <c r="I822" s="3" t="n"/>
      <c r="J822" s="3" t="n"/>
      <c r="K822" s="3" t="n"/>
      <c r="L822" s="3" t="n"/>
      <c r="M822" s="3" t="n"/>
      <c r="N822" s="3" t="n"/>
      <c r="O822" s="3" t="n"/>
      <c r="P822" s="3" t="n"/>
      <c r="Q822" s="3" t="n"/>
      <c r="R822" s="3" t="n"/>
      <c r="S822" s="3" t="n"/>
      <c r="T822" s="3" t="n"/>
      <c r="U822" s="3" t="n"/>
      <c r="V822" s="3" t="n"/>
      <c r="W822" s="3" t="n"/>
      <c r="X822" s="3" t="n"/>
      <c r="Y822" s="3" t="n"/>
      <c r="Z822" s="3" t="n"/>
      <c r="AA822" s="3" t="n"/>
      <c r="AB822" s="3" t="n"/>
      <c r="AC822" s="3" t="n"/>
      <c r="AD822" s="3" t="n"/>
      <c r="AE822" s="3" t="n"/>
      <c r="AF822" s="3" t="n"/>
      <c r="AG822" s="3" t="n"/>
      <c r="AH822" s="3" t="n"/>
      <c r="AI822" s="3" t="n"/>
      <c r="AJ822" s="3" t="n"/>
      <c r="AK822" s="3" t="n"/>
      <c r="AL822" s="3" t="n"/>
      <c r="AM822" s="3" t="n"/>
      <c r="AN822" s="3" t="n"/>
      <c r="AO822" s="3" t="n"/>
      <c r="AP822" s="3" t="n"/>
      <c r="AQ822" s="3" t="n"/>
      <c r="AR822" s="3" t="n"/>
      <c r="AS822" s="3" t="n"/>
      <c r="AT822" s="3" t="n"/>
      <c r="AU822" s="3" t="n"/>
      <c r="AV822" s="3" t="n"/>
      <c r="AW822" s="3" t="n"/>
      <c r="AX822" s="3" t="n"/>
      <c r="AY822" s="3" t="n"/>
      <c r="AZ822" s="3" t="n"/>
    </row>
    <row r="823">
      <c r="A823" s="3" t="n"/>
      <c r="B823" s="3" t="n"/>
      <c r="C823" s="3" t="n"/>
      <c r="D823" s="3" t="n"/>
      <c r="E823" s="3" t="n"/>
      <c r="F823" s="3" t="n"/>
      <c r="G823" s="3" t="n"/>
      <c r="H823" s="3" t="n"/>
      <c r="I823" s="3" t="n"/>
      <c r="J823" s="3" t="n"/>
      <c r="K823" s="3" t="n"/>
      <c r="L823" s="3" t="n"/>
      <c r="M823" s="3" t="n"/>
      <c r="N823" s="3" t="n"/>
      <c r="O823" s="3" t="n"/>
      <c r="P823" s="3" t="n"/>
      <c r="Q823" s="3" t="n"/>
      <c r="R823" s="3" t="n"/>
      <c r="S823" s="3" t="n"/>
      <c r="T823" s="3" t="n"/>
      <c r="U823" s="3" t="n"/>
      <c r="V823" s="3" t="n"/>
      <c r="W823" s="3" t="n"/>
      <c r="X823" s="3" t="n"/>
      <c r="Y823" s="3" t="n"/>
      <c r="Z823" s="3" t="n"/>
      <c r="AA823" s="3" t="n"/>
      <c r="AB823" s="3" t="n"/>
      <c r="AC823" s="3" t="n"/>
      <c r="AD823" s="3" t="n"/>
      <c r="AE823" s="3" t="n"/>
      <c r="AF823" s="3" t="n"/>
      <c r="AG823" s="3" t="n"/>
      <c r="AH823" s="3" t="n"/>
      <c r="AI823" s="3" t="n"/>
      <c r="AJ823" s="3" t="n"/>
      <c r="AK823" s="3" t="n"/>
      <c r="AL823" s="3" t="n"/>
      <c r="AM823" s="3" t="n"/>
      <c r="AN823" s="3" t="n"/>
      <c r="AO823" s="3" t="n"/>
      <c r="AP823" s="3" t="n"/>
      <c r="AQ823" s="3" t="n"/>
      <c r="AR823" s="3" t="n"/>
      <c r="AS823" s="3" t="n"/>
      <c r="AT823" s="3" t="n"/>
      <c r="AU823" s="3" t="n"/>
      <c r="AV823" s="3" t="n"/>
      <c r="AW823" s="3" t="n"/>
      <c r="AX823" s="3" t="n"/>
      <c r="AY823" s="3" t="n"/>
      <c r="AZ823" s="3" t="n"/>
    </row>
    <row r="824">
      <c r="A824" s="3" t="n"/>
      <c r="B824" s="3" t="n"/>
      <c r="C824" s="3" t="n"/>
      <c r="D824" s="3" t="n"/>
      <c r="E824" s="3" t="n"/>
      <c r="F824" s="3" t="n"/>
      <c r="G824" s="3" t="n"/>
      <c r="H824" s="3" t="n"/>
      <c r="I824" s="3" t="n"/>
      <c r="J824" s="3" t="n"/>
      <c r="K824" s="3" t="n"/>
      <c r="L824" s="3" t="n"/>
      <c r="M824" s="3" t="n"/>
      <c r="N824" s="3" t="n"/>
      <c r="O824" s="3" t="n"/>
      <c r="P824" s="3" t="n"/>
      <c r="Q824" s="3" t="n"/>
      <c r="R824" s="3" t="n"/>
      <c r="S824" s="3" t="n"/>
      <c r="T824" s="3" t="n"/>
      <c r="U824" s="3" t="n"/>
      <c r="V824" s="3" t="n"/>
      <c r="W824" s="3" t="n"/>
      <c r="X824" s="3" t="n"/>
      <c r="Y824" s="3" t="n"/>
      <c r="Z824" s="3" t="n"/>
      <c r="AA824" s="3" t="n"/>
      <c r="AB824" s="3" t="n"/>
      <c r="AC824" s="3" t="n"/>
      <c r="AD824" s="3" t="n"/>
      <c r="AE824" s="3" t="n"/>
      <c r="AF824" s="3" t="n"/>
      <c r="AG824" s="3" t="n"/>
      <c r="AH824" s="3" t="n"/>
      <c r="AI824" s="3" t="n"/>
      <c r="AJ824" s="3" t="n"/>
      <c r="AK824" s="3" t="n"/>
      <c r="AL824" s="3" t="n"/>
      <c r="AM824" s="3" t="n"/>
      <c r="AN824" s="3" t="n"/>
      <c r="AO824" s="3" t="n"/>
      <c r="AP824" s="3" t="n"/>
      <c r="AQ824" s="3" t="n"/>
      <c r="AR824" s="3" t="n"/>
      <c r="AS824" s="3" t="n"/>
      <c r="AT824" s="3" t="n"/>
      <c r="AU824" s="3" t="n"/>
      <c r="AV824" s="3" t="n"/>
      <c r="AW824" s="3" t="n"/>
      <c r="AX824" s="3" t="n"/>
      <c r="AY824" s="3" t="n"/>
      <c r="AZ824" s="3" t="n"/>
    </row>
    <row r="825">
      <c r="A825" s="3" t="n"/>
      <c r="B825" s="3" t="n"/>
      <c r="C825" s="3" t="n"/>
      <c r="D825" s="3" t="n"/>
      <c r="E825" s="3" t="n"/>
      <c r="F825" s="3" t="n"/>
      <c r="G825" s="3" t="n"/>
      <c r="H825" s="3" t="n"/>
      <c r="I825" s="3" t="n"/>
      <c r="J825" s="3" t="n"/>
      <c r="K825" s="3" t="n"/>
      <c r="L825" s="3" t="n"/>
      <c r="M825" s="3" t="n"/>
      <c r="N825" s="3" t="n"/>
      <c r="O825" s="3" t="n"/>
      <c r="P825" s="3" t="n"/>
      <c r="Q825" s="3" t="n"/>
      <c r="R825" s="3" t="n"/>
      <c r="S825" s="3" t="n"/>
      <c r="T825" s="3" t="n"/>
      <c r="U825" s="3" t="n"/>
      <c r="V825" s="3" t="n"/>
      <c r="W825" s="3" t="n"/>
      <c r="X825" s="3" t="n"/>
      <c r="Y825" s="3" t="n"/>
      <c r="Z825" s="3" t="n"/>
      <c r="AA825" s="3" t="n"/>
      <c r="AB825" s="3" t="n"/>
      <c r="AC825" s="3" t="n"/>
      <c r="AD825" s="3" t="n"/>
      <c r="AE825" s="3" t="n"/>
      <c r="AF825" s="3" t="n"/>
      <c r="AG825" s="3" t="n"/>
      <c r="AH825" s="3" t="n"/>
      <c r="AI825" s="3" t="n"/>
      <c r="AJ825" s="3" t="n"/>
      <c r="AK825" s="3" t="n"/>
      <c r="AL825" s="3" t="n"/>
      <c r="AM825" s="3" t="n"/>
      <c r="AN825" s="3" t="n"/>
      <c r="AO825" s="3" t="n"/>
      <c r="AP825" s="3" t="n"/>
      <c r="AQ825" s="3" t="n"/>
      <c r="AR825" s="3" t="n"/>
      <c r="AS825" s="3" t="n"/>
      <c r="AT825" s="3" t="n"/>
      <c r="AU825" s="3" t="n"/>
      <c r="AV825" s="3" t="n"/>
      <c r="AW825" s="3" t="n"/>
      <c r="AX825" s="3" t="n"/>
      <c r="AY825" s="3" t="n"/>
      <c r="AZ825" s="3" t="n"/>
    </row>
    <row r="826">
      <c r="A826" s="3" t="n"/>
      <c r="B826" s="3" t="n"/>
      <c r="C826" s="3" t="n"/>
      <c r="D826" s="3" t="n"/>
      <c r="E826" s="3" t="n"/>
      <c r="F826" s="3" t="n"/>
      <c r="G826" s="3" t="n"/>
      <c r="H826" s="3" t="n"/>
      <c r="I826" s="3" t="n"/>
      <c r="J826" s="3" t="n"/>
      <c r="K826" s="3" t="n"/>
      <c r="L826" s="3" t="n"/>
      <c r="M826" s="3" t="n"/>
      <c r="N826" s="3" t="n"/>
      <c r="O826" s="3" t="n"/>
      <c r="P826" s="3" t="n"/>
      <c r="Q826" s="3" t="n"/>
      <c r="R826" s="3" t="n"/>
      <c r="S826" s="3" t="n"/>
      <c r="T826" s="3" t="n"/>
      <c r="U826" s="3" t="n"/>
      <c r="V826" s="3" t="n"/>
      <c r="W826" s="3" t="n"/>
      <c r="X826" s="3" t="n"/>
      <c r="Y826" s="3" t="n"/>
      <c r="Z826" s="3" t="n"/>
      <c r="AA826" s="3" t="n"/>
      <c r="AB826" s="3" t="n"/>
      <c r="AC826" s="3" t="n"/>
      <c r="AD826" s="3" t="n"/>
      <c r="AE826" s="3" t="n"/>
      <c r="AF826" s="3" t="n"/>
      <c r="AG826" s="3" t="n"/>
      <c r="AH826" s="3" t="n"/>
      <c r="AI826" s="3" t="n"/>
      <c r="AJ826" s="3" t="n"/>
      <c r="AK826" s="3" t="n"/>
      <c r="AL826" s="3" t="n"/>
      <c r="AM826" s="3" t="n"/>
      <c r="AN826" s="3" t="n"/>
      <c r="AO826" s="3" t="n"/>
      <c r="AP826" s="3" t="n"/>
      <c r="AQ826" s="3" t="n"/>
      <c r="AR826" s="3" t="n"/>
      <c r="AS826" s="3" t="n"/>
      <c r="AT826" s="3" t="n"/>
      <c r="AU826" s="3" t="n"/>
      <c r="AV826" s="3" t="n"/>
      <c r="AW826" s="3" t="n"/>
      <c r="AX826" s="3" t="n"/>
      <c r="AY826" s="3" t="n"/>
      <c r="AZ826" s="3" t="n"/>
    </row>
    <row r="827">
      <c r="A827" s="3" t="n"/>
      <c r="B827" s="3" t="n"/>
      <c r="C827" s="3" t="n"/>
      <c r="D827" s="3" t="n"/>
      <c r="E827" s="3" t="n"/>
      <c r="F827" s="3" t="n"/>
      <c r="G827" s="3" t="n"/>
      <c r="H827" s="3" t="n"/>
      <c r="I827" s="3" t="n"/>
      <c r="J827" s="3" t="n"/>
      <c r="K827" s="3" t="n"/>
      <c r="L827" s="3" t="n"/>
      <c r="M827" s="3" t="n"/>
      <c r="N827" s="3" t="n"/>
      <c r="O827" s="3" t="n"/>
      <c r="P827" s="3" t="n"/>
      <c r="Q827" s="3" t="n"/>
      <c r="R827" s="3" t="n"/>
      <c r="S827" s="3" t="n"/>
      <c r="T827" s="3" t="n"/>
      <c r="U827" s="3" t="n"/>
      <c r="V827" s="3" t="n"/>
      <c r="W827" s="3" t="n"/>
      <c r="X827" s="3" t="n"/>
      <c r="Y827" s="3" t="n"/>
      <c r="Z827" s="3" t="n"/>
      <c r="AA827" s="3" t="n"/>
      <c r="AB827" s="3" t="n"/>
      <c r="AC827" s="3" t="n"/>
      <c r="AD827" s="3" t="n"/>
      <c r="AE827" s="3" t="n"/>
      <c r="AF827" s="3" t="n"/>
      <c r="AG827" s="3" t="n"/>
      <c r="AH827" s="3" t="n"/>
      <c r="AI827" s="3" t="n"/>
      <c r="AJ827" s="3" t="n"/>
      <c r="AK827" s="3" t="n"/>
      <c r="AL827" s="3" t="n"/>
      <c r="AM827" s="3" t="n"/>
      <c r="AN827" s="3" t="n"/>
      <c r="AO827" s="3" t="n"/>
      <c r="AP827" s="3" t="n"/>
      <c r="AQ827" s="3" t="n"/>
      <c r="AR827" s="3" t="n"/>
      <c r="AS827" s="3" t="n"/>
      <c r="AT827" s="3" t="n"/>
      <c r="AU827" s="3" t="n"/>
      <c r="AV827" s="3" t="n"/>
      <c r="AW827" s="3" t="n"/>
      <c r="AX827" s="3" t="n"/>
      <c r="AY827" s="3" t="n"/>
      <c r="AZ827" s="3" t="n"/>
    </row>
    <row r="828">
      <c r="A828" s="3" t="n"/>
      <c r="B828" s="3" t="n"/>
      <c r="C828" s="3" t="n"/>
      <c r="D828" s="3" t="n"/>
      <c r="E828" s="3" t="n"/>
      <c r="F828" s="3" t="n"/>
      <c r="G828" s="3" t="n"/>
      <c r="H828" s="3" t="n"/>
      <c r="I828" s="3" t="n"/>
      <c r="J828" s="3" t="n"/>
      <c r="K828" s="3" t="n"/>
      <c r="L828" s="3" t="n"/>
      <c r="M828" s="3" t="n"/>
      <c r="N828" s="3" t="n"/>
      <c r="O828" s="3" t="n"/>
      <c r="P828" s="3" t="n"/>
      <c r="Q828" s="3" t="n"/>
      <c r="R828" s="3" t="n"/>
      <c r="S828" s="3" t="n"/>
      <c r="T828" s="3" t="n"/>
      <c r="U828" s="3" t="n"/>
      <c r="V828" s="3" t="n"/>
      <c r="W828" s="3" t="n"/>
      <c r="X828" s="3" t="n"/>
      <c r="Y828" s="3" t="n"/>
      <c r="Z828" s="3" t="n"/>
      <c r="AA828" s="3" t="n"/>
      <c r="AB828" s="3" t="n"/>
      <c r="AC828" s="3" t="n"/>
      <c r="AD828" s="3" t="n"/>
      <c r="AE828" s="3" t="n"/>
      <c r="AF828" s="3" t="n"/>
      <c r="AG828" s="3" t="n"/>
      <c r="AH828" s="3" t="n"/>
      <c r="AI828" s="3" t="n"/>
      <c r="AJ828" s="3" t="n"/>
      <c r="AK828" s="3" t="n"/>
      <c r="AL828" s="3" t="n"/>
      <c r="AM828" s="3" t="n"/>
      <c r="AN828" s="3" t="n"/>
      <c r="AO828" s="3" t="n"/>
      <c r="AP828" s="3" t="n"/>
      <c r="AQ828" s="3" t="n"/>
      <c r="AR828" s="3" t="n"/>
      <c r="AS828" s="3" t="n"/>
      <c r="AT828" s="3" t="n"/>
      <c r="AU828" s="3" t="n"/>
      <c r="AV828" s="3" t="n"/>
      <c r="AW828" s="3" t="n"/>
      <c r="AX828" s="3" t="n"/>
      <c r="AY828" s="3" t="n"/>
      <c r="AZ828" s="3" t="n"/>
    </row>
    <row r="829">
      <c r="A829" s="3" t="n"/>
      <c r="B829" s="3" t="n"/>
      <c r="C829" s="3" t="n"/>
      <c r="D829" s="3" t="n"/>
      <c r="E829" s="3" t="n"/>
      <c r="F829" s="3" t="n"/>
      <c r="G829" s="3" t="n"/>
      <c r="H829" s="3" t="n"/>
      <c r="I829" s="3" t="n"/>
      <c r="J829" s="3" t="n"/>
      <c r="K829" s="3" t="n"/>
      <c r="L829" s="3" t="n"/>
      <c r="M829" s="3" t="n"/>
      <c r="N829" s="3" t="n"/>
      <c r="O829" s="3" t="n"/>
      <c r="P829" s="3" t="n"/>
      <c r="Q829" s="3" t="n"/>
      <c r="R829" s="3" t="n"/>
      <c r="S829" s="3" t="n"/>
      <c r="T829" s="3" t="n"/>
      <c r="U829" s="3" t="n"/>
      <c r="V829" s="3" t="n"/>
      <c r="W829" s="3" t="n"/>
      <c r="X829" s="3" t="n"/>
      <c r="Y829" s="3" t="n"/>
      <c r="Z829" s="3" t="n"/>
      <c r="AA829" s="3" t="n"/>
      <c r="AB829" s="3" t="n"/>
      <c r="AC829" s="3" t="n"/>
      <c r="AD829" s="3" t="n"/>
      <c r="AE829" s="3" t="n"/>
      <c r="AF829" s="3" t="n"/>
      <c r="AG829" s="3" t="n"/>
      <c r="AH829" s="3" t="n"/>
      <c r="AI829" s="3" t="n"/>
      <c r="AJ829" s="3" t="n"/>
      <c r="AK829" s="3" t="n"/>
      <c r="AL829" s="3" t="n"/>
      <c r="AM829" s="3" t="n"/>
      <c r="AN829" s="3" t="n"/>
      <c r="AO829" s="3" t="n"/>
      <c r="AP829" s="3" t="n"/>
      <c r="AQ829" s="3" t="n"/>
      <c r="AR829" s="3" t="n"/>
      <c r="AS829" s="3" t="n"/>
      <c r="AT829" s="3" t="n"/>
      <c r="AU829" s="3" t="n"/>
      <c r="AV829" s="3" t="n"/>
      <c r="AW829" s="3" t="n"/>
      <c r="AX829" s="3" t="n"/>
      <c r="AY829" s="3" t="n"/>
      <c r="AZ829" s="3" t="n"/>
    </row>
    <row r="830">
      <c r="A830" s="3" t="n"/>
      <c r="B830" s="3" t="n"/>
      <c r="C830" s="3" t="n"/>
      <c r="D830" s="3" t="n"/>
      <c r="E830" s="3" t="n"/>
      <c r="F830" s="3" t="n"/>
      <c r="G830" s="3" t="n"/>
      <c r="H830" s="3" t="n"/>
      <c r="I830" s="3" t="n"/>
      <c r="J830" s="3" t="n"/>
      <c r="K830" s="3" t="n"/>
      <c r="L830" s="3" t="n"/>
      <c r="M830" s="3" t="n"/>
      <c r="N830" s="3" t="n"/>
      <c r="O830" s="3" t="n"/>
      <c r="P830" s="3" t="n"/>
      <c r="Q830" s="3" t="n"/>
      <c r="R830" s="3" t="n"/>
      <c r="S830" s="3" t="n"/>
      <c r="T830" s="3" t="n"/>
      <c r="U830" s="3" t="n"/>
      <c r="V830" s="3" t="n"/>
      <c r="W830" s="3" t="n"/>
      <c r="X830" s="3" t="n"/>
      <c r="Y830" s="3" t="n"/>
      <c r="Z830" s="3" t="n"/>
      <c r="AA830" s="3" t="n"/>
      <c r="AB830" s="3" t="n"/>
      <c r="AC830" s="3" t="n"/>
      <c r="AD830" s="3" t="n"/>
      <c r="AE830" s="3" t="n"/>
      <c r="AF830" s="3" t="n"/>
      <c r="AG830" s="3" t="n"/>
      <c r="AH830" s="3" t="n"/>
      <c r="AI830" s="3" t="n"/>
      <c r="AJ830" s="3" t="n"/>
      <c r="AK830" s="3" t="n"/>
      <c r="AL830" s="3" t="n"/>
      <c r="AM830" s="3" t="n"/>
      <c r="AN830" s="3" t="n"/>
      <c r="AO830" s="3" t="n"/>
      <c r="AP830" s="3" t="n"/>
      <c r="AQ830" s="3" t="n"/>
      <c r="AR830" s="3" t="n"/>
      <c r="AS830" s="3" t="n"/>
      <c r="AT830" s="3" t="n"/>
      <c r="AU830" s="3" t="n"/>
      <c r="AV830" s="3" t="n"/>
      <c r="AW830" s="3" t="n"/>
      <c r="AX830" s="3" t="n"/>
      <c r="AY830" s="3" t="n"/>
      <c r="AZ830" s="3" t="n"/>
    </row>
    <row r="831">
      <c r="A831" s="3" t="n"/>
      <c r="B831" s="3" t="n"/>
      <c r="C831" s="3" t="n"/>
      <c r="D831" s="3" t="n"/>
      <c r="E831" s="3" t="n"/>
      <c r="F831" s="3" t="n"/>
      <c r="G831" s="3" t="n"/>
      <c r="H831" s="3" t="n"/>
      <c r="I831" s="3" t="n"/>
      <c r="J831" s="3" t="n"/>
      <c r="K831" s="3" t="n"/>
      <c r="L831" s="3" t="n"/>
      <c r="M831" s="3" t="n"/>
      <c r="N831" s="3" t="n"/>
      <c r="O831" s="3" t="n"/>
      <c r="P831" s="3" t="n"/>
      <c r="Q831" s="3" t="n"/>
      <c r="R831" s="3" t="n"/>
      <c r="S831" s="3" t="n"/>
      <c r="T831" s="3" t="n"/>
      <c r="U831" s="3" t="n"/>
      <c r="V831" s="3" t="n"/>
      <c r="W831" s="3" t="n"/>
      <c r="X831" s="3" t="n"/>
      <c r="Y831" s="3" t="n"/>
      <c r="Z831" s="3" t="n"/>
      <c r="AA831" s="3" t="n"/>
      <c r="AB831" s="3" t="n"/>
      <c r="AC831" s="3" t="n"/>
      <c r="AD831" s="3" t="n"/>
      <c r="AE831" s="3" t="n"/>
      <c r="AF831" s="3" t="n"/>
      <c r="AG831" s="3" t="n"/>
      <c r="AH831" s="3" t="n"/>
      <c r="AI831" s="3" t="n"/>
      <c r="AJ831" s="3" t="n"/>
      <c r="AK831" s="3" t="n"/>
      <c r="AL831" s="3" t="n"/>
      <c r="AM831" s="3" t="n"/>
      <c r="AN831" s="3" t="n"/>
      <c r="AO831" s="3" t="n"/>
      <c r="AP831" s="3" t="n"/>
      <c r="AQ831" s="3" t="n"/>
      <c r="AR831" s="3" t="n"/>
      <c r="AS831" s="3" t="n"/>
      <c r="AT831" s="3" t="n"/>
      <c r="AU831" s="3" t="n"/>
      <c r="AV831" s="3" t="n"/>
      <c r="AW831" s="3" t="n"/>
      <c r="AX831" s="3" t="n"/>
      <c r="AY831" s="3" t="n"/>
      <c r="AZ831" s="3" t="n"/>
    </row>
    <row r="832">
      <c r="A832" s="3" t="n"/>
      <c r="B832" s="3" t="n"/>
      <c r="C832" s="3" t="n"/>
      <c r="D832" s="3" t="n"/>
      <c r="E832" s="3" t="n"/>
      <c r="F832" s="3" t="n"/>
      <c r="G832" s="3" t="n"/>
      <c r="H832" s="3" t="n"/>
      <c r="I832" s="3" t="n"/>
      <c r="J832" s="3" t="n"/>
      <c r="K832" s="3" t="n"/>
      <c r="L832" s="3" t="n"/>
      <c r="M832" s="3" t="n"/>
      <c r="N832" s="3" t="n"/>
      <c r="O832" s="3" t="n"/>
      <c r="P832" s="3" t="n"/>
      <c r="Q832" s="3" t="n"/>
      <c r="R832" s="3" t="n"/>
      <c r="S832" s="3" t="n"/>
      <c r="T832" s="3" t="n"/>
      <c r="U832" s="3" t="n"/>
      <c r="V832" s="3" t="n"/>
      <c r="W832" s="3" t="n"/>
      <c r="X832" s="3" t="n"/>
      <c r="Y832" s="3" t="n"/>
      <c r="Z832" s="3" t="n"/>
      <c r="AA832" s="3" t="n"/>
      <c r="AB832" s="3" t="n"/>
      <c r="AC832" s="3" t="n"/>
      <c r="AD832" s="3" t="n"/>
      <c r="AE832" s="3" t="n"/>
      <c r="AF832" s="3" t="n"/>
      <c r="AG832" s="3" t="n"/>
      <c r="AH832" s="3" t="n"/>
      <c r="AI832" s="3" t="n"/>
      <c r="AJ832" s="3" t="n"/>
      <c r="AK832" s="3" t="n"/>
      <c r="AL832" s="3" t="n"/>
      <c r="AM832" s="3" t="n"/>
      <c r="AN832" s="3" t="n"/>
      <c r="AO832" s="3" t="n"/>
      <c r="AP832" s="3" t="n"/>
      <c r="AQ832" s="3" t="n"/>
      <c r="AR832" s="3" t="n"/>
      <c r="AS832" s="3" t="n"/>
      <c r="AT832" s="3" t="n"/>
      <c r="AU832" s="3" t="n"/>
      <c r="AV832" s="3" t="n"/>
      <c r="AW832" s="3" t="n"/>
      <c r="AX832" s="3" t="n"/>
      <c r="AY832" s="3" t="n"/>
      <c r="AZ832" s="3" t="n"/>
    </row>
    <row r="833">
      <c r="A833" s="3" t="n"/>
      <c r="B833" s="3" t="n"/>
      <c r="C833" s="3" t="n"/>
      <c r="D833" s="3" t="n"/>
      <c r="E833" s="3" t="n"/>
      <c r="F833" s="3" t="n"/>
      <c r="G833" s="3" t="n"/>
      <c r="H833" s="3" t="n"/>
      <c r="I833" s="3" t="n"/>
      <c r="J833" s="3" t="n"/>
      <c r="K833" s="3" t="n"/>
      <c r="L833" s="3" t="n"/>
      <c r="M833" s="3" t="n"/>
      <c r="N833" s="3" t="n"/>
      <c r="O833" s="3" t="n"/>
      <c r="P833" s="3" t="n"/>
      <c r="Q833" s="3" t="n"/>
      <c r="R833" s="3" t="n"/>
      <c r="S833" s="3" t="n"/>
      <c r="T833" s="3" t="n"/>
      <c r="U833" s="3" t="n"/>
      <c r="V833" s="3" t="n"/>
      <c r="W833" s="3" t="n"/>
      <c r="X833" s="3" t="n"/>
      <c r="Y833" s="3" t="n"/>
      <c r="Z833" s="3" t="n"/>
      <c r="AA833" s="3" t="n"/>
      <c r="AB833" s="3" t="n"/>
      <c r="AC833" s="3" t="n"/>
      <c r="AD833" s="3" t="n"/>
      <c r="AE833" s="3" t="n"/>
      <c r="AF833" s="3" t="n"/>
      <c r="AG833" s="3" t="n"/>
      <c r="AH833" s="3" t="n"/>
      <c r="AI833" s="3" t="n"/>
      <c r="AJ833" s="3" t="n"/>
      <c r="AK833" s="3" t="n"/>
      <c r="AL833" s="3" t="n"/>
      <c r="AM833" s="3" t="n"/>
      <c r="AN833" s="3" t="n"/>
      <c r="AO833" s="3" t="n"/>
      <c r="AP833" s="3" t="n"/>
      <c r="AQ833" s="3" t="n"/>
      <c r="AR833" s="3" t="n"/>
      <c r="AS833" s="3" t="n"/>
      <c r="AT833" s="3" t="n"/>
      <c r="AU833" s="3" t="n"/>
      <c r="AV833" s="3" t="n"/>
      <c r="AW833" s="3" t="n"/>
      <c r="AX833" s="3" t="n"/>
      <c r="AY833" s="3" t="n"/>
      <c r="AZ833" s="3" t="n"/>
    </row>
    <row r="834">
      <c r="A834" s="3" t="n"/>
      <c r="B834" s="3" t="n"/>
      <c r="C834" s="3" t="n"/>
      <c r="D834" s="3" t="n"/>
      <c r="E834" s="3" t="n"/>
      <c r="F834" s="3" t="n"/>
      <c r="G834" s="3" t="n"/>
      <c r="H834" s="3" t="n"/>
      <c r="I834" s="3" t="n"/>
      <c r="J834" s="3" t="n"/>
      <c r="K834" s="3" t="n"/>
      <c r="L834" s="3" t="n"/>
      <c r="M834" s="3" t="n"/>
      <c r="N834" s="3" t="n"/>
      <c r="O834" s="3" t="n"/>
      <c r="P834" s="3" t="n"/>
      <c r="Q834" s="3" t="n"/>
      <c r="R834" s="3" t="n"/>
      <c r="S834" s="3" t="n"/>
      <c r="T834" s="3" t="n"/>
      <c r="U834" s="3" t="n"/>
      <c r="V834" s="3" t="n"/>
      <c r="W834" s="3" t="n"/>
      <c r="X834" s="3" t="n"/>
      <c r="Y834" s="3" t="n"/>
      <c r="Z834" s="3" t="n"/>
      <c r="AA834" s="3" t="n"/>
      <c r="AB834" s="3" t="n"/>
      <c r="AC834" s="3" t="n"/>
      <c r="AD834" s="3" t="n"/>
      <c r="AE834" s="3" t="n"/>
      <c r="AF834" s="3" t="n"/>
      <c r="AG834" s="3" t="n"/>
      <c r="AH834" s="3" t="n"/>
      <c r="AI834" s="3" t="n"/>
      <c r="AJ834" s="3" t="n"/>
      <c r="AK834" s="3" t="n"/>
      <c r="AL834" s="3" t="n"/>
      <c r="AM834" s="3" t="n"/>
      <c r="AN834" s="3" t="n"/>
      <c r="AO834" s="3" t="n"/>
      <c r="AP834" s="3" t="n"/>
      <c r="AQ834" s="3" t="n"/>
      <c r="AR834" s="3" t="n"/>
      <c r="AS834" s="3" t="n"/>
      <c r="AT834" s="3" t="n"/>
      <c r="AU834" s="3" t="n"/>
      <c r="AV834" s="3" t="n"/>
      <c r="AW834" s="3" t="n"/>
      <c r="AX834" s="3" t="n"/>
      <c r="AY834" s="3" t="n"/>
      <c r="AZ834" s="3" t="n"/>
    </row>
    <row r="835">
      <c r="A835" s="3" t="n"/>
      <c r="B835" s="3" t="n"/>
      <c r="C835" s="3" t="n"/>
      <c r="D835" s="3" t="n"/>
      <c r="E835" s="3" t="n"/>
      <c r="F835" s="3" t="n"/>
      <c r="G835" s="3" t="n"/>
      <c r="H835" s="3" t="n"/>
      <c r="I835" s="3" t="n"/>
      <c r="J835" s="3" t="n"/>
      <c r="K835" s="3" t="n"/>
      <c r="L835" s="3" t="n"/>
      <c r="M835" s="3" t="n"/>
      <c r="N835" s="3" t="n"/>
      <c r="O835" s="3" t="n"/>
      <c r="P835" s="3" t="n"/>
      <c r="Q835" s="3" t="n"/>
      <c r="R835" s="3" t="n"/>
      <c r="S835" s="3" t="n"/>
      <c r="T835" s="3" t="n"/>
      <c r="U835" s="3" t="n"/>
      <c r="V835" s="3" t="n"/>
      <c r="W835" s="3" t="n"/>
      <c r="X835" s="3" t="n"/>
      <c r="Y835" s="3" t="n"/>
      <c r="Z835" s="3" t="n"/>
      <c r="AA835" s="3" t="n"/>
      <c r="AB835" s="3" t="n"/>
      <c r="AC835" s="3" t="n"/>
      <c r="AD835" s="3" t="n"/>
      <c r="AE835" s="3" t="n"/>
      <c r="AF835" s="3" t="n"/>
      <c r="AG835" s="3" t="n"/>
      <c r="AH835" s="3" t="n"/>
      <c r="AI835" s="3" t="n"/>
      <c r="AJ835" s="3" t="n"/>
      <c r="AK835" s="3" t="n"/>
      <c r="AL835" s="3" t="n"/>
      <c r="AM835" s="3" t="n"/>
      <c r="AN835" s="3" t="n"/>
      <c r="AO835" s="3" t="n"/>
      <c r="AP835" s="3" t="n"/>
      <c r="AQ835" s="3" t="n"/>
      <c r="AR835" s="3" t="n"/>
      <c r="AS835" s="3" t="n"/>
      <c r="AT835" s="3" t="n"/>
      <c r="AU835" s="3" t="n"/>
      <c r="AV835" s="3" t="n"/>
      <c r="AW835" s="3" t="n"/>
      <c r="AX835" s="3" t="n"/>
      <c r="AY835" s="3" t="n"/>
      <c r="AZ835" s="3" t="n"/>
    </row>
    <row r="836">
      <c r="A836" s="3" t="n"/>
      <c r="B836" s="3" t="n"/>
      <c r="C836" s="3" t="n"/>
      <c r="D836" s="3" t="n"/>
      <c r="E836" s="3" t="n"/>
      <c r="F836" s="3" t="n"/>
      <c r="G836" s="3" t="n"/>
      <c r="H836" s="3" t="n"/>
      <c r="I836" s="3" t="n"/>
      <c r="J836" s="3" t="n"/>
      <c r="K836" s="3" t="n"/>
      <c r="L836" s="3" t="n"/>
      <c r="M836" s="3" t="n"/>
      <c r="N836" s="3" t="n"/>
      <c r="O836" s="3" t="n"/>
      <c r="P836" s="3" t="n"/>
      <c r="Q836" s="3" t="n"/>
      <c r="R836" s="3" t="n"/>
      <c r="S836" s="3" t="n"/>
      <c r="T836" s="3" t="n"/>
      <c r="U836" s="3" t="n"/>
      <c r="V836" s="3" t="n"/>
      <c r="W836" s="3" t="n"/>
      <c r="X836" s="3" t="n"/>
      <c r="Y836" s="3" t="n"/>
      <c r="Z836" s="3" t="n"/>
      <c r="AA836" s="3" t="n"/>
      <c r="AB836" s="3" t="n"/>
      <c r="AC836" s="3" t="n"/>
      <c r="AD836" s="3" t="n"/>
      <c r="AE836" s="3" t="n"/>
      <c r="AF836" s="3" t="n"/>
      <c r="AG836" s="3" t="n"/>
      <c r="AH836" s="3" t="n"/>
      <c r="AI836" s="3" t="n"/>
      <c r="AJ836" s="3" t="n"/>
      <c r="AK836" s="3" t="n"/>
      <c r="AL836" s="3" t="n"/>
      <c r="AM836" s="3" t="n"/>
      <c r="AN836" s="3" t="n"/>
      <c r="AO836" s="3" t="n"/>
      <c r="AP836" s="3" t="n"/>
      <c r="AQ836" s="3" t="n"/>
      <c r="AR836" s="3" t="n"/>
      <c r="AS836" s="3" t="n"/>
      <c r="AT836" s="3" t="n"/>
      <c r="AU836" s="3" t="n"/>
      <c r="AV836" s="3" t="n"/>
      <c r="AW836" s="3" t="n"/>
      <c r="AX836" s="3" t="n"/>
      <c r="AY836" s="3" t="n"/>
      <c r="AZ836" s="3" t="n"/>
    </row>
    <row r="837">
      <c r="A837" s="3" t="n"/>
      <c r="B837" s="3" t="n"/>
      <c r="C837" s="3" t="n"/>
      <c r="D837" s="3" t="n"/>
      <c r="E837" s="3" t="n"/>
      <c r="F837" s="3" t="n"/>
      <c r="G837" s="3" t="n"/>
      <c r="H837" s="3" t="n"/>
      <c r="I837" s="3" t="n"/>
      <c r="J837" s="3" t="n"/>
      <c r="K837" s="3" t="n"/>
      <c r="L837" s="3" t="n"/>
      <c r="M837" s="3" t="n"/>
      <c r="N837" s="3" t="n"/>
      <c r="O837" s="3" t="n"/>
      <c r="P837" s="3" t="n"/>
      <c r="Q837" s="3" t="n"/>
      <c r="R837" s="3" t="n"/>
      <c r="S837" s="3" t="n"/>
      <c r="T837" s="3" t="n"/>
      <c r="U837" s="3" t="n"/>
      <c r="V837" s="3" t="n"/>
      <c r="W837" s="3" t="n"/>
      <c r="X837" s="3" t="n"/>
      <c r="Y837" s="3" t="n"/>
      <c r="Z837" s="3" t="n"/>
      <c r="AA837" s="3" t="n"/>
      <c r="AB837" s="3" t="n"/>
      <c r="AC837" s="3" t="n"/>
      <c r="AD837" s="3" t="n"/>
      <c r="AE837" s="3" t="n"/>
      <c r="AF837" s="3" t="n"/>
      <c r="AG837" s="3" t="n"/>
      <c r="AH837" s="3" t="n"/>
      <c r="AI837" s="3" t="n"/>
      <c r="AJ837" s="3" t="n"/>
      <c r="AK837" s="3" t="n"/>
      <c r="AL837" s="3" t="n"/>
      <c r="AM837" s="3" t="n"/>
      <c r="AN837" s="3" t="n"/>
      <c r="AO837" s="3" t="n"/>
      <c r="AP837" s="3" t="n"/>
      <c r="AQ837" s="3" t="n"/>
      <c r="AR837" s="3" t="n"/>
      <c r="AS837" s="3" t="n"/>
      <c r="AT837" s="3" t="n"/>
      <c r="AU837" s="3" t="n"/>
      <c r="AV837" s="3" t="n"/>
      <c r="AW837" s="3" t="n"/>
      <c r="AX837" s="3" t="n"/>
      <c r="AY837" s="3" t="n"/>
      <c r="AZ837" s="3" t="n"/>
    </row>
    <row r="838">
      <c r="A838" s="3" t="n"/>
      <c r="B838" s="3" t="n"/>
      <c r="C838" s="3" t="n"/>
      <c r="D838" s="3" t="n"/>
      <c r="E838" s="3" t="n"/>
      <c r="F838" s="3" t="n"/>
      <c r="G838" s="3" t="n"/>
      <c r="H838" s="3" t="n"/>
      <c r="I838" s="3" t="n"/>
      <c r="J838" s="3" t="n"/>
      <c r="K838" s="3" t="n"/>
      <c r="L838" s="3" t="n"/>
      <c r="M838" s="3" t="n"/>
      <c r="N838" s="3" t="n"/>
      <c r="O838" s="3" t="n"/>
      <c r="P838" s="3" t="n"/>
      <c r="Q838" s="3" t="n"/>
      <c r="R838" s="3" t="n"/>
      <c r="S838" s="3" t="n"/>
      <c r="T838" s="3" t="n"/>
      <c r="U838" s="3" t="n"/>
      <c r="V838" s="3" t="n"/>
      <c r="W838" s="3" t="n"/>
      <c r="X838" s="3" t="n"/>
      <c r="Y838" s="3" t="n"/>
      <c r="Z838" s="3" t="n"/>
      <c r="AA838" s="3" t="n"/>
      <c r="AB838" s="3" t="n"/>
      <c r="AC838" s="3" t="n"/>
      <c r="AD838" s="3" t="n"/>
      <c r="AE838" s="3" t="n"/>
      <c r="AF838" s="3" t="n"/>
      <c r="AG838" s="3" t="n"/>
      <c r="AH838" s="3" t="n"/>
      <c r="AI838" s="3" t="n"/>
      <c r="AJ838" s="3" t="n"/>
      <c r="AK838" s="3" t="n"/>
      <c r="AL838" s="3" t="n"/>
      <c r="AM838" s="3" t="n"/>
      <c r="AN838" s="3" t="n"/>
      <c r="AO838" s="3" t="n"/>
      <c r="AP838" s="3" t="n"/>
      <c r="AQ838" s="3" t="n"/>
      <c r="AR838" s="3" t="n"/>
      <c r="AS838" s="3" t="n"/>
      <c r="AT838" s="3" t="n"/>
      <c r="AU838" s="3" t="n"/>
      <c r="AV838" s="3" t="n"/>
      <c r="AW838" s="3" t="n"/>
      <c r="AX838" s="3" t="n"/>
      <c r="AY838" s="3" t="n"/>
      <c r="AZ838" s="3" t="n"/>
    </row>
    <row r="839">
      <c r="A839" s="3" t="n"/>
      <c r="B839" s="3" t="n"/>
      <c r="C839" s="3" t="n"/>
      <c r="D839" s="3" t="n"/>
      <c r="E839" s="3" t="n"/>
      <c r="F839" s="3" t="n"/>
      <c r="G839" s="3" t="n"/>
      <c r="H839" s="3" t="n"/>
      <c r="I839" s="3" t="n"/>
      <c r="J839" s="3" t="n"/>
      <c r="K839" s="3" t="n"/>
      <c r="L839" s="3" t="n"/>
      <c r="M839" s="3" t="n"/>
      <c r="N839" s="3" t="n"/>
      <c r="O839" s="3" t="n"/>
      <c r="P839" s="3" t="n"/>
      <c r="Q839" s="3" t="n"/>
      <c r="R839" s="3" t="n"/>
      <c r="S839" s="3" t="n"/>
      <c r="T839" s="3" t="n"/>
      <c r="U839" s="3" t="n"/>
      <c r="V839" s="3" t="n"/>
      <c r="W839" s="3" t="n"/>
      <c r="X839" s="3" t="n"/>
      <c r="Y839" s="3" t="n"/>
      <c r="Z839" s="3" t="n"/>
      <c r="AA839" s="3" t="n"/>
      <c r="AB839" s="3" t="n"/>
      <c r="AC839" s="3" t="n"/>
      <c r="AD839" s="3" t="n"/>
      <c r="AE839" s="3" t="n"/>
      <c r="AF839" s="3" t="n"/>
      <c r="AG839" s="3" t="n"/>
      <c r="AH839" s="3" t="n"/>
      <c r="AI839" s="3" t="n"/>
      <c r="AJ839" s="3" t="n"/>
      <c r="AK839" s="3" t="n"/>
      <c r="AL839" s="3" t="n"/>
      <c r="AM839" s="3" t="n"/>
      <c r="AN839" s="3" t="n"/>
      <c r="AO839" s="3" t="n"/>
      <c r="AP839" s="3" t="n"/>
      <c r="AQ839" s="3" t="n"/>
      <c r="AR839" s="3" t="n"/>
      <c r="AS839" s="3" t="n"/>
      <c r="AT839" s="3" t="n"/>
      <c r="AU839" s="3" t="n"/>
      <c r="AV839" s="3" t="n"/>
      <c r="AW839" s="3" t="n"/>
      <c r="AX839" s="3" t="n"/>
      <c r="AY839" s="3" t="n"/>
      <c r="AZ839" s="3" t="n"/>
    </row>
    <row r="840">
      <c r="A840" s="3" t="n"/>
      <c r="B840" s="3" t="n"/>
      <c r="C840" s="3" t="n"/>
      <c r="D840" s="3" t="n"/>
      <c r="E840" s="3" t="n"/>
      <c r="F840" s="3" t="n"/>
      <c r="G840" s="3" t="n"/>
      <c r="H840" s="3" t="n"/>
      <c r="I840" s="3" t="n"/>
      <c r="J840" s="3" t="n"/>
      <c r="K840" s="3" t="n"/>
      <c r="L840" s="3" t="n"/>
      <c r="M840" s="3" t="n"/>
      <c r="N840" s="3" t="n"/>
      <c r="O840" s="3" t="n"/>
      <c r="P840" s="3" t="n"/>
      <c r="Q840" s="3" t="n"/>
      <c r="R840" s="3" t="n"/>
      <c r="S840" s="3" t="n"/>
      <c r="T840" s="3" t="n"/>
      <c r="U840" s="3" t="n"/>
      <c r="V840" s="3" t="n"/>
      <c r="W840" s="3" t="n"/>
      <c r="X840" s="3" t="n"/>
      <c r="Y840" s="3" t="n"/>
      <c r="Z840" s="3" t="n"/>
      <c r="AA840" s="3" t="n"/>
      <c r="AB840" s="3" t="n"/>
      <c r="AC840" s="3" t="n"/>
      <c r="AD840" s="3" t="n"/>
      <c r="AE840" s="3" t="n"/>
      <c r="AF840" s="3" t="n"/>
      <c r="AG840" s="3" t="n"/>
      <c r="AH840" s="3" t="n"/>
      <c r="AI840" s="3" t="n"/>
      <c r="AJ840" s="3" t="n"/>
      <c r="AK840" s="3" t="n"/>
      <c r="AL840" s="3" t="n"/>
      <c r="AM840" s="3" t="n"/>
      <c r="AN840" s="3" t="n"/>
      <c r="AO840" s="3" t="n"/>
      <c r="AP840" s="3" t="n"/>
      <c r="AQ840" s="3" t="n"/>
      <c r="AR840" s="3" t="n"/>
      <c r="AS840" s="3" t="n"/>
      <c r="AT840" s="3" t="n"/>
      <c r="AU840" s="3" t="n"/>
      <c r="AV840" s="3" t="n"/>
      <c r="AW840" s="3" t="n"/>
      <c r="AX840" s="3" t="n"/>
      <c r="AY840" s="3" t="n"/>
      <c r="AZ840" s="3" t="n"/>
    </row>
    <row r="841">
      <c r="A841" s="3" t="n"/>
      <c r="B841" s="3" t="n"/>
      <c r="C841" s="3" t="n"/>
      <c r="D841" s="3" t="n"/>
      <c r="E841" s="3" t="n"/>
      <c r="F841" s="3" t="n"/>
      <c r="G841" s="3" t="n"/>
      <c r="H841" s="3" t="n"/>
      <c r="I841" s="3" t="n"/>
      <c r="J841" s="3" t="n"/>
      <c r="K841" s="3" t="n"/>
      <c r="L841" s="3" t="n"/>
      <c r="M841" s="3" t="n"/>
      <c r="N841" s="3" t="n"/>
      <c r="O841" s="3" t="n"/>
      <c r="P841" s="3" t="n"/>
      <c r="Q841" s="3" t="n"/>
      <c r="R841" s="3" t="n"/>
      <c r="S841" s="3" t="n"/>
      <c r="T841" s="3" t="n"/>
      <c r="U841" s="3" t="n"/>
      <c r="V841" s="3" t="n"/>
      <c r="W841" s="3" t="n"/>
      <c r="X841" s="3" t="n"/>
      <c r="Y841" s="3" t="n"/>
      <c r="Z841" s="3" t="n"/>
      <c r="AA841" s="3" t="n"/>
      <c r="AB841" s="3" t="n"/>
      <c r="AC841" s="3" t="n"/>
      <c r="AD841" s="3" t="n"/>
      <c r="AE841" s="3" t="n"/>
      <c r="AF841" s="3" t="n"/>
      <c r="AG841" s="3" t="n"/>
      <c r="AH841" s="3" t="n"/>
      <c r="AI841" s="3" t="n"/>
      <c r="AJ841" s="3" t="n"/>
      <c r="AK841" s="3" t="n"/>
      <c r="AL841" s="3" t="n"/>
      <c r="AM841" s="3" t="n"/>
      <c r="AN841" s="3" t="n"/>
      <c r="AO841" s="3" t="n"/>
      <c r="AP841" s="3" t="n"/>
      <c r="AQ841" s="3" t="n"/>
      <c r="AR841" s="3" t="n"/>
      <c r="AS841" s="3" t="n"/>
      <c r="AT841" s="3" t="n"/>
      <c r="AU841" s="3" t="n"/>
      <c r="AV841" s="3" t="n"/>
      <c r="AW841" s="3" t="n"/>
      <c r="AX841" s="3" t="n"/>
      <c r="AY841" s="3" t="n"/>
      <c r="AZ841" s="3" t="n"/>
    </row>
    <row r="842">
      <c r="A842" s="3" t="n"/>
      <c r="B842" s="3" t="n"/>
      <c r="C842" s="3" t="n"/>
      <c r="D842" s="3" t="n"/>
      <c r="E842" s="3" t="n"/>
      <c r="F842" s="3" t="n"/>
      <c r="G842" s="3" t="n"/>
      <c r="H842" s="3" t="n"/>
      <c r="I842" s="3" t="n"/>
      <c r="J842" s="3" t="n"/>
      <c r="K842" s="3" t="n"/>
      <c r="L842" s="3" t="n"/>
      <c r="M842" s="3" t="n"/>
      <c r="N842" s="3" t="n"/>
      <c r="O842" s="3" t="n"/>
      <c r="P842" s="3" t="n"/>
      <c r="Q842" s="3" t="n"/>
      <c r="R842" s="3" t="n"/>
      <c r="S842" s="3" t="n"/>
      <c r="T842" s="3" t="n"/>
      <c r="U842" s="3" t="n"/>
      <c r="V842" s="3" t="n"/>
      <c r="W842" s="3" t="n"/>
      <c r="X842" s="3" t="n"/>
      <c r="Y842" s="3" t="n"/>
      <c r="Z842" s="3" t="n"/>
      <c r="AA842" s="3" t="n"/>
      <c r="AB842" s="3" t="n"/>
      <c r="AC842" s="3" t="n"/>
      <c r="AD842" s="3" t="n"/>
      <c r="AE842" s="3" t="n"/>
      <c r="AF842" s="3" t="n"/>
      <c r="AG842" s="3" t="n"/>
      <c r="AH842" s="3" t="n"/>
      <c r="AI842" s="3" t="n"/>
      <c r="AJ842" s="3" t="n"/>
      <c r="AK842" s="3" t="n"/>
      <c r="AL842" s="3" t="n"/>
      <c r="AM842" s="3" t="n"/>
      <c r="AN842" s="3" t="n"/>
      <c r="AO842" s="3" t="n"/>
      <c r="AP842" s="3" t="n"/>
      <c r="AQ842" s="3" t="n"/>
      <c r="AR842" s="3" t="n"/>
      <c r="AS842" s="3" t="n"/>
      <c r="AT842" s="3" t="n"/>
      <c r="AU842" s="3" t="n"/>
      <c r="AV842" s="3" t="n"/>
      <c r="AW842" s="3" t="n"/>
      <c r="AX842" s="3" t="n"/>
      <c r="AY842" s="3" t="n"/>
      <c r="AZ842" s="3" t="n"/>
    </row>
    <row r="843">
      <c r="A843" s="3" t="n"/>
      <c r="B843" s="3" t="n"/>
      <c r="C843" s="3" t="n"/>
      <c r="D843" s="3" t="n"/>
      <c r="E843" s="3" t="n"/>
      <c r="F843" s="3" t="n"/>
      <c r="G843" s="3" t="n"/>
      <c r="H843" s="3" t="n"/>
      <c r="I843" s="3" t="n"/>
      <c r="J843" s="3" t="n"/>
      <c r="K843" s="3" t="n"/>
      <c r="L843" s="3" t="n"/>
      <c r="M843" s="3" t="n"/>
      <c r="N843" s="3" t="n"/>
      <c r="O843" s="3" t="n"/>
      <c r="P843" s="3" t="n"/>
      <c r="Q843" s="3" t="n"/>
      <c r="R843" s="3" t="n"/>
      <c r="S843" s="3" t="n"/>
      <c r="T843" s="3" t="n"/>
      <c r="U843" s="3" t="n"/>
      <c r="V843" s="3" t="n"/>
      <c r="W843" s="3" t="n"/>
      <c r="X843" s="3" t="n"/>
      <c r="Y843" s="3" t="n"/>
      <c r="Z843" s="3" t="n"/>
      <c r="AA843" s="3" t="n"/>
      <c r="AB843" s="3" t="n"/>
      <c r="AC843" s="3" t="n"/>
      <c r="AD843" s="3" t="n"/>
      <c r="AE843" s="3" t="n"/>
      <c r="AF843" s="3" t="n"/>
      <c r="AG843" s="3" t="n"/>
      <c r="AH843" s="3" t="n"/>
      <c r="AI843" s="3" t="n"/>
      <c r="AJ843" s="3" t="n"/>
      <c r="AK843" s="3" t="n"/>
      <c r="AL843" s="3" t="n"/>
      <c r="AM843" s="3" t="n"/>
      <c r="AN843" s="3" t="n"/>
      <c r="AO843" s="3" t="n"/>
      <c r="AP843" s="3" t="n"/>
      <c r="AQ843" s="3" t="n"/>
      <c r="AR843" s="3" t="n"/>
      <c r="AS843" s="3" t="n"/>
      <c r="AT843" s="3" t="n"/>
      <c r="AU843" s="3" t="n"/>
      <c r="AV843" s="3" t="n"/>
      <c r="AW843" s="3" t="n"/>
      <c r="AX843" s="3" t="n"/>
      <c r="AY843" s="3" t="n"/>
      <c r="AZ843" s="3" t="n"/>
    </row>
    <row r="844">
      <c r="A844" s="3" t="n"/>
      <c r="B844" s="3" t="n"/>
      <c r="C844" s="3" t="n"/>
      <c r="D844" s="3" t="n"/>
      <c r="E844" s="3" t="n"/>
      <c r="F844" s="3" t="n"/>
      <c r="G844" s="3" t="n"/>
      <c r="H844" s="3" t="n"/>
      <c r="I844" s="3" t="n"/>
      <c r="J844" s="3" t="n"/>
      <c r="K844" s="3" t="n"/>
      <c r="L844" s="3" t="n"/>
      <c r="M844" s="3" t="n"/>
      <c r="N844" s="3" t="n"/>
      <c r="O844" s="3" t="n"/>
      <c r="P844" s="3" t="n"/>
      <c r="Q844" s="3" t="n"/>
      <c r="R844" s="3" t="n"/>
      <c r="S844" s="3" t="n"/>
      <c r="T844" s="3" t="n"/>
      <c r="U844" s="3" t="n"/>
      <c r="V844" s="3" t="n"/>
      <c r="W844" s="3" t="n"/>
      <c r="X844" s="3" t="n"/>
      <c r="Y844" s="3" t="n"/>
      <c r="Z844" s="3" t="n"/>
      <c r="AA844" s="3" t="n"/>
      <c r="AB844" s="3" t="n"/>
      <c r="AC844" s="3" t="n"/>
      <c r="AD844" s="3" t="n"/>
      <c r="AE844" s="3" t="n"/>
      <c r="AF844" s="3" t="n"/>
      <c r="AG844" s="3" t="n"/>
      <c r="AH844" s="3" t="n"/>
      <c r="AI844" s="3" t="n"/>
      <c r="AJ844" s="3" t="n"/>
      <c r="AK844" s="3" t="n"/>
      <c r="AL844" s="3" t="n"/>
      <c r="AM844" s="3" t="n"/>
      <c r="AN844" s="3" t="n"/>
      <c r="AO844" s="3" t="n"/>
      <c r="AP844" s="3" t="n"/>
      <c r="AQ844" s="3" t="n"/>
      <c r="AR844" s="3" t="n"/>
      <c r="AS844" s="3" t="n"/>
      <c r="AT844" s="3" t="n"/>
      <c r="AU844" s="3" t="n"/>
      <c r="AV844" s="3" t="n"/>
      <c r="AW844" s="3" t="n"/>
      <c r="AX844" s="3" t="n"/>
      <c r="AY844" s="3" t="n"/>
      <c r="AZ844" s="3" t="n"/>
    </row>
    <row r="845">
      <c r="A845" s="3" t="n"/>
      <c r="B845" s="3" t="n"/>
      <c r="C845" s="3" t="n"/>
      <c r="D845" s="3" t="n"/>
      <c r="E845" s="3" t="n"/>
      <c r="F845" s="3" t="n"/>
      <c r="G845" s="3" t="n"/>
      <c r="H845" s="3" t="n"/>
      <c r="I845" s="3" t="n"/>
      <c r="J845" s="3" t="n"/>
      <c r="K845" s="3" t="n"/>
      <c r="L845" s="3" t="n"/>
      <c r="M845" s="3" t="n"/>
      <c r="N845" s="3" t="n"/>
      <c r="O845" s="3" t="n"/>
      <c r="P845" s="3" t="n"/>
      <c r="Q845" s="3" t="n"/>
      <c r="R845" s="3" t="n"/>
      <c r="S845" s="3" t="n"/>
      <c r="T845" s="3" t="n"/>
      <c r="U845" s="3" t="n"/>
      <c r="V845" s="3" t="n"/>
      <c r="W845" s="3" t="n"/>
      <c r="X845" s="3" t="n"/>
      <c r="Y845" s="3" t="n"/>
      <c r="Z845" s="3" t="n"/>
      <c r="AA845" s="3" t="n"/>
      <c r="AB845" s="3" t="n"/>
      <c r="AC845" s="3" t="n"/>
      <c r="AD845" s="3" t="n"/>
      <c r="AE845" s="3" t="n"/>
      <c r="AF845" s="3" t="n"/>
      <c r="AG845" s="3" t="n"/>
      <c r="AH845" s="3" t="n"/>
      <c r="AI845" s="3" t="n"/>
      <c r="AJ845" s="3" t="n"/>
      <c r="AK845" s="3" t="n"/>
      <c r="AL845" s="3" t="n"/>
      <c r="AM845" s="3" t="n"/>
      <c r="AN845" s="3" t="n"/>
      <c r="AO845" s="3" t="n"/>
      <c r="AP845" s="3" t="n"/>
      <c r="AQ845" s="3" t="n"/>
      <c r="AR845" s="3" t="n"/>
      <c r="AS845" s="3" t="n"/>
      <c r="AT845" s="3" t="n"/>
      <c r="AU845" s="3" t="n"/>
      <c r="AV845" s="3" t="n"/>
      <c r="AW845" s="3" t="n"/>
      <c r="AX845" s="3" t="n"/>
      <c r="AY845" s="3" t="n"/>
      <c r="AZ845" s="3" t="n"/>
    </row>
    <row r="846">
      <c r="A846" s="3" t="n"/>
      <c r="B846" s="3" t="n"/>
      <c r="C846" s="3" t="n"/>
      <c r="D846" s="3" t="n"/>
      <c r="E846" s="3" t="n"/>
      <c r="F846" s="3" t="n"/>
      <c r="G846" s="3" t="n"/>
      <c r="H846" s="3" t="n"/>
      <c r="I846" s="3" t="n"/>
      <c r="J846" s="3" t="n"/>
      <c r="K846" s="3" t="n"/>
      <c r="L846" s="3" t="n"/>
      <c r="M846" s="3" t="n"/>
      <c r="N846" s="3" t="n"/>
      <c r="O846" s="3" t="n"/>
      <c r="P846" s="3" t="n"/>
      <c r="Q846" s="3" t="n"/>
      <c r="R846" s="3" t="n"/>
      <c r="S846" s="3" t="n"/>
      <c r="T846" s="3" t="n"/>
      <c r="U846" s="3" t="n"/>
      <c r="V846" s="3" t="n"/>
      <c r="W846" s="3" t="n"/>
      <c r="X846" s="3" t="n"/>
      <c r="Y846" s="3" t="n"/>
      <c r="Z846" s="3" t="n"/>
      <c r="AA846" s="3" t="n"/>
      <c r="AB846" s="3" t="n"/>
      <c r="AC846" s="3" t="n"/>
      <c r="AD846" s="3" t="n"/>
      <c r="AE846" s="3" t="n"/>
      <c r="AF846" s="3" t="n"/>
      <c r="AG846" s="3" t="n"/>
      <c r="AH846" s="3" t="n"/>
      <c r="AI846" s="3" t="n"/>
      <c r="AJ846" s="3" t="n"/>
      <c r="AK846" s="3" t="n"/>
      <c r="AL846" s="3" t="n"/>
      <c r="AM846" s="3" t="n"/>
      <c r="AN846" s="3" t="n"/>
      <c r="AO846" s="3" t="n"/>
      <c r="AP846" s="3" t="n"/>
      <c r="AQ846" s="3" t="n"/>
      <c r="AR846" s="3" t="n"/>
      <c r="AS846" s="3" t="n"/>
      <c r="AT846" s="3" t="n"/>
      <c r="AU846" s="3" t="n"/>
      <c r="AV846" s="3" t="n"/>
      <c r="AW846" s="3" t="n"/>
      <c r="AX846" s="3" t="n"/>
      <c r="AY846" s="3" t="n"/>
      <c r="AZ846" s="3" t="n"/>
    </row>
    <row r="847">
      <c r="A847" s="3" t="n"/>
      <c r="B847" s="3" t="n"/>
      <c r="C847" s="3" t="n"/>
      <c r="D847" s="3" t="n"/>
      <c r="E847" s="3" t="n"/>
      <c r="F847" s="3" t="n"/>
      <c r="G847" s="3" t="n"/>
      <c r="H847" s="3" t="n"/>
      <c r="I847" s="3" t="n"/>
      <c r="J847" s="3" t="n"/>
      <c r="K847" s="3" t="n"/>
      <c r="L847" s="3" t="n"/>
      <c r="M847" s="3" t="n"/>
      <c r="N847" s="3" t="n"/>
      <c r="O847" s="3" t="n"/>
      <c r="P847" s="3" t="n"/>
      <c r="Q847" s="3" t="n"/>
      <c r="R847" s="3" t="n"/>
      <c r="S847" s="3" t="n"/>
      <c r="T847" s="3" t="n"/>
      <c r="U847" s="3" t="n"/>
      <c r="V847" s="3" t="n"/>
      <c r="W847" s="3" t="n"/>
      <c r="X847" s="3" t="n"/>
      <c r="Y847" s="3" t="n"/>
      <c r="Z847" s="3" t="n"/>
      <c r="AA847" s="3" t="n"/>
      <c r="AB847" s="3" t="n"/>
      <c r="AC847" s="3" t="n"/>
      <c r="AD847" s="3" t="n"/>
      <c r="AE847" s="3" t="n"/>
      <c r="AF847" s="3" t="n"/>
      <c r="AG847" s="3" t="n"/>
      <c r="AH847" s="3" t="n"/>
      <c r="AI847" s="3" t="n"/>
      <c r="AJ847" s="3" t="n"/>
      <c r="AK847" s="3" t="n"/>
      <c r="AL847" s="3" t="n"/>
      <c r="AM847" s="3" t="n"/>
      <c r="AN847" s="3" t="n"/>
      <c r="AO847" s="3" t="n"/>
      <c r="AP847" s="3" t="n"/>
      <c r="AQ847" s="3" t="n"/>
      <c r="AR847" s="3" t="n"/>
      <c r="AS847" s="3" t="n"/>
      <c r="AT847" s="3" t="n"/>
      <c r="AU847" s="3" t="n"/>
      <c r="AV847" s="3" t="n"/>
      <c r="AW847" s="3" t="n"/>
      <c r="AX847" s="3" t="n"/>
      <c r="AY847" s="3" t="n"/>
      <c r="AZ847" s="3" t="n"/>
    </row>
    <row r="848">
      <c r="A848" s="3" t="n"/>
      <c r="B848" s="3" t="n"/>
      <c r="C848" s="3" t="n"/>
      <c r="D848" s="3" t="n"/>
      <c r="E848" s="3" t="n"/>
      <c r="F848" s="3" t="n"/>
      <c r="G848" s="3" t="n"/>
      <c r="H848" s="3" t="n"/>
      <c r="I848" s="3" t="n"/>
      <c r="J848" s="3" t="n"/>
      <c r="K848" s="3" t="n"/>
      <c r="L848" s="3" t="n"/>
      <c r="M848" s="3" t="n"/>
      <c r="N848" s="3" t="n"/>
      <c r="O848" s="3" t="n"/>
      <c r="P848" s="3" t="n"/>
      <c r="Q848" s="3" t="n"/>
      <c r="R848" s="3" t="n"/>
      <c r="S848" s="3" t="n"/>
      <c r="T848" s="3" t="n"/>
      <c r="U848" s="3" t="n"/>
      <c r="V848" s="3" t="n"/>
      <c r="W848" s="3" t="n"/>
      <c r="X848" s="3" t="n"/>
      <c r="Y848" s="3" t="n"/>
      <c r="Z848" s="3" t="n"/>
      <c r="AA848" s="3" t="n"/>
      <c r="AB848" s="3" t="n"/>
      <c r="AC848" s="3" t="n"/>
      <c r="AD848" s="3" t="n"/>
      <c r="AE848" s="3" t="n"/>
      <c r="AF848" s="3" t="n"/>
      <c r="AG848" s="3" t="n"/>
      <c r="AH848" s="3" t="n"/>
      <c r="AI848" s="3" t="n"/>
      <c r="AJ848" s="3" t="n"/>
      <c r="AK848" s="3" t="n"/>
      <c r="AL848" s="3" t="n"/>
      <c r="AM848" s="3" t="n"/>
      <c r="AN848" s="3" t="n"/>
      <c r="AO848" s="3" t="n"/>
      <c r="AP848" s="3" t="n"/>
      <c r="AQ848" s="3" t="n"/>
      <c r="AR848" s="3" t="n"/>
      <c r="AS848" s="3" t="n"/>
      <c r="AT848" s="3" t="n"/>
      <c r="AU848" s="3" t="n"/>
      <c r="AV848" s="3" t="n"/>
      <c r="AW848" s="3" t="n"/>
      <c r="AX848" s="3" t="n"/>
      <c r="AY848" s="3" t="n"/>
      <c r="AZ848" s="3" t="n"/>
    </row>
    <row r="849">
      <c r="A849" s="3" t="n"/>
      <c r="B849" s="3" t="n"/>
      <c r="C849" s="3" t="n"/>
      <c r="D849" s="3" t="n"/>
      <c r="E849" s="3" t="n"/>
      <c r="F849" s="3" t="n"/>
      <c r="G849" s="3" t="n"/>
      <c r="H849" s="3" t="n"/>
      <c r="I849" s="3" t="n"/>
      <c r="J849" s="3" t="n"/>
      <c r="K849" s="3" t="n"/>
      <c r="L849" s="3" t="n"/>
      <c r="M849" s="3" t="n"/>
      <c r="N849" s="3" t="n"/>
      <c r="O849" s="3" t="n"/>
      <c r="P849" s="3" t="n"/>
      <c r="Q849" s="3" t="n"/>
      <c r="R849" s="3" t="n"/>
      <c r="S849" s="3" t="n"/>
      <c r="T849" s="3" t="n"/>
      <c r="U849" s="3" t="n"/>
      <c r="V849" s="3" t="n"/>
      <c r="W849" s="3" t="n"/>
      <c r="X849" s="3" t="n"/>
      <c r="Y849" s="3" t="n"/>
      <c r="Z849" s="3" t="n"/>
      <c r="AA849" s="3" t="n"/>
      <c r="AB849" s="3" t="n"/>
      <c r="AC849" s="3" t="n"/>
      <c r="AD849" s="3" t="n"/>
      <c r="AE849" s="3" t="n"/>
      <c r="AF849" s="3" t="n"/>
      <c r="AG849" s="3" t="n"/>
      <c r="AH849" s="3" t="n"/>
      <c r="AI849" s="3" t="n"/>
      <c r="AJ849" s="3" t="n"/>
      <c r="AK849" s="3" t="n"/>
      <c r="AL849" s="3" t="n"/>
      <c r="AM849" s="3" t="n"/>
      <c r="AN849" s="3" t="n"/>
      <c r="AO849" s="3" t="n"/>
      <c r="AP849" s="3" t="n"/>
      <c r="AQ849" s="3" t="n"/>
      <c r="AR849" s="3" t="n"/>
      <c r="AS849" s="3" t="n"/>
      <c r="AT849" s="3" t="n"/>
      <c r="AU849" s="3" t="n"/>
      <c r="AV849" s="3" t="n"/>
      <c r="AW849" s="3" t="n"/>
      <c r="AX849" s="3" t="n"/>
      <c r="AY849" s="3" t="n"/>
      <c r="AZ849" s="3" t="n"/>
    </row>
    <row r="850">
      <c r="A850" s="3" t="n"/>
      <c r="B850" s="3" t="n"/>
      <c r="C850" s="3" t="n"/>
      <c r="D850" s="3" t="n"/>
      <c r="E850" s="3" t="n"/>
      <c r="F850" s="3" t="n"/>
      <c r="G850" s="3" t="n"/>
      <c r="H850" s="3" t="n"/>
      <c r="I850" s="3" t="n"/>
      <c r="J850" s="3" t="n"/>
      <c r="K850" s="3" t="n"/>
      <c r="L850" s="3" t="n"/>
      <c r="M850" s="3" t="n"/>
      <c r="N850" s="3" t="n"/>
      <c r="O850" s="3" t="n"/>
      <c r="P850" s="3" t="n"/>
      <c r="Q850" s="3" t="n"/>
      <c r="R850" s="3" t="n"/>
      <c r="S850" s="3" t="n"/>
      <c r="T850" s="3" t="n"/>
      <c r="U850" s="3" t="n"/>
      <c r="V850" s="3" t="n"/>
      <c r="W850" s="3" t="n"/>
      <c r="X850" s="3" t="n"/>
      <c r="Y850" s="3" t="n"/>
      <c r="Z850" s="3" t="n"/>
      <c r="AA850" s="3" t="n"/>
      <c r="AB850" s="3" t="n"/>
      <c r="AC850" s="3" t="n"/>
      <c r="AD850" s="3" t="n"/>
      <c r="AE850" s="3" t="n"/>
      <c r="AF850" s="3" t="n"/>
      <c r="AG850" s="3" t="n"/>
      <c r="AH850" s="3" t="n"/>
      <c r="AI850" s="3" t="n"/>
      <c r="AJ850" s="3" t="n"/>
      <c r="AK850" s="3" t="n"/>
      <c r="AL850" s="3" t="n"/>
      <c r="AM850" s="3" t="n"/>
      <c r="AN850" s="3" t="n"/>
      <c r="AO850" s="3" t="n"/>
      <c r="AP850" s="3" t="n"/>
      <c r="AQ850" s="3" t="n"/>
      <c r="AR850" s="3" t="n"/>
      <c r="AS850" s="3" t="n"/>
      <c r="AT850" s="3" t="n"/>
      <c r="AU850" s="3" t="n"/>
      <c r="AV850" s="3" t="n"/>
      <c r="AW850" s="3" t="n"/>
      <c r="AX850" s="3" t="n"/>
      <c r="AY850" s="3" t="n"/>
      <c r="AZ850" s="3" t="n"/>
    </row>
    <row r="851">
      <c r="A851" s="3" t="n"/>
      <c r="B851" s="3" t="n"/>
      <c r="C851" s="3" t="n"/>
      <c r="D851" s="3" t="n"/>
      <c r="E851" s="3" t="n"/>
      <c r="F851" s="3" t="n"/>
      <c r="G851" s="3" t="n"/>
      <c r="H851" s="3" t="n"/>
      <c r="I851" s="3" t="n"/>
      <c r="J851" s="3" t="n"/>
      <c r="K851" s="3" t="n"/>
      <c r="L851" s="3" t="n"/>
      <c r="M851" s="3" t="n"/>
      <c r="N851" s="3" t="n"/>
      <c r="O851" s="3" t="n"/>
      <c r="P851" s="3" t="n"/>
      <c r="Q851" s="3" t="n"/>
      <c r="R851" s="3" t="n"/>
      <c r="S851" s="3" t="n"/>
      <c r="T851" s="3" t="n"/>
      <c r="U851" s="3" t="n"/>
      <c r="V851" s="3" t="n"/>
      <c r="W851" s="3" t="n"/>
      <c r="X851" s="3" t="n"/>
      <c r="Y851" s="3" t="n"/>
      <c r="Z851" s="3" t="n"/>
      <c r="AA851" s="3" t="n"/>
      <c r="AB851" s="3" t="n"/>
      <c r="AC851" s="3" t="n"/>
      <c r="AD851" s="3" t="n"/>
      <c r="AE851" s="3" t="n"/>
      <c r="AF851" s="3" t="n"/>
      <c r="AG851" s="3" t="n"/>
      <c r="AH851" s="3" t="n"/>
      <c r="AI851" s="3" t="n"/>
      <c r="AJ851" s="3" t="n"/>
      <c r="AK851" s="3" t="n"/>
      <c r="AL851" s="3" t="n"/>
      <c r="AM851" s="3" t="n"/>
      <c r="AN851" s="3" t="n"/>
      <c r="AO851" s="3" t="n"/>
      <c r="AP851" s="3" t="n"/>
      <c r="AQ851" s="3" t="n"/>
      <c r="AR851" s="3" t="n"/>
      <c r="AS851" s="3" t="n"/>
      <c r="AT851" s="3" t="n"/>
      <c r="AU851" s="3" t="n"/>
      <c r="AV851" s="3" t="n"/>
      <c r="AW851" s="3" t="n"/>
      <c r="AX851" s="3" t="n"/>
      <c r="AY851" s="3" t="n"/>
      <c r="AZ851" s="3" t="n"/>
    </row>
    <row r="852">
      <c r="A852" s="3" t="n"/>
      <c r="B852" s="3" t="n"/>
      <c r="C852" s="3" t="n"/>
      <c r="D852" s="3" t="n"/>
      <c r="E852" s="3" t="n"/>
      <c r="F852" s="3" t="n"/>
      <c r="G852" s="3" t="n"/>
      <c r="H852" s="3" t="n"/>
      <c r="I852" s="3" t="n"/>
      <c r="J852" s="3" t="n"/>
      <c r="K852" s="3" t="n"/>
      <c r="L852" s="3" t="n"/>
      <c r="M852" s="3" t="n"/>
      <c r="N852" s="3" t="n"/>
      <c r="O852" s="3" t="n"/>
      <c r="P852" s="3" t="n"/>
      <c r="Q852" s="3" t="n"/>
      <c r="R852" s="3" t="n"/>
      <c r="S852" s="3" t="n"/>
      <c r="T852" s="3" t="n"/>
      <c r="U852" s="3" t="n"/>
      <c r="V852" s="3" t="n"/>
      <c r="W852" s="3" t="n"/>
      <c r="X852" s="3" t="n"/>
      <c r="Y852" s="3" t="n"/>
      <c r="Z852" s="3" t="n"/>
      <c r="AA852" s="3" t="n"/>
      <c r="AB852" s="3" t="n"/>
      <c r="AC852" s="3" t="n"/>
      <c r="AD852" s="3" t="n"/>
      <c r="AE852" s="3" t="n"/>
      <c r="AF852" s="3" t="n"/>
      <c r="AG852" s="3" t="n"/>
      <c r="AH852" s="3" t="n"/>
      <c r="AI852" s="3" t="n"/>
      <c r="AJ852" s="3" t="n"/>
      <c r="AK852" s="3" t="n"/>
      <c r="AL852" s="3" t="n"/>
      <c r="AM852" s="3" t="n"/>
      <c r="AN852" s="3" t="n"/>
      <c r="AO852" s="3" t="n"/>
      <c r="AP852" s="3" t="n"/>
      <c r="AQ852" s="3" t="n"/>
      <c r="AR852" s="3" t="n"/>
      <c r="AS852" s="3" t="n"/>
      <c r="AT852" s="3" t="n"/>
      <c r="AU852" s="3" t="n"/>
      <c r="AV852" s="3" t="n"/>
      <c r="AW852" s="3" t="n"/>
      <c r="AX852" s="3" t="n"/>
      <c r="AY852" s="3" t="n"/>
      <c r="AZ852" s="3" t="n"/>
    </row>
    <row r="853">
      <c r="A853" s="3" t="n"/>
      <c r="B853" s="3" t="n"/>
      <c r="C853" s="3" t="n"/>
      <c r="D853" s="3" t="n"/>
      <c r="E853" s="3" t="n"/>
      <c r="F853" s="3" t="n"/>
      <c r="G853" s="3" t="n"/>
      <c r="H853" s="3" t="n"/>
      <c r="I853" s="3" t="n"/>
      <c r="J853" s="3" t="n"/>
      <c r="K853" s="3" t="n"/>
      <c r="L853" s="3" t="n"/>
      <c r="M853" s="3" t="n"/>
      <c r="N853" s="3" t="n"/>
      <c r="O853" s="3" t="n"/>
      <c r="P853" s="3" t="n"/>
      <c r="Q853" s="3" t="n"/>
      <c r="R853" s="3" t="n"/>
      <c r="S853" s="3" t="n"/>
      <c r="T853" s="3" t="n"/>
      <c r="U853" s="3" t="n"/>
      <c r="V853" s="3" t="n"/>
      <c r="W853" s="3" t="n"/>
      <c r="X853" s="3" t="n"/>
      <c r="Y853" s="3" t="n"/>
      <c r="Z853" s="3" t="n"/>
      <c r="AA853" s="3" t="n"/>
      <c r="AB853" s="3" t="n"/>
      <c r="AC853" s="3" t="n"/>
      <c r="AD853" s="3" t="n"/>
      <c r="AE853" s="3" t="n"/>
      <c r="AF853" s="3" t="n"/>
      <c r="AG853" s="3" t="n"/>
      <c r="AH853" s="3" t="n"/>
      <c r="AI853" s="3" t="n"/>
      <c r="AJ853" s="3" t="n"/>
      <c r="AK853" s="3" t="n"/>
      <c r="AL853" s="3" t="n"/>
      <c r="AM853" s="3" t="n"/>
      <c r="AN853" s="3" t="n"/>
      <c r="AO853" s="3" t="n"/>
      <c r="AP853" s="3" t="n"/>
      <c r="AQ853" s="3" t="n"/>
      <c r="AR853" s="3" t="n"/>
      <c r="AS853" s="3" t="n"/>
      <c r="AT853" s="3" t="n"/>
      <c r="AU853" s="3" t="n"/>
      <c r="AV853" s="3" t="n"/>
      <c r="AW853" s="3" t="n"/>
      <c r="AX853" s="3" t="n"/>
      <c r="AY853" s="3" t="n"/>
      <c r="AZ853" s="3" t="n"/>
    </row>
    <row r="854">
      <c r="A854" s="3" t="n"/>
      <c r="B854" s="3" t="n"/>
      <c r="C854" s="3" t="n"/>
      <c r="D854" s="3" t="n"/>
      <c r="E854" s="3" t="n"/>
      <c r="F854" s="3" t="n"/>
      <c r="G854" s="3" t="n"/>
      <c r="H854" s="3" t="n"/>
      <c r="I854" s="3" t="n"/>
      <c r="J854" s="3" t="n"/>
      <c r="K854" s="3" t="n"/>
      <c r="L854" s="3" t="n"/>
      <c r="M854" s="3" t="n"/>
      <c r="N854" s="3" t="n"/>
      <c r="O854" s="3" t="n"/>
      <c r="P854" s="3" t="n"/>
      <c r="Q854" s="3" t="n"/>
      <c r="R854" s="3" t="n"/>
      <c r="S854" s="3" t="n"/>
      <c r="T854" s="3" t="n"/>
      <c r="U854" s="3" t="n"/>
      <c r="V854" s="3" t="n"/>
      <c r="W854" s="3" t="n"/>
      <c r="X854" s="3" t="n"/>
      <c r="Y854" s="3" t="n"/>
      <c r="Z854" s="3" t="n"/>
      <c r="AA854" s="3" t="n"/>
      <c r="AB854" s="3" t="n"/>
      <c r="AC854" s="3" t="n"/>
      <c r="AD854" s="3" t="n"/>
      <c r="AE854" s="3" t="n"/>
      <c r="AF854" s="3" t="n"/>
      <c r="AG854" s="3" t="n"/>
      <c r="AH854" s="3" t="n"/>
      <c r="AI854" s="3" t="n"/>
      <c r="AJ854" s="3" t="n"/>
      <c r="AK854" s="3" t="n"/>
      <c r="AL854" s="3" t="n"/>
      <c r="AM854" s="3" t="n"/>
      <c r="AN854" s="3" t="n"/>
      <c r="AO854" s="3" t="n"/>
      <c r="AP854" s="3" t="n"/>
      <c r="AQ854" s="3" t="n"/>
      <c r="AR854" s="3" t="n"/>
      <c r="AS854" s="3" t="n"/>
      <c r="AT854" s="3" t="n"/>
      <c r="AU854" s="3" t="n"/>
      <c r="AV854" s="3" t="n"/>
      <c r="AW854" s="3" t="n"/>
      <c r="AX854" s="3" t="n"/>
      <c r="AY854" s="3" t="n"/>
      <c r="AZ854" s="3" t="n"/>
    </row>
    <row r="855">
      <c r="A855" s="3" t="n"/>
      <c r="B855" s="3" t="n"/>
      <c r="C855" s="3" t="n"/>
      <c r="D855" s="3" t="n"/>
      <c r="E855" s="3" t="n"/>
      <c r="F855" s="3" t="n"/>
      <c r="G855" s="3" t="n"/>
      <c r="H855" s="3" t="n"/>
      <c r="I855" s="3" t="n"/>
      <c r="J855" s="3" t="n"/>
      <c r="K855" s="3" t="n"/>
      <c r="L855" s="3" t="n"/>
      <c r="M855" s="3" t="n"/>
      <c r="N855" s="3" t="n"/>
      <c r="O855" s="3" t="n"/>
      <c r="P855" s="3" t="n"/>
      <c r="Q855" s="3" t="n"/>
      <c r="R855" s="3" t="n"/>
      <c r="S855" s="3" t="n"/>
      <c r="T855" s="3" t="n"/>
      <c r="U855" s="3" t="n"/>
      <c r="V855" s="3" t="n"/>
      <c r="W855" s="3" t="n"/>
      <c r="X855" s="3" t="n"/>
      <c r="Y855" s="3" t="n"/>
      <c r="Z855" s="3" t="n"/>
      <c r="AA855" s="3" t="n"/>
      <c r="AB855" s="3" t="n"/>
      <c r="AC855" s="3" t="n"/>
      <c r="AD855" s="3" t="n"/>
      <c r="AE855" s="3" t="n"/>
      <c r="AF855" s="3" t="n"/>
      <c r="AG855" s="3" t="n"/>
      <c r="AH855" s="3" t="n"/>
      <c r="AI855" s="3" t="n"/>
      <c r="AJ855" s="3" t="n"/>
      <c r="AK855" s="3" t="n"/>
      <c r="AL855" s="3" t="n"/>
      <c r="AM855" s="3" t="n"/>
      <c r="AN855" s="3" t="n"/>
      <c r="AO855" s="3" t="n"/>
      <c r="AP855" s="3" t="n"/>
      <c r="AQ855" s="3" t="n"/>
      <c r="AR855" s="3" t="n"/>
      <c r="AS855" s="3" t="n"/>
      <c r="AT855" s="3" t="n"/>
      <c r="AU855" s="3" t="n"/>
      <c r="AV855" s="3" t="n"/>
      <c r="AW855" s="3" t="n"/>
      <c r="AX855" s="3" t="n"/>
      <c r="AY855" s="3" t="n"/>
      <c r="AZ855" s="3" t="n"/>
    </row>
    <row r="856">
      <c r="A856" s="3" t="n"/>
      <c r="B856" s="3" t="n"/>
      <c r="C856" s="3" t="n"/>
      <c r="D856" s="3" t="n"/>
      <c r="E856" s="3" t="n"/>
      <c r="F856" s="3" t="n"/>
      <c r="G856" s="3" t="n"/>
      <c r="H856" s="3" t="n"/>
      <c r="I856" s="3" t="n"/>
      <c r="J856" s="3" t="n"/>
      <c r="K856" s="3" t="n"/>
      <c r="L856" s="3" t="n"/>
      <c r="M856" s="3" t="n"/>
      <c r="N856" s="3" t="n"/>
      <c r="O856" s="3" t="n"/>
      <c r="P856" s="3" t="n"/>
      <c r="Q856" s="3" t="n"/>
      <c r="R856" s="3" t="n"/>
      <c r="S856" s="3" t="n"/>
      <c r="T856" s="3" t="n"/>
      <c r="U856" s="3" t="n"/>
      <c r="V856" s="3" t="n"/>
      <c r="W856" s="3" t="n"/>
      <c r="X856" s="3" t="n"/>
      <c r="Y856" s="3" t="n"/>
      <c r="Z856" s="3" t="n"/>
      <c r="AA856" s="3" t="n"/>
      <c r="AB856" s="3" t="n"/>
      <c r="AC856" s="3" t="n"/>
      <c r="AD856" s="3" t="n"/>
      <c r="AE856" s="3" t="n"/>
      <c r="AF856" s="3" t="n"/>
      <c r="AG856" s="3" t="n"/>
      <c r="AH856" s="3" t="n"/>
      <c r="AI856" s="3" t="n"/>
      <c r="AJ856" s="3" t="n"/>
      <c r="AK856" s="3" t="n"/>
      <c r="AL856" s="3" t="n"/>
      <c r="AM856" s="3" t="n"/>
      <c r="AN856" s="3" t="n"/>
      <c r="AO856" s="3" t="n"/>
      <c r="AP856" s="3" t="n"/>
      <c r="AQ856" s="3" t="n"/>
      <c r="AR856" s="3" t="n"/>
      <c r="AS856" s="3" t="n"/>
      <c r="AT856" s="3" t="n"/>
      <c r="AU856" s="3" t="n"/>
      <c r="AV856" s="3" t="n"/>
      <c r="AW856" s="3" t="n"/>
      <c r="AX856" s="3" t="n"/>
      <c r="AY856" s="3" t="n"/>
      <c r="AZ856" s="3" t="n"/>
    </row>
    <row r="857">
      <c r="A857" s="3" t="n"/>
      <c r="B857" s="3" t="n"/>
      <c r="C857" s="3" t="n"/>
      <c r="D857" s="3" t="n"/>
      <c r="E857" s="3" t="n"/>
      <c r="F857" s="3" t="n"/>
      <c r="G857" s="3" t="n"/>
      <c r="H857" s="3" t="n"/>
      <c r="I857" s="3" t="n"/>
      <c r="J857" s="3" t="n"/>
      <c r="K857" s="3" t="n"/>
      <c r="L857" s="3" t="n"/>
      <c r="M857" s="3" t="n"/>
      <c r="N857" s="3" t="n"/>
      <c r="O857" s="3" t="n"/>
      <c r="P857" s="3" t="n"/>
      <c r="Q857" s="3" t="n"/>
      <c r="R857" s="3" t="n"/>
      <c r="S857" s="3" t="n"/>
      <c r="T857" s="3" t="n"/>
      <c r="U857" s="3" t="n"/>
      <c r="V857" s="3" t="n"/>
      <c r="W857" s="3" t="n"/>
      <c r="X857" s="3" t="n"/>
      <c r="Y857" s="3" t="n"/>
      <c r="Z857" s="3" t="n"/>
      <c r="AA857" s="3" t="n"/>
      <c r="AB857" s="3" t="n"/>
      <c r="AC857" s="3" t="n"/>
      <c r="AD857" s="3" t="n"/>
      <c r="AE857" s="3" t="n"/>
      <c r="AF857" s="3" t="n"/>
      <c r="AG857" s="3" t="n"/>
      <c r="AH857" s="3" t="n"/>
      <c r="AI857" s="3" t="n"/>
      <c r="AJ857" s="3" t="n"/>
      <c r="AK857" s="3" t="n"/>
      <c r="AL857" s="3" t="n"/>
      <c r="AM857" s="3" t="n"/>
      <c r="AN857" s="3" t="n"/>
      <c r="AO857" s="3" t="n"/>
      <c r="AP857" s="3" t="n"/>
      <c r="AQ857" s="3" t="n"/>
      <c r="AR857" s="3" t="n"/>
      <c r="AS857" s="3" t="n"/>
      <c r="AT857" s="3" t="n"/>
      <c r="AU857" s="3" t="n"/>
      <c r="AV857" s="3" t="n"/>
      <c r="AW857" s="3" t="n"/>
      <c r="AX857" s="3" t="n"/>
      <c r="AY857" s="3" t="n"/>
      <c r="AZ857" s="3" t="n"/>
    </row>
    <row r="858">
      <c r="A858" s="3" t="n"/>
      <c r="B858" s="3" t="n"/>
      <c r="C858" s="3" t="n"/>
      <c r="D858" s="3" t="n"/>
      <c r="E858" s="3" t="n"/>
      <c r="F858" s="3" t="n"/>
      <c r="G858" s="3" t="n"/>
      <c r="H858" s="3" t="n"/>
      <c r="I858" s="3" t="n"/>
      <c r="J858" s="3" t="n"/>
      <c r="K858" s="3" t="n"/>
      <c r="L858" s="3" t="n"/>
      <c r="M858" s="3" t="n"/>
      <c r="N858" s="3" t="n"/>
      <c r="O858" s="3" t="n"/>
      <c r="P858" s="3" t="n"/>
      <c r="Q858" s="3" t="n"/>
      <c r="R858" s="3" t="n"/>
      <c r="S858" s="3" t="n"/>
      <c r="T858" s="3" t="n"/>
      <c r="U858" s="3" t="n"/>
      <c r="V858" s="3" t="n"/>
      <c r="W858" s="3" t="n"/>
      <c r="X858" s="3" t="n"/>
      <c r="Y858" s="3" t="n"/>
      <c r="Z858" s="3" t="n"/>
      <c r="AA858" s="3" t="n"/>
      <c r="AB858" s="3" t="n"/>
      <c r="AC858" s="3" t="n"/>
      <c r="AD858" s="3" t="n"/>
      <c r="AE858" s="3" t="n"/>
      <c r="AF858" s="3" t="n"/>
      <c r="AG858" s="3" t="n"/>
      <c r="AH858" s="3" t="n"/>
      <c r="AI858" s="3" t="n"/>
      <c r="AJ858" s="3" t="n"/>
      <c r="AK858" s="3" t="n"/>
      <c r="AL858" s="3" t="n"/>
      <c r="AM858" s="3" t="n"/>
      <c r="AN858" s="3" t="n"/>
      <c r="AO858" s="3" t="n"/>
      <c r="AP858" s="3" t="n"/>
      <c r="AQ858" s="3" t="n"/>
      <c r="AR858" s="3" t="n"/>
      <c r="AS858" s="3" t="n"/>
      <c r="AT858" s="3" t="n"/>
      <c r="AU858" s="3" t="n"/>
      <c r="AV858" s="3" t="n"/>
      <c r="AW858" s="3" t="n"/>
      <c r="AX858" s="3" t="n"/>
      <c r="AY858" s="3" t="n"/>
      <c r="AZ858" s="3" t="n"/>
    </row>
    <row r="859">
      <c r="A859" s="3" t="n"/>
      <c r="B859" s="3" t="n"/>
      <c r="C859" s="3" t="n"/>
      <c r="D859" s="3" t="n"/>
      <c r="E859" s="3" t="n"/>
      <c r="F859" s="3" t="n"/>
      <c r="G859" s="3" t="n"/>
      <c r="H859" s="3" t="n"/>
      <c r="I859" s="3" t="n"/>
      <c r="J859" s="3" t="n"/>
      <c r="K859" s="3" t="n"/>
      <c r="L859" s="3" t="n"/>
      <c r="M859" s="3" t="n"/>
      <c r="N859" s="3" t="n"/>
      <c r="O859" s="3" t="n"/>
      <c r="P859" s="3" t="n"/>
      <c r="Q859" s="3" t="n"/>
      <c r="R859" s="3" t="n"/>
      <c r="S859" s="3" t="n"/>
      <c r="T859" s="3" t="n"/>
      <c r="U859" s="3" t="n"/>
      <c r="V859" s="3" t="n"/>
      <c r="W859" s="3" t="n"/>
      <c r="X859" s="3" t="n"/>
      <c r="Y859" s="3" t="n"/>
      <c r="Z859" s="3" t="n"/>
      <c r="AA859" s="3" t="n"/>
      <c r="AB859" s="3" t="n"/>
      <c r="AC859" s="3" t="n"/>
      <c r="AD859" s="3" t="n"/>
      <c r="AE859" s="3" t="n"/>
      <c r="AF859" s="3" t="n"/>
      <c r="AG859" s="3" t="n"/>
      <c r="AH859" s="3" t="n"/>
      <c r="AI859" s="3" t="n"/>
      <c r="AJ859" s="3" t="n"/>
      <c r="AK859" s="3" t="n"/>
      <c r="AL859" s="3" t="n"/>
      <c r="AM859" s="3" t="n"/>
      <c r="AN859" s="3" t="n"/>
      <c r="AO859" s="3" t="n"/>
      <c r="AP859" s="3" t="n"/>
      <c r="AQ859" s="3" t="n"/>
      <c r="AR859" s="3" t="n"/>
      <c r="AS859" s="3" t="n"/>
      <c r="AT859" s="3" t="n"/>
      <c r="AU859" s="3" t="n"/>
      <c r="AV859" s="3" t="n"/>
      <c r="AW859" s="3" t="n"/>
      <c r="AX859" s="3" t="n"/>
      <c r="AY859" s="3" t="n"/>
      <c r="AZ859" s="3" t="n"/>
    </row>
    <row r="860">
      <c r="A860" s="3" t="n"/>
      <c r="B860" s="3" t="n"/>
      <c r="C860" s="3" t="n"/>
      <c r="D860" s="3" t="n"/>
      <c r="E860" s="3" t="n"/>
      <c r="F860" s="3" t="n"/>
      <c r="G860" s="3" t="n"/>
      <c r="H860" s="3" t="n"/>
      <c r="I860" s="3" t="n"/>
      <c r="J860" s="3" t="n"/>
      <c r="K860" s="3" t="n"/>
      <c r="L860" s="3" t="n"/>
      <c r="M860" s="3" t="n"/>
      <c r="N860" s="3" t="n"/>
      <c r="O860" s="3" t="n"/>
      <c r="P860" s="3" t="n"/>
      <c r="Q860" s="3" t="n"/>
      <c r="R860" s="3" t="n"/>
      <c r="S860" s="3" t="n"/>
      <c r="T860" s="3" t="n"/>
      <c r="U860" s="3" t="n"/>
      <c r="V860" s="3" t="n"/>
      <c r="W860" s="3" t="n"/>
      <c r="X860" s="3" t="n"/>
      <c r="Y860" s="3" t="n"/>
      <c r="Z860" s="3" t="n"/>
      <c r="AA860" s="3" t="n"/>
      <c r="AB860" s="3" t="n"/>
      <c r="AC860" s="3" t="n"/>
      <c r="AD860" s="3" t="n"/>
      <c r="AE860" s="3" t="n"/>
      <c r="AF860" s="3" t="n"/>
      <c r="AG860" s="3" t="n"/>
      <c r="AH860" s="3" t="n"/>
      <c r="AI860" s="3" t="n"/>
      <c r="AJ860" s="3" t="n"/>
      <c r="AK860" s="3" t="n"/>
      <c r="AL860" s="3" t="n"/>
      <c r="AM860" s="3" t="n"/>
      <c r="AN860" s="3" t="n"/>
      <c r="AO860" s="3" t="n"/>
      <c r="AP860" s="3" t="n"/>
      <c r="AQ860" s="3" t="n"/>
      <c r="AR860" s="3" t="n"/>
      <c r="AS860" s="3" t="n"/>
      <c r="AT860" s="3" t="n"/>
      <c r="AU860" s="3" t="n"/>
      <c r="AV860" s="3" t="n"/>
      <c r="AW860" s="3" t="n"/>
      <c r="AX860" s="3" t="n"/>
      <c r="AY860" s="3" t="n"/>
      <c r="AZ860" s="3" t="n"/>
    </row>
    <row r="861">
      <c r="A861" s="3" t="n"/>
      <c r="B861" s="3" t="n"/>
      <c r="C861" s="3" t="n"/>
      <c r="D861" s="3" t="n"/>
      <c r="E861" s="3" t="n"/>
      <c r="F861" s="3" t="n"/>
      <c r="G861" s="3" t="n"/>
      <c r="H861" s="3" t="n"/>
      <c r="I861" s="3" t="n"/>
      <c r="J861" s="3" t="n"/>
      <c r="K861" s="3" t="n"/>
      <c r="L861" s="3" t="n"/>
      <c r="M861" s="3" t="n"/>
      <c r="N861" s="3" t="n"/>
      <c r="O861" s="3" t="n"/>
      <c r="P861" s="3" t="n"/>
      <c r="Q861" s="3" t="n"/>
      <c r="R861" s="3" t="n"/>
      <c r="S861" s="3" t="n"/>
      <c r="T861" s="3" t="n"/>
      <c r="U861" s="3" t="n"/>
      <c r="V861" s="3" t="n"/>
      <c r="W861" s="3" t="n"/>
      <c r="X861" s="3" t="n"/>
      <c r="Y861" s="3" t="n"/>
      <c r="Z861" s="3" t="n"/>
      <c r="AA861" s="3" t="n"/>
      <c r="AB861" s="3" t="n"/>
      <c r="AC861" s="3" t="n"/>
      <c r="AD861" s="3" t="n"/>
      <c r="AE861" s="3" t="n"/>
      <c r="AF861" s="3" t="n"/>
      <c r="AG861" s="3" t="n"/>
      <c r="AH861" s="3" t="n"/>
      <c r="AI861" s="3" t="n"/>
      <c r="AJ861" s="3" t="n"/>
      <c r="AK861" s="3" t="n"/>
      <c r="AL861" s="3" t="n"/>
      <c r="AM861" s="3" t="n"/>
      <c r="AN861" s="3" t="n"/>
      <c r="AO861" s="3" t="n"/>
      <c r="AP861" s="3" t="n"/>
      <c r="AQ861" s="3" t="n"/>
      <c r="AR861" s="3" t="n"/>
      <c r="AS861" s="3" t="n"/>
      <c r="AT861" s="3" t="n"/>
      <c r="AU861" s="3" t="n"/>
      <c r="AV861" s="3" t="n"/>
      <c r="AW861" s="3" t="n"/>
      <c r="AX861" s="3" t="n"/>
      <c r="AY861" s="3" t="n"/>
      <c r="AZ861" s="3" t="n"/>
    </row>
    <row r="862">
      <c r="A862" s="3" t="n"/>
      <c r="B862" s="3" t="n"/>
      <c r="C862" s="3" t="n"/>
      <c r="D862" s="3" t="n"/>
      <c r="E862" s="3" t="n"/>
      <c r="F862" s="3" t="n"/>
      <c r="G862" s="3" t="n"/>
      <c r="H862" s="3" t="n"/>
      <c r="I862" s="3" t="n"/>
      <c r="J862" s="3" t="n"/>
      <c r="K862" s="3" t="n"/>
      <c r="L862" s="3" t="n"/>
      <c r="M862" s="3" t="n"/>
      <c r="N862" s="3" t="n"/>
      <c r="O862" s="3" t="n"/>
      <c r="P862" s="3" t="n"/>
      <c r="Q862" s="3" t="n"/>
      <c r="R862" s="3" t="n"/>
      <c r="S862" s="3" t="n"/>
      <c r="T862" s="3" t="n"/>
      <c r="U862" s="3" t="n"/>
      <c r="V862" s="3" t="n"/>
      <c r="W862" s="3" t="n"/>
      <c r="X862" s="3" t="n"/>
      <c r="Y862" s="3" t="n"/>
      <c r="Z862" s="3" t="n"/>
      <c r="AA862" s="3" t="n"/>
      <c r="AB862" s="3" t="n"/>
      <c r="AC862" s="3" t="n"/>
      <c r="AD862" s="3" t="n"/>
      <c r="AE862" s="3" t="n"/>
      <c r="AF862" s="3" t="n"/>
      <c r="AG862" s="3" t="n"/>
      <c r="AH862" s="3" t="n"/>
      <c r="AI862" s="3" t="n"/>
      <c r="AJ862" s="3" t="n"/>
      <c r="AK862" s="3" t="n"/>
      <c r="AL862" s="3" t="n"/>
      <c r="AM862" s="3" t="n"/>
      <c r="AN862" s="3" t="n"/>
      <c r="AO862" s="3" t="n"/>
      <c r="AP862" s="3" t="n"/>
      <c r="AQ862" s="3" t="n"/>
      <c r="AR862" s="3" t="n"/>
      <c r="AS862" s="3" t="n"/>
      <c r="AT862" s="3" t="n"/>
      <c r="AU862" s="3" t="n"/>
      <c r="AV862" s="3" t="n"/>
      <c r="AW862" s="3" t="n"/>
      <c r="AX862" s="3" t="n"/>
      <c r="AY862" s="3" t="n"/>
      <c r="AZ862" s="3" t="n"/>
    </row>
    <row r="863">
      <c r="A863" s="3" t="n"/>
      <c r="B863" s="3" t="n"/>
      <c r="C863" s="3" t="n"/>
      <c r="D863" s="3" t="n"/>
      <c r="E863" s="3" t="n"/>
      <c r="F863" s="3" t="n"/>
      <c r="G863" s="3" t="n"/>
      <c r="H863" s="3" t="n"/>
      <c r="I863" s="3" t="n"/>
      <c r="J863" s="3" t="n"/>
      <c r="K863" s="3" t="n"/>
      <c r="L863" s="3" t="n"/>
      <c r="M863" s="3" t="n"/>
      <c r="N863" s="3" t="n"/>
      <c r="O863" s="3" t="n"/>
      <c r="P863" s="3" t="n"/>
      <c r="Q863" s="3" t="n"/>
      <c r="R863" s="3" t="n"/>
      <c r="S863" s="3" t="n"/>
      <c r="T863" s="3" t="n"/>
      <c r="U863" s="3" t="n"/>
      <c r="V863" s="3" t="n"/>
      <c r="W863" s="3" t="n"/>
      <c r="X863" s="3" t="n"/>
      <c r="Y863" s="3" t="n"/>
      <c r="Z863" s="3" t="n"/>
      <c r="AA863" s="3" t="n"/>
      <c r="AB863" s="3" t="n"/>
      <c r="AC863" s="3" t="n"/>
      <c r="AD863" s="3" t="n"/>
      <c r="AE863" s="3" t="n"/>
      <c r="AF863" s="3" t="n"/>
      <c r="AG863" s="3" t="n"/>
      <c r="AH863" s="3" t="n"/>
      <c r="AI863" s="3" t="n"/>
      <c r="AJ863" s="3" t="n"/>
      <c r="AK863" s="3" t="n"/>
      <c r="AL863" s="3" t="n"/>
      <c r="AM863" s="3" t="n"/>
      <c r="AN863" s="3" t="n"/>
      <c r="AO863" s="3" t="n"/>
      <c r="AP863" s="3" t="n"/>
      <c r="AQ863" s="3" t="n"/>
      <c r="AR863" s="3" t="n"/>
      <c r="AS863" s="3" t="n"/>
      <c r="AT863" s="3" t="n"/>
      <c r="AU863" s="3" t="n"/>
      <c r="AV863" s="3" t="n"/>
      <c r="AW863" s="3" t="n"/>
      <c r="AX863" s="3" t="n"/>
      <c r="AY863" s="3" t="n"/>
      <c r="AZ863" s="3" t="n"/>
    </row>
    <row r="864">
      <c r="A864" s="3" t="n"/>
      <c r="B864" s="3" t="n"/>
      <c r="C864" s="3" t="n"/>
      <c r="D864" s="3" t="n"/>
      <c r="E864" s="3" t="n"/>
      <c r="F864" s="3" t="n"/>
      <c r="G864" s="3" t="n"/>
      <c r="H864" s="3" t="n"/>
      <c r="I864" s="3" t="n"/>
      <c r="J864" s="3" t="n"/>
      <c r="K864" s="3" t="n"/>
      <c r="L864" s="3" t="n"/>
      <c r="M864" s="3" t="n"/>
      <c r="N864" s="3" t="n"/>
      <c r="O864" s="3" t="n"/>
      <c r="P864" s="3" t="n"/>
      <c r="Q864" s="3" t="n"/>
      <c r="R864" s="3" t="n"/>
      <c r="S864" s="3" t="n"/>
      <c r="T864" s="3" t="n"/>
      <c r="U864" s="3" t="n"/>
      <c r="V864" s="3" t="n"/>
      <c r="W864" s="3" t="n"/>
      <c r="X864" s="3" t="n"/>
      <c r="Y864" s="3" t="n"/>
      <c r="Z864" s="3" t="n"/>
      <c r="AA864" s="3" t="n"/>
      <c r="AB864" s="3" t="n"/>
      <c r="AC864" s="3" t="n"/>
      <c r="AD864" s="3" t="n"/>
      <c r="AE864" s="3" t="n"/>
      <c r="AF864" s="3" t="n"/>
      <c r="AG864" s="3" t="n"/>
      <c r="AH864" s="3" t="n"/>
      <c r="AI864" s="3" t="n"/>
      <c r="AJ864" s="3" t="n"/>
      <c r="AK864" s="3" t="n"/>
      <c r="AL864" s="3" t="n"/>
      <c r="AM864" s="3" t="n"/>
      <c r="AN864" s="3" t="n"/>
      <c r="AO864" s="3" t="n"/>
      <c r="AP864" s="3" t="n"/>
      <c r="AQ864" s="3" t="n"/>
      <c r="AR864" s="3" t="n"/>
      <c r="AS864" s="3" t="n"/>
      <c r="AT864" s="3" t="n"/>
      <c r="AU864" s="3" t="n"/>
      <c r="AV864" s="3" t="n"/>
      <c r="AW864" s="3" t="n"/>
      <c r="AX864" s="3" t="n"/>
      <c r="AY864" s="3" t="n"/>
      <c r="AZ864" s="3" t="n"/>
    </row>
    <row r="865">
      <c r="A865" s="3" t="n"/>
      <c r="B865" s="3" t="n"/>
      <c r="C865" s="3" t="n"/>
      <c r="D865" s="3" t="n"/>
      <c r="E865" s="3" t="n"/>
      <c r="F865" s="3" t="n"/>
      <c r="G865" s="3" t="n"/>
      <c r="H865" s="3" t="n"/>
      <c r="I865" s="3" t="n"/>
      <c r="J865" s="3" t="n"/>
      <c r="K865" s="3" t="n"/>
      <c r="L865" s="3" t="n"/>
      <c r="M865" s="3" t="n"/>
      <c r="N865" s="3" t="n"/>
      <c r="O865" s="3" t="n"/>
      <c r="P865" s="3" t="n"/>
      <c r="Q865" s="3" t="n"/>
      <c r="R865" s="3" t="n"/>
      <c r="S865" s="3" t="n"/>
      <c r="T865" s="3" t="n"/>
      <c r="U865" s="3" t="n"/>
      <c r="V865" s="3" t="n"/>
      <c r="W865" s="3" t="n"/>
      <c r="X865" s="3" t="n"/>
      <c r="Y865" s="3" t="n"/>
      <c r="Z865" s="3" t="n"/>
      <c r="AA865" s="3" t="n"/>
      <c r="AB865" s="3" t="n"/>
      <c r="AC865" s="3" t="n"/>
      <c r="AD865" s="3" t="n"/>
      <c r="AE865" s="3" t="n"/>
      <c r="AF865" s="3" t="n"/>
      <c r="AG865" s="3" t="n"/>
      <c r="AH865" s="3" t="n"/>
      <c r="AI865" s="3" t="n"/>
      <c r="AJ865" s="3" t="n"/>
      <c r="AK865" s="3" t="n"/>
      <c r="AL865" s="3" t="n"/>
      <c r="AM865" s="3" t="n"/>
      <c r="AN865" s="3" t="n"/>
      <c r="AO865" s="3" t="n"/>
      <c r="AP865" s="3" t="n"/>
      <c r="AQ865" s="3" t="n"/>
      <c r="AR865" s="3" t="n"/>
      <c r="AS865" s="3" t="n"/>
      <c r="AT865" s="3" t="n"/>
      <c r="AU865" s="3" t="n"/>
      <c r="AV865" s="3" t="n"/>
      <c r="AW865" s="3" t="n"/>
      <c r="AX865" s="3" t="n"/>
      <c r="AY865" s="3" t="n"/>
      <c r="AZ865" s="3" t="n"/>
    </row>
    <row r="866">
      <c r="A866" s="3" t="n"/>
      <c r="B866" s="3" t="n"/>
      <c r="C866" s="3" t="n"/>
      <c r="D866" s="3" t="n"/>
      <c r="E866" s="3" t="n"/>
      <c r="F866" s="3" t="n"/>
      <c r="G866" s="3" t="n"/>
      <c r="H866" s="3" t="n"/>
      <c r="I866" s="3" t="n"/>
      <c r="J866" s="3" t="n"/>
      <c r="K866" s="3" t="n"/>
      <c r="L866" s="3" t="n"/>
      <c r="M866" s="3" t="n"/>
      <c r="N866" s="3" t="n"/>
      <c r="O866" s="3" t="n"/>
      <c r="P866" s="3" t="n"/>
      <c r="Q866" s="3" t="n"/>
      <c r="R866" s="3" t="n"/>
      <c r="S866" s="3" t="n"/>
      <c r="T866" s="3" t="n"/>
      <c r="U866" s="3" t="n"/>
      <c r="V866" s="3" t="n"/>
      <c r="W866" s="3" t="n"/>
      <c r="X866" s="3" t="n"/>
      <c r="Y866" s="3" t="n"/>
      <c r="Z866" s="3" t="n"/>
      <c r="AA866" s="3" t="n"/>
      <c r="AB866" s="3" t="n"/>
      <c r="AC866" s="3" t="n"/>
      <c r="AD866" s="3" t="n"/>
      <c r="AE866" s="3" t="n"/>
      <c r="AF866" s="3" t="n"/>
      <c r="AG866" s="3" t="n"/>
      <c r="AH866" s="3" t="n"/>
      <c r="AI866" s="3" t="n"/>
      <c r="AJ866" s="3" t="n"/>
      <c r="AK866" s="3" t="n"/>
      <c r="AL866" s="3" t="n"/>
      <c r="AM866" s="3" t="n"/>
      <c r="AN866" s="3" t="n"/>
      <c r="AO866" s="3" t="n"/>
      <c r="AP866" s="3" t="n"/>
      <c r="AQ866" s="3" t="n"/>
      <c r="AR866" s="3" t="n"/>
      <c r="AS866" s="3" t="n"/>
      <c r="AT866" s="3" t="n"/>
      <c r="AU866" s="3" t="n"/>
      <c r="AV866" s="3" t="n"/>
      <c r="AW866" s="3" t="n"/>
      <c r="AX866" s="3" t="n"/>
      <c r="AY866" s="3" t="n"/>
      <c r="AZ866" s="3" t="n"/>
    </row>
    <row r="867">
      <c r="A867" s="3" t="n"/>
      <c r="B867" s="3" t="n"/>
      <c r="C867" s="3" t="n"/>
      <c r="D867" s="3" t="n"/>
      <c r="E867" s="3" t="n"/>
      <c r="F867" s="3" t="n"/>
      <c r="G867" s="3" t="n"/>
      <c r="H867" s="3" t="n"/>
      <c r="I867" s="3" t="n"/>
      <c r="J867" s="3" t="n"/>
      <c r="K867" s="3" t="n"/>
      <c r="L867" s="3" t="n"/>
      <c r="M867" s="3" t="n"/>
      <c r="N867" s="3" t="n"/>
      <c r="O867" s="3" t="n"/>
      <c r="P867" s="3" t="n"/>
      <c r="Q867" s="3" t="n"/>
      <c r="R867" s="3" t="n"/>
      <c r="S867" s="3" t="n"/>
      <c r="T867" s="3" t="n"/>
      <c r="U867" s="3" t="n"/>
      <c r="V867" s="3" t="n"/>
      <c r="W867" s="3" t="n"/>
      <c r="X867" s="3" t="n"/>
      <c r="Y867" s="3" t="n"/>
      <c r="Z867" s="3" t="n"/>
      <c r="AA867" s="3" t="n"/>
      <c r="AB867" s="3" t="n"/>
      <c r="AC867" s="3" t="n"/>
      <c r="AD867" s="3" t="n"/>
      <c r="AE867" s="3" t="n"/>
      <c r="AF867" s="3" t="n"/>
      <c r="AG867" s="3" t="n"/>
      <c r="AH867" s="3" t="n"/>
      <c r="AI867" s="3" t="n"/>
      <c r="AJ867" s="3" t="n"/>
      <c r="AK867" s="3" t="n"/>
      <c r="AL867" s="3" t="n"/>
      <c r="AM867" s="3" t="n"/>
      <c r="AN867" s="3" t="n"/>
      <c r="AO867" s="3" t="n"/>
      <c r="AP867" s="3" t="n"/>
      <c r="AQ867" s="3" t="n"/>
      <c r="AR867" s="3" t="n"/>
      <c r="AS867" s="3" t="n"/>
      <c r="AT867" s="3" t="n"/>
      <c r="AU867" s="3" t="n"/>
      <c r="AV867" s="3" t="n"/>
      <c r="AW867" s="3" t="n"/>
      <c r="AX867" s="3" t="n"/>
      <c r="AY867" s="3" t="n"/>
      <c r="AZ867" s="3" t="n"/>
    </row>
    <row r="868">
      <c r="A868" s="3" t="n"/>
      <c r="B868" s="3" t="n"/>
      <c r="C868" s="3" t="n"/>
      <c r="D868" s="3" t="n"/>
      <c r="E868" s="3" t="n"/>
      <c r="F868" s="3" t="n"/>
      <c r="G868" s="3" t="n"/>
      <c r="H868" s="3" t="n"/>
      <c r="I868" s="3" t="n"/>
      <c r="J868" s="3" t="n"/>
      <c r="K868" s="3" t="n"/>
      <c r="L868" s="3" t="n"/>
      <c r="M868" s="3" t="n"/>
      <c r="N868" s="3" t="n"/>
      <c r="O868" s="3" t="n"/>
      <c r="P868" s="3" t="n"/>
      <c r="Q868" s="3" t="n"/>
      <c r="R868" s="3" t="n"/>
      <c r="S868" s="3" t="n"/>
      <c r="T868" s="3" t="n"/>
      <c r="U868" s="3" t="n"/>
      <c r="V868" s="3" t="n"/>
      <c r="W868" s="3" t="n"/>
      <c r="X868" s="3" t="n"/>
      <c r="Y868" s="3" t="n"/>
      <c r="Z868" s="3" t="n"/>
      <c r="AA868" s="3" t="n"/>
      <c r="AB868" s="3" t="n"/>
      <c r="AC868" s="3" t="n"/>
      <c r="AD868" s="3" t="n"/>
      <c r="AE868" s="3" t="n"/>
      <c r="AF868" s="3" t="n"/>
      <c r="AG868" s="3" t="n"/>
      <c r="AH868" s="3" t="n"/>
      <c r="AI868" s="3" t="n"/>
      <c r="AJ868" s="3" t="n"/>
      <c r="AK868" s="3" t="n"/>
      <c r="AL868" s="3" t="n"/>
      <c r="AM868" s="3" t="n"/>
      <c r="AN868" s="3" t="n"/>
      <c r="AO868" s="3" t="n"/>
      <c r="AP868" s="3" t="n"/>
      <c r="AQ868" s="3" t="n"/>
      <c r="AR868" s="3" t="n"/>
      <c r="AS868" s="3" t="n"/>
      <c r="AT868" s="3" t="n"/>
      <c r="AU868" s="3" t="n"/>
      <c r="AV868" s="3" t="n"/>
      <c r="AW868" s="3" t="n"/>
      <c r="AX868" s="3" t="n"/>
      <c r="AY868" s="3" t="n"/>
      <c r="AZ868" s="3" t="n"/>
    </row>
    <row r="869">
      <c r="A869" s="3" t="n"/>
      <c r="B869" s="3" t="n"/>
      <c r="C869" s="3" t="n"/>
      <c r="D869" s="3" t="n"/>
      <c r="E869" s="3" t="n"/>
      <c r="F869" s="3" t="n"/>
      <c r="G869" s="3" t="n"/>
      <c r="H869" s="3" t="n"/>
      <c r="I869" s="3" t="n"/>
      <c r="J869" s="3" t="n"/>
      <c r="K869" s="3" t="n"/>
      <c r="L869" s="3" t="n"/>
      <c r="M869" s="3" t="n"/>
      <c r="N869" s="3" t="n"/>
      <c r="O869" s="3" t="n"/>
      <c r="P869" s="3" t="n"/>
      <c r="Q869" s="3" t="n"/>
      <c r="R869" s="3" t="n"/>
      <c r="S869" s="3" t="n"/>
      <c r="T869" s="3" t="n"/>
      <c r="U869" s="3" t="n"/>
      <c r="V869" s="3" t="n"/>
      <c r="W869" s="3" t="n"/>
      <c r="X869" s="3" t="n"/>
      <c r="Y869" s="3" t="n"/>
      <c r="Z869" s="3" t="n"/>
      <c r="AA869" s="3" t="n"/>
      <c r="AB869" s="3" t="n"/>
      <c r="AC869" s="3" t="n"/>
      <c r="AD869" s="3" t="n"/>
      <c r="AE869" s="3" t="n"/>
      <c r="AF869" s="3" t="n"/>
      <c r="AG869" s="3" t="n"/>
      <c r="AH869" s="3" t="n"/>
      <c r="AI869" s="3" t="n"/>
      <c r="AJ869" s="3" t="n"/>
      <c r="AK869" s="3" t="n"/>
      <c r="AL869" s="3" t="n"/>
      <c r="AM869" s="3" t="n"/>
      <c r="AN869" s="3" t="n"/>
      <c r="AO869" s="3" t="n"/>
      <c r="AP869" s="3" t="n"/>
      <c r="AQ869" s="3" t="n"/>
      <c r="AR869" s="3" t="n"/>
      <c r="AS869" s="3" t="n"/>
      <c r="AT869" s="3" t="n"/>
      <c r="AU869" s="3" t="n"/>
      <c r="AV869" s="3" t="n"/>
      <c r="AW869" s="3" t="n"/>
      <c r="AX869" s="3" t="n"/>
      <c r="AY869" s="3" t="n"/>
      <c r="AZ869" s="3" t="n"/>
    </row>
    <row r="870">
      <c r="A870" s="3" t="n"/>
      <c r="B870" s="3" t="n"/>
      <c r="C870" s="3" t="n"/>
      <c r="D870" s="3" t="n"/>
      <c r="E870" s="3" t="n"/>
      <c r="F870" s="3" t="n"/>
      <c r="G870" s="3" t="n"/>
      <c r="H870" s="3" t="n"/>
      <c r="I870" s="3" t="n"/>
      <c r="J870" s="3" t="n"/>
      <c r="K870" s="3" t="n"/>
      <c r="L870" s="3" t="n"/>
      <c r="M870" s="3" t="n"/>
      <c r="N870" s="3" t="n"/>
      <c r="O870" s="3" t="n"/>
      <c r="P870" s="3" t="n"/>
      <c r="Q870" s="3" t="n"/>
      <c r="R870" s="3" t="n"/>
      <c r="S870" s="3" t="n"/>
      <c r="T870" s="3" t="n"/>
      <c r="U870" s="3" t="n"/>
      <c r="V870" s="3" t="n"/>
      <c r="W870" s="3" t="n"/>
      <c r="X870" s="3" t="n"/>
      <c r="Y870" s="3" t="n"/>
      <c r="Z870" s="3" t="n"/>
      <c r="AA870" s="3" t="n"/>
      <c r="AB870" s="3" t="n"/>
      <c r="AC870" s="3" t="n"/>
      <c r="AD870" s="3" t="n"/>
      <c r="AE870" s="3" t="n"/>
      <c r="AF870" s="3" t="n"/>
      <c r="AG870" s="3" t="n"/>
      <c r="AH870" s="3" t="n"/>
      <c r="AI870" s="3" t="n"/>
      <c r="AJ870" s="3" t="n"/>
      <c r="AK870" s="3" t="n"/>
      <c r="AL870" s="3" t="n"/>
      <c r="AM870" s="3" t="n"/>
      <c r="AN870" s="3" t="n"/>
      <c r="AO870" s="3" t="n"/>
      <c r="AP870" s="3" t="n"/>
      <c r="AQ870" s="3" t="n"/>
      <c r="AR870" s="3" t="n"/>
      <c r="AS870" s="3" t="n"/>
      <c r="AT870" s="3" t="n"/>
      <c r="AU870" s="3" t="n"/>
      <c r="AV870" s="3" t="n"/>
      <c r="AW870" s="3" t="n"/>
      <c r="AX870" s="3" t="n"/>
      <c r="AY870" s="3" t="n"/>
      <c r="AZ870" s="3" t="n"/>
    </row>
    <row r="871">
      <c r="A871" s="3" t="n"/>
      <c r="B871" s="3" t="n"/>
      <c r="C871" s="3" t="n"/>
      <c r="D871" s="3" t="n"/>
      <c r="E871" s="3" t="n"/>
      <c r="F871" s="3" t="n"/>
      <c r="G871" s="3" t="n"/>
      <c r="H871" s="3" t="n"/>
      <c r="I871" s="3" t="n"/>
      <c r="J871" s="3" t="n"/>
      <c r="K871" s="3" t="n"/>
      <c r="L871" s="3" t="n"/>
      <c r="M871" s="3" t="n"/>
      <c r="N871" s="3" t="n"/>
      <c r="O871" s="3" t="n"/>
      <c r="P871" s="3" t="n"/>
      <c r="Q871" s="3" t="n"/>
      <c r="R871" s="3" t="n"/>
      <c r="S871" s="3" t="n"/>
      <c r="T871" s="3" t="n"/>
      <c r="U871" s="3" t="n"/>
      <c r="V871" s="3" t="n"/>
      <c r="W871" s="3" t="n"/>
      <c r="X871" s="3" t="n"/>
      <c r="Y871" s="3" t="n"/>
      <c r="Z871" s="3" t="n"/>
      <c r="AA871" s="3" t="n"/>
      <c r="AB871" s="3" t="n"/>
      <c r="AC871" s="3" t="n"/>
      <c r="AD871" s="3" t="n"/>
      <c r="AE871" s="3" t="n"/>
      <c r="AF871" s="3" t="n"/>
      <c r="AG871" s="3" t="n"/>
      <c r="AH871" s="3" t="n"/>
      <c r="AI871" s="3" t="n"/>
      <c r="AJ871" s="3" t="n"/>
      <c r="AK871" s="3" t="n"/>
      <c r="AL871" s="3" t="n"/>
      <c r="AM871" s="3" t="n"/>
      <c r="AN871" s="3" t="n"/>
      <c r="AO871" s="3" t="n"/>
      <c r="AP871" s="3" t="n"/>
      <c r="AQ871" s="3" t="n"/>
      <c r="AR871" s="3" t="n"/>
      <c r="AS871" s="3" t="n"/>
      <c r="AT871" s="3" t="n"/>
      <c r="AU871" s="3" t="n"/>
      <c r="AV871" s="3" t="n"/>
      <c r="AW871" s="3" t="n"/>
      <c r="AX871" s="3" t="n"/>
      <c r="AY871" s="3" t="n"/>
      <c r="AZ871" s="3" t="n"/>
    </row>
    <row r="872">
      <c r="A872" s="3" t="n"/>
      <c r="B872" s="3" t="n"/>
      <c r="C872" s="3" t="n"/>
      <c r="D872" s="3" t="n"/>
      <c r="E872" s="3" t="n"/>
      <c r="F872" s="3" t="n"/>
      <c r="G872" s="3" t="n"/>
      <c r="H872" s="3" t="n"/>
      <c r="I872" s="3" t="n"/>
      <c r="J872" s="3" t="n"/>
      <c r="K872" s="3" t="n"/>
      <c r="L872" s="3" t="n"/>
      <c r="M872" s="3" t="n"/>
      <c r="N872" s="3" t="n"/>
      <c r="O872" s="3" t="n"/>
      <c r="P872" s="3" t="n"/>
      <c r="Q872" s="3" t="n"/>
      <c r="R872" s="3" t="n"/>
      <c r="S872" s="3" t="n"/>
      <c r="T872" s="3" t="n"/>
      <c r="U872" s="3" t="n"/>
      <c r="V872" s="3" t="n"/>
      <c r="W872" s="3" t="n"/>
      <c r="X872" s="3" t="n"/>
      <c r="Y872" s="3" t="n"/>
      <c r="Z872" s="3" t="n"/>
      <c r="AA872" s="3" t="n"/>
      <c r="AB872" s="3" t="n"/>
      <c r="AC872" s="3" t="n"/>
      <c r="AD872" s="3" t="n"/>
      <c r="AE872" s="3" t="n"/>
      <c r="AF872" s="3" t="n"/>
      <c r="AG872" s="3" t="n"/>
      <c r="AH872" s="3" t="n"/>
      <c r="AI872" s="3" t="n"/>
      <c r="AJ872" s="3" t="n"/>
      <c r="AK872" s="3" t="n"/>
      <c r="AL872" s="3" t="n"/>
      <c r="AM872" s="3" t="n"/>
      <c r="AN872" s="3" t="n"/>
      <c r="AO872" s="3" t="n"/>
      <c r="AP872" s="3" t="n"/>
      <c r="AQ872" s="3" t="n"/>
      <c r="AR872" s="3" t="n"/>
      <c r="AS872" s="3" t="n"/>
      <c r="AT872" s="3" t="n"/>
      <c r="AU872" s="3" t="n"/>
      <c r="AV872" s="3" t="n"/>
      <c r="AW872" s="3" t="n"/>
      <c r="AX872" s="3" t="n"/>
      <c r="AY872" s="3" t="n"/>
      <c r="AZ872" s="3" t="n"/>
    </row>
    <row r="873">
      <c r="A873" s="3" t="n"/>
      <c r="B873" s="3" t="n"/>
      <c r="C873" s="3" t="n"/>
      <c r="D873" s="3" t="n"/>
      <c r="E873" s="3" t="n"/>
      <c r="F873" s="3" t="n"/>
      <c r="G873" s="3" t="n"/>
      <c r="H873" s="3" t="n"/>
      <c r="I873" s="3" t="n"/>
      <c r="J873" s="3" t="n"/>
      <c r="K873" s="3" t="n"/>
      <c r="L873" s="3" t="n"/>
      <c r="M873" s="3" t="n"/>
      <c r="N873" s="3" t="n"/>
      <c r="O873" s="3" t="n"/>
      <c r="P873" s="3" t="n"/>
      <c r="Q873" s="3" t="n"/>
      <c r="R873" s="3" t="n"/>
      <c r="S873" s="3" t="n"/>
      <c r="T873" s="3" t="n"/>
      <c r="U873" s="3" t="n"/>
      <c r="V873" s="3" t="n"/>
      <c r="W873" s="3" t="n"/>
      <c r="X873" s="3" t="n"/>
      <c r="Y873" s="3" t="n"/>
      <c r="Z873" s="3" t="n"/>
      <c r="AA873" s="3" t="n"/>
      <c r="AB873" s="3" t="n"/>
      <c r="AC873" s="3" t="n"/>
      <c r="AD873" s="3" t="n"/>
      <c r="AE873" s="3" t="n"/>
      <c r="AF873" s="3" t="n"/>
      <c r="AG873" s="3" t="n"/>
      <c r="AH873" s="3" t="n"/>
      <c r="AI873" s="3" t="n"/>
      <c r="AJ873" s="3" t="n"/>
      <c r="AK873" s="3" t="n"/>
      <c r="AL873" s="3" t="n"/>
      <c r="AM873" s="3" t="n"/>
      <c r="AN873" s="3" t="n"/>
      <c r="AO873" s="3" t="n"/>
      <c r="AP873" s="3" t="n"/>
      <c r="AQ873" s="3" t="n"/>
      <c r="AR873" s="3" t="n"/>
      <c r="AS873" s="3" t="n"/>
      <c r="AT873" s="3" t="n"/>
      <c r="AU873" s="3" t="n"/>
      <c r="AV873" s="3" t="n"/>
      <c r="AW873" s="3" t="n"/>
      <c r="AX873" s="3" t="n"/>
      <c r="AY873" s="3" t="n"/>
      <c r="AZ873" s="3" t="n"/>
    </row>
    <row r="874">
      <c r="A874" s="3" t="n"/>
      <c r="B874" s="3" t="n"/>
      <c r="C874" s="3" t="n"/>
      <c r="D874" s="3" t="n"/>
      <c r="E874" s="3" t="n"/>
      <c r="F874" s="3" t="n"/>
      <c r="G874" s="3" t="n"/>
      <c r="H874" s="3" t="n"/>
      <c r="I874" s="3" t="n"/>
      <c r="J874" s="3" t="n"/>
      <c r="K874" s="3" t="n"/>
      <c r="L874" s="3" t="n"/>
      <c r="M874" s="3" t="n"/>
      <c r="N874" s="3" t="n"/>
      <c r="O874" s="3" t="n"/>
      <c r="P874" s="3" t="n"/>
      <c r="Q874" s="3" t="n"/>
      <c r="R874" s="3" t="n"/>
      <c r="S874" s="3" t="n"/>
      <c r="T874" s="3" t="n"/>
      <c r="U874" s="3" t="n"/>
      <c r="V874" s="3" t="n"/>
      <c r="W874" s="3" t="n"/>
      <c r="X874" s="3" t="n"/>
      <c r="Y874" s="3" t="n"/>
      <c r="Z874" s="3" t="n"/>
      <c r="AA874" s="3" t="n"/>
      <c r="AB874" s="3" t="n"/>
      <c r="AC874" s="3" t="n"/>
      <c r="AD874" s="3" t="n"/>
      <c r="AE874" s="3" t="n"/>
      <c r="AF874" s="3" t="n"/>
      <c r="AG874" s="3" t="n"/>
      <c r="AH874" s="3" t="n"/>
      <c r="AI874" s="3" t="n"/>
      <c r="AJ874" s="3" t="n"/>
      <c r="AK874" s="3" t="n"/>
      <c r="AL874" s="3" t="n"/>
      <c r="AM874" s="3" t="n"/>
      <c r="AN874" s="3" t="n"/>
      <c r="AO874" s="3" t="n"/>
      <c r="AP874" s="3" t="n"/>
      <c r="AQ874" s="3" t="n"/>
      <c r="AR874" s="3" t="n"/>
      <c r="AS874" s="3" t="n"/>
      <c r="AT874" s="3" t="n"/>
      <c r="AU874" s="3" t="n"/>
      <c r="AV874" s="3" t="n"/>
      <c r="AW874" s="3" t="n"/>
      <c r="AX874" s="3" t="n"/>
      <c r="AY874" s="3" t="n"/>
      <c r="AZ874" s="3" t="n"/>
    </row>
    <row r="875">
      <c r="A875" s="3" t="n"/>
      <c r="B875" s="3" t="n"/>
      <c r="C875" s="3" t="n"/>
      <c r="D875" s="3" t="n"/>
      <c r="E875" s="3" t="n"/>
      <c r="F875" s="3" t="n"/>
      <c r="G875" s="3" t="n"/>
      <c r="H875" s="3" t="n"/>
      <c r="I875" s="3" t="n"/>
      <c r="J875" s="3" t="n"/>
      <c r="K875" s="3" t="n"/>
      <c r="L875" s="3" t="n"/>
      <c r="M875" s="3" t="n"/>
      <c r="N875" s="3" t="n"/>
      <c r="O875" s="3" t="n"/>
      <c r="P875" s="3" t="n"/>
      <c r="Q875" s="3" t="n"/>
      <c r="R875" s="3" t="n"/>
      <c r="S875" s="3" t="n"/>
      <c r="T875" s="3" t="n"/>
      <c r="U875" s="3" t="n"/>
      <c r="V875" s="3" t="n"/>
      <c r="W875" s="3" t="n"/>
      <c r="X875" s="3" t="n"/>
      <c r="Y875" s="3" t="n"/>
      <c r="Z875" s="3" t="n"/>
      <c r="AA875" s="3" t="n"/>
      <c r="AB875" s="3" t="n"/>
      <c r="AC875" s="3" t="n"/>
      <c r="AD875" s="3" t="n"/>
      <c r="AE875" s="3" t="n"/>
      <c r="AF875" s="3" t="n"/>
      <c r="AG875" s="3" t="n"/>
      <c r="AH875" s="3" t="n"/>
      <c r="AI875" s="3" t="n"/>
      <c r="AJ875" s="3" t="n"/>
      <c r="AK875" s="3" t="n"/>
      <c r="AL875" s="3" t="n"/>
      <c r="AM875" s="3" t="n"/>
      <c r="AN875" s="3" t="n"/>
      <c r="AO875" s="3" t="n"/>
      <c r="AP875" s="3" t="n"/>
      <c r="AQ875" s="3" t="n"/>
      <c r="AR875" s="3" t="n"/>
      <c r="AS875" s="3" t="n"/>
      <c r="AT875" s="3" t="n"/>
      <c r="AU875" s="3" t="n"/>
      <c r="AV875" s="3" t="n"/>
      <c r="AW875" s="3" t="n"/>
      <c r="AX875" s="3" t="n"/>
      <c r="AY875" s="3" t="n"/>
      <c r="AZ875" s="3" t="n"/>
    </row>
    <row r="876">
      <c r="A876" s="3" t="n"/>
      <c r="B876" s="3" t="n"/>
      <c r="C876" s="3" t="n"/>
      <c r="D876" s="3" t="n"/>
      <c r="E876" s="3" t="n"/>
      <c r="F876" s="3" t="n"/>
      <c r="G876" s="3" t="n"/>
      <c r="H876" s="3" t="n"/>
      <c r="I876" s="3" t="n"/>
      <c r="J876" s="3" t="n"/>
      <c r="K876" s="3" t="n"/>
      <c r="L876" s="3" t="n"/>
      <c r="M876" s="3" t="n"/>
      <c r="N876" s="3" t="n"/>
      <c r="O876" s="3" t="n"/>
      <c r="P876" s="3" t="n"/>
      <c r="Q876" s="3" t="n"/>
      <c r="R876" s="3" t="n"/>
      <c r="S876" s="3" t="n"/>
      <c r="T876" s="3" t="n"/>
      <c r="U876" s="3" t="n"/>
      <c r="V876" s="3" t="n"/>
      <c r="W876" s="3" t="n"/>
      <c r="X876" s="3" t="n"/>
      <c r="Y876" s="3" t="n"/>
      <c r="Z876" s="3" t="n"/>
      <c r="AA876" s="3" t="n"/>
      <c r="AB876" s="3" t="n"/>
      <c r="AC876" s="3" t="n"/>
      <c r="AD876" s="3" t="n"/>
      <c r="AE876" s="3" t="n"/>
      <c r="AF876" s="3" t="n"/>
      <c r="AG876" s="3" t="n"/>
      <c r="AH876" s="3" t="n"/>
      <c r="AI876" s="3" t="n"/>
      <c r="AJ876" s="3" t="n"/>
      <c r="AK876" s="3" t="n"/>
      <c r="AL876" s="3" t="n"/>
      <c r="AM876" s="3" t="n"/>
      <c r="AN876" s="3" t="n"/>
      <c r="AO876" s="3" t="n"/>
      <c r="AP876" s="3" t="n"/>
      <c r="AQ876" s="3" t="n"/>
      <c r="AR876" s="3" t="n"/>
      <c r="AS876" s="3" t="n"/>
      <c r="AT876" s="3" t="n"/>
      <c r="AU876" s="3" t="n"/>
      <c r="AV876" s="3" t="n"/>
      <c r="AW876" s="3" t="n"/>
      <c r="AX876" s="3" t="n"/>
      <c r="AY876" s="3" t="n"/>
      <c r="AZ876" s="3" t="n"/>
    </row>
    <row r="877">
      <c r="A877" s="3" t="n"/>
      <c r="B877" s="3" t="n"/>
      <c r="C877" s="3" t="n"/>
      <c r="D877" s="3" t="n"/>
      <c r="E877" s="3" t="n"/>
      <c r="F877" s="3" t="n"/>
      <c r="G877" s="3" t="n"/>
      <c r="H877" s="3" t="n"/>
      <c r="I877" s="3" t="n"/>
      <c r="J877" s="3" t="n"/>
      <c r="K877" s="3" t="n"/>
      <c r="L877" s="3" t="n"/>
      <c r="M877" s="3" t="n"/>
      <c r="N877" s="3" t="n"/>
      <c r="O877" s="3" t="n"/>
      <c r="P877" s="3" t="n"/>
      <c r="Q877" s="3" t="n"/>
      <c r="R877" s="3" t="n"/>
      <c r="S877" s="3" t="n"/>
      <c r="T877" s="3" t="n"/>
      <c r="U877" s="3" t="n"/>
      <c r="V877" s="3" t="n"/>
      <c r="W877" s="3" t="n"/>
      <c r="X877" s="3" t="n"/>
      <c r="Y877" s="3" t="n"/>
      <c r="Z877" s="3" t="n"/>
      <c r="AA877" s="3" t="n"/>
      <c r="AB877" s="3" t="n"/>
      <c r="AC877" s="3" t="n"/>
      <c r="AD877" s="3" t="n"/>
      <c r="AE877" s="3" t="n"/>
      <c r="AF877" s="3" t="n"/>
      <c r="AG877" s="3" t="n"/>
      <c r="AH877" s="3" t="n"/>
      <c r="AI877" s="3" t="n"/>
      <c r="AJ877" s="3" t="n"/>
      <c r="AK877" s="3" t="n"/>
      <c r="AL877" s="3" t="n"/>
      <c r="AM877" s="3" t="n"/>
      <c r="AN877" s="3" t="n"/>
      <c r="AO877" s="3" t="n"/>
      <c r="AP877" s="3" t="n"/>
      <c r="AQ877" s="3" t="n"/>
      <c r="AR877" s="3" t="n"/>
      <c r="AS877" s="3" t="n"/>
      <c r="AT877" s="3" t="n"/>
      <c r="AU877" s="3" t="n"/>
      <c r="AV877" s="3" t="n"/>
      <c r="AW877" s="3" t="n"/>
      <c r="AX877" s="3" t="n"/>
      <c r="AY877" s="3" t="n"/>
      <c r="AZ877" s="3" t="n"/>
    </row>
    <row r="878">
      <c r="A878" s="3" t="n"/>
      <c r="B878" s="3" t="n"/>
      <c r="C878" s="3" t="n"/>
      <c r="D878" s="3" t="n"/>
      <c r="E878" s="3" t="n"/>
      <c r="F878" s="3" t="n"/>
      <c r="G878" s="3" t="n"/>
      <c r="H878" s="3" t="n"/>
      <c r="I878" s="3" t="n"/>
      <c r="J878" s="3" t="n"/>
      <c r="K878" s="3" t="n"/>
      <c r="L878" s="3" t="n"/>
      <c r="M878" s="3" t="n"/>
      <c r="N878" s="3" t="n"/>
      <c r="O878" s="3" t="n"/>
      <c r="P878" s="3" t="n"/>
      <c r="Q878" s="3" t="n"/>
      <c r="R878" s="3" t="n"/>
      <c r="S878" s="3" t="n"/>
      <c r="T878" s="3" t="n"/>
      <c r="U878" s="3" t="n"/>
      <c r="V878" s="3" t="n"/>
      <c r="W878" s="3" t="n"/>
      <c r="X878" s="3" t="n"/>
      <c r="Y878" s="3" t="n"/>
      <c r="Z878" s="3" t="n"/>
      <c r="AA878" s="3" t="n"/>
      <c r="AB878" s="3" t="n"/>
      <c r="AC878" s="3" t="n"/>
      <c r="AD878" s="3" t="n"/>
      <c r="AE878" s="3" t="n"/>
      <c r="AF878" s="3" t="n"/>
      <c r="AG878" s="3" t="n"/>
      <c r="AH878" s="3" t="n"/>
      <c r="AI878" s="3" t="n"/>
      <c r="AJ878" s="3" t="n"/>
      <c r="AK878" s="3" t="n"/>
      <c r="AL878" s="3" t="n"/>
      <c r="AM878" s="3" t="n"/>
      <c r="AN878" s="3" t="n"/>
      <c r="AO878" s="3" t="n"/>
      <c r="AP878" s="3" t="n"/>
      <c r="AQ878" s="3" t="n"/>
      <c r="AR878" s="3" t="n"/>
      <c r="AS878" s="3" t="n"/>
      <c r="AT878" s="3" t="n"/>
      <c r="AU878" s="3" t="n"/>
      <c r="AV878" s="3" t="n"/>
      <c r="AW878" s="3" t="n"/>
      <c r="AX878" s="3" t="n"/>
      <c r="AY878" s="3" t="n"/>
      <c r="AZ878" s="3" t="n"/>
    </row>
    <row r="879">
      <c r="A879" s="3" t="n"/>
      <c r="B879" s="3" t="n"/>
      <c r="C879" s="3" t="n"/>
      <c r="D879" s="3" t="n"/>
      <c r="E879" s="3" t="n"/>
      <c r="F879" s="3" t="n"/>
      <c r="G879" s="3" t="n"/>
      <c r="H879" s="3" t="n"/>
      <c r="I879" s="3" t="n"/>
      <c r="J879" s="3" t="n"/>
      <c r="K879" s="3" t="n"/>
      <c r="L879" s="3" t="n"/>
      <c r="M879" s="3" t="n"/>
      <c r="N879" s="3" t="n"/>
      <c r="O879" s="3" t="n"/>
      <c r="P879" s="3" t="n"/>
      <c r="Q879" s="3" t="n"/>
      <c r="R879" s="3" t="n"/>
      <c r="S879" s="3" t="n"/>
      <c r="T879" s="3" t="n"/>
      <c r="U879" s="3" t="n"/>
      <c r="V879" s="3" t="n"/>
      <c r="W879" s="3" t="n"/>
      <c r="X879" s="3" t="n"/>
      <c r="Y879" s="3" t="n"/>
      <c r="Z879" s="3" t="n"/>
      <c r="AA879" s="3" t="n"/>
      <c r="AB879" s="3" t="n"/>
      <c r="AC879" s="3" t="n"/>
      <c r="AD879" s="3" t="n"/>
      <c r="AE879" s="3" t="n"/>
      <c r="AF879" s="3" t="n"/>
      <c r="AG879" s="3" t="n"/>
      <c r="AH879" s="3" t="n"/>
      <c r="AI879" s="3" t="n"/>
      <c r="AJ879" s="3" t="n"/>
      <c r="AK879" s="3" t="n"/>
      <c r="AL879" s="3" t="n"/>
      <c r="AM879" s="3" t="n"/>
      <c r="AN879" s="3" t="n"/>
      <c r="AO879" s="3" t="n"/>
      <c r="AP879" s="3" t="n"/>
      <c r="AQ879" s="3" t="n"/>
      <c r="AR879" s="3" t="n"/>
      <c r="AS879" s="3" t="n"/>
      <c r="AT879" s="3" t="n"/>
      <c r="AU879" s="3" t="n"/>
      <c r="AV879" s="3" t="n"/>
      <c r="AW879" s="3" t="n"/>
      <c r="AX879" s="3" t="n"/>
      <c r="AY879" s="3" t="n"/>
      <c r="AZ879" s="3" t="n"/>
    </row>
    <row r="880">
      <c r="A880" s="3" t="n"/>
      <c r="B880" s="3" t="n"/>
      <c r="C880" s="3" t="n"/>
      <c r="D880" s="3" t="n"/>
      <c r="E880" s="3" t="n"/>
      <c r="F880" s="3" t="n"/>
      <c r="G880" s="3" t="n"/>
      <c r="H880" s="3" t="n"/>
      <c r="I880" s="3" t="n"/>
      <c r="J880" s="3" t="n"/>
      <c r="K880" s="3" t="n"/>
      <c r="L880" s="3" t="n"/>
      <c r="M880" s="3" t="n"/>
      <c r="N880" s="3" t="n"/>
      <c r="O880" s="3" t="n"/>
      <c r="P880" s="3" t="n"/>
      <c r="Q880" s="3" t="n"/>
      <c r="R880" s="3" t="n"/>
      <c r="S880" s="3" t="n"/>
      <c r="T880" s="3" t="n"/>
      <c r="U880" s="3" t="n"/>
      <c r="V880" s="3" t="n"/>
      <c r="W880" s="3" t="n"/>
      <c r="X880" s="3" t="n"/>
      <c r="Y880" s="3" t="n"/>
      <c r="Z880" s="3" t="n"/>
      <c r="AA880" s="3" t="n"/>
      <c r="AB880" s="3" t="n"/>
      <c r="AC880" s="3" t="n"/>
      <c r="AD880" s="3" t="n"/>
      <c r="AE880" s="3" t="n"/>
      <c r="AF880" s="3" t="n"/>
      <c r="AG880" s="3" t="n"/>
      <c r="AH880" s="3" t="n"/>
      <c r="AI880" s="3" t="n"/>
      <c r="AJ880" s="3" t="n"/>
      <c r="AK880" s="3" t="n"/>
      <c r="AL880" s="3" t="n"/>
      <c r="AM880" s="3" t="n"/>
      <c r="AN880" s="3" t="n"/>
      <c r="AO880" s="3" t="n"/>
      <c r="AP880" s="3" t="n"/>
      <c r="AQ880" s="3" t="n"/>
      <c r="AR880" s="3" t="n"/>
      <c r="AS880" s="3" t="n"/>
      <c r="AT880" s="3" t="n"/>
      <c r="AU880" s="3" t="n"/>
      <c r="AV880" s="3" t="n"/>
      <c r="AW880" s="3" t="n"/>
      <c r="AX880" s="3" t="n"/>
      <c r="AY880" s="3" t="n"/>
      <c r="AZ880" s="3" t="n"/>
    </row>
    <row r="881">
      <c r="A881" s="3" t="n"/>
      <c r="B881" s="3" t="n"/>
      <c r="C881" s="3" t="n"/>
      <c r="D881" s="3" t="n"/>
      <c r="E881" s="3" t="n"/>
      <c r="F881" s="3" t="n"/>
      <c r="G881" s="3" t="n"/>
      <c r="H881" s="3" t="n"/>
      <c r="I881" s="3" t="n"/>
      <c r="J881" s="3" t="n"/>
      <c r="K881" s="3" t="n"/>
      <c r="L881" s="3" t="n"/>
      <c r="M881" s="3" t="n"/>
      <c r="N881" s="3" t="n"/>
      <c r="O881" s="3" t="n"/>
      <c r="P881" s="3" t="n"/>
      <c r="Q881" s="3" t="n"/>
      <c r="R881" s="3" t="n"/>
      <c r="S881" s="3" t="n"/>
      <c r="T881" s="3" t="n"/>
      <c r="U881" s="3" t="n"/>
      <c r="V881" s="3" t="n"/>
      <c r="W881" s="3" t="n"/>
      <c r="X881" s="3" t="n"/>
      <c r="Y881" s="3" t="n"/>
      <c r="Z881" s="3" t="n"/>
      <c r="AA881" s="3" t="n"/>
      <c r="AB881" s="3" t="n"/>
      <c r="AC881" s="3" t="n"/>
      <c r="AD881" s="3" t="n"/>
      <c r="AE881" s="3" t="n"/>
      <c r="AF881" s="3" t="n"/>
      <c r="AG881" s="3" t="n"/>
      <c r="AH881" s="3" t="n"/>
      <c r="AI881" s="3" t="n"/>
      <c r="AJ881" s="3" t="n"/>
      <c r="AK881" s="3" t="n"/>
      <c r="AL881" s="3" t="n"/>
      <c r="AM881" s="3" t="n"/>
      <c r="AN881" s="3" t="n"/>
      <c r="AO881" s="3" t="n"/>
      <c r="AP881" s="3" t="n"/>
      <c r="AQ881" s="3" t="n"/>
      <c r="AR881" s="3" t="n"/>
      <c r="AS881" s="3" t="n"/>
      <c r="AT881" s="3" t="n"/>
      <c r="AU881" s="3" t="n"/>
      <c r="AV881" s="3" t="n"/>
      <c r="AW881" s="3" t="n"/>
      <c r="AX881" s="3" t="n"/>
      <c r="AY881" s="3" t="n"/>
      <c r="AZ881" s="3" t="n"/>
    </row>
    <row r="882">
      <c r="A882" s="3" t="n"/>
      <c r="B882" s="3" t="n"/>
      <c r="C882" s="3" t="n"/>
      <c r="D882" s="3" t="n"/>
      <c r="E882" s="3" t="n"/>
      <c r="F882" s="3" t="n"/>
      <c r="G882" s="3" t="n"/>
      <c r="H882" s="3" t="n"/>
      <c r="I882" s="3" t="n"/>
      <c r="J882" s="3" t="n"/>
      <c r="K882" s="3" t="n"/>
      <c r="L882" s="3" t="n"/>
      <c r="M882" s="3" t="n"/>
      <c r="N882" s="3" t="n"/>
      <c r="O882" s="3" t="n"/>
      <c r="P882" s="3" t="n"/>
      <c r="Q882" s="3" t="n"/>
      <c r="R882" s="3" t="n"/>
      <c r="S882" s="3" t="n"/>
      <c r="T882" s="3" t="n"/>
      <c r="U882" s="3" t="n"/>
      <c r="V882" s="3" t="n"/>
      <c r="W882" s="3" t="n"/>
      <c r="X882" s="3" t="n"/>
      <c r="Y882" s="3" t="n"/>
      <c r="Z882" s="3" t="n"/>
      <c r="AA882" s="3" t="n"/>
      <c r="AB882" s="3" t="n"/>
      <c r="AC882" s="3" t="n"/>
      <c r="AD882" s="3" t="n"/>
      <c r="AE882" s="3" t="n"/>
      <c r="AF882" s="3" t="n"/>
      <c r="AG882" s="3" t="n"/>
      <c r="AH882" s="3" t="n"/>
      <c r="AI882" s="3" t="n"/>
      <c r="AJ882" s="3" t="n"/>
      <c r="AK882" s="3" t="n"/>
      <c r="AL882" s="3" t="n"/>
      <c r="AM882" s="3" t="n"/>
      <c r="AN882" s="3" t="n"/>
      <c r="AO882" s="3" t="n"/>
      <c r="AP882" s="3" t="n"/>
      <c r="AQ882" s="3" t="n"/>
      <c r="AR882" s="3" t="n"/>
      <c r="AS882" s="3" t="n"/>
      <c r="AT882" s="3" t="n"/>
      <c r="AU882" s="3" t="n"/>
      <c r="AV882" s="3" t="n"/>
      <c r="AW882" s="3" t="n"/>
      <c r="AX882" s="3" t="n"/>
      <c r="AY882" s="3" t="n"/>
      <c r="AZ882" s="3" t="n"/>
    </row>
    <row r="883">
      <c r="A883" s="3" t="n"/>
      <c r="B883" s="3" t="n"/>
      <c r="C883" s="3" t="n"/>
      <c r="D883" s="3" t="n"/>
      <c r="E883" s="3" t="n"/>
      <c r="F883" s="3" t="n"/>
      <c r="G883" s="3" t="n"/>
      <c r="H883" s="3" t="n"/>
      <c r="I883" s="3" t="n"/>
      <c r="J883" s="3" t="n"/>
      <c r="K883" s="3" t="n"/>
      <c r="L883" s="3" t="n"/>
      <c r="M883" s="3" t="n"/>
      <c r="N883" s="3" t="n"/>
      <c r="O883" s="3" t="n"/>
      <c r="P883" s="3" t="n"/>
      <c r="Q883" s="3" t="n"/>
      <c r="R883" s="3" t="n"/>
      <c r="S883" s="3" t="n"/>
      <c r="T883" s="3" t="n"/>
      <c r="U883" s="3" t="n"/>
      <c r="V883" s="3" t="n"/>
      <c r="W883" s="3" t="n"/>
      <c r="X883" s="3" t="n"/>
      <c r="Y883" s="3" t="n"/>
      <c r="Z883" s="3" t="n"/>
      <c r="AA883" s="3" t="n"/>
      <c r="AB883" s="3" t="n"/>
      <c r="AC883" s="3" t="n"/>
      <c r="AD883" s="3" t="n"/>
      <c r="AE883" s="3" t="n"/>
      <c r="AF883" s="3" t="n"/>
      <c r="AG883" s="3" t="n"/>
      <c r="AH883" s="3" t="n"/>
      <c r="AI883" s="3" t="n"/>
      <c r="AJ883" s="3" t="n"/>
      <c r="AK883" s="3" t="n"/>
      <c r="AL883" s="3" t="n"/>
      <c r="AM883" s="3" t="n"/>
      <c r="AN883" s="3" t="n"/>
      <c r="AO883" s="3" t="n"/>
      <c r="AP883" s="3" t="n"/>
      <c r="AQ883" s="3" t="n"/>
      <c r="AR883" s="3" t="n"/>
      <c r="AS883" s="3" t="n"/>
      <c r="AT883" s="3" t="n"/>
      <c r="AU883" s="3" t="n"/>
      <c r="AV883" s="3" t="n"/>
      <c r="AW883" s="3" t="n"/>
      <c r="AX883" s="3" t="n"/>
      <c r="AY883" s="3" t="n"/>
      <c r="AZ883" s="3" t="n"/>
    </row>
    <row r="884">
      <c r="A884" s="3" t="n"/>
      <c r="B884" s="3" t="n"/>
      <c r="C884" s="3" t="n"/>
      <c r="D884" s="3" t="n"/>
      <c r="E884" s="3" t="n"/>
      <c r="F884" s="3" t="n"/>
      <c r="G884" s="3" t="n"/>
      <c r="H884" s="3" t="n"/>
      <c r="I884" s="3" t="n"/>
      <c r="J884" s="3" t="n"/>
      <c r="K884" s="3" t="n"/>
      <c r="L884" s="3" t="n"/>
      <c r="M884" s="3" t="n"/>
      <c r="N884" s="3" t="n"/>
      <c r="O884" s="3" t="n"/>
      <c r="P884" s="3" t="n"/>
      <c r="Q884" s="3" t="n"/>
      <c r="R884" s="3" t="n"/>
      <c r="S884" s="3" t="n"/>
      <c r="T884" s="3" t="n"/>
      <c r="U884" s="3" t="n"/>
      <c r="V884" s="3" t="n"/>
      <c r="W884" s="3" t="n"/>
      <c r="X884" s="3" t="n"/>
      <c r="Y884" s="3" t="n"/>
      <c r="Z884" s="3" t="n"/>
      <c r="AA884" s="3" t="n"/>
      <c r="AB884" s="3" t="n"/>
      <c r="AC884" s="3" t="n"/>
      <c r="AD884" s="3" t="n"/>
      <c r="AE884" s="3" t="n"/>
      <c r="AF884" s="3" t="n"/>
      <c r="AG884" s="3" t="n"/>
      <c r="AH884" s="3" t="n"/>
      <c r="AI884" s="3" t="n"/>
      <c r="AJ884" s="3" t="n"/>
      <c r="AK884" s="3" t="n"/>
      <c r="AL884" s="3" t="n"/>
      <c r="AM884" s="3" t="n"/>
      <c r="AN884" s="3" t="n"/>
      <c r="AO884" s="3" t="n"/>
      <c r="AP884" s="3" t="n"/>
      <c r="AQ884" s="3" t="n"/>
      <c r="AR884" s="3" t="n"/>
      <c r="AS884" s="3" t="n"/>
      <c r="AT884" s="3" t="n"/>
      <c r="AU884" s="3" t="n"/>
      <c r="AV884" s="3" t="n"/>
      <c r="AW884" s="3" t="n"/>
      <c r="AX884" s="3" t="n"/>
      <c r="AY884" s="3" t="n"/>
      <c r="AZ884" s="3" t="n"/>
    </row>
    <row r="885">
      <c r="A885" s="3" t="n"/>
      <c r="B885" s="3" t="n"/>
      <c r="C885" s="3" t="n"/>
      <c r="D885" s="3" t="n"/>
      <c r="E885" s="3" t="n"/>
      <c r="F885" s="3" t="n"/>
      <c r="G885" s="3" t="n"/>
      <c r="H885" s="3" t="n"/>
      <c r="I885" s="3" t="n"/>
      <c r="J885" s="3" t="n"/>
      <c r="K885" s="3" t="n"/>
      <c r="L885" s="3" t="n"/>
      <c r="M885" s="3" t="n"/>
      <c r="N885" s="3" t="n"/>
      <c r="O885" s="3" t="n"/>
      <c r="P885" s="3" t="n"/>
      <c r="Q885" s="3" t="n"/>
      <c r="R885" s="3" t="n"/>
      <c r="S885" s="3" t="n"/>
      <c r="T885" s="3" t="n"/>
      <c r="U885" s="3" t="n"/>
      <c r="V885" s="3" t="n"/>
      <c r="W885" s="3" t="n"/>
      <c r="X885" s="3" t="n"/>
      <c r="Y885" s="3" t="n"/>
      <c r="Z885" s="3" t="n"/>
      <c r="AA885" s="3" t="n"/>
      <c r="AB885" s="3" t="n"/>
      <c r="AC885" s="3" t="n"/>
      <c r="AD885" s="3" t="n"/>
      <c r="AE885" s="3" t="n"/>
      <c r="AF885" s="3" t="n"/>
      <c r="AG885" s="3" t="n"/>
      <c r="AH885" s="3" t="n"/>
      <c r="AI885" s="3" t="n"/>
      <c r="AJ885" s="3" t="n"/>
      <c r="AK885" s="3" t="n"/>
      <c r="AL885" s="3" t="n"/>
      <c r="AM885" s="3" t="n"/>
      <c r="AN885" s="3" t="n"/>
      <c r="AO885" s="3" t="n"/>
      <c r="AP885" s="3" t="n"/>
      <c r="AQ885" s="3" t="n"/>
      <c r="AR885" s="3" t="n"/>
      <c r="AS885" s="3" t="n"/>
      <c r="AT885" s="3" t="n"/>
      <c r="AU885" s="3" t="n"/>
      <c r="AV885" s="3" t="n"/>
      <c r="AW885" s="3" t="n"/>
      <c r="AX885" s="3" t="n"/>
      <c r="AY885" s="3" t="n"/>
      <c r="AZ885" s="3" t="n"/>
    </row>
    <row r="886">
      <c r="A886" s="3" t="n"/>
      <c r="B886" s="3" t="n"/>
      <c r="C886" s="3" t="n"/>
      <c r="D886" s="3" t="n"/>
      <c r="E886" s="3" t="n"/>
      <c r="F886" s="3" t="n"/>
      <c r="G886" s="3" t="n"/>
      <c r="H886" s="3" t="n"/>
      <c r="I886" s="3" t="n"/>
      <c r="J886" s="3" t="n"/>
      <c r="K886" s="3" t="n"/>
      <c r="L886" s="3" t="n"/>
      <c r="M886" s="3" t="n"/>
      <c r="N886" s="3" t="n"/>
      <c r="O886" s="3" t="n"/>
      <c r="P886" s="3" t="n"/>
      <c r="Q886" s="3" t="n"/>
      <c r="R886" s="3" t="n"/>
      <c r="S886" s="3" t="n"/>
      <c r="T886" s="3" t="n"/>
      <c r="U886" s="3" t="n"/>
      <c r="V886" s="3" t="n"/>
      <c r="W886" s="3" t="n"/>
      <c r="X886" s="3" t="n"/>
      <c r="Y886" s="3" t="n"/>
      <c r="Z886" s="3" t="n"/>
      <c r="AA886" s="3" t="n"/>
      <c r="AB886" s="3" t="n"/>
      <c r="AC886" s="3" t="n"/>
      <c r="AD886" s="3" t="n"/>
      <c r="AE886" s="3" t="n"/>
      <c r="AF886" s="3" t="n"/>
      <c r="AG886" s="3" t="n"/>
      <c r="AH886" s="3" t="n"/>
      <c r="AI886" s="3" t="n"/>
      <c r="AJ886" s="3" t="n"/>
      <c r="AK886" s="3" t="n"/>
      <c r="AL886" s="3" t="n"/>
      <c r="AM886" s="3" t="n"/>
      <c r="AN886" s="3" t="n"/>
      <c r="AO886" s="3" t="n"/>
      <c r="AP886" s="3" t="n"/>
      <c r="AQ886" s="3" t="n"/>
      <c r="AR886" s="3" t="n"/>
      <c r="AS886" s="3" t="n"/>
      <c r="AT886" s="3" t="n"/>
      <c r="AU886" s="3" t="n"/>
      <c r="AV886" s="3" t="n"/>
      <c r="AW886" s="3" t="n"/>
      <c r="AX886" s="3" t="n"/>
      <c r="AY886" s="3" t="n"/>
      <c r="AZ886" s="3" t="n"/>
    </row>
    <row r="887">
      <c r="A887" s="3" t="n"/>
      <c r="B887" s="3" t="n"/>
      <c r="C887" s="3" t="n"/>
      <c r="D887" s="3" t="n"/>
      <c r="E887" s="3" t="n"/>
      <c r="F887" s="3" t="n"/>
      <c r="G887" s="3" t="n"/>
      <c r="H887" s="3" t="n"/>
      <c r="I887" s="3" t="n"/>
      <c r="J887" s="3" t="n"/>
      <c r="K887" s="3" t="n"/>
      <c r="L887" s="3" t="n"/>
      <c r="M887" s="3" t="n"/>
      <c r="N887" s="3" t="n"/>
      <c r="O887" s="3" t="n"/>
      <c r="P887" s="3" t="n"/>
      <c r="Q887" s="3" t="n"/>
      <c r="R887" s="3" t="n"/>
      <c r="S887" s="3" t="n"/>
      <c r="T887" s="3" t="n"/>
      <c r="U887" s="3" t="n"/>
      <c r="V887" s="3" t="n"/>
      <c r="W887" s="3" t="n"/>
      <c r="X887" s="3" t="n"/>
      <c r="Y887" s="3" t="n"/>
      <c r="Z887" s="3" t="n"/>
      <c r="AA887" s="3" t="n"/>
      <c r="AB887" s="3" t="n"/>
      <c r="AC887" s="3" t="n"/>
      <c r="AD887" s="3" t="n"/>
      <c r="AE887" s="3" t="n"/>
      <c r="AF887" s="3" t="n"/>
      <c r="AG887" s="3" t="n"/>
      <c r="AH887" s="3" t="n"/>
      <c r="AI887" s="3" t="n"/>
      <c r="AJ887" s="3" t="n"/>
      <c r="AK887" s="3" t="n"/>
      <c r="AL887" s="3" t="n"/>
      <c r="AM887" s="3" t="n"/>
      <c r="AN887" s="3" t="n"/>
      <c r="AO887" s="3" t="n"/>
      <c r="AP887" s="3" t="n"/>
      <c r="AQ887" s="3" t="n"/>
      <c r="AR887" s="3" t="n"/>
      <c r="AS887" s="3" t="n"/>
      <c r="AT887" s="3" t="n"/>
      <c r="AU887" s="3" t="n"/>
      <c r="AV887" s="3" t="n"/>
      <c r="AW887" s="3" t="n"/>
      <c r="AX887" s="3" t="n"/>
      <c r="AY887" s="3" t="n"/>
      <c r="AZ887" s="3" t="n"/>
    </row>
    <row r="888">
      <c r="A888" s="3" t="n"/>
      <c r="B888" s="3" t="n"/>
      <c r="C888" s="3" t="n"/>
      <c r="D888" s="3" t="n"/>
      <c r="E888" s="3" t="n"/>
      <c r="F888" s="3" t="n"/>
      <c r="G888" s="3" t="n"/>
      <c r="H888" s="3" t="n"/>
      <c r="I888" s="3" t="n"/>
      <c r="J888" s="3" t="n"/>
      <c r="K888" s="3" t="n"/>
      <c r="L888" s="3" t="n"/>
      <c r="M888" s="3" t="n"/>
      <c r="N888" s="3" t="n"/>
      <c r="O888" s="3" t="n"/>
      <c r="P888" s="3" t="n"/>
      <c r="Q888" s="3" t="n"/>
      <c r="R888" s="3" t="n"/>
      <c r="S888" s="3" t="n"/>
      <c r="T888" s="3" t="n"/>
      <c r="U888" s="3" t="n"/>
      <c r="V888" s="3" t="n"/>
      <c r="W888" s="3" t="n"/>
      <c r="X888" s="3" t="n"/>
      <c r="Y888" s="3" t="n"/>
      <c r="Z888" s="3" t="n"/>
      <c r="AA888" s="3" t="n"/>
      <c r="AB888" s="3" t="n"/>
      <c r="AC888" s="3" t="n"/>
      <c r="AD888" s="3" t="n"/>
      <c r="AE888" s="3" t="n"/>
      <c r="AF888" s="3" t="n"/>
      <c r="AG888" s="3" t="n"/>
      <c r="AH888" s="3" t="n"/>
      <c r="AI888" s="3" t="n"/>
      <c r="AJ888" s="3" t="n"/>
      <c r="AK888" s="3" t="n"/>
      <c r="AL888" s="3" t="n"/>
      <c r="AM888" s="3" t="n"/>
      <c r="AN888" s="3" t="n"/>
      <c r="AO888" s="3" t="n"/>
      <c r="AP888" s="3" t="n"/>
      <c r="AQ888" s="3" t="n"/>
      <c r="AR888" s="3" t="n"/>
      <c r="AS888" s="3" t="n"/>
      <c r="AT888" s="3" t="n"/>
      <c r="AU888" s="3" t="n"/>
      <c r="AV888" s="3" t="n"/>
      <c r="AW888" s="3" t="n"/>
      <c r="AX888" s="3" t="n"/>
      <c r="AY888" s="3" t="n"/>
      <c r="AZ888" s="3" t="n"/>
    </row>
    <row r="889">
      <c r="A889" s="3" t="n"/>
      <c r="B889" s="3" t="n"/>
      <c r="C889" s="3" t="n"/>
      <c r="D889" s="3" t="n"/>
      <c r="E889" s="3" t="n"/>
      <c r="F889" s="3" t="n"/>
      <c r="G889" s="3" t="n"/>
      <c r="H889" s="3" t="n"/>
      <c r="I889" s="3" t="n"/>
      <c r="J889" s="3" t="n"/>
      <c r="K889" s="3" t="n"/>
      <c r="L889" s="3" t="n"/>
      <c r="M889" s="3" t="n"/>
      <c r="N889" s="3" t="n"/>
      <c r="O889" s="3" t="n"/>
      <c r="P889" s="3" t="n"/>
      <c r="Q889" s="3" t="n"/>
      <c r="R889" s="3" t="n"/>
      <c r="S889" s="3" t="n"/>
      <c r="T889" s="3" t="n"/>
      <c r="U889" s="3" t="n"/>
      <c r="V889" s="3" t="n"/>
      <c r="W889" s="3" t="n"/>
      <c r="X889" s="3" t="n"/>
      <c r="Y889" s="3" t="n"/>
      <c r="Z889" s="3" t="n"/>
      <c r="AA889" s="3" t="n"/>
      <c r="AB889" s="3" t="n"/>
      <c r="AC889" s="3" t="n"/>
      <c r="AD889" s="3" t="n"/>
      <c r="AE889" s="3" t="n"/>
      <c r="AF889" s="3" t="n"/>
      <c r="AG889" s="3" t="n"/>
      <c r="AH889" s="3" t="n"/>
      <c r="AI889" s="3" t="n"/>
      <c r="AJ889" s="3" t="n"/>
      <c r="AK889" s="3" t="n"/>
      <c r="AL889" s="3" t="n"/>
      <c r="AM889" s="3" t="n"/>
      <c r="AN889" s="3" t="n"/>
      <c r="AO889" s="3" t="n"/>
      <c r="AP889" s="3" t="n"/>
      <c r="AQ889" s="3" t="n"/>
      <c r="AR889" s="3" t="n"/>
      <c r="AS889" s="3" t="n"/>
      <c r="AT889" s="3" t="n"/>
      <c r="AU889" s="3" t="n"/>
      <c r="AV889" s="3" t="n"/>
      <c r="AW889" s="3" t="n"/>
      <c r="AX889" s="3" t="n"/>
      <c r="AY889" s="3" t="n"/>
      <c r="AZ889" s="3" t="n"/>
    </row>
    <row r="890">
      <c r="A890" s="3" t="n"/>
      <c r="B890" s="3" t="n"/>
      <c r="C890" s="3" t="n"/>
      <c r="D890" s="3" t="n"/>
      <c r="E890" s="3" t="n"/>
      <c r="F890" s="3" t="n"/>
      <c r="G890" s="3" t="n"/>
      <c r="H890" s="3" t="n"/>
      <c r="I890" s="3" t="n"/>
      <c r="J890" s="3" t="n"/>
      <c r="K890" s="3" t="n"/>
      <c r="L890" s="3" t="n"/>
      <c r="M890" s="3" t="n"/>
      <c r="N890" s="3" t="n"/>
      <c r="O890" s="3" t="n"/>
      <c r="P890" s="3" t="n"/>
      <c r="Q890" s="3" t="n"/>
      <c r="R890" s="3" t="n"/>
      <c r="S890" s="3" t="n"/>
      <c r="T890" s="3" t="n"/>
      <c r="U890" s="3" t="n"/>
      <c r="V890" s="3" t="n"/>
      <c r="W890" s="3" t="n"/>
      <c r="X890" s="3" t="n"/>
      <c r="Y890" s="3" t="n"/>
      <c r="Z890" s="3" t="n"/>
      <c r="AA890" s="3" t="n"/>
      <c r="AB890" s="3" t="n"/>
      <c r="AC890" s="3" t="n"/>
      <c r="AD890" s="3" t="n"/>
      <c r="AE890" s="3" t="n"/>
      <c r="AF890" s="3" t="n"/>
      <c r="AG890" s="3" t="n"/>
      <c r="AH890" s="3" t="n"/>
      <c r="AI890" s="3" t="n"/>
      <c r="AJ890" s="3" t="n"/>
      <c r="AK890" s="3" t="n"/>
      <c r="AL890" s="3" t="n"/>
      <c r="AM890" s="3" t="n"/>
      <c r="AN890" s="3" t="n"/>
      <c r="AO890" s="3" t="n"/>
      <c r="AP890" s="3" t="n"/>
      <c r="AQ890" s="3" t="n"/>
      <c r="AR890" s="3" t="n"/>
      <c r="AS890" s="3" t="n"/>
      <c r="AT890" s="3" t="n"/>
      <c r="AU890" s="3" t="n"/>
      <c r="AV890" s="3" t="n"/>
      <c r="AW890" s="3" t="n"/>
      <c r="AX890" s="3" t="n"/>
      <c r="AY890" s="3" t="n"/>
      <c r="AZ890" s="3" t="n"/>
    </row>
    <row r="891">
      <c r="A891" s="3" t="n"/>
      <c r="B891" s="3" t="n"/>
      <c r="C891" s="3" t="n"/>
      <c r="D891" s="3" t="n"/>
      <c r="E891" s="3" t="n"/>
      <c r="F891" s="3" t="n"/>
      <c r="G891" s="3" t="n"/>
      <c r="H891" s="3" t="n"/>
      <c r="I891" s="3" t="n"/>
      <c r="J891" s="3" t="n"/>
      <c r="K891" s="3" t="n"/>
      <c r="L891" s="3" t="n"/>
      <c r="M891" s="3" t="n"/>
      <c r="N891" s="3" t="n"/>
      <c r="O891" s="3" t="n"/>
      <c r="P891" s="3" t="n"/>
      <c r="Q891" s="3" t="n"/>
      <c r="R891" s="3" t="n"/>
      <c r="S891" s="3" t="n"/>
      <c r="T891" s="3" t="n"/>
      <c r="U891" s="3" t="n"/>
      <c r="V891" s="3" t="n"/>
      <c r="W891" s="3" t="n"/>
      <c r="X891" s="3" t="n"/>
      <c r="Y891" s="3" t="n"/>
      <c r="Z891" s="3" t="n"/>
      <c r="AA891" s="3" t="n"/>
      <c r="AB891" s="3" t="n"/>
      <c r="AC891" s="3" t="n"/>
      <c r="AD891" s="3" t="n"/>
      <c r="AE891" s="3" t="n"/>
      <c r="AF891" s="3" t="n"/>
      <c r="AG891" s="3" t="n"/>
      <c r="AH891" s="3" t="n"/>
      <c r="AI891" s="3" t="n"/>
      <c r="AJ891" s="3" t="n"/>
      <c r="AK891" s="3" t="n"/>
      <c r="AL891" s="3" t="n"/>
      <c r="AM891" s="3" t="n"/>
      <c r="AN891" s="3" t="n"/>
      <c r="AO891" s="3" t="n"/>
      <c r="AP891" s="3" t="n"/>
      <c r="AQ891" s="3" t="n"/>
      <c r="AR891" s="3" t="n"/>
      <c r="AS891" s="3" t="n"/>
      <c r="AT891" s="3" t="n"/>
      <c r="AU891" s="3" t="n"/>
      <c r="AV891" s="3" t="n"/>
      <c r="AW891" s="3" t="n"/>
      <c r="AX891" s="3" t="n"/>
      <c r="AY891" s="3" t="n"/>
      <c r="AZ891" s="3" t="n"/>
    </row>
    <row r="892">
      <c r="A892" s="3" t="n"/>
      <c r="B892" s="3" t="n"/>
      <c r="C892" s="3" t="n"/>
      <c r="D892" s="3" t="n"/>
      <c r="E892" s="3" t="n"/>
      <c r="F892" s="3" t="n"/>
      <c r="G892" s="3" t="n"/>
      <c r="H892" s="3" t="n"/>
      <c r="I892" s="3" t="n"/>
      <c r="J892" s="3" t="n"/>
      <c r="K892" s="3" t="n"/>
      <c r="L892" s="3" t="n"/>
      <c r="M892" s="3" t="n"/>
      <c r="N892" s="3" t="n"/>
      <c r="O892" s="3" t="n"/>
      <c r="P892" s="3" t="n"/>
      <c r="Q892" s="3" t="n"/>
      <c r="R892" s="3" t="n"/>
      <c r="S892" s="3" t="n"/>
      <c r="T892" s="3" t="n"/>
      <c r="U892" s="3" t="n"/>
      <c r="V892" s="3" t="n"/>
      <c r="W892" s="3" t="n"/>
      <c r="X892" s="3" t="n"/>
      <c r="Y892" s="3" t="n"/>
      <c r="Z892" s="3" t="n"/>
      <c r="AA892" s="3" t="n"/>
      <c r="AB892" s="3" t="n"/>
      <c r="AC892" s="3" t="n"/>
      <c r="AD892" s="3" t="n"/>
      <c r="AE892" s="3" t="n"/>
      <c r="AF892" s="3" t="n"/>
      <c r="AG892" s="3" t="n"/>
      <c r="AH892" s="3" t="n"/>
      <c r="AI892" s="3" t="n"/>
      <c r="AJ892" s="3" t="n"/>
      <c r="AK892" s="3" t="n"/>
      <c r="AL892" s="3" t="n"/>
      <c r="AM892" s="3" t="n"/>
      <c r="AN892" s="3" t="n"/>
      <c r="AO892" s="3" t="n"/>
      <c r="AP892" s="3" t="n"/>
      <c r="AQ892" s="3" t="n"/>
      <c r="AR892" s="3" t="n"/>
      <c r="AS892" s="3" t="n"/>
      <c r="AT892" s="3" t="n"/>
      <c r="AU892" s="3" t="n"/>
      <c r="AV892" s="3" t="n"/>
      <c r="AW892" s="3" t="n"/>
      <c r="AX892" s="3" t="n"/>
      <c r="AY892" s="3" t="n"/>
      <c r="AZ892" s="3" t="n"/>
    </row>
    <row r="893">
      <c r="A893" s="3" t="n"/>
      <c r="B893" s="3" t="n"/>
      <c r="C893" s="3" t="n"/>
      <c r="D893" s="3" t="n"/>
      <c r="E893" s="3" t="n"/>
      <c r="F893" s="3" t="n"/>
      <c r="G893" s="3" t="n"/>
      <c r="H893" s="3" t="n"/>
      <c r="I893" s="3" t="n"/>
      <c r="J893" s="3" t="n"/>
      <c r="K893" s="3" t="n"/>
      <c r="L893" s="3" t="n"/>
      <c r="M893" s="3" t="n"/>
      <c r="N893" s="3" t="n"/>
      <c r="O893" s="3" t="n"/>
      <c r="P893" s="3" t="n"/>
      <c r="Q893" s="3" t="n"/>
      <c r="R893" s="3" t="n"/>
      <c r="S893" s="3" t="n"/>
      <c r="T893" s="3" t="n"/>
      <c r="U893" s="3" t="n"/>
      <c r="V893" s="3" t="n"/>
      <c r="W893" s="3" t="n"/>
      <c r="X893" s="3" t="n"/>
      <c r="Y893" s="3" t="n"/>
      <c r="Z893" s="3" t="n"/>
      <c r="AA893" s="3" t="n"/>
      <c r="AB893" s="3" t="n"/>
      <c r="AC893" s="3" t="n"/>
      <c r="AD893" s="3" t="n"/>
      <c r="AE893" s="3" t="n"/>
      <c r="AF893" s="3" t="n"/>
      <c r="AG893" s="3" t="n"/>
      <c r="AH893" s="3" t="n"/>
      <c r="AI893" s="3" t="n"/>
      <c r="AJ893" s="3" t="n"/>
      <c r="AK893" s="3" t="n"/>
      <c r="AL893" s="3" t="n"/>
      <c r="AM893" s="3" t="n"/>
      <c r="AN893" s="3" t="n"/>
      <c r="AO893" s="3" t="n"/>
      <c r="AP893" s="3" t="n"/>
      <c r="AQ893" s="3" t="n"/>
      <c r="AR893" s="3" t="n"/>
      <c r="AS893" s="3" t="n"/>
      <c r="AT893" s="3" t="n"/>
      <c r="AU893" s="3" t="n"/>
      <c r="AV893" s="3" t="n"/>
      <c r="AW893" s="3" t="n"/>
      <c r="AX893" s="3" t="n"/>
      <c r="AY893" s="3" t="n"/>
      <c r="AZ893" s="3" t="n"/>
    </row>
    <row r="894">
      <c r="A894" s="3" t="n"/>
      <c r="B894" s="3" t="n"/>
      <c r="C894" s="3" t="n"/>
      <c r="D894" s="3" t="n"/>
      <c r="E894" s="3" t="n"/>
      <c r="F894" s="3" t="n"/>
      <c r="G894" s="3" t="n"/>
      <c r="H894" s="3" t="n"/>
      <c r="I894" s="3" t="n"/>
      <c r="J894" s="3" t="n"/>
      <c r="K894" s="3" t="n"/>
      <c r="L894" s="3" t="n"/>
      <c r="M894" s="3" t="n"/>
      <c r="N894" s="3" t="n"/>
      <c r="O894" s="3" t="n"/>
      <c r="P894" s="3" t="n"/>
      <c r="Q894" s="3" t="n"/>
      <c r="R894" s="3" t="n"/>
      <c r="S894" s="3" t="n"/>
      <c r="T894" s="3" t="n"/>
      <c r="U894" s="3" t="n"/>
      <c r="V894" s="3" t="n"/>
      <c r="W894" s="3" t="n"/>
      <c r="X894" s="3" t="n"/>
      <c r="Y894" s="3" t="n"/>
      <c r="Z894" s="3" t="n"/>
      <c r="AA894" s="3" t="n"/>
      <c r="AB894" s="3" t="n"/>
      <c r="AC894" s="3" t="n"/>
      <c r="AD894" s="3" t="n"/>
      <c r="AE894" s="3" t="n"/>
      <c r="AF894" s="3" t="n"/>
      <c r="AG894" s="3" t="n"/>
      <c r="AH894" s="3" t="n"/>
      <c r="AI894" s="3" t="n"/>
      <c r="AJ894" s="3" t="n"/>
      <c r="AK894" s="3" t="n"/>
      <c r="AL894" s="3" t="n"/>
      <c r="AM894" s="3" t="n"/>
      <c r="AN894" s="3" t="n"/>
      <c r="AO894" s="3" t="n"/>
      <c r="AP894" s="3" t="n"/>
      <c r="AQ894" s="3" t="n"/>
      <c r="AR894" s="3" t="n"/>
      <c r="AS894" s="3" t="n"/>
      <c r="AT894" s="3" t="n"/>
      <c r="AU894" s="3" t="n"/>
      <c r="AV894" s="3" t="n"/>
      <c r="AW894" s="3" t="n"/>
      <c r="AX894" s="3" t="n"/>
      <c r="AY894" s="3" t="n"/>
      <c r="AZ894" s="3" t="n"/>
    </row>
    <row r="895">
      <c r="A895" s="3" t="n"/>
      <c r="B895" s="3" t="n"/>
      <c r="C895" s="3" t="n"/>
      <c r="D895" s="3" t="n"/>
      <c r="E895" s="3" t="n"/>
      <c r="F895" s="3" t="n"/>
      <c r="G895" s="3" t="n"/>
      <c r="H895" s="3" t="n"/>
      <c r="I895" s="3" t="n"/>
      <c r="J895" s="3" t="n"/>
      <c r="K895" s="3" t="n"/>
      <c r="L895" s="3" t="n"/>
      <c r="M895" s="3" t="n"/>
      <c r="N895" s="3" t="n"/>
      <c r="O895" s="3" t="n"/>
      <c r="P895" s="3" t="n"/>
      <c r="Q895" s="3" t="n"/>
      <c r="R895" s="3" t="n"/>
      <c r="S895" s="3" t="n"/>
      <c r="T895" s="3" t="n"/>
      <c r="U895" s="3" t="n"/>
      <c r="V895" s="3" t="n"/>
      <c r="W895" s="3" t="n"/>
      <c r="X895" s="3" t="n"/>
      <c r="Y895" s="3" t="n"/>
      <c r="Z895" s="3" t="n"/>
      <c r="AA895" s="3" t="n"/>
      <c r="AB895" s="3" t="n"/>
      <c r="AC895" s="3" t="n"/>
      <c r="AD895" s="3" t="n"/>
      <c r="AE895" s="3" t="n"/>
      <c r="AF895" s="3" t="n"/>
      <c r="AG895" s="3" t="n"/>
      <c r="AH895" s="3" t="n"/>
      <c r="AI895" s="3" t="n"/>
      <c r="AJ895" s="3" t="n"/>
      <c r="AK895" s="3" t="n"/>
      <c r="AL895" s="3" t="n"/>
      <c r="AM895" s="3" t="n"/>
      <c r="AN895" s="3" t="n"/>
      <c r="AO895" s="3" t="n"/>
      <c r="AP895" s="3" t="n"/>
      <c r="AQ895" s="3" t="n"/>
      <c r="AR895" s="3" t="n"/>
      <c r="AS895" s="3" t="n"/>
      <c r="AT895" s="3" t="n"/>
      <c r="AU895" s="3" t="n"/>
      <c r="AV895" s="3" t="n"/>
      <c r="AW895" s="3" t="n"/>
      <c r="AX895" s="3" t="n"/>
      <c r="AY895" s="3" t="n"/>
      <c r="AZ895" s="3" t="n"/>
    </row>
    <row r="896">
      <c r="A896" s="3" t="n"/>
      <c r="B896" s="3" t="n"/>
      <c r="C896" s="3" t="n"/>
      <c r="D896" s="3" t="n"/>
      <c r="E896" s="3" t="n"/>
      <c r="F896" s="3" t="n"/>
      <c r="G896" s="3" t="n"/>
      <c r="H896" s="3" t="n"/>
      <c r="I896" s="3" t="n"/>
      <c r="J896" s="3" t="n"/>
      <c r="K896" s="3" t="n"/>
      <c r="L896" s="3" t="n"/>
      <c r="M896" s="3" t="n"/>
      <c r="N896" s="3" t="n"/>
      <c r="O896" s="3" t="n"/>
      <c r="P896" s="3" t="n"/>
      <c r="Q896" s="3" t="n"/>
      <c r="R896" s="3" t="n"/>
      <c r="S896" s="3" t="n"/>
      <c r="T896" s="3" t="n"/>
      <c r="U896" s="3" t="n"/>
      <c r="V896" s="3" t="n"/>
      <c r="W896" s="3" t="n"/>
      <c r="X896" s="3" t="n"/>
      <c r="Y896" s="3" t="n"/>
      <c r="Z896" s="3" t="n"/>
      <c r="AA896" s="3" t="n"/>
      <c r="AB896" s="3" t="n"/>
      <c r="AC896" s="3" t="n"/>
      <c r="AD896" s="3" t="n"/>
      <c r="AE896" s="3" t="n"/>
      <c r="AF896" s="3" t="n"/>
      <c r="AG896" s="3" t="n"/>
      <c r="AH896" s="3" t="n"/>
      <c r="AI896" s="3" t="n"/>
      <c r="AJ896" s="3" t="n"/>
      <c r="AK896" s="3" t="n"/>
      <c r="AL896" s="3" t="n"/>
      <c r="AM896" s="3" t="n"/>
      <c r="AN896" s="3" t="n"/>
      <c r="AO896" s="3" t="n"/>
      <c r="AP896" s="3" t="n"/>
      <c r="AQ896" s="3" t="n"/>
      <c r="AR896" s="3" t="n"/>
      <c r="AS896" s="3" t="n"/>
      <c r="AT896" s="3" t="n"/>
      <c r="AU896" s="3" t="n"/>
      <c r="AV896" s="3" t="n"/>
      <c r="AW896" s="3" t="n"/>
      <c r="AX896" s="3" t="n"/>
      <c r="AY896" s="3" t="n"/>
      <c r="AZ896" s="3" t="n"/>
    </row>
    <row r="897">
      <c r="A897" s="3" t="n"/>
      <c r="B897" s="3" t="n"/>
      <c r="C897" s="3" t="n"/>
      <c r="D897" s="3" t="n"/>
      <c r="E897" s="3" t="n"/>
      <c r="F897" s="3" t="n"/>
      <c r="G897" s="3" t="n"/>
      <c r="H897" s="3" t="n"/>
      <c r="I897" s="3" t="n"/>
      <c r="J897" s="3" t="n"/>
      <c r="K897" s="3" t="n"/>
      <c r="L897" s="3" t="n"/>
      <c r="M897" s="3" t="n"/>
      <c r="N897" s="3" t="n"/>
      <c r="O897" s="3" t="n"/>
      <c r="P897" s="3" t="n"/>
      <c r="Q897" s="3" t="n"/>
      <c r="R897" s="3" t="n"/>
      <c r="S897" s="3" t="n"/>
      <c r="T897" s="3" t="n"/>
      <c r="U897" s="3" t="n"/>
      <c r="V897" s="3" t="n"/>
      <c r="W897" s="3" t="n"/>
      <c r="X897" s="3" t="n"/>
      <c r="Y897" s="3" t="n"/>
      <c r="Z897" s="3" t="n"/>
      <c r="AA897" s="3" t="n"/>
      <c r="AB897" s="3" t="n"/>
      <c r="AC897" s="3" t="n"/>
      <c r="AD897" s="3" t="n"/>
      <c r="AE897" s="3" t="n"/>
      <c r="AF897" s="3" t="n"/>
      <c r="AG897" s="3" t="n"/>
      <c r="AH897" s="3" t="n"/>
      <c r="AI897" s="3" t="n"/>
      <c r="AJ897" s="3" t="n"/>
      <c r="AK897" s="3" t="n"/>
      <c r="AL897" s="3" t="n"/>
      <c r="AM897" s="3" t="n"/>
      <c r="AN897" s="3" t="n"/>
      <c r="AO897" s="3" t="n"/>
      <c r="AP897" s="3" t="n"/>
      <c r="AQ897" s="3" t="n"/>
      <c r="AR897" s="3" t="n"/>
      <c r="AS897" s="3" t="n"/>
      <c r="AT897" s="3" t="n"/>
      <c r="AU897" s="3" t="n"/>
      <c r="AV897" s="3" t="n"/>
      <c r="AW897" s="3" t="n"/>
      <c r="AX897" s="3" t="n"/>
      <c r="AY897" s="3" t="n"/>
      <c r="AZ897" s="3" t="n"/>
    </row>
    <row r="898">
      <c r="A898" s="3" t="n"/>
      <c r="B898" s="3" t="n"/>
      <c r="C898" s="3" t="n"/>
      <c r="D898" s="3" t="n"/>
      <c r="E898" s="3" t="n"/>
      <c r="F898" s="3" t="n"/>
      <c r="G898" s="3" t="n"/>
      <c r="H898" s="3" t="n"/>
      <c r="I898" s="3" t="n"/>
      <c r="J898" s="3" t="n"/>
      <c r="K898" s="3" t="n"/>
      <c r="L898" s="3" t="n"/>
      <c r="M898" s="3" t="n"/>
      <c r="N898" s="3" t="n"/>
      <c r="O898" s="3" t="n"/>
      <c r="P898" s="3" t="n"/>
      <c r="Q898" s="3" t="n"/>
      <c r="R898" s="3" t="n"/>
      <c r="S898" s="3" t="n"/>
      <c r="T898" s="3" t="n"/>
      <c r="U898" s="3" t="n"/>
      <c r="V898" s="3" t="n"/>
      <c r="W898" s="3" t="n"/>
      <c r="X898" s="3" t="n"/>
      <c r="Y898" s="3" t="n"/>
      <c r="Z898" s="3" t="n"/>
      <c r="AA898" s="3" t="n"/>
      <c r="AB898" s="3" t="n"/>
      <c r="AC898" s="3" t="n"/>
      <c r="AD898" s="3" t="n"/>
      <c r="AE898" s="3" t="n"/>
      <c r="AF898" s="3" t="n"/>
      <c r="AG898" s="3" t="n"/>
      <c r="AH898" s="3" t="n"/>
      <c r="AI898" s="3" t="n"/>
      <c r="AJ898" s="3" t="n"/>
      <c r="AK898" s="3" t="n"/>
      <c r="AL898" s="3" t="n"/>
      <c r="AM898" s="3" t="n"/>
      <c r="AN898" s="3" t="n"/>
      <c r="AO898" s="3" t="n"/>
      <c r="AP898" s="3" t="n"/>
      <c r="AQ898" s="3" t="n"/>
      <c r="AR898" s="3" t="n"/>
      <c r="AS898" s="3" t="n"/>
      <c r="AT898" s="3" t="n"/>
      <c r="AU898" s="3" t="n"/>
      <c r="AV898" s="3" t="n"/>
      <c r="AW898" s="3" t="n"/>
      <c r="AX898" s="3" t="n"/>
      <c r="AY898" s="3" t="n"/>
      <c r="AZ898" s="3" t="n"/>
    </row>
    <row r="899">
      <c r="A899" s="3" t="n"/>
      <c r="B899" s="3" t="n"/>
      <c r="C899" s="3" t="n"/>
      <c r="D899" s="3" t="n"/>
      <c r="E899" s="3" t="n"/>
      <c r="F899" s="3" t="n"/>
      <c r="G899" s="3" t="n"/>
      <c r="H899" s="3" t="n"/>
      <c r="I899" s="3" t="n"/>
      <c r="J899" s="3" t="n"/>
      <c r="K899" s="3" t="n"/>
      <c r="L899" s="3" t="n"/>
      <c r="M899" s="3" t="n"/>
      <c r="N899" s="3" t="n"/>
      <c r="O899" s="3" t="n"/>
      <c r="P899" s="3" t="n"/>
      <c r="Q899" s="3" t="n"/>
      <c r="R899" s="3" t="n"/>
      <c r="S899" s="3" t="n"/>
      <c r="T899" s="3" t="n"/>
      <c r="U899" s="3" t="n"/>
      <c r="V899" s="3" t="n"/>
      <c r="W899" s="3" t="n"/>
      <c r="X899" s="3" t="n"/>
      <c r="Y899" s="3" t="n"/>
      <c r="Z899" s="3" t="n"/>
      <c r="AA899" s="3" t="n"/>
      <c r="AB899" s="3" t="n"/>
      <c r="AC899" s="3" t="n"/>
      <c r="AD899" s="3" t="n"/>
      <c r="AE899" s="3" t="n"/>
      <c r="AF899" s="3" t="n"/>
      <c r="AG899" s="3" t="n"/>
      <c r="AH899" s="3" t="n"/>
      <c r="AI899" s="3" t="n"/>
      <c r="AJ899" s="3" t="n"/>
      <c r="AK899" s="3" t="n"/>
      <c r="AL899" s="3" t="n"/>
      <c r="AM899" s="3" t="n"/>
      <c r="AN899" s="3" t="n"/>
      <c r="AO899" s="3" t="n"/>
      <c r="AP899" s="3" t="n"/>
      <c r="AQ899" s="3" t="n"/>
      <c r="AR899" s="3" t="n"/>
      <c r="AS899" s="3" t="n"/>
      <c r="AT899" s="3" t="n"/>
      <c r="AU899" s="3" t="n"/>
      <c r="AV899" s="3" t="n"/>
      <c r="AW899" s="3" t="n"/>
      <c r="AX899" s="3" t="n"/>
      <c r="AY899" s="3" t="n"/>
      <c r="AZ899" s="3" t="n"/>
    </row>
    <row r="900">
      <c r="A900" s="3" t="n"/>
      <c r="B900" s="3" t="n"/>
      <c r="C900" s="3" t="n"/>
      <c r="D900" s="3" t="n"/>
      <c r="E900" s="3" t="n"/>
      <c r="F900" s="3" t="n"/>
      <c r="G900" s="3" t="n"/>
      <c r="H900" s="3" t="n"/>
      <c r="I900" s="3" t="n"/>
      <c r="J900" s="3" t="n"/>
      <c r="K900" s="3" t="n"/>
      <c r="L900" s="3" t="n"/>
      <c r="M900" s="3" t="n"/>
      <c r="N900" s="3" t="n"/>
      <c r="O900" s="3" t="n"/>
      <c r="P900" s="3" t="n"/>
      <c r="Q900" s="3" t="n"/>
      <c r="R900" s="3" t="n"/>
      <c r="S900" s="3" t="n"/>
      <c r="T900" s="3" t="n"/>
      <c r="U900" s="3" t="n"/>
      <c r="V900" s="3" t="n"/>
      <c r="W900" s="3" t="n"/>
      <c r="X900" s="3" t="n"/>
      <c r="Y900" s="3" t="n"/>
      <c r="Z900" s="3" t="n"/>
      <c r="AA900" s="3" t="n"/>
      <c r="AB900" s="3" t="n"/>
      <c r="AC900" s="3" t="n"/>
      <c r="AD900" s="3" t="n"/>
      <c r="AE900" s="3" t="n"/>
      <c r="AF900" s="3" t="n"/>
      <c r="AG900" s="3" t="n"/>
      <c r="AH900" s="3" t="n"/>
      <c r="AI900" s="3" t="n"/>
      <c r="AJ900" s="3" t="n"/>
      <c r="AK900" s="3" t="n"/>
      <c r="AL900" s="3" t="n"/>
      <c r="AM900" s="3" t="n"/>
      <c r="AN900" s="3" t="n"/>
      <c r="AO900" s="3" t="n"/>
      <c r="AP900" s="3" t="n"/>
      <c r="AQ900" s="3" t="n"/>
      <c r="AR900" s="3" t="n"/>
      <c r="AS900" s="3" t="n"/>
      <c r="AT900" s="3" t="n"/>
      <c r="AU900" s="3" t="n"/>
      <c r="AV900" s="3" t="n"/>
      <c r="AW900" s="3" t="n"/>
      <c r="AX900" s="3" t="n"/>
      <c r="AY900" s="3" t="n"/>
      <c r="AZ900" s="3" t="n"/>
    </row>
    <row r="901">
      <c r="A901" s="3" t="n"/>
      <c r="B901" s="3" t="n"/>
      <c r="C901" s="3" t="n"/>
      <c r="D901" s="3" t="n"/>
      <c r="E901" s="3" t="n"/>
      <c r="F901" s="3" t="n"/>
      <c r="G901" s="3" t="n"/>
      <c r="H901" s="3" t="n"/>
      <c r="I901" s="3" t="n"/>
      <c r="J901" s="3" t="n"/>
      <c r="K901" s="3" t="n"/>
      <c r="L901" s="3" t="n"/>
      <c r="M901" s="3" t="n"/>
      <c r="N901" s="3" t="n"/>
      <c r="O901" s="3" t="n"/>
      <c r="P901" s="3" t="n"/>
      <c r="Q901" s="3" t="n"/>
      <c r="R901" s="3" t="n"/>
      <c r="S901" s="3" t="n"/>
      <c r="T901" s="3" t="n"/>
      <c r="U901" s="3" t="n"/>
      <c r="V901" s="3" t="n"/>
      <c r="W901" s="3" t="n"/>
      <c r="X901" s="3" t="n"/>
      <c r="Y901" s="3" t="n"/>
      <c r="Z901" s="3" t="n"/>
      <c r="AA901" s="3" t="n"/>
      <c r="AB901" s="3" t="n"/>
      <c r="AC901" s="3" t="n"/>
      <c r="AD901" s="3" t="n"/>
      <c r="AE901" s="3" t="n"/>
      <c r="AF901" s="3" t="n"/>
      <c r="AG901" s="3" t="n"/>
      <c r="AH901" s="3" t="n"/>
      <c r="AI901" s="3" t="n"/>
      <c r="AJ901" s="3" t="n"/>
      <c r="AK901" s="3" t="n"/>
      <c r="AL901" s="3" t="n"/>
      <c r="AM901" s="3" t="n"/>
      <c r="AN901" s="3" t="n"/>
      <c r="AO901" s="3" t="n"/>
      <c r="AP901" s="3" t="n"/>
      <c r="AQ901" s="3" t="n"/>
      <c r="AR901" s="3" t="n"/>
      <c r="AS901" s="3" t="n"/>
      <c r="AT901" s="3" t="n"/>
      <c r="AU901" s="3" t="n"/>
      <c r="AV901" s="3" t="n"/>
      <c r="AW901" s="3" t="n"/>
      <c r="AX901" s="3" t="n"/>
      <c r="AY901" s="3" t="n"/>
      <c r="AZ901" s="3" t="n"/>
    </row>
    <row r="902">
      <c r="A902" s="3" t="n"/>
      <c r="B902" s="3" t="n"/>
      <c r="C902" s="3" t="n"/>
      <c r="D902" s="3" t="n"/>
      <c r="E902" s="3" t="n"/>
      <c r="F902" s="3" t="n"/>
      <c r="G902" s="3" t="n"/>
      <c r="H902" s="3" t="n"/>
      <c r="I902" s="3" t="n"/>
      <c r="J902" s="3" t="n"/>
      <c r="K902" s="3" t="n"/>
      <c r="L902" s="3" t="n"/>
      <c r="M902" s="3" t="n"/>
      <c r="N902" s="3" t="n"/>
      <c r="O902" s="3" t="n"/>
      <c r="P902" s="3" t="n"/>
      <c r="Q902" s="3" t="n"/>
      <c r="R902" s="3" t="n"/>
      <c r="S902" s="3" t="n"/>
      <c r="T902" s="3" t="n"/>
      <c r="U902" s="3" t="n"/>
      <c r="V902" s="3" t="n"/>
      <c r="W902" s="3" t="n"/>
      <c r="X902" s="3" t="n"/>
      <c r="Y902" s="3" t="n"/>
      <c r="Z902" s="3" t="n"/>
      <c r="AA902" s="3" t="n"/>
      <c r="AB902" s="3" t="n"/>
      <c r="AC902" s="3" t="n"/>
      <c r="AD902" s="3" t="n"/>
      <c r="AE902" s="3" t="n"/>
      <c r="AF902" s="3" t="n"/>
      <c r="AG902" s="3" t="n"/>
      <c r="AH902" s="3" t="n"/>
      <c r="AI902" s="3" t="n"/>
      <c r="AJ902" s="3" t="n"/>
      <c r="AK902" s="3" t="n"/>
      <c r="AL902" s="3" t="n"/>
      <c r="AM902" s="3" t="n"/>
      <c r="AN902" s="3" t="n"/>
      <c r="AO902" s="3" t="n"/>
      <c r="AP902" s="3" t="n"/>
      <c r="AQ902" s="3" t="n"/>
      <c r="AR902" s="3" t="n"/>
      <c r="AS902" s="3" t="n"/>
      <c r="AT902" s="3" t="n"/>
      <c r="AU902" s="3" t="n"/>
      <c r="AV902" s="3" t="n"/>
      <c r="AW902" s="3" t="n"/>
      <c r="AX902" s="3" t="n"/>
      <c r="AY902" s="3" t="n"/>
      <c r="AZ902" s="3" t="n"/>
    </row>
    <row r="903">
      <c r="A903" s="3" t="n"/>
      <c r="B903" s="3" t="n"/>
      <c r="C903" s="3" t="n"/>
      <c r="D903" s="3" t="n"/>
      <c r="E903" s="3" t="n"/>
      <c r="F903" s="3" t="n"/>
      <c r="G903" s="3" t="n"/>
      <c r="H903" s="3" t="n"/>
      <c r="I903" s="3" t="n"/>
      <c r="J903" s="3" t="n"/>
      <c r="K903" s="3" t="n"/>
      <c r="L903" s="3" t="n"/>
      <c r="M903" s="3" t="n"/>
      <c r="N903" s="3" t="n"/>
      <c r="O903" s="3" t="n"/>
      <c r="P903" s="3" t="n"/>
      <c r="Q903" s="3" t="n"/>
      <c r="R903" s="3" t="n"/>
      <c r="S903" s="3" t="n"/>
      <c r="T903" s="3" t="n"/>
      <c r="U903" s="3" t="n"/>
      <c r="V903" s="3" t="n"/>
      <c r="W903" s="3" t="n"/>
      <c r="X903" s="3" t="n"/>
      <c r="Y903" s="3" t="n"/>
      <c r="Z903" s="3" t="n"/>
      <c r="AA903" s="3" t="n"/>
      <c r="AB903" s="3" t="n"/>
      <c r="AC903" s="3" t="n"/>
      <c r="AD903" s="3" t="n"/>
      <c r="AE903" s="3" t="n"/>
      <c r="AF903" s="3" t="n"/>
      <c r="AG903" s="3" t="n"/>
      <c r="AH903" s="3" t="n"/>
      <c r="AI903" s="3" t="n"/>
      <c r="AJ903" s="3" t="n"/>
      <c r="AK903" s="3" t="n"/>
      <c r="AL903" s="3" t="n"/>
      <c r="AM903" s="3" t="n"/>
      <c r="AN903" s="3" t="n"/>
      <c r="AO903" s="3" t="n"/>
      <c r="AP903" s="3" t="n"/>
      <c r="AQ903" s="3" t="n"/>
      <c r="AR903" s="3" t="n"/>
      <c r="AS903" s="3" t="n"/>
      <c r="AT903" s="3" t="n"/>
      <c r="AU903" s="3" t="n"/>
      <c r="AV903" s="3" t="n"/>
      <c r="AW903" s="3" t="n"/>
      <c r="AX903" s="3" t="n"/>
      <c r="AY903" s="3" t="n"/>
      <c r="AZ903" s="3" t="n"/>
    </row>
    <row r="904">
      <c r="A904" s="3" t="n"/>
      <c r="B904" s="3" t="n"/>
      <c r="C904" s="3" t="n"/>
      <c r="D904" s="3" t="n"/>
      <c r="E904" s="3" t="n"/>
      <c r="F904" s="3" t="n"/>
      <c r="G904" s="3" t="n"/>
      <c r="H904" s="3" t="n"/>
      <c r="I904" s="3" t="n"/>
      <c r="J904" s="3" t="n"/>
      <c r="K904" s="3" t="n"/>
      <c r="L904" s="3" t="n"/>
      <c r="M904" s="3" t="n"/>
      <c r="N904" s="3" t="n"/>
      <c r="O904" s="3" t="n"/>
      <c r="P904" s="3" t="n"/>
      <c r="Q904" s="3" t="n"/>
      <c r="R904" s="3" t="n"/>
      <c r="S904" s="3" t="n"/>
      <c r="T904" s="3" t="n"/>
      <c r="U904" s="3" t="n"/>
      <c r="V904" s="3" t="n"/>
      <c r="W904" s="3" t="n"/>
      <c r="X904" s="3" t="n"/>
      <c r="Y904" s="3" t="n"/>
      <c r="Z904" s="3" t="n"/>
      <c r="AA904" s="3" t="n"/>
      <c r="AB904" s="3" t="n"/>
      <c r="AC904" s="3" t="n"/>
      <c r="AD904" s="3" t="n"/>
      <c r="AE904" s="3" t="n"/>
      <c r="AF904" s="3" t="n"/>
      <c r="AG904" s="3" t="n"/>
      <c r="AH904" s="3" t="n"/>
      <c r="AI904" s="3" t="n"/>
      <c r="AJ904" s="3" t="n"/>
      <c r="AK904" s="3" t="n"/>
      <c r="AL904" s="3" t="n"/>
      <c r="AM904" s="3" t="n"/>
      <c r="AN904" s="3" t="n"/>
      <c r="AO904" s="3" t="n"/>
      <c r="AP904" s="3" t="n"/>
      <c r="AQ904" s="3" t="n"/>
      <c r="AR904" s="3" t="n"/>
      <c r="AS904" s="3" t="n"/>
      <c r="AT904" s="3" t="n"/>
      <c r="AU904" s="3" t="n"/>
      <c r="AV904" s="3" t="n"/>
      <c r="AW904" s="3" t="n"/>
      <c r="AX904" s="3" t="n"/>
      <c r="AY904" s="3" t="n"/>
      <c r="AZ904" s="3" t="n"/>
    </row>
    <row r="905">
      <c r="A905" s="3" t="n"/>
      <c r="B905" s="3" t="n"/>
      <c r="C905" s="3" t="n"/>
      <c r="D905" s="3" t="n"/>
      <c r="E905" s="3" t="n"/>
      <c r="F905" s="3" t="n"/>
      <c r="G905" s="3" t="n"/>
      <c r="H905" s="3" t="n"/>
      <c r="I905" s="3" t="n"/>
      <c r="J905" s="3" t="n"/>
      <c r="K905" s="3" t="n"/>
      <c r="L905" s="3" t="n"/>
      <c r="M905" s="3" t="n"/>
      <c r="N905" s="3" t="n"/>
      <c r="O905" s="3" t="n"/>
      <c r="P905" s="3" t="n"/>
      <c r="Q905" s="3" t="n"/>
      <c r="R905" s="3" t="n"/>
      <c r="S905" s="3" t="n"/>
      <c r="T905" s="3" t="n"/>
      <c r="U905" s="3" t="n"/>
      <c r="V905" s="3" t="n"/>
      <c r="W905" s="3" t="n"/>
      <c r="X905" s="3" t="n"/>
      <c r="Y905" s="3" t="n"/>
      <c r="Z905" s="3" t="n"/>
      <c r="AA905" s="3" t="n"/>
      <c r="AB905" s="3" t="n"/>
      <c r="AC905" s="3" t="n"/>
      <c r="AD905" s="3" t="n"/>
      <c r="AE905" s="3" t="n"/>
      <c r="AF905" s="3" t="n"/>
      <c r="AG905" s="3" t="n"/>
      <c r="AH905" s="3" t="n"/>
      <c r="AI905" s="3" t="n"/>
      <c r="AJ905" s="3" t="n"/>
      <c r="AK905" s="3" t="n"/>
      <c r="AL905" s="3" t="n"/>
      <c r="AM905" s="3" t="n"/>
      <c r="AN905" s="3" t="n"/>
      <c r="AO905" s="3" t="n"/>
      <c r="AP905" s="3" t="n"/>
      <c r="AQ905" s="3" t="n"/>
      <c r="AR905" s="3" t="n"/>
      <c r="AS905" s="3" t="n"/>
      <c r="AT905" s="3" t="n"/>
      <c r="AU905" s="3" t="n"/>
      <c r="AV905" s="3" t="n"/>
      <c r="AW905" s="3" t="n"/>
      <c r="AX905" s="3" t="n"/>
      <c r="AY905" s="3" t="n"/>
      <c r="AZ905" s="3" t="n"/>
    </row>
    <row r="906">
      <c r="A906" s="3" t="n"/>
      <c r="B906" s="3" t="n"/>
      <c r="C906" s="3" t="n"/>
      <c r="D906" s="3" t="n"/>
      <c r="E906" s="3" t="n"/>
      <c r="F906" s="3" t="n"/>
      <c r="G906" s="3" t="n"/>
      <c r="H906" s="3" t="n"/>
      <c r="I906" s="3" t="n"/>
      <c r="J906" s="3" t="n"/>
      <c r="K906" s="3" t="n"/>
      <c r="L906" s="3" t="n"/>
      <c r="M906" s="3" t="n"/>
      <c r="N906" s="3" t="n"/>
      <c r="O906" s="3" t="n"/>
      <c r="P906" s="3" t="n"/>
      <c r="Q906" s="3" t="n"/>
      <c r="R906" s="3" t="n"/>
      <c r="S906" s="3" t="n"/>
      <c r="T906" s="3" t="n"/>
      <c r="U906" s="3" t="n"/>
      <c r="V906" s="3" t="n"/>
      <c r="W906" s="3" t="n"/>
      <c r="X906" s="3" t="n"/>
      <c r="Y906" s="3" t="n"/>
      <c r="Z906" s="3" t="n"/>
      <c r="AA906" s="3" t="n"/>
      <c r="AB906" s="3" t="n"/>
      <c r="AC906" s="3" t="n"/>
      <c r="AD906" s="3" t="n"/>
      <c r="AE906" s="3" t="n"/>
      <c r="AF906" s="3" t="n"/>
      <c r="AG906" s="3" t="n"/>
      <c r="AH906" s="3" t="n"/>
      <c r="AI906" s="3" t="n"/>
      <c r="AJ906" s="3" t="n"/>
      <c r="AK906" s="3" t="n"/>
      <c r="AL906" s="3" t="n"/>
      <c r="AM906" s="3" t="n"/>
      <c r="AN906" s="3" t="n"/>
      <c r="AO906" s="3" t="n"/>
      <c r="AP906" s="3" t="n"/>
      <c r="AQ906" s="3" t="n"/>
      <c r="AR906" s="3" t="n"/>
      <c r="AS906" s="3" t="n"/>
      <c r="AT906" s="3" t="n"/>
      <c r="AU906" s="3" t="n"/>
      <c r="AV906" s="3" t="n"/>
      <c r="AW906" s="3" t="n"/>
      <c r="AX906" s="3" t="n"/>
      <c r="AY906" s="3" t="n"/>
      <c r="AZ906" s="3" t="n"/>
    </row>
    <row r="907">
      <c r="A907" s="3" t="n"/>
      <c r="B907" s="3" t="n"/>
      <c r="C907" s="3" t="n"/>
      <c r="D907" s="3" t="n"/>
      <c r="E907" s="3" t="n"/>
      <c r="F907" s="3" t="n"/>
      <c r="G907" s="3" t="n"/>
      <c r="H907" s="3" t="n"/>
      <c r="I907" s="3" t="n"/>
      <c r="J907" s="3" t="n"/>
      <c r="K907" s="3" t="n"/>
      <c r="L907" s="3" t="n"/>
      <c r="M907" s="3" t="n"/>
      <c r="N907" s="3" t="n"/>
      <c r="O907" s="3" t="n"/>
      <c r="P907" s="3" t="n"/>
      <c r="Q907" s="3" t="n"/>
      <c r="R907" s="3" t="n"/>
      <c r="S907" s="3" t="n"/>
      <c r="T907" s="3" t="n"/>
      <c r="U907" s="3" t="n"/>
      <c r="V907" s="3" t="n"/>
      <c r="W907" s="3" t="n"/>
      <c r="X907" s="3" t="n"/>
      <c r="Y907" s="3" t="n"/>
      <c r="Z907" s="3" t="n"/>
      <c r="AA907" s="3" t="n"/>
      <c r="AB907" s="3" t="n"/>
      <c r="AC907" s="3" t="n"/>
      <c r="AD907" s="3" t="n"/>
      <c r="AE907" s="3" t="n"/>
      <c r="AF907" s="3" t="n"/>
      <c r="AG907" s="3" t="n"/>
      <c r="AH907" s="3" t="n"/>
      <c r="AI907" s="3" t="n"/>
      <c r="AJ907" s="3" t="n"/>
      <c r="AK907" s="3" t="n"/>
      <c r="AL907" s="3" t="n"/>
      <c r="AM907" s="3" t="n"/>
      <c r="AN907" s="3" t="n"/>
      <c r="AO907" s="3" t="n"/>
      <c r="AP907" s="3" t="n"/>
      <c r="AQ907" s="3" t="n"/>
      <c r="AR907" s="3" t="n"/>
      <c r="AS907" s="3" t="n"/>
      <c r="AT907" s="3" t="n"/>
      <c r="AU907" s="3" t="n"/>
      <c r="AV907" s="3" t="n"/>
      <c r="AW907" s="3" t="n"/>
      <c r="AX907" s="3" t="n"/>
      <c r="AY907" s="3" t="n"/>
      <c r="AZ907" s="3" t="n"/>
    </row>
    <row r="908">
      <c r="A908" s="3" t="n"/>
      <c r="B908" s="3" t="n"/>
      <c r="C908" s="3" t="n"/>
      <c r="D908" s="3" t="n"/>
      <c r="E908" s="3" t="n"/>
      <c r="F908" s="3" t="n"/>
      <c r="G908" s="3" t="n"/>
      <c r="H908" s="3" t="n"/>
      <c r="I908" s="3" t="n"/>
      <c r="J908" s="3" t="n"/>
      <c r="K908" s="3" t="n"/>
      <c r="L908" s="3" t="n"/>
      <c r="M908" s="3" t="n"/>
      <c r="N908" s="3" t="n"/>
      <c r="O908" s="3" t="n"/>
      <c r="P908" s="3" t="n"/>
      <c r="Q908" s="3" t="n"/>
      <c r="R908" s="3" t="n"/>
      <c r="S908" s="3" t="n"/>
      <c r="T908" s="3" t="n"/>
      <c r="U908" s="3" t="n"/>
      <c r="V908" s="3" t="n"/>
      <c r="W908" s="3" t="n"/>
      <c r="X908" s="3" t="n"/>
      <c r="Y908" s="3" t="n"/>
      <c r="Z908" s="3" t="n"/>
      <c r="AA908" s="3" t="n"/>
      <c r="AB908" s="3" t="n"/>
      <c r="AC908" s="3" t="n"/>
      <c r="AD908" s="3" t="n"/>
      <c r="AE908" s="3" t="n"/>
      <c r="AF908" s="3" t="n"/>
      <c r="AG908" s="3" t="n"/>
      <c r="AH908" s="3" t="n"/>
      <c r="AI908" s="3" t="n"/>
      <c r="AJ908" s="3" t="n"/>
      <c r="AK908" s="3" t="n"/>
      <c r="AL908" s="3" t="n"/>
      <c r="AM908" s="3" t="n"/>
      <c r="AN908" s="3" t="n"/>
      <c r="AO908" s="3" t="n"/>
      <c r="AP908" s="3" t="n"/>
      <c r="AQ908" s="3" t="n"/>
      <c r="AR908" s="3" t="n"/>
      <c r="AS908" s="3" t="n"/>
      <c r="AT908" s="3" t="n"/>
      <c r="AU908" s="3" t="n"/>
      <c r="AV908" s="3" t="n"/>
      <c r="AW908" s="3" t="n"/>
      <c r="AX908" s="3" t="n"/>
      <c r="AY908" s="3" t="n"/>
      <c r="AZ908" s="3" t="n"/>
    </row>
    <row r="909">
      <c r="A909" s="3" t="n"/>
      <c r="B909" s="3" t="n"/>
      <c r="C909" s="3" t="n"/>
      <c r="D909" s="3" t="n"/>
      <c r="E909" s="3" t="n"/>
      <c r="F909" s="3" t="n"/>
      <c r="G909" s="3" t="n"/>
      <c r="H909" s="3" t="n"/>
      <c r="I909" s="3" t="n"/>
      <c r="J909" s="3" t="n"/>
      <c r="K909" s="3" t="n"/>
      <c r="L909" s="3" t="n"/>
      <c r="M909" s="3" t="n"/>
      <c r="N909" s="3" t="n"/>
      <c r="O909" s="3" t="n"/>
      <c r="P909" s="3" t="n"/>
      <c r="Q909" s="3" t="n"/>
      <c r="R909" s="3" t="n"/>
      <c r="S909" s="3" t="n"/>
      <c r="T909" s="3" t="n"/>
      <c r="U909" s="3" t="n"/>
      <c r="V909" s="3" t="n"/>
      <c r="W909" s="3" t="n"/>
      <c r="X909" s="3" t="n"/>
      <c r="Y909" s="3" t="n"/>
      <c r="Z909" s="3" t="n"/>
      <c r="AA909" s="3" t="n"/>
      <c r="AB909" s="3" t="n"/>
      <c r="AC909" s="3" t="n"/>
      <c r="AD909" s="3" t="n"/>
      <c r="AE909" s="3" t="n"/>
      <c r="AF909" s="3" t="n"/>
      <c r="AG909" s="3" t="n"/>
      <c r="AH909" s="3" t="n"/>
      <c r="AI909" s="3" t="n"/>
      <c r="AJ909" s="3" t="n"/>
      <c r="AK909" s="3" t="n"/>
      <c r="AL909" s="3" t="n"/>
      <c r="AM909" s="3" t="n"/>
      <c r="AN909" s="3" t="n"/>
      <c r="AO909" s="3" t="n"/>
      <c r="AP909" s="3" t="n"/>
      <c r="AQ909" s="3" t="n"/>
      <c r="AR909" s="3" t="n"/>
      <c r="AS909" s="3" t="n"/>
      <c r="AT909" s="3" t="n"/>
      <c r="AU909" s="3" t="n"/>
      <c r="AV909" s="3" t="n"/>
      <c r="AW909" s="3" t="n"/>
      <c r="AX909" s="3" t="n"/>
      <c r="AY909" s="3" t="n"/>
      <c r="AZ909" s="3" t="n"/>
    </row>
    <row r="910">
      <c r="A910" s="3" t="n"/>
      <c r="B910" s="3" t="n"/>
      <c r="C910" s="3" t="n"/>
      <c r="D910" s="3" t="n"/>
      <c r="E910" s="3" t="n"/>
      <c r="F910" s="3" t="n"/>
      <c r="G910" s="3" t="n"/>
      <c r="H910" s="3" t="n"/>
      <c r="I910" s="3" t="n"/>
      <c r="J910" s="3" t="n"/>
      <c r="K910" s="3" t="n"/>
      <c r="L910" s="3" t="n"/>
      <c r="M910" s="3" t="n"/>
      <c r="N910" s="3" t="n"/>
      <c r="O910" s="3" t="n"/>
      <c r="P910" s="3" t="n"/>
      <c r="Q910" s="3" t="n"/>
      <c r="R910" s="3" t="n"/>
      <c r="S910" s="3" t="n"/>
      <c r="T910" s="3" t="n"/>
      <c r="U910" s="3" t="n"/>
      <c r="V910" s="3" t="n"/>
      <c r="W910" s="3" t="n"/>
      <c r="X910" s="3" t="n"/>
      <c r="Y910" s="3" t="n"/>
      <c r="Z910" s="3" t="n"/>
      <c r="AA910" s="3" t="n"/>
      <c r="AB910" s="3" t="n"/>
      <c r="AC910" s="3" t="n"/>
      <c r="AD910" s="3" t="n"/>
      <c r="AE910" s="3" t="n"/>
      <c r="AF910" s="3" t="n"/>
      <c r="AG910" s="3" t="n"/>
      <c r="AH910" s="3" t="n"/>
      <c r="AI910" s="3" t="n"/>
      <c r="AJ910" s="3" t="n"/>
      <c r="AK910" s="3" t="n"/>
      <c r="AL910" s="3" t="n"/>
      <c r="AM910" s="3" t="n"/>
      <c r="AN910" s="3" t="n"/>
      <c r="AO910" s="3" t="n"/>
      <c r="AP910" s="3" t="n"/>
      <c r="AQ910" s="3" t="n"/>
      <c r="AR910" s="3" t="n"/>
      <c r="AS910" s="3" t="n"/>
      <c r="AT910" s="3" t="n"/>
      <c r="AU910" s="3" t="n"/>
      <c r="AV910" s="3" t="n"/>
      <c r="AW910" s="3" t="n"/>
      <c r="AX910" s="3" t="n"/>
      <c r="AY910" s="3" t="n"/>
      <c r="AZ910" s="3" t="n"/>
    </row>
    <row r="911">
      <c r="A911" s="3" t="n"/>
      <c r="B911" s="3" t="n"/>
      <c r="C911" s="3" t="n"/>
      <c r="D911" s="3" t="n"/>
      <c r="E911" s="3" t="n"/>
      <c r="F911" s="3" t="n"/>
      <c r="G911" s="3" t="n"/>
      <c r="H911" s="3" t="n"/>
      <c r="I911" s="3" t="n"/>
      <c r="J911" s="3" t="n"/>
      <c r="K911" s="3" t="n"/>
      <c r="L911" s="3" t="n"/>
      <c r="M911" s="3" t="n"/>
      <c r="N911" s="3" t="n"/>
      <c r="O911" s="3" t="n"/>
      <c r="P911" s="3" t="n"/>
      <c r="Q911" s="3" t="n"/>
      <c r="R911" s="3" t="n"/>
      <c r="S911" s="3" t="n"/>
      <c r="T911" s="3" t="n"/>
      <c r="U911" s="3" t="n"/>
      <c r="V911" s="3" t="n"/>
      <c r="W911" s="3" t="n"/>
      <c r="X911" s="3" t="n"/>
      <c r="Y911" s="3" t="n"/>
      <c r="Z911" s="3" t="n"/>
      <c r="AA911" s="3" t="n"/>
      <c r="AB911" s="3" t="n"/>
      <c r="AC911" s="3" t="n"/>
      <c r="AD911" s="3" t="n"/>
      <c r="AE911" s="3" t="n"/>
      <c r="AF911" s="3" t="n"/>
      <c r="AG911" s="3" t="n"/>
      <c r="AH911" s="3" t="n"/>
      <c r="AI911" s="3" t="n"/>
      <c r="AJ911" s="3" t="n"/>
      <c r="AK911" s="3" t="n"/>
      <c r="AL911" s="3" t="n"/>
      <c r="AM911" s="3" t="n"/>
      <c r="AN911" s="3" t="n"/>
      <c r="AO911" s="3" t="n"/>
      <c r="AP911" s="3" t="n"/>
      <c r="AQ911" s="3" t="n"/>
      <c r="AR911" s="3" t="n"/>
      <c r="AS911" s="3" t="n"/>
      <c r="AT911" s="3" t="n"/>
      <c r="AU911" s="3" t="n"/>
      <c r="AV911" s="3" t="n"/>
      <c r="AW911" s="3" t="n"/>
      <c r="AX911" s="3" t="n"/>
      <c r="AY911" s="3" t="n"/>
      <c r="AZ911" s="3" t="n"/>
    </row>
    <row r="912">
      <c r="A912" s="3" t="n"/>
      <c r="B912" s="3" t="n"/>
      <c r="C912" s="3" t="n"/>
      <c r="D912" s="3" t="n"/>
      <c r="E912" s="3" t="n"/>
      <c r="F912" s="3" t="n"/>
      <c r="G912" s="3" t="n"/>
      <c r="H912" s="3" t="n"/>
      <c r="I912" s="3" t="n"/>
      <c r="J912" s="3" t="n"/>
      <c r="K912" s="3" t="n"/>
      <c r="L912" s="3" t="n"/>
      <c r="M912" s="3" t="n"/>
      <c r="N912" s="3" t="n"/>
      <c r="O912" s="3" t="n"/>
      <c r="P912" s="3" t="n"/>
      <c r="Q912" s="3" t="n"/>
      <c r="R912" s="3" t="n"/>
      <c r="S912" s="3" t="n"/>
      <c r="T912" s="3" t="n"/>
      <c r="U912" s="3" t="n"/>
      <c r="V912" s="3" t="n"/>
      <c r="W912" s="3" t="n"/>
      <c r="X912" s="3" t="n"/>
      <c r="Y912" s="3" t="n"/>
      <c r="Z912" s="3" t="n"/>
      <c r="AA912" s="3" t="n"/>
      <c r="AB912" s="3" t="n"/>
      <c r="AC912" s="3" t="n"/>
      <c r="AD912" s="3" t="n"/>
      <c r="AE912" s="3" t="n"/>
      <c r="AF912" s="3" t="n"/>
      <c r="AG912" s="3" t="n"/>
      <c r="AH912" s="3" t="n"/>
      <c r="AI912" s="3" t="n"/>
      <c r="AJ912" s="3" t="n"/>
      <c r="AK912" s="3" t="n"/>
      <c r="AL912" s="3" t="n"/>
      <c r="AM912" s="3" t="n"/>
      <c r="AN912" s="3" t="n"/>
      <c r="AO912" s="3" t="n"/>
      <c r="AP912" s="3" t="n"/>
      <c r="AQ912" s="3" t="n"/>
      <c r="AR912" s="3" t="n"/>
      <c r="AS912" s="3" t="n"/>
      <c r="AT912" s="3" t="n"/>
      <c r="AU912" s="3" t="n"/>
      <c r="AV912" s="3" t="n"/>
      <c r="AW912" s="3" t="n"/>
      <c r="AX912" s="3" t="n"/>
      <c r="AY912" s="3" t="n"/>
      <c r="AZ912" s="3" t="n"/>
    </row>
    <row r="913">
      <c r="A913" s="3" t="n"/>
      <c r="B913" s="3" t="n"/>
      <c r="C913" s="3" t="n"/>
      <c r="D913" s="3" t="n"/>
      <c r="E913" s="3" t="n"/>
      <c r="F913" s="3" t="n"/>
      <c r="G913" s="3" t="n"/>
      <c r="H913" s="3" t="n"/>
      <c r="I913" s="3" t="n"/>
      <c r="J913" s="3" t="n"/>
      <c r="K913" s="3" t="n"/>
      <c r="L913" s="3" t="n"/>
      <c r="M913" s="3" t="n"/>
      <c r="N913" s="3" t="n"/>
      <c r="O913" s="3" t="n"/>
      <c r="P913" s="3" t="n"/>
      <c r="Q913" s="3" t="n"/>
      <c r="R913" s="3" t="n"/>
      <c r="S913" s="3" t="n"/>
      <c r="T913" s="3" t="n"/>
      <c r="U913" s="3" t="n"/>
      <c r="V913" s="3" t="n"/>
      <c r="W913" s="3" t="n"/>
      <c r="X913" s="3" t="n"/>
      <c r="Y913" s="3" t="n"/>
      <c r="Z913" s="3" t="n"/>
      <c r="AA913" s="3" t="n"/>
      <c r="AB913" s="3" t="n"/>
      <c r="AC913" s="3" t="n"/>
      <c r="AD913" s="3" t="n"/>
      <c r="AE913" s="3" t="n"/>
      <c r="AF913" s="3" t="n"/>
      <c r="AG913" s="3" t="n"/>
      <c r="AH913" s="3" t="n"/>
      <c r="AI913" s="3" t="n"/>
      <c r="AJ913" s="3" t="n"/>
      <c r="AK913" s="3" t="n"/>
      <c r="AL913" s="3" t="n"/>
      <c r="AM913" s="3" t="n"/>
      <c r="AN913" s="3" t="n"/>
      <c r="AO913" s="3" t="n"/>
      <c r="AP913" s="3" t="n"/>
      <c r="AQ913" s="3" t="n"/>
      <c r="AR913" s="3" t="n"/>
      <c r="AS913" s="3" t="n"/>
      <c r="AT913" s="3" t="n"/>
      <c r="AU913" s="3" t="n"/>
      <c r="AV913" s="3" t="n"/>
      <c r="AW913" s="3" t="n"/>
      <c r="AX913" s="3" t="n"/>
      <c r="AY913" s="3" t="n"/>
      <c r="AZ913" s="3" t="n"/>
    </row>
    <row r="914">
      <c r="A914" s="3" t="n"/>
      <c r="B914" s="3" t="n"/>
      <c r="C914" s="3" t="n"/>
      <c r="D914" s="3" t="n"/>
      <c r="E914" s="3" t="n"/>
      <c r="F914" s="3" t="n"/>
      <c r="G914" s="3" t="n"/>
      <c r="H914" s="3" t="n"/>
      <c r="I914" s="3" t="n"/>
      <c r="J914" s="3" t="n"/>
      <c r="K914" s="3" t="n"/>
      <c r="L914" s="3" t="n"/>
      <c r="M914" s="3" t="n"/>
      <c r="N914" s="3" t="n"/>
      <c r="O914" s="3" t="n"/>
      <c r="P914" s="3" t="n"/>
      <c r="Q914" s="3" t="n"/>
      <c r="R914" s="3" t="n"/>
      <c r="S914" s="3" t="n"/>
      <c r="T914" s="3" t="n"/>
      <c r="U914" s="3" t="n"/>
      <c r="V914" s="3" t="n"/>
      <c r="W914" s="3" t="n"/>
      <c r="X914" s="3" t="n"/>
      <c r="Y914" s="3" t="n"/>
      <c r="Z914" s="3" t="n"/>
      <c r="AA914" s="3" t="n"/>
      <c r="AB914" s="3" t="n"/>
      <c r="AC914" s="3" t="n"/>
      <c r="AD914" s="3" t="n"/>
      <c r="AE914" s="3" t="n"/>
      <c r="AF914" s="3" t="n"/>
      <c r="AG914" s="3" t="n"/>
      <c r="AH914" s="3" t="n"/>
      <c r="AI914" s="3" t="n"/>
      <c r="AJ914" s="3" t="n"/>
      <c r="AK914" s="3" t="n"/>
      <c r="AL914" s="3" t="n"/>
      <c r="AM914" s="3" t="n"/>
      <c r="AN914" s="3" t="n"/>
      <c r="AO914" s="3" t="n"/>
      <c r="AP914" s="3" t="n"/>
      <c r="AQ914" s="3" t="n"/>
      <c r="AR914" s="3" t="n"/>
      <c r="AS914" s="3" t="n"/>
      <c r="AT914" s="3" t="n"/>
      <c r="AU914" s="3" t="n"/>
      <c r="AV914" s="3" t="n"/>
      <c r="AW914" s="3" t="n"/>
      <c r="AX914" s="3" t="n"/>
      <c r="AY914" s="3" t="n"/>
      <c r="AZ914" s="3" t="n"/>
    </row>
    <row r="915">
      <c r="A915" s="3" t="n"/>
      <c r="B915" s="3" t="n"/>
      <c r="C915" s="3" t="n"/>
      <c r="D915" s="3" t="n"/>
      <c r="E915" s="3" t="n"/>
      <c r="F915" s="3" t="n"/>
      <c r="G915" s="3" t="n"/>
      <c r="H915" s="3" t="n"/>
      <c r="I915" s="3" t="n"/>
      <c r="J915" s="3" t="n"/>
      <c r="K915" s="3" t="n"/>
      <c r="L915" s="3" t="n"/>
      <c r="M915" s="3" t="n"/>
      <c r="N915" s="3" t="n"/>
      <c r="O915" s="3" t="n"/>
      <c r="P915" s="3" t="n"/>
      <c r="Q915" s="3" t="n"/>
      <c r="R915" s="3" t="n"/>
      <c r="S915" s="3" t="n"/>
      <c r="T915" s="3" t="n"/>
      <c r="U915" s="3" t="n"/>
      <c r="V915" s="3" t="n"/>
      <c r="W915" s="3" t="n"/>
      <c r="X915" s="3" t="n"/>
      <c r="Y915" s="3" t="n"/>
      <c r="Z915" s="3" t="n"/>
      <c r="AA915" s="3" t="n"/>
      <c r="AB915" s="3" t="n"/>
      <c r="AC915" s="3" t="n"/>
      <c r="AD915" s="3" t="n"/>
      <c r="AE915" s="3" t="n"/>
      <c r="AF915" s="3" t="n"/>
      <c r="AG915" s="3" t="n"/>
      <c r="AH915" s="3" t="n"/>
      <c r="AI915" s="3" t="n"/>
      <c r="AJ915" s="3" t="n"/>
      <c r="AK915" s="3" t="n"/>
      <c r="AL915" s="3" t="n"/>
      <c r="AM915" s="3" t="n"/>
      <c r="AN915" s="3" t="n"/>
      <c r="AO915" s="3" t="n"/>
      <c r="AP915" s="3" t="n"/>
      <c r="AQ915" s="3" t="n"/>
      <c r="AR915" s="3" t="n"/>
      <c r="AS915" s="3" t="n"/>
      <c r="AT915" s="3" t="n"/>
      <c r="AU915" s="3" t="n"/>
      <c r="AV915" s="3" t="n"/>
      <c r="AW915" s="3" t="n"/>
      <c r="AX915" s="3" t="n"/>
      <c r="AY915" s="3" t="n"/>
      <c r="AZ915" s="3" t="n"/>
    </row>
    <row r="916">
      <c r="A916" s="3" t="n"/>
      <c r="B916" s="3" t="n"/>
      <c r="C916" s="3" t="n"/>
      <c r="D916" s="3" t="n"/>
      <c r="E916" s="3" t="n"/>
      <c r="F916" s="3" t="n"/>
      <c r="G916" s="3" t="n"/>
      <c r="H916" s="3" t="n"/>
      <c r="I916" s="3" t="n"/>
      <c r="J916" s="3" t="n"/>
      <c r="K916" s="3" t="n"/>
      <c r="L916" s="3" t="n"/>
      <c r="M916" s="3" t="n"/>
      <c r="N916" s="3" t="n"/>
      <c r="O916" s="3" t="n"/>
      <c r="P916" s="3" t="n"/>
      <c r="Q916" s="3" t="n"/>
      <c r="R916" s="3" t="n"/>
      <c r="S916" s="3" t="n"/>
      <c r="T916" s="3" t="n"/>
      <c r="U916" s="3" t="n"/>
      <c r="V916" s="3" t="n"/>
      <c r="W916" s="3" t="n"/>
      <c r="X916" s="3" t="n"/>
      <c r="Y916" s="3" t="n"/>
      <c r="Z916" s="3" t="n"/>
      <c r="AA916" s="3" t="n"/>
      <c r="AB916" s="3" t="n"/>
      <c r="AC916" s="3" t="n"/>
      <c r="AD916" s="3" t="n"/>
      <c r="AE916" s="3" t="n"/>
      <c r="AF916" s="3" t="n"/>
      <c r="AG916" s="3" t="n"/>
      <c r="AH916" s="3" t="n"/>
      <c r="AI916" s="3" t="n"/>
      <c r="AJ916" s="3" t="n"/>
      <c r="AK916" s="3" t="n"/>
      <c r="AL916" s="3" t="n"/>
      <c r="AM916" s="3" t="n"/>
      <c r="AN916" s="3" t="n"/>
      <c r="AO916" s="3" t="n"/>
      <c r="AP916" s="3" t="n"/>
      <c r="AQ916" s="3" t="n"/>
      <c r="AR916" s="3" t="n"/>
      <c r="AS916" s="3" t="n"/>
      <c r="AT916" s="3" t="n"/>
      <c r="AU916" s="3" t="n"/>
      <c r="AV916" s="3" t="n"/>
      <c r="AW916" s="3" t="n"/>
      <c r="AX916" s="3" t="n"/>
      <c r="AY916" s="3" t="n"/>
      <c r="AZ916" s="3" t="n"/>
    </row>
    <row r="917">
      <c r="A917" s="3" t="n"/>
      <c r="B917" s="3" t="n"/>
      <c r="C917" s="3" t="n"/>
      <c r="D917" s="3" t="n"/>
      <c r="E917" s="3" t="n"/>
      <c r="F917" s="3" t="n"/>
      <c r="G917" s="3" t="n"/>
      <c r="H917" s="3" t="n"/>
      <c r="I917" s="3" t="n"/>
      <c r="J917" s="3" t="n"/>
      <c r="K917" s="3" t="n"/>
      <c r="L917" s="3" t="n"/>
      <c r="M917" s="3" t="n"/>
      <c r="N917" s="3" t="n"/>
      <c r="O917" s="3" t="n"/>
      <c r="P917" s="3" t="n"/>
      <c r="Q917" s="3" t="n"/>
      <c r="R917" s="3" t="n"/>
      <c r="S917" s="3" t="n"/>
      <c r="T917" s="3" t="n"/>
      <c r="U917" s="3" t="n"/>
      <c r="V917" s="3" t="n"/>
      <c r="W917" s="3" t="n"/>
      <c r="X917" s="3" t="n"/>
      <c r="Y917" s="3" t="n"/>
      <c r="Z917" s="3" t="n"/>
      <c r="AA917" s="3" t="n"/>
      <c r="AB917" s="3" t="n"/>
      <c r="AC917" s="3" t="n"/>
      <c r="AD917" s="3" t="n"/>
      <c r="AE917" s="3" t="n"/>
      <c r="AF917" s="3" t="n"/>
      <c r="AG917" s="3" t="n"/>
      <c r="AH917" s="3" t="n"/>
      <c r="AI917" s="3" t="n"/>
      <c r="AJ917" s="3" t="n"/>
      <c r="AK917" s="3" t="n"/>
      <c r="AL917" s="3" t="n"/>
      <c r="AM917" s="3" t="n"/>
      <c r="AN917" s="3" t="n"/>
      <c r="AO917" s="3" t="n"/>
      <c r="AP917" s="3" t="n"/>
      <c r="AQ917" s="3" t="n"/>
      <c r="AR917" s="3" t="n"/>
      <c r="AS917" s="3" t="n"/>
      <c r="AT917" s="3" t="n"/>
      <c r="AU917" s="3" t="n"/>
      <c r="AV917" s="3" t="n"/>
      <c r="AW917" s="3" t="n"/>
      <c r="AX917" s="3" t="n"/>
      <c r="AY917" s="3" t="n"/>
      <c r="AZ917" s="3" t="n"/>
    </row>
    <row r="918">
      <c r="A918" s="3" t="n"/>
      <c r="B918" s="3" t="n"/>
      <c r="C918" s="3" t="n"/>
      <c r="D918" s="3" t="n"/>
      <c r="E918" s="3" t="n"/>
      <c r="F918" s="3" t="n"/>
      <c r="G918" s="3" t="n"/>
      <c r="H918" s="3" t="n"/>
      <c r="I918" s="3" t="n"/>
      <c r="J918" s="3" t="n"/>
      <c r="K918" s="3" t="n"/>
      <c r="L918" s="3" t="n"/>
      <c r="M918" s="3" t="n"/>
      <c r="N918" s="3" t="n"/>
      <c r="O918" s="3" t="n"/>
      <c r="P918" s="3" t="n"/>
      <c r="Q918" s="3" t="n"/>
      <c r="R918" s="3" t="n"/>
      <c r="S918" s="3" t="n"/>
      <c r="T918" s="3" t="n"/>
      <c r="U918" s="3" t="n"/>
      <c r="V918" s="3" t="n"/>
      <c r="W918" s="3" t="n"/>
      <c r="X918" s="3" t="n"/>
      <c r="Y918" s="3" t="n"/>
      <c r="Z918" s="3" t="n"/>
      <c r="AA918" s="3" t="n"/>
      <c r="AB918" s="3" t="n"/>
      <c r="AC918" s="3" t="n"/>
      <c r="AD918" s="3" t="n"/>
      <c r="AE918" s="3" t="n"/>
      <c r="AF918" s="3" t="n"/>
      <c r="AG918" s="3" t="n"/>
      <c r="AH918" s="3" t="n"/>
      <c r="AI918" s="3" t="n"/>
      <c r="AJ918" s="3" t="n"/>
      <c r="AK918" s="3" t="n"/>
      <c r="AL918" s="3" t="n"/>
      <c r="AM918" s="3" t="n"/>
      <c r="AN918" s="3" t="n"/>
      <c r="AO918" s="3" t="n"/>
      <c r="AP918" s="3" t="n"/>
      <c r="AQ918" s="3" t="n"/>
      <c r="AR918" s="3" t="n"/>
      <c r="AS918" s="3" t="n"/>
      <c r="AT918" s="3" t="n"/>
      <c r="AU918" s="3" t="n"/>
      <c r="AV918" s="3" t="n"/>
      <c r="AW918" s="3" t="n"/>
      <c r="AX918" s="3" t="n"/>
      <c r="AY918" s="3" t="n"/>
      <c r="AZ918" s="3" t="n"/>
    </row>
    <row r="919">
      <c r="A919" s="3" t="n"/>
      <c r="B919" s="3" t="n"/>
      <c r="C919" s="3" t="n"/>
      <c r="D919" s="3" t="n"/>
      <c r="E919" s="3" t="n"/>
      <c r="F919" s="3" t="n"/>
      <c r="G919" s="3" t="n"/>
      <c r="H919" s="3" t="n"/>
      <c r="I919" s="3" t="n"/>
      <c r="J919" s="3" t="n"/>
      <c r="K919" s="3" t="n"/>
      <c r="L919" s="3" t="n"/>
      <c r="M919" s="3" t="n"/>
      <c r="N919" s="3" t="n"/>
      <c r="O919" s="3" t="n"/>
      <c r="P919" s="3" t="n"/>
      <c r="Q919" s="3" t="n"/>
      <c r="R919" s="3" t="n"/>
      <c r="S919" s="3" t="n"/>
      <c r="T919" s="3" t="n"/>
      <c r="U919" s="3" t="n"/>
      <c r="V919" s="3" t="n"/>
      <c r="W919" s="3" t="n"/>
      <c r="X919" s="3" t="n"/>
      <c r="Y919" s="3" t="n"/>
      <c r="Z919" s="3" t="n"/>
      <c r="AA919" s="3" t="n"/>
      <c r="AB919" s="3" t="n"/>
      <c r="AC919" s="3" t="n"/>
      <c r="AD919" s="3" t="n"/>
      <c r="AE919" s="3" t="n"/>
      <c r="AF919" s="3" t="n"/>
      <c r="AG919" s="3" t="n"/>
      <c r="AH919" s="3" t="n"/>
      <c r="AI919" s="3" t="n"/>
      <c r="AJ919" s="3" t="n"/>
      <c r="AK919" s="3" t="n"/>
      <c r="AL919" s="3" t="n"/>
      <c r="AM919" s="3" t="n"/>
      <c r="AN919" s="3" t="n"/>
      <c r="AO919" s="3" t="n"/>
      <c r="AP919" s="3" t="n"/>
      <c r="AQ919" s="3" t="n"/>
      <c r="AR919" s="3" t="n"/>
      <c r="AS919" s="3" t="n"/>
      <c r="AT919" s="3" t="n"/>
      <c r="AU919" s="3" t="n"/>
      <c r="AV919" s="3" t="n"/>
      <c r="AW919" s="3" t="n"/>
      <c r="AX919" s="3" t="n"/>
      <c r="AY919" s="3" t="n"/>
      <c r="AZ919" s="3" t="n"/>
    </row>
    <row r="920">
      <c r="A920" s="3" t="n"/>
      <c r="B920" s="3" t="n"/>
      <c r="C920" s="3" t="n"/>
      <c r="D920" s="3" t="n"/>
      <c r="E920" s="3" t="n"/>
      <c r="F920" s="3" t="n"/>
      <c r="G920" s="3" t="n"/>
      <c r="H920" s="3" t="n"/>
      <c r="I920" s="3" t="n"/>
      <c r="J920" s="3" t="n"/>
      <c r="K920" s="3" t="n"/>
      <c r="L920" s="3" t="n"/>
      <c r="M920" s="3" t="n"/>
      <c r="N920" s="3" t="n"/>
      <c r="O920" s="3" t="n"/>
      <c r="P920" s="3" t="n"/>
      <c r="Q920" s="3" t="n"/>
      <c r="R920" s="3" t="n"/>
      <c r="S920" s="3" t="n"/>
      <c r="T920" s="3" t="n"/>
      <c r="U920" s="3" t="n"/>
      <c r="V920" s="3" t="n"/>
      <c r="W920" s="3" t="n"/>
      <c r="X920" s="3" t="n"/>
      <c r="Y920" s="3" t="n"/>
      <c r="Z920" s="3" t="n"/>
      <c r="AA920" s="3" t="n"/>
      <c r="AB920" s="3" t="n"/>
      <c r="AC920" s="3" t="n"/>
      <c r="AD920" s="3" t="n"/>
      <c r="AE920" s="3" t="n"/>
      <c r="AF920" s="3" t="n"/>
      <c r="AG920" s="3" t="n"/>
      <c r="AH920" s="3" t="n"/>
      <c r="AI920" s="3" t="n"/>
      <c r="AJ920" s="3" t="n"/>
      <c r="AK920" s="3" t="n"/>
      <c r="AL920" s="3" t="n"/>
      <c r="AM920" s="3" t="n"/>
      <c r="AN920" s="3" t="n"/>
      <c r="AO920" s="3" t="n"/>
      <c r="AP920" s="3" t="n"/>
      <c r="AQ920" s="3" t="n"/>
      <c r="AR920" s="3" t="n"/>
      <c r="AS920" s="3" t="n"/>
      <c r="AT920" s="3" t="n"/>
      <c r="AU920" s="3" t="n"/>
      <c r="AV920" s="3" t="n"/>
      <c r="AW920" s="3" t="n"/>
      <c r="AX920" s="3" t="n"/>
      <c r="AY920" s="3" t="n"/>
      <c r="AZ920" s="3" t="n"/>
    </row>
    <row r="921">
      <c r="A921" s="3" t="n"/>
      <c r="B921" s="3" t="n"/>
      <c r="C921" s="3" t="n"/>
      <c r="D921" s="3" t="n"/>
      <c r="E921" s="3" t="n"/>
      <c r="F921" s="3" t="n"/>
      <c r="G921" s="3" t="n"/>
      <c r="H921" s="3" t="n"/>
      <c r="I921" s="3" t="n"/>
      <c r="J921" s="3" t="n"/>
      <c r="K921" s="3" t="n"/>
      <c r="L921" s="3" t="n"/>
      <c r="M921" s="3" t="n"/>
      <c r="N921" s="3" t="n"/>
      <c r="O921" s="3" t="n"/>
      <c r="P921" s="3" t="n"/>
      <c r="Q921" s="3" t="n"/>
      <c r="R921" s="3" t="n"/>
      <c r="S921" s="3" t="n"/>
      <c r="T921" s="3" t="n"/>
      <c r="U921" s="3" t="n"/>
      <c r="V921" s="3" t="n"/>
      <c r="W921" s="3" t="n"/>
      <c r="X921" s="3" t="n"/>
      <c r="Y921" s="3" t="n"/>
      <c r="Z921" s="3" t="n"/>
      <c r="AA921" s="3" t="n"/>
      <c r="AB921" s="3" t="n"/>
      <c r="AC921" s="3" t="n"/>
      <c r="AD921" s="3" t="n"/>
      <c r="AE921" s="3" t="n"/>
      <c r="AF921" s="3" t="n"/>
      <c r="AG921" s="3" t="n"/>
      <c r="AH921" s="3" t="n"/>
      <c r="AI921" s="3" t="n"/>
      <c r="AJ921" s="3" t="n"/>
      <c r="AK921" s="3" t="n"/>
      <c r="AL921" s="3" t="n"/>
      <c r="AM921" s="3" t="n"/>
      <c r="AN921" s="3" t="n"/>
      <c r="AO921" s="3" t="n"/>
      <c r="AP921" s="3" t="n"/>
      <c r="AQ921" s="3" t="n"/>
      <c r="AR921" s="3" t="n"/>
      <c r="AS921" s="3" t="n"/>
      <c r="AT921" s="3" t="n"/>
      <c r="AU921" s="3" t="n"/>
      <c r="AV921" s="3" t="n"/>
      <c r="AW921" s="3" t="n"/>
      <c r="AX921" s="3" t="n"/>
      <c r="AY921" s="3" t="n"/>
      <c r="AZ921" s="3" t="n"/>
    </row>
    <row r="922">
      <c r="A922" s="3" t="n"/>
      <c r="B922" s="3" t="n"/>
      <c r="C922" s="3" t="n"/>
      <c r="D922" s="3" t="n"/>
      <c r="E922" s="3" t="n"/>
      <c r="F922" s="3" t="n"/>
      <c r="G922" s="3" t="n"/>
      <c r="H922" s="3" t="n"/>
      <c r="I922" s="3" t="n"/>
      <c r="J922" s="3" t="n"/>
      <c r="K922" s="3" t="n"/>
      <c r="L922" s="3" t="n"/>
      <c r="M922" s="3" t="n"/>
      <c r="N922" s="3" t="n"/>
      <c r="O922" s="3" t="n"/>
      <c r="P922" s="3" t="n"/>
      <c r="Q922" s="3" t="n"/>
      <c r="R922" s="3" t="n"/>
      <c r="S922" s="3" t="n"/>
      <c r="T922" s="3" t="n"/>
      <c r="U922" s="3" t="n"/>
      <c r="V922" s="3" t="n"/>
      <c r="W922" s="3" t="n"/>
      <c r="X922" s="3" t="n"/>
      <c r="Y922" s="3" t="n"/>
      <c r="Z922" s="3" t="n"/>
      <c r="AA922" s="3" t="n"/>
      <c r="AB922" s="3" t="n"/>
      <c r="AC922" s="3" t="n"/>
      <c r="AD922" s="3" t="n"/>
      <c r="AE922" s="3" t="n"/>
      <c r="AF922" s="3" t="n"/>
      <c r="AG922" s="3" t="n"/>
      <c r="AH922" s="3" t="n"/>
      <c r="AI922" s="3" t="n"/>
      <c r="AJ922" s="3" t="n"/>
      <c r="AK922" s="3" t="n"/>
      <c r="AL922" s="3" t="n"/>
      <c r="AM922" s="3" t="n"/>
      <c r="AN922" s="3" t="n"/>
      <c r="AO922" s="3" t="n"/>
      <c r="AP922" s="3" t="n"/>
      <c r="AQ922" s="3" t="n"/>
      <c r="AR922" s="3" t="n"/>
      <c r="AS922" s="3" t="n"/>
      <c r="AT922" s="3" t="n"/>
      <c r="AU922" s="3" t="n"/>
      <c r="AV922" s="3" t="n"/>
      <c r="AW922" s="3" t="n"/>
      <c r="AX922" s="3" t="n"/>
      <c r="AY922" s="3" t="n"/>
      <c r="AZ922" s="3" t="n"/>
    </row>
    <row r="923">
      <c r="A923" s="3" t="n"/>
      <c r="B923" s="3" t="n"/>
      <c r="C923" s="3" t="n"/>
      <c r="D923" s="3" t="n"/>
      <c r="E923" s="3" t="n"/>
      <c r="F923" s="3" t="n"/>
      <c r="G923" s="3" t="n"/>
      <c r="H923" s="3" t="n"/>
      <c r="I923" s="3" t="n"/>
      <c r="J923" s="3" t="n"/>
      <c r="K923" s="3" t="n"/>
      <c r="L923" s="3" t="n"/>
      <c r="M923" s="3" t="n"/>
      <c r="N923" s="3" t="n"/>
      <c r="O923" s="3" t="n"/>
      <c r="P923" s="3" t="n"/>
      <c r="Q923" s="3" t="n"/>
      <c r="R923" s="3" t="n"/>
      <c r="S923" s="3" t="n"/>
      <c r="T923" s="3" t="n"/>
      <c r="U923" s="3" t="n"/>
      <c r="V923" s="3" t="n"/>
      <c r="W923" s="3" t="n"/>
      <c r="X923" s="3" t="n"/>
      <c r="Y923" s="3" t="n"/>
      <c r="Z923" s="3" t="n"/>
      <c r="AA923" s="3" t="n"/>
      <c r="AB923" s="3" t="n"/>
      <c r="AC923" s="3" t="n"/>
      <c r="AD923" s="3" t="n"/>
      <c r="AE923" s="3" t="n"/>
      <c r="AF923" s="3" t="n"/>
      <c r="AG923" s="3" t="n"/>
      <c r="AH923" s="3" t="n"/>
      <c r="AI923" s="3" t="n"/>
      <c r="AJ923" s="3" t="n"/>
      <c r="AK923" s="3" t="n"/>
      <c r="AL923" s="3" t="n"/>
      <c r="AM923" s="3" t="n"/>
      <c r="AN923" s="3" t="n"/>
      <c r="AO923" s="3" t="n"/>
      <c r="AP923" s="3" t="n"/>
      <c r="AQ923" s="3" t="n"/>
      <c r="AR923" s="3" t="n"/>
      <c r="AS923" s="3" t="n"/>
      <c r="AT923" s="3" t="n"/>
      <c r="AU923" s="3" t="n"/>
      <c r="AV923" s="3" t="n"/>
      <c r="AW923" s="3" t="n"/>
      <c r="AX923" s="3" t="n"/>
      <c r="AY923" s="3" t="n"/>
      <c r="AZ923" s="3" t="n"/>
    </row>
    <row r="924">
      <c r="A924" s="3" t="n"/>
      <c r="B924" s="3" t="n"/>
      <c r="C924" s="3" t="n"/>
      <c r="D924" s="3" t="n"/>
      <c r="E924" s="3" t="n"/>
      <c r="F924" s="3" t="n"/>
      <c r="G924" s="3" t="n"/>
      <c r="H924" s="3" t="n"/>
      <c r="I924" s="3" t="n"/>
      <c r="J924" s="3" t="n"/>
      <c r="K924" s="3" t="n"/>
      <c r="L924" s="3" t="n"/>
      <c r="M924" s="3" t="n"/>
      <c r="N924" s="3" t="n"/>
      <c r="O924" s="3" t="n"/>
      <c r="P924" s="3" t="n"/>
      <c r="Q924" s="3" t="n"/>
      <c r="R924" s="3" t="n"/>
      <c r="S924" s="3" t="n"/>
      <c r="T924" s="3" t="n"/>
      <c r="U924" s="3" t="n"/>
      <c r="V924" s="3" t="n"/>
      <c r="W924" s="3" t="n"/>
      <c r="X924" s="3" t="n"/>
      <c r="Y924" s="3" t="n"/>
      <c r="Z924" s="3" t="n"/>
      <c r="AA924" s="3" t="n"/>
      <c r="AB924" s="3" t="n"/>
      <c r="AC924" s="3" t="n"/>
      <c r="AD924" s="3" t="n"/>
      <c r="AE924" s="3" t="n"/>
      <c r="AF924" s="3" t="n"/>
      <c r="AG924" s="3" t="n"/>
      <c r="AH924" s="3" t="n"/>
      <c r="AI924" s="3" t="n"/>
      <c r="AJ924" s="3" t="n"/>
      <c r="AK924" s="3" t="n"/>
      <c r="AL924" s="3" t="n"/>
      <c r="AM924" s="3" t="n"/>
      <c r="AN924" s="3" t="n"/>
      <c r="AO924" s="3" t="n"/>
      <c r="AP924" s="3" t="n"/>
      <c r="AQ924" s="3" t="n"/>
      <c r="AR924" s="3" t="n"/>
      <c r="AS924" s="3" t="n"/>
      <c r="AT924" s="3" t="n"/>
      <c r="AU924" s="3" t="n"/>
      <c r="AV924" s="3" t="n"/>
      <c r="AW924" s="3" t="n"/>
      <c r="AX924" s="3" t="n"/>
      <c r="AY924" s="3" t="n"/>
      <c r="AZ924" s="3" t="n"/>
    </row>
    <row r="925">
      <c r="A925" s="3" t="n"/>
      <c r="B925" s="3" t="n"/>
      <c r="C925" s="3" t="n"/>
      <c r="D925" s="3" t="n"/>
      <c r="E925" s="3" t="n"/>
      <c r="F925" s="3" t="n"/>
      <c r="G925" s="3" t="n"/>
      <c r="H925" s="3" t="n"/>
      <c r="I925" s="3" t="n"/>
      <c r="J925" s="3" t="n"/>
      <c r="K925" s="3" t="n"/>
      <c r="L925" s="3" t="n"/>
      <c r="M925" s="3" t="n"/>
      <c r="N925" s="3" t="n"/>
      <c r="O925" s="3" t="n"/>
      <c r="P925" s="3" t="n"/>
      <c r="Q925" s="3" t="n"/>
      <c r="R925" s="3" t="n"/>
      <c r="S925" s="3" t="n"/>
      <c r="T925" s="3" t="n"/>
      <c r="U925" s="3" t="n"/>
      <c r="V925" s="3" t="n"/>
      <c r="W925" s="3" t="n"/>
      <c r="X925" s="3" t="n"/>
      <c r="Y925" s="3" t="n"/>
      <c r="Z925" s="3" t="n"/>
      <c r="AA925" s="3" t="n"/>
      <c r="AB925" s="3" t="n"/>
      <c r="AC925" s="3" t="n"/>
      <c r="AD925" s="3" t="n"/>
      <c r="AE925" s="3" t="n"/>
      <c r="AF925" s="3" t="n"/>
      <c r="AG925" s="3" t="n"/>
      <c r="AH925" s="3" t="n"/>
      <c r="AI925" s="3" t="n"/>
      <c r="AJ925" s="3" t="n"/>
      <c r="AK925" s="3" t="n"/>
      <c r="AL925" s="3" t="n"/>
      <c r="AM925" s="3" t="n"/>
      <c r="AN925" s="3" t="n"/>
      <c r="AO925" s="3" t="n"/>
      <c r="AP925" s="3" t="n"/>
      <c r="AQ925" s="3" t="n"/>
      <c r="AR925" s="3" t="n"/>
      <c r="AS925" s="3" t="n"/>
      <c r="AT925" s="3" t="n"/>
      <c r="AU925" s="3" t="n"/>
      <c r="AV925" s="3" t="n"/>
      <c r="AW925" s="3" t="n"/>
      <c r="AX925" s="3" t="n"/>
      <c r="AY925" s="3" t="n"/>
      <c r="AZ925" s="3" t="n"/>
    </row>
    <row r="926">
      <c r="A926" s="3" t="n"/>
      <c r="B926" s="3" t="n"/>
      <c r="C926" s="3" t="n"/>
      <c r="D926" s="3" t="n"/>
      <c r="E926" s="3" t="n"/>
      <c r="F926" s="3" t="n"/>
      <c r="G926" s="3" t="n"/>
      <c r="H926" s="3" t="n"/>
      <c r="I926" s="3" t="n"/>
      <c r="J926" s="3" t="n"/>
      <c r="K926" s="3" t="n"/>
      <c r="L926" s="3" t="n"/>
      <c r="M926" s="3" t="n"/>
      <c r="N926" s="3" t="n"/>
      <c r="O926" s="3" t="n"/>
      <c r="P926" s="3" t="n"/>
      <c r="Q926" s="3" t="n"/>
      <c r="R926" s="3" t="n"/>
      <c r="S926" s="3" t="n"/>
      <c r="T926" s="3" t="n"/>
      <c r="U926" s="3" t="n"/>
      <c r="V926" s="3" t="n"/>
      <c r="W926" s="3" t="n"/>
      <c r="X926" s="3" t="n"/>
      <c r="Y926" s="3" t="n"/>
      <c r="Z926" s="3" t="n"/>
      <c r="AA926" s="3" t="n"/>
      <c r="AB926" s="3" t="n"/>
      <c r="AC926" s="3" t="n"/>
      <c r="AD926" s="3" t="n"/>
      <c r="AE926" s="3" t="n"/>
      <c r="AF926" s="3" t="n"/>
      <c r="AG926" s="3" t="n"/>
      <c r="AH926" s="3" t="n"/>
      <c r="AI926" s="3" t="n"/>
      <c r="AJ926" s="3" t="n"/>
      <c r="AK926" s="3" t="n"/>
      <c r="AL926" s="3" t="n"/>
      <c r="AM926" s="3" t="n"/>
      <c r="AN926" s="3" t="n"/>
      <c r="AO926" s="3" t="n"/>
      <c r="AP926" s="3" t="n"/>
      <c r="AQ926" s="3" t="n"/>
      <c r="AR926" s="3" t="n"/>
      <c r="AS926" s="3" t="n"/>
      <c r="AT926" s="3" t="n"/>
      <c r="AU926" s="3" t="n"/>
      <c r="AV926" s="3" t="n"/>
      <c r="AW926" s="3" t="n"/>
      <c r="AX926" s="3" t="n"/>
      <c r="AY926" s="3" t="n"/>
      <c r="AZ926" s="3" t="n"/>
    </row>
    <row r="927">
      <c r="A927" s="3" t="n"/>
      <c r="B927" s="3" t="n"/>
      <c r="C927" s="3" t="n"/>
      <c r="D927" s="3" t="n"/>
      <c r="E927" s="3" t="n"/>
      <c r="F927" s="3" t="n"/>
      <c r="G927" s="3" t="n"/>
      <c r="H927" s="3" t="n"/>
      <c r="I927" s="3" t="n"/>
      <c r="J927" s="3" t="n"/>
      <c r="K927" s="3" t="n"/>
      <c r="L927" s="3" t="n"/>
      <c r="M927" s="3" t="n"/>
      <c r="N927" s="3" t="n"/>
      <c r="O927" s="3" t="n"/>
      <c r="P927" s="3" t="n"/>
      <c r="Q927" s="3" t="n"/>
      <c r="R927" s="3" t="n"/>
      <c r="S927" s="3" t="n"/>
      <c r="T927" s="3" t="n"/>
      <c r="U927" s="3" t="n"/>
      <c r="V927" s="3" t="n"/>
      <c r="W927" s="3" t="n"/>
      <c r="X927" s="3" t="n"/>
      <c r="Y927" s="3" t="n"/>
      <c r="Z927" s="3" t="n"/>
      <c r="AA927" s="3" t="n"/>
      <c r="AB927" s="3" t="n"/>
      <c r="AC927" s="3" t="n"/>
      <c r="AD927" s="3" t="n"/>
      <c r="AE927" s="3" t="n"/>
      <c r="AF927" s="3" t="n"/>
      <c r="AG927" s="3" t="n"/>
      <c r="AH927" s="3" t="n"/>
      <c r="AI927" s="3" t="n"/>
      <c r="AJ927" s="3" t="n"/>
      <c r="AK927" s="3" t="n"/>
      <c r="AL927" s="3" t="n"/>
      <c r="AM927" s="3" t="n"/>
      <c r="AN927" s="3" t="n"/>
      <c r="AO927" s="3" t="n"/>
      <c r="AP927" s="3" t="n"/>
      <c r="AQ927" s="3" t="n"/>
      <c r="AR927" s="3" t="n"/>
      <c r="AS927" s="3" t="n"/>
      <c r="AT927" s="3" t="n"/>
      <c r="AU927" s="3" t="n"/>
      <c r="AV927" s="3" t="n"/>
      <c r="AW927" s="3" t="n"/>
      <c r="AX927" s="3" t="n"/>
      <c r="AY927" s="3" t="n"/>
      <c r="AZ927" s="3" t="n"/>
    </row>
    <row r="928">
      <c r="A928" s="3" t="n"/>
      <c r="B928" s="3" t="n"/>
      <c r="C928" s="3" t="n"/>
      <c r="D928" s="3" t="n"/>
      <c r="E928" s="3" t="n"/>
      <c r="F928" s="3" t="n"/>
      <c r="G928" s="3" t="n"/>
      <c r="H928" s="3" t="n"/>
      <c r="I928" s="3" t="n"/>
      <c r="J928" s="3" t="n"/>
      <c r="K928" s="3" t="n"/>
      <c r="L928" s="3" t="n"/>
      <c r="M928" s="3" t="n"/>
      <c r="N928" s="3" t="n"/>
      <c r="O928" s="3" t="n"/>
      <c r="P928" s="3" t="n"/>
      <c r="Q928" s="3" t="n"/>
      <c r="R928" s="3" t="n"/>
      <c r="S928" s="3" t="n"/>
      <c r="T928" s="3" t="n"/>
      <c r="U928" s="3" t="n"/>
      <c r="V928" s="3" t="n"/>
      <c r="W928" s="3" t="n"/>
      <c r="X928" s="3" t="n"/>
      <c r="Y928" s="3" t="n"/>
      <c r="Z928" s="3" t="n"/>
      <c r="AA928" s="3" t="n"/>
      <c r="AB928" s="3" t="n"/>
      <c r="AC928" s="3" t="n"/>
      <c r="AD928" s="3" t="n"/>
      <c r="AE928" s="3" t="n"/>
      <c r="AF928" s="3" t="n"/>
      <c r="AG928" s="3" t="n"/>
      <c r="AH928" s="3" t="n"/>
      <c r="AI928" s="3" t="n"/>
      <c r="AJ928" s="3" t="n"/>
      <c r="AK928" s="3" t="n"/>
      <c r="AL928" s="3" t="n"/>
      <c r="AM928" s="3" t="n"/>
      <c r="AN928" s="3" t="n"/>
      <c r="AO928" s="3" t="n"/>
      <c r="AP928" s="3" t="n"/>
      <c r="AQ928" s="3" t="n"/>
      <c r="AR928" s="3" t="n"/>
      <c r="AS928" s="3" t="n"/>
      <c r="AT928" s="3" t="n"/>
      <c r="AU928" s="3" t="n"/>
      <c r="AV928" s="3" t="n"/>
      <c r="AW928" s="3" t="n"/>
      <c r="AX928" s="3" t="n"/>
      <c r="AY928" s="3" t="n"/>
      <c r="AZ928" s="3" t="n"/>
    </row>
    <row r="929">
      <c r="A929" s="3" t="n"/>
      <c r="B929" s="3" t="n"/>
      <c r="C929" s="3" t="n"/>
      <c r="D929" s="3" t="n"/>
      <c r="E929" s="3" t="n"/>
      <c r="F929" s="3" t="n"/>
      <c r="G929" s="3" t="n"/>
      <c r="H929" s="3" t="n"/>
      <c r="I929" s="3" t="n"/>
      <c r="J929" s="3" t="n"/>
      <c r="K929" s="3" t="n"/>
      <c r="L929" s="3" t="n"/>
      <c r="M929" s="3" t="n"/>
      <c r="N929" s="3" t="n"/>
      <c r="O929" s="3" t="n"/>
      <c r="P929" s="3" t="n"/>
      <c r="Q929" s="3" t="n"/>
      <c r="R929" s="3" t="n"/>
      <c r="S929" s="3" t="n"/>
      <c r="T929" s="3" t="n"/>
      <c r="U929" s="3" t="n"/>
      <c r="V929" s="3" t="n"/>
      <c r="W929" s="3" t="n"/>
      <c r="X929" s="3" t="n"/>
      <c r="Y929" s="3" t="n"/>
      <c r="Z929" s="3" t="n"/>
      <c r="AA929" s="3" t="n"/>
      <c r="AB929" s="3" t="n"/>
      <c r="AC929" s="3" t="n"/>
      <c r="AD929" s="3" t="n"/>
      <c r="AE929" s="3" t="n"/>
      <c r="AF929" s="3" t="n"/>
      <c r="AG929" s="3" t="n"/>
      <c r="AH929" s="3" t="n"/>
      <c r="AI929" s="3" t="n"/>
      <c r="AJ929" s="3" t="n"/>
      <c r="AK929" s="3" t="n"/>
      <c r="AL929" s="3" t="n"/>
      <c r="AM929" s="3" t="n"/>
      <c r="AN929" s="3" t="n"/>
      <c r="AO929" s="3" t="n"/>
      <c r="AP929" s="3" t="n"/>
      <c r="AQ929" s="3" t="n"/>
      <c r="AR929" s="3" t="n"/>
      <c r="AS929" s="3" t="n"/>
      <c r="AT929" s="3" t="n"/>
      <c r="AU929" s="3" t="n"/>
      <c r="AV929" s="3" t="n"/>
      <c r="AW929" s="3" t="n"/>
      <c r="AX929" s="3" t="n"/>
      <c r="AY929" s="3" t="n"/>
      <c r="AZ929" s="3" t="n"/>
    </row>
    <row r="930">
      <c r="A930" s="3" t="n"/>
      <c r="B930" s="3" t="n"/>
      <c r="C930" s="3" t="n"/>
      <c r="D930" s="3" t="n"/>
      <c r="E930" s="3" t="n"/>
      <c r="F930" s="3" t="n"/>
      <c r="G930" s="3" t="n"/>
      <c r="H930" s="3" t="n"/>
      <c r="I930" s="3" t="n"/>
      <c r="J930" s="3" t="n"/>
      <c r="K930" s="3" t="n"/>
      <c r="L930" s="3" t="n"/>
      <c r="M930" s="3" t="n"/>
      <c r="N930" s="3" t="n"/>
      <c r="O930" s="3" t="n"/>
      <c r="P930" s="3" t="n"/>
      <c r="Q930" s="3" t="n"/>
      <c r="R930" s="3" t="n"/>
      <c r="S930" s="3" t="n"/>
      <c r="T930" s="3" t="n"/>
      <c r="U930" s="3" t="n"/>
      <c r="V930" s="3" t="n"/>
      <c r="W930" s="3" t="n"/>
      <c r="X930" s="3" t="n"/>
      <c r="Y930" s="3" t="n"/>
      <c r="Z930" s="3" t="n"/>
      <c r="AA930" s="3" t="n"/>
      <c r="AB930" s="3" t="n"/>
      <c r="AC930" s="3" t="n"/>
      <c r="AD930" s="3" t="n"/>
      <c r="AE930" s="3" t="n"/>
      <c r="AF930" s="3" t="n"/>
      <c r="AG930" s="3" t="n"/>
      <c r="AH930" s="3" t="n"/>
      <c r="AI930" s="3" t="n"/>
      <c r="AJ930" s="3" t="n"/>
      <c r="AK930" s="3" t="n"/>
      <c r="AL930" s="3" t="n"/>
      <c r="AM930" s="3" t="n"/>
      <c r="AN930" s="3" t="n"/>
      <c r="AO930" s="3" t="n"/>
      <c r="AP930" s="3" t="n"/>
      <c r="AQ930" s="3" t="n"/>
      <c r="AR930" s="3" t="n"/>
      <c r="AS930" s="3" t="n"/>
      <c r="AT930" s="3" t="n"/>
      <c r="AU930" s="3" t="n"/>
      <c r="AV930" s="3" t="n"/>
      <c r="AW930" s="3" t="n"/>
      <c r="AX930" s="3" t="n"/>
      <c r="AY930" s="3" t="n"/>
      <c r="AZ930" s="3" t="n"/>
    </row>
    <row r="931">
      <c r="A931" s="3" t="n"/>
      <c r="B931" s="3" t="n"/>
      <c r="C931" s="3" t="n"/>
      <c r="D931" s="3" t="n"/>
      <c r="E931" s="3" t="n"/>
      <c r="F931" s="3" t="n"/>
      <c r="G931" s="3" t="n"/>
      <c r="H931" s="3" t="n"/>
      <c r="I931" s="3" t="n"/>
      <c r="J931" s="3" t="n"/>
      <c r="K931" s="3" t="n"/>
      <c r="L931" s="3" t="n"/>
      <c r="M931" s="3" t="n"/>
      <c r="N931" s="3" t="n"/>
      <c r="O931" s="3" t="n"/>
      <c r="P931" s="3" t="n"/>
      <c r="Q931" s="3" t="n"/>
      <c r="R931" s="3" t="n"/>
      <c r="S931" s="3" t="n"/>
      <c r="T931" s="3" t="n"/>
      <c r="U931" s="3" t="n"/>
      <c r="V931" s="3" t="n"/>
      <c r="W931" s="3" t="n"/>
      <c r="X931" s="3" t="n"/>
      <c r="Y931" s="3" t="n"/>
      <c r="Z931" s="3" t="n"/>
      <c r="AA931" s="3" t="n"/>
      <c r="AB931" s="3" t="n"/>
      <c r="AC931" s="3" t="n"/>
      <c r="AD931" s="3" t="n"/>
      <c r="AE931" s="3" t="n"/>
      <c r="AF931" s="3" t="n"/>
      <c r="AG931" s="3" t="n"/>
      <c r="AH931" s="3" t="n"/>
      <c r="AI931" s="3" t="n"/>
      <c r="AJ931" s="3" t="n"/>
      <c r="AK931" s="3" t="n"/>
      <c r="AL931" s="3" t="n"/>
      <c r="AM931" s="3" t="n"/>
      <c r="AN931" s="3" t="n"/>
      <c r="AO931" s="3" t="n"/>
      <c r="AP931" s="3" t="n"/>
      <c r="AQ931" s="3" t="n"/>
      <c r="AR931" s="3" t="n"/>
      <c r="AS931" s="3" t="n"/>
      <c r="AT931" s="3" t="n"/>
      <c r="AU931" s="3" t="n"/>
      <c r="AV931" s="3" t="n"/>
      <c r="AW931" s="3" t="n"/>
      <c r="AX931" s="3" t="n"/>
      <c r="AY931" s="3" t="n"/>
      <c r="AZ931" s="3" t="n"/>
    </row>
    <row r="932">
      <c r="A932" s="3" t="n"/>
      <c r="B932" s="3" t="n"/>
      <c r="C932" s="3" t="n"/>
      <c r="D932" s="3" t="n"/>
      <c r="E932" s="3" t="n"/>
      <c r="F932" s="3" t="n"/>
      <c r="G932" s="3" t="n"/>
      <c r="H932" s="3" t="n"/>
      <c r="I932" s="3" t="n"/>
      <c r="J932" s="3" t="n"/>
      <c r="K932" s="3" t="n"/>
      <c r="L932" s="3" t="n"/>
      <c r="M932" s="3" t="n"/>
      <c r="N932" s="3" t="n"/>
      <c r="O932" s="3" t="n"/>
      <c r="P932" s="3" t="n"/>
      <c r="Q932" s="3" t="n"/>
      <c r="R932" s="3" t="n"/>
      <c r="S932" s="3" t="n"/>
      <c r="T932" s="3" t="n"/>
      <c r="U932" s="3" t="n"/>
      <c r="V932" s="3" t="n"/>
      <c r="W932" s="3" t="n"/>
      <c r="X932" s="3" t="n"/>
      <c r="Y932" s="3" t="n"/>
      <c r="Z932" s="3" t="n"/>
      <c r="AA932" s="3" t="n"/>
      <c r="AB932" s="3" t="n"/>
      <c r="AC932" s="3" t="n"/>
      <c r="AD932" s="3" t="n"/>
      <c r="AE932" s="3" t="n"/>
      <c r="AF932" s="3" t="n"/>
      <c r="AG932" s="3" t="n"/>
      <c r="AH932" s="3" t="n"/>
      <c r="AI932" s="3" t="n"/>
      <c r="AJ932" s="3" t="n"/>
      <c r="AK932" s="3" t="n"/>
      <c r="AL932" s="3" t="n"/>
      <c r="AM932" s="3" t="n"/>
      <c r="AN932" s="3" t="n"/>
      <c r="AO932" s="3" t="n"/>
      <c r="AP932" s="3" t="n"/>
      <c r="AQ932" s="3" t="n"/>
      <c r="AR932" s="3" t="n"/>
      <c r="AS932" s="3" t="n"/>
      <c r="AT932" s="3" t="n"/>
      <c r="AU932" s="3" t="n"/>
      <c r="AV932" s="3" t="n"/>
      <c r="AW932" s="3" t="n"/>
      <c r="AX932" s="3" t="n"/>
      <c r="AY932" s="3" t="n"/>
      <c r="AZ932" s="3" t="n"/>
    </row>
    <row r="933">
      <c r="A933" s="3" t="n"/>
      <c r="B933" s="3" t="n"/>
      <c r="C933" s="3" t="n"/>
      <c r="D933" s="3" t="n"/>
      <c r="E933" s="3" t="n"/>
      <c r="F933" s="3" t="n"/>
      <c r="G933" s="3" t="n"/>
      <c r="H933" s="3" t="n"/>
      <c r="I933" s="3" t="n"/>
      <c r="J933" s="3" t="n"/>
      <c r="K933" s="3" t="n"/>
      <c r="L933" s="3" t="n"/>
      <c r="M933" s="3" t="n"/>
      <c r="N933" s="3" t="n"/>
      <c r="O933" s="3" t="n"/>
      <c r="P933" s="3" t="n"/>
      <c r="Q933" s="3" t="n"/>
      <c r="R933" s="3" t="n"/>
      <c r="S933" s="3" t="n"/>
      <c r="T933" s="3" t="n"/>
      <c r="U933" s="3" t="n"/>
      <c r="V933" s="3" t="n"/>
      <c r="W933" s="3" t="n"/>
      <c r="X933" s="3" t="n"/>
      <c r="Y933" s="3" t="n"/>
      <c r="Z933" s="3" t="n"/>
      <c r="AA933" s="3" t="n"/>
      <c r="AB933" s="3" t="n"/>
      <c r="AC933" s="3" t="n"/>
      <c r="AD933" s="3" t="n"/>
      <c r="AE933" s="3" t="n"/>
      <c r="AF933" s="3" t="n"/>
      <c r="AG933" s="3" t="n"/>
      <c r="AH933" s="3" t="n"/>
      <c r="AI933" s="3" t="n"/>
      <c r="AJ933" s="3" t="n"/>
      <c r="AK933" s="3" t="n"/>
      <c r="AL933" s="3" t="n"/>
      <c r="AM933" s="3" t="n"/>
      <c r="AN933" s="3" t="n"/>
      <c r="AO933" s="3" t="n"/>
      <c r="AP933" s="3" t="n"/>
      <c r="AQ933" s="3" t="n"/>
      <c r="AR933" s="3" t="n"/>
      <c r="AS933" s="3" t="n"/>
      <c r="AT933" s="3" t="n"/>
      <c r="AU933" s="3" t="n"/>
      <c r="AV933" s="3" t="n"/>
      <c r="AW933" s="3" t="n"/>
      <c r="AX933" s="3" t="n"/>
      <c r="AY933" s="3" t="n"/>
      <c r="AZ933" s="3" t="n"/>
    </row>
    <row r="934">
      <c r="A934" s="3" t="n"/>
      <c r="B934" s="3" t="n"/>
      <c r="C934" s="3" t="n"/>
      <c r="D934" s="3" t="n"/>
      <c r="E934" s="3" t="n"/>
      <c r="F934" s="3" t="n"/>
      <c r="G934" s="3" t="n"/>
      <c r="H934" s="3" t="n"/>
      <c r="I934" s="3" t="n"/>
      <c r="J934" s="3" t="n"/>
      <c r="K934" s="3" t="n"/>
      <c r="L934" s="3" t="n"/>
      <c r="M934" s="3" t="n"/>
      <c r="N934" s="3" t="n"/>
      <c r="O934" s="3" t="n"/>
      <c r="P934" s="3" t="n"/>
      <c r="Q934" s="3" t="n"/>
      <c r="R934" s="3" t="n"/>
      <c r="S934" s="3" t="n"/>
      <c r="T934" s="3" t="n"/>
      <c r="U934" s="3" t="n"/>
      <c r="V934" s="3" t="n"/>
      <c r="W934" s="3" t="n"/>
      <c r="X934" s="3" t="n"/>
      <c r="Y934" s="3" t="n"/>
      <c r="Z934" s="3" t="n"/>
      <c r="AA934" s="3" t="n"/>
      <c r="AB934" s="3" t="n"/>
      <c r="AC934" s="3" t="n"/>
      <c r="AD934" s="3" t="n"/>
      <c r="AE934" s="3" t="n"/>
      <c r="AF934" s="3" t="n"/>
      <c r="AG934" s="3" t="n"/>
      <c r="AH934" s="3" t="n"/>
      <c r="AI934" s="3" t="n"/>
      <c r="AJ934" s="3" t="n"/>
      <c r="AK934" s="3" t="n"/>
      <c r="AL934" s="3" t="n"/>
      <c r="AM934" s="3" t="n"/>
      <c r="AN934" s="3" t="n"/>
      <c r="AO934" s="3" t="n"/>
      <c r="AP934" s="3" t="n"/>
      <c r="AQ934" s="3" t="n"/>
      <c r="AR934" s="3" t="n"/>
      <c r="AS934" s="3" t="n"/>
      <c r="AT934" s="3" t="n"/>
      <c r="AU934" s="3" t="n"/>
      <c r="AV934" s="3" t="n"/>
      <c r="AW934" s="3" t="n"/>
      <c r="AX934" s="3" t="n"/>
      <c r="AY934" s="3" t="n"/>
      <c r="AZ934" s="3" t="n"/>
    </row>
    <row r="935">
      <c r="A935" s="3" t="n"/>
      <c r="B935" s="3" t="n"/>
      <c r="C935" s="3" t="n"/>
      <c r="D935" s="3" t="n"/>
      <c r="E935" s="3" t="n"/>
      <c r="F935" s="3" t="n"/>
      <c r="G935" s="3" t="n"/>
      <c r="H935" s="3" t="n"/>
      <c r="I935" s="3" t="n"/>
      <c r="J935" s="3" t="n"/>
      <c r="K935" s="3" t="n"/>
      <c r="L935" s="3" t="n"/>
      <c r="M935" s="3" t="n"/>
      <c r="N935" s="3" t="n"/>
      <c r="O935" s="3" t="n"/>
      <c r="P935" s="3" t="n"/>
      <c r="Q935" s="3" t="n"/>
      <c r="R935" s="3" t="n"/>
      <c r="S935" s="3" t="n"/>
      <c r="T935" s="3" t="n"/>
      <c r="U935" s="3" t="n"/>
      <c r="V935" s="3" t="n"/>
      <c r="W935" s="3" t="n"/>
      <c r="X935" s="3" t="n"/>
      <c r="Y935" s="3" t="n"/>
      <c r="Z935" s="3" t="n"/>
      <c r="AA935" s="3" t="n"/>
      <c r="AB935" s="3" t="n"/>
      <c r="AC935" s="3" t="n"/>
      <c r="AD935" s="3" t="n"/>
      <c r="AE935" s="3" t="n"/>
      <c r="AF935" s="3" t="n"/>
      <c r="AG935" s="3" t="n"/>
      <c r="AH935" s="3" t="n"/>
      <c r="AI935" s="3" t="n"/>
      <c r="AJ935" s="3" t="n"/>
      <c r="AK935" s="3" t="n"/>
      <c r="AL935" s="3" t="n"/>
      <c r="AM935" s="3" t="n"/>
      <c r="AN935" s="3" t="n"/>
      <c r="AO935" s="3" t="n"/>
      <c r="AP935" s="3" t="n"/>
      <c r="AQ935" s="3" t="n"/>
      <c r="AR935" s="3" t="n"/>
      <c r="AS935" s="3" t="n"/>
      <c r="AT935" s="3" t="n"/>
      <c r="AU935" s="3" t="n"/>
      <c r="AV935" s="3" t="n"/>
      <c r="AW935" s="3" t="n"/>
      <c r="AX935" s="3" t="n"/>
      <c r="AY935" s="3" t="n"/>
      <c r="AZ935" s="3" t="n"/>
    </row>
    <row r="936">
      <c r="A936" s="3" t="n"/>
      <c r="B936" s="3" t="n"/>
      <c r="C936" s="3" t="n"/>
      <c r="D936" s="3" t="n"/>
      <c r="E936" s="3" t="n"/>
      <c r="F936" s="3" t="n"/>
      <c r="G936" s="3" t="n"/>
      <c r="H936" s="3" t="n"/>
      <c r="I936" s="3" t="n"/>
      <c r="J936" s="3" t="n"/>
      <c r="K936" s="3" t="n"/>
      <c r="L936" s="3" t="n"/>
      <c r="M936" s="3" t="n"/>
      <c r="N936" s="3" t="n"/>
      <c r="O936" s="3" t="n"/>
      <c r="P936" s="3" t="n"/>
      <c r="Q936" s="3" t="n"/>
      <c r="R936" s="3" t="n"/>
      <c r="S936" s="3" t="n"/>
      <c r="T936" s="3" t="n"/>
      <c r="U936" s="3" t="n"/>
      <c r="V936" s="3" t="n"/>
      <c r="W936" s="3" t="n"/>
      <c r="X936" s="3" t="n"/>
      <c r="Y936" s="3" t="n"/>
      <c r="Z936" s="3" t="n"/>
      <c r="AA936" s="3" t="n"/>
      <c r="AB936" s="3" t="n"/>
      <c r="AC936" s="3" t="n"/>
      <c r="AD936" s="3" t="n"/>
      <c r="AE936" s="3" t="n"/>
      <c r="AF936" s="3" t="n"/>
      <c r="AG936" s="3" t="n"/>
      <c r="AH936" s="3" t="n"/>
      <c r="AI936" s="3" t="n"/>
      <c r="AJ936" s="3" t="n"/>
      <c r="AK936" s="3" t="n"/>
      <c r="AL936" s="3" t="n"/>
      <c r="AM936" s="3" t="n"/>
      <c r="AN936" s="3" t="n"/>
      <c r="AO936" s="3" t="n"/>
      <c r="AP936" s="3" t="n"/>
      <c r="AQ936" s="3" t="n"/>
      <c r="AR936" s="3" t="n"/>
      <c r="AS936" s="3" t="n"/>
      <c r="AT936" s="3" t="n"/>
      <c r="AU936" s="3" t="n"/>
      <c r="AV936" s="3" t="n"/>
      <c r="AW936" s="3" t="n"/>
      <c r="AX936" s="3" t="n"/>
      <c r="AY936" s="3" t="n"/>
      <c r="AZ936" s="3" t="n"/>
    </row>
    <row r="937">
      <c r="A937" s="3" t="n"/>
      <c r="B937" s="3" t="n"/>
      <c r="C937" s="3" t="n"/>
      <c r="D937" s="3" t="n"/>
      <c r="E937" s="3" t="n"/>
      <c r="F937" s="3" t="n"/>
      <c r="G937" s="3" t="n"/>
      <c r="H937" s="3" t="n"/>
      <c r="I937" s="3" t="n"/>
      <c r="J937" s="3" t="n"/>
      <c r="K937" s="3" t="n"/>
      <c r="L937" s="3" t="n"/>
      <c r="M937" s="3" t="n"/>
      <c r="N937" s="3" t="n"/>
      <c r="O937" s="3" t="n"/>
      <c r="P937" s="3" t="n"/>
      <c r="Q937" s="3" t="n"/>
      <c r="R937" s="3" t="n"/>
      <c r="S937" s="3" t="n"/>
      <c r="T937" s="3" t="n"/>
      <c r="U937" s="3" t="n"/>
      <c r="V937" s="3" t="n"/>
      <c r="W937" s="3" t="n"/>
      <c r="X937" s="3" t="n"/>
      <c r="Y937" s="3" t="n"/>
      <c r="Z937" s="3" t="n"/>
      <c r="AA937" s="3" t="n"/>
      <c r="AB937" s="3" t="n"/>
      <c r="AC937" s="3" t="n"/>
      <c r="AD937" s="3" t="n"/>
      <c r="AE937" s="3" t="n"/>
      <c r="AF937" s="3" t="n"/>
      <c r="AG937" s="3" t="n"/>
      <c r="AH937" s="3" t="n"/>
      <c r="AI937" s="3" t="n"/>
      <c r="AJ937" s="3" t="n"/>
      <c r="AK937" s="3" t="n"/>
      <c r="AL937" s="3" t="n"/>
      <c r="AM937" s="3" t="n"/>
      <c r="AN937" s="3" t="n"/>
      <c r="AO937" s="3" t="n"/>
      <c r="AP937" s="3" t="n"/>
      <c r="AQ937" s="3" t="n"/>
      <c r="AR937" s="3" t="n"/>
      <c r="AS937" s="3" t="n"/>
      <c r="AT937" s="3" t="n"/>
      <c r="AU937" s="3" t="n"/>
      <c r="AV937" s="3" t="n"/>
      <c r="AW937" s="3" t="n"/>
      <c r="AX937" s="3" t="n"/>
      <c r="AY937" s="3" t="n"/>
      <c r="AZ937" s="3" t="n"/>
    </row>
    <row r="938">
      <c r="A938" s="3" t="n"/>
      <c r="B938" s="3" t="n"/>
      <c r="C938" s="3" t="n"/>
      <c r="D938" s="3" t="n"/>
      <c r="E938" s="3" t="n"/>
      <c r="F938" s="3" t="n"/>
      <c r="G938" s="3" t="n"/>
      <c r="H938" s="3" t="n"/>
      <c r="I938" s="3" t="n"/>
      <c r="J938" s="3" t="n"/>
      <c r="K938" s="3" t="n"/>
      <c r="L938" s="3" t="n"/>
      <c r="M938" s="3" t="n"/>
      <c r="N938" s="3" t="n"/>
      <c r="O938" s="3" t="n"/>
      <c r="P938" s="3" t="n"/>
      <c r="Q938" s="3" t="n"/>
      <c r="R938" s="3" t="n"/>
      <c r="S938" s="3" t="n"/>
      <c r="T938" s="3" t="n"/>
      <c r="U938" s="3" t="n"/>
      <c r="V938" s="3" t="n"/>
      <c r="W938" s="3" t="n"/>
      <c r="X938" s="3" t="n"/>
      <c r="Y938" s="3" t="n"/>
      <c r="Z938" s="3" t="n"/>
      <c r="AA938" s="3" t="n"/>
      <c r="AB938" s="3" t="n"/>
      <c r="AC938" s="3" t="n"/>
      <c r="AD938" s="3" t="n"/>
      <c r="AE938" s="3" t="n"/>
      <c r="AF938" s="3" t="n"/>
      <c r="AG938" s="3" t="n"/>
      <c r="AH938" s="3" t="n"/>
      <c r="AI938" s="3" t="n"/>
      <c r="AJ938" s="3" t="n"/>
      <c r="AK938" s="3" t="n"/>
      <c r="AL938" s="3" t="n"/>
      <c r="AM938" s="3" t="n"/>
      <c r="AN938" s="3" t="n"/>
      <c r="AO938" s="3" t="n"/>
      <c r="AP938" s="3" t="n"/>
      <c r="AQ938" s="3" t="n"/>
      <c r="AR938" s="3" t="n"/>
      <c r="AS938" s="3" t="n"/>
      <c r="AT938" s="3" t="n"/>
      <c r="AU938" s="3" t="n"/>
      <c r="AV938" s="3" t="n"/>
      <c r="AW938" s="3" t="n"/>
      <c r="AX938" s="3" t="n"/>
      <c r="AY938" s="3" t="n"/>
      <c r="AZ938" s="3" t="n"/>
    </row>
    <row r="939">
      <c r="A939" s="3" t="n"/>
      <c r="B939" s="3" t="n"/>
      <c r="C939" s="3" t="n"/>
      <c r="D939" s="3" t="n"/>
      <c r="E939" s="3" t="n"/>
      <c r="F939" s="3" t="n"/>
      <c r="G939" s="3" t="n"/>
      <c r="H939" s="3" t="n"/>
      <c r="I939" s="3" t="n"/>
      <c r="J939" s="3" t="n"/>
      <c r="K939" s="3" t="n"/>
      <c r="L939" s="3" t="n"/>
      <c r="M939" s="3" t="n"/>
      <c r="N939" s="3" t="n"/>
      <c r="O939" s="3" t="n"/>
      <c r="P939" s="3" t="n"/>
      <c r="Q939" s="3" t="n"/>
      <c r="R939" s="3" t="n"/>
      <c r="S939" s="3" t="n"/>
      <c r="T939" s="3" t="n"/>
      <c r="U939" s="3" t="n"/>
      <c r="V939" s="3" t="n"/>
      <c r="W939" s="3" t="n"/>
      <c r="X939" s="3" t="n"/>
      <c r="Y939" s="3" t="n"/>
      <c r="Z939" s="3" t="n"/>
      <c r="AA939" s="3" t="n"/>
      <c r="AB939" s="3" t="n"/>
      <c r="AC939" s="3" t="n"/>
      <c r="AD939" s="3" t="n"/>
      <c r="AE939" s="3" t="n"/>
      <c r="AF939" s="3" t="n"/>
      <c r="AG939" s="3" t="n"/>
      <c r="AH939" s="3" t="n"/>
      <c r="AI939" s="3" t="n"/>
      <c r="AJ939" s="3" t="n"/>
      <c r="AK939" s="3" t="n"/>
      <c r="AL939" s="3" t="n"/>
      <c r="AM939" s="3" t="n"/>
      <c r="AN939" s="3" t="n"/>
      <c r="AO939" s="3" t="n"/>
      <c r="AP939" s="3" t="n"/>
      <c r="AQ939" s="3" t="n"/>
      <c r="AR939" s="3" t="n"/>
      <c r="AS939" s="3" t="n"/>
      <c r="AT939" s="3" t="n"/>
      <c r="AU939" s="3" t="n"/>
      <c r="AV939" s="3" t="n"/>
      <c r="AW939" s="3" t="n"/>
      <c r="AX939" s="3" t="n"/>
      <c r="AY939" s="3" t="n"/>
      <c r="AZ939" s="3" t="n"/>
    </row>
    <row r="940">
      <c r="A940" s="3" t="n"/>
      <c r="B940" s="3" t="n"/>
      <c r="C940" s="3" t="n"/>
      <c r="D940" s="3" t="n"/>
      <c r="E940" s="3" t="n"/>
      <c r="F940" s="3" t="n"/>
      <c r="G940" s="3" t="n"/>
      <c r="H940" s="3" t="n"/>
      <c r="I940" s="3" t="n"/>
      <c r="J940" s="3" t="n"/>
      <c r="K940" s="3" t="n"/>
      <c r="L940" s="3" t="n"/>
      <c r="M940" s="3" t="n"/>
      <c r="N940" s="3" t="n"/>
      <c r="O940" s="3" t="n"/>
      <c r="P940" s="3" t="n"/>
      <c r="Q940" s="3" t="n"/>
      <c r="R940" s="3" t="n"/>
      <c r="S940" s="3" t="n"/>
      <c r="T940" s="3" t="n"/>
      <c r="U940" s="3" t="n"/>
      <c r="V940" s="3" t="n"/>
      <c r="W940" s="3" t="n"/>
      <c r="X940" s="3" t="n"/>
      <c r="Y940" s="3" t="n"/>
      <c r="Z940" s="3" t="n"/>
      <c r="AA940" s="3" t="n"/>
      <c r="AB940" s="3" t="n"/>
      <c r="AC940" s="3" t="n"/>
      <c r="AD940" s="3" t="n"/>
      <c r="AE940" s="3" t="n"/>
      <c r="AF940" s="3" t="n"/>
      <c r="AG940" s="3" t="n"/>
      <c r="AH940" s="3" t="n"/>
      <c r="AI940" s="3" t="n"/>
      <c r="AJ940" s="3" t="n"/>
      <c r="AK940" s="3" t="n"/>
      <c r="AL940" s="3" t="n"/>
      <c r="AM940" s="3" t="n"/>
      <c r="AN940" s="3" t="n"/>
      <c r="AO940" s="3" t="n"/>
      <c r="AP940" s="3" t="n"/>
      <c r="AQ940" s="3" t="n"/>
      <c r="AR940" s="3" t="n"/>
      <c r="AS940" s="3" t="n"/>
      <c r="AT940" s="3" t="n"/>
      <c r="AU940" s="3" t="n"/>
      <c r="AV940" s="3" t="n"/>
      <c r="AW940" s="3" t="n"/>
      <c r="AX940" s="3" t="n"/>
      <c r="AY940" s="3" t="n"/>
      <c r="AZ940" s="3" t="n"/>
    </row>
    <row r="941">
      <c r="A941" s="3" t="n"/>
      <c r="B941" s="3" t="n"/>
      <c r="C941" s="3" t="n"/>
      <c r="D941" s="3" t="n"/>
      <c r="E941" s="3" t="n"/>
      <c r="F941" s="3" t="n"/>
      <c r="G941" s="3" t="n"/>
      <c r="H941" s="3" t="n"/>
      <c r="I941" s="3" t="n"/>
      <c r="J941" s="3" t="n"/>
      <c r="K941" s="3" t="n"/>
      <c r="L941" s="3" t="n"/>
      <c r="M941" s="3" t="n"/>
      <c r="N941" s="3" t="n"/>
      <c r="O941" s="3" t="n"/>
      <c r="P941" s="3" t="n"/>
      <c r="Q941" s="3" t="n"/>
      <c r="R941" s="3" t="n"/>
      <c r="S941" s="3" t="n"/>
      <c r="T941" s="3" t="n"/>
      <c r="U941" s="3" t="n"/>
      <c r="V941" s="3" t="n"/>
      <c r="W941" s="3" t="n"/>
      <c r="X941" s="3" t="n"/>
      <c r="Y941" s="3" t="n"/>
      <c r="Z941" s="3" t="n"/>
      <c r="AA941" s="3" t="n"/>
      <c r="AB941" s="3" t="n"/>
      <c r="AC941" s="3" t="n"/>
      <c r="AD941" s="3" t="n"/>
      <c r="AE941" s="3" t="n"/>
      <c r="AF941" s="3" t="n"/>
      <c r="AG941" s="3" t="n"/>
      <c r="AH941" s="3" t="n"/>
      <c r="AI941" s="3" t="n"/>
      <c r="AJ941" s="3" t="n"/>
      <c r="AK941" s="3" t="n"/>
      <c r="AL941" s="3" t="n"/>
      <c r="AM941" s="3" t="n"/>
      <c r="AN941" s="3" t="n"/>
      <c r="AO941" s="3" t="n"/>
      <c r="AP941" s="3" t="n"/>
      <c r="AQ941" s="3" t="n"/>
      <c r="AR941" s="3" t="n"/>
      <c r="AS941" s="3" t="n"/>
      <c r="AT941" s="3" t="n"/>
      <c r="AU941" s="3" t="n"/>
      <c r="AV941" s="3" t="n"/>
      <c r="AW941" s="3" t="n"/>
      <c r="AX941" s="3" t="n"/>
      <c r="AY941" s="3" t="n"/>
      <c r="AZ941" s="3" t="n"/>
    </row>
    <row r="942">
      <c r="A942" s="3" t="n"/>
      <c r="B942" s="3" t="n"/>
      <c r="C942" s="3" t="n"/>
      <c r="D942" s="3" t="n"/>
      <c r="E942" s="3" t="n"/>
      <c r="F942" s="3" t="n"/>
      <c r="G942" s="3" t="n"/>
      <c r="H942" s="3" t="n"/>
      <c r="I942" s="3" t="n"/>
      <c r="J942" s="3" t="n"/>
      <c r="K942" s="3" t="n"/>
      <c r="L942" s="3" t="n"/>
      <c r="M942" s="3" t="n"/>
      <c r="N942" s="3" t="n"/>
      <c r="O942" s="3" t="n"/>
      <c r="P942" s="3" t="n"/>
      <c r="Q942" s="3" t="n"/>
      <c r="R942" s="3" t="n"/>
      <c r="S942" s="3" t="n"/>
      <c r="T942" s="3" t="n"/>
      <c r="U942" s="3" t="n"/>
      <c r="V942" s="3" t="n"/>
      <c r="W942" s="3" t="n"/>
      <c r="X942" s="3" t="n"/>
      <c r="Y942" s="3" t="n"/>
      <c r="Z942" s="3" t="n"/>
      <c r="AA942" s="3" t="n"/>
      <c r="AB942" s="3" t="n"/>
      <c r="AC942" s="3" t="n"/>
      <c r="AD942" s="3" t="n"/>
      <c r="AE942" s="3" t="n"/>
      <c r="AF942" s="3" t="n"/>
      <c r="AG942" s="3" t="n"/>
      <c r="AH942" s="3" t="n"/>
      <c r="AI942" s="3" t="n"/>
      <c r="AJ942" s="3" t="n"/>
      <c r="AK942" s="3" t="n"/>
      <c r="AL942" s="3" t="n"/>
      <c r="AM942" s="3" t="n"/>
      <c r="AN942" s="3" t="n"/>
      <c r="AO942" s="3" t="n"/>
      <c r="AP942" s="3" t="n"/>
      <c r="AQ942" s="3" t="n"/>
      <c r="AR942" s="3" t="n"/>
      <c r="AS942" s="3" t="n"/>
      <c r="AT942" s="3" t="n"/>
      <c r="AU942" s="3" t="n"/>
      <c r="AV942" s="3" t="n"/>
      <c r="AW942" s="3" t="n"/>
      <c r="AX942" s="3" t="n"/>
      <c r="AY942" s="3" t="n"/>
      <c r="AZ942" s="3" t="n"/>
    </row>
    <row r="943">
      <c r="A943" s="3" t="n"/>
      <c r="B943" s="3" t="n"/>
      <c r="C943" s="3" t="n"/>
      <c r="D943" s="3" t="n"/>
      <c r="E943" s="3" t="n"/>
      <c r="F943" s="3" t="n"/>
      <c r="G943" s="3" t="n"/>
      <c r="H943" s="3" t="n"/>
      <c r="I943" s="3" t="n"/>
      <c r="J943" s="3" t="n"/>
      <c r="K943" s="3" t="n"/>
      <c r="L943" s="3" t="n"/>
      <c r="M943" s="3" t="n"/>
      <c r="N943" s="3" t="n"/>
      <c r="O943" s="3" t="n"/>
      <c r="P943" s="3" t="n"/>
      <c r="Q943" s="3" t="n"/>
      <c r="R943" s="3" t="n"/>
      <c r="S943" s="3" t="n"/>
      <c r="T943" s="3" t="n"/>
      <c r="U943" s="3" t="n"/>
      <c r="V943" s="3" t="n"/>
      <c r="W943" s="3" t="n"/>
      <c r="X943" s="3" t="n"/>
      <c r="Y943" s="3" t="n"/>
      <c r="Z943" s="3" t="n"/>
      <c r="AA943" s="3" t="n"/>
      <c r="AB943" s="3" t="n"/>
      <c r="AC943" s="3" t="n"/>
      <c r="AD943" s="3" t="n"/>
      <c r="AE943" s="3" t="n"/>
      <c r="AF943" s="3" t="n"/>
      <c r="AG943" s="3" t="n"/>
      <c r="AH943" s="3" t="n"/>
      <c r="AI943" s="3" t="n"/>
      <c r="AJ943" s="3" t="n"/>
      <c r="AK943" s="3" t="n"/>
      <c r="AL943" s="3" t="n"/>
      <c r="AM943" s="3" t="n"/>
      <c r="AN943" s="3" t="n"/>
      <c r="AO943" s="3" t="n"/>
      <c r="AP943" s="3" t="n"/>
      <c r="AQ943" s="3" t="n"/>
      <c r="AR943" s="3" t="n"/>
      <c r="AS943" s="3" t="n"/>
      <c r="AT943" s="3" t="n"/>
      <c r="AU943" s="3" t="n"/>
      <c r="AV943" s="3" t="n"/>
      <c r="AW943" s="3" t="n"/>
      <c r="AX943" s="3" t="n"/>
      <c r="AY943" s="3" t="n"/>
      <c r="AZ943" s="3" t="n"/>
    </row>
    <row r="944">
      <c r="A944" s="3" t="n"/>
      <c r="B944" s="3" t="n"/>
      <c r="C944" s="3" t="n"/>
      <c r="D944" s="3" t="n"/>
      <c r="E944" s="3" t="n"/>
      <c r="F944" s="3" t="n"/>
      <c r="G944" s="3" t="n"/>
      <c r="H944" s="3" t="n"/>
      <c r="I944" s="3" t="n"/>
      <c r="J944" s="3" t="n"/>
      <c r="K944" s="3" t="n"/>
      <c r="L944" s="3" t="n"/>
      <c r="M944" s="3" t="n"/>
      <c r="N944" s="3" t="n"/>
      <c r="O944" s="3" t="n"/>
      <c r="P944" s="3" t="n"/>
      <c r="Q944" s="3" t="n"/>
      <c r="R944" s="3" t="n"/>
      <c r="S944" s="3" t="n"/>
      <c r="T944" s="3" t="n"/>
      <c r="U944" s="3" t="n"/>
      <c r="V944" s="3" t="n"/>
      <c r="W944" s="3" t="n"/>
      <c r="X944" s="3" t="n"/>
      <c r="Y944" s="3" t="n"/>
      <c r="Z944" s="3" t="n"/>
      <c r="AA944" s="3" t="n"/>
      <c r="AB944" s="3" t="n"/>
      <c r="AC944" s="3" t="n"/>
      <c r="AD944" s="3" t="n"/>
      <c r="AE944" s="3" t="n"/>
      <c r="AF944" s="3" t="n"/>
      <c r="AG944" s="3" t="n"/>
      <c r="AH944" s="3" t="n"/>
      <c r="AI944" s="3" t="n"/>
      <c r="AJ944" s="3" t="n"/>
      <c r="AK944" s="3" t="n"/>
      <c r="AL944" s="3" t="n"/>
      <c r="AM944" s="3" t="n"/>
      <c r="AN944" s="3" t="n"/>
      <c r="AO944" s="3" t="n"/>
      <c r="AP944" s="3" t="n"/>
      <c r="AQ944" s="3" t="n"/>
      <c r="AR944" s="3" t="n"/>
      <c r="AS944" s="3" t="n"/>
      <c r="AT944" s="3" t="n"/>
      <c r="AU944" s="3" t="n"/>
      <c r="AV944" s="3" t="n"/>
      <c r="AW944" s="3" t="n"/>
      <c r="AX944" s="3" t="n"/>
      <c r="AY944" s="3" t="n"/>
      <c r="AZ944" s="3" t="n"/>
    </row>
    <row r="945">
      <c r="A945" s="3" t="n"/>
      <c r="B945" s="3" t="n"/>
      <c r="C945" s="3" t="n"/>
      <c r="D945" s="3" t="n"/>
      <c r="E945" s="3" t="n"/>
      <c r="F945" s="3" t="n"/>
      <c r="G945" s="3" t="n"/>
      <c r="H945" s="3" t="n"/>
      <c r="I945" s="3" t="n"/>
      <c r="J945" s="3" t="n"/>
      <c r="K945" s="3" t="n"/>
      <c r="L945" s="3" t="n"/>
      <c r="M945" s="3" t="n"/>
      <c r="N945" s="3" t="n"/>
      <c r="O945" s="3" t="n"/>
      <c r="P945" s="3" t="n"/>
      <c r="Q945" s="3" t="n"/>
      <c r="R945" s="3" t="n"/>
      <c r="S945" s="3" t="n"/>
      <c r="T945" s="3" t="n"/>
      <c r="U945" s="3" t="n"/>
      <c r="V945" s="3" t="n"/>
      <c r="W945" s="3" t="n"/>
      <c r="X945" s="3" t="n"/>
      <c r="Y945" s="3" t="n"/>
      <c r="Z945" s="3" t="n"/>
      <c r="AA945" s="3" t="n"/>
      <c r="AB945" s="3" t="n"/>
      <c r="AC945" s="3" t="n"/>
      <c r="AD945" s="3" t="n"/>
      <c r="AE945" s="3" t="n"/>
      <c r="AF945" s="3" t="n"/>
      <c r="AG945" s="3" t="n"/>
      <c r="AH945" s="3" t="n"/>
      <c r="AI945" s="3" t="n"/>
      <c r="AJ945" s="3" t="n"/>
      <c r="AK945" s="3" t="n"/>
      <c r="AL945" s="3" t="n"/>
      <c r="AM945" s="3" t="n"/>
      <c r="AN945" s="3" t="n"/>
      <c r="AO945" s="3" t="n"/>
      <c r="AP945" s="3" t="n"/>
      <c r="AQ945" s="3" t="n"/>
      <c r="AR945" s="3" t="n"/>
      <c r="AS945" s="3" t="n"/>
      <c r="AT945" s="3" t="n"/>
      <c r="AU945" s="3" t="n"/>
      <c r="AV945" s="3" t="n"/>
      <c r="AW945" s="3" t="n"/>
      <c r="AX945" s="3" t="n"/>
      <c r="AY945" s="3" t="n"/>
      <c r="AZ945" s="3" t="n"/>
    </row>
    <row r="946">
      <c r="A946" s="3" t="n"/>
      <c r="B946" s="3" t="n"/>
      <c r="C946" s="3" t="n"/>
      <c r="D946" s="3" t="n"/>
      <c r="E946" s="3" t="n"/>
      <c r="F946" s="3" t="n"/>
      <c r="G946" s="3" t="n"/>
      <c r="H946" s="3" t="n"/>
      <c r="I946" s="3" t="n"/>
      <c r="J946" s="3" t="n"/>
      <c r="K946" s="3" t="n"/>
      <c r="L946" s="3" t="n"/>
      <c r="M946" s="3" t="n"/>
      <c r="N946" s="3" t="n"/>
      <c r="O946" s="3" t="n"/>
      <c r="P946" s="3" t="n"/>
      <c r="Q946" s="3" t="n"/>
      <c r="R946" s="3" t="n"/>
      <c r="S946" s="3" t="n"/>
      <c r="T946" s="3" t="n"/>
      <c r="U946" s="3" t="n"/>
      <c r="V946" s="3" t="n"/>
      <c r="W946" s="3" t="n"/>
      <c r="X946" s="3" t="n"/>
      <c r="Y946" s="3" t="n"/>
      <c r="Z946" s="3" t="n"/>
      <c r="AA946" s="3" t="n"/>
      <c r="AB946" s="3" t="n"/>
      <c r="AC946" s="3" t="n"/>
      <c r="AD946" s="3" t="n"/>
      <c r="AE946" s="3" t="n"/>
      <c r="AF946" s="3" t="n"/>
      <c r="AG946" s="3" t="n"/>
      <c r="AH946" s="3" t="n"/>
      <c r="AI946" s="3" t="n"/>
      <c r="AJ946" s="3" t="n"/>
      <c r="AK946" s="3" t="n"/>
      <c r="AL946" s="3" t="n"/>
      <c r="AM946" s="3" t="n"/>
      <c r="AN946" s="3" t="n"/>
      <c r="AO946" s="3" t="n"/>
      <c r="AP946" s="3" t="n"/>
      <c r="AQ946" s="3" t="n"/>
      <c r="AR946" s="3" t="n"/>
      <c r="AS946" s="3" t="n"/>
      <c r="AT946" s="3" t="n"/>
      <c r="AU946" s="3" t="n"/>
      <c r="AV946" s="3" t="n"/>
      <c r="AW946" s="3" t="n"/>
      <c r="AX946" s="3" t="n"/>
      <c r="AY946" s="3" t="n"/>
      <c r="AZ946" s="3" t="n"/>
    </row>
    <row r="947">
      <c r="A947" s="3" t="n"/>
      <c r="B947" s="3" t="n"/>
      <c r="C947" s="3" t="n"/>
      <c r="D947" s="3" t="n"/>
      <c r="E947" s="3" t="n"/>
      <c r="F947" s="3" t="n"/>
      <c r="G947" s="3" t="n"/>
      <c r="H947" s="3" t="n"/>
      <c r="I947" s="3" t="n"/>
      <c r="J947" s="3" t="n"/>
      <c r="K947" s="3" t="n"/>
      <c r="L947" s="3" t="n"/>
      <c r="M947" s="3" t="n"/>
      <c r="N947" s="3" t="n"/>
      <c r="O947" s="3" t="n"/>
      <c r="P947" s="3" t="n"/>
      <c r="Q947" s="3" t="n"/>
      <c r="R947" s="3" t="n"/>
      <c r="S947" s="3" t="n"/>
      <c r="T947" s="3" t="n"/>
      <c r="U947" s="3" t="n"/>
      <c r="V947" s="3" t="n"/>
      <c r="W947" s="3" t="n"/>
      <c r="X947" s="3" t="n"/>
      <c r="Y947" s="3" t="n"/>
      <c r="Z947" s="3" t="n"/>
      <c r="AA947" s="3" t="n"/>
      <c r="AB947" s="3" t="n"/>
      <c r="AC947" s="3" t="n"/>
      <c r="AD947" s="3" t="n"/>
      <c r="AE947" s="3" t="n"/>
      <c r="AF947" s="3" t="n"/>
      <c r="AG947" s="3" t="n"/>
      <c r="AH947" s="3" t="n"/>
      <c r="AI947" s="3" t="n"/>
      <c r="AJ947" s="3" t="n"/>
      <c r="AK947" s="3" t="n"/>
      <c r="AL947" s="3" t="n"/>
      <c r="AM947" s="3" t="n"/>
      <c r="AN947" s="3" t="n"/>
      <c r="AO947" s="3" t="n"/>
      <c r="AP947" s="3" t="n"/>
      <c r="AQ947" s="3" t="n"/>
      <c r="AR947" s="3" t="n"/>
      <c r="AS947" s="3" t="n"/>
      <c r="AT947" s="3" t="n"/>
      <c r="AU947" s="3" t="n"/>
      <c r="AV947" s="3" t="n"/>
      <c r="AW947" s="3" t="n"/>
      <c r="AX947" s="3" t="n"/>
      <c r="AY947" s="3" t="n"/>
      <c r="AZ947" s="3" t="n"/>
    </row>
    <row r="948">
      <c r="A948" s="3" t="n"/>
      <c r="B948" s="3" t="n"/>
      <c r="C948" s="3" t="n"/>
      <c r="D948" s="3" t="n"/>
      <c r="E948" s="3" t="n"/>
      <c r="F948" s="3" t="n"/>
      <c r="G948" s="3" t="n"/>
      <c r="H948" s="3" t="n"/>
      <c r="I948" s="3" t="n"/>
      <c r="J948" s="3" t="n"/>
      <c r="K948" s="3" t="n"/>
      <c r="L948" s="3" t="n"/>
      <c r="M948" s="3" t="n"/>
      <c r="N948" s="3" t="n"/>
      <c r="O948" s="3" t="n"/>
      <c r="P948" s="3" t="n"/>
      <c r="Q948" s="3" t="n"/>
      <c r="R948" s="3" t="n"/>
      <c r="S948" s="3" t="n"/>
      <c r="T948" s="3" t="n"/>
      <c r="U948" s="3" t="n"/>
      <c r="V948" s="3" t="n"/>
      <c r="W948" s="3" t="n"/>
      <c r="X948" s="3" t="n"/>
      <c r="Y948" s="3" t="n"/>
      <c r="Z948" s="3" t="n"/>
      <c r="AA948" s="3" t="n"/>
      <c r="AB948" s="3" t="n"/>
      <c r="AC948" s="3" t="n"/>
      <c r="AD948" s="3" t="n"/>
      <c r="AE948" s="3" t="n"/>
      <c r="AF948" s="3" t="n"/>
      <c r="AG948" s="3" t="n"/>
      <c r="AH948" s="3" t="n"/>
      <c r="AI948" s="3" t="n"/>
      <c r="AJ948" s="3" t="n"/>
      <c r="AK948" s="3" t="n"/>
      <c r="AL948" s="3" t="n"/>
      <c r="AM948" s="3" t="n"/>
      <c r="AN948" s="3" t="n"/>
      <c r="AO948" s="3" t="n"/>
      <c r="AP948" s="3" t="n"/>
      <c r="AQ948" s="3" t="n"/>
      <c r="AR948" s="3" t="n"/>
      <c r="AS948" s="3" t="n"/>
      <c r="AT948" s="3" t="n"/>
      <c r="AU948" s="3" t="n"/>
      <c r="AV948" s="3" t="n"/>
      <c r="AW948" s="3" t="n"/>
      <c r="AX948" s="3" t="n"/>
      <c r="AY948" s="3" t="n"/>
      <c r="AZ948" s="3" t="n"/>
    </row>
    <row r="949">
      <c r="A949" s="3" t="n"/>
      <c r="B949" s="3" t="n"/>
      <c r="C949" s="3" t="n"/>
      <c r="D949" s="3" t="n"/>
      <c r="E949" s="3" t="n"/>
      <c r="F949" s="3" t="n"/>
      <c r="G949" s="3" t="n"/>
      <c r="H949" s="3" t="n"/>
      <c r="I949" s="3" t="n"/>
      <c r="J949" s="3" t="n"/>
      <c r="K949" s="3" t="n"/>
      <c r="L949" s="3" t="n"/>
      <c r="M949" s="3" t="n"/>
      <c r="N949" s="3" t="n"/>
      <c r="O949" s="3" t="n"/>
      <c r="P949" s="3" t="n"/>
      <c r="Q949" s="3" t="n"/>
      <c r="R949" s="3" t="n"/>
      <c r="S949" s="3" t="n"/>
      <c r="T949" s="3" t="n"/>
      <c r="U949" s="3" t="n"/>
      <c r="V949" s="3" t="n"/>
      <c r="W949" s="3" t="n"/>
      <c r="X949" s="3" t="n"/>
      <c r="Y949" s="3" t="n"/>
      <c r="Z949" s="3" t="n"/>
      <c r="AA949" s="3" t="n"/>
      <c r="AB949" s="3" t="n"/>
      <c r="AC949" s="3" t="n"/>
      <c r="AD949" s="3" t="n"/>
      <c r="AE949" s="3" t="n"/>
      <c r="AF949" s="3" t="n"/>
      <c r="AG949" s="3" t="n"/>
      <c r="AH949" s="3" t="n"/>
      <c r="AI949" s="3" t="n"/>
      <c r="AJ949" s="3" t="n"/>
      <c r="AK949" s="3" t="n"/>
      <c r="AL949" s="3" t="n"/>
      <c r="AM949" s="3" t="n"/>
      <c r="AN949" s="3" t="n"/>
      <c r="AO949" s="3" t="n"/>
      <c r="AP949" s="3" t="n"/>
      <c r="AQ949" s="3" t="n"/>
      <c r="AR949" s="3" t="n"/>
      <c r="AS949" s="3" t="n"/>
      <c r="AT949" s="3" t="n"/>
      <c r="AU949" s="3" t="n"/>
      <c r="AV949" s="3" t="n"/>
      <c r="AW949" s="3" t="n"/>
      <c r="AX949" s="3" t="n"/>
      <c r="AY949" s="3" t="n"/>
      <c r="AZ949" s="3" t="n"/>
    </row>
    <row r="950">
      <c r="A950" s="3" t="n"/>
      <c r="B950" s="3" t="n"/>
      <c r="C950" s="3" t="n"/>
      <c r="D950" s="3" t="n"/>
      <c r="E950" s="3" t="n"/>
      <c r="F950" s="3" t="n"/>
      <c r="G950" s="3" t="n"/>
      <c r="H950" s="3" t="n"/>
      <c r="I950" s="3" t="n"/>
      <c r="J950" s="3" t="n"/>
      <c r="K950" s="3" t="n"/>
      <c r="L950" s="3" t="n"/>
      <c r="M950" s="3" t="n"/>
      <c r="N950" s="3" t="n"/>
      <c r="O950" s="3" t="n"/>
      <c r="P950" s="3" t="n"/>
      <c r="Q950" s="3" t="n"/>
      <c r="R950" s="3" t="n"/>
      <c r="S950" s="3" t="n"/>
      <c r="T950" s="3" t="n"/>
      <c r="U950" s="3" t="n"/>
      <c r="V950" s="3" t="n"/>
      <c r="W950" s="3" t="n"/>
      <c r="X950" s="3" t="n"/>
      <c r="Y950" s="3" t="n"/>
      <c r="Z950" s="3" t="n"/>
      <c r="AA950" s="3" t="n"/>
      <c r="AB950" s="3" t="n"/>
      <c r="AC950" s="3" t="n"/>
      <c r="AD950" s="3" t="n"/>
      <c r="AE950" s="3" t="n"/>
      <c r="AF950" s="3" t="n"/>
      <c r="AG950" s="3" t="n"/>
      <c r="AH950" s="3" t="n"/>
      <c r="AI950" s="3" t="n"/>
      <c r="AJ950" s="3" t="n"/>
      <c r="AK950" s="3" t="n"/>
      <c r="AL950" s="3" t="n"/>
      <c r="AM950" s="3" t="n"/>
      <c r="AN950" s="3" t="n"/>
      <c r="AO950" s="3" t="n"/>
      <c r="AP950" s="3" t="n"/>
      <c r="AQ950" s="3" t="n"/>
      <c r="AR950" s="3" t="n"/>
      <c r="AS950" s="3" t="n"/>
      <c r="AT950" s="3" t="n"/>
      <c r="AU950" s="3" t="n"/>
      <c r="AV950" s="3" t="n"/>
      <c r="AW950" s="3" t="n"/>
      <c r="AX950" s="3" t="n"/>
      <c r="AY950" s="3" t="n"/>
      <c r="AZ950" s="3" t="n"/>
    </row>
    <row r="951">
      <c r="A951" s="3" t="n"/>
      <c r="B951" s="3" t="n"/>
      <c r="C951" s="3" t="n"/>
      <c r="D951" s="3" t="n"/>
      <c r="E951" s="3" t="n"/>
      <c r="F951" s="3" t="n"/>
      <c r="G951" s="3" t="n"/>
      <c r="H951" s="3" t="n"/>
      <c r="I951" s="3" t="n"/>
      <c r="J951" s="3" t="n"/>
      <c r="K951" s="3" t="n"/>
      <c r="L951" s="3" t="n"/>
      <c r="M951" s="3" t="n"/>
      <c r="N951" s="3" t="n"/>
      <c r="O951" s="3" t="n"/>
      <c r="P951" s="3" t="n"/>
      <c r="Q951" s="3" t="n"/>
      <c r="R951" s="3" t="n"/>
      <c r="S951" s="3" t="n"/>
      <c r="T951" s="3" t="n"/>
      <c r="U951" s="3" t="n"/>
      <c r="V951" s="3" t="n"/>
      <c r="W951" s="3" t="n"/>
      <c r="X951" s="3" t="n"/>
      <c r="Y951" s="3" t="n"/>
      <c r="Z951" s="3" t="n"/>
      <c r="AA951" s="3" t="n"/>
      <c r="AB951" s="3" t="n"/>
      <c r="AC951" s="3" t="n"/>
      <c r="AD951" s="3" t="n"/>
      <c r="AE951" s="3" t="n"/>
      <c r="AF951" s="3" t="n"/>
      <c r="AG951" s="3" t="n"/>
      <c r="AH951" s="3" t="n"/>
      <c r="AI951" s="3" t="n"/>
      <c r="AJ951" s="3" t="n"/>
      <c r="AK951" s="3" t="n"/>
      <c r="AL951" s="3" t="n"/>
      <c r="AM951" s="3" t="n"/>
      <c r="AN951" s="3" t="n"/>
      <c r="AO951" s="3" t="n"/>
      <c r="AP951" s="3" t="n"/>
      <c r="AQ951" s="3" t="n"/>
      <c r="AR951" s="3" t="n"/>
      <c r="AS951" s="3" t="n"/>
      <c r="AT951" s="3" t="n"/>
      <c r="AU951" s="3" t="n"/>
      <c r="AV951" s="3" t="n"/>
      <c r="AW951" s="3" t="n"/>
      <c r="AX951" s="3" t="n"/>
      <c r="AY951" s="3" t="n"/>
      <c r="AZ951" s="3" t="n"/>
    </row>
    <row r="952">
      <c r="A952" s="3" t="n"/>
      <c r="B952" s="3" t="n"/>
      <c r="C952" s="3" t="n"/>
      <c r="D952" s="3" t="n"/>
      <c r="E952" s="3" t="n"/>
      <c r="F952" s="3" t="n"/>
      <c r="G952" s="3" t="n"/>
      <c r="H952" s="3" t="n"/>
      <c r="I952" s="3" t="n"/>
      <c r="J952" s="3" t="n"/>
      <c r="K952" s="3" t="n"/>
      <c r="L952" s="3" t="n"/>
      <c r="M952" s="3" t="n"/>
      <c r="N952" s="3" t="n"/>
      <c r="O952" s="3" t="n"/>
      <c r="P952" s="3" t="n"/>
      <c r="Q952" s="3" t="n"/>
      <c r="R952" s="3" t="n"/>
      <c r="S952" s="3" t="n"/>
      <c r="T952" s="3" t="n"/>
      <c r="U952" s="3" t="n"/>
      <c r="V952" s="3" t="n"/>
      <c r="W952" s="3" t="n"/>
      <c r="X952" s="3" t="n"/>
      <c r="Y952" s="3" t="n"/>
      <c r="Z952" s="3" t="n"/>
      <c r="AA952" s="3" t="n"/>
      <c r="AB952" s="3" t="n"/>
      <c r="AC952" s="3" t="n"/>
      <c r="AD952" s="3" t="n"/>
      <c r="AE952" s="3" t="n"/>
      <c r="AF952" s="3" t="n"/>
      <c r="AG952" s="3" t="n"/>
      <c r="AH952" s="3" t="n"/>
      <c r="AI952" s="3" t="n"/>
      <c r="AJ952" s="3" t="n"/>
      <c r="AK952" s="3" t="n"/>
      <c r="AL952" s="3" t="n"/>
      <c r="AM952" s="3" t="n"/>
      <c r="AN952" s="3" t="n"/>
      <c r="AO952" s="3" t="n"/>
      <c r="AP952" s="3" t="n"/>
      <c r="AQ952" s="3" t="n"/>
      <c r="AR952" s="3" t="n"/>
      <c r="AS952" s="3" t="n"/>
      <c r="AT952" s="3" t="n"/>
      <c r="AU952" s="3" t="n"/>
      <c r="AV952" s="3" t="n"/>
      <c r="AW952" s="3" t="n"/>
      <c r="AX952" s="3" t="n"/>
      <c r="AY952" s="3" t="n"/>
      <c r="AZ952" s="3" t="n"/>
    </row>
    <row r="953">
      <c r="A953" s="3" t="n"/>
      <c r="B953" s="3" t="n"/>
      <c r="C953" s="3" t="n"/>
      <c r="D953" s="3" t="n"/>
      <c r="E953" s="3" t="n"/>
      <c r="F953" s="3" t="n"/>
      <c r="G953" s="3" t="n"/>
      <c r="H953" s="3" t="n"/>
      <c r="I953" s="3" t="n"/>
      <c r="J953" s="3" t="n"/>
      <c r="K953" s="3" t="n"/>
      <c r="L953" s="3" t="n"/>
      <c r="M953" s="3" t="n"/>
      <c r="N953" s="3" t="n"/>
      <c r="O953" s="3" t="n"/>
      <c r="P953" s="3" t="n"/>
      <c r="Q953" s="3" t="n"/>
      <c r="R953" s="3" t="n"/>
      <c r="S953" s="3" t="n"/>
      <c r="T953" s="3" t="n"/>
      <c r="U953" s="3" t="n"/>
      <c r="V953" s="3" t="n"/>
      <c r="W953" s="3" t="n"/>
      <c r="X953" s="3" t="n"/>
      <c r="Y953" s="3" t="n"/>
      <c r="Z953" s="3" t="n"/>
      <c r="AA953" s="3" t="n"/>
      <c r="AB953" s="3" t="n"/>
      <c r="AC953" s="3" t="n"/>
      <c r="AD953" s="3" t="n"/>
      <c r="AE953" s="3" t="n"/>
      <c r="AF953" s="3" t="n"/>
      <c r="AG953" s="3" t="n"/>
      <c r="AH953" s="3" t="n"/>
      <c r="AI953" s="3" t="n"/>
      <c r="AJ953" s="3" t="n"/>
      <c r="AK953" s="3" t="n"/>
      <c r="AL953" s="3" t="n"/>
      <c r="AM953" s="3" t="n"/>
      <c r="AN953" s="3" t="n"/>
      <c r="AO953" s="3" t="n"/>
      <c r="AP953" s="3" t="n"/>
      <c r="AQ953" s="3" t="n"/>
      <c r="AR953" s="3" t="n"/>
      <c r="AS953" s="3" t="n"/>
      <c r="AT953" s="3" t="n"/>
      <c r="AU953" s="3" t="n"/>
      <c r="AV953" s="3" t="n"/>
      <c r="AW953" s="3" t="n"/>
      <c r="AX953" s="3" t="n"/>
      <c r="AY953" s="3" t="n"/>
      <c r="AZ953" s="3" t="n"/>
    </row>
    <row r="954">
      <c r="A954" s="3" t="n"/>
      <c r="B954" s="3" t="n"/>
      <c r="C954" s="3" t="n"/>
      <c r="D954" s="3" t="n"/>
      <c r="E954" s="3" t="n"/>
      <c r="F954" s="3" t="n"/>
      <c r="G954" s="3" t="n"/>
      <c r="H954" s="3" t="n"/>
      <c r="I954" s="3" t="n"/>
      <c r="J954" s="3" t="n"/>
      <c r="K954" s="3" t="n"/>
      <c r="L954" s="3" t="n"/>
      <c r="M954" s="3" t="n"/>
      <c r="N954" s="3" t="n"/>
      <c r="O954" s="3" t="n"/>
      <c r="P954" s="3" t="n"/>
      <c r="Q954" s="3" t="n"/>
      <c r="R954" s="3" t="n"/>
      <c r="S954" s="3" t="n"/>
      <c r="T954" s="3" t="n"/>
      <c r="U954" s="3" t="n"/>
      <c r="V954" s="3" t="n"/>
      <c r="W954" s="3" t="n"/>
      <c r="X954" s="3" t="n"/>
      <c r="Y954" s="3" t="n"/>
      <c r="Z954" s="3" t="n"/>
      <c r="AA954" s="3" t="n"/>
      <c r="AB954" s="3" t="n"/>
      <c r="AC954" s="3" t="n"/>
      <c r="AD954" s="3" t="n"/>
      <c r="AE954" s="3" t="n"/>
      <c r="AF954" s="3" t="n"/>
      <c r="AG954" s="3" t="n"/>
      <c r="AH954" s="3" t="n"/>
      <c r="AI954" s="3" t="n"/>
      <c r="AJ954" s="3" t="n"/>
      <c r="AK954" s="3" t="n"/>
      <c r="AL954" s="3" t="n"/>
      <c r="AM954" s="3" t="n"/>
      <c r="AN954" s="3" t="n"/>
      <c r="AO954" s="3" t="n"/>
      <c r="AP954" s="3" t="n"/>
      <c r="AQ954" s="3" t="n"/>
      <c r="AR954" s="3" t="n"/>
      <c r="AS954" s="3" t="n"/>
      <c r="AT954" s="3" t="n"/>
      <c r="AU954" s="3" t="n"/>
      <c r="AV954" s="3" t="n"/>
      <c r="AW954" s="3" t="n"/>
      <c r="AX954" s="3" t="n"/>
      <c r="AY954" s="3" t="n"/>
      <c r="AZ954" s="3" t="n"/>
    </row>
    <row r="955">
      <c r="A955" s="3" t="n"/>
      <c r="B955" s="3" t="n"/>
      <c r="C955" s="3" t="n"/>
      <c r="D955" s="3" t="n"/>
      <c r="E955" s="3" t="n"/>
      <c r="F955" s="3" t="n"/>
      <c r="G955" s="3" t="n"/>
      <c r="H955" s="3" t="n"/>
      <c r="I955" s="3" t="n"/>
      <c r="J955" s="3" t="n"/>
      <c r="K955" s="3" t="n"/>
      <c r="L955" s="3" t="n"/>
      <c r="M955" s="3" t="n"/>
      <c r="N955" s="3" t="n"/>
      <c r="O955" s="3" t="n"/>
      <c r="P955" s="3" t="n"/>
      <c r="Q955" s="3" t="n"/>
      <c r="R955" s="3" t="n"/>
      <c r="S955" s="3" t="n"/>
      <c r="T955" s="3" t="n"/>
      <c r="U955" s="3" t="n"/>
      <c r="V955" s="3" t="n"/>
      <c r="W955" s="3" t="n"/>
      <c r="X955" s="3" t="n"/>
      <c r="Y955" s="3" t="n"/>
      <c r="Z955" s="3" t="n"/>
      <c r="AA955" s="3" t="n"/>
      <c r="AB955" s="3" t="n"/>
      <c r="AC955" s="3" t="n"/>
      <c r="AD955" s="3" t="n"/>
      <c r="AE955" s="3" t="n"/>
      <c r="AF955" s="3" t="n"/>
      <c r="AG955" s="3" t="n"/>
      <c r="AH955" s="3" t="n"/>
      <c r="AI955" s="3" t="n"/>
      <c r="AJ955" s="3" t="n"/>
      <c r="AK955" s="3" t="n"/>
      <c r="AL955" s="3" t="n"/>
      <c r="AM955" s="3" t="n"/>
      <c r="AN955" s="3" t="n"/>
      <c r="AO955" s="3" t="n"/>
      <c r="AP955" s="3" t="n"/>
      <c r="AQ955" s="3" t="n"/>
      <c r="AR955" s="3" t="n"/>
      <c r="AS955" s="3" t="n"/>
      <c r="AT955" s="3" t="n"/>
      <c r="AU955" s="3" t="n"/>
      <c r="AV955" s="3" t="n"/>
      <c r="AW955" s="3" t="n"/>
      <c r="AX955" s="3" t="n"/>
      <c r="AY955" s="3" t="n"/>
      <c r="AZ955" s="3" t="n"/>
    </row>
    <row r="956">
      <c r="A956" s="3" t="n"/>
      <c r="B956" s="3" t="n"/>
      <c r="C956" s="3" t="n"/>
      <c r="D956" s="3" t="n"/>
      <c r="E956" s="3" t="n"/>
      <c r="F956" s="3" t="n"/>
      <c r="G956" s="3" t="n"/>
      <c r="H956" s="3" t="n"/>
      <c r="I956" s="3" t="n"/>
      <c r="J956" s="3" t="n"/>
      <c r="K956" s="3" t="n"/>
      <c r="L956" s="3" t="n"/>
      <c r="M956" s="3" t="n"/>
      <c r="N956" s="3" t="n"/>
      <c r="O956" s="3" t="n"/>
      <c r="P956" s="3" t="n"/>
      <c r="Q956" s="3" t="n"/>
      <c r="R956" s="3" t="n"/>
      <c r="S956" s="3" t="n"/>
      <c r="T956" s="3" t="n"/>
      <c r="U956" s="3" t="n"/>
      <c r="V956" s="3" t="n"/>
      <c r="W956" s="3" t="n"/>
      <c r="X956" s="3" t="n"/>
      <c r="Y956" s="3" t="n"/>
      <c r="Z956" s="3" t="n"/>
      <c r="AA956" s="3" t="n"/>
      <c r="AB956" s="3" t="n"/>
      <c r="AC956" s="3" t="n"/>
      <c r="AD956" s="3" t="n"/>
      <c r="AE956" s="3" t="n"/>
      <c r="AF956" s="3" t="n"/>
      <c r="AG956" s="3" t="n"/>
      <c r="AH956" s="3" t="n"/>
      <c r="AI956" s="3" t="n"/>
      <c r="AJ956" s="3" t="n"/>
      <c r="AK956" s="3" t="n"/>
      <c r="AL956" s="3" t="n"/>
      <c r="AM956" s="3" t="n"/>
      <c r="AN956" s="3" t="n"/>
      <c r="AO956" s="3" t="n"/>
      <c r="AP956" s="3" t="n"/>
      <c r="AQ956" s="3" t="n"/>
      <c r="AR956" s="3" t="n"/>
      <c r="AS956" s="3" t="n"/>
      <c r="AT956" s="3" t="n"/>
      <c r="AU956" s="3" t="n"/>
      <c r="AV956" s="3" t="n"/>
      <c r="AW956" s="3" t="n"/>
      <c r="AX956" s="3" t="n"/>
      <c r="AY956" s="3" t="n"/>
      <c r="AZ956" s="3" t="n"/>
    </row>
    <row r="957">
      <c r="A957" s="3" t="n"/>
      <c r="B957" s="3" t="n"/>
      <c r="C957" s="3" t="n"/>
      <c r="D957" s="3" t="n"/>
      <c r="E957" s="3" t="n"/>
      <c r="F957" s="3" t="n"/>
      <c r="G957" s="3" t="n"/>
      <c r="H957" s="3" t="n"/>
      <c r="I957" s="3" t="n"/>
      <c r="J957" s="3" t="n"/>
      <c r="K957" s="3" t="n"/>
      <c r="L957" s="3" t="n"/>
      <c r="M957" s="3" t="n"/>
      <c r="N957" s="3" t="n"/>
      <c r="O957" s="3" t="n"/>
      <c r="P957" s="3" t="n"/>
      <c r="Q957" s="3" t="n"/>
      <c r="R957" s="3" t="n"/>
      <c r="S957" s="3" t="n"/>
      <c r="T957" s="3" t="n"/>
      <c r="U957" s="3" t="n"/>
      <c r="V957" s="3" t="n"/>
      <c r="W957" s="3" t="n"/>
      <c r="X957" s="3" t="n"/>
      <c r="Y957" s="3" t="n"/>
      <c r="Z957" s="3" t="n"/>
      <c r="AA957" s="3" t="n"/>
      <c r="AB957" s="3" t="n"/>
      <c r="AC957" s="3" t="n"/>
      <c r="AD957" s="3" t="n"/>
      <c r="AE957" s="3" t="n"/>
      <c r="AF957" s="3" t="n"/>
      <c r="AG957" s="3" t="n"/>
      <c r="AH957" s="3" t="n"/>
      <c r="AI957" s="3" t="n"/>
      <c r="AJ957" s="3" t="n"/>
      <c r="AK957" s="3" t="n"/>
      <c r="AL957" s="3" t="n"/>
      <c r="AM957" s="3" t="n"/>
      <c r="AN957" s="3" t="n"/>
      <c r="AO957" s="3" t="n"/>
      <c r="AP957" s="3" t="n"/>
      <c r="AQ957" s="3" t="n"/>
      <c r="AR957" s="3" t="n"/>
      <c r="AS957" s="3" t="n"/>
      <c r="AT957" s="3" t="n"/>
      <c r="AU957" s="3" t="n"/>
      <c r="AV957" s="3" t="n"/>
      <c r="AW957" s="3" t="n"/>
      <c r="AX957" s="3" t="n"/>
      <c r="AY957" s="3" t="n"/>
      <c r="AZ957" s="3" t="n"/>
    </row>
    <row r="958">
      <c r="A958" s="3" t="n"/>
      <c r="B958" s="3" t="n"/>
      <c r="C958" s="3" t="n"/>
      <c r="D958" s="3" t="n"/>
      <c r="E958" s="3" t="n"/>
      <c r="F958" s="3" t="n"/>
      <c r="G958" s="3" t="n"/>
      <c r="H958" s="3" t="n"/>
      <c r="I958" s="3" t="n"/>
      <c r="J958" s="3" t="n"/>
      <c r="K958" s="3" t="n"/>
      <c r="L958" s="3" t="n"/>
      <c r="M958" s="3" t="n"/>
      <c r="N958" s="3" t="n"/>
      <c r="O958" s="3" t="n"/>
      <c r="P958" s="3" t="n"/>
      <c r="Q958" s="3" t="n"/>
      <c r="R958" s="3" t="n"/>
      <c r="S958" s="3" t="n"/>
      <c r="T958" s="3" t="n"/>
      <c r="U958" s="3" t="n"/>
      <c r="V958" s="3" t="n"/>
      <c r="W958" s="3" t="n"/>
      <c r="X958" s="3" t="n"/>
      <c r="Y958" s="3" t="n"/>
      <c r="Z958" s="3" t="n"/>
      <c r="AA958" s="3" t="n"/>
      <c r="AB958" s="3" t="n"/>
      <c r="AC958" s="3" t="n"/>
      <c r="AD958" s="3" t="n"/>
      <c r="AE958" s="3" t="n"/>
      <c r="AF958" s="3" t="n"/>
      <c r="AG958" s="3" t="n"/>
      <c r="AH958" s="3" t="n"/>
      <c r="AI958" s="3" t="n"/>
      <c r="AJ958" s="3" t="n"/>
      <c r="AK958" s="3" t="n"/>
      <c r="AL958" s="3" t="n"/>
      <c r="AM958" s="3" t="n"/>
      <c r="AN958" s="3" t="n"/>
      <c r="AO958" s="3" t="n"/>
      <c r="AP958" s="3" t="n"/>
      <c r="AQ958" s="3" t="n"/>
      <c r="AR958" s="3" t="n"/>
      <c r="AS958" s="3" t="n"/>
      <c r="AT958" s="3" t="n"/>
      <c r="AU958" s="3" t="n"/>
      <c r="AV958" s="3" t="n"/>
      <c r="AW958" s="3" t="n"/>
      <c r="AX958" s="3" t="n"/>
      <c r="AY958" s="3" t="n"/>
      <c r="AZ958" s="3" t="n"/>
    </row>
    <row r="959">
      <c r="A959" s="3" t="n"/>
      <c r="B959" s="3" t="n"/>
      <c r="C959" s="3" t="n"/>
      <c r="D959" s="3" t="n"/>
      <c r="E959" s="3" t="n"/>
      <c r="F959" s="3" t="n"/>
      <c r="G959" s="3" t="n"/>
      <c r="H959" s="3" t="n"/>
      <c r="I959" s="3" t="n"/>
      <c r="J959" s="3" t="n"/>
      <c r="K959" s="3" t="n"/>
      <c r="L959" s="3" t="n"/>
      <c r="M959" s="3" t="n"/>
      <c r="N959" s="3" t="n"/>
      <c r="O959" s="3" t="n"/>
      <c r="P959" s="3" t="n"/>
      <c r="Q959" s="3" t="n"/>
      <c r="R959" s="3" t="n"/>
      <c r="S959" s="3" t="n"/>
      <c r="T959" s="3" t="n"/>
      <c r="U959" s="3" t="n"/>
      <c r="V959" s="3" t="n"/>
      <c r="W959" s="3" t="n"/>
      <c r="X959" s="3" t="n"/>
      <c r="Y959" s="3" t="n"/>
      <c r="Z959" s="3" t="n"/>
      <c r="AA959" s="3" t="n"/>
      <c r="AB959" s="3" t="n"/>
      <c r="AC959" s="3" t="n"/>
      <c r="AD959" s="3" t="n"/>
      <c r="AE959" s="3" t="n"/>
      <c r="AF959" s="3" t="n"/>
      <c r="AG959" s="3" t="n"/>
      <c r="AH959" s="3" t="n"/>
      <c r="AI959" s="3" t="n"/>
      <c r="AJ959" s="3" t="n"/>
      <c r="AK959" s="3" t="n"/>
      <c r="AL959" s="3" t="n"/>
      <c r="AM959" s="3" t="n"/>
      <c r="AN959" s="3" t="n"/>
      <c r="AO959" s="3" t="n"/>
      <c r="AP959" s="3" t="n"/>
      <c r="AQ959" s="3" t="n"/>
      <c r="AR959" s="3" t="n"/>
      <c r="AS959" s="3" t="n"/>
      <c r="AT959" s="3" t="n"/>
      <c r="AU959" s="3" t="n"/>
      <c r="AV959" s="3" t="n"/>
      <c r="AW959" s="3" t="n"/>
      <c r="AX959" s="3" t="n"/>
      <c r="AY959" s="3" t="n"/>
      <c r="AZ959" s="3" t="n"/>
    </row>
    <row r="960">
      <c r="A960" s="3" t="n"/>
      <c r="B960" s="3" t="n"/>
      <c r="C960" s="3" t="n"/>
      <c r="D960" s="3" t="n"/>
      <c r="E960" s="3" t="n"/>
      <c r="F960" s="3" t="n"/>
      <c r="G960" s="3" t="n"/>
      <c r="H960" s="3" t="n"/>
      <c r="I960" s="3" t="n"/>
      <c r="J960" s="3" t="n"/>
      <c r="K960" s="3" t="n"/>
      <c r="L960" s="3" t="n"/>
      <c r="M960" s="3" t="n"/>
      <c r="N960" s="3" t="n"/>
      <c r="O960" s="3" t="n"/>
      <c r="P960" s="3" t="n"/>
      <c r="Q960" s="3" t="n"/>
      <c r="R960" s="3" t="n"/>
      <c r="S960" s="3" t="n"/>
      <c r="T960" s="3" t="n"/>
      <c r="U960" s="3" t="n"/>
      <c r="V960" s="3" t="n"/>
      <c r="W960" s="3" t="n"/>
      <c r="X960" s="3" t="n"/>
      <c r="Y960" s="3" t="n"/>
      <c r="Z960" s="3" t="n"/>
      <c r="AA960" s="3" t="n"/>
      <c r="AB960" s="3" t="n"/>
      <c r="AC960" s="3" t="n"/>
      <c r="AD960" s="3" t="n"/>
      <c r="AE960" s="3" t="n"/>
      <c r="AF960" s="3" t="n"/>
      <c r="AG960" s="3" t="n"/>
      <c r="AH960" s="3" t="n"/>
      <c r="AI960" s="3" t="n"/>
      <c r="AJ960" s="3" t="n"/>
      <c r="AK960" s="3" t="n"/>
      <c r="AL960" s="3" t="n"/>
      <c r="AM960" s="3" t="n"/>
      <c r="AN960" s="3" t="n"/>
      <c r="AO960" s="3" t="n"/>
      <c r="AP960" s="3" t="n"/>
      <c r="AQ960" s="3" t="n"/>
      <c r="AR960" s="3" t="n"/>
      <c r="AS960" s="3" t="n"/>
      <c r="AT960" s="3" t="n"/>
      <c r="AU960" s="3" t="n"/>
      <c r="AV960" s="3" t="n"/>
      <c r="AW960" s="3" t="n"/>
      <c r="AX960" s="3" t="n"/>
      <c r="AY960" s="3" t="n"/>
      <c r="AZ960" s="3" t="n"/>
    </row>
    <row r="961">
      <c r="A961" s="3" t="n"/>
      <c r="B961" s="3" t="n"/>
      <c r="C961" s="3" t="n"/>
      <c r="D961" s="3" t="n"/>
      <c r="E961" s="3" t="n"/>
      <c r="F961" s="3" t="n"/>
      <c r="G961" s="3" t="n"/>
      <c r="H961" s="3" t="n"/>
      <c r="I961" s="3" t="n"/>
      <c r="J961" s="3" t="n"/>
      <c r="K961" s="3" t="n"/>
      <c r="L961" s="3" t="n"/>
      <c r="M961" s="3" t="n"/>
      <c r="N961" s="3" t="n"/>
      <c r="O961" s="3" t="n"/>
      <c r="P961" s="3" t="n"/>
      <c r="Q961" s="3" t="n"/>
      <c r="R961" s="3" t="n"/>
      <c r="S961" s="3" t="n"/>
      <c r="T961" s="3" t="n"/>
      <c r="U961" s="3" t="n"/>
      <c r="V961" s="3" t="n"/>
      <c r="W961" s="3" t="n"/>
      <c r="X961" s="3" t="n"/>
      <c r="Y961" s="3" t="n"/>
      <c r="Z961" s="3" t="n"/>
      <c r="AA961" s="3" t="n"/>
      <c r="AB961" s="3" t="n"/>
      <c r="AC961" s="3" t="n"/>
      <c r="AD961" s="3" t="n"/>
      <c r="AE961" s="3" t="n"/>
      <c r="AF961" s="3" t="n"/>
      <c r="AG961" s="3" t="n"/>
      <c r="AH961" s="3" t="n"/>
      <c r="AI961" s="3" t="n"/>
      <c r="AJ961" s="3" t="n"/>
      <c r="AK961" s="3" t="n"/>
      <c r="AL961" s="3" t="n"/>
      <c r="AM961" s="3" t="n"/>
      <c r="AN961" s="3" t="n"/>
      <c r="AO961" s="3" t="n"/>
      <c r="AP961" s="3" t="n"/>
      <c r="AQ961" s="3" t="n"/>
      <c r="AR961" s="3" t="n"/>
      <c r="AS961" s="3" t="n"/>
      <c r="AT961" s="3" t="n"/>
      <c r="AU961" s="3" t="n"/>
      <c r="AV961" s="3" t="n"/>
      <c r="AW961" s="3" t="n"/>
      <c r="AX961" s="3" t="n"/>
      <c r="AY961" s="3" t="n"/>
      <c r="AZ961" s="3" t="n"/>
    </row>
    <row r="962">
      <c r="A962" s="3" t="n"/>
      <c r="B962" s="3" t="n"/>
      <c r="C962" s="3" t="n"/>
      <c r="D962" s="3" t="n"/>
      <c r="E962" s="3" t="n"/>
      <c r="F962" s="3" t="n"/>
      <c r="G962" s="3" t="n"/>
      <c r="H962" s="3" t="n"/>
      <c r="I962" s="3" t="n"/>
      <c r="J962" s="3" t="n"/>
      <c r="K962" s="3" t="n"/>
      <c r="L962" s="3" t="n"/>
      <c r="M962" s="3" t="n"/>
      <c r="N962" s="3" t="n"/>
      <c r="O962" s="3" t="n"/>
      <c r="P962" s="3" t="n"/>
      <c r="Q962" s="3" t="n"/>
      <c r="R962" s="3" t="n"/>
      <c r="S962" s="3" t="n"/>
      <c r="T962" s="3" t="n"/>
      <c r="U962" s="3" t="n"/>
      <c r="V962" s="3" t="n"/>
      <c r="W962" s="3" t="n"/>
      <c r="X962" s="3" t="n"/>
      <c r="Y962" s="3" t="n"/>
      <c r="Z962" s="3" t="n"/>
      <c r="AA962" s="3" t="n"/>
      <c r="AB962" s="3" t="n"/>
      <c r="AC962" s="3" t="n"/>
      <c r="AD962" s="3" t="n"/>
      <c r="AE962" s="3" t="n"/>
      <c r="AF962" s="3" t="n"/>
      <c r="AG962" s="3" t="n"/>
      <c r="AH962" s="3" t="n"/>
      <c r="AI962" s="3" t="n"/>
      <c r="AJ962" s="3" t="n"/>
      <c r="AK962" s="3" t="n"/>
      <c r="AL962" s="3" t="n"/>
      <c r="AM962" s="3" t="n"/>
      <c r="AN962" s="3" t="n"/>
      <c r="AO962" s="3" t="n"/>
      <c r="AP962" s="3" t="n"/>
      <c r="AQ962" s="3" t="n"/>
      <c r="AR962" s="3" t="n"/>
      <c r="AS962" s="3" t="n"/>
      <c r="AT962" s="3" t="n"/>
      <c r="AU962" s="3" t="n"/>
      <c r="AV962" s="3" t="n"/>
      <c r="AW962" s="3" t="n"/>
      <c r="AX962" s="3" t="n"/>
      <c r="AY962" s="3" t="n"/>
      <c r="AZ962" s="3" t="n"/>
    </row>
    <row r="963">
      <c r="A963" s="3" t="n"/>
      <c r="B963" s="3" t="n"/>
      <c r="C963" s="3" t="n"/>
      <c r="D963" s="3" t="n"/>
      <c r="E963" s="3" t="n"/>
      <c r="F963" s="3" t="n"/>
      <c r="G963" s="3" t="n"/>
      <c r="H963" s="3" t="n"/>
      <c r="I963" s="3" t="n"/>
      <c r="J963" s="3" t="n"/>
      <c r="K963" s="3" t="n"/>
      <c r="L963" s="3" t="n"/>
      <c r="M963" s="3" t="n"/>
      <c r="N963" s="3" t="n"/>
      <c r="O963" s="3" t="n"/>
      <c r="P963" s="3" t="n"/>
      <c r="Q963" s="3" t="n"/>
      <c r="R963" s="3" t="n"/>
      <c r="S963" s="3" t="n"/>
      <c r="T963" s="3" t="n"/>
      <c r="U963" s="3" t="n"/>
      <c r="V963" s="3" t="n"/>
      <c r="W963" s="3" t="n"/>
      <c r="X963" s="3" t="n"/>
      <c r="Y963" s="3" t="n"/>
      <c r="Z963" s="3" t="n"/>
      <c r="AA963" s="3" t="n"/>
      <c r="AB963" s="3" t="n"/>
      <c r="AC963" s="3" t="n"/>
      <c r="AD963" s="3" t="n"/>
      <c r="AE963" s="3" t="n"/>
      <c r="AF963" s="3" t="n"/>
      <c r="AG963" s="3" t="n"/>
      <c r="AH963" s="3" t="n"/>
      <c r="AI963" s="3" t="n"/>
      <c r="AJ963" s="3" t="n"/>
      <c r="AK963" s="3" t="n"/>
      <c r="AL963" s="3" t="n"/>
      <c r="AM963" s="3" t="n"/>
      <c r="AN963" s="3" t="n"/>
      <c r="AO963" s="3" t="n"/>
      <c r="AP963" s="3" t="n"/>
      <c r="AQ963" s="3" t="n"/>
      <c r="AR963" s="3" t="n"/>
      <c r="AS963" s="3" t="n"/>
      <c r="AT963" s="3" t="n"/>
      <c r="AU963" s="3" t="n"/>
      <c r="AV963" s="3" t="n"/>
      <c r="AW963" s="3" t="n"/>
      <c r="AX963" s="3" t="n"/>
      <c r="AY963" s="3" t="n"/>
      <c r="AZ963" s="3" t="n"/>
    </row>
    <row r="964">
      <c r="A964" s="3" t="n"/>
      <c r="B964" s="3" t="n"/>
      <c r="C964" s="3" t="n"/>
      <c r="D964" s="3" t="n"/>
      <c r="E964" s="3" t="n"/>
      <c r="F964" s="3" t="n"/>
      <c r="G964" s="3" t="n"/>
      <c r="H964" s="3" t="n"/>
      <c r="I964" s="3" t="n"/>
      <c r="J964" s="3" t="n"/>
      <c r="K964" s="3" t="n"/>
      <c r="L964" s="3" t="n"/>
      <c r="M964" s="3" t="n"/>
      <c r="N964" s="3" t="n"/>
      <c r="O964" s="3" t="n"/>
      <c r="P964" s="3" t="n"/>
      <c r="Q964" s="3" t="n"/>
      <c r="R964" s="3" t="n"/>
      <c r="S964" s="3" t="n"/>
      <c r="T964" s="3" t="n"/>
      <c r="U964" s="3" t="n"/>
      <c r="V964" s="3" t="n"/>
      <c r="W964" s="3" t="n"/>
      <c r="X964" s="3" t="n"/>
      <c r="Y964" s="3" t="n"/>
      <c r="Z964" s="3" t="n"/>
      <c r="AA964" s="3" t="n"/>
      <c r="AB964" s="3" t="n"/>
      <c r="AC964" s="3" t="n"/>
      <c r="AD964" s="3" t="n"/>
      <c r="AE964" s="3" t="n"/>
      <c r="AF964" s="3" t="n"/>
      <c r="AG964" s="3" t="n"/>
      <c r="AH964" s="3" t="n"/>
      <c r="AI964" s="3" t="n"/>
      <c r="AJ964" s="3" t="n"/>
      <c r="AK964" s="3" t="n"/>
      <c r="AL964" s="3" t="n"/>
      <c r="AM964" s="3" t="n"/>
      <c r="AN964" s="3" t="n"/>
      <c r="AO964" s="3" t="n"/>
      <c r="AP964" s="3" t="n"/>
      <c r="AQ964" s="3" t="n"/>
      <c r="AR964" s="3" t="n"/>
      <c r="AS964" s="3" t="n"/>
      <c r="AT964" s="3" t="n"/>
      <c r="AU964" s="3" t="n"/>
      <c r="AV964" s="3" t="n"/>
      <c r="AW964" s="3" t="n"/>
      <c r="AX964" s="3" t="n"/>
      <c r="AY964" s="3" t="n"/>
      <c r="AZ964" s="3" t="n"/>
    </row>
    <row r="965">
      <c r="A965" s="3" t="n"/>
      <c r="B965" s="3" t="n"/>
      <c r="C965" s="3" t="n"/>
      <c r="D965" s="3" t="n"/>
      <c r="E965" s="3" t="n"/>
      <c r="F965" s="3" t="n"/>
      <c r="G965" s="3" t="n"/>
      <c r="H965" s="3" t="n"/>
      <c r="I965" s="3" t="n"/>
      <c r="J965" s="3" t="n"/>
      <c r="K965" s="3" t="n"/>
      <c r="L965" s="3" t="n"/>
      <c r="M965" s="3" t="n"/>
      <c r="N965" s="3" t="n"/>
      <c r="O965" s="3" t="n"/>
      <c r="P965" s="3" t="n"/>
      <c r="Q965" s="3" t="n"/>
      <c r="R965" s="3" t="n"/>
      <c r="S965" s="3" t="n"/>
      <c r="T965" s="3" t="n"/>
      <c r="U965" s="3" t="n"/>
      <c r="V965" s="3" t="n"/>
      <c r="W965" s="3" t="n"/>
      <c r="X965" s="3" t="n"/>
      <c r="Y965" s="3" t="n"/>
      <c r="Z965" s="3" t="n"/>
      <c r="AA965" s="3" t="n"/>
      <c r="AB965" s="3" t="n"/>
      <c r="AC965" s="3" t="n"/>
      <c r="AD965" s="3" t="n"/>
      <c r="AE965" s="3" t="n"/>
      <c r="AF965" s="3" t="n"/>
      <c r="AG965" s="3" t="n"/>
      <c r="AH965" s="3" t="n"/>
      <c r="AI965" s="3" t="n"/>
      <c r="AJ965" s="3" t="n"/>
      <c r="AK965" s="3" t="n"/>
      <c r="AL965" s="3" t="n"/>
      <c r="AM965" s="3" t="n"/>
      <c r="AN965" s="3" t="n"/>
      <c r="AO965" s="3" t="n"/>
      <c r="AP965" s="3" t="n"/>
      <c r="AQ965" s="3" t="n"/>
      <c r="AR965" s="3" t="n"/>
      <c r="AS965" s="3" t="n"/>
      <c r="AT965" s="3" t="n"/>
      <c r="AU965" s="3" t="n"/>
      <c r="AV965" s="3" t="n"/>
      <c r="AW965" s="3" t="n"/>
      <c r="AX965" s="3" t="n"/>
      <c r="AY965" s="3" t="n"/>
      <c r="AZ965" s="3" t="n"/>
    </row>
    <row r="966">
      <c r="A966" s="3" t="n"/>
      <c r="B966" s="3" t="n"/>
      <c r="C966" s="3" t="n"/>
      <c r="D966" s="3" t="n"/>
      <c r="E966" s="3" t="n"/>
      <c r="F966" s="3" t="n"/>
      <c r="G966" s="3" t="n"/>
      <c r="H966" s="3" t="n"/>
      <c r="I966" s="3" t="n"/>
      <c r="J966" s="3" t="n"/>
      <c r="K966" s="3" t="n"/>
      <c r="L966" s="3" t="n"/>
      <c r="M966" s="3" t="n"/>
      <c r="N966" s="3" t="n"/>
      <c r="O966" s="3" t="n"/>
      <c r="P966" s="3" t="n"/>
      <c r="Q966" s="3" t="n"/>
      <c r="R966" s="3" t="n"/>
      <c r="S966" s="3" t="n"/>
      <c r="T966" s="3" t="n"/>
      <c r="U966" s="3" t="n"/>
      <c r="V966" s="3" t="n"/>
      <c r="W966" s="3" t="n"/>
      <c r="X966" s="3" t="n"/>
      <c r="Y966" s="3" t="n"/>
      <c r="Z966" s="3" t="n"/>
      <c r="AA966" s="3" t="n"/>
      <c r="AB966" s="3" t="n"/>
      <c r="AC966" s="3" t="n"/>
      <c r="AD966" s="3" t="n"/>
      <c r="AE966" s="3" t="n"/>
      <c r="AF966" s="3" t="n"/>
      <c r="AG966" s="3" t="n"/>
      <c r="AH966" s="3" t="n"/>
      <c r="AI966" s="3" t="n"/>
      <c r="AJ966" s="3" t="n"/>
      <c r="AK966" s="3" t="n"/>
      <c r="AL966" s="3" t="n"/>
      <c r="AM966" s="3" t="n"/>
      <c r="AN966" s="3" t="n"/>
      <c r="AO966" s="3" t="n"/>
      <c r="AP966" s="3" t="n"/>
      <c r="AQ966" s="3" t="n"/>
      <c r="AR966" s="3" t="n"/>
      <c r="AS966" s="3" t="n"/>
      <c r="AT966" s="3" t="n"/>
      <c r="AU966" s="3" t="n"/>
      <c r="AV966" s="3" t="n"/>
      <c r="AW966" s="3" t="n"/>
      <c r="AX966" s="3" t="n"/>
      <c r="AY966" s="3" t="n"/>
      <c r="AZ966" s="3" t="n"/>
    </row>
    <row r="967">
      <c r="A967" s="3" t="n"/>
      <c r="B967" s="3" t="n"/>
      <c r="C967" s="3" t="n"/>
      <c r="D967" s="3" t="n"/>
      <c r="E967" s="3" t="n"/>
      <c r="F967" s="3" t="n"/>
      <c r="G967" s="3" t="n"/>
      <c r="H967" s="3" t="n"/>
      <c r="I967" s="3" t="n"/>
      <c r="J967" s="3" t="n"/>
      <c r="K967" s="3" t="n"/>
      <c r="L967" s="3" t="n"/>
      <c r="M967" s="3" t="n"/>
      <c r="N967" s="3" t="n"/>
      <c r="O967" s="3" t="n"/>
      <c r="P967" s="3" t="n"/>
      <c r="Q967" s="3" t="n"/>
      <c r="R967" s="3" t="n"/>
      <c r="S967" s="3" t="n"/>
      <c r="T967" s="3" t="n"/>
      <c r="U967" s="3" t="n"/>
      <c r="V967" s="3" t="n"/>
      <c r="W967" s="3" t="n"/>
      <c r="X967" s="3" t="n"/>
      <c r="Y967" s="3" t="n"/>
      <c r="Z967" s="3" t="n"/>
      <c r="AA967" s="3" t="n"/>
      <c r="AB967" s="3" t="n"/>
      <c r="AC967" s="3" t="n"/>
      <c r="AD967" s="3" t="n"/>
      <c r="AE967" s="3" t="n"/>
      <c r="AF967" s="3" t="n"/>
      <c r="AG967" s="3" t="n"/>
      <c r="AH967" s="3" t="n"/>
      <c r="AI967" s="3" t="n"/>
      <c r="AJ967" s="3" t="n"/>
      <c r="AK967" s="3" t="n"/>
      <c r="AL967" s="3" t="n"/>
      <c r="AM967" s="3" t="n"/>
      <c r="AN967" s="3" t="n"/>
      <c r="AO967" s="3" t="n"/>
      <c r="AP967" s="3" t="n"/>
      <c r="AQ967" s="3" t="n"/>
      <c r="AR967" s="3" t="n"/>
      <c r="AS967" s="3" t="n"/>
      <c r="AT967" s="3" t="n"/>
      <c r="AU967" s="3" t="n"/>
      <c r="AV967" s="3" t="n"/>
      <c r="AW967" s="3" t="n"/>
      <c r="AX967" s="3" t="n"/>
      <c r="AY967" s="3" t="n"/>
      <c r="AZ967" s="3" t="n"/>
    </row>
    <row r="968">
      <c r="A968" s="3" t="n"/>
      <c r="B968" s="3" t="n"/>
      <c r="C968" s="3" t="n"/>
      <c r="D968" s="3" t="n"/>
      <c r="E968" s="3" t="n"/>
      <c r="F968" s="3" t="n"/>
      <c r="G968" s="3" t="n"/>
      <c r="H968" s="3" t="n"/>
      <c r="I968" s="3" t="n"/>
      <c r="J968" s="3" t="n"/>
      <c r="K968" s="3" t="n"/>
      <c r="L968" s="3" t="n"/>
      <c r="M968" s="3" t="n"/>
      <c r="N968" s="3" t="n"/>
      <c r="O968" s="3" t="n"/>
      <c r="P968" s="3" t="n"/>
      <c r="Q968" s="3" t="n"/>
      <c r="R968" s="3" t="n"/>
      <c r="S968" s="3" t="n"/>
      <c r="T968" s="3" t="n"/>
      <c r="U968" s="3" t="n"/>
      <c r="V968" s="3" t="n"/>
      <c r="W968" s="3" t="n"/>
      <c r="X968" s="3" t="n"/>
      <c r="Y968" s="3" t="n"/>
      <c r="Z968" s="3" t="n"/>
      <c r="AA968" s="3" t="n"/>
      <c r="AB968" s="3" t="n"/>
      <c r="AC968" s="3" t="n"/>
      <c r="AD968" s="3" t="n"/>
      <c r="AE968" s="3" t="n"/>
      <c r="AF968" s="3" t="n"/>
      <c r="AG968" s="3" t="n"/>
      <c r="AH968" s="3" t="n"/>
      <c r="AI968" s="3" t="n"/>
      <c r="AJ968" s="3" t="n"/>
      <c r="AK968" s="3" t="n"/>
      <c r="AL968" s="3" t="n"/>
      <c r="AM968" s="3" t="n"/>
      <c r="AN968" s="3" t="n"/>
      <c r="AO968" s="3" t="n"/>
      <c r="AP968" s="3" t="n"/>
      <c r="AQ968" s="3" t="n"/>
      <c r="AR968" s="3" t="n"/>
      <c r="AS968" s="3" t="n"/>
      <c r="AT968" s="3" t="n"/>
      <c r="AU968" s="3" t="n"/>
      <c r="AV968" s="3" t="n"/>
      <c r="AW968" s="3" t="n"/>
      <c r="AX968" s="3" t="n"/>
      <c r="AY968" s="3" t="n"/>
      <c r="AZ968" s="3" t="n"/>
    </row>
    <row r="969">
      <c r="A969" s="3" t="n"/>
      <c r="B969" s="3" t="n"/>
      <c r="C969" s="3" t="n"/>
      <c r="D969" s="3" t="n"/>
      <c r="E969" s="3" t="n"/>
      <c r="F969" s="3" t="n"/>
      <c r="G969" s="3" t="n"/>
      <c r="H969" s="3" t="n"/>
      <c r="I969" s="3" t="n"/>
      <c r="J969" s="3" t="n"/>
      <c r="K969" s="3" t="n"/>
      <c r="L969" s="3" t="n"/>
      <c r="M969" s="3" t="n"/>
      <c r="N969" s="3" t="n"/>
      <c r="O969" s="3" t="n"/>
      <c r="P969" s="3" t="n"/>
      <c r="Q969" s="3" t="n"/>
      <c r="R969" s="3" t="n"/>
      <c r="S969" s="3" t="n"/>
      <c r="T969" s="3" t="n"/>
      <c r="U969" s="3" t="n"/>
      <c r="V969" s="3" t="n"/>
      <c r="W969" s="3" t="n"/>
      <c r="X969" s="3" t="n"/>
      <c r="Y969" s="3" t="n"/>
      <c r="Z969" s="3" t="n"/>
      <c r="AA969" s="3" t="n"/>
      <c r="AB969" s="3" t="n"/>
      <c r="AC969" s="3" t="n"/>
      <c r="AD969" s="3" t="n"/>
      <c r="AE969" s="3" t="n"/>
      <c r="AF969" s="3" t="n"/>
      <c r="AG969" s="3" t="n"/>
      <c r="AH969" s="3" t="n"/>
      <c r="AI969" s="3" t="n"/>
      <c r="AJ969" s="3" t="n"/>
      <c r="AK969" s="3" t="n"/>
      <c r="AL969" s="3" t="n"/>
      <c r="AM969" s="3" t="n"/>
      <c r="AN969" s="3" t="n"/>
      <c r="AO969" s="3" t="n"/>
      <c r="AP969" s="3" t="n"/>
      <c r="AQ969" s="3" t="n"/>
      <c r="AR969" s="3" t="n"/>
      <c r="AS969" s="3" t="n"/>
      <c r="AT969" s="3" t="n"/>
      <c r="AU969" s="3" t="n"/>
      <c r="AV969" s="3" t="n"/>
      <c r="AW969" s="3" t="n"/>
      <c r="AX969" s="3" t="n"/>
      <c r="AY969" s="3" t="n"/>
      <c r="AZ969" s="3" t="n"/>
    </row>
    <row r="970">
      <c r="A970" s="3" t="n"/>
      <c r="B970" s="3" t="n"/>
      <c r="C970" s="3" t="n"/>
      <c r="D970" s="3" t="n"/>
      <c r="E970" s="3" t="n"/>
      <c r="F970" s="3" t="n"/>
      <c r="G970" s="3" t="n"/>
      <c r="H970" s="3" t="n"/>
      <c r="I970" s="3" t="n"/>
      <c r="J970" s="3" t="n"/>
      <c r="K970" s="3" t="n"/>
      <c r="L970" s="3" t="n"/>
      <c r="M970" s="3" t="n"/>
      <c r="N970" s="3" t="n"/>
      <c r="O970" s="3" t="n"/>
      <c r="P970" s="3" t="n"/>
      <c r="Q970" s="3" t="n"/>
      <c r="R970" s="3" t="n"/>
      <c r="S970" s="3" t="n"/>
      <c r="T970" s="3" t="n"/>
      <c r="U970" s="3" t="n"/>
      <c r="V970" s="3" t="n"/>
      <c r="W970" s="3" t="n"/>
      <c r="X970" s="3" t="n"/>
      <c r="Y970" s="3" t="n"/>
      <c r="Z970" s="3" t="n"/>
      <c r="AA970" s="3" t="n"/>
      <c r="AB970" s="3" t="n"/>
      <c r="AC970" s="3" t="n"/>
      <c r="AD970" s="3" t="n"/>
      <c r="AE970" s="3" t="n"/>
      <c r="AF970" s="3" t="n"/>
      <c r="AG970" s="3" t="n"/>
      <c r="AH970" s="3" t="n"/>
      <c r="AI970" s="3" t="n"/>
      <c r="AJ970" s="3" t="n"/>
      <c r="AK970" s="3" t="n"/>
      <c r="AL970" s="3" t="n"/>
      <c r="AM970" s="3" t="n"/>
      <c r="AN970" s="3" t="n"/>
      <c r="AO970" s="3" t="n"/>
      <c r="AP970" s="3" t="n"/>
      <c r="AQ970" s="3" t="n"/>
      <c r="AR970" s="3" t="n"/>
      <c r="AS970" s="3" t="n"/>
      <c r="AT970" s="3" t="n"/>
      <c r="AU970" s="3" t="n"/>
      <c r="AV970" s="3" t="n"/>
      <c r="AW970" s="3" t="n"/>
      <c r="AX970" s="3" t="n"/>
      <c r="AY970" s="3" t="n"/>
      <c r="AZ970" s="3" t="n"/>
    </row>
    <row r="971">
      <c r="A971" s="3" t="n"/>
      <c r="B971" s="3" t="n"/>
      <c r="C971" s="3" t="n"/>
      <c r="D971" s="3" t="n"/>
      <c r="E971" s="3" t="n"/>
      <c r="F971" s="3" t="n"/>
      <c r="G971" s="3" t="n"/>
      <c r="H971" s="3" t="n"/>
      <c r="I971" s="3" t="n"/>
      <c r="J971" s="3" t="n"/>
      <c r="K971" s="3" t="n"/>
      <c r="L971" s="3" t="n"/>
      <c r="M971" s="3" t="n"/>
      <c r="N971" s="3" t="n"/>
      <c r="O971" s="3" t="n"/>
      <c r="P971" s="3" t="n"/>
      <c r="Q971" s="3" t="n"/>
      <c r="R971" s="3" t="n"/>
      <c r="S971" s="3" t="n"/>
      <c r="T971" s="3" t="n"/>
      <c r="U971" s="3" t="n"/>
      <c r="V971" s="3" t="n"/>
      <c r="W971" s="3" t="n"/>
      <c r="X971" s="3" t="n"/>
      <c r="Y971" s="3" t="n"/>
      <c r="Z971" s="3" t="n"/>
      <c r="AA971" s="3" t="n"/>
      <c r="AB971" s="3" t="n"/>
      <c r="AC971" s="3" t="n"/>
      <c r="AD971" s="3" t="n"/>
      <c r="AE971" s="3" t="n"/>
      <c r="AF971" s="3" t="n"/>
      <c r="AG971" s="3" t="n"/>
      <c r="AH971" s="3" t="n"/>
      <c r="AI971" s="3" t="n"/>
      <c r="AJ971" s="3" t="n"/>
      <c r="AK971" s="3" t="n"/>
      <c r="AL971" s="3" t="n"/>
      <c r="AM971" s="3" t="n"/>
      <c r="AN971" s="3" t="n"/>
      <c r="AO971" s="3" t="n"/>
      <c r="AP971" s="3" t="n"/>
      <c r="AQ971" s="3" t="n"/>
      <c r="AR971" s="3" t="n"/>
      <c r="AS971" s="3" t="n"/>
      <c r="AT971" s="3" t="n"/>
      <c r="AU971" s="3" t="n"/>
      <c r="AV971" s="3" t="n"/>
      <c r="AW971" s="3" t="n"/>
      <c r="AX971" s="3" t="n"/>
      <c r="AY971" s="3" t="n"/>
      <c r="AZ971" s="3" t="n"/>
    </row>
    <row r="972">
      <c r="A972" s="3" t="n"/>
      <c r="B972" s="3" t="n"/>
      <c r="C972" s="3" t="n"/>
      <c r="D972" s="3" t="n"/>
      <c r="E972" s="3" t="n"/>
      <c r="F972" s="3" t="n"/>
      <c r="G972" s="3" t="n"/>
      <c r="H972" s="3" t="n"/>
      <c r="I972" s="3" t="n"/>
      <c r="J972" s="3" t="n"/>
      <c r="K972" s="3" t="n"/>
      <c r="L972" s="3" t="n"/>
      <c r="M972" s="3" t="n"/>
      <c r="N972" s="3" t="n"/>
      <c r="O972" s="3" t="n"/>
      <c r="P972" s="3" t="n"/>
      <c r="Q972" s="3" t="n"/>
      <c r="R972" s="3" t="n"/>
      <c r="S972" s="3" t="n"/>
      <c r="T972" s="3" t="n"/>
      <c r="U972" s="3" t="n"/>
      <c r="V972" s="3" t="n"/>
      <c r="W972" s="3" t="n"/>
      <c r="X972" s="3" t="n"/>
      <c r="Y972" s="3" t="n"/>
      <c r="Z972" s="3" t="n"/>
      <c r="AA972" s="3" t="n"/>
      <c r="AB972" s="3" t="n"/>
      <c r="AC972" s="3" t="n"/>
      <c r="AD972" s="3" t="n"/>
      <c r="AE972" s="3" t="n"/>
      <c r="AF972" s="3" t="n"/>
      <c r="AG972" s="3" t="n"/>
      <c r="AH972" s="3" t="n"/>
      <c r="AI972" s="3" t="n"/>
      <c r="AJ972" s="3" t="n"/>
      <c r="AK972" s="3" t="n"/>
      <c r="AL972" s="3" t="n"/>
      <c r="AM972" s="3" t="n"/>
      <c r="AN972" s="3" t="n"/>
      <c r="AO972" s="3" t="n"/>
      <c r="AP972" s="3" t="n"/>
      <c r="AQ972" s="3" t="n"/>
      <c r="AR972" s="3" t="n"/>
      <c r="AS972" s="3" t="n"/>
      <c r="AT972" s="3" t="n"/>
      <c r="AU972" s="3" t="n"/>
      <c r="AV972" s="3" t="n"/>
      <c r="AW972" s="3" t="n"/>
      <c r="AX972" s="3" t="n"/>
      <c r="AY972" s="3" t="n"/>
      <c r="AZ972" s="3" t="n"/>
    </row>
    <row r="973">
      <c r="A973" s="3" t="n"/>
      <c r="B973" s="3" t="n"/>
      <c r="C973" s="3" t="n"/>
      <c r="D973" s="3" t="n"/>
      <c r="E973" s="3" t="n"/>
      <c r="F973" s="3" t="n"/>
      <c r="G973" s="3" t="n"/>
      <c r="H973" s="3" t="n"/>
      <c r="I973" s="3" t="n"/>
      <c r="J973" s="3" t="n"/>
      <c r="K973" s="3" t="n"/>
      <c r="L973" s="3" t="n"/>
      <c r="M973" s="3" t="n"/>
      <c r="N973" s="3" t="n"/>
      <c r="O973" s="3" t="n"/>
      <c r="P973" s="3" t="n"/>
      <c r="Q973" s="3" t="n"/>
      <c r="R973" s="3" t="n"/>
      <c r="S973" s="3" t="n"/>
      <c r="T973" s="3" t="n"/>
      <c r="U973" s="3" t="n"/>
      <c r="V973" s="3" t="n"/>
      <c r="W973" s="3" t="n"/>
      <c r="X973" s="3" t="n"/>
      <c r="Y973" s="3" t="n"/>
      <c r="Z973" s="3" t="n"/>
      <c r="AA973" s="3" t="n"/>
      <c r="AB973" s="3" t="n"/>
      <c r="AC973" s="3" t="n"/>
      <c r="AD973" s="3" t="n"/>
      <c r="AE973" s="3" t="n"/>
      <c r="AF973" s="3" t="n"/>
      <c r="AG973" s="3" t="n"/>
      <c r="AH973" s="3" t="n"/>
      <c r="AI973" s="3" t="n"/>
      <c r="AJ973" s="3" t="n"/>
      <c r="AK973" s="3" t="n"/>
      <c r="AL973" s="3" t="n"/>
      <c r="AM973" s="3" t="n"/>
      <c r="AN973" s="3" t="n"/>
      <c r="AO973" s="3" t="n"/>
      <c r="AP973" s="3" t="n"/>
      <c r="AQ973" s="3" t="n"/>
      <c r="AR973" s="3" t="n"/>
      <c r="AS973" s="3" t="n"/>
      <c r="AT973" s="3" t="n"/>
      <c r="AU973" s="3" t="n"/>
      <c r="AV973" s="3" t="n"/>
      <c r="AW973" s="3" t="n"/>
      <c r="AX973" s="3" t="n"/>
      <c r="AY973" s="3" t="n"/>
      <c r="AZ973" s="3" t="n"/>
    </row>
    <row r="974">
      <c r="A974" s="3" t="n"/>
      <c r="B974" s="3" t="n"/>
      <c r="C974" s="3" t="n"/>
      <c r="D974" s="3" t="n"/>
      <c r="E974" s="3" t="n"/>
      <c r="F974" s="3" t="n"/>
      <c r="G974" s="3" t="n"/>
      <c r="H974" s="3" t="n"/>
      <c r="I974" s="3" t="n"/>
      <c r="J974" s="3" t="n"/>
      <c r="K974" s="3" t="n"/>
      <c r="L974" s="3" t="n"/>
      <c r="M974" s="3" t="n"/>
      <c r="N974" s="3" t="n"/>
      <c r="O974" s="3" t="n"/>
      <c r="P974" s="3" t="n"/>
      <c r="Q974" s="3" t="n"/>
      <c r="R974" s="3" t="n"/>
      <c r="S974" s="3" t="n"/>
      <c r="T974" s="3" t="n"/>
      <c r="U974" s="3" t="n"/>
      <c r="V974" s="3" t="n"/>
      <c r="W974" s="3" t="n"/>
      <c r="X974" s="3" t="n"/>
      <c r="Y974" s="3" t="n"/>
      <c r="Z974" s="3" t="n"/>
      <c r="AA974" s="3" t="n"/>
      <c r="AB974" s="3" t="n"/>
      <c r="AC974" s="3" t="n"/>
      <c r="AD974" s="3" t="n"/>
      <c r="AE974" s="3" t="n"/>
      <c r="AF974" s="3" t="n"/>
      <c r="AG974" s="3" t="n"/>
      <c r="AH974" s="3" t="n"/>
      <c r="AI974" s="3" t="n"/>
      <c r="AJ974" s="3" t="n"/>
      <c r="AK974" s="3" t="n"/>
      <c r="AL974" s="3" t="n"/>
      <c r="AM974" s="3" t="n"/>
      <c r="AN974" s="3" t="n"/>
      <c r="AO974" s="3" t="n"/>
      <c r="AP974" s="3" t="n"/>
      <c r="AQ974" s="3" t="n"/>
      <c r="AR974" s="3" t="n"/>
      <c r="AS974" s="3" t="n"/>
      <c r="AT974" s="3" t="n"/>
      <c r="AU974" s="3" t="n"/>
      <c r="AV974" s="3" t="n"/>
      <c r="AW974" s="3" t="n"/>
      <c r="AX974" s="3" t="n"/>
      <c r="AY974" s="3" t="n"/>
      <c r="AZ974" s="3" t="n"/>
    </row>
    <row r="975">
      <c r="A975" s="3" t="n"/>
      <c r="B975" s="3" t="n"/>
      <c r="C975" s="3" t="n"/>
      <c r="D975" s="3" t="n"/>
      <c r="E975" s="3" t="n"/>
      <c r="F975" s="3" t="n"/>
      <c r="G975" s="3" t="n"/>
      <c r="H975" s="3" t="n"/>
      <c r="I975" s="3" t="n"/>
      <c r="J975" s="3" t="n"/>
      <c r="K975" s="3" t="n"/>
      <c r="L975" s="3" t="n"/>
      <c r="M975" s="3" t="n"/>
      <c r="N975" s="3" t="n"/>
      <c r="O975" s="3" t="n"/>
      <c r="P975" s="3" t="n"/>
      <c r="Q975" s="3" t="n"/>
      <c r="R975" s="3" t="n"/>
      <c r="S975" s="3" t="n"/>
      <c r="T975" s="3" t="n"/>
      <c r="U975" s="3" t="n"/>
      <c r="V975" s="3" t="n"/>
      <c r="W975" s="3" t="n"/>
      <c r="X975" s="3" t="n"/>
      <c r="Y975" s="3" t="n"/>
      <c r="Z975" s="3" t="n"/>
      <c r="AA975" s="3" t="n"/>
      <c r="AB975" s="3" t="n"/>
      <c r="AC975" s="3" t="n"/>
      <c r="AD975" s="3" t="n"/>
      <c r="AE975" s="3" t="n"/>
      <c r="AF975" s="3" t="n"/>
      <c r="AG975" s="3" t="n"/>
      <c r="AH975" s="3" t="n"/>
      <c r="AI975" s="3" t="n"/>
      <c r="AJ975" s="3" t="n"/>
      <c r="AK975" s="3" t="n"/>
      <c r="AL975" s="3" t="n"/>
      <c r="AM975" s="3" t="n"/>
      <c r="AN975" s="3" t="n"/>
      <c r="AO975" s="3" t="n"/>
      <c r="AP975" s="3" t="n"/>
      <c r="AQ975" s="3" t="n"/>
      <c r="AR975" s="3" t="n"/>
      <c r="AS975" s="3" t="n"/>
      <c r="AT975" s="3" t="n"/>
      <c r="AU975" s="3" t="n"/>
      <c r="AV975" s="3" t="n"/>
      <c r="AW975" s="3" t="n"/>
      <c r="AX975" s="3" t="n"/>
      <c r="AY975" s="3" t="n"/>
      <c r="AZ975" s="3" t="n"/>
    </row>
    <row r="976">
      <c r="A976" s="3" t="n"/>
      <c r="B976" s="3" t="n"/>
      <c r="C976" s="3" t="n"/>
      <c r="D976" s="3" t="n"/>
      <c r="E976" s="3" t="n"/>
      <c r="F976" s="3" t="n"/>
      <c r="G976" s="3" t="n"/>
      <c r="H976" s="3" t="n"/>
      <c r="I976" s="3" t="n"/>
      <c r="J976" s="3" t="n"/>
      <c r="K976" s="3" t="n"/>
      <c r="L976" s="3" t="n"/>
      <c r="M976" s="3" t="n"/>
      <c r="N976" s="3" t="n"/>
      <c r="O976" s="3" t="n"/>
      <c r="P976" s="3" t="n"/>
      <c r="Q976" s="3" t="n"/>
      <c r="R976" s="3" t="n"/>
      <c r="S976" s="3" t="n"/>
      <c r="T976" s="3" t="n"/>
      <c r="U976" s="3" t="n"/>
      <c r="V976" s="3" t="n"/>
      <c r="W976" s="3" t="n"/>
      <c r="X976" s="3" t="n"/>
      <c r="Y976" s="3" t="n"/>
      <c r="Z976" s="3" t="n"/>
      <c r="AA976" s="3" t="n"/>
      <c r="AB976" s="3" t="n"/>
      <c r="AC976" s="3" t="n"/>
      <c r="AD976" s="3" t="n"/>
      <c r="AE976" s="3" t="n"/>
      <c r="AF976" s="3" t="n"/>
      <c r="AG976" s="3" t="n"/>
      <c r="AH976" s="3" t="n"/>
      <c r="AI976" s="3" t="n"/>
      <c r="AJ976" s="3" t="n"/>
      <c r="AK976" s="3" t="n"/>
      <c r="AL976" s="3" t="n"/>
      <c r="AM976" s="3" t="n"/>
      <c r="AN976" s="3" t="n"/>
      <c r="AO976" s="3" t="n"/>
      <c r="AP976" s="3" t="n"/>
      <c r="AQ976" s="3" t="n"/>
      <c r="AR976" s="3" t="n"/>
      <c r="AS976" s="3" t="n"/>
      <c r="AT976" s="3" t="n"/>
      <c r="AU976" s="3" t="n"/>
      <c r="AV976" s="3" t="n"/>
      <c r="AW976" s="3" t="n"/>
      <c r="AX976" s="3" t="n"/>
      <c r="AY976" s="3" t="n"/>
      <c r="AZ976" s="3" t="n"/>
    </row>
    <row r="977">
      <c r="A977" s="3" t="n"/>
      <c r="B977" s="3" t="n"/>
      <c r="C977" s="3" t="n"/>
      <c r="D977" s="3" t="n"/>
      <c r="E977" s="3" t="n"/>
      <c r="F977" s="3" t="n"/>
      <c r="G977" s="3" t="n"/>
      <c r="H977" s="3" t="n"/>
      <c r="I977" s="3" t="n"/>
      <c r="J977" s="3" t="n"/>
      <c r="K977" s="3" t="n"/>
      <c r="L977" s="3" t="n"/>
      <c r="M977" s="3" t="n"/>
      <c r="N977" s="3" t="n"/>
      <c r="O977" s="3" t="n"/>
      <c r="P977" s="3" t="n"/>
      <c r="Q977" s="3" t="n"/>
      <c r="R977" s="3" t="n"/>
      <c r="S977" s="3" t="n"/>
      <c r="T977" s="3" t="n"/>
      <c r="U977" s="3" t="n"/>
      <c r="V977" s="3" t="n"/>
      <c r="W977" s="3" t="n"/>
      <c r="X977" s="3" t="n"/>
      <c r="Y977" s="3" t="n"/>
      <c r="Z977" s="3" t="n"/>
      <c r="AA977" s="3" t="n"/>
      <c r="AB977" s="3" t="n"/>
      <c r="AC977" s="3" t="n"/>
      <c r="AD977" s="3" t="n"/>
      <c r="AE977" s="3" t="n"/>
      <c r="AF977" s="3" t="n"/>
      <c r="AG977" s="3" t="n"/>
      <c r="AH977" s="3" t="n"/>
      <c r="AI977" s="3" t="n"/>
      <c r="AJ977" s="3" t="n"/>
      <c r="AK977" s="3" t="n"/>
      <c r="AL977" s="3" t="n"/>
      <c r="AM977" s="3" t="n"/>
      <c r="AN977" s="3" t="n"/>
      <c r="AO977" s="3" t="n"/>
      <c r="AP977" s="3" t="n"/>
      <c r="AQ977" s="3" t="n"/>
      <c r="AR977" s="3" t="n"/>
      <c r="AS977" s="3" t="n"/>
      <c r="AT977" s="3" t="n"/>
      <c r="AU977" s="3" t="n"/>
      <c r="AV977" s="3" t="n"/>
      <c r="AW977" s="3" t="n"/>
      <c r="AX977" s="3" t="n"/>
      <c r="AY977" s="3" t="n"/>
      <c r="AZ977" s="3" t="n"/>
    </row>
    <row r="978">
      <c r="A978" s="3" t="n"/>
      <c r="B978" s="3" t="n"/>
      <c r="C978" s="3" t="n"/>
      <c r="D978" s="3" t="n"/>
      <c r="E978" s="3" t="n"/>
      <c r="F978" s="3" t="n"/>
      <c r="G978" s="3" t="n"/>
      <c r="H978" s="3" t="n"/>
      <c r="I978" s="3" t="n"/>
      <c r="J978" s="3" t="n"/>
      <c r="K978" s="3" t="n"/>
      <c r="L978" s="3" t="n"/>
      <c r="M978" s="3" t="n"/>
      <c r="N978" s="3" t="n"/>
      <c r="O978" s="3" t="n"/>
      <c r="P978" s="3" t="n"/>
      <c r="Q978" s="3" t="n"/>
      <c r="R978" s="3" t="n"/>
      <c r="S978" s="3" t="n"/>
      <c r="T978" s="3" t="n"/>
      <c r="U978" s="3" t="n"/>
      <c r="V978" s="3" t="n"/>
      <c r="W978" s="3" t="n"/>
      <c r="X978" s="3" t="n"/>
      <c r="Y978" s="3" t="n"/>
      <c r="Z978" s="3" t="n"/>
      <c r="AA978" s="3" t="n"/>
      <c r="AB978" s="3" t="n"/>
      <c r="AC978" s="3" t="n"/>
      <c r="AD978" s="3" t="n"/>
      <c r="AE978" s="3" t="n"/>
      <c r="AF978" s="3" t="n"/>
      <c r="AG978" s="3" t="n"/>
      <c r="AH978" s="3" t="n"/>
      <c r="AI978" s="3" t="n"/>
      <c r="AJ978" s="3" t="n"/>
      <c r="AK978" s="3" t="n"/>
      <c r="AL978" s="3" t="n"/>
      <c r="AM978" s="3" t="n"/>
      <c r="AN978" s="3" t="n"/>
      <c r="AO978" s="3" t="n"/>
      <c r="AP978" s="3" t="n"/>
      <c r="AQ978" s="3" t="n"/>
      <c r="AR978" s="3" t="n"/>
      <c r="AS978" s="3" t="n"/>
      <c r="AT978" s="3" t="n"/>
      <c r="AU978" s="3" t="n"/>
      <c r="AV978" s="3" t="n"/>
      <c r="AW978" s="3" t="n"/>
      <c r="AX978" s="3" t="n"/>
      <c r="AY978" s="3" t="n"/>
      <c r="AZ978" s="3" t="n"/>
    </row>
    <row r="979">
      <c r="A979" s="3" t="n"/>
      <c r="B979" s="3" t="n"/>
      <c r="C979" s="3" t="n"/>
      <c r="D979" s="3" t="n"/>
      <c r="E979" s="3" t="n"/>
      <c r="F979" s="3" t="n"/>
      <c r="G979" s="3" t="n"/>
      <c r="H979" s="3" t="n"/>
      <c r="I979" s="3" t="n"/>
      <c r="J979" s="3" t="n"/>
      <c r="K979" s="3" t="n"/>
      <c r="L979" s="3" t="n"/>
      <c r="M979" s="3" t="n"/>
      <c r="N979" s="3" t="n"/>
      <c r="O979" s="3" t="n"/>
      <c r="P979" s="3" t="n"/>
      <c r="Q979" s="3" t="n"/>
      <c r="R979" s="3" t="n"/>
      <c r="S979" s="3" t="n"/>
      <c r="T979" s="3" t="n"/>
      <c r="U979" s="3" t="n"/>
      <c r="V979" s="3" t="n"/>
      <c r="W979" s="3" t="n"/>
      <c r="X979" s="3" t="n"/>
      <c r="Y979" s="3" t="n"/>
      <c r="Z979" s="3" t="n"/>
      <c r="AA979" s="3" t="n"/>
      <c r="AB979" s="3" t="n"/>
      <c r="AC979" s="3" t="n"/>
      <c r="AD979" s="3" t="n"/>
      <c r="AE979" s="3" t="n"/>
      <c r="AF979" s="3" t="n"/>
      <c r="AG979" s="3" t="n"/>
      <c r="AH979" s="3" t="n"/>
      <c r="AI979" s="3" t="n"/>
      <c r="AJ979" s="3" t="n"/>
      <c r="AK979" s="3" t="n"/>
      <c r="AL979" s="3" t="n"/>
      <c r="AM979" s="3" t="n"/>
      <c r="AN979" s="3" t="n"/>
      <c r="AO979" s="3" t="n"/>
      <c r="AP979" s="3" t="n"/>
      <c r="AQ979" s="3" t="n"/>
      <c r="AR979" s="3" t="n"/>
      <c r="AS979" s="3" t="n"/>
      <c r="AT979" s="3" t="n"/>
      <c r="AU979" s="3" t="n"/>
      <c r="AV979" s="3" t="n"/>
      <c r="AW979" s="3" t="n"/>
      <c r="AX979" s="3" t="n"/>
      <c r="AY979" s="3" t="n"/>
      <c r="AZ979" s="3" t="n"/>
    </row>
    <row r="980">
      <c r="A980" s="3" t="n"/>
      <c r="B980" s="3" t="n"/>
      <c r="C980" s="3" t="n"/>
      <c r="D980" s="3" t="n"/>
      <c r="E980" s="3" t="n"/>
      <c r="F980" s="3" t="n"/>
      <c r="G980" s="3" t="n"/>
      <c r="H980" s="3" t="n"/>
      <c r="I980" s="3" t="n"/>
      <c r="J980" s="3" t="n"/>
      <c r="K980" s="3" t="n"/>
      <c r="L980" s="3" t="n"/>
      <c r="M980" s="3" t="n"/>
      <c r="N980" s="3" t="n"/>
      <c r="O980" s="3" t="n"/>
      <c r="P980" s="3" t="n"/>
      <c r="Q980" s="3" t="n"/>
      <c r="R980" s="3" t="n"/>
      <c r="S980" s="3" t="n"/>
      <c r="T980" s="3" t="n"/>
      <c r="U980" s="3" t="n"/>
      <c r="V980" s="3" t="n"/>
      <c r="W980" s="3" t="n"/>
      <c r="X980" s="3" t="n"/>
      <c r="Y980" s="3" t="n"/>
      <c r="Z980" s="3" t="n"/>
      <c r="AA980" s="3" t="n"/>
      <c r="AB980" s="3" t="n"/>
      <c r="AC980" s="3" t="n"/>
      <c r="AD980" s="3" t="n"/>
      <c r="AE980" s="3" t="n"/>
      <c r="AF980" s="3" t="n"/>
      <c r="AG980" s="3" t="n"/>
      <c r="AH980" s="3" t="n"/>
      <c r="AI980" s="3" t="n"/>
      <c r="AJ980" s="3" t="n"/>
      <c r="AK980" s="3" t="n"/>
      <c r="AL980" s="3" t="n"/>
      <c r="AM980" s="3" t="n"/>
      <c r="AN980" s="3" t="n"/>
      <c r="AO980" s="3" t="n"/>
      <c r="AP980" s="3" t="n"/>
      <c r="AQ980" s="3" t="n"/>
      <c r="AR980" s="3" t="n"/>
      <c r="AS980" s="3" t="n"/>
      <c r="AT980" s="3" t="n"/>
      <c r="AU980" s="3" t="n"/>
      <c r="AV980" s="3" t="n"/>
      <c r="AW980" s="3" t="n"/>
      <c r="AX980" s="3" t="n"/>
      <c r="AY980" s="3" t="n"/>
      <c r="AZ980" s="3" t="n"/>
    </row>
    <row r="981">
      <c r="A981" s="3" t="n"/>
      <c r="B981" s="3" t="n"/>
      <c r="C981" s="3" t="n"/>
      <c r="D981" s="3" t="n"/>
      <c r="E981" s="3" t="n"/>
      <c r="F981" s="3" t="n"/>
      <c r="G981" s="3" t="n"/>
      <c r="H981" s="3" t="n"/>
      <c r="I981" s="3" t="n"/>
      <c r="J981" s="3" t="n"/>
      <c r="K981" s="3" t="n"/>
      <c r="L981" s="3" t="n"/>
      <c r="M981" s="3" t="n"/>
      <c r="N981" s="3" t="n"/>
      <c r="O981" s="3" t="n"/>
      <c r="P981" s="3" t="n"/>
      <c r="Q981" s="3" t="n"/>
      <c r="R981" s="3" t="n"/>
      <c r="S981" s="3" t="n"/>
      <c r="T981" s="3" t="n"/>
      <c r="U981" s="3" t="n"/>
      <c r="V981" s="3" t="n"/>
      <c r="W981" s="3" t="n"/>
      <c r="X981" s="3" t="n"/>
      <c r="Y981" s="3" t="n"/>
      <c r="Z981" s="3" t="n"/>
      <c r="AA981" s="3" t="n"/>
      <c r="AB981" s="3" t="n"/>
      <c r="AC981" s="3" t="n"/>
      <c r="AD981" s="3" t="n"/>
      <c r="AE981" s="3" t="n"/>
      <c r="AF981" s="3" t="n"/>
      <c r="AG981" s="3" t="n"/>
      <c r="AH981" s="3" t="n"/>
      <c r="AI981" s="3" t="n"/>
      <c r="AJ981" s="3" t="n"/>
      <c r="AK981" s="3" t="n"/>
      <c r="AL981" s="3" t="n"/>
      <c r="AM981" s="3" t="n"/>
      <c r="AN981" s="3" t="n"/>
      <c r="AO981" s="3" t="n"/>
      <c r="AP981" s="3" t="n"/>
      <c r="AQ981" s="3" t="n"/>
      <c r="AR981" s="3" t="n"/>
      <c r="AS981" s="3" t="n"/>
      <c r="AT981" s="3" t="n"/>
      <c r="AU981" s="3" t="n"/>
      <c r="AV981" s="3" t="n"/>
      <c r="AW981" s="3" t="n"/>
      <c r="AX981" s="3" t="n"/>
      <c r="AY981" s="3" t="n"/>
      <c r="AZ981" s="3" t="n"/>
    </row>
    <row r="982">
      <c r="A982" s="3" t="n"/>
      <c r="B982" s="3" t="n"/>
      <c r="C982" s="3" t="n"/>
      <c r="D982" s="3" t="n"/>
      <c r="E982" s="3" t="n"/>
      <c r="F982" s="3" t="n"/>
      <c r="G982" s="3" t="n"/>
      <c r="H982" s="3" t="n"/>
      <c r="I982" s="3" t="n"/>
      <c r="J982" s="3" t="n"/>
      <c r="K982" s="3" t="n"/>
      <c r="L982" s="3" t="n"/>
      <c r="M982" s="3" t="n"/>
      <c r="N982" s="3" t="n"/>
      <c r="O982" s="3" t="n"/>
      <c r="P982" s="3" t="n"/>
      <c r="Q982" s="3" t="n"/>
      <c r="R982" s="3" t="n"/>
      <c r="S982" s="3" t="n"/>
      <c r="T982" s="3" t="n"/>
      <c r="U982" s="3" t="n"/>
      <c r="V982" s="3" t="n"/>
      <c r="W982" s="3" t="n"/>
      <c r="X982" s="3" t="n"/>
      <c r="Y982" s="3" t="n"/>
      <c r="Z982" s="3" t="n"/>
      <c r="AA982" s="3" t="n"/>
      <c r="AB982" s="3" t="n"/>
      <c r="AC982" s="3" t="n"/>
      <c r="AD982" s="3" t="n"/>
      <c r="AE982" s="3" t="n"/>
      <c r="AF982" s="3" t="n"/>
      <c r="AG982" s="3" t="n"/>
      <c r="AH982" s="3" t="n"/>
      <c r="AI982" s="3" t="n"/>
      <c r="AJ982" s="3" t="n"/>
      <c r="AK982" s="3" t="n"/>
      <c r="AL982" s="3" t="n"/>
      <c r="AM982" s="3" t="n"/>
      <c r="AN982" s="3" t="n"/>
      <c r="AO982" s="3" t="n"/>
      <c r="AP982" s="3" t="n"/>
      <c r="AQ982" s="3" t="n"/>
      <c r="AR982" s="3" t="n"/>
      <c r="AS982" s="3" t="n"/>
      <c r="AT982" s="3" t="n"/>
      <c r="AU982" s="3" t="n"/>
      <c r="AV982" s="3" t="n"/>
      <c r="AW982" s="3" t="n"/>
      <c r="AX982" s="3" t="n"/>
      <c r="AY982" s="3" t="n"/>
      <c r="AZ982" s="3" t="n"/>
    </row>
    <row r="983">
      <c r="A983" s="3" t="n"/>
      <c r="B983" s="3" t="n"/>
      <c r="C983" s="3" t="n"/>
      <c r="D983" s="3" t="n"/>
      <c r="E983" s="3" t="n"/>
      <c r="F983" s="3" t="n"/>
      <c r="G983" s="3" t="n"/>
      <c r="H983" s="3" t="n"/>
      <c r="I983" s="3" t="n"/>
      <c r="J983" s="3" t="n"/>
      <c r="K983" s="3" t="n"/>
      <c r="L983" s="3" t="n"/>
      <c r="M983" s="3" t="n"/>
      <c r="N983" s="3" t="n"/>
      <c r="O983" s="3" t="n"/>
      <c r="P983" s="3" t="n"/>
      <c r="Q983" s="3" t="n"/>
      <c r="R983" s="3" t="n"/>
      <c r="S983" s="3" t="n"/>
      <c r="T983" s="3" t="n"/>
      <c r="U983" s="3" t="n"/>
      <c r="V983" s="3" t="n"/>
      <c r="W983" s="3" t="n"/>
      <c r="X983" s="3" t="n"/>
      <c r="Y983" s="3" t="n"/>
      <c r="Z983" s="3" t="n"/>
      <c r="AA983" s="3" t="n"/>
      <c r="AB983" s="3" t="n"/>
      <c r="AC983" s="3" t="n"/>
      <c r="AD983" s="3" t="n"/>
      <c r="AE983" s="3" t="n"/>
      <c r="AF983" s="3" t="n"/>
      <c r="AG983" s="3" t="n"/>
      <c r="AH983" s="3" t="n"/>
      <c r="AI983" s="3" t="n"/>
      <c r="AJ983" s="3" t="n"/>
      <c r="AK983" s="3" t="n"/>
      <c r="AL983" s="3" t="n"/>
      <c r="AM983" s="3" t="n"/>
      <c r="AN983" s="3" t="n"/>
      <c r="AO983" s="3" t="n"/>
      <c r="AP983" s="3" t="n"/>
      <c r="AQ983" s="3" t="n"/>
      <c r="AR983" s="3" t="n"/>
      <c r="AS983" s="3" t="n"/>
      <c r="AT983" s="3" t="n"/>
      <c r="AU983" s="3" t="n"/>
      <c r="AV983" s="3" t="n"/>
      <c r="AW983" s="3" t="n"/>
      <c r="AX983" s="3" t="n"/>
      <c r="AY983" s="3" t="n"/>
      <c r="AZ983" s="3" t="n"/>
    </row>
    <row r="984">
      <c r="A984" s="3" t="n"/>
      <c r="B984" s="3" t="n"/>
      <c r="C984" s="3" t="n"/>
      <c r="D984" s="3" t="n"/>
      <c r="E984" s="3" t="n"/>
      <c r="F984" s="3" t="n"/>
      <c r="G984" s="3" t="n"/>
      <c r="H984" s="3" t="n"/>
      <c r="I984" s="3" t="n"/>
      <c r="J984" s="3" t="n"/>
      <c r="K984" s="3" t="n"/>
      <c r="L984" s="3" t="n"/>
      <c r="M984" s="3" t="n"/>
      <c r="N984" s="3" t="n"/>
      <c r="O984" s="3" t="n"/>
      <c r="P984" s="3" t="n"/>
      <c r="Q984" s="3" t="n"/>
      <c r="R984" s="3" t="n"/>
      <c r="S984" s="3" t="n"/>
      <c r="T984" s="3" t="n"/>
      <c r="U984" s="3" t="n"/>
      <c r="V984" s="3" t="n"/>
      <c r="W984" s="3" t="n"/>
      <c r="X984" s="3" t="n"/>
      <c r="Y984" s="3" t="n"/>
      <c r="Z984" s="3" t="n"/>
      <c r="AA984" s="3" t="n"/>
      <c r="AB984" s="3" t="n"/>
      <c r="AC984" s="3" t="n"/>
      <c r="AD984" s="3" t="n"/>
      <c r="AE984" s="3" t="n"/>
      <c r="AF984" s="3" t="n"/>
      <c r="AG984" s="3" t="n"/>
      <c r="AH984" s="3" t="n"/>
      <c r="AI984" s="3" t="n"/>
      <c r="AJ984" s="3" t="n"/>
      <c r="AK984" s="3" t="n"/>
      <c r="AL984" s="3" t="n"/>
      <c r="AM984" s="3" t="n"/>
      <c r="AN984" s="3" t="n"/>
      <c r="AO984" s="3" t="n"/>
      <c r="AP984" s="3" t="n"/>
      <c r="AQ984" s="3" t="n"/>
      <c r="AR984" s="3" t="n"/>
      <c r="AS984" s="3" t="n"/>
      <c r="AT984" s="3" t="n"/>
      <c r="AU984" s="3" t="n"/>
      <c r="AV984" s="3" t="n"/>
      <c r="AW984" s="3" t="n"/>
      <c r="AX984" s="3" t="n"/>
      <c r="AY984" s="3" t="n"/>
      <c r="AZ984" s="3" t="n"/>
    </row>
    <row r="985">
      <c r="A985" s="3" t="n"/>
      <c r="B985" s="3" t="n"/>
      <c r="C985" s="3" t="n"/>
      <c r="D985" s="3" t="n"/>
      <c r="E985" s="3" t="n"/>
      <c r="F985" s="3" t="n"/>
      <c r="G985" s="3" t="n"/>
      <c r="H985" s="3" t="n"/>
      <c r="I985" s="3" t="n"/>
      <c r="J985" s="3" t="n"/>
      <c r="K985" s="3" t="n"/>
      <c r="L985" s="3" t="n"/>
      <c r="M985" s="3" t="n"/>
      <c r="N985" s="3" t="n"/>
      <c r="O985" s="3" t="n"/>
      <c r="P985" s="3" t="n"/>
      <c r="Q985" s="3" t="n"/>
      <c r="R985" s="3" t="n"/>
      <c r="S985" s="3" t="n"/>
      <c r="T985" s="3" t="n"/>
      <c r="U985" s="3" t="n"/>
      <c r="V985" s="3" t="n"/>
      <c r="W985" s="3" t="n"/>
      <c r="X985" s="3" t="n"/>
      <c r="Y985" s="3" t="n"/>
      <c r="Z985" s="3" t="n"/>
      <c r="AA985" s="3" t="n"/>
      <c r="AB985" s="3" t="n"/>
      <c r="AC985" s="3" t="n"/>
      <c r="AD985" s="3" t="n"/>
      <c r="AE985" s="3" t="n"/>
      <c r="AF985" s="3" t="n"/>
      <c r="AG985" s="3" t="n"/>
      <c r="AH985" s="3" t="n"/>
      <c r="AI985" s="3" t="n"/>
      <c r="AJ985" s="3" t="n"/>
      <c r="AK985" s="3" t="n"/>
      <c r="AL985" s="3" t="n"/>
      <c r="AM985" s="3" t="n"/>
      <c r="AN985" s="3" t="n"/>
      <c r="AO985" s="3" t="n"/>
      <c r="AP985" s="3" t="n"/>
      <c r="AQ985" s="3" t="n"/>
      <c r="AR985" s="3" t="n"/>
      <c r="AS985" s="3" t="n"/>
      <c r="AT985" s="3" t="n"/>
      <c r="AU985" s="3" t="n"/>
      <c r="AV985" s="3" t="n"/>
      <c r="AW985" s="3" t="n"/>
      <c r="AX985" s="3" t="n"/>
      <c r="AY985" s="3" t="n"/>
      <c r="AZ985" s="3" t="n"/>
    </row>
    <row r="986">
      <c r="A986" s="3" t="n"/>
      <c r="B986" s="3" t="n"/>
      <c r="C986" s="3" t="n"/>
      <c r="D986" s="3" t="n"/>
      <c r="E986" s="3" t="n"/>
      <c r="F986" s="3" t="n"/>
      <c r="G986" s="3" t="n"/>
      <c r="H986" s="3" t="n"/>
      <c r="I986" s="3" t="n"/>
      <c r="J986" s="3" t="n"/>
      <c r="K986" s="3" t="n"/>
      <c r="L986" s="3" t="n"/>
      <c r="M986" s="3" t="n"/>
      <c r="N986" s="3" t="n"/>
      <c r="O986" s="3" t="n"/>
      <c r="P986" s="3" t="n"/>
      <c r="Q986" s="3" t="n"/>
      <c r="R986" s="3" t="n"/>
      <c r="S986" s="3" t="n"/>
      <c r="T986" s="3" t="n"/>
      <c r="U986" s="3" t="n"/>
      <c r="V986" s="3" t="n"/>
      <c r="W986" s="3" t="n"/>
      <c r="X986" s="3" t="n"/>
      <c r="Y986" s="3" t="n"/>
      <c r="Z986" s="3" t="n"/>
      <c r="AA986" s="3" t="n"/>
      <c r="AB986" s="3" t="n"/>
      <c r="AC986" s="3" t="n"/>
      <c r="AD986" s="3" t="n"/>
      <c r="AE986" s="3" t="n"/>
      <c r="AF986" s="3" t="n"/>
      <c r="AG986" s="3" t="n"/>
      <c r="AH986" s="3" t="n"/>
      <c r="AI986" s="3" t="n"/>
      <c r="AJ986" s="3" t="n"/>
      <c r="AK986" s="3" t="n"/>
      <c r="AL986" s="3" t="n"/>
      <c r="AM986" s="3" t="n"/>
      <c r="AN986" s="3" t="n"/>
      <c r="AO986" s="3" t="n"/>
      <c r="AP986" s="3" t="n"/>
      <c r="AQ986" s="3" t="n"/>
      <c r="AR986" s="3" t="n"/>
      <c r="AS986" s="3" t="n"/>
      <c r="AT986" s="3" t="n"/>
      <c r="AU986" s="3" t="n"/>
      <c r="AV986" s="3" t="n"/>
      <c r="AW986" s="3" t="n"/>
      <c r="AX986" s="3" t="n"/>
      <c r="AY986" s="3" t="n"/>
      <c r="AZ986" s="3" t="n"/>
    </row>
    <row r="987">
      <c r="A987" s="3" t="n"/>
      <c r="B987" s="3" t="n"/>
      <c r="C987" s="3" t="n"/>
      <c r="D987" s="3" t="n"/>
      <c r="E987" s="3" t="n"/>
      <c r="F987" s="3" t="n"/>
      <c r="G987" s="3" t="n"/>
      <c r="H987" s="3" t="n"/>
      <c r="I987" s="3" t="n"/>
      <c r="J987" s="3" t="n"/>
      <c r="K987" s="3" t="n"/>
      <c r="L987" s="3" t="n"/>
      <c r="M987" s="3" t="n"/>
      <c r="N987" s="3" t="n"/>
      <c r="O987" s="3" t="n"/>
      <c r="P987" s="3" t="n"/>
      <c r="Q987" s="3" t="n"/>
      <c r="R987" s="3" t="n"/>
      <c r="S987" s="3" t="n"/>
      <c r="T987" s="3" t="n"/>
      <c r="U987" s="3" t="n"/>
      <c r="V987" s="3" t="n"/>
      <c r="W987" s="3" t="n"/>
      <c r="X987" s="3" t="n"/>
      <c r="Y987" s="3" t="n"/>
      <c r="Z987" s="3" t="n"/>
      <c r="AA987" s="3" t="n"/>
      <c r="AB987" s="3" t="n"/>
      <c r="AC987" s="3" t="n"/>
      <c r="AD987" s="3" t="n"/>
      <c r="AE987" s="3" t="n"/>
      <c r="AF987" s="3" t="n"/>
      <c r="AG987" s="3" t="n"/>
      <c r="AH987" s="3" t="n"/>
      <c r="AI987" s="3" t="n"/>
      <c r="AJ987" s="3" t="n"/>
      <c r="AK987" s="3" t="n"/>
      <c r="AL987" s="3" t="n"/>
      <c r="AM987" s="3" t="n"/>
      <c r="AN987" s="3" t="n"/>
      <c r="AO987" s="3" t="n"/>
      <c r="AP987" s="3" t="n"/>
      <c r="AQ987" s="3" t="n"/>
      <c r="AR987" s="3" t="n"/>
      <c r="AS987" s="3" t="n"/>
      <c r="AT987" s="3" t="n"/>
      <c r="AU987" s="3" t="n"/>
      <c r="AV987" s="3" t="n"/>
      <c r="AW987" s="3" t="n"/>
      <c r="AX987" s="3" t="n"/>
      <c r="AY987" s="3" t="n"/>
      <c r="AZ987" s="3" t="n"/>
    </row>
    <row r="988">
      <c r="A988" s="3" t="n"/>
      <c r="B988" s="3" t="n"/>
      <c r="C988" s="3" t="n"/>
      <c r="D988" s="3" t="n"/>
      <c r="E988" s="3" t="n"/>
      <c r="F988" s="3" t="n"/>
      <c r="G988" s="3" t="n"/>
      <c r="H988" s="3" t="n"/>
      <c r="I988" s="3" t="n"/>
      <c r="J988" s="3" t="n"/>
      <c r="K988" s="3" t="n"/>
      <c r="L988" s="3" t="n"/>
      <c r="M988" s="3" t="n"/>
      <c r="N988" s="3" t="n"/>
      <c r="O988" s="3" t="n"/>
      <c r="P988" s="3" t="n"/>
      <c r="Q988" s="3" t="n"/>
      <c r="R988" s="3" t="n"/>
      <c r="S988" s="3" t="n"/>
      <c r="T988" s="3" t="n"/>
      <c r="U988" s="3" t="n"/>
      <c r="V988" s="3" t="n"/>
      <c r="W988" s="3" t="n"/>
      <c r="X988" s="3" t="n"/>
      <c r="Y988" s="3" t="n"/>
      <c r="Z988" s="3" t="n"/>
      <c r="AA988" s="3" t="n"/>
      <c r="AB988" s="3" t="n"/>
      <c r="AC988" s="3" t="n"/>
      <c r="AD988" s="3" t="n"/>
      <c r="AE988" s="3" t="n"/>
      <c r="AF988" s="3" t="n"/>
      <c r="AG988" s="3" t="n"/>
      <c r="AH988" s="3" t="n"/>
      <c r="AI988" s="3" t="n"/>
      <c r="AJ988" s="3" t="n"/>
      <c r="AK988" s="3" t="n"/>
      <c r="AL988" s="3" t="n"/>
      <c r="AM988" s="3" t="n"/>
      <c r="AN988" s="3" t="n"/>
      <c r="AO988" s="3" t="n"/>
      <c r="AP988" s="3" t="n"/>
      <c r="AQ988" s="3" t="n"/>
      <c r="AR988" s="3" t="n"/>
      <c r="AS988" s="3" t="n"/>
      <c r="AT988" s="3" t="n"/>
      <c r="AU988" s="3" t="n"/>
      <c r="AV988" s="3" t="n"/>
      <c r="AW988" s="3" t="n"/>
      <c r="AX988" s="3" t="n"/>
      <c r="AY988" s="3" t="n"/>
      <c r="AZ988" s="3" t="n"/>
    </row>
    <row r="989">
      <c r="A989" s="3" t="n"/>
      <c r="B989" s="3" t="n"/>
      <c r="C989" s="3" t="n"/>
      <c r="D989" s="3" t="n"/>
      <c r="E989" s="3" t="n"/>
      <c r="F989" s="3" t="n"/>
      <c r="G989" s="3" t="n"/>
      <c r="H989" s="3" t="n"/>
      <c r="I989" s="3" t="n"/>
      <c r="J989" s="3" t="n"/>
      <c r="K989" s="3" t="n"/>
      <c r="L989" s="3" t="n"/>
      <c r="M989" s="3" t="n"/>
      <c r="N989" s="3" t="n"/>
      <c r="O989" s="3" t="n"/>
      <c r="P989" s="3" t="n"/>
      <c r="Q989" s="3" t="n"/>
      <c r="R989" s="3" t="n"/>
      <c r="S989" s="3" t="n"/>
      <c r="T989" s="3" t="n"/>
      <c r="U989" s="3" t="n"/>
      <c r="V989" s="3" t="n"/>
      <c r="W989" s="3" t="n"/>
      <c r="X989" s="3" t="n"/>
      <c r="Y989" s="3" t="n"/>
      <c r="Z989" s="3" t="n"/>
      <c r="AA989" s="3" t="n"/>
      <c r="AB989" s="3" t="n"/>
      <c r="AC989" s="3" t="n"/>
      <c r="AD989" s="3" t="n"/>
      <c r="AE989" s="3" t="n"/>
      <c r="AF989" s="3" t="n"/>
      <c r="AG989" s="3" t="n"/>
      <c r="AH989" s="3" t="n"/>
      <c r="AI989" s="3" t="n"/>
      <c r="AJ989" s="3" t="n"/>
      <c r="AK989" s="3" t="n"/>
      <c r="AL989" s="3" t="n"/>
      <c r="AM989" s="3" t="n"/>
      <c r="AN989" s="3" t="n"/>
      <c r="AO989" s="3" t="n"/>
      <c r="AP989" s="3" t="n"/>
      <c r="AQ989" s="3" t="n"/>
      <c r="AR989" s="3" t="n"/>
      <c r="AS989" s="3" t="n"/>
      <c r="AT989" s="3" t="n"/>
      <c r="AU989" s="3" t="n"/>
      <c r="AV989" s="3" t="n"/>
      <c r="AW989" s="3" t="n"/>
      <c r="AX989" s="3" t="n"/>
      <c r="AY989" s="3" t="n"/>
      <c r="AZ989" s="3" t="n"/>
    </row>
    <row r="990">
      <c r="A990" s="3" t="n"/>
      <c r="B990" s="3" t="n"/>
      <c r="C990" s="3" t="n"/>
      <c r="D990" s="3" t="n"/>
      <c r="E990" s="3" t="n"/>
      <c r="F990" s="3" t="n"/>
      <c r="G990" s="3" t="n"/>
      <c r="H990" s="3" t="n"/>
      <c r="I990" s="3" t="n"/>
      <c r="J990" s="3" t="n"/>
      <c r="K990" s="3" t="n"/>
      <c r="L990" s="3" t="n"/>
      <c r="M990" s="3" t="n"/>
      <c r="N990" s="3" t="n"/>
      <c r="O990" s="3" t="n"/>
      <c r="P990" s="3" t="n"/>
      <c r="Q990" s="3" t="n"/>
      <c r="R990" s="3" t="n"/>
      <c r="S990" s="3" t="n"/>
      <c r="T990" s="3" t="n"/>
      <c r="U990" s="3" t="n"/>
      <c r="V990" s="3" t="n"/>
      <c r="W990" s="3" t="n"/>
      <c r="X990" s="3" t="n"/>
      <c r="Y990" s="3" t="n"/>
      <c r="Z990" s="3" t="n"/>
      <c r="AA990" s="3" t="n"/>
      <c r="AB990" s="3" t="n"/>
      <c r="AC990" s="3" t="n"/>
      <c r="AD990" s="3" t="n"/>
      <c r="AE990" s="3" t="n"/>
      <c r="AF990" s="3" t="n"/>
      <c r="AG990" s="3" t="n"/>
      <c r="AH990" s="3" t="n"/>
      <c r="AI990" s="3" t="n"/>
      <c r="AJ990" s="3" t="n"/>
      <c r="AK990" s="3" t="n"/>
      <c r="AL990" s="3" t="n"/>
      <c r="AM990" s="3" t="n"/>
      <c r="AN990" s="3" t="n"/>
      <c r="AO990" s="3" t="n"/>
      <c r="AP990" s="3" t="n"/>
      <c r="AQ990" s="3" t="n"/>
      <c r="AR990" s="3" t="n"/>
      <c r="AS990" s="3" t="n"/>
      <c r="AT990" s="3" t="n"/>
      <c r="AU990" s="3" t="n"/>
      <c r="AV990" s="3" t="n"/>
      <c r="AW990" s="3" t="n"/>
      <c r="AX990" s="3" t="n"/>
      <c r="AY990" s="3" t="n"/>
      <c r="AZ990" s="3" t="n"/>
    </row>
    <row r="991">
      <c r="A991" s="3" t="n"/>
      <c r="B991" s="3" t="n"/>
      <c r="C991" s="3" t="n"/>
      <c r="D991" s="3" t="n"/>
      <c r="E991" s="3" t="n"/>
      <c r="F991" s="3" t="n"/>
      <c r="G991" s="3" t="n"/>
      <c r="H991" s="3" t="n"/>
      <c r="I991" s="3" t="n"/>
      <c r="J991" s="3" t="n"/>
      <c r="K991" s="3" t="n"/>
      <c r="L991" s="3" t="n"/>
      <c r="M991" s="3" t="n"/>
      <c r="N991" s="3" t="n"/>
      <c r="O991" s="3" t="n"/>
      <c r="P991" s="3" t="n"/>
      <c r="Q991" s="3" t="n"/>
      <c r="R991" s="3" t="n"/>
      <c r="S991" s="3" t="n"/>
      <c r="T991" s="3" t="n"/>
      <c r="U991" s="3" t="n"/>
      <c r="V991" s="3" t="n"/>
      <c r="W991" s="3" t="n"/>
      <c r="X991" s="3" t="n"/>
      <c r="Y991" s="3" t="n"/>
      <c r="Z991" s="3" t="n"/>
      <c r="AA991" s="3" t="n"/>
      <c r="AB991" s="3" t="n"/>
      <c r="AC991" s="3" t="n"/>
      <c r="AD991" s="3" t="n"/>
      <c r="AE991" s="3" t="n"/>
      <c r="AF991" s="3" t="n"/>
      <c r="AG991" s="3" t="n"/>
      <c r="AH991" s="3" t="n"/>
      <c r="AI991" s="3" t="n"/>
      <c r="AJ991" s="3" t="n"/>
      <c r="AK991" s="3" t="n"/>
      <c r="AL991" s="3" t="n"/>
      <c r="AM991" s="3" t="n"/>
      <c r="AN991" s="3" t="n"/>
      <c r="AO991" s="3" t="n"/>
      <c r="AP991" s="3" t="n"/>
      <c r="AQ991" s="3" t="n"/>
      <c r="AR991" s="3" t="n"/>
      <c r="AS991" s="3" t="n"/>
      <c r="AT991" s="3" t="n"/>
      <c r="AU991" s="3" t="n"/>
      <c r="AV991" s="3" t="n"/>
      <c r="AW991" s="3" t="n"/>
      <c r="AX991" s="3" t="n"/>
      <c r="AY991" s="3" t="n"/>
      <c r="AZ991" s="3" t="n"/>
    </row>
    <row r="992">
      <c r="A992" s="3" t="n"/>
      <c r="B992" s="3" t="n"/>
      <c r="C992" s="3" t="n"/>
      <c r="D992" s="3" t="n"/>
      <c r="E992" s="3" t="n"/>
      <c r="F992" s="3" t="n"/>
      <c r="G992" s="3" t="n"/>
      <c r="H992" s="3" t="n"/>
      <c r="I992" s="3" t="n"/>
      <c r="J992" s="3" t="n"/>
      <c r="K992" s="3" t="n"/>
      <c r="L992" s="3" t="n"/>
      <c r="M992" s="3" t="n"/>
      <c r="N992" s="3" t="n"/>
      <c r="O992" s="3" t="n"/>
      <c r="P992" s="3" t="n"/>
      <c r="Q992" s="3" t="n"/>
      <c r="R992" s="3" t="n"/>
      <c r="S992" s="3" t="n"/>
      <c r="T992" s="3" t="n"/>
      <c r="U992" s="3" t="n"/>
      <c r="V992" s="3" t="n"/>
      <c r="W992" s="3" t="n"/>
      <c r="X992" s="3" t="n"/>
      <c r="Y992" s="3" t="n"/>
      <c r="Z992" s="3" t="n"/>
      <c r="AA992" s="3" t="n"/>
      <c r="AB992" s="3" t="n"/>
      <c r="AC992" s="3" t="n"/>
      <c r="AD992" s="3" t="n"/>
      <c r="AE992" s="3" t="n"/>
      <c r="AF992" s="3" t="n"/>
      <c r="AG992" s="3" t="n"/>
      <c r="AH992" s="3" t="n"/>
      <c r="AI992" s="3" t="n"/>
      <c r="AJ992" s="3" t="n"/>
      <c r="AK992" s="3" t="n"/>
      <c r="AL992" s="3" t="n"/>
      <c r="AM992" s="3" t="n"/>
      <c r="AN992" s="3" t="n"/>
      <c r="AO992" s="3" t="n"/>
      <c r="AP992" s="3" t="n"/>
      <c r="AQ992" s="3" t="n"/>
      <c r="AR992" s="3" t="n"/>
      <c r="AS992" s="3" t="n"/>
      <c r="AT992" s="3" t="n"/>
      <c r="AU992" s="3" t="n"/>
      <c r="AV992" s="3" t="n"/>
      <c r="AW992" s="3" t="n"/>
      <c r="AX992" s="3" t="n"/>
      <c r="AY992" s="3" t="n"/>
      <c r="AZ992" s="3" t="n"/>
    </row>
    <row r="993">
      <c r="A993" s="3" t="n"/>
      <c r="B993" s="3" t="n"/>
      <c r="C993" s="3" t="n"/>
      <c r="D993" s="3" t="n"/>
      <c r="E993" s="3" t="n"/>
      <c r="F993" s="3" t="n"/>
      <c r="G993" s="3" t="n"/>
      <c r="H993" s="3" t="n"/>
      <c r="I993" s="3" t="n"/>
      <c r="J993" s="3" t="n"/>
      <c r="K993" s="3" t="n"/>
      <c r="L993" s="3" t="n"/>
      <c r="M993" s="3" t="n"/>
      <c r="N993" s="3" t="n"/>
      <c r="O993" s="3" t="n"/>
      <c r="P993" s="3" t="n"/>
      <c r="Q993" s="3" t="n"/>
      <c r="R993" s="3" t="n"/>
      <c r="S993" s="3" t="n"/>
      <c r="T993" s="3" t="n"/>
      <c r="U993" s="3" t="n"/>
      <c r="V993" s="3" t="n"/>
      <c r="W993" s="3" t="n"/>
      <c r="X993" s="3" t="n"/>
      <c r="Y993" s="3" t="n"/>
      <c r="Z993" s="3" t="n"/>
      <c r="AA993" s="3" t="n"/>
      <c r="AB993" s="3" t="n"/>
      <c r="AC993" s="3" t="n"/>
      <c r="AD993" s="3" t="n"/>
      <c r="AE993" s="3" t="n"/>
      <c r="AF993" s="3" t="n"/>
      <c r="AG993" s="3" t="n"/>
      <c r="AH993" s="3" t="n"/>
      <c r="AI993" s="3" t="n"/>
      <c r="AJ993" s="3" t="n"/>
      <c r="AK993" s="3" t="n"/>
      <c r="AL993" s="3" t="n"/>
      <c r="AM993" s="3" t="n"/>
      <c r="AN993" s="3" t="n"/>
      <c r="AO993" s="3" t="n"/>
      <c r="AP993" s="3" t="n"/>
      <c r="AQ993" s="3" t="n"/>
      <c r="AR993" s="3" t="n"/>
      <c r="AS993" s="3" t="n"/>
      <c r="AT993" s="3" t="n"/>
      <c r="AU993" s="3" t="n"/>
      <c r="AV993" s="3" t="n"/>
      <c r="AW993" s="3" t="n"/>
      <c r="AX993" s="3" t="n"/>
      <c r="AY993" s="3" t="n"/>
      <c r="AZ993" s="3" t="n"/>
    </row>
    <row r="994">
      <c r="A994" s="3" t="n"/>
      <c r="B994" s="3" t="n"/>
      <c r="C994" s="3" t="n"/>
      <c r="D994" s="3" t="n"/>
      <c r="E994" s="3" t="n"/>
      <c r="F994" s="3" t="n"/>
      <c r="G994" s="3" t="n"/>
      <c r="H994" s="3" t="n"/>
      <c r="I994" s="3" t="n"/>
      <c r="J994" s="3" t="n"/>
      <c r="K994" s="3" t="n"/>
      <c r="L994" s="3" t="n"/>
      <c r="M994" s="3" t="n"/>
      <c r="N994" s="3" t="n"/>
      <c r="O994" s="3" t="n"/>
      <c r="P994" s="3" t="n"/>
      <c r="Q994" s="3" t="n"/>
      <c r="R994" s="3" t="n"/>
      <c r="S994" s="3" t="n"/>
      <c r="T994" s="3" t="n"/>
      <c r="U994" s="3" t="n"/>
      <c r="V994" s="3" t="n"/>
      <c r="W994" s="3" t="n"/>
      <c r="X994" s="3" t="n"/>
      <c r="Y994" s="3" t="n"/>
      <c r="Z994" s="3" t="n"/>
      <c r="AA994" s="3" t="n"/>
      <c r="AB994" s="3" t="n"/>
      <c r="AC994" s="3" t="n"/>
      <c r="AD994" s="3" t="n"/>
      <c r="AE994" s="3" t="n"/>
      <c r="AF994" s="3" t="n"/>
      <c r="AG994" s="3" t="n"/>
      <c r="AH994" s="3" t="n"/>
      <c r="AI994" s="3" t="n"/>
      <c r="AJ994" s="3" t="n"/>
      <c r="AK994" s="3" t="n"/>
      <c r="AL994" s="3" t="n"/>
      <c r="AM994" s="3" t="n"/>
      <c r="AN994" s="3" t="n"/>
      <c r="AO994" s="3" t="n"/>
      <c r="AP994" s="3" t="n"/>
      <c r="AQ994" s="3" t="n"/>
      <c r="AR994" s="3" t="n"/>
      <c r="AS994" s="3" t="n"/>
      <c r="AT994" s="3" t="n"/>
      <c r="AU994" s="3" t="n"/>
      <c r="AV994" s="3" t="n"/>
      <c r="AW994" s="3" t="n"/>
      <c r="AX994" s="3" t="n"/>
      <c r="AY994" s="3" t="n"/>
      <c r="AZ994" s="3" t="n"/>
    </row>
    <row r="995">
      <c r="A995" s="3" t="n"/>
      <c r="B995" s="3" t="n"/>
      <c r="C995" s="3" t="n"/>
      <c r="D995" s="3" t="n"/>
      <c r="E995" s="3" t="n"/>
      <c r="F995" s="3" t="n"/>
      <c r="G995" s="3" t="n"/>
      <c r="H995" s="3" t="n"/>
      <c r="I995" s="3" t="n"/>
      <c r="J995" s="3" t="n"/>
      <c r="K995" s="3" t="n"/>
      <c r="L995" s="3" t="n"/>
      <c r="M995" s="3" t="n"/>
      <c r="N995" s="3" t="n"/>
      <c r="O995" s="3" t="n"/>
      <c r="P995" s="3" t="n"/>
      <c r="Q995" s="3" t="n"/>
      <c r="R995" s="3" t="n"/>
      <c r="S995" s="3" t="n"/>
      <c r="T995" s="3" t="n"/>
      <c r="U995" s="3" t="n"/>
      <c r="V995" s="3" t="n"/>
      <c r="W995" s="3" t="n"/>
      <c r="X995" s="3" t="n"/>
      <c r="Y995" s="3" t="n"/>
      <c r="Z995" s="3" t="n"/>
      <c r="AA995" s="3" t="n"/>
      <c r="AB995" s="3" t="n"/>
      <c r="AC995" s="3" t="n"/>
      <c r="AD995" s="3" t="n"/>
      <c r="AE995" s="3" t="n"/>
      <c r="AF995" s="3" t="n"/>
      <c r="AG995" s="3" t="n"/>
      <c r="AH995" s="3" t="n"/>
      <c r="AI995" s="3" t="n"/>
      <c r="AJ995" s="3" t="n"/>
      <c r="AK995" s="3" t="n"/>
      <c r="AL995" s="3" t="n"/>
      <c r="AM995" s="3" t="n"/>
      <c r="AN995" s="3" t="n"/>
      <c r="AO995" s="3" t="n"/>
      <c r="AP995" s="3" t="n"/>
      <c r="AQ995" s="3" t="n"/>
      <c r="AR995" s="3" t="n"/>
      <c r="AS995" s="3" t="n"/>
      <c r="AT995" s="3" t="n"/>
      <c r="AU995" s="3" t="n"/>
      <c r="AV995" s="3" t="n"/>
      <c r="AW995" s="3" t="n"/>
      <c r="AX995" s="3" t="n"/>
      <c r="AY995" s="3" t="n"/>
      <c r="AZ995" s="3" t="n"/>
    </row>
    <row r="996">
      <c r="A996" s="3" t="n"/>
      <c r="B996" s="3" t="n"/>
      <c r="C996" s="3" t="n"/>
      <c r="D996" s="3" t="n"/>
      <c r="E996" s="3" t="n"/>
      <c r="F996" s="3" t="n"/>
      <c r="G996" s="3" t="n"/>
      <c r="H996" s="3" t="n"/>
      <c r="I996" s="3" t="n"/>
      <c r="J996" s="3" t="n"/>
      <c r="K996" s="3" t="n"/>
      <c r="L996" s="3" t="n"/>
      <c r="M996" s="3" t="n"/>
      <c r="N996" s="3" t="n"/>
      <c r="O996" s="3" t="n"/>
      <c r="P996" s="3" t="n"/>
      <c r="Q996" s="3" t="n"/>
      <c r="R996" s="3" t="n"/>
      <c r="S996" s="3" t="n"/>
      <c r="T996" s="3" t="n"/>
      <c r="U996" s="3" t="n"/>
      <c r="V996" s="3" t="n"/>
      <c r="W996" s="3" t="n"/>
      <c r="X996" s="3" t="n"/>
      <c r="Y996" s="3" t="n"/>
      <c r="Z996" s="3" t="n"/>
      <c r="AA996" s="3" t="n"/>
      <c r="AB996" s="3" t="n"/>
      <c r="AC996" s="3" t="n"/>
      <c r="AD996" s="3" t="n"/>
      <c r="AE996" s="3" t="n"/>
      <c r="AF996" s="3" t="n"/>
      <c r="AG996" s="3" t="n"/>
      <c r="AH996" s="3" t="n"/>
      <c r="AI996" s="3" t="n"/>
      <c r="AJ996" s="3" t="n"/>
      <c r="AK996" s="3" t="n"/>
      <c r="AL996" s="3" t="n"/>
      <c r="AM996" s="3" t="n"/>
      <c r="AN996" s="3" t="n"/>
      <c r="AO996" s="3" t="n"/>
      <c r="AP996" s="3" t="n"/>
      <c r="AQ996" s="3" t="n"/>
      <c r="AR996" s="3" t="n"/>
      <c r="AS996" s="3" t="n"/>
      <c r="AT996" s="3" t="n"/>
      <c r="AU996" s="3" t="n"/>
      <c r="AV996" s="3" t="n"/>
      <c r="AW996" s="3" t="n"/>
      <c r="AX996" s="3" t="n"/>
      <c r="AY996" s="3" t="n"/>
      <c r="AZ996" s="3" t="n"/>
    </row>
    <row r="997">
      <c r="A997" s="3" t="n"/>
      <c r="B997" s="3" t="n"/>
      <c r="C997" s="3" t="n"/>
      <c r="D997" s="3" t="n"/>
      <c r="E997" s="3" t="n"/>
      <c r="F997" s="3" t="n"/>
      <c r="G997" s="3" t="n"/>
      <c r="H997" s="3" t="n"/>
      <c r="I997" s="3" t="n"/>
      <c r="J997" s="3" t="n"/>
      <c r="K997" s="3" t="n"/>
      <c r="L997" s="3" t="n"/>
      <c r="M997" s="3" t="n"/>
      <c r="N997" s="3" t="n"/>
      <c r="O997" s="3" t="n"/>
      <c r="P997" s="3" t="n"/>
      <c r="Q997" s="3" t="n"/>
      <c r="R997" s="3" t="n"/>
      <c r="S997" s="3" t="n"/>
      <c r="T997" s="3" t="n"/>
      <c r="U997" s="3" t="n"/>
      <c r="V997" s="3" t="n"/>
      <c r="W997" s="3" t="n"/>
      <c r="X997" s="3" t="n"/>
      <c r="Y997" s="3" t="n"/>
      <c r="Z997" s="3" t="n"/>
      <c r="AA997" s="3" t="n"/>
      <c r="AB997" s="3" t="n"/>
      <c r="AC997" s="3" t="n"/>
      <c r="AD997" s="3" t="n"/>
      <c r="AE997" s="3" t="n"/>
      <c r="AF997" s="3" t="n"/>
      <c r="AG997" s="3" t="n"/>
      <c r="AH997" s="3" t="n"/>
      <c r="AI997" s="3" t="n"/>
      <c r="AJ997" s="3" t="n"/>
      <c r="AK997" s="3" t="n"/>
      <c r="AL997" s="3" t="n"/>
      <c r="AM997" s="3" t="n"/>
      <c r="AN997" s="3" t="n"/>
      <c r="AO997" s="3" t="n"/>
      <c r="AP997" s="3" t="n"/>
      <c r="AQ997" s="3" t="n"/>
      <c r="AR997" s="3" t="n"/>
      <c r="AS997" s="3" t="n"/>
      <c r="AT997" s="3" t="n"/>
      <c r="AU997" s="3" t="n"/>
      <c r="AV997" s="3" t="n"/>
      <c r="AW997" s="3" t="n"/>
      <c r="AX997" s="3" t="n"/>
      <c r="AY997" s="3" t="n"/>
      <c r="AZ997" s="3" t="n"/>
    </row>
    <row r="998">
      <c r="A998" s="3" t="n"/>
      <c r="B998" s="3" t="n"/>
      <c r="C998" s="3" t="n"/>
      <c r="D998" s="3" t="n"/>
      <c r="E998" s="3" t="n"/>
      <c r="F998" s="3" t="n"/>
      <c r="G998" s="3" t="n"/>
      <c r="H998" s="3" t="n"/>
      <c r="I998" s="3" t="n"/>
      <c r="J998" s="3" t="n"/>
      <c r="K998" s="3" t="n"/>
      <c r="L998" s="3" t="n"/>
      <c r="M998" s="3" t="n"/>
      <c r="N998" s="3" t="n"/>
      <c r="O998" s="3" t="n"/>
      <c r="P998" s="3" t="n"/>
      <c r="Q998" s="3" t="n"/>
      <c r="R998" s="3" t="n"/>
      <c r="S998" s="3" t="n"/>
      <c r="T998" s="3" t="n"/>
      <c r="U998" s="3" t="n"/>
      <c r="V998" s="3" t="n"/>
      <c r="W998" s="3" t="n"/>
      <c r="X998" s="3" t="n"/>
      <c r="Y998" s="3" t="n"/>
      <c r="Z998" s="3" t="n"/>
      <c r="AA998" s="3" t="n"/>
      <c r="AB998" s="3" t="n"/>
      <c r="AC998" s="3" t="n"/>
      <c r="AD998" s="3" t="n"/>
      <c r="AE998" s="3" t="n"/>
      <c r="AF998" s="3" t="n"/>
      <c r="AG998" s="3" t="n"/>
      <c r="AH998" s="3" t="n"/>
      <c r="AI998" s="3" t="n"/>
      <c r="AJ998" s="3" t="n"/>
      <c r="AK998" s="3" t="n"/>
      <c r="AL998" s="3" t="n"/>
      <c r="AM998" s="3" t="n"/>
      <c r="AN998" s="3" t="n"/>
      <c r="AO998" s="3" t="n"/>
      <c r="AP998" s="3" t="n"/>
      <c r="AQ998" s="3" t="n"/>
      <c r="AR998" s="3" t="n"/>
      <c r="AS998" s="3" t="n"/>
      <c r="AT998" s="3" t="n"/>
      <c r="AU998" s="3" t="n"/>
      <c r="AV998" s="3" t="n"/>
      <c r="AW998" s="3" t="n"/>
      <c r="AX998" s="3" t="n"/>
      <c r="AY998" s="3" t="n"/>
      <c r="AZ998" s="3" t="n"/>
    </row>
    <row r="999">
      <c r="A999" s="3" t="n"/>
      <c r="B999" s="3" t="n"/>
      <c r="C999" s="3" t="n"/>
      <c r="D999" s="3" t="n"/>
      <c r="E999" s="3" t="n"/>
      <c r="F999" s="3" t="n"/>
      <c r="G999" s="3" t="n"/>
      <c r="H999" s="3" t="n"/>
      <c r="I999" s="3" t="n"/>
      <c r="J999" s="3" t="n"/>
      <c r="K999" s="3" t="n"/>
      <c r="L999" s="3" t="n"/>
      <c r="M999" s="3" t="n"/>
      <c r="N999" s="3" t="n"/>
      <c r="O999" s="3" t="n"/>
      <c r="P999" s="3" t="n"/>
      <c r="Q999" s="3" t="n"/>
      <c r="R999" s="3" t="n"/>
      <c r="S999" s="3" t="n"/>
      <c r="T999" s="3" t="n"/>
      <c r="U999" s="3" t="n"/>
      <c r="V999" s="3" t="n"/>
      <c r="W999" s="3" t="n"/>
      <c r="X999" s="3" t="n"/>
      <c r="Y999" s="3" t="n"/>
      <c r="Z999" s="3" t="n"/>
      <c r="AA999" s="3" t="n"/>
      <c r="AB999" s="3" t="n"/>
      <c r="AC999" s="3" t="n"/>
      <c r="AD999" s="3" t="n"/>
      <c r="AE999" s="3" t="n"/>
      <c r="AF999" s="3" t="n"/>
      <c r="AG999" s="3" t="n"/>
      <c r="AH999" s="3" t="n"/>
      <c r="AI999" s="3" t="n"/>
      <c r="AJ999" s="3" t="n"/>
      <c r="AK999" s="3" t="n"/>
      <c r="AL999" s="3" t="n"/>
      <c r="AM999" s="3" t="n"/>
      <c r="AN999" s="3" t="n"/>
      <c r="AO999" s="3" t="n"/>
      <c r="AP999" s="3" t="n"/>
      <c r="AQ999" s="3" t="n"/>
      <c r="AR999" s="3" t="n"/>
      <c r="AS999" s="3" t="n"/>
      <c r="AT999" s="3" t="n"/>
      <c r="AU999" s="3" t="n"/>
      <c r="AV999" s="3" t="n"/>
      <c r="AW999" s="3" t="n"/>
      <c r="AX999" s="3" t="n"/>
      <c r="AY999" s="3" t="n"/>
      <c r="AZ999" s="3" t="n"/>
    </row>
    <row r="1000">
      <c r="A1000" s="3" t="n"/>
      <c r="B1000" s="3" t="n"/>
      <c r="C1000" s="3" t="n"/>
      <c r="D1000" s="3" t="n"/>
      <c r="E1000" s="3" t="n"/>
      <c r="F1000" s="3" t="n"/>
      <c r="G1000" s="3" t="n"/>
      <c r="H1000" s="3" t="n"/>
      <c r="I1000" s="3" t="n"/>
      <c r="J1000" s="3" t="n"/>
      <c r="K1000" s="3" t="n"/>
      <c r="L1000" s="3" t="n"/>
      <c r="M1000" s="3" t="n"/>
      <c r="N1000" s="3" t="n"/>
      <c r="O1000" s="3" t="n"/>
      <c r="P1000" s="3" t="n"/>
      <c r="Q1000" s="3" t="n"/>
      <c r="R1000" s="3" t="n"/>
      <c r="S1000" s="3" t="n"/>
      <c r="T1000" s="3" t="n"/>
      <c r="U1000" s="3" t="n"/>
      <c r="V1000" s="3" t="n"/>
      <c r="W1000" s="3" t="n"/>
      <c r="X1000" s="3" t="n"/>
      <c r="Y1000" s="3" t="n"/>
      <c r="Z1000" s="3" t="n"/>
      <c r="AA1000" s="3" t="n"/>
      <c r="AB1000" s="3" t="n"/>
      <c r="AC1000" s="3" t="n"/>
      <c r="AD1000" s="3" t="n"/>
      <c r="AE1000" s="3" t="n"/>
      <c r="AF1000" s="3" t="n"/>
      <c r="AG1000" s="3" t="n"/>
      <c r="AH1000" s="3" t="n"/>
      <c r="AI1000" s="3" t="n"/>
      <c r="AJ1000" s="3" t="n"/>
      <c r="AK1000" s="3" t="n"/>
      <c r="AL1000" s="3" t="n"/>
      <c r="AM1000" s="3" t="n"/>
      <c r="AN1000" s="3" t="n"/>
      <c r="AO1000" s="3" t="n"/>
      <c r="AP1000" s="3" t="n"/>
      <c r="AQ1000" s="3" t="n"/>
      <c r="AR1000" s="3" t="n"/>
      <c r="AS1000" s="3" t="n"/>
      <c r="AT1000" s="3" t="n"/>
      <c r="AU1000" s="3" t="n"/>
      <c r="AV1000" s="3" t="n"/>
      <c r="AW1000" s="3" t="n"/>
      <c r="AX1000" s="3" t="n"/>
      <c r="AY1000" s="3" t="n"/>
      <c r="AZ1000" s="3" t="n"/>
    </row>
  </sheetData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004C97"/>
    <outlinePr summaryBelow="1" summaryRight="1"/>
    <pageSetUpPr/>
  </sheetPr>
  <dimension ref="A1:AZ1000"/>
  <sheetViews>
    <sheetView showGridLines="0"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3" t="n"/>
      <c r="Q2" s="3" t="n"/>
      <c r="R2" s="3" t="n"/>
      <c r="S2" s="3" t="n"/>
      <c r="T2" s="3" t="n"/>
      <c r="U2" s="3" t="n"/>
      <c r="V2" s="3" t="n"/>
      <c r="W2" s="3" t="n"/>
      <c r="X2" s="3" t="n"/>
      <c r="Y2" s="3" t="n"/>
      <c r="Z2" s="3" t="n"/>
      <c r="AA2" s="3" t="n"/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  <c r="AK2" s="3" t="n"/>
      <c r="AL2" s="3" t="n"/>
      <c r="AM2" s="3" t="n"/>
      <c r="AN2" s="3" t="n"/>
      <c r="AO2" s="3" t="n"/>
      <c r="AP2" s="3" t="n"/>
      <c r="AQ2" s="3" t="n"/>
      <c r="AR2" s="3" t="n"/>
      <c r="AS2" s="3" t="n"/>
      <c r="AT2" s="3" t="n"/>
      <c r="AU2" s="3" t="n"/>
      <c r="AV2" s="3" t="n"/>
      <c r="AW2" s="3" t="n"/>
      <c r="AX2" s="3" t="n"/>
      <c r="AY2" s="3" t="n"/>
      <c r="AZ2" s="3" t="n"/>
    </row>
    <row r="3">
      <c r="A3" s="7" t="inlineStr">
        <is>
          <t>Read Me &amp; FAQ</t>
        </is>
      </c>
      <c r="P3" s="3" t="n"/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  <c r="AF3" s="3" t="n"/>
      <c r="AG3" s="3" t="n"/>
      <c r="AH3" s="3" t="n"/>
      <c r="AI3" s="3" t="n"/>
      <c r="AJ3" s="3" t="n"/>
      <c r="AK3" s="3" t="n"/>
      <c r="AL3" s="3" t="n"/>
      <c r="AM3" s="3" t="n"/>
      <c r="AN3" s="3" t="n"/>
      <c r="AO3" s="3" t="n"/>
      <c r="AP3" s="3" t="n"/>
      <c r="AQ3" s="3" t="n"/>
      <c r="AR3" s="3" t="n"/>
      <c r="AS3" s="3" t="n"/>
      <c r="AT3" s="3" t="n"/>
      <c r="AU3" s="3" t="n"/>
      <c r="AV3" s="3" t="n"/>
      <c r="AW3" s="3" t="n"/>
      <c r="AX3" s="3" t="n"/>
      <c r="AY3" s="3" t="n"/>
      <c r="AZ3" s="3" t="n"/>
    </row>
    <row r="4">
      <c r="P4" s="3" t="n"/>
      <c r="Q4" s="3" t="n"/>
      <c r="R4" s="3" t="n"/>
      <c r="S4" s="3" t="n"/>
      <c r="T4" s="3" t="n"/>
      <c r="U4" s="3" t="n"/>
      <c r="V4" s="3" t="n"/>
      <c r="W4" s="3" t="n"/>
      <c r="X4" s="3" t="n"/>
      <c r="Y4" s="3" t="n"/>
      <c r="Z4" s="3" t="n"/>
      <c r="AA4" s="3" t="n"/>
      <c r="AB4" s="3" t="n"/>
      <c r="AC4" s="3" t="n"/>
      <c r="AD4" s="3" t="n"/>
      <c r="AE4" s="3" t="n"/>
      <c r="AF4" s="3" t="n"/>
      <c r="AG4" s="3" t="n"/>
      <c r="AH4" s="3" t="n"/>
      <c r="AI4" s="3" t="n"/>
      <c r="AJ4" s="3" t="n"/>
      <c r="AK4" s="3" t="n"/>
      <c r="AL4" s="3" t="n"/>
      <c r="AM4" s="3" t="n"/>
      <c r="AN4" s="3" t="n"/>
      <c r="AO4" s="3" t="n"/>
      <c r="AP4" s="3" t="n"/>
      <c r="AQ4" s="3" t="n"/>
      <c r="AR4" s="3" t="n"/>
      <c r="AS4" s="3" t="n"/>
      <c r="AT4" s="3" t="n"/>
      <c r="AU4" s="3" t="n"/>
      <c r="AV4" s="3" t="n"/>
      <c r="AW4" s="3" t="n"/>
      <c r="AX4" s="3" t="n"/>
      <c r="AY4" s="3" t="n"/>
      <c r="AZ4" s="3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3" t="n"/>
      <c r="Q5" s="3" t="n"/>
      <c r="R5" s="3" t="n"/>
      <c r="S5" s="3" t="n"/>
      <c r="T5" s="3" t="n"/>
      <c r="U5" s="3" t="n"/>
      <c r="V5" s="3" t="n"/>
      <c r="W5" s="3" t="n"/>
      <c r="X5" s="3" t="n"/>
      <c r="Y5" s="3" t="n"/>
      <c r="Z5" s="3" t="n"/>
      <c r="AA5" s="3" t="n"/>
      <c r="AB5" s="3" t="n"/>
      <c r="AC5" s="3" t="n"/>
      <c r="AD5" s="3" t="n"/>
      <c r="AE5" s="3" t="n"/>
      <c r="AF5" s="3" t="n"/>
      <c r="AG5" s="3" t="n"/>
      <c r="AH5" s="3" t="n"/>
      <c r="AI5" s="3" t="n"/>
      <c r="AJ5" s="3" t="n"/>
      <c r="AK5" s="3" t="n"/>
      <c r="AL5" s="3" t="n"/>
      <c r="AM5" s="3" t="n"/>
      <c r="AN5" s="3" t="n"/>
      <c r="AO5" s="3" t="n"/>
      <c r="AP5" s="3" t="n"/>
      <c r="AQ5" s="3" t="n"/>
      <c r="AR5" s="3" t="n"/>
      <c r="AS5" s="3" t="n"/>
      <c r="AT5" s="3" t="n"/>
      <c r="AU5" s="3" t="n"/>
      <c r="AV5" s="3" t="n"/>
      <c r="AW5" s="3" t="n"/>
      <c r="AX5" s="3" t="n"/>
      <c r="AY5" s="3" t="n"/>
      <c r="AZ5" s="3" t="n"/>
    </row>
    <row r="6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3" t="n"/>
      <c r="Q6" s="3" t="n"/>
      <c r="R6" s="3" t="n"/>
      <c r="S6" s="3" t="n"/>
      <c r="T6" s="3" t="n"/>
      <c r="U6" s="3" t="n"/>
      <c r="V6" s="3" t="n"/>
      <c r="W6" s="3" t="n"/>
      <c r="X6" s="3" t="n"/>
      <c r="Y6" s="3" t="n"/>
      <c r="Z6" s="3" t="n"/>
      <c r="AA6" s="3" t="n"/>
      <c r="AB6" s="3" t="n"/>
      <c r="AC6" s="3" t="n"/>
      <c r="AD6" s="3" t="n"/>
      <c r="AE6" s="3" t="n"/>
      <c r="AF6" s="3" t="n"/>
      <c r="AG6" s="3" t="n"/>
      <c r="AH6" s="3" t="n"/>
      <c r="AI6" s="3" t="n"/>
      <c r="AJ6" s="3" t="n"/>
      <c r="AK6" s="3" t="n"/>
      <c r="AL6" s="3" t="n"/>
      <c r="AM6" s="3" t="n"/>
      <c r="AN6" s="3" t="n"/>
      <c r="AO6" s="3" t="n"/>
      <c r="AP6" s="3" t="n"/>
      <c r="AQ6" s="3" t="n"/>
      <c r="AR6" s="3" t="n"/>
      <c r="AS6" s="3" t="n"/>
      <c r="AT6" s="3" t="n"/>
      <c r="AU6" s="3" t="n"/>
      <c r="AV6" s="3" t="n"/>
      <c r="AW6" s="3" t="n"/>
      <c r="AX6" s="3" t="n"/>
      <c r="AY6" s="3" t="n"/>
      <c r="AZ6" s="3" t="n"/>
    </row>
    <row r="7">
      <c r="A7" s="3" t="n"/>
      <c r="B7" s="3" t="n"/>
      <c r="C7" s="3" t="n"/>
      <c r="D7" s="3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  <c r="N7" s="3" t="n"/>
      <c r="O7" s="3" t="n"/>
      <c r="P7" s="3" t="n"/>
      <c r="Q7" s="3" t="n"/>
      <c r="R7" s="3" t="n"/>
      <c r="S7" s="3" t="n"/>
      <c r="T7" s="3" t="n"/>
      <c r="U7" s="3" t="n"/>
      <c r="V7" s="3" t="n"/>
      <c r="W7" s="3" t="n"/>
      <c r="X7" s="3" t="n"/>
      <c r="Y7" s="3" t="n"/>
      <c r="Z7" s="3" t="n"/>
      <c r="AA7" s="3" t="n"/>
      <c r="AB7" s="3" t="n"/>
      <c r="AC7" s="3" t="n"/>
      <c r="AD7" s="3" t="n"/>
      <c r="AE7" s="3" t="n"/>
      <c r="AF7" s="3" t="n"/>
      <c r="AG7" s="3" t="n"/>
      <c r="AH7" s="3" t="n"/>
      <c r="AI7" s="3" t="n"/>
      <c r="AJ7" s="3" t="n"/>
      <c r="AK7" s="3" t="n"/>
      <c r="AL7" s="3" t="n"/>
      <c r="AM7" s="3" t="n"/>
      <c r="AN7" s="3" t="n"/>
      <c r="AO7" s="3" t="n"/>
      <c r="AP7" s="3" t="n"/>
      <c r="AQ7" s="3" t="n"/>
      <c r="AR7" s="3" t="n"/>
      <c r="AS7" s="3" t="n"/>
      <c r="AT7" s="3" t="n"/>
      <c r="AU7" s="3" t="n"/>
      <c r="AV7" s="3" t="n"/>
      <c r="AW7" s="3" t="n"/>
      <c r="AX7" s="3" t="n"/>
      <c r="AY7" s="3" t="n"/>
      <c r="AZ7" s="3" t="n"/>
    </row>
    <row r="8">
      <c r="A8" s="3" t="n"/>
      <c r="B8" s="3" t="n"/>
      <c r="C8" s="3" t="n"/>
      <c r="D8" s="3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  <c r="O8" s="3" t="n"/>
      <c r="P8" s="3" t="n"/>
      <c r="Q8" s="3" t="n"/>
      <c r="R8" s="3" t="n"/>
      <c r="S8" s="3" t="n"/>
      <c r="T8" s="3" t="n"/>
      <c r="U8" s="3" t="n"/>
      <c r="V8" s="3" t="n"/>
      <c r="W8" s="3" t="n"/>
      <c r="X8" s="3" t="n"/>
      <c r="Y8" s="3" t="n"/>
      <c r="Z8" s="3" t="n"/>
      <c r="AA8" s="3" t="n"/>
      <c r="AB8" s="3" t="n"/>
      <c r="AC8" s="3" t="n"/>
      <c r="AD8" s="3" t="n"/>
      <c r="AE8" s="3" t="n"/>
      <c r="AF8" s="3" t="n"/>
      <c r="AG8" s="3" t="n"/>
      <c r="AH8" s="3" t="n"/>
      <c r="AI8" s="3" t="n"/>
      <c r="AJ8" s="3" t="n"/>
      <c r="AK8" s="3" t="n"/>
      <c r="AL8" s="3" t="n"/>
      <c r="AM8" s="3" t="n"/>
      <c r="AN8" s="3" t="n"/>
      <c r="AO8" s="3" t="n"/>
      <c r="AP8" s="3" t="n"/>
      <c r="AQ8" s="3" t="n"/>
      <c r="AR8" s="3" t="n"/>
      <c r="AS8" s="3" t="n"/>
      <c r="AT8" s="3" t="n"/>
      <c r="AU8" s="3" t="n"/>
      <c r="AV8" s="3" t="n"/>
      <c r="AW8" s="3" t="n"/>
      <c r="AX8" s="3" t="n"/>
      <c r="AY8" s="3" t="n"/>
      <c r="AZ8" s="3" t="n"/>
    </row>
    <row r="9">
      <c r="A9" s="3" t="n"/>
      <c r="B9" s="3" t="n"/>
      <c r="C9" s="3" t="n"/>
      <c r="D9" s="3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  <c r="P9" s="3" t="n"/>
      <c r="Q9" s="3" t="n"/>
      <c r="R9" s="3" t="n"/>
      <c r="S9" s="3" t="n"/>
      <c r="T9" s="3" t="n"/>
      <c r="U9" s="3" t="n"/>
      <c r="V9" s="3" t="n"/>
      <c r="W9" s="3" t="n"/>
      <c r="X9" s="3" t="n"/>
      <c r="Y9" s="3" t="n"/>
      <c r="Z9" s="3" t="n"/>
      <c r="AA9" s="3" t="n"/>
      <c r="AB9" s="3" t="n"/>
      <c r="AC9" s="3" t="n"/>
      <c r="AD9" s="3" t="n"/>
      <c r="AE9" s="3" t="n"/>
      <c r="AF9" s="3" t="n"/>
      <c r="AG9" s="3" t="n"/>
      <c r="AH9" s="3" t="n"/>
      <c r="AI9" s="3" t="n"/>
      <c r="AJ9" s="3" t="n"/>
      <c r="AK9" s="3" t="n"/>
      <c r="AL9" s="3" t="n"/>
      <c r="AM9" s="3" t="n"/>
      <c r="AN9" s="3" t="n"/>
      <c r="AO9" s="3" t="n"/>
      <c r="AP9" s="3" t="n"/>
      <c r="AQ9" s="3" t="n"/>
      <c r="AR9" s="3" t="n"/>
      <c r="AS9" s="3" t="n"/>
      <c r="AT9" s="3" t="n"/>
      <c r="AU9" s="3" t="n"/>
      <c r="AV9" s="3" t="n"/>
      <c r="AW9" s="3" t="n"/>
      <c r="AX9" s="3" t="n"/>
      <c r="AY9" s="3" t="n"/>
      <c r="AZ9" s="3" t="n"/>
    </row>
    <row r="10">
      <c r="A10" s="3" t="n"/>
      <c r="B10" s="3" t="n"/>
      <c r="C10" s="3" t="n"/>
      <c r="D10" s="3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  <c r="P10" s="3" t="n"/>
      <c r="Q10" s="3" t="n"/>
      <c r="R10" s="3" t="n"/>
      <c r="S10" s="3" t="n"/>
      <c r="T10" s="3" t="n"/>
      <c r="U10" s="3" t="n"/>
      <c r="V10" s="3" t="n"/>
      <c r="W10" s="3" t="n"/>
      <c r="X10" s="3" t="n"/>
      <c r="Y10" s="3" t="n"/>
      <c r="Z10" s="3" t="n"/>
      <c r="AA10" s="3" t="n"/>
      <c r="AB10" s="3" t="n"/>
      <c r="AC10" s="3" t="n"/>
      <c r="AD10" s="3" t="n"/>
      <c r="AE10" s="3" t="n"/>
      <c r="AF10" s="3" t="n"/>
      <c r="AG10" s="3" t="n"/>
      <c r="AH10" s="3" t="n"/>
      <c r="AI10" s="3" t="n"/>
      <c r="AJ10" s="3" t="n"/>
      <c r="AK10" s="3" t="n"/>
      <c r="AL10" s="3" t="n"/>
      <c r="AM10" s="3" t="n"/>
      <c r="AN10" s="3" t="n"/>
      <c r="AO10" s="3" t="n"/>
      <c r="AP10" s="3" t="n"/>
      <c r="AQ10" s="3" t="n"/>
      <c r="AR10" s="3" t="n"/>
      <c r="AS10" s="3" t="n"/>
      <c r="AT10" s="3" t="n"/>
      <c r="AU10" s="3" t="n"/>
      <c r="AV10" s="3" t="n"/>
      <c r="AW10" s="3" t="n"/>
      <c r="AX10" s="3" t="n"/>
      <c r="AY10" s="3" t="n"/>
      <c r="AZ10" s="3" t="n"/>
    </row>
    <row r="11">
      <c r="A11" s="3" t="n"/>
      <c r="B11" s="3" t="n"/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  <c r="R11" s="3" t="n"/>
      <c r="S11" s="3" t="n"/>
      <c r="T11" s="3" t="n"/>
      <c r="U11" s="3" t="n"/>
      <c r="V11" s="3" t="n"/>
      <c r="W11" s="3" t="n"/>
      <c r="X11" s="3" t="n"/>
      <c r="Y11" s="3" t="n"/>
      <c r="Z11" s="3" t="n"/>
      <c r="AA11" s="3" t="n"/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  <c r="AK11" s="3" t="n"/>
      <c r="AL11" s="3" t="n"/>
      <c r="AM11" s="3" t="n"/>
      <c r="AN11" s="3" t="n"/>
      <c r="AO11" s="3" t="n"/>
      <c r="AP11" s="3" t="n"/>
      <c r="AQ11" s="3" t="n"/>
      <c r="AR11" s="3" t="n"/>
      <c r="AS11" s="3" t="n"/>
      <c r="AT11" s="3" t="n"/>
      <c r="AU11" s="3" t="n"/>
      <c r="AV11" s="3" t="n"/>
      <c r="AW11" s="3" t="n"/>
      <c r="AX11" s="3" t="n"/>
      <c r="AY11" s="3" t="n"/>
      <c r="AZ11" s="3" t="n"/>
    </row>
    <row r="12">
      <c r="A12" s="3" t="n"/>
      <c r="B12" s="3" t="n"/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  <c r="R12" s="3" t="n"/>
      <c r="S12" s="3" t="n"/>
      <c r="T12" s="3" t="n"/>
      <c r="U12" s="3" t="n"/>
      <c r="V12" s="3" t="n"/>
      <c r="W12" s="3" t="n"/>
      <c r="X12" s="3" t="n"/>
      <c r="Y12" s="3" t="n"/>
      <c r="Z12" s="3" t="n"/>
      <c r="AA12" s="3" t="n"/>
      <c r="AB12" s="3" t="n"/>
      <c r="AC12" s="3" t="n"/>
      <c r="AD12" s="3" t="n"/>
      <c r="AE12" s="3" t="n"/>
      <c r="AF12" s="3" t="n"/>
      <c r="AG12" s="3" t="n"/>
      <c r="AH12" s="3" t="n"/>
      <c r="AI12" s="3" t="n"/>
      <c r="AJ12" s="3" t="n"/>
      <c r="AK12" s="3" t="n"/>
      <c r="AL12" s="3" t="n"/>
      <c r="AM12" s="3" t="n"/>
      <c r="AN12" s="3" t="n"/>
      <c r="AO12" s="3" t="n"/>
      <c r="AP12" s="3" t="n"/>
      <c r="AQ12" s="3" t="n"/>
      <c r="AR12" s="3" t="n"/>
      <c r="AS12" s="3" t="n"/>
      <c r="AT12" s="3" t="n"/>
      <c r="AU12" s="3" t="n"/>
      <c r="AV12" s="3" t="n"/>
      <c r="AW12" s="3" t="n"/>
      <c r="AX12" s="3" t="n"/>
      <c r="AY12" s="3" t="n"/>
      <c r="AZ12" s="3" t="n"/>
    </row>
    <row r="13">
      <c r="A13" s="3" t="n"/>
      <c r="B13" s="3" t="n"/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  <c r="R13" s="3" t="n"/>
      <c r="S13" s="3" t="n"/>
      <c r="T13" s="3" t="n"/>
      <c r="U13" s="3" t="n"/>
      <c r="V13" s="3" t="n"/>
      <c r="W13" s="3" t="n"/>
      <c r="X13" s="3" t="n"/>
      <c r="Y13" s="3" t="n"/>
      <c r="Z13" s="3" t="n"/>
      <c r="AA13" s="3" t="n"/>
      <c r="AB13" s="3" t="n"/>
      <c r="AC13" s="3" t="n"/>
      <c r="AD13" s="3" t="n"/>
      <c r="AE13" s="3" t="n"/>
      <c r="AF13" s="3" t="n"/>
      <c r="AG13" s="3" t="n"/>
      <c r="AH13" s="3" t="n"/>
      <c r="AI13" s="3" t="n"/>
      <c r="AJ13" s="3" t="n"/>
      <c r="AK13" s="3" t="n"/>
      <c r="AL13" s="3" t="n"/>
      <c r="AM13" s="3" t="n"/>
      <c r="AN13" s="3" t="n"/>
      <c r="AO13" s="3" t="n"/>
      <c r="AP13" s="3" t="n"/>
      <c r="AQ13" s="3" t="n"/>
      <c r="AR13" s="3" t="n"/>
      <c r="AS13" s="3" t="n"/>
      <c r="AT13" s="3" t="n"/>
      <c r="AU13" s="3" t="n"/>
      <c r="AV13" s="3" t="n"/>
      <c r="AW13" s="3" t="n"/>
      <c r="AX13" s="3" t="n"/>
      <c r="AY13" s="3" t="n"/>
      <c r="AZ13" s="3" t="n"/>
    </row>
    <row r="14">
      <c r="A14" s="3" t="n"/>
      <c r="B14" s="3" t="n"/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  <c r="R14" s="3" t="n"/>
      <c r="S14" s="3" t="n"/>
      <c r="T14" s="3" t="n"/>
      <c r="U14" s="3" t="n"/>
      <c r="V14" s="3" t="n"/>
      <c r="W14" s="3" t="n"/>
      <c r="X14" s="3" t="n"/>
      <c r="Y14" s="3" t="n"/>
      <c r="Z14" s="3" t="n"/>
      <c r="AA14" s="3" t="n"/>
      <c r="AB14" s="3" t="n"/>
      <c r="AC14" s="3" t="n"/>
      <c r="AD14" s="3" t="n"/>
      <c r="AE14" s="3" t="n"/>
      <c r="AF14" s="3" t="n"/>
      <c r="AG14" s="3" t="n"/>
      <c r="AH14" s="3" t="n"/>
      <c r="AI14" s="3" t="n"/>
      <c r="AJ14" s="3" t="n"/>
      <c r="AK14" s="3" t="n"/>
      <c r="AL14" s="3" t="n"/>
      <c r="AM14" s="3" t="n"/>
      <c r="AN14" s="3" t="n"/>
      <c r="AO14" s="3" t="n"/>
      <c r="AP14" s="3" t="n"/>
      <c r="AQ14" s="3" t="n"/>
      <c r="AR14" s="3" t="n"/>
      <c r="AS14" s="3" t="n"/>
      <c r="AT14" s="3" t="n"/>
      <c r="AU14" s="3" t="n"/>
      <c r="AV14" s="3" t="n"/>
      <c r="AW14" s="3" t="n"/>
      <c r="AX14" s="3" t="n"/>
      <c r="AY14" s="3" t="n"/>
      <c r="AZ14" s="3" t="n"/>
    </row>
    <row r="15">
      <c r="A15" s="3" t="n"/>
      <c r="B15" s="3" t="n"/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  <c r="R15" s="3" t="n"/>
      <c r="S15" s="3" t="n"/>
      <c r="T15" s="3" t="n"/>
      <c r="U15" s="3" t="n"/>
      <c r="V15" s="3" t="n"/>
      <c r="W15" s="3" t="n"/>
      <c r="X15" s="3" t="n"/>
      <c r="Y15" s="3" t="n"/>
      <c r="Z15" s="3" t="n"/>
      <c r="AA15" s="3" t="n"/>
      <c r="AB15" s="3" t="n"/>
      <c r="AC15" s="3" t="n"/>
      <c r="AD15" s="3" t="n"/>
      <c r="AE15" s="3" t="n"/>
      <c r="AF15" s="3" t="n"/>
      <c r="AG15" s="3" t="n"/>
      <c r="AH15" s="3" t="n"/>
      <c r="AI15" s="3" t="n"/>
      <c r="AJ15" s="3" t="n"/>
      <c r="AK15" s="3" t="n"/>
      <c r="AL15" s="3" t="n"/>
      <c r="AM15" s="3" t="n"/>
      <c r="AN15" s="3" t="n"/>
      <c r="AO15" s="3" t="n"/>
      <c r="AP15" s="3" t="n"/>
      <c r="AQ15" s="3" t="n"/>
      <c r="AR15" s="3" t="n"/>
      <c r="AS15" s="3" t="n"/>
      <c r="AT15" s="3" t="n"/>
      <c r="AU15" s="3" t="n"/>
      <c r="AV15" s="3" t="n"/>
      <c r="AW15" s="3" t="n"/>
      <c r="AX15" s="3" t="n"/>
      <c r="AY15" s="3" t="n"/>
      <c r="AZ15" s="3" t="n"/>
    </row>
    <row r="16">
      <c r="A16" s="3" t="n"/>
      <c r="B16" s="3" t="n"/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  <c r="R16" s="3" t="n"/>
      <c r="S16" s="3" t="n"/>
      <c r="T16" s="3" t="n"/>
      <c r="U16" s="3" t="n"/>
      <c r="V16" s="3" t="n"/>
      <c r="W16" s="3" t="n"/>
      <c r="X16" s="3" t="n"/>
      <c r="Y16" s="3" t="n"/>
      <c r="Z16" s="3" t="n"/>
      <c r="AA16" s="3" t="n"/>
      <c r="AB16" s="3" t="n"/>
      <c r="AC16" s="3" t="n"/>
      <c r="AD16" s="3" t="n"/>
      <c r="AE16" s="3" t="n"/>
      <c r="AF16" s="3" t="n"/>
      <c r="AG16" s="3" t="n"/>
      <c r="AH16" s="3" t="n"/>
      <c r="AI16" s="3" t="n"/>
      <c r="AJ16" s="3" t="n"/>
      <c r="AK16" s="3" t="n"/>
      <c r="AL16" s="3" t="n"/>
      <c r="AM16" s="3" t="n"/>
      <c r="AN16" s="3" t="n"/>
      <c r="AO16" s="3" t="n"/>
      <c r="AP16" s="3" t="n"/>
      <c r="AQ16" s="3" t="n"/>
      <c r="AR16" s="3" t="n"/>
      <c r="AS16" s="3" t="n"/>
      <c r="AT16" s="3" t="n"/>
      <c r="AU16" s="3" t="n"/>
      <c r="AV16" s="3" t="n"/>
      <c r="AW16" s="3" t="n"/>
      <c r="AX16" s="3" t="n"/>
      <c r="AY16" s="3" t="n"/>
      <c r="AZ16" s="3" t="n"/>
    </row>
    <row r="17">
      <c r="A17" s="3" t="n"/>
      <c r="B17" s="3" t="n"/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/>
      <c r="S17" s="3" t="n"/>
      <c r="T17" s="3" t="n"/>
      <c r="U17" s="3" t="n"/>
      <c r="V17" s="3" t="n"/>
      <c r="W17" s="3" t="n"/>
      <c r="X17" s="3" t="n"/>
      <c r="Y17" s="3" t="n"/>
      <c r="Z17" s="3" t="n"/>
      <c r="AA17" s="3" t="n"/>
      <c r="AB17" s="3" t="n"/>
      <c r="AC17" s="3" t="n"/>
      <c r="AD17" s="3" t="n"/>
      <c r="AE17" s="3" t="n"/>
      <c r="AF17" s="3" t="n"/>
      <c r="AG17" s="3" t="n"/>
      <c r="AH17" s="3" t="n"/>
      <c r="AI17" s="3" t="n"/>
      <c r="AJ17" s="3" t="n"/>
      <c r="AK17" s="3" t="n"/>
      <c r="AL17" s="3" t="n"/>
      <c r="AM17" s="3" t="n"/>
      <c r="AN17" s="3" t="n"/>
      <c r="AO17" s="3" t="n"/>
      <c r="AP17" s="3" t="n"/>
      <c r="AQ17" s="3" t="n"/>
      <c r="AR17" s="3" t="n"/>
      <c r="AS17" s="3" t="n"/>
      <c r="AT17" s="3" t="n"/>
      <c r="AU17" s="3" t="n"/>
      <c r="AV17" s="3" t="n"/>
      <c r="AW17" s="3" t="n"/>
      <c r="AX17" s="3" t="n"/>
      <c r="AY17" s="3" t="n"/>
      <c r="AZ17" s="3" t="n"/>
    </row>
    <row r="18">
      <c r="A18" s="3" t="n"/>
      <c r="B18" s="3" t="n"/>
      <c r="C18" s="3" t="n"/>
      <c r="D18" s="3" t="n"/>
      <c r="E18" s="3" t="n"/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  <c r="R18" s="3" t="n"/>
      <c r="S18" s="3" t="n"/>
      <c r="T18" s="3" t="n"/>
      <c r="U18" s="3" t="n"/>
      <c r="V18" s="3" t="n"/>
      <c r="W18" s="3" t="n"/>
      <c r="X18" s="3" t="n"/>
      <c r="Y18" s="3" t="n"/>
      <c r="Z18" s="3" t="n"/>
      <c r="AA18" s="3" t="n"/>
      <c r="AB18" s="3" t="n"/>
      <c r="AC18" s="3" t="n"/>
      <c r="AD18" s="3" t="n"/>
      <c r="AE18" s="3" t="n"/>
      <c r="AF18" s="3" t="n"/>
      <c r="AG18" s="3" t="n"/>
      <c r="AH18" s="3" t="n"/>
      <c r="AI18" s="3" t="n"/>
      <c r="AJ18" s="3" t="n"/>
      <c r="AK18" s="3" t="n"/>
      <c r="AL18" s="3" t="n"/>
      <c r="AM18" s="3" t="n"/>
      <c r="AN18" s="3" t="n"/>
      <c r="AO18" s="3" t="n"/>
      <c r="AP18" s="3" t="n"/>
      <c r="AQ18" s="3" t="n"/>
      <c r="AR18" s="3" t="n"/>
      <c r="AS18" s="3" t="n"/>
      <c r="AT18" s="3" t="n"/>
      <c r="AU18" s="3" t="n"/>
      <c r="AV18" s="3" t="n"/>
      <c r="AW18" s="3" t="n"/>
      <c r="AX18" s="3" t="n"/>
      <c r="AY18" s="3" t="n"/>
      <c r="AZ18" s="3" t="n"/>
    </row>
    <row r="19">
      <c r="A19" s="3" t="n"/>
      <c r="B19" s="3" t="n"/>
      <c r="C19" s="3" t="n"/>
      <c r="D19" s="3" t="n"/>
      <c r="E19" s="3" t="n"/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  <c r="R19" s="3" t="n"/>
      <c r="S19" s="3" t="n"/>
      <c r="T19" s="3" t="n"/>
      <c r="U19" s="3" t="n"/>
      <c r="V19" s="3" t="n"/>
      <c r="W19" s="3" t="n"/>
      <c r="X19" s="3" t="n"/>
      <c r="Y19" s="3" t="n"/>
      <c r="Z19" s="3" t="n"/>
      <c r="AA19" s="3" t="n"/>
      <c r="AB19" s="3" t="n"/>
      <c r="AC19" s="3" t="n"/>
      <c r="AD19" s="3" t="n"/>
      <c r="AE19" s="3" t="n"/>
      <c r="AF19" s="3" t="n"/>
      <c r="AG19" s="3" t="n"/>
      <c r="AH19" s="3" t="n"/>
      <c r="AI19" s="3" t="n"/>
      <c r="AJ19" s="3" t="n"/>
      <c r="AK19" s="3" t="n"/>
      <c r="AL19" s="3" t="n"/>
      <c r="AM19" s="3" t="n"/>
      <c r="AN19" s="3" t="n"/>
      <c r="AO19" s="3" t="n"/>
      <c r="AP19" s="3" t="n"/>
      <c r="AQ19" s="3" t="n"/>
      <c r="AR19" s="3" t="n"/>
      <c r="AS19" s="3" t="n"/>
      <c r="AT19" s="3" t="n"/>
      <c r="AU19" s="3" t="n"/>
      <c r="AV19" s="3" t="n"/>
      <c r="AW19" s="3" t="n"/>
      <c r="AX19" s="3" t="n"/>
      <c r="AY19" s="3" t="n"/>
      <c r="AZ19" s="3" t="n"/>
    </row>
    <row r="20">
      <c r="A20" s="3" t="n"/>
      <c r="B20" s="3" t="n"/>
      <c r="C20" s="3" t="n"/>
      <c r="D20" s="3" t="n"/>
      <c r="E20" s="3" t="n"/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  <c r="R20" s="3" t="n"/>
      <c r="S20" s="3" t="n"/>
      <c r="T20" s="3" t="n"/>
      <c r="U20" s="3" t="n"/>
      <c r="V20" s="3" t="n"/>
      <c r="W20" s="3" t="n"/>
      <c r="X20" s="3" t="n"/>
      <c r="Y20" s="3" t="n"/>
      <c r="Z20" s="3" t="n"/>
      <c r="AA20" s="3" t="n"/>
      <c r="AB20" s="3" t="n"/>
      <c r="AC20" s="3" t="n"/>
      <c r="AD20" s="3" t="n"/>
      <c r="AE20" s="3" t="n"/>
      <c r="AF20" s="3" t="n"/>
      <c r="AG20" s="3" t="n"/>
      <c r="AH20" s="3" t="n"/>
      <c r="AI20" s="3" t="n"/>
      <c r="AJ20" s="3" t="n"/>
      <c r="AK20" s="3" t="n"/>
      <c r="AL20" s="3" t="n"/>
      <c r="AM20" s="3" t="n"/>
      <c r="AN20" s="3" t="n"/>
      <c r="AO20" s="3" t="n"/>
      <c r="AP20" s="3" t="n"/>
      <c r="AQ20" s="3" t="n"/>
      <c r="AR20" s="3" t="n"/>
      <c r="AS20" s="3" t="n"/>
      <c r="AT20" s="3" t="n"/>
      <c r="AU20" s="3" t="n"/>
      <c r="AV20" s="3" t="n"/>
      <c r="AW20" s="3" t="n"/>
      <c r="AX20" s="3" t="n"/>
      <c r="AY20" s="3" t="n"/>
      <c r="AZ20" s="3" t="n"/>
    </row>
    <row r="21">
      <c r="A21" s="3" t="n"/>
      <c r="B21" s="3" t="n"/>
      <c r="C21" s="3" t="n"/>
      <c r="D21" s="3" t="n"/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  <c r="R21" s="3" t="n"/>
      <c r="S21" s="3" t="n"/>
      <c r="T21" s="3" t="n"/>
      <c r="U21" s="3" t="n"/>
      <c r="V21" s="3" t="n"/>
      <c r="W21" s="3" t="n"/>
      <c r="X21" s="3" t="n"/>
      <c r="Y21" s="3" t="n"/>
      <c r="Z21" s="3" t="n"/>
      <c r="AA21" s="3" t="n"/>
      <c r="AB21" s="3" t="n"/>
      <c r="AC21" s="3" t="n"/>
      <c r="AD21" s="3" t="n"/>
      <c r="AE21" s="3" t="n"/>
      <c r="AF21" s="3" t="n"/>
      <c r="AG21" s="3" t="n"/>
      <c r="AH21" s="3" t="n"/>
      <c r="AI21" s="3" t="n"/>
      <c r="AJ21" s="3" t="n"/>
      <c r="AK21" s="3" t="n"/>
      <c r="AL21" s="3" t="n"/>
      <c r="AM21" s="3" t="n"/>
      <c r="AN21" s="3" t="n"/>
      <c r="AO21" s="3" t="n"/>
      <c r="AP21" s="3" t="n"/>
      <c r="AQ21" s="3" t="n"/>
      <c r="AR21" s="3" t="n"/>
      <c r="AS21" s="3" t="n"/>
      <c r="AT21" s="3" t="n"/>
      <c r="AU21" s="3" t="n"/>
      <c r="AV21" s="3" t="n"/>
      <c r="AW21" s="3" t="n"/>
      <c r="AX21" s="3" t="n"/>
      <c r="AY21" s="3" t="n"/>
      <c r="AZ21" s="3" t="n"/>
    </row>
    <row r="22">
      <c r="A22" s="3" t="n"/>
      <c r="B22" s="3" t="n"/>
      <c r="C22" s="3" t="n"/>
      <c r="D22" s="3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  <c r="S22" s="3" t="n"/>
      <c r="T22" s="3" t="n"/>
      <c r="U22" s="3" t="n"/>
      <c r="V22" s="3" t="n"/>
      <c r="W22" s="3" t="n"/>
      <c r="X22" s="3" t="n"/>
      <c r="Y22" s="3" t="n"/>
      <c r="Z22" s="3" t="n"/>
      <c r="AA22" s="3" t="n"/>
      <c r="AB22" s="3" t="n"/>
      <c r="AC22" s="3" t="n"/>
      <c r="AD22" s="3" t="n"/>
      <c r="AE22" s="3" t="n"/>
      <c r="AF22" s="3" t="n"/>
      <c r="AG22" s="3" t="n"/>
      <c r="AH22" s="3" t="n"/>
      <c r="AI22" s="3" t="n"/>
      <c r="AJ22" s="3" t="n"/>
      <c r="AK22" s="3" t="n"/>
      <c r="AL22" s="3" t="n"/>
      <c r="AM22" s="3" t="n"/>
      <c r="AN22" s="3" t="n"/>
      <c r="AO22" s="3" t="n"/>
      <c r="AP22" s="3" t="n"/>
      <c r="AQ22" s="3" t="n"/>
      <c r="AR22" s="3" t="n"/>
      <c r="AS22" s="3" t="n"/>
      <c r="AT22" s="3" t="n"/>
      <c r="AU22" s="3" t="n"/>
      <c r="AV22" s="3" t="n"/>
      <c r="AW22" s="3" t="n"/>
      <c r="AX22" s="3" t="n"/>
      <c r="AY22" s="3" t="n"/>
      <c r="AZ22" s="3" t="n"/>
    </row>
    <row r="23">
      <c r="A23" s="3" t="n"/>
      <c r="B23" s="3" t="n"/>
      <c r="C23" s="3" t="n"/>
      <c r="D23" s="3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  <c r="S23" s="3" t="n"/>
      <c r="T23" s="3" t="n"/>
      <c r="U23" s="3" t="n"/>
      <c r="V23" s="3" t="n"/>
      <c r="W23" s="3" t="n"/>
      <c r="X23" s="3" t="n"/>
      <c r="Y23" s="3" t="n"/>
      <c r="Z23" s="3" t="n"/>
      <c r="AA23" s="3" t="n"/>
      <c r="AB23" s="3" t="n"/>
      <c r="AC23" s="3" t="n"/>
      <c r="AD23" s="3" t="n"/>
      <c r="AE23" s="3" t="n"/>
      <c r="AF23" s="3" t="n"/>
      <c r="AG23" s="3" t="n"/>
      <c r="AH23" s="3" t="n"/>
      <c r="AI23" s="3" t="n"/>
      <c r="AJ23" s="3" t="n"/>
      <c r="AK23" s="3" t="n"/>
      <c r="AL23" s="3" t="n"/>
      <c r="AM23" s="3" t="n"/>
      <c r="AN23" s="3" t="n"/>
      <c r="AO23" s="3" t="n"/>
      <c r="AP23" s="3" t="n"/>
      <c r="AQ23" s="3" t="n"/>
      <c r="AR23" s="3" t="n"/>
      <c r="AS23" s="3" t="n"/>
      <c r="AT23" s="3" t="n"/>
      <c r="AU23" s="3" t="n"/>
      <c r="AV23" s="3" t="n"/>
      <c r="AW23" s="3" t="n"/>
      <c r="AX23" s="3" t="n"/>
      <c r="AY23" s="3" t="n"/>
      <c r="AZ23" s="3" t="n"/>
    </row>
    <row r="24">
      <c r="A24" s="3" t="n"/>
      <c r="B24" s="3" t="n"/>
      <c r="C24" s="3" t="n"/>
      <c r="D24" s="3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  <c r="S24" s="3" t="n"/>
      <c r="T24" s="3" t="n"/>
      <c r="U24" s="3" t="n"/>
      <c r="V24" s="3" t="n"/>
      <c r="W24" s="3" t="n"/>
      <c r="X24" s="3" t="n"/>
      <c r="Y24" s="3" t="n"/>
      <c r="Z24" s="3" t="n"/>
      <c r="AA24" s="3" t="n"/>
      <c r="AB24" s="3" t="n"/>
      <c r="AC24" s="3" t="n"/>
      <c r="AD24" s="3" t="n"/>
      <c r="AE24" s="3" t="n"/>
      <c r="AF24" s="3" t="n"/>
      <c r="AG24" s="3" t="n"/>
      <c r="AH24" s="3" t="n"/>
      <c r="AI24" s="3" t="n"/>
      <c r="AJ24" s="3" t="n"/>
      <c r="AK24" s="3" t="n"/>
      <c r="AL24" s="3" t="n"/>
      <c r="AM24" s="3" t="n"/>
      <c r="AN24" s="3" t="n"/>
      <c r="AO24" s="3" t="n"/>
      <c r="AP24" s="3" t="n"/>
      <c r="AQ24" s="3" t="n"/>
      <c r="AR24" s="3" t="n"/>
      <c r="AS24" s="3" t="n"/>
      <c r="AT24" s="3" t="n"/>
      <c r="AU24" s="3" t="n"/>
      <c r="AV24" s="3" t="n"/>
      <c r="AW24" s="3" t="n"/>
      <c r="AX24" s="3" t="n"/>
      <c r="AY24" s="3" t="n"/>
      <c r="AZ24" s="3" t="n"/>
    </row>
    <row r="25">
      <c r="A25" s="3" t="n"/>
      <c r="B25" s="3" t="n"/>
      <c r="C25" s="3" t="n"/>
      <c r="D25" s="3" t="n"/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  <c r="S25" s="3" t="n"/>
      <c r="T25" s="3" t="n"/>
      <c r="U25" s="3" t="n"/>
      <c r="V25" s="3" t="n"/>
      <c r="W25" s="3" t="n"/>
      <c r="X25" s="3" t="n"/>
      <c r="Y25" s="3" t="n"/>
      <c r="Z25" s="3" t="n"/>
      <c r="AA25" s="3" t="n"/>
      <c r="AB25" s="3" t="n"/>
      <c r="AC25" s="3" t="n"/>
      <c r="AD25" s="3" t="n"/>
      <c r="AE25" s="3" t="n"/>
      <c r="AF25" s="3" t="n"/>
      <c r="AG25" s="3" t="n"/>
      <c r="AH25" s="3" t="n"/>
      <c r="AI25" s="3" t="n"/>
      <c r="AJ25" s="3" t="n"/>
      <c r="AK25" s="3" t="n"/>
      <c r="AL25" s="3" t="n"/>
      <c r="AM25" s="3" t="n"/>
      <c r="AN25" s="3" t="n"/>
      <c r="AO25" s="3" t="n"/>
      <c r="AP25" s="3" t="n"/>
      <c r="AQ25" s="3" t="n"/>
      <c r="AR25" s="3" t="n"/>
      <c r="AS25" s="3" t="n"/>
      <c r="AT25" s="3" t="n"/>
      <c r="AU25" s="3" t="n"/>
      <c r="AV25" s="3" t="n"/>
      <c r="AW25" s="3" t="n"/>
      <c r="AX25" s="3" t="n"/>
      <c r="AY25" s="3" t="n"/>
      <c r="AZ25" s="3" t="n"/>
    </row>
    <row r="26">
      <c r="A26" s="3" t="n"/>
      <c r="B26" s="3" t="n"/>
      <c r="C26" s="3" t="n"/>
      <c r="D26" s="3" t="n"/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  <c r="S26" s="3" t="n"/>
      <c r="T26" s="3" t="n"/>
      <c r="U26" s="3" t="n"/>
      <c r="V26" s="3" t="n"/>
      <c r="W26" s="3" t="n"/>
      <c r="X26" s="3" t="n"/>
      <c r="Y26" s="3" t="n"/>
      <c r="Z26" s="3" t="n"/>
      <c r="AA26" s="3" t="n"/>
      <c r="AB26" s="3" t="n"/>
      <c r="AC26" s="3" t="n"/>
      <c r="AD26" s="3" t="n"/>
      <c r="AE26" s="3" t="n"/>
      <c r="AF26" s="3" t="n"/>
      <c r="AG26" s="3" t="n"/>
      <c r="AH26" s="3" t="n"/>
      <c r="AI26" s="3" t="n"/>
      <c r="AJ26" s="3" t="n"/>
      <c r="AK26" s="3" t="n"/>
      <c r="AL26" s="3" t="n"/>
      <c r="AM26" s="3" t="n"/>
      <c r="AN26" s="3" t="n"/>
      <c r="AO26" s="3" t="n"/>
      <c r="AP26" s="3" t="n"/>
      <c r="AQ26" s="3" t="n"/>
      <c r="AR26" s="3" t="n"/>
      <c r="AS26" s="3" t="n"/>
      <c r="AT26" s="3" t="n"/>
      <c r="AU26" s="3" t="n"/>
      <c r="AV26" s="3" t="n"/>
      <c r="AW26" s="3" t="n"/>
      <c r="AX26" s="3" t="n"/>
      <c r="AY26" s="3" t="n"/>
      <c r="AZ26" s="3" t="n"/>
    </row>
    <row r="27">
      <c r="A27" s="3" t="n"/>
      <c r="B27" s="3" t="n"/>
      <c r="C27" s="3" t="n"/>
      <c r="D27" s="3" t="n"/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  <c r="S27" s="3" t="n"/>
      <c r="T27" s="3" t="n"/>
      <c r="U27" s="3" t="n"/>
      <c r="V27" s="3" t="n"/>
      <c r="W27" s="3" t="n"/>
      <c r="X27" s="3" t="n"/>
      <c r="Y27" s="3" t="n"/>
      <c r="Z27" s="3" t="n"/>
      <c r="AA27" s="3" t="n"/>
      <c r="AB27" s="3" t="n"/>
      <c r="AC27" s="3" t="n"/>
      <c r="AD27" s="3" t="n"/>
      <c r="AE27" s="3" t="n"/>
      <c r="AF27" s="3" t="n"/>
      <c r="AG27" s="3" t="n"/>
      <c r="AH27" s="3" t="n"/>
      <c r="AI27" s="3" t="n"/>
      <c r="AJ27" s="3" t="n"/>
      <c r="AK27" s="3" t="n"/>
      <c r="AL27" s="3" t="n"/>
      <c r="AM27" s="3" t="n"/>
      <c r="AN27" s="3" t="n"/>
      <c r="AO27" s="3" t="n"/>
      <c r="AP27" s="3" t="n"/>
      <c r="AQ27" s="3" t="n"/>
      <c r="AR27" s="3" t="n"/>
      <c r="AS27" s="3" t="n"/>
      <c r="AT27" s="3" t="n"/>
      <c r="AU27" s="3" t="n"/>
      <c r="AV27" s="3" t="n"/>
      <c r="AW27" s="3" t="n"/>
      <c r="AX27" s="3" t="n"/>
      <c r="AY27" s="3" t="n"/>
      <c r="AZ27" s="3" t="n"/>
    </row>
    <row r="28">
      <c r="A28" s="3" t="n"/>
      <c r="B28" s="3" t="n"/>
      <c r="C28" s="3" t="n"/>
      <c r="D28" s="3" t="n"/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  <c r="S28" s="3" t="n"/>
      <c r="T28" s="3" t="n"/>
      <c r="U28" s="3" t="n"/>
      <c r="V28" s="3" t="n"/>
      <c r="W28" s="3" t="n"/>
      <c r="X28" s="3" t="n"/>
      <c r="Y28" s="3" t="n"/>
      <c r="Z28" s="3" t="n"/>
      <c r="AA28" s="3" t="n"/>
      <c r="AB28" s="3" t="n"/>
      <c r="AC28" s="3" t="n"/>
      <c r="AD28" s="3" t="n"/>
      <c r="AE28" s="3" t="n"/>
      <c r="AF28" s="3" t="n"/>
      <c r="AG28" s="3" t="n"/>
      <c r="AH28" s="3" t="n"/>
      <c r="AI28" s="3" t="n"/>
      <c r="AJ28" s="3" t="n"/>
      <c r="AK28" s="3" t="n"/>
      <c r="AL28" s="3" t="n"/>
      <c r="AM28" s="3" t="n"/>
      <c r="AN28" s="3" t="n"/>
      <c r="AO28" s="3" t="n"/>
      <c r="AP28" s="3" t="n"/>
      <c r="AQ28" s="3" t="n"/>
      <c r="AR28" s="3" t="n"/>
      <c r="AS28" s="3" t="n"/>
      <c r="AT28" s="3" t="n"/>
      <c r="AU28" s="3" t="n"/>
      <c r="AV28" s="3" t="n"/>
      <c r="AW28" s="3" t="n"/>
      <c r="AX28" s="3" t="n"/>
      <c r="AY28" s="3" t="n"/>
      <c r="AZ28" s="3" t="n"/>
    </row>
    <row r="29">
      <c r="A29" s="3" t="n"/>
      <c r="B29" s="3" t="n"/>
      <c r="C29" s="3" t="n"/>
      <c r="D29" s="3" t="n"/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  <c r="S29" s="3" t="n"/>
      <c r="T29" s="3" t="n"/>
      <c r="U29" s="3" t="n"/>
      <c r="V29" s="3" t="n"/>
      <c r="W29" s="3" t="n"/>
      <c r="X29" s="3" t="n"/>
      <c r="Y29" s="3" t="n"/>
      <c r="Z29" s="3" t="n"/>
      <c r="AA29" s="3" t="n"/>
      <c r="AB29" s="3" t="n"/>
      <c r="AC29" s="3" t="n"/>
      <c r="AD29" s="3" t="n"/>
      <c r="AE29" s="3" t="n"/>
      <c r="AF29" s="3" t="n"/>
      <c r="AG29" s="3" t="n"/>
      <c r="AH29" s="3" t="n"/>
      <c r="AI29" s="3" t="n"/>
      <c r="AJ29" s="3" t="n"/>
      <c r="AK29" s="3" t="n"/>
      <c r="AL29" s="3" t="n"/>
      <c r="AM29" s="3" t="n"/>
      <c r="AN29" s="3" t="n"/>
      <c r="AO29" s="3" t="n"/>
      <c r="AP29" s="3" t="n"/>
      <c r="AQ29" s="3" t="n"/>
      <c r="AR29" s="3" t="n"/>
      <c r="AS29" s="3" t="n"/>
      <c r="AT29" s="3" t="n"/>
      <c r="AU29" s="3" t="n"/>
      <c r="AV29" s="3" t="n"/>
      <c r="AW29" s="3" t="n"/>
      <c r="AX29" s="3" t="n"/>
      <c r="AY29" s="3" t="n"/>
      <c r="AZ29" s="3" t="n"/>
    </row>
    <row r="30">
      <c r="A30" s="3" t="n"/>
      <c r="B30" s="3" t="n"/>
      <c r="C30" s="3" t="n"/>
      <c r="D30" s="3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  <c r="T30" s="3" t="n"/>
      <c r="U30" s="3" t="n"/>
      <c r="V30" s="3" t="n"/>
      <c r="W30" s="3" t="n"/>
      <c r="X30" s="3" t="n"/>
      <c r="Y30" s="3" t="n"/>
      <c r="Z30" s="3" t="n"/>
      <c r="AA30" s="3" t="n"/>
      <c r="AB30" s="3" t="n"/>
      <c r="AC30" s="3" t="n"/>
      <c r="AD30" s="3" t="n"/>
      <c r="AE30" s="3" t="n"/>
      <c r="AF30" s="3" t="n"/>
      <c r="AG30" s="3" t="n"/>
      <c r="AH30" s="3" t="n"/>
      <c r="AI30" s="3" t="n"/>
      <c r="AJ30" s="3" t="n"/>
      <c r="AK30" s="3" t="n"/>
      <c r="AL30" s="3" t="n"/>
      <c r="AM30" s="3" t="n"/>
      <c r="AN30" s="3" t="n"/>
      <c r="AO30" s="3" t="n"/>
      <c r="AP30" s="3" t="n"/>
      <c r="AQ30" s="3" t="n"/>
      <c r="AR30" s="3" t="n"/>
      <c r="AS30" s="3" t="n"/>
      <c r="AT30" s="3" t="n"/>
      <c r="AU30" s="3" t="n"/>
      <c r="AV30" s="3" t="n"/>
      <c r="AW30" s="3" t="n"/>
      <c r="AX30" s="3" t="n"/>
      <c r="AY30" s="3" t="n"/>
      <c r="AZ30" s="3" t="n"/>
    </row>
    <row r="31">
      <c r="A31" s="3" t="n"/>
      <c r="B31" s="3" t="n"/>
      <c r="C31" s="3" t="n"/>
      <c r="D31" s="3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  <c r="T31" s="3" t="n"/>
      <c r="U31" s="3" t="n"/>
      <c r="V31" s="3" t="n"/>
      <c r="W31" s="3" t="n"/>
      <c r="X31" s="3" t="n"/>
      <c r="Y31" s="3" t="n"/>
      <c r="Z31" s="3" t="n"/>
      <c r="AA31" s="3" t="n"/>
      <c r="AB31" s="3" t="n"/>
      <c r="AC31" s="3" t="n"/>
      <c r="AD31" s="3" t="n"/>
      <c r="AE31" s="3" t="n"/>
      <c r="AF31" s="3" t="n"/>
      <c r="AG31" s="3" t="n"/>
      <c r="AH31" s="3" t="n"/>
      <c r="AI31" s="3" t="n"/>
      <c r="AJ31" s="3" t="n"/>
      <c r="AK31" s="3" t="n"/>
      <c r="AL31" s="3" t="n"/>
      <c r="AM31" s="3" t="n"/>
      <c r="AN31" s="3" t="n"/>
      <c r="AO31" s="3" t="n"/>
      <c r="AP31" s="3" t="n"/>
      <c r="AQ31" s="3" t="n"/>
      <c r="AR31" s="3" t="n"/>
      <c r="AS31" s="3" t="n"/>
      <c r="AT31" s="3" t="n"/>
      <c r="AU31" s="3" t="n"/>
      <c r="AV31" s="3" t="n"/>
      <c r="AW31" s="3" t="n"/>
      <c r="AX31" s="3" t="n"/>
      <c r="AY31" s="3" t="n"/>
      <c r="AZ31" s="3" t="n"/>
    </row>
    <row r="32">
      <c r="A32" s="3" t="n"/>
      <c r="B32" s="3" t="n"/>
      <c r="C32" s="3" t="n"/>
      <c r="D32" s="3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  <c r="T32" s="3" t="n"/>
      <c r="U32" s="3" t="n"/>
      <c r="V32" s="3" t="n"/>
      <c r="W32" s="3" t="n"/>
      <c r="X32" s="3" t="n"/>
      <c r="Y32" s="3" t="n"/>
      <c r="Z32" s="3" t="n"/>
      <c r="AA32" s="3" t="n"/>
      <c r="AB32" s="3" t="n"/>
      <c r="AC32" s="3" t="n"/>
      <c r="AD32" s="3" t="n"/>
      <c r="AE32" s="3" t="n"/>
      <c r="AF32" s="3" t="n"/>
      <c r="AG32" s="3" t="n"/>
      <c r="AH32" s="3" t="n"/>
      <c r="AI32" s="3" t="n"/>
      <c r="AJ32" s="3" t="n"/>
      <c r="AK32" s="3" t="n"/>
      <c r="AL32" s="3" t="n"/>
      <c r="AM32" s="3" t="n"/>
      <c r="AN32" s="3" t="n"/>
      <c r="AO32" s="3" t="n"/>
      <c r="AP32" s="3" t="n"/>
      <c r="AQ32" s="3" t="n"/>
      <c r="AR32" s="3" t="n"/>
      <c r="AS32" s="3" t="n"/>
      <c r="AT32" s="3" t="n"/>
      <c r="AU32" s="3" t="n"/>
      <c r="AV32" s="3" t="n"/>
      <c r="AW32" s="3" t="n"/>
      <c r="AX32" s="3" t="n"/>
      <c r="AY32" s="3" t="n"/>
      <c r="AZ32" s="3" t="n"/>
    </row>
    <row r="33">
      <c r="A33" s="3" t="n"/>
      <c r="B33" s="3" t="n"/>
      <c r="C33" s="3" t="n"/>
      <c r="D33" s="3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  <c r="T33" s="3" t="n"/>
      <c r="U33" s="3" t="n"/>
      <c r="V33" s="3" t="n"/>
      <c r="W33" s="3" t="n"/>
      <c r="X33" s="3" t="n"/>
      <c r="Y33" s="3" t="n"/>
      <c r="Z33" s="3" t="n"/>
      <c r="AA33" s="3" t="n"/>
      <c r="AB33" s="3" t="n"/>
      <c r="AC33" s="3" t="n"/>
      <c r="AD33" s="3" t="n"/>
      <c r="AE33" s="3" t="n"/>
      <c r="AF33" s="3" t="n"/>
      <c r="AG33" s="3" t="n"/>
      <c r="AH33" s="3" t="n"/>
      <c r="AI33" s="3" t="n"/>
      <c r="AJ33" s="3" t="n"/>
      <c r="AK33" s="3" t="n"/>
      <c r="AL33" s="3" t="n"/>
      <c r="AM33" s="3" t="n"/>
      <c r="AN33" s="3" t="n"/>
      <c r="AO33" s="3" t="n"/>
      <c r="AP33" s="3" t="n"/>
      <c r="AQ33" s="3" t="n"/>
      <c r="AR33" s="3" t="n"/>
      <c r="AS33" s="3" t="n"/>
      <c r="AT33" s="3" t="n"/>
      <c r="AU33" s="3" t="n"/>
      <c r="AV33" s="3" t="n"/>
      <c r="AW33" s="3" t="n"/>
      <c r="AX33" s="3" t="n"/>
      <c r="AY33" s="3" t="n"/>
      <c r="AZ33" s="3" t="n"/>
    </row>
    <row r="34">
      <c r="A34" s="3" t="n"/>
      <c r="B34" s="3" t="n"/>
      <c r="C34" s="3" t="n"/>
      <c r="D34" s="3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  <c r="T34" s="3" t="n"/>
      <c r="U34" s="3" t="n"/>
      <c r="V34" s="3" t="n"/>
      <c r="W34" s="3" t="n"/>
      <c r="X34" s="3" t="n"/>
      <c r="Y34" s="3" t="n"/>
      <c r="Z34" s="3" t="n"/>
      <c r="AA34" s="3" t="n"/>
      <c r="AB34" s="3" t="n"/>
      <c r="AC34" s="3" t="n"/>
      <c r="AD34" s="3" t="n"/>
      <c r="AE34" s="3" t="n"/>
      <c r="AF34" s="3" t="n"/>
      <c r="AG34" s="3" t="n"/>
      <c r="AH34" s="3" t="n"/>
      <c r="AI34" s="3" t="n"/>
      <c r="AJ34" s="3" t="n"/>
      <c r="AK34" s="3" t="n"/>
      <c r="AL34" s="3" t="n"/>
      <c r="AM34" s="3" t="n"/>
      <c r="AN34" s="3" t="n"/>
      <c r="AO34" s="3" t="n"/>
      <c r="AP34" s="3" t="n"/>
      <c r="AQ34" s="3" t="n"/>
      <c r="AR34" s="3" t="n"/>
      <c r="AS34" s="3" t="n"/>
      <c r="AT34" s="3" t="n"/>
      <c r="AU34" s="3" t="n"/>
      <c r="AV34" s="3" t="n"/>
      <c r="AW34" s="3" t="n"/>
      <c r="AX34" s="3" t="n"/>
      <c r="AY34" s="3" t="n"/>
      <c r="AZ34" s="3" t="n"/>
    </row>
    <row r="35">
      <c r="A35" s="3" t="n"/>
      <c r="B35" s="3" t="n"/>
      <c r="C35" s="3" t="n"/>
      <c r="D35" s="3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  <c r="T35" s="3" t="n"/>
      <c r="U35" s="3" t="n"/>
      <c r="V35" s="3" t="n"/>
      <c r="W35" s="3" t="n"/>
      <c r="X35" s="3" t="n"/>
      <c r="Y35" s="3" t="n"/>
      <c r="Z35" s="3" t="n"/>
      <c r="AA35" s="3" t="n"/>
      <c r="AB35" s="3" t="n"/>
      <c r="AC35" s="3" t="n"/>
      <c r="AD35" s="3" t="n"/>
      <c r="AE35" s="3" t="n"/>
      <c r="AF35" s="3" t="n"/>
      <c r="AG35" s="3" t="n"/>
      <c r="AH35" s="3" t="n"/>
      <c r="AI35" s="3" t="n"/>
      <c r="AJ35" s="3" t="n"/>
      <c r="AK35" s="3" t="n"/>
      <c r="AL35" s="3" t="n"/>
      <c r="AM35" s="3" t="n"/>
      <c r="AN35" s="3" t="n"/>
      <c r="AO35" s="3" t="n"/>
      <c r="AP35" s="3" t="n"/>
      <c r="AQ35" s="3" t="n"/>
      <c r="AR35" s="3" t="n"/>
      <c r="AS35" s="3" t="n"/>
      <c r="AT35" s="3" t="n"/>
      <c r="AU35" s="3" t="n"/>
      <c r="AV35" s="3" t="n"/>
      <c r="AW35" s="3" t="n"/>
      <c r="AX35" s="3" t="n"/>
      <c r="AY35" s="3" t="n"/>
      <c r="AZ35" s="3" t="n"/>
    </row>
    <row r="36">
      <c r="A36" s="3" t="n"/>
      <c r="B36" s="3" t="n"/>
      <c r="C36" s="3" t="n"/>
      <c r="D36" s="3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  <c r="T36" s="3" t="n"/>
      <c r="U36" s="3" t="n"/>
      <c r="V36" s="3" t="n"/>
      <c r="W36" s="3" t="n"/>
      <c r="X36" s="3" t="n"/>
      <c r="Y36" s="3" t="n"/>
      <c r="Z36" s="3" t="n"/>
      <c r="AA36" s="3" t="n"/>
      <c r="AB36" s="3" t="n"/>
      <c r="AC36" s="3" t="n"/>
      <c r="AD36" s="3" t="n"/>
      <c r="AE36" s="3" t="n"/>
      <c r="AF36" s="3" t="n"/>
      <c r="AG36" s="3" t="n"/>
      <c r="AH36" s="3" t="n"/>
      <c r="AI36" s="3" t="n"/>
      <c r="AJ36" s="3" t="n"/>
      <c r="AK36" s="3" t="n"/>
      <c r="AL36" s="3" t="n"/>
      <c r="AM36" s="3" t="n"/>
      <c r="AN36" s="3" t="n"/>
      <c r="AO36" s="3" t="n"/>
      <c r="AP36" s="3" t="n"/>
      <c r="AQ36" s="3" t="n"/>
      <c r="AR36" s="3" t="n"/>
      <c r="AS36" s="3" t="n"/>
      <c r="AT36" s="3" t="n"/>
      <c r="AU36" s="3" t="n"/>
      <c r="AV36" s="3" t="n"/>
      <c r="AW36" s="3" t="n"/>
      <c r="AX36" s="3" t="n"/>
      <c r="AY36" s="3" t="n"/>
      <c r="AZ36" s="3" t="n"/>
    </row>
    <row r="37">
      <c r="A37" s="3" t="n"/>
      <c r="B37" s="3" t="n"/>
      <c r="C37" s="3" t="n"/>
      <c r="D37" s="3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  <c r="T37" s="3" t="n"/>
      <c r="U37" s="3" t="n"/>
      <c r="V37" s="3" t="n"/>
      <c r="W37" s="3" t="n"/>
      <c r="X37" s="3" t="n"/>
      <c r="Y37" s="3" t="n"/>
      <c r="Z37" s="3" t="n"/>
      <c r="AA37" s="3" t="n"/>
      <c r="AB37" s="3" t="n"/>
      <c r="AC37" s="3" t="n"/>
      <c r="AD37" s="3" t="n"/>
      <c r="AE37" s="3" t="n"/>
      <c r="AF37" s="3" t="n"/>
      <c r="AG37" s="3" t="n"/>
      <c r="AH37" s="3" t="n"/>
      <c r="AI37" s="3" t="n"/>
      <c r="AJ37" s="3" t="n"/>
      <c r="AK37" s="3" t="n"/>
      <c r="AL37" s="3" t="n"/>
      <c r="AM37" s="3" t="n"/>
      <c r="AN37" s="3" t="n"/>
      <c r="AO37" s="3" t="n"/>
      <c r="AP37" s="3" t="n"/>
      <c r="AQ37" s="3" t="n"/>
      <c r="AR37" s="3" t="n"/>
      <c r="AS37" s="3" t="n"/>
      <c r="AT37" s="3" t="n"/>
      <c r="AU37" s="3" t="n"/>
      <c r="AV37" s="3" t="n"/>
      <c r="AW37" s="3" t="n"/>
      <c r="AX37" s="3" t="n"/>
      <c r="AY37" s="3" t="n"/>
      <c r="AZ37" s="3" t="n"/>
    </row>
    <row r="38">
      <c r="A38" s="3" t="n"/>
      <c r="B38" s="3" t="n"/>
      <c r="C38" s="3" t="n"/>
      <c r="D38" s="3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  <c r="T38" s="3" t="n"/>
      <c r="U38" s="3" t="n"/>
      <c r="V38" s="3" t="n"/>
      <c r="W38" s="3" t="n"/>
      <c r="X38" s="3" t="n"/>
      <c r="Y38" s="3" t="n"/>
      <c r="Z38" s="3" t="n"/>
      <c r="AA38" s="3" t="n"/>
      <c r="AB38" s="3" t="n"/>
      <c r="AC38" s="3" t="n"/>
      <c r="AD38" s="3" t="n"/>
      <c r="AE38" s="3" t="n"/>
      <c r="AF38" s="3" t="n"/>
      <c r="AG38" s="3" t="n"/>
      <c r="AH38" s="3" t="n"/>
      <c r="AI38" s="3" t="n"/>
      <c r="AJ38" s="3" t="n"/>
      <c r="AK38" s="3" t="n"/>
      <c r="AL38" s="3" t="n"/>
      <c r="AM38" s="3" t="n"/>
      <c r="AN38" s="3" t="n"/>
      <c r="AO38" s="3" t="n"/>
      <c r="AP38" s="3" t="n"/>
      <c r="AQ38" s="3" t="n"/>
      <c r="AR38" s="3" t="n"/>
      <c r="AS38" s="3" t="n"/>
      <c r="AT38" s="3" t="n"/>
      <c r="AU38" s="3" t="n"/>
      <c r="AV38" s="3" t="n"/>
      <c r="AW38" s="3" t="n"/>
      <c r="AX38" s="3" t="n"/>
      <c r="AY38" s="3" t="n"/>
      <c r="AZ38" s="3" t="n"/>
    </row>
    <row r="39">
      <c r="A39" s="3" t="n"/>
      <c r="B39" s="3" t="n"/>
      <c r="C39" s="3" t="n"/>
      <c r="D39" s="3" t="n"/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  <c r="T39" s="3" t="n"/>
      <c r="U39" s="3" t="n"/>
      <c r="V39" s="3" t="n"/>
      <c r="W39" s="3" t="n"/>
      <c r="X39" s="3" t="n"/>
      <c r="Y39" s="3" t="n"/>
      <c r="Z39" s="3" t="n"/>
      <c r="AA39" s="3" t="n"/>
      <c r="AB39" s="3" t="n"/>
      <c r="AC39" s="3" t="n"/>
      <c r="AD39" s="3" t="n"/>
      <c r="AE39" s="3" t="n"/>
      <c r="AF39" s="3" t="n"/>
      <c r="AG39" s="3" t="n"/>
      <c r="AH39" s="3" t="n"/>
      <c r="AI39" s="3" t="n"/>
      <c r="AJ39" s="3" t="n"/>
      <c r="AK39" s="3" t="n"/>
      <c r="AL39" s="3" t="n"/>
      <c r="AM39" s="3" t="n"/>
      <c r="AN39" s="3" t="n"/>
      <c r="AO39" s="3" t="n"/>
      <c r="AP39" s="3" t="n"/>
      <c r="AQ39" s="3" t="n"/>
      <c r="AR39" s="3" t="n"/>
      <c r="AS39" s="3" t="n"/>
      <c r="AT39" s="3" t="n"/>
      <c r="AU39" s="3" t="n"/>
      <c r="AV39" s="3" t="n"/>
      <c r="AW39" s="3" t="n"/>
      <c r="AX39" s="3" t="n"/>
      <c r="AY39" s="3" t="n"/>
      <c r="AZ39" s="3" t="n"/>
    </row>
    <row r="40">
      <c r="A40" s="3" t="n"/>
      <c r="B40" s="3" t="n"/>
      <c r="C40" s="3" t="n"/>
      <c r="D40" s="3" t="n"/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  <c r="T40" s="3" t="n"/>
      <c r="U40" s="3" t="n"/>
      <c r="V40" s="3" t="n"/>
      <c r="W40" s="3" t="n"/>
      <c r="X40" s="3" t="n"/>
      <c r="Y40" s="3" t="n"/>
      <c r="Z40" s="3" t="n"/>
      <c r="AA40" s="3" t="n"/>
      <c r="AB40" s="3" t="n"/>
      <c r="AC40" s="3" t="n"/>
      <c r="AD40" s="3" t="n"/>
      <c r="AE40" s="3" t="n"/>
      <c r="AF40" s="3" t="n"/>
      <c r="AG40" s="3" t="n"/>
      <c r="AH40" s="3" t="n"/>
      <c r="AI40" s="3" t="n"/>
      <c r="AJ40" s="3" t="n"/>
      <c r="AK40" s="3" t="n"/>
      <c r="AL40" s="3" t="n"/>
      <c r="AM40" s="3" t="n"/>
      <c r="AN40" s="3" t="n"/>
      <c r="AO40" s="3" t="n"/>
      <c r="AP40" s="3" t="n"/>
      <c r="AQ40" s="3" t="n"/>
      <c r="AR40" s="3" t="n"/>
      <c r="AS40" s="3" t="n"/>
      <c r="AT40" s="3" t="n"/>
      <c r="AU40" s="3" t="n"/>
      <c r="AV40" s="3" t="n"/>
      <c r="AW40" s="3" t="n"/>
      <c r="AX40" s="3" t="n"/>
      <c r="AY40" s="3" t="n"/>
      <c r="AZ40" s="3" t="n"/>
    </row>
    <row r="41">
      <c r="A41" s="3" t="n"/>
      <c r="B41" s="3" t="n"/>
      <c r="C41" s="3" t="n"/>
      <c r="D41" s="3" t="n"/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  <c r="T41" s="3" t="n"/>
      <c r="U41" s="3" t="n"/>
      <c r="V41" s="3" t="n"/>
      <c r="W41" s="3" t="n"/>
      <c r="X41" s="3" t="n"/>
      <c r="Y41" s="3" t="n"/>
      <c r="Z41" s="3" t="n"/>
      <c r="AA41" s="3" t="n"/>
      <c r="AB41" s="3" t="n"/>
      <c r="AC41" s="3" t="n"/>
      <c r="AD41" s="3" t="n"/>
      <c r="AE41" s="3" t="n"/>
      <c r="AF41" s="3" t="n"/>
      <c r="AG41" s="3" t="n"/>
      <c r="AH41" s="3" t="n"/>
      <c r="AI41" s="3" t="n"/>
      <c r="AJ41" s="3" t="n"/>
      <c r="AK41" s="3" t="n"/>
      <c r="AL41" s="3" t="n"/>
      <c r="AM41" s="3" t="n"/>
      <c r="AN41" s="3" t="n"/>
      <c r="AO41" s="3" t="n"/>
      <c r="AP41" s="3" t="n"/>
      <c r="AQ41" s="3" t="n"/>
      <c r="AR41" s="3" t="n"/>
      <c r="AS41" s="3" t="n"/>
      <c r="AT41" s="3" t="n"/>
      <c r="AU41" s="3" t="n"/>
      <c r="AV41" s="3" t="n"/>
      <c r="AW41" s="3" t="n"/>
      <c r="AX41" s="3" t="n"/>
      <c r="AY41" s="3" t="n"/>
      <c r="AZ41" s="3" t="n"/>
    </row>
    <row r="42">
      <c r="A42" s="3" t="n"/>
      <c r="B42" s="3" t="n"/>
      <c r="C42" s="3" t="n"/>
      <c r="D42" s="3" t="n"/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  <c r="T42" s="3" t="n"/>
      <c r="U42" s="3" t="n"/>
      <c r="V42" s="3" t="n"/>
      <c r="W42" s="3" t="n"/>
      <c r="X42" s="3" t="n"/>
      <c r="Y42" s="3" t="n"/>
      <c r="Z42" s="3" t="n"/>
      <c r="AA42" s="3" t="n"/>
      <c r="AB42" s="3" t="n"/>
      <c r="AC42" s="3" t="n"/>
      <c r="AD42" s="3" t="n"/>
      <c r="AE42" s="3" t="n"/>
      <c r="AF42" s="3" t="n"/>
      <c r="AG42" s="3" t="n"/>
      <c r="AH42" s="3" t="n"/>
      <c r="AI42" s="3" t="n"/>
      <c r="AJ42" s="3" t="n"/>
      <c r="AK42" s="3" t="n"/>
      <c r="AL42" s="3" t="n"/>
      <c r="AM42" s="3" t="n"/>
      <c r="AN42" s="3" t="n"/>
      <c r="AO42" s="3" t="n"/>
      <c r="AP42" s="3" t="n"/>
      <c r="AQ42" s="3" t="n"/>
      <c r="AR42" s="3" t="n"/>
      <c r="AS42" s="3" t="n"/>
      <c r="AT42" s="3" t="n"/>
      <c r="AU42" s="3" t="n"/>
      <c r="AV42" s="3" t="n"/>
      <c r="AW42" s="3" t="n"/>
      <c r="AX42" s="3" t="n"/>
      <c r="AY42" s="3" t="n"/>
      <c r="AZ42" s="3" t="n"/>
    </row>
    <row r="43">
      <c r="A43" s="3" t="n"/>
      <c r="B43" s="3" t="n"/>
      <c r="C43" s="3" t="n"/>
      <c r="D43" s="3" t="n"/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  <c r="T43" s="3" t="n"/>
      <c r="U43" s="3" t="n"/>
      <c r="V43" s="3" t="n"/>
      <c r="W43" s="3" t="n"/>
      <c r="X43" s="3" t="n"/>
      <c r="Y43" s="3" t="n"/>
      <c r="Z43" s="3" t="n"/>
      <c r="AA43" s="3" t="n"/>
      <c r="AB43" s="3" t="n"/>
      <c r="AC43" s="3" t="n"/>
      <c r="AD43" s="3" t="n"/>
      <c r="AE43" s="3" t="n"/>
      <c r="AF43" s="3" t="n"/>
      <c r="AG43" s="3" t="n"/>
      <c r="AH43" s="3" t="n"/>
      <c r="AI43" s="3" t="n"/>
      <c r="AJ43" s="3" t="n"/>
      <c r="AK43" s="3" t="n"/>
      <c r="AL43" s="3" t="n"/>
      <c r="AM43" s="3" t="n"/>
      <c r="AN43" s="3" t="n"/>
      <c r="AO43" s="3" t="n"/>
      <c r="AP43" s="3" t="n"/>
      <c r="AQ43" s="3" t="n"/>
      <c r="AR43" s="3" t="n"/>
      <c r="AS43" s="3" t="n"/>
      <c r="AT43" s="3" t="n"/>
      <c r="AU43" s="3" t="n"/>
      <c r="AV43" s="3" t="n"/>
      <c r="AW43" s="3" t="n"/>
      <c r="AX43" s="3" t="n"/>
      <c r="AY43" s="3" t="n"/>
      <c r="AZ43" s="3" t="n"/>
    </row>
    <row r="44">
      <c r="A44" s="3" t="n"/>
      <c r="B44" s="3" t="n"/>
      <c r="C44" s="3" t="n"/>
      <c r="D44" s="3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  <c r="T44" s="3" t="n"/>
      <c r="U44" s="3" t="n"/>
      <c r="V44" s="3" t="n"/>
      <c r="W44" s="3" t="n"/>
      <c r="X44" s="3" t="n"/>
      <c r="Y44" s="3" t="n"/>
      <c r="Z44" s="3" t="n"/>
      <c r="AA44" s="3" t="n"/>
      <c r="AB44" s="3" t="n"/>
      <c r="AC44" s="3" t="n"/>
      <c r="AD44" s="3" t="n"/>
      <c r="AE44" s="3" t="n"/>
      <c r="AF44" s="3" t="n"/>
      <c r="AG44" s="3" t="n"/>
      <c r="AH44" s="3" t="n"/>
      <c r="AI44" s="3" t="n"/>
      <c r="AJ44" s="3" t="n"/>
      <c r="AK44" s="3" t="n"/>
      <c r="AL44" s="3" t="n"/>
      <c r="AM44" s="3" t="n"/>
      <c r="AN44" s="3" t="n"/>
      <c r="AO44" s="3" t="n"/>
      <c r="AP44" s="3" t="n"/>
      <c r="AQ44" s="3" t="n"/>
      <c r="AR44" s="3" t="n"/>
      <c r="AS44" s="3" t="n"/>
      <c r="AT44" s="3" t="n"/>
      <c r="AU44" s="3" t="n"/>
      <c r="AV44" s="3" t="n"/>
      <c r="AW44" s="3" t="n"/>
      <c r="AX44" s="3" t="n"/>
      <c r="AY44" s="3" t="n"/>
      <c r="AZ44" s="3" t="n"/>
    </row>
    <row r="45">
      <c r="A45" s="3" t="n"/>
      <c r="B45" s="3" t="n"/>
      <c r="C45" s="3" t="n"/>
      <c r="D45" s="3" t="n"/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  <c r="T45" s="3" t="n"/>
      <c r="U45" s="3" t="n"/>
      <c r="V45" s="3" t="n"/>
      <c r="W45" s="3" t="n"/>
      <c r="X45" s="3" t="n"/>
      <c r="Y45" s="3" t="n"/>
      <c r="Z45" s="3" t="n"/>
      <c r="AA45" s="3" t="n"/>
      <c r="AB45" s="3" t="n"/>
      <c r="AC45" s="3" t="n"/>
      <c r="AD45" s="3" t="n"/>
      <c r="AE45" s="3" t="n"/>
      <c r="AF45" s="3" t="n"/>
      <c r="AG45" s="3" t="n"/>
      <c r="AH45" s="3" t="n"/>
      <c r="AI45" s="3" t="n"/>
      <c r="AJ45" s="3" t="n"/>
      <c r="AK45" s="3" t="n"/>
      <c r="AL45" s="3" t="n"/>
      <c r="AM45" s="3" t="n"/>
      <c r="AN45" s="3" t="n"/>
      <c r="AO45" s="3" t="n"/>
      <c r="AP45" s="3" t="n"/>
      <c r="AQ45" s="3" t="n"/>
      <c r="AR45" s="3" t="n"/>
      <c r="AS45" s="3" t="n"/>
      <c r="AT45" s="3" t="n"/>
      <c r="AU45" s="3" t="n"/>
      <c r="AV45" s="3" t="n"/>
      <c r="AW45" s="3" t="n"/>
      <c r="AX45" s="3" t="n"/>
      <c r="AY45" s="3" t="n"/>
      <c r="AZ45" s="3" t="n"/>
    </row>
    <row r="46">
      <c r="A46" s="3" t="n"/>
      <c r="B46" s="3" t="n"/>
      <c r="C46" s="3" t="n"/>
      <c r="D46" s="3" t="n"/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  <c r="T46" s="3" t="n"/>
      <c r="U46" s="3" t="n"/>
      <c r="V46" s="3" t="n"/>
      <c r="W46" s="3" t="n"/>
      <c r="X46" s="3" t="n"/>
      <c r="Y46" s="3" t="n"/>
      <c r="Z46" s="3" t="n"/>
      <c r="AA46" s="3" t="n"/>
      <c r="AB46" s="3" t="n"/>
      <c r="AC46" s="3" t="n"/>
      <c r="AD46" s="3" t="n"/>
      <c r="AE46" s="3" t="n"/>
      <c r="AF46" s="3" t="n"/>
      <c r="AG46" s="3" t="n"/>
      <c r="AH46" s="3" t="n"/>
      <c r="AI46" s="3" t="n"/>
      <c r="AJ46" s="3" t="n"/>
      <c r="AK46" s="3" t="n"/>
      <c r="AL46" s="3" t="n"/>
      <c r="AM46" s="3" t="n"/>
      <c r="AN46" s="3" t="n"/>
      <c r="AO46" s="3" t="n"/>
      <c r="AP46" s="3" t="n"/>
      <c r="AQ46" s="3" t="n"/>
      <c r="AR46" s="3" t="n"/>
      <c r="AS46" s="3" t="n"/>
      <c r="AT46" s="3" t="n"/>
      <c r="AU46" s="3" t="n"/>
      <c r="AV46" s="3" t="n"/>
      <c r="AW46" s="3" t="n"/>
      <c r="AX46" s="3" t="n"/>
      <c r="AY46" s="3" t="n"/>
      <c r="AZ46" s="3" t="n"/>
    </row>
    <row r="47">
      <c r="A47" s="3" t="n"/>
      <c r="B47" s="3" t="n"/>
      <c r="C47" s="3" t="n"/>
      <c r="D47" s="3" t="n"/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  <c r="T47" s="3" t="n"/>
      <c r="U47" s="3" t="n"/>
      <c r="V47" s="3" t="n"/>
      <c r="W47" s="3" t="n"/>
      <c r="X47" s="3" t="n"/>
      <c r="Y47" s="3" t="n"/>
      <c r="Z47" s="3" t="n"/>
      <c r="AA47" s="3" t="n"/>
      <c r="AB47" s="3" t="n"/>
      <c r="AC47" s="3" t="n"/>
      <c r="AD47" s="3" t="n"/>
      <c r="AE47" s="3" t="n"/>
      <c r="AF47" s="3" t="n"/>
      <c r="AG47" s="3" t="n"/>
      <c r="AH47" s="3" t="n"/>
      <c r="AI47" s="3" t="n"/>
      <c r="AJ47" s="3" t="n"/>
      <c r="AK47" s="3" t="n"/>
      <c r="AL47" s="3" t="n"/>
      <c r="AM47" s="3" t="n"/>
      <c r="AN47" s="3" t="n"/>
      <c r="AO47" s="3" t="n"/>
      <c r="AP47" s="3" t="n"/>
      <c r="AQ47" s="3" t="n"/>
      <c r="AR47" s="3" t="n"/>
      <c r="AS47" s="3" t="n"/>
      <c r="AT47" s="3" t="n"/>
      <c r="AU47" s="3" t="n"/>
      <c r="AV47" s="3" t="n"/>
      <c r="AW47" s="3" t="n"/>
      <c r="AX47" s="3" t="n"/>
      <c r="AY47" s="3" t="n"/>
      <c r="AZ47" s="3" t="n"/>
    </row>
    <row r="48">
      <c r="A48" s="3" t="n"/>
      <c r="B48" s="3" t="n"/>
      <c r="C48" s="3" t="n"/>
      <c r="D48" s="3" t="n"/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  <c r="T48" s="3" t="n"/>
      <c r="U48" s="3" t="n"/>
      <c r="V48" s="3" t="n"/>
      <c r="W48" s="3" t="n"/>
      <c r="X48" s="3" t="n"/>
      <c r="Y48" s="3" t="n"/>
      <c r="Z48" s="3" t="n"/>
      <c r="AA48" s="3" t="n"/>
      <c r="AB48" s="3" t="n"/>
      <c r="AC48" s="3" t="n"/>
      <c r="AD48" s="3" t="n"/>
      <c r="AE48" s="3" t="n"/>
      <c r="AF48" s="3" t="n"/>
      <c r="AG48" s="3" t="n"/>
      <c r="AH48" s="3" t="n"/>
      <c r="AI48" s="3" t="n"/>
      <c r="AJ48" s="3" t="n"/>
      <c r="AK48" s="3" t="n"/>
      <c r="AL48" s="3" t="n"/>
      <c r="AM48" s="3" t="n"/>
      <c r="AN48" s="3" t="n"/>
      <c r="AO48" s="3" t="n"/>
      <c r="AP48" s="3" t="n"/>
      <c r="AQ48" s="3" t="n"/>
      <c r="AR48" s="3" t="n"/>
      <c r="AS48" s="3" t="n"/>
      <c r="AT48" s="3" t="n"/>
      <c r="AU48" s="3" t="n"/>
      <c r="AV48" s="3" t="n"/>
      <c r="AW48" s="3" t="n"/>
      <c r="AX48" s="3" t="n"/>
      <c r="AY48" s="3" t="n"/>
      <c r="AZ48" s="3" t="n"/>
    </row>
    <row r="49">
      <c r="A49" s="3" t="n"/>
      <c r="B49" s="3" t="n"/>
      <c r="C49" s="3" t="n"/>
      <c r="D49" s="3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  <c r="U49" s="3" t="n"/>
      <c r="V49" s="3" t="n"/>
      <c r="W49" s="3" t="n"/>
      <c r="X49" s="3" t="n"/>
      <c r="Y49" s="3" t="n"/>
      <c r="Z49" s="3" t="n"/>
      <c r="AA49" s="3" t="n"/>
      <c r="AB49" s="3" t="n"/>
      <c r="AC49" s="3" t="n"/>
      <c r="AD49" s="3" t="n"/>
      <c r="AE49" s="3" t="n"/>
      <c r="AF49" s="3" t="n"/>
      <c r="AG49" s="3" t="n"/>
      <c r="AH49" s="3" t="n"/>
      <c r="AI49" s="3" t="n"/>
      <c r="AJ49" s="3" t="n"/>
      <c r="AK49" s="3" t="n"/>
      <c r="AL49" s="3" t="n"/>
      <c r="AM49" s="3" t="n"/>
      <c r="AN49" s="3" t="n"/>
      <c r="AO49" s="3" t="n"/>
      <c r="AP49" s="3" t="n"/>
      <c r="AQ49" s="3" t="n"/>
      <c r="AR49" s="3" t="n"/>
      <c r="AS49" s="3" t="n"/>
      <c r="AT49" s="3" t="n"/>
      <c r="AU49" s="3" t="n"/>
      <c r="AV49" s="3" t="n"/>
      <c r="AW49" s="3" t="n"/>
      <c r="AX49" s="3" t="n"/>
      <c r="AY49" s="3" t="n"/>
      <c r="AZ49" s="3" t="n"/>
    </row>
    <row r="50">
      <c r="A50" s="3" t="n"/>
      <c r="B50" s="3" t="n"/>
      <c r="C50" s="3" t="n"/>
      <c r="D50" s="3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  <c r="T50" s="3" t="n"/>
      <c r="U50" s="3" t="n"/>
      <c r="V50" s="3" t="n"/>
      <c r="W50" s="3" t="n"/>
      <c r="X50" s="3" t="n"/>
      <c r="Y50" s="3" t="n"/>
      <c r="Z50" s="3" t="n"/>
      <c r="AA50" s="3" t="n"/>
      <c r="AB50" s="3" t="n"/>
      <c r="AC50" s="3" t="n"/>
      <c r="AD50" s="3" t="n"/>
      <c r="AE50" s="3" t="n"/>
      <c r="AF50" s="3" t="n"/>
      <c r="AG50" s="3" t="n"/>
      <c r="AH50" s="3" t="n"/>
      <c r="AI50" s="3" t="n"/>
      <c r="AJ50" s="3" t="n"/>
      <c r="AK50" s="3" t="n"/>
      <c r="AL50" s="3" t="n"/>
      <c r="AM50" s="3" t="n"/>
      <c r="AN50" s="3" t="n"/>
      <c r="AO50" s="3" t="n"/>
      <c r="AP50" s="3" t="n"/>
      <c r="AQ50" s="3" t="n"/>
      <c r="AR50" s="3" t="n"/>
      <c r="AS50" s="3" t="n"/>
      <c r="AT50" s="3" t="n"/>
      <c r="AU50" s="3" t="n"/>
      <c r="AV50" s="3" t="n"/>
      <c r="AW50" s="3" t="n"/>
      <c r="AX50" s="3" t="n"/>
      <c r="AY50" s="3" t="n"/>
      <c r="AZ50" s="3" t="n"/>
    </row>
    <row r="51">
      <c r="A51" s="3" t="n"/>
      <c r="B51" s="3" t="n"/>
      <c r="C51" s="3" t="n"/>
      <c r="D51" s="3" t="n"/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  <c r="T51" s="3" t="n"/>
      <c r="U51" s="3" t="n"/>
      <c r="V51" s="3" t="n"/>
      <c r="W51" s="3" t="n"/>
      <c r="X51" s="3" t="n"/>
      <c r="Y51" s="3" t="n"/>
      <c r="Z51" s="3" t="n"/>
      <c r="AA51" s="3" t="n"/>
      <c r="AB51" s="3" t="n"/>
      <c r="AC51" s="3" t="n"/>
      <c r="AD51" s="3" t="n"/>
      <c r="AE51" s="3" t="n"/>
      <c r="AF51" s="3" t="n"/>
      <c r="AG51" s="3" t="n"/>
      <c r="AH51" s="3" t="n"/>
      <c r="AI51" s="3" t="n"/>
      <c r="AJ51" s="3" t="n"/>
      <c r="AK51" s="3" t="n"/>
      <c r="AL51" s="3" t="n"/>
      <c r="AM51" s="3" t="n"/>
      <c r="AN51" s="3" t="n"/>
      <c r="AO51" s="3" t="n"/>
      <c r="AP51" s="3" t="n"/>
      <c r="AQ51" s="3" t="n"/>
      <c r="AR51" s="3" t="n"/>
      <c r="AS51" s="3" t="n"/>
      <c r="AT51" s="3" t="n"/>
      <c r="AU51" s="3" t="n"/>
      <c r="AV51" s="3" t="n"/>
      <c r="AW51" s="3" t="n"/>
      <c r="AX51" s="3" t="n"/>
      <c r="AY51" s="3" t="n"/>
      <c r="AZ51" s="3" t="n"/>
    </row>
    <row r="52">
      <c r="A52" s="3" t="n"/>
      <c r="B52" s="3" t="n"/>
      <c r="C52" s="3" t="n"/>
      <c r="D52" s="3" t="n"/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  <c r="U52" s="3" t="n"/>
      <c r="V52" s="3" t="n"/>
      <c r="W52" s="3" t="n"/>
      <c r="X52" s="3" t="n"/>
      <c r="Y52" s="3" t="n"/>
      <c r="Z52" s="3" t="n"/>
      <c r="AA52" s="3" t="n"/>
      <c r="AB52" s="3" t="n"/>
      <c r="AC52" s="3" t="n"/>
      <c r="AD52" s="3" t="n"/>
      <c r="AE52" s="3" t="n"/>
      <c r="AF52" s="3" t="n"/>
      <c r="AG52" s="3" t="n"/>
      <c r="AH52" s="3" t="n"/>
      <c r="AI52" s="3" t="n"/>
      <c r="AJ52" s="3" t="n"/>
      <c r="AK52" s="3" t="n"/>
      <c r="AL52" s="3" t="n"/>
      <c r="AM52" s="3" t="n"/>
      <c r="AN52" s="3" t="n"/>
      <c r="AO52" s="3" t="n"/>
      <c r="AP52" s="3" t="n"/>
      <c r="AQ52" s="3" t="n"/>
      <c r="AR52" s="3" t="n"/>
      <c r="AS52" s="3" t="n"/>
      <c r="AT52" s="3" t="n"/>
      <c r="AU52" s="3" t="n"/>
      <c r="AV52" s="3" t="n"/>
      <c r="AW52" s="3" t="n"/>
      <c r="AX52" s="3" t="n"/>
      <c r="AY52" s="3" t="n"/>
      <c r="AZ52" s="3" t="n"/>
    </row>
    <row r="53">
      <c r="A53" s="3" t="n"/>
      <c r="B53" s="3" t="n"/>
      <c r="C53" s="3" t="n"/>
      <c r="D53" s="3" t="n"/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  <c r="T53" s="3" t="n"/>
      <c r="U53" s="3" t="n"/>
      <c r="V53" s="3" t="n"/>
      <c r="W53" s="3" t="n"/>
      <c r="X53" s="3" t="n"/>
      <c r="Y53" s="3" t="n"/>
      <c r="Z53" s="3" t="n"/>
      <c r="AA53" s="3" t="n"/>
      <c r="AB53" s="3" t="n"/>
      <c r="AC53" s="3" t="n"/>
      <c r="AD53" s="3" t="n"/>
      <c r="AE53" s="3" t="n"/>
      <c r="AF53" s="3" t="n"/>
      <c r="AG53" s="3" t="n"/>
      <c r="AH53" s="3" t="n"/>
      <c r="AI53" s="3" t="n"/>
      <c r="AJ53" s="3" t="n"/>
      <c r="AK53" s="3" t="n"/>
      <c r="AL53" s="3" t="n"/>
      <c r="AM53" s="3" t="n"/>
      <c r="AN53" s="3" t="n"/>
      <c r="AO53" s="3" t="n"/>
      <c r="AP53" s="3" t="n"/>
      <c r="AQ53" s="3" t="n"/>
      <c r="AR53" s="3" t="n"/>
      <c r="AS53" s="3" t="n"/>
      <c r="AT53" s="3" t="n"/>
      <c r="AU53" s="3" t="n"/>
      <c r="AV53" s="3" t="n"/>
      <c r="AW53" s="3" t="n"/>
      <c r="AX53" s="3" t="n"/>
      <c r="AY53" s="3" t="n"/>
      <c r="AZ53" s="3" t="n"/>
    </row>
    <row r="54">
      <c r="A54" s="3" t="n"/>
      <c r="B54" s="3" t="n"/>
      <c r="C54" s="3" t="n"/>
      <c r="D54" s="3" t="n"/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  <c r="T54" s="3" t="n"/>
      <c r="U54" s="3" t="n"/>
      <c r="V54" s="3" t="n"/>
      <c r="W54" s="3" t="n"/>
      <c r="X54" s="3" t="n"/>
      <c r="Y54" s="3" t="n"/>
      <c r="Z54" s="3" t="n"/>
      <c r="AA54" s="3" t="n"/>
      <c r="AB54" s="3" t="n"/>
      <c r="AC54" s="3" t="n"/>
      <c r="AD54" s="3" t="n"/>
      <c r="AE54" s="3" t="n"/>
      <c r="AF54" s="3" t="n"/>
      <c r="AG54" s="3" t="n"/>
      <c r="AH54" s="3" t="n"/>
      <c r="AI54" s="3" t="n"/>
      <c r="AJ54" s="3" t="n"/>
      <c r="AK54" s="3" t="n"/>
      <c r="AL54" s="3" t="n"/>
      <c r="AM54" s="3" t="n"/>
      <c r="AN54" s="3" t="n"/>
      <c r="AO54" s="3" t="n"/>
      <c r="AP54" s="3" t="n"/>
      <c r="AQ54" s="3" t="n"/>
      <c r="AR54" s="3" t="n"/>
      <c r="AS54" s="3" t="n"/>
      <c r="AT54" s="3" t="n"/>
      <c r="AU54" s="3" t="n"/>
      <c r="AV54" s="3" t="n"/>
      <c r="AW54" s="3" t="n"/>
      <c r="AX54" s="3" t="n"/>
      <c r="AY54" s="3" t="n"/>
      <c r="AZ54" s="3" t="n"/>
    </row>
    <row r="55">
      <c r="A55" s="3" t="n"/>
      <c r="B55" s="3" t="n"/>
      <c r="C55" s="3" t="n"/>
      <c r="D55" s="3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  <c r="U55" s="3" t="n"/>
      <c r="V55" s="3" t="n"/>
      <c r="W55" s="3" t="n"/>
      <c r="X55" s="3" t="n"/>
      <c r="Y55" s="3" t="n"/>
      <c r="Z55" s="3" t="n"/>
      <c r="AA55" s="3" t="n"/>
      <c r="AB55" s="3" t="n"/>
      <c r="AC55" s="3" t="n"/>
      <c r="AD55" s="3" t="n"/>
      <c r="AE55" s="3" t="n"/>
      <c r="AF55" s="3" t="n"/>
      <c r="AG55" s="3" t="n"/>
      <c r="AH55" s="3" t="n"/>
      <c r="AI55" s="3" t="n"/>
      <c r="AJ55" s="3" t="n"/>
      <c r="AK55" s="3" t="n"/>
      <c r="AL55" s="3" t="n"/>
      <c r="AM55" s="3" t="n"/>
      <c r="AN55" s="3" t="n"/>
      <c r="AO55" s="3" t="n"/>
      <c r="AP55" s="3" t="n"/>
      <c r="AQ55" s="3" t="n"/>
      <c r="AR55" s="3" t="n"/>
      <c r="AS55" s="3" t="n"/>
      <c r="AT55" s="3" t="n"/>
      <c r="AU55" s="3" t="n"/>
      <c r="AV55" s="3" t="n"/>
      <c r="AW55" s="3" t="n"/>
      <c r="AX55" s="3" t="n"/>
      <c r="AY55" s="3" t="n"/>
      <c r="AZ55" s="3" t="n"/>
    </row>
    <row r="56">
      <c r="A56" s="3" t="n"/>
      <c r="B56" s="3" t="n"/>
      <c r="C56" s="3" t="n"/>
      <c r="D56" s="3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  <c r="T56" s="3" t="n"/>
      <c r="U56" s="3" t="n"/>
      <c r="V56" s="3" t="n"/>
      <c r="W56" s="3" t="n"/>
      <c r="X56" s="3" t="n"/>
      <c r="Y56" s="3" t="n"/>
      <c r="Z56" s="3" t="n"/>
      <c r="AA56" s="3" t="n"/>
      <c r="AB56" s="3" t="n"/>
      <c r="AC56" s="3" t="n"/>
      <c r="AD56" s="3" t="n"/>
      <c r="AE56" s="3" t="n"/>
      <c r="AF56" s="3" t="n"/>
      <c r="AG56" s="3" t="n"/>
      <c r="AH56" s="3" t="n"/>
      <c r="AI56" s="3" t="n"/>
      <c r="AJ56" s="3" t="n"/>
      <c r="AK56" s="3" t="n"/>
      <c r="AL56" s="3" t="n"/>
      <c r="AM56" s="3" t="n"/>
      <c r="AN56" s="3" t="n"/>
      <c r="AO56" s="3" t="n"/>
      <c r="AP56" s="3" t="n"/>
      <c r="AQ56" s="3" t="n"/>
      <c r="AR56" s="3" t="n"/>
      <c r="AS56" s="3" t="n"/>
      <c r="AT56" s="3" t="n"/>
      <c r="AU56" s="3" t="n"/>
      <c r="AV56" s="3" t="n"/>
      <c r="AW56" s="3" t="n"/>
      <c r="AX56" s="3" t="n"/>
      <c r="AY56" s="3" t="n"/>
      <c r="AZ56" s="3" t="n"/>
    </row>
    <row r="57">
      <c r="A57" s="3" t="n"/>
      <c r="B57" s="3" t="n"/>
      <c r="C57" s="3" t="n"/>
      <c r="D57" s="3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  <c r="T57" s="3" t="n"/>
      <c r="U57" s="3" t="n"/>
      <c r="V57" s="3" t="n"/>
      <c r="W57" s="3" t="n"/>
      <c r="X57" s="3" t="n"/>
      <c r="Y57" s="3" t="n"/>
      <c r="Z57" s="3" t="n"/>
      <c r="AA57" s="3" t="n"/>
      <c r="AB57" s="3" t="n"/>
      <c r="AC57" s="3" t="n"/>
      <c r="AD57" s="3" t="n"/>
      <c r="AE57" s="3" t="n"/>
      <c r="AF57" s="3" t="n"/>
      <c r="AG57" s="3" t="n"/>
      <c r="AH57" s="3" t="n"/>
      <c r="AI57" s="3" t="n"/>
      <c r="AJ57" s="3" t="n"/>
      <c r="AK57" s="3" t="n"/>
      <c r="AL57" s="3" t="n"/>
      <c r="AM57" s="3" t="n"/>
      <c r="AN57" s="3" t="n"/>
      <c r="AO57" s="3" t="n"/>
      <c r="AP57" s="3" t="n"/>
      <c r="AQ57" s="3" t="n"/>
      <c r="AR57" s="3" t="n"/>
      <c r="AS57" s="3" t="n"/>
      <c r="AT57" s="3" t="n"/>
      <c r="AU57" s="3" t="n"/>
      <c r="AV57" s="3" t="n"/>
      <c r="AW57" s="3" t="n"/>
      <c r="AX57" s="3" t="n"/>
      <c r="AY57" s="3" t="n"/>
      <c r="AZ57" s="3" t="n"/>
    </row>
    <row r="58">
      <c r="A58" s="3" t="n"/>
      <c r="B58" s="3" t="n"/>
      <c r="C58" s="3" t="n"/>
      <c r="D58" s="3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  <c r="U58" s="3" t="n"/>
      <c r="V58" s="3" t="n"/>
      <c r="W58" s="3" t="n"/>
      <c r="X58" s="3" t="n"/>
      <c r="Y58" s="3" t="n"/>
      <c r="Z58" s="3" t="n"/>
      <c r="AA58" s="3" t="n"/>
      <c r="AB58" s="3" t="n"/>
      <c r="AC58" s="3" t="n"/>
      <c r="AD58" s="3" t="n"/>
      <c r="AE58" s="3" t="n"/>
      <c r="AF58" s="3" t="n"/>
      <c r="AG58" s="3" t="n"/>
      <c r="AH58" s="3" t="n"/>
      <c r="AI58" s="3" t="n"/>
      <c r="AJ58" s="3" t="n"/>
      <c r="AK58" s="3" t="n"/>
      <c r="AL58" s="3" t="n"/>
      <c r="AM58" s="3" t="n"/>
      <c r="AN58" s="3" t="n"/>
      <c r="AO58" s="3" t="n"/>
      <c r="AP58" s="3" t="n"/>
      <c r="AQ58" s="3" t="n"/>
      <c r="AR58" s="3" t="n"/>
      <c r="AS58" s="3" t="n"/>
      <c r="AT58" s="3" t="n"/>
      <c r="AU58" s="3" t="n"/>
      <c r="AV58" s="3" t="n"/>
      <c r="AW58" s="3" t="n"/>
      <c r="AX58" s="3" t="n"/>
      <c r="AY58" s="3" t="n"/>
      <c r="AZ58" s="3" t="n"/>
    </row>
    <row r="59">
      <c r="A59" s="3" t="n"/>
      <c r="B59" s="3" t="n"/>
      <c r="C59" s="3" t="n"/>
      <c r="D59" s="3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  <c r="T59" s="3" t="n"/>
      <c r="U59" s="3" t="n"/>
      <c r="V59" s="3" t="n"/>
      <c r="W59" s="3" t="n"/>
      <c r="X59" s="3" t="n"/>
      <c r="Y59" s="3" t="n"/>
      <c r="Z59" s="3" t="n"/>
      <c r="AA59" s="3" t="n"/>
      <c r="AB59" s="3" t="n"/>
      <c r="AC59" s="3" t="n"/>
      <c r="AD59" s="3" t="n"/>
      <c r="AE59" s="3" t="n"/>
      <c r="AF59" s="3" t="n"/>
      <c r="AG59" s="3" t="n"/>
      <c r="AH59" s="3" t="n"/>
      <c r="AI59" s="3" t="n"/>
      <c r="AJ59" s="3" t="n"/>
      <c r="AK59" s="3" t="n"/>
      <c r="AL59" s="3" t="n"/>
      <c r="AM59" s="3" t="n"/>
      <c r="AN59" s="3" t="n"/>
      <c r="AO59" s="3" t="n"/>
      <c r="AP59" s="3" t="n"/>
      <c r="AQ59" s="3" t="n"/>
      <c r="AR59" s="3" t="n"/>
      <c r="AS59" s="3" t="n"/>
      <c r="AT59" s="3" t="n"/>
      <c r="AU59" s="3" t="n"/>
      <c r="AV59" s="3" t="n"/>
      <c r="AW59" s="3" t="n"/>
      <c r="AX59" s="3" t="n"/>
      <c r="AY59" s="3" t="n"/>
      <c r="AZ59" s="3" t="n"/>
    </row>
    <row r="60">
      <c r="A60" s="3" t="n"/>
      <c r="B60" s="3" t="n"/>
      <c r="C60" s="3" t="n"/>
      <c r="D60" s="3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  <c r="T60" s="3" t="n"/>
      <c r="U60" s="3" t="n"/>
      <c r="V60" s="3" t="n"/>
      <c r="W60" s="3" t="n"/>
      <c r="X60" s="3" t="n"/>
      <c r="Y60" s="3" t="n"/>
      <c r="Z60" s="3" t="n"/>
      <c r="AA60" s="3" t="n"/>
      <c r="AB60" s="3" t="n"/>
      <c r="AC60" s="3" t="n"/>
      <c r="AD60" s="3" t="n"/>
      <c r="AE60" s="3" t="n"/>
      <c r="AF60" s="3" t="n"/>
      <c r="AG60" s="3" t="n"/>
      <c r="AH60" s="3" t="n"/>
      <c r="AI60" s="3" t="n"/>
      <c r="AJ60" s="3" t="n"/>
      <c r="AK60" s="3" t="n"/>
      <c r="AL60" s="3" t="n"/>
      <c r="AM60" s="3" t="n"/>
      <c r="AN60" s="3" t="n"/>
      <c r="AO60" s="3" t="n"/>
      <c r="AP60" s="3" t="n"/>
      <c r="AQ60" s="3" t="n"/>
      <c r="AR60" s="3" t="n"/>
      <c r="AS60" s="3" t="n"/>
      <c r="AT60" s="3" t="n"/>
      <c r="AU60" s="3" t="n"/>
      <c r="AV60" s="3" t="n"/>
      <c r="AW60" s="3" t="n"/>
      <c r="AX60" s="3" t="n"/>
      <c r="AY60" s="3" t="n"/>
      <c r="AZ60" s="3" t="n"/>
    </row>
    <row r="61">
      <c r="A61" s="3" t="n"/>
      <c r="B61" s="3" t="n"/>
      <c r="C61" s="3" t="n"/>
      <c r="D61" s="3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  <c r="T61" s="3" t="n"/>
      <c r="U61" s="3" t="n"/>
      <c r="V61" s="3" t="n"/>
      <c r="W61" s="3" t="n"/>
      <c r="X61" s="3" t="n"/>
      <c r="Y61" s="3" t="n"/>
      <c r="Z61" s="3" t="n"/>
      <c r="AA61" s="3" t="n"/>
      <c r="AB61" s="3" t="n"/>
      <c r="AC61" s="3" t="n"/>
      <c r="AD61" s="3" t="n"/>
      <c r="AE61" s="3" t="n"/>
      <c r="AF61" s="3" t="n"/>
      <c r="AG61" s="3" t="n"/>
      <c r="AH61" s="3" t="n"/>
      <c r="AI61" s="3" t="n"/>
      <c r="AJ61" s="3" t="n"/>
      <c r="AK61" s="3" t="n"/>
      <c r="AL61" s="3" t="n"/>
      <c r="AM61" s="3" t="n"/>
      <c r="AN61" s="3" t="n"/>
      <c r="AO61" s="3" t="n"/>
      <c r="AP61" s="3" t="n"/>
      <c r="AQ61" s="3" t="n"/>
      <c r="AR61" s="3" t="n"/>
      <c r="AS61" s="3" t="n"/>
      <c r="AT61" s="3" t="n"/>
      <c r="AU61" s="3" t="n"/>
      <c r="AV61" s="3" t="n"/>
      <c r="AW61" s="3" t="n"/>
      <c r="AX61" s="3" t="n"/>
      <c r="AY61" s="3" t="n"/>
      <c r="AZ61" s="3" t="n"/>
    </row>
    <row r="62">
      <c r="A62" s="3" t="n"/>
      <c r="B62" s="3" t="n"/>
      <c r="C62" s="3" t="n"/>
      <c r="D62" s="3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  <c r="T62" s="3" t="n"/>
      <c r="U62" s="3" t="n"/>
      <c r="V62" s="3" t="n"/>
      <c r="W62" s="3" t="n"/>
      <c r="X62" s="3" t="n"/>
      <c r="Y62" s="3" t="n"/>
      <c r="Z62" s="3" t="n"/>
      <c r="AA62" s="3" t="n"/>
      <c r="AB62" s="3" t="n"/>
      <c r="AC62" s="3" t="n"/>
      <c r="AD62" s="3" t="n"/>
      <c r="AE62" s="3" t="n"/>
      <c r="AF62" s="3" t="n"/>
      <c r="AG62" s="3" t="n"/>
      <c r="AH62" s="3" t="n"/>
      <c r="AI62" s="3" t="n"/>
      <c r="AJ62" s="3" t="n"/>
      <c r="AK62" s="3" t="n"/>
      <c r="AL62" s="3" t="n"/>
      <c r="AM62" s="3" t="n"/>
      <c r="AN62" s="3" t="n"/>
      <c r="AO62" s="3" t="n"/>
      <c r="AP62" s="3" t="n"/>
      <c r="AQ62" s="3" t="n"/>
      <c r="AR62" s="3" t="n"/>
      <c r="AS62" s="3" t="n"/>
      <c r="AT62" s="3" t="n"/>
      <c r="AU62" s="3" t="n"/>
      <c r="AV62" s="3" t="n"/>
      <c r="AW62" s="3" t="n"/>
      <c r="AX62" s="3" t="n"/>
      <c r="AY62" s="3" t="n"/>
      <c r="AZ62" s="3" t="n"/>
    </row>
    <row r="63">
      <c r="A63" s="3" t="n"/>
      <c r="B63" s="3" t="n"/>
      <c r="C63" s="3" t="n"/>
      <c r="D63" s="3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  <c r="T63" s="3" t="n"/>
      <c r="U63" s="3" t="n"/>
      <c r="V63" s="3" t="n"/>
      <c r="W63" s="3" t="n"/>
      <c r="X63" s="3" t="n"/>
      <c r="Y63" s="3" t="n"/>
      <c r="Z63" s="3" t="n"/>
      <c r="AA63" s="3" t="n"/>
      <c r="AB63" s="3" t="n"/>
      <c r="AC63" s="3" t="n"/>
      <c r="AD63" s="3" t="n"/>
      <c r="AE63" s="3" t="n"/>
      <c r="AF63" s="3" t="n"/>
      <c r="AG63" s="3" t="n"/>
      <c r="AH63" s="3" t="n"/>
      <c r="AI63" s="3" t="n"/>
      <c r="AJ63" s="3" t="n"/>
      <c r="AK63" s="3" t="n"/>
      <c r="AL63" s="3" t="n"/>
      <c r="AM63" s="3" t="n"/>
      <c r="AN63" s="3" t="n"/>
      <c r="AO63" s="3" t="n"/>
      <c r="AP63" s="3" t="n"/>
      <c r="AQ63" s="3" t="n"/>
      <c r="AR63" s="3" t="n"/>
      <c r="AS63" s="3" t="n"/>
      <c r="AT63" s="3" t="n"/>
      <c r="AU63" s="3" t="n"/>
      <c r="AV63" s="3" t="n"/>
      <c r="AW63" s="3" t="n"/>
      <c r="AX63" s="3" t="n"/>
      <c r="AY63" s="3" t="n"/>
      <c r="AZ63" s="3" t="n"/>
    </row>
    <row r="64">
      <c r="A64" s="3" t="n"/>
      <c r="B64" s="3" t="n"/>
      <c r="C64" s="3" t="n"/>
      <c r="D64" s="3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  <c r="T64" s="3" t="n"/>
      <c r="U64" s="3" t="n"/>
      <c r="V64" s="3" t="n"/>
      <c r="W64" s="3" t="n"/>
      <c r="X64" s="3" t="n"/>
      <c r="Y64" s="3" t="n"/>
      <c r="Z64" s="3" t="n"/>
      <c r="AA64" s="3" t="n"/>
      <c r="AB64" s="3" t="n"/>
      <c r="AC64" s="3" t="n"/>
      <c r="AD64" s="3" t="n"/>
      <c r="AE64" s="3" t="n"/>
      <c r="AF64" s="3" t="n"/>
      <c r="AG64" s="3" t="n"/>
      <c r="AH64" s="3" t="n"/>
      <c r="AI64" s="3" t="n"/>
      <c r="AJ64" s="3" t="n"/>
      <c r="AK64" s="3" t="n"/>
      <c r="AL64" s="3" t="n"/>
      <c r="AM64" s="3" t="n"/>
      <c r="AN64" s="3" t="n"/>
      <c r="AO64" s="3" t="n"/>
      <c r="AP64" s="3" t="n"/>
      <c r="AQ64" s="3" t="n"/>
      <c r="AR64" s="3" t="n"/>
      <c r="AS64" s="3" t="n"/>
      <c r="AT64" s="3" t="n"/>
      <c r="AU64" s="3" t="n"/>
      <c r="AV64" s="3" t="n"/>
      <c r="AW64" s="3" t="n"/>
      <c r="AX64" s="3" t="n"/>
      <c r="AY64" s="3" t="n"/>
      <c r="AZ64" s="3" t="n"/>
    </row>
    <row r="65">
      <c r="A65" s="3" t="n"/>
      <c r="B65" s="3" t="n"/>
      <c r="C65" s="3" t="n"/>
      <c r="D65" s="3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  <c r="T65" s="3" t="n"/>
      <c r="U65" s="3" t="n"/>
      <c r="V65" s="3" t="n"/>
      <c r="W65" s="3" t="n"/>
      <c r="X65" s="3" t="n"/>
      <c r="Y65" s="3" t="n"/>
      <c r="Z65" s="3" t="n"/>
      <c r="AA65" s="3" t="n"/>
      <c r="AB65" s="3" t="n"/>
      <c r="AC65" s="3" t="n"/>
      <c r="AD65" s="3" t="n"/>
      <c r="AE65" s="3" t="n"/>
      <c r="AF65" s="3" t="n"/>
      <c r="AG65" s="3" t="n"/>
      <c r="AH65" s="3" t="n"/>
      <c r="AI65" s="3" t="n"/>
      <c r="AJ65" s="3" t="n"/>
      <c r="AK65" s="3" t="n"/>
      <c r="AL65" s="3" t="n"/>
      <c r="AM65" s="3" t="n"/>
      <c r="AN65" s="3" t="n"/>
      <c r="AO65" s="3" t="n"/>
      <c r="AP65" s="3" t="n"/>
      <c r="AQ65" s="3" t="n"/>
      <c r="AR65" s="3" t="n"/>
      <c r="AS65" s="3" t="n"/>
      <c r="AT65" s="3" t="n"/>
      <c r="AU65" s="3" t="n"/>
      <c r="AV65" s="3" t="n"/>
      <c r="AW65" s="3" t="n"/>
      <c r="AX65" s="3" t="n"/>
      <c r="AY65" s="3" t="n"/>
      <c r="AZ65" s="3" t="n"/>
    </row>
    <row r="66">
      <c r="A66" s="3" t="n"/>
      <c r="B66" s="3" t="n"/>
      <c r="C66" s="3" t="n"/>
      <c r="D66" s="3" t="n"/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  <c r="T66" s="3" t="n"/>
      <c r="U66" s="3" t="n"/>
      <c r="V66" s="3" t="n"/>
      <c r="W66" s="3" t="n"/>
      <c r="X66" s="3" t="n"/>
      <c r="Y66" s="3" t="n"/>
      <c r="Z66" s="3" t="n"/>
      <c r="AA66" s="3" t="n"/>
      <c r="AB66" s="3" t="n"/>
      <c r="AC66" s="3" t="n"/>
      <c r="AD66" s="3" t="n"/>
      <c r="AE66" s="3" t="n"/>
      <c r="AF66" s="3" t="n"/>
      <c r="AG66" s="3" t="n"/>
      <c r="AH66" s="3" t="n"/>
      <c r="AI66" s="3" t="n"/>
      <c r="AJ66" s="3" t="n"/>
      <c r="AK66" s="3" t="n"/>
      <c r="AL66" s="3" t="n"/>
      <c r="AM66" s="3" t="n"/>
      <c r="AN66" s="3" t="n"/>
      <c r="AO66" s="3" t="n"/>
      <c r="AP66" s="3" t="n"/>
      <c r="AQ66" s="3" t="n"/>
      <c r="AR66" s="3" t="n"/>
      <c r="AS66" s="3" t="n"/>
      <c r="AT66" s="3" t="n"/>
      <c r="AU66" s="3" t="n"/>
      <c r="AV66" s="3" t="n"/>
      <c r="AW66" s="3" t="n"/>
      <c r="AX66" s="3" t="n"/>
      <c r="AY66" s="3" t="n"/>
      <c r="AZ66" s="3" t="n"/>
    </row>
    <row r="67">
      <c r="A67" s="3" t="n"/>
      <c r="B67" s="3" t="n"/>
      <c r="C67" s="3" t="n"/>
      <c r="D67" s="3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  <c r="T67" s="3" t="n"/>
      <c r="U67" s="3" t="n"/>
      <c r="V67" s="3" t="n"/>
      <c r="W67" s="3" t="n"/>
      <c r="X67" s="3" t="n"/>
      <c r="Y67" s="3" t="n"/>
      <c r="Z67" s="3" t="n"/>
      <c r="AA67" s="3" t="n"/>
      <c r="AB67" s="3" t="n"/>
      <c r="AC67" s="3" t="n"/>
      <c r="AD67" s="3" t="n"/>
      <c r="AE67" s="3" t="n"/>
      <c r="AF67" s="3" t="n"/>
      <c r="AG67" s="3" t="n"/>
      <c r="AH67" s="3" t="n"/>
      <c r="AI67" s="3" t="n"/>
      <c r="AJ67" s="3" t="n"/>
      <c r="AK67" s="3" t="n"/>
      <c r="AL67" s="3" t="n"/>
      <c r="AM67" s="3" t="n"/>
      <c r="AN67" s="3" t="n"/>
      <c r="AO67" s="3" t="n"/>
      <c r="AP67" s="3" t="n"/>
      <c r="AQ67" s="3" t="n"/>
      <c r="AR67" s="3" t="n"/>
      <c r="AS67" s="3" t="n"/>
      <c r="AT67" s="3" t="n"/>
      <c r="AU67" s="3" t="n"/>
      <c r="AV67" s="3" t="n"/>
      <c r="AW67" s="3" t="n"/>
      <c r="AX67" s="3" t="n"/>
      <c r="AY67" s="3" t="n"/>
      <c r="AZ67" s="3" t="n"/>
    </row>
    <row r="68">
      <c r="A68" s="3" t="n"/>
      <c r="B68" s="3" t="n"/>
      <c r="C68" s="3" t="n"/>
      <c r="D68" s="3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  <c r="T68" s="3" t="n"/>
      <c r="U68" s="3" t="n"/>
      <c r="V68" s="3" t="n"/>
      <c r="W68" s="3" t="n"/>
      <c r="X68" s="3" t="n"/>
      <c r="Y68" s="3" t="n"/>
      <c r="Z68" s="3" t="n"/>
      <c r="AA68" s="3" t="n"/>
      <c r="AB68" s="3" t="n"/>
      <c r="AC68" s="3" t="n"/>
      <c r="AD68" s="3" t="n"/>
      <c r="AE68" s="3" t="n"/>
      <c r="AF68" s="3" t="n"/>
      <c r="AG68" s="3" t="n"/>
      <c r="AH68" s="3" t="n"/>
      <c r="AI68" s="3" t="n"/>
      <c r="AJ68" s="3" t="n"/>
      <c r="AK68" s="3" t="n"/>
      <c r="AL68" s="3" t="n"/>
      <c r="AM68" s="3" t="n"/>
      <c r="AN68" s="3" t="n"/>
      <c r="AO68" s="3" t="n"/>
      <c r="AP68" s="3" t="n"/>
      <c r="AQ68" s="3" t="n"/>
      <c r="AR68" s="3" t="n"/>
      <c r="AS68" s="3" t="n"/>
      <c r="AT68" s="3" t="n"/>
      <c r="AU68" s="3" t="n"/>
      <c r="AV68" s="3" t="n"/>
      <c r="AW68" s="3" t="n"/>
      <c r="AX68" s="3" t="n"/>
      <c r="AY68" s="3" t="n"/>
      <c r="AZ68" s="3" t="n"/>
    </row>
    <row r="69">
      <c r="A69" s="3" t="n"/>
      <c r="B69" s="3" t="n"/>
      <c r="C69" s="3" t="n"/>
      <c r="D69" s="3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  <c r="T69" s="3" t="n"/>
      <c r="U69" s="3" t="n"/>
      <c r="V69" s="3" t="n"/>
      <c r="W69" s="3" t="n"/>
      <c r="X69" s="3" t="n"/>
      <c r="Y69" s="3" t="n"/>
      <c r="Z69" s="3" t="n"/>
      <c r="AA69" s="3" t="n"/>
      <c r="AB69" s="3" t="n"/>
      <c r="AC69" s="3" t="n"/>
      <c r="AD69" s="3" t="n"/>
      <c r="AE69" s="3" t="n"/>
      <c r="AF69" s="3" t="n"/>
      <c r="AG69" s="3" t="n"/>
      <c r="AH69" s="3" t="n"/>
      <c r="AI69" s="3" t="n"/>
      <c r="AJ69" s="3" t="n"/>
      <c r="AK69" s="3" t="n"/>
      <c r="AL69" s="3" t="n"/>
      <c r="AM69" s="3" t="n"/>
      <c r="AN69" s="3" t="n"/>
      <c r="AO69" s="3" t="n"/>
      <c r="AP69" s="3" t="n"/>
      <c r="AQ69" s="3" t="n"/>
      <c r="AR69" s="3" t="n"/>
      <c r="AS69" s="3" t="n"/>
      <c r="AT69" s="3" t="n"/>
      <c r="AU69" s="3" t="n"/>
      <c r="AV69" s="3" t="n"/>
      <c r="AW69" s="3" t="n"/>
      <c r="AX69" s="3" t="n"/>
      <c r="AY69" s="3" t="n"/>
      <c r="AZ69" s="3" t="n"/>
    </row>
    <row r="70">
      <c r="A70" s="3" t="n"/>
      <c r="B70" s="3" t="n"/>
      <c r="C70" s="3" t="n"/>
      <c r="D70" s="3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  <c r="T70" s="3" t="n"/>
      <c r="U70" s="3" t="n"/>
      <c r="V70" s="3" t="n"/>
      <c r="W70" s="3" t="n"/>
      <c r="X70" s="3" t="n"/>
      <c r="Y70" s="3" t="n"/>
      <c r="Z70" s="3" t="n"/>
      <c r="AA70" s="3" t="n"/>
      <c r="AB70" s="3" t="n"/>
      <c r="AC70" s="3" t="n"/>
      <c r="AD70" s="3" t="n"/>
      <c r="AE70" s="3" t="n"/>
      <c r="AF70" s="3" t="n"/>
      <c r="AG70" s="3" t="n"/>
      <c r="AH70" s="3" t="n"/>
      <c r="AI70" s="3" t="n"/>
      <c r="AJ70" s="3" t="n"/>
      <c r="AK70" s="3" t="n"/>
      <c r="AL70" s="3" t="n"/>
      <c r="AM70" s="3" t="n"/>
      <c r="AN70" s="3" t="n"/>
      <c r="AO70" s="3" t="n"/>
      <c r="AP70" s="3" t="n"/>
      <c r="AQ70" s="3" t="n"/>
      <c r="AR70" s="3" t="n"/>
      <c r="AS70" s="3" t="n"/>
      <c r="AT70" s="3" t="n"/>
      <c r="AU70" s="3" t="n"/>
      <c r="AV70" s="3" t="n"/>
      <c r="AW70" s="3" t="n"/>
      <c r="AX70" s="3" t="n"/>
      <c r="AY70" s="3" t="n"/>
      <c r="AZ70" s="3" t="n"/>
    </row>
    <row r="71">
      <c r="A71" s="3" t="n"/>
      <c r="B71" s="3" t="n"/>
      <c r="C71" s="3" t="n"/>
      <c r="D71" s="3" t="n"/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  <c r="T71" s="3" t="n"/>
      <c r="U71" s="3" t="n"/>
      <c r="V71" s="3" t="n"/>
      <c r="W71" s="3" t="n"/>
      <c r="X71" s="3" t="n"/>
      <c r="Y71" s="3" t="n"/>
      <c r="Z71" s="3" t="n"/>
      <c r="AA71" s="3" t="n"/>
      <c r="AB71" s="3" t="n"/>
      <c r="AC71" s="3" t="n"/>
      <c r="AD71" s="3" t="n"/>
      <c r="AE71" s="3" t="n"/>
      <c r="AF71" s="3" t="n"/>
      <c r="AG71" s="3" t="n"/>
      <c r="AH71" s="3" t="n"/>
      <c r="AI71" s="3" t="n"/>
      <c r="AJ71" s="3" t="n"/>
      <c r="AK71" s="3" t="n"/>
      <c r="AL71" s="3" t="n"/>
      <c r="AM71" s="3" t="n"/>
      <c r="AN71" s="3" t="n"/>
      <c r="AO71" s="3" t="n"/>
      <c r="AP71" s="3" t="n"/>
      <c r="AQ71" s="3" t="n"/>
      <c r="AR71" s="3" t="n"/>
      <c r="AS71" s="3" t="n"/>
      <c r="AT71" s="3" t="n"/>
      <c r="AU71" s="3" t="n"/>
      <c r="AV71" s="3" t="n"/>
      <c r="AW71" s="3" t="n"/>
      <c r="AX71" s="3" t="n"/>
      <c r="AY71" s="3" t="n"/>
      <c r="AZ71" s="3" t="n"/>
    </row>
    <row r="72">
      <c r="A72" s="3" t="n"/>
      <c r="B72" s="3" t="n"/>
      <c r="C72" s="3" t="n"/>
      <c r="D72" s="3" t="n"/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  <c r="T72" s="3" t="n"/>
      <c r="U72" s="3" t="n"/>
      <c r="V72" s="3" t="n"/>
      <c r="W72" s="3" t="n"/>
      <c r="X72" s="3" t="n"/>
      <c r="Y72" s="3" t="n"/>
      <c r="Z72" s="3" t="n"/>
      <c r="AA72" s="3" t="n"/>
      <c r="AB72" s="3" t="n"/>
      <c r="AC72" s="3" t="n"/>
      <c r="AD72" s="3" t="n"/>
      <c r="AE72" s="3" t="n"/>
      <c r="AF72" s="3" t="n"/>
      <c r="AG72" s="3" t="n"/>
      <c r="AH72" s="3" t="n"/>
      <c r="AI72" s="3" t="n"/>
      <c r="AJ72" s="3" t="n"/>
      <c r="AK72" s="3" t="n"/>
      <c r="AL72" s="3" t="n"/>
      <c r="AM72" s="3" t="n"/>
      <c r="AN72" s="3" t="n"/>
      <c r="AO72" s="3" t="n"/>
      <c r="AP72" s="3" t="n"/>
      <c r="AQ72" s="3" t="n"/>
      <c r="AR72" s="3" t="n"/>
      <c r="AS72" s="3" t="n"/>
      <c r="AT72" s="3" t="n"/>
      <c r="AU72" s="3" t="n"/>
      <c r="AV72" s="3" t="n"/>
      <c r="AW72" s="3" t="n"/>
      <c r="AX72" s="3" t="n"/>
      <c r="AY72" s="3" t="n"/>
      <c r="AZ72" s="3" t="n"/>
    </row>
    <row r="73">
      <c r="A73" s="3" t="n"/>
      <c r="B73" s="3" t="n"/>
      <c r="C73" s="3" t="n"/>
      <c r="D73" s="3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  <c r="T73" s="3" t="n"/>
      <c r="U73" s="3" t="n"/>
      <c r="V73" s="3" t="n"/>
      <c r="W73" s="3" t="n"/>
      <c r="X73" s="3" t="n"/>
      <c r="Y73" s="3" t="n"/>
      <c r="Z73" s="3" t="n"/>
      <c r="AA73" s="3" t="n"/>
      <c r="AB73" s="3" t="n"/>
      <c r="AC73" s="3" t="n"/>
      <c r="AD73" s="3" t="n"/>
      <c r="AE73" s="3" t="n"/>
      <c r="AF73" s="3" t="n"/>
      <c r="AG73" s="3" t="n"/>
      <c r="AH73" s="3" t="n"/>
      <c r="AI73" s="3" t="n"/>
      <c r="AJ73" s="3" t="n"/>
      <c r="AK73" s="3" t="n"/>
      <c r="AL73" s="3" t="n"/>
      <c r="AM73" s="3" t="n"/>
      <c r="AN73" s="3" t="n"/>
      <c r="AO73" s="3" t="n"/>
      <c r="AP73" s="3" t="n"/>
      <c r="AQ73" s="3" t="n"/>
      <c r="AR73" s="3" t="n"/>
      <c r="AS73" s="3" t="n"/>
      <c r="AT73" s="3" t="n"/>
      <c r="AU73" s="3" t="n"/>
      <c r="AV73" s="3" t="n"/>
      <c r="AW73" s="3" t="n"/>
      <c r="AX73" s="3" t="n"/>
      <c r="AY73" s="3" t="n"/>
      <c r="AZ73" s="3" t="n"/>
    </row>
    <row r="74">
      <c r="A74" s="3" t="n"/>
      <c r="B74" s="3" t="n"/>
      <c r="C74" s="3" t="n"/>
      <c r="D74" s="3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  <c r="T74" s="3" t="n"/>
      <c r="U74" s="3" t="n"/>
      <c r="V74" s="3" t="n"/>
      <c r="W74" s="3" t="n"/>
      <c r="X74" s="3" t="n"/>
      <c r="Y74" s="3" t="n"/>
      <c r="Z74" s="3" t="n"/>
      <c r="AA74" s="3" t="n"/>
      <c r="AB74" s="3" t="n"/>
      <c r="AC74" s="3" t="n"/>
      <c r="AD74" s="3" t="n"/>
      <c r="AE74" s="3" t="n"/>
      <c r="AF74" s="3" t="n"/>
      <c r="AG74" s="3" t="n"/>
      <c r="AH74" s="3" t="n"/>
      <c r="AI74" s="3" t="n"/>
      <c r="AJ74" s="3" t="n"/>
      <c r="AK74" s="3" t="n"/>
      <c r="AL74" s="3" t="n"/>
      <c r="AM74" s="3" t="n"/>
      <c r="AN74" s="3" t="n"/>
      <c r="AO74" s="3" t="n"/>
      <c r="AP74" s="3" t="n"/>
      <c r="AQ74" s="3" t="n"/>
      <c r="AR74" s="3" t="n"/>
      <c r="AS74" s="3" t="n"/>
      <c r="AT74" s="3" t="n"/>
      <c r="AU74" s="3" t="n"/>
      <c r="AV74" s="3" t="n"/>
      <c r="AW74" s="3" t="n"/>
      <c r="AX74" s="3" t="n"/>
      <c r="AY74" s="3" t="n"/>
      <c r="AZ74" s="3" t="n"/>
    </row>
    <row r="75">
      <c r="A75" s="3" t="n"/>
      <c r="B75" s="3" t="n"/>
      <c r="C75" s="3" t="n"/>
      <c r="D75" s="3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  <c r="T75" s="3" t="n"/>
      <c r="U75" s="3" t="n"/>
      <c r="V75" s="3" t="n"/>
      <c r="W75" s="3" t="n"/>
      <c r="X75" s="3" t="n"/>
      <c r="Y75" s="3" t="n"/>
      <c r="Z75" s="3" t="n"/>
      <c r="AA75" s="3" t="n"/>
      <c r="AB75" s="3" t="n"/>
      <c r="AC75" s="3" t="n"/>
      <c r="AD75" s="3" t="n"/>
      <c r="AE75" s="3" t="n"/>
      <c r="AF75" s="3" t="n"/>
      <c r="AG75" s="3" t="n"/>
      <c r="AH75" s="3" t="n"/>
      <c r="AI75" s="3" t="n"/>
      <c r="AJ75" s="3" t="n"/>
      <c r="AK75" s="3" t="n"/>
      <c r="AL75" s="3" t="n"/>
      <c r="AM75" s="3" t="n"/>
      <c r="AN75" s="3" t="n"/>
      <c r="AO75" s="3" t="n"/>
      <c r="AP75" s="3" t="n"/>
      <c r="AQ75" s="3" t="n"/>
      <c r="AR75" s="3" t="n"/>
      <c r="AS75" s="3" t="n"/>
      <c r="AT75" s="3" t="n"/>
      <c r="AU75" s="3" t="n"/>
      <c r="AV75" s="3" t="n"/>
      <c r="AW75" s="3" t="n"/>
      <c r="AX75" s="3" t="n"/>
      <c r="AY75" s="3" t="n"/>
      <c r="AZ75" s="3" t="n"/>
    </row>
    <row r="76">
      <c r="A76" s="3" t="n"/>
      <c r="B76" s="3" t="n"/>
      <c r="C76" s="3" t="n"/>
      <c r="D76" s="3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  <c r="T76" s="3" t="n"/>
      <c r="U76" s="3" t="n"/>
      <c r="V76" s="3" t="n"/>
      <c r="W76" s="3" t="n"/>
      <c r="X76" s="3" t="n"/>
      <c r="Y76" s="3" t="n"/>
      <c r="Z76" s="3" t="n"/>
      <c r="AA76" s="3" t="n"/>
      <c r="AB76" s="3" t="n"/>
      <c r="AC76" s="3" t="n"/>
      <c r="AD76" s="3" t="n"/>
      <c r="AE76" s="3" t="n"/>
      <c r="AF76" s="3" t="n"/>
      <c r="AG76" s="3" t="n"/>
      <c r="AH76" s="3" t="n"/>
      <c r="AI76" s="3" t="n"/>
      <c r="AJ76" s="3" t="n"/>
      <c r="AK76" s="3" t="n"/>
      <c r="AL76" s="3" t="n"/>
      <c r="AM76" s="3" t="n"/>
      <c r="AN76" s="3" t="n"/>
      <c r="AO76" s="3" t="n"/>
      <c r="AP76" s="3" t="n"/>
      <c r="AQ76" s="3" t="n"/>
      <c r="AR76" s="3" t="n"/>
      <c r="AS76" s="3" t="n"/>
      <c r="AT76" s="3" t="n"/>
      <c r="AU76" s="3" t="n"/>
      <c r="AV76" s="3" t="n"/>
      <c r="AW76" s="3" t="n"/>
      <c r="AX76" s="3" t="n"/>
      <c r="AY76" s="3" t="n"/>
      <c r="AZ76" s="3" t="n"/>
    </row>
    <row r="77">
      <c r="A77" s="3" t="n"/>
      <c r="B77" s="3" t="n"/>
      <c r="C77" s="3" t="n"/>
      <c r="D77" s="3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  <c r="T77" s="3" t="n"/>
      <c r="U77" s="3" t="n"/>
      <c r="V77" s="3" t="n"/>
      <c r="W77" s="3" t="n"/>
      <c r="X77" s="3" t="n"/>
      <c r="Y77" s="3" t="n"/>
      <c r="Z77" s="3" t="n"/>
      <c r="AA77" s="3" t="n"/>
      <c r="AB77" s="3" t="n"/>
      <c r="AC77" s="3" t="n"/>
      <c r="AD77" s="3" t="n"/>
      <c r="AE77" s="3" t="n"/>
      <c r="AF77" s="3" t="n"/>
      <c r="AG77" s="3" t="n"/>
      <c r="AH77" s="3" t="n"/>
      <c r="AI77" s="3" t="n"/>
      <c r="AJ77" s="3" t="n"/>
      <c r="AK77" s="3" t="n"/>
      <c r="AL77" s="3" t="n"/>
      <c r="AM77" s="3" t="n"/>
      <c r="AN77" s="3" t="n"/>
      <c r="AO77" s="3" t="n"/>
      <c r="AP77" s="3" t="n"/>
      <c r="AQ77" s="3" t="n"/>
      <c r="AR77" s="3" t="n"/>
      <c r="AS77" s="3" t="n"/>
      <c r="AT77" s="3" t="n"/>
      <c r="AU77" s="3" t="n"/>
      <c r="AV77" s="3" t="n"/>
      <c r="AW77" s="3" t="n"/>
      <c r="AX77" s="3" t="n"/>
      <c r="AY77" s="3" t="n"/>
      <c r="AZ77" s="3" t="n"/>
    </row>
    <row r="78">
      <c r="A78" s="3" t="n"/>
      <c r="B78" s="3" t="n"/>
      <c r="C78" s="3" t="n"/>
      <c r="D78" s="3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  <c r="T78" s="3" t="n"/>
      <c r="U78" s="3" t="n"/>
      <c r="V78" s="3" t="n"/>
      <c r="W78" s="3" t="n"/>
      <c r="X78" s="3" t="n"/>
      <c r="Y78" s="3" t="n"/>
      <c r="Z78" s="3" t="n"/>
      <c r="AA78" s="3" t="n"/>
      <c r="AB78" s="3" t="n"/>
      <c r="AC78" s="3" t="n"/>
      <c r="AD78" s="3" t="n"/>
      <c r="AE78" s="3" t="n"/>
      <c r="AF78" s="3" t="n"/>
      <c r="AG78" s="3" t="n"/>
      <c r="AH78" s="3" t="n"/>
      <c r="AI78" s="3" t="n"/>
      <c r="AJ78" s="3" t="n"/>
      <c r="AK78" s="3" t="n"/>
      <c r="AL78" s="3" t="n"/>
      <c r="AM78" s="3" t="n"/>
      <c r="AN78" s="3" t="n"/>
      <c r="AO78" s="3" t="n"/>
      <c r="AP78" s="3" t="n"/>
      <c r="AQ78" s="3" t="n"/>
      <c r="AR78" s="3" t="n"/>
      <c r="AS78" s="3" t="n"/>
      <c r="AT78" s="3" t="n"/>
      <c r="AU78" s="3" t="n"/>
      <c r="AV78" s="3" t="n"/>
      <c r="AW78" s="3" t="n"/>
      <c r="AX78" s="3" t="n"/>
      <c r="AY78" s="3" t="n"/>
      <c r="AZ78" s="3" t="n"/>
    </row>
    <row r="79">
      <c r="A79" s="3" t="n"/>
      <c r="B79" s="3" t="n"/>
      <c r="C79" s="3" t="n"/>
      <c r="D79" s="3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  <c r="T79" s="3" t="n"/>
      <c r="U79" s="3" t="n"/>
      <c r="V79" s="3" t="n"/>
      <c r="W79" s="3" t="n"/>
      <c r="X79" s="3" t="n"/>
      <c r="Y79" s="3" t="n"/>
      <c r="Z79" s="3" t="n"/>
      <c r="AA79" s="3" t="n"/>
      <c r="AB79" s="3" t="n"/>
      <c r="AC79" s="3" t="n"/>
      <c r="AD79" s="3" t="n"/>
      <c r="AE79" s="3" t="n"/>
      <c r="AF79" s="3" t="n"/>
      <c r="AG79" s="3" t="n"/>
      <c r="AH79" s="3" t="n"/>
      <c r="AI79" s="3" t="n"/>
      <c r="AJ79" s="3" t="n"/>
      <c r="AK79" s="3" t="n"/>
      <c r="AL79" s="3" t="n"/>
      <c r="AM79" s="3" t="n"/>
      <c r="AN79" s="3" t="n"/>
      <c r="AO79" s="3" t="n"/>
      <c r="AP79" s="3" t="n"/>
      <c r="AQ79" s="3" t="n"/>
      <c r="AR79" s="3" t="n"/>
      <c r="AS79" s="3" t="n"/>
      <c r="AT79" s="3" t="n"/>
      <c r="AU79" s="3" t="n"/>
      <c r="AV79" s="3" t="n"/>
      <c r="AW79" s="3" t="n"/>
      <c r="AX79" s="3" t="n"/>
      <c r="AY79" s="3" t="n"/>
      <c r="AZ79" s="3" t="n"/>
    </row>
    <row r="80">
      <c r="A80" s="3" t="n"/>
      <c r="B80" s="3" t="n"/>
      <c r="C80" s="3" t="n"/>
      <c r="D80" s="3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  <c r="S80" s="3" t="n"/>
      <c r="T80" s="3" t="n"/>
      <c r="U80" s="3" t="n"/>
      <c r="V80" s="3" t="n"/>
      <c r="W80" s="3" t="n"/>
      <c r="X80" s="3" t="n"/>
      <c r="Y80" s="3" t="n"/>
      <c r="Z80" s="3" t="n"/>
      <c r="AA80" s="3" t="n"/>
      <c r="AB80" s="3" t="n"/>
      <c r="AC80" s="3" t="n"/>
      <c r="AD80" s="3" t="n"/>
      <c r="AE80" s="3" t="n"/>
      <c r="AF80" s="3" t="n"/>
      <c r="AG80" s="3" t="n"/>
      <c r="AH80" s="3" t="n"/>
      <c r="AI80" s="3" t="n"/>
      <c r="AJ80" s="3" t="n"/>
      <c r="AK80" s="3" t="n"/>
      <c r="AL80" s="3" t="n"/>
      <c r="AM80" s="3" t="n"/>
      <c r="AN80" s="3" t="n"/>
      <c r="AO80" s="3" t="n"/>
      <c r="AP80" s="3" t="n"/>
      <c r="AQ80" s="3" t="n"/>
      <c r="AR80" s="3" t="n"/>
      <c r="AS80" s="3" t="n"/>
      <c r="AT80" s="3" t="n"/>
      <c r="AU80" s="3" t="n"/>
      <c r="AV80" s="3" t="n"/>
      <c r="AW80" s="3" t="n"/>
      <c r="AX80" s="3" t="n"/>
      <c r="AY80" s="3" t="n"/>
      <c r="AZ80" s="3" t="n"/>
    </row>
    <row r="81">
      <c r="A81" s="3" t="n"/>
      <c r="B81" s="3" t="n"/>
      <c r="C81" s="3" t="n"/>
      <c r="D81" s="3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  <c r="S81" s="3" t="n"/>
      <c r="T81" s="3" t="n"/>
      <c r="U81" s="3" t="n"/>
      <c r="V81" s="3" t="n"/>
      <c r="W81" s="3" t="n"/>
      <c r="X81" s="3" t="n"/>
      <c r="Y81" s="3" t="n"/>
      <c r="Z81" s="3" t="n"/>
      <c r="AA81" s="3" t="n"/>
      <c r="AB81" s="3" t="n"/>
      <c r="AC81" s="3" t="n"/>
      <c r="AD81" s="3" t="n"/>
      <c r="AE81" s="3" t="n"/>
      <c r="AF81" s="3" t="n"/>
      <c r="AG81" s="3" t="n"/>
      <c r="AH81" s="3" t="n"/>
      <c r="AI81" s="3" t="n"/>
      <c r="AJ81" s="3" t="n"/>
      <c r="AK81" s="3" t="n"/>
      <c r="AL81" s="3" t="n"/>
      <c r="AM81" s="3" t="n"/>
      <c r="AN81" s="3" t="n"/>
      <c r="AO81" s="3" t="n"/>
      <c r="AP81" s="3" t="n"/>
      <c r="AQ81" s="3" t="n"/>
      <c r="AR81" s="3" t="n"/>
      <c r="AS81" s="3" t="n"/>
      <c r="AT81" s="3" t="n"/>
      <c r="AU81" s="3" t="n"/>
      <c r="AV81" s="3" t="n"/>
      <c r="AW81" s="3" t="n"/>
      <c r="AX81" s="3" t="n"/>
      <c r="AY81" s="3" t="n"/>
      <c r="AZ81" s="3" t="n"/>
    </row>
    <row r="82">
      <c r="A82" s="3" t="n"/>
      <c r="B82" s="3" t="n"/>
      <c r="C82" s="3" t="n"/>
      <c r="D82" s="3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  <c r="S82" s="3" t="n"/>
      <c r="T82" s="3" t="n"/>
      <c r="U82" s="3" t="n"/>
      <c r="V82" s="3" t="n"/>
      <c r="W82" s="3" t="n"/>
      <c r="X82" s="3" t="n"/>
      <c r="Y82" s="3" t="n"/>
      <c r="Z82" s="3" t="n"/>
      <c r="AA82" s="3" t="n"/>
      <c r="AB82" s="3" t="n"/>
      <c r="AC82" s="3" t="n"/>
      <c r="AD82" s="3" t="n"/>
      <c r="AE82" s="3" t="n"/>
      <c r="AF82" s="3" t="n"/>
      <c r="AG82" s="3" t="n"/>
      <c r="AH82" s="3" t="n"/>
      <c r="AI82" s="3" t="n"/>
      <c r="AJ82" s="3" t="n"/>
      <c r="AK82" s="3" t="n"/>
      <c r="AL82" s="3" t="n"/>
      <c r="AM82" s="3" t="n"/>
      <c r="AN82" s="3" t="n"/>
      <c r="AO82" s="3" t="n"/>
      <c r="AP82" s="3" t="n"/>
      <c r="AQ82" s="3" t="n"/>
      <c r="AR82" s="3" t="n"/>
      <c r="AS82" s="3" t="n"/>
      <c r="AT82" s="3" t="n"/>
      <c r="AU82" s="3" t="n"/>
      <c r="AV82" s="3" t="n"/>
      <c r="AW82" s="3" t="n"/>
      <c r="AX82" s="3" t="n"/>
      <c r="AY82" s="3" t="n"/>
      <c r="AZ82" s="3" t="n"/>
    </row>
    <row r="83">
      <c r="A83" s="3" t="n"/>
      <c r="B83" s="3" t="n"/>
      <c r="C83" s="3" t="n"/>
      <c r="D83" s="3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  <c r="S83" s="3" t="n"/>
      <c r="T83" s="3" t="n"/>
      <c r="U83" s="3" t="n"/>
      <c r="V83" s="3" t="n"/>
      <c r="W83" s="3" t="n"/>
      <c r="X83" s="3" t="n"/>
      <c r="Y83" s="3" t="n"/>
      <c r="Z83" s="3" t="n"/>
      <c r="AA83" s="3" t="n"/>
      <c r="AB83" s="3" t="n"/>
      <c r="AC83" s="3" t="n"/>
      <c r="AD83" s="3" t="n"/>
      <c r="AE83" s="3" t="n"/>
      <c r="AF83" s="3" t="n"/>
      <c r="AG83" s="3" t="n"/>
      <c r="AH83" s="3" t="n"/>
      <c r="AI83" s="3" t="n"/>
      <c r="AJ83" s="3" t="n"/>
      <c r="AK83" s="3" t="n"/>
      <c r="AL83" s="3" t="n"/>
      <c r="AM83" s="3" t="n"/>
      <c r="AN83" s="3" t="n"/>
      <c r="AO83" s="3" t="n"/>
      <c r="AP83" s="3" t="n"/>
      <c r="AQ83" s="3" t="n"/>
      <c r="AR83" s="3" t="n"/>
      <c r="AS83" s="3" t="n"/>
      <c r="AT83" s="3" t="n"/>
      <c r="AU83" s="3" t="n"/>
      <c r="AV83" s="3" t="n"/>
      <c r="AW83" s="3" t="n"/>
      <c r="AX83" s="3" t="n"/>
      <c r="AY83" s="3" t="n"/>
      <c r="AZ83" s="3" t="n"/>
    </row>
    <row r="84">
      <c r="A84" s="3" t="n"/>
      <c r="B84" s="3" t="n"/>
      <c r="C84" s="3" t="n"/>
      <c r="D84" s="3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  <c r="S84" s="3" t="n"/>
      <c r="T84" s="3" t="n"/>
      <c r="U84" s="3" t="n"/>
      <c r="V84" s="3" t="n"/>
      <c r="W84" s="3" t="n"/>
      <c r="X84" s="3" t="n"/>
      <c r="Y84" s="3" t="n"/>
      <c r="Z84" s="3" t="n"/>
      <c r="AA84" s="3" t="n"/>
      <c r="AB84" s="3" t="n"/>
      <c r="AC84" s="3" t="n"/>
      <c r="AD84" s="3" t="n"/>
      <c r="AE84" s="3" t="n"/>
      <c r="AF84" s="3" t="n"/>
      <c r="AG84" s="3" t="n"/>
      <c r="AH84" s="3" t="n"/>
      <c r="AI84" s="3" t="n"/>
      <c r="AJ84" s="3" t="n"/>
      <c r="AK84" s="3" t="n"/>
      <c r="AL84" s="3" t="n"/>
      <c r="AM84" s="3" t="n"/>
      <c r="AN84" s="3" t="n"/>
      <c r="AO84" s="3" t="n"/>
      <c r="AP84" s="3" t="n"/>
      <c r="AQ84" s="3" t="n"/>
      <c r="AR84" s="3" t="n"/>
      <c r="AS84" s="3" t="n"/>
      <c r="AT84" s="3" t="n"/>
      <c r="AU84" s="3" t="n"/>
      <c r="AV84" s="3" t="n"/>
      <c r="AW84" s="3" t="n"/>
      <c r="AX84" s="3" t="n"/>
      <c r="AY84" s="3" t="n"/>
      <c r="AZ84" s="3" t="n"/>
    </row>
    <row r="85">
      <c r="A85" s="3" t="n"/>
      <c r="B85" s="3" t="n"/>
      <c r="C85" s="3" t="n"/>
      <c r="D85" s="3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  <c r="S85" s="3" t="n"/>
      <c r="T85" s="3" t="n"/>
      <c r="U85" s="3" t="n"/>
      <c r="V85" s="3" t="n"/>
      <c r="W85" s="3" t="n"/>
      <c r="X85" s="3" t="n"/>
      <c r="Y85" s="3" t="n"/>
      <c r="Z85" s="3" t="n"/>
      <c r="AA85" s="3" t="n"/>
      <c r="AB85" s="3" t="n"/>
      <c r="AC85" s="3" t="n"/>
      <c r="AD85" s="3" t="n"/>
      <c r="AE85" s="3" t="n"/>
      <c r="AF85" s="3" t="n"/>
      <c r="AG85" s="3" t="n"/>
      <c r="AH85" s="3" t="n"/>
      <c r="AI85" s="3" t="n"/>
      <c r="AJ85" s="3" t="n"/>
      <c r="AK85" s="3" t="n"/>
      <c r="AL85" s="3" t="n"/>
      <c r="AM85" s="3" t="n"/>
      <c r="AN85" s="3" t="n"/>
      <c r="AO85" s="3" t="n"/>
      <c r="AP85" s="3" t="n"/>
      <c r="AQ85" s="3" t="n"/>
      <c r="AR85" s="3" t="n"/>
      <c r="AS85" s="3" t="n"/>
      <c r="AT85" s="3" t="n"/>
      <c r="AU85" s="3" t="n"/>
      <c r="AV85" s="3" t="n"/>
      <c r="AW85" s="3" t="n"/>
      <c r="AX85" s="3" t="n"/>
      <c r="AY85" s="3" t="n"/>
      <c r="AZ85" s="3" t="n"/>
    </row>
    <row r="86">
      <c r="A86" s="3" t="n"/>
      <c r="B86" s="3" t="n"/>
      <c r="C86" s="3" t="n"/>
      <c r="D86" s="3" t="n"/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  <c r="R86" s="3" t="n"/>
      <c r="S86" s="3" t="n"/>
      <c r="T86" s="3" t="n"/>
      <c r="U86" s="3" t="n"/>
      <c r="V86" s="3" t="n"/>
      <c r="W86" s="3" t="n"/>
      <c r="X86" s="3" t="n"/>
      <c r="Y86" s="3" t="n"/>
      <c r="Z86" s="3" t="n"/>
      <c r="AA86" s="3" t="n"/>
      <c r="AB86" s="3" t="n"/>
      <c r="AC86" s="3" t="n"/>
      <c r="AD86" s="3" t="n"/>
      <c r="AE86" s="3" t="n"/>
      <c r="AF86" s="3" t="n"/>
      <c r="AG86" s="3" t="n"/>
      <c r="AH86" s="3" t="n"/>
      <c r="AI86" s="3" t="n"/>
      <c r="AJ86" s="3" t="n"/>
      <c r="AK86" s="3" t="n"/>
      <c r="AL86" s="3" t="n"/>
      <c r="AM86" s="3" t="n"/>
      <c r="AN86" s="3" t="n"/>
      <c r="AO86" s="3" t="n"/>
      <c r="AP86" s="3" t="n"/>
      <c r="AQ86" s="3" t="n"/>
      <c r="AR86" s="3" t="n"/>
      <c r="AS86" s="3" t="n"/>
      <c r="AT86" s="3" t="n"/>
      <c r="AU86" s="3" t="n"/>
      <c r="AV86" s="3" t="n"/>
      <c r="AW86" s="3" t="n"/>
      <c r="AX86" s="3" t="n"/>
      <c r="AY86" s="3" t="n"/>
      <c r="AZ86" s="3" t="n"/>
    </row>
    <row r="87">
      <c r="A87" s="3" t="n"/>
      <c r="B87" s="3" t="n"/>
      <c r="C87" s="3" t="n"/>
      <c r="D87" s="3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  <c r="Q87" s="3" t="n"/>
      <c r="R87" s="3" t="n"/>
      <c r="S87" s="3" t="n"/>
      <c r="T87" s="3" t="n"/>
      <c r="U87" s="3" t="n"/>
      <c r="V87" s="3" t="n"/>
      <c r="W87" s="3" t="n"/>
      <c r="X87" s="3" t="n"/>
      <c r="Y87" s="3" t="n"/>
      <c r="Z87" s="3" t="n"/>
      <c r="AA87" s="3" t="n"/>
      <c r="AB87" s="3" t="n"/>
      <c r="AC87" s="3" t="n"/>
      <c r="AD87" s="3" t="n"/>
      <c r="AE87" s="3" t="n"/>
      <c r="AF87" s="3" t="n"/>
      <c r="AG87" s="3" t="n"/>
      <c r="AH87" s="3" t="n"/>
      <c r="AI87" s="3" t="n"/>
      <c r="AJ87" s="3" t="n"/>
      <c r="AK87" s="3" t="n"/>
      <c r="AL87" s="3" t="n"/>
      <c r="AM87" s="3" t="n"/>
      <c r="AN87" s="3" t="n"/>
      <c r="AO87" s="3" t="n"/>
      <c r="AP87" s="3" t="n"/>
      <c r="AQ87" s="3" t="n"/>
      <c r="AR87" s="3" t="n"/>
      <c r="AS87" s="3" t="n"/>
      <c r="AT87" s="3" t="n"/>
      <c r="AU87" s="3" t="n"/>
      <c r="AV87" s="3" t="n"/>
      <c r="AW87" s="3" t="n"/>
      <c r="AX87" s="3" t="n"/>
      <c r="AY87" s="3" t="n"/>
      <c r="AZ87" s="3" t="n"/>
    </row>
    <row r="88">
      <c r="A88" s="3" t="n"/>
      <c r="B88" s="3" t="n"/>
      <c r="C88" s="3" t="n"/>
      <c r="D88" s="3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  <c r="R88" s="3" t="n"/>
      <c r="S88" s="3" t="n"/>
      <c r="T88" s="3" t="n"/>
      <c r="U88" s="3" t="n"/>
      <c r="V88" s="3" t="n"/>
      <c r="W88" s="3" t="n"/>
      <c r="X88" s="3" t="n"/>
      <c r="Y88" s="3" t="n"/>
      <c r="Z88" s="3" t="n"/>
      <c r="AA88" s="3" t="n"/>
      <c r="AB88" s="3" t="n"/>
      <c r="AC88" s="3" t="n"/>
      <c r="AD88" s="3" t="n"/>
      <c r="AE88" s="3" t="n"/>
      <c r="AF88" s="3" t="n"/>
      <c r="AG88" s="3" t="n"/>
      <c r="AH88" s="3" t="n"/>
      <c r="AI88" s="3" t="n"/>
      <c r="AJ88" s="3" t="n"/>
      <c r="AK88" s="3" t="n"/>
      <c r="AL88" s="3" t="n"/>
      <c r="AM88" s="3" t="n"/>
      <c r="AN88" s="3" t="n"/>
      <c r="AO88" s="3" t="n"/>
      <c r="AP88" s="3" t="n"/>
      <c r="AQ88" s="3" t="n"/>
      <c r="AR88" s="3" t="n"/>
      <c r="AS88" s="3" t="n"/>
      <c r="AT88" s="3" t="n"/>
      <c r="AU88" s="3" t="n"/>
      <c r="AV88" s="3" t="n"/>
      <c r="AW88" s="3" t="n"/>
      <c r="AX88" s="3" t="n"/>
      <c r="AY88" s="3" t="n"/>
      <c r="AZ88" s="3" t="n"/>
    </row>
    <row r="89">
      <c r="A89" s="3" t="n"/>
      <c r="B89" s="3" t="n"/>
      <c r="C89" s="3" t="n"/>
      <c r="D89" s="3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  <c r="R89" s="3" t="n"/>
      <c r="S89" s="3" t="n"/>
      <c r="T89" s="3" t="n"/>
      <c r="U89" s="3" t="n"/>
      <c r="V89" s="3" t="n"/>
      <c r="W89" s="3" t="n"/>
      <c r="X89" s="3" t="n"/>
      <c r="Y89" s="3" t="n"/>
      <c r="Z89" s="3" t="n"/>
      <c r="AA89" s="3" t="n"/>
      <c r="AB89" s="3" t="n"/>
      <c r="AC89" s="3" t="n"/>
      <c r="AD89" s="3" t="n"/>
      <c r="AE89" s="3" t="n"/>
      <c r="AF89" s="3" t="n"/>
      <c r="AG89" s="3" t="n"/>
      <c r="AH89" s="3" t="n"/>
      <c r="AI89" s="3" t="n"/>
      <c r="AJ89" s="3" t="n"/>
      <c r="AK89" s="3" t="n"/>
      <c r="AL89" s="3" t="n"/>
      <c r="AM89" s="3" t="n"/>
      <c r="AN89" s="3" t="n"/>
      <c r="AO89" s="3" t="n"/>
      <c r="AP89" s="3" t="n"/>
      <c r="AQ89" s="3" t="n"/>
      <c r="AR89" s="3" t="n"/>
      <c r="AS89" s="3" t="n"/>
      <c r="AT89" s="3" t="n"/>
      <c r="AU89" s="3" t="n"/>
      <c r="AV89" s="3" t="n"/>
      <c r="AW89" s="3" t="n"/>
      <c r="AX89" s="3" t="n"/>
      <c r="AY89" s="3" t="n"/>
      <c r="AZ89" s="3" t="n"/>
    </row>
    <row r="90">
      <c r="A90" s="3" t="n"/>
      <c r="B90" s="3" t="n"/>
      <c r="C90" s="3" t="n"/>
      <c r="D90" s="3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  <c r="Q90" s="3" t="n"/>
      <c r="R90" s="3" t="n"/>
      <c r="S90" s="3" t="n"/>
      <c r="T90" s="3" t="n"/>
      <c r="U90" s="3" t="n"/>
      <c r="V90" s="3" t="n"/>
      <c r="W90" s="3" t="n"/>
      <c r="X90" s="3" t="n"/>
      <c r="Y90" s="3" t="n"/>
      <c r="Z90" s="3" t="n"/>
      <c r="AA90" s="3" t="n"/>
      <c r="AB90" s="3" t="n"/>
      <c r="AC90" s="3" t="n"/>
      <c r="AD90" s="3" t="n"/>
      <c r="AE90" s="3" t="n"/>
      <c r="AF90" s="3" t="n"/>
      <c r="AG90" s="3" t="n"/>
      <c r="AH90" s="3" t="n"/>
      <c r="AI90" s="3" t="n"/>
      <c r="AJ90" s="3" t="n"/>
      <c r="AK90" s="3" t="n"/>
      <c r="AL90" s="3" t="n"/>
      <c r="AM90" s="3" t="n"/>
      <c r="AN90" s="3" t="n"/>
      <c r="AO90" s="3" t="n"/>
      <c r="AP90" s="3" t="n"/>
      <c r="AQ90" s="3" t="n"/>
      <c r="AR90" s="3" t="n"/>
      <c r="AS90" s="3" t="n"/>
      <c r="AT90" s="3" t="n"/>
      <c r="AU90" s="3" t="n"/>
      <c r="AV90" s="3" t="n"/>
      <c r="AW90" s="3" t="n"/>
      <c r="AX90" s="3" t="n"/>
      <c r="AY90" s="3" t="n"/>
      <c r="AZ90" s="3" t="n"/>
    </row>
    <row r="91">
      <c r="A91" s="3" t="n"/>
      <c r="B91" s="3" t="n"/>
      <c r="C91" s="3" t="n"/>
      <c r="D91" s="3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  <c r="R91" s="3" t="n"/>
      <c r="S91" s="3" t="n"/>
      <c r="T91" s="3" t="n"/>
      <c r="U91" s="3" t="n"/>
      <c r="V91" s="3" t="n"/>
      <c r="W91" s="3" t="n"/>
      <c r="X91" s="3" t="n"/>
      <c r="Y91" s="3" t="n"/>
      <c r="Z91" s="3" t="n"/>
      <c r="AA91" s="3" t="n"/>
      <c r="AB91" s="3" t="n"/>
      <c r="AC91" s="3" t="n"/>
      <c r="AD91" s="3" t="n"/>
      <c r="AE91" s="3" t="n"/>
      <c r="AF91" s="3" t="n"/>
      <c r="AG91" s="3" t="n"/>
      <c r="AH91" s="3" t="n"/>
      <c r="AI91" s="3" t="n"/>
      <c r="AJ91" s="3" t="n"/>
      <c r="AK91" s="3" t="n"/>
      <c r="AL91" s="3" t="n"/>
      <c r="AM91" s="3" t="n"/>
      <c r="AN91" s="3" t="n"/>
      <c r="AO91" s="3" t="n"/>
      <c r="AP91" s="3" t="n"/>
      <c r="AQ91" s="3" t="n"/>
      <c r="AR91" s="3" t="n"/>
      <c r="AS91" s="3" t="n"/>
      <c r="AT91" s="3" t="n"/>
      <c r="AU91" s="3" t="n"/>
      <c r="AV91" s="3" t="n"/>
      <c r="AW91" s="3" t="n"/>
      <c r="AX91" s="3" t="n"/>
      <c r="AY91" s="3" t="n"/>
      <c r="AZ91" s="3" t="n"/>
    </row>
    <row r="92">
      <c r="A92" s="3" t="n"/>
      <c r="B92" s="3" t="n"/>
      <c r="C92" s="3" t="n"/>
      <c r="D92" s="3" t="n"/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  <c r="Q92" s="3" t="n"/>
      <c r="R92" s="3" t="n"/>
      <c r="S92" s="3" t="n"/>
      <c r="T92" s="3" t="n"/>
      <c r="U92" s="3" t="n"/>
      <c r="V92" s="3" t="n"/>
      <c r="W92" s="3" t="n"/>
      <c r="X92" s="3" t="n"/>
      <c r="Y92" s="3" t="n"/>
      <c r="Z92" s="3" t="n"/>
      <c r="AA92" s="3" t="n"/>
      <c r="AB92" s="3" t="n"/>
      <c r="AC92" s="3" t="n"/>
      <c r="AD92" s="3" t="n"/>
      <c r="AE92" s="3" t="n"/>
      <c r="AF92" s="3" t="n"/>
      <c r="AG92" s="3" t="n"/>
      <c r="AH92" s="3" t="n"/>
      <c r="AI92" s="3" t="n"/>
      <c r="AJ92" s="3" t="n"/>
      <c r="AK92" s="3" t="n"/>
      <c r="AL92" s="3" t="n"/>
      <c r="AM92" s="3" t="n"/>
      <c r="AN92" s="3" t="n"/>
      <c r="AO92" s="3" t="n"/>
      <c r="AP92" s="3" t="n"/>
      <c r="AQ92" s="3" t="n"/>
      <c r="AR92" s="3" t="n"/>
      <c r="AS92" s="3" t="n"/>
      <c r="AT92" s="3" t="n"/>
      <c r="AU92" s="3" t="n"/>
      <c r="AV92" s="3" t="n"/>
      <c r="AW92" s="3" t="n"/>
      <c r="AX92" s="3" t="n"/>
      <c r="AY92" s="3" t="n"/>
      <c r="AZ92" s="3" t="n"/>
    </row>
    <row r="93">
      <c r="A93" s="3" t="n"/>
      <c r="B93" s="3" t="n"/>
      <c r="C93" s="3" t="n"/>
      <c r="D93" s="3" t="n"/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  <c r="P93" s="3" t="n"/>
      <c r="Q93" s="3" t="n"/>
      <c r="R93" s="3" t="n"/>
      <c r="S93" s="3" t="n"/>
      <c r="T93" s="3" t="n"/>
      <c r="U93" s="3" t="n"/>
      <c r="V93" s="3" t="n"/>
      <c r="W93" s="3" t="n"/>
      <c r="X93" s="3" t="n"/>
      <c r="Y93" s="3" t="n"/>
      <c r="Z93" s="3" t="n"/>
      <c r="AA93" s="3" t="n"/>
      <c r="AB93" s="3" t="n"/>
      <c r="AC93" s="3" t="n"/>
      <c r="AD93" s="3" t="n"/>
      <c r="AE93" s="3" t="n"/>
      <c r="AF93" s="3" t="n"/>
      <c r="AG93" s="3" t="n"/>
      <c r="AH93" s="3" t="n"/>
      <c r="AI93" s="3" t="n"/>
      <c r="AJ93" s="3" t="n"/>
      <c r="AK93" s="3" t="n"/>
      <c r="AL93" s="3" t="n"/>
      <c r="AM93" s="3" t="n"/>
      <c r="AN93" s="3" t="n"/>
      <c r="AO93" s="3" t="n"/>
      <c r="AP93" s="3" t="n"/>
      <c r="AQ93" s="3" t="n"/>
      <c r="AR93" s="3" t="n"/>
      <c r="AS93" s="3" t="n"/>
      <c r="AT93" s="3" t="n"/>
      <c r="AU93" s="3" t="n"/>
      <c r="AV93" s="3" t="n"/>
      <c r="AW93" s="3" t="n"/>
      <c r="AX93" s="3" t="n"/>
      <c r="AY93" s="3" t="n"/>
      <c r="AZ93" s="3" t="n"/>
    </row>
    <row r="94">
      <c r="A94" s="3" t="n"/>
      <c r="B94" s="3" t="n"/>
      <c r="C94" s="3" t="n"/>
      <c r="D94" s="3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  <c r="Q94" s="3" t="n"/>
      <c r="R94" s="3" t="n"/>
      <c r="S94" s="3" t="n"/>
      <c r="T94" s="3" t="n"/>
      <c r="U94" s="3" t="n"/>
      <c r="V94" s="3" t="n"/>
      <c r="W94" s="3" t="n"/>
      <c r="X94" s="3" t="n"/>
      <c r="Y94" s="3" t="n"/>
      <c r="Z94" s="3" t="n"/>
      <c r="AA94" s="3" t="n"/>
      <c r="AB94" s="3" t="n"/>
      <c r="AC94" s="3" t="n"/>
      <c r="AD94" s="3" t="n"/>
      <c r="AE94" s="3" t="n"/>
      <c r="AF94" s="3" t="n"/>
      <c r="AG94" s="3" t="n"/>
      <c r="AH94" s="3" t="n"/>
      <c r="AI94" s="3" t="n"/>
      <c r="AJ94" s="3" t="n"/>
      <c r="AK94" s="3" t="n"/>
      <c r="AL94" s="3" t="n"/>
      <c r="AM94" s="3" t="n"/>
      <c r="AN94" s="3" t="n"/>
      <c r="AO94" s="3" t="n"/>
      <c r="AP94" s="3" t="n"/>
      <c r="AQ94" s="3" t="n"/>
      <c r="AR94" s="3" t="n"/>
      <c r="AS94" s="3" t="n"/>
      <c r="AT94" s="3" t="n"/>
      <c r="AU94" s="3" t="n"/>
      <c r="AV94" s="3" t="n"/>
      <c r="AW94" s="3" t="n"/>
      <c r="AX94" s="3" t="n"/>
      <c r="AY94" s="3" t="n"/>
      <c r="AZ94" s="3" t="n"/>
    </row>
    <row r="95">
      <c r="A95" s="3" t="n"/>
      <c r="B95" s="3" t="n"/>
      <c r="C95" s="3" t="n"/>
      <c r="D95" s="3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  <c r="Q95" s="3" t="n"/>
      <c r="R95" s="3" t="n"/>
      <c r="S95" s="3" t="n"/>
      <c r="T95" s="3" t="n"/>
      <c r="U95" s="3" t="n"/>
      <c r="V95" s="3" t="n"/>
      <c r="W95" s="3" t="n"/>
      <c r="X95" s="3" t="n"/>
      <c r="Y95" s="3" t="n"/>
      <c r="Z95" s="3" t="n"/>
      <c r="AA95" s="3" t="n"/>
      <c r="AB95" s="3" t="n"/>
      <c r="AC95" s="3" t="n"/>
      <c r="AD95" s="3" t="n"/>
      <c r="AE95" s="3" t="n"/>
      <c r="AF95" s="3" t="n"/>
      <c r="AG95" s="3" t="n"/>
      <c r="AH95" s="3" t="n"/>
      <c r="AI95" s="3" t="n"/>
      <c r="AJ95" s="3" t="n"/>
      <c r="AK95" s="3" t="n"/>
      <c r="AL95" s="3" t="n"/>
      <c r="AM95" s="3" t="n"/>
      <c r="AN95" s="3" t="n"/>
      <c r="AO95" s="3" t="n"/>
      <c r="AP95" s="3" t="n"/>
      <c r="AQ95" s="3" t="n"/>
      <c r="AR95" s="3" t="n"/>
      <c r="AS95" s="3" t="n"/>
      <c r="AT95" s="3" t="n"/>
      <c r="AU95" s="3" t="n"/>
      <c r="AV95" s="3" t="n"/>
      <c r="AW95" s="3" t="n"/>
      <c r="AX95" s="3" t="n"/>
      <c r="AY95" s="3" t="n"/>
      <c r="AZ95" s="3" t="n"/>
    </row>
    <row r="96">
      <c r="A96" s="3" t="n"/>
      <c r="B96" s="3" t="n"/>
      <c r="C96" s="3" t="n"/>
      <c r="D96" s="3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  <c r="R96" s="3" t="n"/>
      <c r="S96" s="3" t="n"/>
      <c r="T96" s="3" t="n"/>
      <c r="U96" s="3" t="n"/>
      <c r="V96" s="3" t="n"/>
      <c r="W96" s="3" t="n"/>
      <c r="X96" s="3" t="n"/>
      <c r="Y96" s="3" t="n"/>
      <c r="Z96" s="3" t="n"/>
      <c r="AA96" s="3" t="n"/>
      <c r="AB96" s="3" t="n"/>
      <c r="AC96" s="3" t="n"/>
      <c r="AD96" s="3" t="n"/>
      <c r="AE96" s="3" t="n"/>
      <c r="AF96" s="3" t="n"/>
      <c r="AG96" s="3" t="n"/>
      <c r="AH96" s="3" t="n"/>
      <c r="AI96" s="3" t="n"/>
      <c r="AJ96" s="3" t="n"/>
      <c r="AK96" s="3" t="n"/>
      <c r="AL96" s="3" t="n"/>
      <c r="AM96" s="3" t="n"/>
      <c r="AN96" s="3" t="n"/>
      <c r="AO96" s="3" t="n"/>
      <c r="AP96" s="3" t="n"/>
      <c r="AQ96" s="3" t="n"/>
      <c r="AR96" s="3" t="n"/>
      <c r="AS96" s="3" t="n"/>
      <c r="AT96" s="3" t="n"/>
      <c r="AU96" s="3" t="n"/>
      <c r="AV96" s="3" t="n"/>
      <c r="AW96" s="3" t="n"/>
      <c r="AX96" s="3" t="n"/>
      <c r="AY96" s="3" t="n"/>
      <c r="AZ96" s="3" t="n"/>
    </row>
    <row r="97">
      <c r="A97" s="3" t="n"/>
      <c r="B97" s="3" t="n"/>
      <c r="C97" s="3" t="n"/>
      <c r="D97" s="3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  <c r="Q97" s="3" t="n"/>
      <c r="R97" s="3" t="n"/>
      <c r="S97" s="3" t="n"/>
      <c r="T97" s="3" t="n"/>
      <c r="U97" s="3" t="n"/>
      <c r="V97" s="3" t="n"/>
      <c r="W97" s="3" t="n"/>
      <c r="X97" s="3" t="n"/>
      <c r="Y97" s="3" t="n"/>
      <c r="Z97" s="3" t="n"/>
      <c r="AA97" s="3" t="n"/>
      <c r="AB97" s="3" t="n"/>
      <c r="AC97" s="3" t="n"/>
      <c r="AD97" s="3" t="n"/>
      <c r="AE97" s="3" t="n"/>
      <c r="AF97" s="3" t="n"/>
      <c r="AG97" s="3" t="n"/>
      <c r="AH97" s="3" t="n"/>
      <c r="AI97" s="3" t="n"/>
      <c r="AJ97" s="3" t="n"/>
      <c r="AK97" s="3" t="n"/>
      <c r="AL97" s="3" t="n"/>
      <c r="AM97" s="3" t="n"/>
      <c r="AN97" s="3" t="n"/>
      <c r="AO97" s="3" t="n"/>
      <c r="AP97" s="3" t="n"/>
      <c r="AQ97" s="3" t="n"/>
      <c r="AR97" s="3" t="n"/>
      <c r="AS97" s="3" t="n"/>
      <c r="AT97" s="3" t="n"/>
      <c r="AU97" s="3" t="n"/>
      <c r="AV97" s="3" t="n"/>
      <c r="AW97" s="3" t="n"/>
      <c r="AX97" s="3" t="n"/>
      <c r="AY97" s="3" t="n"/>
      <c r="AZ97" s="3" t="n"/>
    </row>
    <row r="98">
      <c r="A98" s="3" t="n"/>
      <c r="B98" s="3" t="n"/>
      <c r="C98" s="3" t="n"/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  <c r="S98" s="3" t="n"/>
      <c r="T98" s="3" t="n"/>
      <c r="U98" s="3" t="n"/>
      <c r="V98" s="3" t="n"/>
      <c r="W98" s="3" t="n"/>
      <c r="X98" s="3" t="n"/>
      <c r="Y98" s="3" t="n"/>
      <c r="Z98" s="3" t="n"/>
      <c r="AA98" s="3" t="n"/>
      <c r="AB98" s="3" t="n"/>
      <c r="AC98" s="3" t="n"/>
      <c r="AD98" s="3" t="n"/>
      <c r="AE98" s="3" t="n"/>
      <c r="AF98" s="3" t="n"/>
      <c r="AG98" s="3" t="n"/>
      <c r="AH98" s="3" t="n"/>
      <c r="AI98" s="3" t="n"/>
      <c r="AJ98" s="3" t="n"/>
      <c r="AK98" s="3" t="n"/>
      <c r="AL98" s="3" t="n"/>
      <c r="AM98" s="3" t="n"/>
      <c r="AN98" s="3" t="n"/>
      <c r="AO98" s="3" t="n"/>
      <c r="AP98" s="3" t="n"/>
      <c r="AQ98" s="3" t="n"/>
      <c r="AR98" s="3" t="n"/>
      <c r="AS98" s="3" t="n"/>
      <c r="AT98" s="3" t="n"/>
      <c r="AU98" s="3" t="n"/>
      <c r="AV98" s="3" t="n"/>
      <c r="AW98" s="3" t="n"/>
      <c r="AX98" s="3" t="n"/>
      <c r="AY98" s="3" t="n"/>
      <c r="AZ98" s="3" t="n"/>
    </row>
    <row r="99">
      <c r="A99" s="3" t="n"/>
      <c r="B99" s="3" t="n"/>
      <c r="C99" s="3" t="n"/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  <c r="S99" s="3" t="n"/>
      <c r="T99" s="3" t="n"/>
      <c r="U99" s="3" t="n"/>
      <c r="V99" s="3" t="n"/>
      <c r="W99" s="3" t="n"/>
      <c r="X99" s="3" t="n"/>
      <c r="Y99" s="3" t="n"/>
      <c r="Z99" s="3" t="n"/>
      <c r="AA99" s="3" t="n"/>
      <c r="AB99" s="3" t="n"/>
      <c r="AC99" s="3" t="n"/>
      <c r="AD99" s="3" t="n"/>
      <c r="AE99" s="3" t="n"/>
      <c r="AF99" s="3" t="n"/>
      <c r="AG99" s="3" t="n"/>
      <c r="AH99" s="3" t="n"/>
      <c r="AI99" s="3" t="n"/>
      <c r="AJ99" s="3" t="n"/>
      <c r="AK99" s="3" t="n"/>
      <c r="AL99" s="3" t="n"/>
      <c r="AM99" s="3" t="n"/>
      <c r="AN99" s="3" t="n"/>
      <c r="AO99" s="3" t="n"/>
      <c r="AP99" s="3" t="n"/>
      <c r="AQ99" s="3" t="n"/>
      <c r="AR99" s="3" t="n"/>
      <c r="AS99" s="3" t="n"/>
      <c r="AT99" s="3" t="n"/>
      <c r="AU99" s="3" t="n"/>
      <c r="AV99" s="3" t="n"/>
      <c r="AW99" s="3" t="n"/>
      <c r="AX99" s="3" t="n"/>
      <c r="AY99" s="3" t="n"/>
      <c r="AZ99" s="3" t="n"/>
    </row>
    <row r="100">
      <c r="A100" s="3" t="n"/>
      <c r="B100" s="3" t="n"/>
      <c r="C100" s="3" t="n"/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  <c r="S100" s="3" t="n"/>
      <c r="T100" s="3" t="n"/>
      <c r="U100" s="3" t="n"/>
      <c r="V100" s="3" t="n"/>
      <c r="W100" s="3" t="n"/>
      <c r="X100" s="3" t="n"/>
      <c r="Y100" s="3" t="n"/>
      <c r="Z100" s="3" t="n"/>
      <c r="AA100" s="3" t="n"/>
      <c r="AB100" s="3" t="n"/>
      <c r="AC100" s="3" t="n"/>
      <c r="AD100" s="3" t="n"/>
      <c r="AE100" s="3" t="n"/>
      <c r="AF100" s="3" t="n"/>
      <c r="AG100" s="3" t="n"/>
      <c r="AH100" s="3" t="n"/>
      <c r="AI100" s="3" t="n"/>
      <c r="AJ100" s="3" t="n"/>
      <c r="AK100" s="3" t="n"/>
      <c r="AL100" s="3" t="n"/>
      <c r="AM100" s="3" t="n"/>
      <c r="AN100" s="3" t="n"/>
      <c r="AO100" s="3" t="n"/>
      <c r="AP100" s="3" t="n"/>
      <c r="AQ100" s="3" t="n"/>
      <c r="AR100" s="3" t="n"/>
      <c r="AS100" s="3" t="n"/>
      <c r="AT100" s="3" t="n"/>
      <c r="AU100" s="3" t="n"/>
      <c r="AV100" s="3" t="n"/>
      <c r="AW100" s="3" t="n"/>
      <c r="AX100" s="3" t="n"/>
      <c r="AY100" s="3" t="n"/>
      <c r="AZ100" s="3" t="n"/>
    </row>
    <row r="101">
      <c r="A101" s="3" t="n"/>
      <c r="B101" s="3" t="n"/>
      <c r="C101" s="3" t="n"/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  <c r="Q101" s="3" t="n"/>
      <c r="R101" s="3" t="n"/>
      <c r="S101" s="3" t="n"/>
      <c r="T101" s="3" t="n"/>
      <c r="U101" s="3" t="n"/>
      <c r="V101" s="3" t="n"/>
      <c r="W101" s="3" t="n"/>
      <c r="X101" s="3" t="n"/>
      <c r="Y101" s="3" t="n"/>
      <c r="Z101" s="3" t="n"/>
      <c r="AA101" s="3" t="n"/>
      <c r="AB101" s="3" t="n"/>
      <c r="AC101" s="3" t="n"/>
      <c r="AD101" s="3" t="n"/>
      <c r="AE101" s="3" t="n"/>
      <c r="AF101" s="3" t="n"/>
      <c r="AG101" s="3" t="n"/>
      <c r="AH101" s="3" t="n"/>
      <c r="AI101" s="3" t="n"/>
      <c r="AJ101" s="3" t="n"/>
      <c r="AK101" s="3" t="n"/>
      <c r="AL101" s="3" t="n"/>
      <c r="AM101" s="3" t="n"/>
      <c r="AN101" s="3" t="n"/>
      <c r="AO101" s="3" t="n"/>
      <c r="AP101" s="3" t="n"/>
      <c r="AQ101" s="3" t="n"/>
      <c r="AR101" s="3" t="n"/>
      <c r="AS101" s="3" t="n"/>
      <c r="AT101" s="3" t="n"/>
      <c r="AU101" s="3" t="n"/>
      <c r="AV101" s="3" t="n"/>
      <c r="AW101" s="3" t="n"/>
      <c r="AX101" s="3" t="n"/>
      <c r="AY101" s="3" t="n"/>
      <c r="AZ101" s="3" t="n"/>
    </row>
    <row r="102">
      <c r="A102" s="3" t="n"/>
      <c r="B102" s="3" t="n"/>
      <c r="C102" s="3" t="n"/>
      <c r="D102" s="3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  <c r="Q102" s="3" t="n"/>
      <c r="R102" s="3" t="n"/>
      <c r="S102" s="3" t="n"/>
      <c r="T102" s="3" t="n"/>
      <c r="U102" s="3" t="n"/>
      <c r="V102" s="3" t="n"/>
      <c r="W102" s="3" t="n"/>
      <c r="X102" s="3" t="n"/>
      <c r="Y102" s="3" t="n"/>
      <c r="Z102" s="3" t="n"/>
      <c r="AA102" s="3" t="n"/>
      <c r="AB102" s="3" t="n"/>
      <c r="AC102" s="3" t="n"/>
      <c r="AD102" s="3" t="n"/>
      <c r="AE102" s="3" t="n"/>
      <c r="AF102" s="3" t="n"/>
      <c r="AG102" s="3" t="n"/>
      <c r="AH102" s="3" t="n"/>
      <c r="AI102" s="3" t="n"/>
      <c r="AJ102" s="3" t="n"/>
      <c r="AK102" s="3" t="n"/>
      <c r="AL102" s="3" t="n"/>
      <c r="AM102" s="3" t="n"/>
      <c r="AN102" s="3" t="n"/>
      <c r="AO102" s="3" t="n"/>
      <c r="AP102" s="3" t="n"/>
      <c r="AQ102" s="3" t="n"/>
      <c r="AR102" s="3" t="n"/>
      <c r="AS102" s="3" t="n"/>
      <c r="AT102" s="3" t="n"/>
      <c r="AU102" s="3" t="n"/>
      <c r="AV102" s="3" t="n"/>
      <c r="AW102" s="3" t="n"/>
      <c r="AX102" s="3" t="n"/>
      <c r="AY102" s="3" t="n"/>
      <c r="AZ102" s="3" t="n"/>
    </row>
    <row r="103">
      <c r="A103" s="3" t="n"/>
      <c r="B103" s="3" t="n"/>
      <c r="C103" s="3" t="n"/>
      <c r="D103" s="3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  <c r="S103" s="3" t="n"/>
      <c r="T103" s="3" t="n"/>
      <c r="U103" s="3" t="n"/>
      <c r="V103" s="3" t="n"/>
      <c r="W103" s="3" t="n"/>
      <c r="X103" s="3" t="n"/>
      <c r="Y103" s="3" t="n"/>
      <c r="Z103" s="3" t="n"/>
      <c r="AA103" s="3" t="n"/>
      <c r="AB103" s="3" t="n"/>
      <c r="AC103" s="3" t="n"/>
      <c r="AD103" s="3" t="n"/>
      <c r="AE103" s="3" t="n"/>
      <c r="AF103" s="3" t="n"/>
      <c r="AG103" s="3" t="n"/>
      <c r="AH103" s="3" t="n"/>
      <c r="AI103" s="3" t="n"/>
      <c r="AJ103" s="3" t="n"/>
      <c r="AK103" s="3" t="n"/>
      <c r="AL103" s="3" t="n"/>
      <c r="AM103" s="3" t="n"/>
      <c r="AN103" s="3" t="n"/>
      <c r="AO103" s="3" t="n"/>
      <c r="AP103" s="3" t="n"/>
      <c r="AQ103" s="3" t="n"/>
      <c r="AR103" s="3" t="n"/>
      <c r="AS103" s="3" t="n"/>
      <c r="AT103" s="3" t="n"/>
      <c r="AU103" s="3" t="n"/>
      <c r="AV103" s="3" t="n"/>
      <c r="AW103" s="3" t="n"/>
      <c r="AX103" s="3" t="n"/>
      <c r="AY103" s="3" t="n"/>
      <c r="AZ103" s="3" t="n"/>
    </row>
    <row r="104">
      <c r="A104" s="3" t="n"/>
      <c r="B104" s="3" t="n"/>
      <c r="C104" s="3" t="n"/>
      <c r="D104" s="3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  <c r="Z104" s="3" t="n"/>
      <c r="AA104" s="3" t="n"/>
      <c r="AB104" s="3" t="n"/>
      <c r="AC104" s="3" t="n"/>
      <c r="AD104" s="3" t="n"/>
      <c r="AE104" s="3" t="n"/>
      <c r="AF104" s="3" t="n"/>
      <c r="AG104" s="3" t="n"/>
      <c r="AH104" s="3" t="n"/>
      <c r="AI104" s="3" t="n"/>
      <c r="AJ104" s="3" t="n"/>
      <c r="AK104" s="3" t="n"/>
      <c r="AL104" s="3" t="n"/>
      <c r="AM104" s="3" t="n"/>
      <c r="AN104" s="3" t="n"/>
      <c r="AO104" s="3" t="n"/>
      <c r="AP104" s="3" t="n"/>
      <c r="AQ104" s="3" t="n"/>
      <c r="AR104" s="3" t="n"/>
      <c r="AS104" s="3" t="n"/>
      <c r="AT104" s="3" t="n"/>
      <c r="AU104" s="3" t="n"/>
      <c r="AV104" s="3" t="n"/>
      <c r="AW104" s="3" t="n"/>
      <c r="AX104" s="3" t="n"/>
      <c r="AY104" s="3" t="n"/>
      <c r="AZ104" s="3" t="n"/>
    </row>
    <row r="105">
      <c r="A105" s="3" t="n"/>
      <c r="B105" s="3" t="n"/>
      <c r="C105" s="3" t="n"/>
      <c r="D105" s="3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  <c r="Q105" s="3" t="n"/>
      <c r="R105" s="3" t="n"/>
      <c r="S105" s="3" t="n"/>
      <c r="T105" s="3" t="n"/>
      <c r="U105" s="3" t="n"/>
      <c r="V105" s="3" t="n"/>
      <c r="W105" s="3" t="n"/>
      <c r="X105" s="3" t="n"/>
      <c r="Y105" s="3" t="n"/>
      <c r="Z105" s="3" t="n"/>
      <c r="AA105" s="3" t="n"/>
      <c r="AB105" s="3" t="n"/>
      <c r="AC105" s="3" t="n"/>
      <c r="AD105" s="3" t="n"/>
      <c r="AE105" s="3" t="n"/>
      <c r="AF105" s="3" t="n"/>
      <c r="AG105" s="3" t="n"/>
      <c r="AH105" s="3" t="n"/>
      <c r="AI105" s="3" t="n"/>
      <c r="AJ105" s="3" t="n"/>
      <c r="AK105" s="3" t="n"/>
      <c r="AL105" s="3" t="n"/>
      <c r="AM105" s="3" t="n"/>
      <c r="AN105" s="3" t="n"/>
      <c r="AO105" s="3" t="n"/>
      <c r="AP105" s="3" t="n"/>
      <c r="AQ105" s="3" t="n"/>
      <c r="AR105" s="3" t="n"/>
      <c r="AS105" s="3" t="n"/>
      <c r="AT105" s="3" t="n"/>
      <c r="AU105" s="3" t="n"/>
      <c r="AV105" s="3" t="n"/>
      <c r="AW105" s="3" t="n"/>
      <c r="AX105" s="3" t="n"/>
      <c r="AY105" s="3" t="n"/>
      <c r="AZ105" s="3" t="n"/>
    </row>
    <row r="106">
      <c r="A106" s="3" t="n"/>
      <c r="B106" s="3" t="n"/>
      <c r="C106" s="3" t="n"/>
      <c r="D106" s="3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  <c r="Q106" s="3" t="n"/>
      <c r="R106" s="3" t="n"/>
      <c r="S106" s="3" t="n"/>
      <c r="T106" s="3" t="n"/>
      <c r="U106" s="3" t="n"/>
      <c r="V106" s="3" t="n"/>
      <c r="W106" s="3" t="n"/>
      <c r="X106" s="3" t="n"/>
      <c r="Y106" s="3" t="n"/>
      <c r="Z106" s="3" t="n"/>
      <c r="AA106" s="3" t="n"/>
      <c r="AB106" s="3" t="n"/>
      <c r="AC106" s="3" t="n"/>
      <c r="AD106" s="3" t="n"/>
      <c r="AE106" s="3" t="n"/>
      <c r="AF106" s="3" t="n"/>
      <c r="AG106" s="3" t="n"/>
      <c r="AH106" s="3" t="n"/>
      <c r="AI106" s="3" t="n"/>
      <c r="AJ106" s="3" t="n"/>
      <c r="AK106" s="3" t="n"/>
      <c r="AL106" s="3" t="n"/>
      <c r="AM106" s="3" t="n"/>
      <c r="AN106" s="3" t="n"/>
      <c r="AO106" s="3" t="n"/>
      <c r="AP106" s="3" t="n"/>
      <c r="AQ106" s="3" t="n"/>
      <c r="AR106" s="3" t="n"/>
      <c r="AS106" s="3" t="n"/>
      <c r="AT106" s="3" t="n"/>
      <c r="AU106" s="3" t="n"/>
      <c r="AV106" s="3" t="n"/>
      <c r="AW106" s="3" t="n"/>
      <c r="AX106" s="3" t="n"/>
      <c r="AY106" s="3" t="n"/>
      <c r="AZ106" s="3" t="n"/>
    </row>
    <row r="107">
      <c r="A107" s="3" t="n"/>
      <c r="B107" s="3" t="n"/>
      <c r="C107" s="3" t="n"/>
      <c r="D107" s="3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  <c r="P107" s="3" t="n"/>
      <c r="Q107" s="3" t="n"/>
      <c r="R107" s="3" t="n"/>
      <c r="S107" s="3" t="n"/>
      <c r="T107" s="3" t="n"/>
      <c r="U107" s="3" t="n"/>
      <c r="V107" s="3" t="n"/>
      <c r="W107" s="3" t="n"/>
      <c r="X107" s="3" t="n"/>
      <c r="Y107" s="3" t="n"/>
      <c r="Z107" s="3" t="n"/>
      <c r="AA107" s="3" t="n"/>
      <c r="AB107" s="3" t="n"/>
      <c r="AC107" s="3" t="n"/>
      <c r="AD107" s="3" t="n"/>
      <c r="AE107" s="3" t="n"/>
      <c r="AF107" s="3" t="n"/>
      <c r="AG107" s="3" t="n"/>
      <c r="AH107" s="3" t="n"/>
      <c r="AI107" s="3" t="n"/>
      <c r="AJ107" s="3" t="n"/>
      <c r="AK107" s="3" t="n"/>
      <c r="AL107" s="3" t="n"/>
      <c r="AM107" s="3" t="n"/>
      <c r="AN107" s="3" t="n"/>
      <c r="AO107" s="3" t="n"/>
      <c r="AP107" s="3" t="n"/>
      <c r="AQ107" s="3" t="n"/>
      <c r="AR107" s="3" t="n"/>
      <c r="AS107" s="3" t="n"/>
      <c r="AT107" s="3" t="n"/>
      <c r="AU107" s="3" t="n"/>
      <c r="AV107" s="3" t="n"/>
      <c r="AW107" s="3" t="n"/>
      <c r="AX107" s="3" t="n"/>
      <c r="AY107" s="3" t="n"/>
      <c r="AZ107" s="3" t="n"/>
    </row>
    <row r="108">
      <c r="A108" s="3" t="n"/>
      <c r="B108" s="3" t="n"/>
      <c r="C108" s="3" t="n"/>
      <c r="D108" s="3" t="n"/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  <c r="P108" s="3" t="n"/>
      <c r="Q108" s="3" t="n"/>
      <c r="R108" s="3" t="n"/>
      <c r="S108" s="3" t="n"/>
      <c r="T108" s="3" t="n"/>
      <c r="U108" s="3" t="n"/>
      <c r="V108" s="3" t="n"/>
      <c r="W108" s="3" t="n"/>
      <c r="X108" s="3" t="n"/>
      <c r="Y108" s="3" t="n"/>
      <c r="Z108" s="3" t="n"/>
      <c r="AA108" s="3" t="n"/>
      <c r="AB108" s="3" t="n"/>
      <c r="AC108" s="3" t="n"/>
      <c r="AD108" s="3" t="n"/>
      <c r="AE108" s="3" t="n"/>
      <c r="AF108" s="3" t="n"/>
      <c r="AG108" s="3" t="n"/>
      <c r="AH108" s="3" t="n"/>
      <c r="AI108" s="3" t="n"/>
      <c r="AJ108" s="3" t="n"/>
      <c r="AK108" s="3" t="n"/>
      <c r="AL108" s="3" t="n"/>
      <c r="AM108" s="3" t="n"/>
      <c r="AN108" s="3" t="n"/>
      <c r="AO108" s="3" t="n"/>
      <c r="AP108" s="3" t="n"/>
      <c r="AQ108" s="3" t="n"/>
      <c r="AR108" s="3" t="n"/>
      <c r="AS108" s="3" t="n"/>
      <c r="AT108" s="3" t="n"/>
      <c r="AU108" s="3" t="n"/>
      <c r="AV108" s="3" t="n"/>
      <c r="AW108" s="3" t="n"/>
      <c r="AX108" s="3" t="n"/>
      <c r="AY108" s="3" t="n"/>
      <c r="AZ108" s="3" t="n"/>
    </row>
    <row r="109">
      <c r="A109" s="3" t="n"/>
      <c r="B109" s="3" t="n"/>
      <c r="C109" s="3" t="n"/>
      <c r="D109" s="3" t="n"/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  <c r="P109" s="3" t="n"/>
      <c r="Q109" s="3" t="n"/>
      <c r="R109" s="3" t="n"/>
      <c r="S109" s="3" t="n"/>
      <c r="T109" s="3" t="n"/>
      <c r="U109" s="3" t="n"/>
      <c r="V109" s="3" t="n"/>
      <c r="W109" s="3" t="n"/>
      <c r="X109" s="3" t="n"/>
      <c r="Y109" s="3" t="n"/>
      <c r="Z109" s="3" t="n"/>
      <c r="AA109" s="3" t="n"/>
      <c r="AB109" s="3" t="n"/>
      <c r="AC109" s="3" t="n"/>
      <c r="AD109" s="3" t="n"/>
      <c r="AE109" s="3" t="n"/>
      <c r="AF109" s="3" t="n"/>
      <c r="AG109" s="3" t="n"/>
      <c r="AH109" s="3" t="n"/>
      <c r="AI109" s="3" t="n"/>
      <c r="AJ109" s="3" t="n"/>
      <c r="AK109" s="3" t="n"/>
      <c r="AL109" s="3" t="n"/>
      <c r="AM109" s="3" t="n"/>
      <c r="AN109" s="3" t="n"/>
      <c r="AO109" s="3" t="n"/>
      <c r="AP109" s="3" t="n"/>
      <c r="AQ109" s="3" t="n"/>
      <c r="AR109" s="3" t="n"/>
      <c r="AS109" s="3" t="n"/>
      <c r="AT109" s="3" t="n"/>
      <c r="AU109" s="3" t="n"/>
      <c r="AV109" s="3" t="n"/>
      <c r="AW109" s="3" t="n"/>
      <c r="AX109" s="3" t="n"/>
      <c r="AY109" s="3" t="n"/>
      <c r="AZ109" s="3" t="n"/>
    </row>
    <row r="110">
      <c r="A110" s="3" t="n"/>
      <c r="B110" s="3" t="n"/>
      <c r="C110" s="3" t="n"/>
      <c r="D110" s="3" t="n"/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  <c r="P110" s="3" t="n"/>
      <c r="Q110" s="3" t="n"/>
      <c r="R110" s="3" t="n"/>
      <c r="S110" s="3" t="n"/>
      <c r="T110" s="3" t="n"/>
      <c r="U110" s="3" t="n"/>
      <c r="V110" s="3" t="n"/>
      <c r="W110" s="3" t="n"/>
      <c r="X110" s="3" t="n"/>
      <c r="Y110" s="3" t="n"/>
      <c r="Z110" s="3" t="n"/>
      <c r="AA110" s="3" t="n"/>
      <c r="AB110" s="3" t="n"/>
      <c r="AC110" s="3" t="n"/>
      <c r="AD110" s="3" t="n"/>
      <c r="AE110" s="3" t="n"/>
      <c r="AF110" s="3" t="n"/>
      <c r="AG110" s="3" t="n"/>
      <c r="AH110" s="3" t="n"/>
      <c r="AI110" s="3" t="n"/>
      <c r="AJ110" s="3" t="n"/>
      <c r="AK110" s="3" t="n"/>
      <c r="AL110" s="3" t="n"/>
      <c r="AM110" s="3" t="n"/>
      <c r="AN110" s="3" t="n"/>
      <c r="AO110" s="3" t="n"/>
      <c r="AP110" s="3" t="n"/>
      <c r="AQ110" s="3" t="n"/>
      <c r="AR110" s="3" t="n"/>
      <c r="AS110" s="3" t="n"/>
      <c r="AT110" s="3" t="n"/>
      <c r="AU110" s="3" t="n"/>
      <c r="AV110" s="3" t="n"/>
      <c r="AW110" s="3" t="n"/>
      <c r="AX110" s="3" t="n"/>
      <c r="AY110" s="3" t="n"/>
      <c r="AZ110" s="3" t="n"/>
    </row>
    <row r="111">
      <c r="A111" s="3" t="n"/>
      <c r="B111" s="3" t="n"/>
      <c r="C111" s="3" t="n"/>
      <c r="D111" s="3" t="n"/>
      <c r="E111" s="3" t="n"/>
      <c r="F111" s="3" t="n"/>
      <c r="G111" s="3" t="n"/>
      <c r="H111" s="3" t="n"/>
      <c r="I111" s="3" t="n"/>
      <c r="J111" s="3" t="n"/>
      <c r="K111" s="3" t="n"/>
      <c r="L111" s="3" t="n"/>
      <c r="M111" s="3" t="n"/>
      <c r="N111" s="3" t="n"/>
      <c r="O111" s="3" t="n"/>
      <c r="P111" s="3" t="n"/>
      <c r="Q111" s="3" t="n"/>
      <c r="R111" s="3" t="n"/>
      <c r="S111" s="3" t="n"/>
      <c r="T111" s="3" t="n"/>
      <c r="U111" s="3" t="n"/>
      <c r="V111" s="3" t="n"/>
      <c r="W111" s="3" t="n"/>
      <c r="X111" s="3" t="n"/>
      <c r="Y111" s="3" t="n"/>
      <c r="Z111" s="3" t="n"/>
      <c r="AA111" s="3" t="n"/>
      <c r="AB111" s="3" t="n"/>
      <c r="AC111" s="3" t="n"/>
      <c r="AD111" s="3" t="n"/>
      <c r="AE111" s="3" t="n"/>
      <c r="AF111" s="3" t="n"/>
      <c r="AG111" s="3" t="n"/>
      <c r="AH111" s="3" t="n"/>
      <c r="AI111" s="3" t="n"/>
      <c r="AJ111" s="3" t="n"/>
      <c r="AK111" s="3" t="n"/>
      <c r="AL111" s="3" t="n"/>
      <c r="AM111" s="3" t="n"/>
      <c r="AN111" s="3" t="n"/>
      <c r="AO111" s="3" t="n"/>
      <c r="AP111" s="3" t="n"/>
      <c r="AQ111" s="3" t="n"/>
      <c r="AR111" s="3" t="n"/>
      <c r="AS111" s="3" t="n"/>
      <c r="AT111" s="3" t="n"/>
      <c r="AU111" s="3" t="n"/>
      <c r="AV111" s="3" t="n"/>
      <c r="AW111" s="3" t="n"/>
      <c r="AX111" s="3" t="n"/>
      <c r="AY111" s="3" t="n"/>
      <c r="AZ111" s="3" t="n"/>
    </row>
    <row r="112">
      <c r="A112" s="3" t="n"/>
      <c r="B112" s="3" t="n"/>
      <c r="C112" s="3" t="n"/>
      <c r="D112" s="3" t="n"/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  <c r="P112" s="3" t="n"/>
      <c r="Q112" s="3" t="n"/>
      <c r="R112" s="3" t="n"/>
      <c r="S112" s="3" t="n"/>
      <c r="T112" s="3" t="n"/>
      <c r="U112" s="3" t="n"/>
      <c r="V112" s="3" t="n"/>
      <c r="W112" s="3" t="n"/>
      <c r="X112" s="3" t="n"/>
      <c r="Y112" s="3" t="n"/>
      <c r="Z112" s="3" t="n"/>
      <c r="AA112" s="3" t="n"/>
      <c r="AB112" s="3" t="n"/>
      <c r="AC112" s="3" t="n"/>
      <c r="AD112" s="3" t="n"/>
      <c r="AE112" s="3" t="n"/>
      <c r="AF112" s="3" t="n"/>
      <c r="AG112" s="3" t="n"/>
      <c r="AH112" s="3" t="n"/>
      <c r="AI112" s="3" t="n"/>
      <c r="AJ112" s="3" t="n"/>
      <c r="AK112" s="3" t="n"/>
      <c r="AL112" s="3" t="n"/>
      <c r="AM112" s="3" t="n"/>
      <c r="AN112" s="3" t="n"/>
      <c r="AO112" s="3" t="n"/>
      <c r="AP112" s="3" t="n"/>
      <c r="AQ112" s="3" t="n"/>
      <c r="AR112" s="3" t="n"/>
      <c r="AS112" s="3" t="n"/>
      <c r="AT112" s="3" t="n"/>
      <c r="AU112" s="3" t="n"/>
      <c r="AV112" s="3" t="n"/>
      <c r="AW112" s="3" t="n"/>
      <c r="AX112" s="3" t="n"/>
      <c r="AY112" s="3" t="n"/>
      <c r="AZ112" s="3" t="n"/>
    </row>
    <row r="113">
      <c r="A113" s="3" t="n"/>
      <c r="B113" s="3" t="n"/>
      <c r="C113" s="3" t="n"/>
      <c r="D113" s="3" t="n"/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  <c r="P113" s="3" t="n"/>
      <c r="Q113" s="3" t="n"/>
      <c r="R113" s="3" t="n"/>
      <c r="S113" s="3" t="n"/>
      <c r="T113" s="3" t="n"/>
      <c r="U113" s="3" t="n"/>
      <c r="V113" s="3" t="n"/>
      <c r="W113" s="3" t="n"/>
      <c r="X113" s="3" t="n"/>
      <c r="Y113" s="3" t="n"/>
      <c r="Z113" s="3" t="n"/>
      <c r="AA113" s="3" t="n"/>
      <c r="AB113" s="3" t="n"/>
      <c r="AC113" s="3" t="n"/>
      <c r="AD113" s="3" t="n"/>
      <c r="AE113" s="3" t="n"/>
      <c r="AF113" s="3" t="n"/>
      <c r="AG113" s="3" t="n"/>
      <c r="AH113" s="3" t="n"/>
      <c r="AI113" s="3" t="n"/>
      <c r="AJ113" s="3" t="n"/>
      <c r="AK113" s="3" t="n"/>
      <c r="AL113" s="3" t="n"/>
      <c r="AM113" s="3" t="n"/>
      <c r="AN113" s="3" t="n"/>
      <c r="AO113" s="3" t="n"/>
      <c r="AP113" s="3" t="n"/>
      <c r="AQ113" s="3" t="n"/>
      <c r="AR113" s="3" t="n"/>
      <c r="AS113" s="3" t="n"/>
      <c r="AT113" s="3" t="n"/>
      <c r="AU113" s="3" t="n"/>
      <c r="AV113" s="3" t="n"/>
      <c r="AW113" s="3" t="n"/>
      <c r="AX113" s="3" t="n"/>
      <c r="AY113" s="3" t="n"/>
      <c r="AZ113" s="3" t="n"/>
    </row>
    <row r="114">
      <c r="A114" s="3" t="n"/>
      <c r="B114" s="3" t="n"/>
      <c r="C114" s="3" t="n"/>
      <c r="D114" s="3" t="n"/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  <c r="P114" s="3" t="n"/>
      <c r="Q114" s="3" t="n"/>
      <c r="R114" s="3" t="n"/>
      <c r="S114" s="3" t="n"/>
      <c r="T114" s="3" t="n"/>
      <c r="U114" s="3" t="n"/>
      <c r="V114" s="3" t="n"/>
      <c r="W114" s="3" t="n"/>
      <c r="X114" s="3" t="n"/>
      <c r="Y114" s="3" t="n"/>
      <c r="Z114" s="3" t="n"/>
      <c r="AA114" s="3" t="n"/>
      <c r="AB114" s="3" t="n"/>
      <c r="AC114" s="3" t="n"/>
      <c r="AD114" s="3" t="n"/>
      <c r="AE114" s="3" t="n"/>
      <c r="AF114" s="3" t="n"/>
      <c r="AG114" s="3" t="n"/>
      <c r="AH114" s="3" t="n"/>
      <c r="AI114" s="3" t="n"/>
      <c r="AJ114" s="3" t="n"/>
      <c r="AK114" s="3" t="n"/>
      <c r="AL114" s="3" t="n"/>
      <c r="AM114" s="3" t="n"/>
      <c r="AN114" s="3" t="n"/>
      <c r="AO114" s="3" t="n"/>
      <c r="AP114" s="3" t="n"/>
      <c r="AQ114" s="3" t="n"/>
      <c r="AR114" s="3" t="n"/>
      <c r="AS114" s="3" t="n"/>
      <c r="AT114" s="3" t="n"/>
      <c r="AU114" s="3" t="n"/>
      <c r="AV114" s="3" t="n"/>
      <c r="AW114" s="3" t="n"/>
      <c r="AX114" s="3" t="n"/>
      <c r="AY114" s="3" t="n"/>
      <c r="AZ114" s="3" t="n"/>
    </row>
    <row r="115">
      <c r="A115" s="3" t="n"/>
      <c r="B115" s="3" t="n"/>
      <c r="C115" s="3" t="n"/>
      <c r="D115" s="3" t="n"/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  <c r="P115" s="3" t="n"/>
      <c r="Q115" s="3" t="n"/>
      <c r="R115" s="3" t="n"/>
      <c r="S115" s="3" t="n"/>
      <c r="T115" s="3" t="n"/>
      <c r="U115" s="3" t="n"/>
      <c r="V115" s="3" t="n"/>
      <c r="W115" s="3" t="n"/>
      <c r="X115" s="3" t="n"/>
      <c r="Y115" s="3" t="n"/>
      <c r="Z115" s="3" t="n"/>
      <c r="AA115" s="3" t="n"/>
      <c r="AB115" s="3" t="n"/>
      <c r="AC115" s="3" t="n"/>
      <c r="AD115" s="3" t="n"/>
      <c r="AE115" s="3" t="n"/>
      <c r="AF115" s="3" t="n"/>
      <c r="AG115" s="3" t="n"/>
      <c r="AH115" s="3" t="n"/>
      <c r="AI115" s="3" t="n"/>
      <c r="AJ115" s="3" t="n"/>
      <c r="AK115" s="3" t="n"/>
      <c r="AL115" s="3" t="n"/>
      <c r="AM115" s="3" t="n"/>
      <c r="AN115" s="3" t="n"/>
      <c r="AO115" s="3" t="n"/>
      <c r="AP115" s="3" t="n"/>
      <c r="AQ115" s="3" t="n"/>
      <c r="AR115" s="3" t="n"/>
      <c r="AS115" s="3" t="n"/>
      <c r="AT115" s="3" t="n"/>
      <c r="AU115" s="3" t="n"/>
      <c r="AV115" s="3" t="n"/>
      <c r="AW115" s="3" t="n"/>
      <c r="AX115" s="3" t="n"/>
      <c r="AY115" s="3" t="n"/>
      <c r="AZ115" s="3" t="n"/>
    </row>
    <row r="116">
      <c r="A116" s="3" t="n"/>
      <c r="B116" s="3" t="n"/>
      <c r="C116" s="3" t="n"/>
      <c r="D116" s="3" t="n"/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  <c r="P116" s="3" t="n"/>
      <c r="Q116" s="3" t="n"/>
      <c r="R116" s="3" t="n"/>
      <c r="S116" s="3" t="n"/>
      <c r="T116" s="3" t="n"/>
      <c r="U116" s="3" t="n"/>
      <c r="V116" s="3" t="n"/>
      <c r="W116" s="3" t="n"/>
      <c r="X116" s="3" t="n"/>
      <c r="Y116" s="3" t="n"/>
      <c r="Z116" s="3" t="n"/>
      <c r="AA116" s="3" t="n"/>
      <c r="AB116" s="3" t="n"/>
      <c r="AC116" s="3" t="n"/>
      <c r="AD116" s="3" t="n"/>
      <c r="AE116" s="3" t="n"/>
      <c r="AF116" s="3" t="n"/>
      <c r="AG116" s="3" t="n"/>
      <c r="AH116" s="3" t="n"/>
      <c r="AI116" s="3" t="n"/>
      <c r="AJ116" s="3" t="n"/>
      <c r="AK116" s="3" t="n"/>
      <c r="AL116" s="3" t="n"/>
      <c r="AM116" s="3" t="n"/>
      <c r="AN116" s="3" t="n"/>
      <c r="AO116" s="3" t="n"/>
      <c r="AP116" s="3" t="n"/>
      <c r="AQ116" s="3" t="n"/>
      <c r="AR116" s="3" t="n"/>
      <c r="AS116" s="3" t="n"/>
      <c r="AT116" s="3" t="n"/>
      <c r="AU116" s="3" t="n"/>
      <c r="AV116" s="3" t="n"/>
      <c r="AW116" s="3" t="n"/>
      <c r="AX116" s="3" t="n"/>
      <c r="AY116" s="3" t="n"/>
      <c r="AZ116" s="3" t="n"/>
    </row>
    <row r="117">
      <c r="A117" s="3" t="n"/>
      <c r="B117" s="3" t="n"/>
      <c r="C117" s="3" t="n"/>
      <c r="D117" s="3" t="n"/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  <c r="P117" s="3" t="n"/>
      <c r="Q117" s="3" t="n"/>
      <c r="R117" s="3" t="n"/>
      <c r="S117" s="3" t="n"/>
      <c r="T117" s="3" t="n"/>
      <c r="U117" s="3" t="n"/>
      <c r="V117" s="3" t="n"/>
      <c r="W117" s="3" t="n"/>
      <c r="X117" s="3" t="n"/>
      <c r="Y117" s="3" t="n"/>
      <c r="Z117" s="3" t="n"/>
      <c r="AA117" s="3" t="n"/>
      <c r="AB117" s="3" t="n"/>
      <c r="AC117" s="3" t="n"/>
      <c r="AD117" s="3" t="n"/>
      <c r="AE117" s="3" t="n"/>
      <c r="AF117" s="3" t="n"/>
      <c r="AG117" s="3" t="n"/>
      <c r="AH117" s="3" t="n"/>
      <c r="AI117" s="3" t="n"/>
      <c r="AJ117" s="3" t="n"/>
      <c r="AK117" s="3" t="n"/>
      <c r="AL117" s="3" t="n"/>
      <c r="AM117" s="3" t="n"/>
      <c r="AN117" s="3" t="n"/>
      <c r="AO117" s="3" t="n"/>
      <c r="AP117" s="3" t="n"/>
      <c r="AQ117" s="3" t="n"/>
      <c r="AR117" s="3" t="n"/>
      <c r="AS117" s="3" t="n"/>
      <c r="AT117" s="3" t="n"/>
      <c r="AU117" s="3" t="n"/>
      <c r="AV117" s="3" t="n"/>
      <c r="AW117" s="3" t="n"/>
      <c r="AX117" s="3" t="n"/>
      <c r="AY117" s="3" t="n"/>
      <c r="AZ117" s="3" t="n"/>
    </row>
    <row r="118">
      <c r="A118" s="3" t="n"/>
      <c r="B118" s="3" t="n"/>
      <c r="C118" s="3" t="n"/>
      <c r="D118" s="3" t="n"/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  <c r="P118" s="3" t="n"/>
      <c r="Q118" s="3" t="n"/>
      <c r="R118" s="3" t="n"/>
      <c r="S118" s="3" t="n"/>
      <c r="T118" s="3" t="n"/>
      <c r="U118" s="3" t="n"/>
      <c r="V118" s="3" t="n"/>
      <c r="W118" s="3" t="n"/>
      <c r="X118" s="3" t="n"/>
      <c r="Y118" s="3" t="n"/>
      <c r="Z118" s="3" t="n"/>
      <c r="AA118" s="3" t="n"/>
      <c r="AB118" s="3" t="n"/>
      <c r="AC118" s="3" t="n"/>
      <c r="AD118" s="3" t="n"/>
      <c r="AE118" s="3" t="n"/>
      <c r="AF118" s="3" t="n"/>
      <c r="AG118" s="3" t="n"/>
      <c r="AH118" s="3" t="n"/>
      <c r="AI118" s="3" t="n"/>
      <c r="AJ118" s="3" t="n"/>
      <c r="AK118" s="3" t="n"/>
      <c r="AL118" s="3" t="n"/>
      <c r="AM118" s="3" t="n"/>
      <c r="AN118" s="3" t="n"/>
      <c r="AO118" s="3" t="n"/>
      <c r="AP118" s="3" t="n"/>
      <c r="AQ118" s="3" t="n"/>
      <c r="AR118" s="3" t="n"/>
      <c r="AS118" s="3" t="n"/>
      <c r="AT118" s="3" t="n"/>
      <c r="AU118" s="3" t="n"/>
      <c r="AV118" s="3" t="n"/>
      <c r="AW118" s="3" t="n"/>
      <c r="AX118" s="3" t="n"/>
      <c r="AY118" s="3" t="n"/>
      <c r="AZ118" s="3" t="n"/>
    </row>
    <row r="119">
      <c r="A119" s="3" t="n"/>
      <c r="B119" s="3" t="n"/>
      <c r="C119" s="3" t="n"/>
      <c r="D119" s="3" t="n"/>
      <c r="E119" s="3" t="n"/>
      <c r="F119" s="3" t="n"/>
      <c r="G119" s="3" t="n"/>
      <c r="H119" s="3" t="n"/>
      <c r="I119" s="3" t="n"/>
      <c r="J119" s="3" t="n"/>
      <c r="K119" s="3" t="n"/>
      <c r="L119" s="3" t="n"/>
      <c r="M119" s="3" t="n"/>
      <c r="N119" s="3" t="n"/>
      <c r="O119" s="3" t="n"/>
      <c r="P119" s="3" t="n"/>
      <c r="Q119" s="3" t="n"/>
      <c r="R119" s="3" t="n"/>
      <c r="S119" s="3" t="n"/>
      <c r="T119" s="3" t="n"/>
      <c r="U119" s="3" t="n"/>
      <c r="V119" s="3" t="n"/>
      <c r="W119" s="3" t="n"/>
      <c r="X119" s="3" t="n"/>
      <c r="Y119" s="3" t="n"/>
      <c r="Z119" s="3" t="n"/>
      <c r="AA119" s="3" t="n"/>
      <c r="AB119" s="3" t="n"/>
      <c r="AC119" s="3" t="n"/>
      <c r="AD119" s="3" t="n"/>
      <c r="AE119" s="3" t="n"/>
      <c r="AF119" s="3" t="n"/>
      <c r="AG119" s="3" t="n"/>
      <c r="AH119" s="3" t="n"/>
      <c r="AI119" s="3" t="n"/>
      <c r="AJ119" s="3" t="n"/>
      <c r="AK119" s="3" t="n"/>
      <c r="AL119" s="3" t="n"/>
      <c r="AM119" s="3" t="n"/>
      <c r="AN119" s="3" t="n"/>
      <c r="AO119" s="3" t="n"/>
      <c r="AP119" s="3" t="n"/>
      <c r="AQ119" s="3" t="n"/>
      <c r="AR119" s="3" t="n"/>
      <c r="AS119" s="3" t="n"/>
      <c r="AT119" s="3" t="n"/>
      <c r="AU119" s="3" t="n"/>
      <c r="AV119" s="3" t="n"/>
      <c r="AW119" s="3" t="n"/>
      <c r="AX119" s="3" t="n"/>
      <c r="AY119" s="3" t="n"/>
      <c r="AZ119" s="3" t="n"/>
    </row>
    <row r="120">
      <c r="A120" s="3" t="n"/>
      <c r="B120" s="3" t="n"/>
      <c r="C120" s="3" t="n"/>
      <c r="D120" s="3" t="n"/>
      <c r="E120" s="3" t="n"/>
      <c r="F120" s="3" t="n"/>
      <c r="G120" s="3" t="n"/>
      <c r="H120" s="3" t="n"/>
      <c r="I120" s="3" t="n"/>
      <c r="J120" s="3" t="n"/>
      <c r="K120" s="3" t="n"/>
      <c r="L120" s="3" t="n"/>
      <c r="M120" s="3" t="n"/>
      <c r="N120" s="3" t="n"/>
      <c r="O120" s="3" t="n"/>
      <c r="P120" s="3" t="n"/>
      <c r="Q120" s="3" t="n"/>
      <c r="R120" s="3" t="n"/>
      <c r="S120" s="3" t="n"/>
      <c r="T120" s="3" t="n"/>
      <c r="U120" s="3" t="n"/>
      <c r="V120" s="3" t="n"/>
      <c r="W120" s="3" t="n"/>
      <c r="X120" s="3" t="n"/>
      <c r="Y120" s="3" t="n"/>
      <c r="Z120" s="3" t="n"/>
      <c r="AA120" s="3" t="n"/>
      <c r="AB120" s="3" t="n"/>
      <c r="AC120" s="3" t="n"/>
      <c r="AD120" s="3" t="n"/>
      <c r="AE120" s="3" t="n"/>
      <c r="AF120" s="3" t="n"/>
      <c r="AG120" s="3" t="n"/>
      <c r="AH120" s="3" t="n"/>
      <c r="AI120" s="3" t="n"/>
      <c r="AJ120" s="3" t="n"/>
      <c r="AK120" s="3" t="n"/>
      <c r="AL120" s="3" t="n"/>
      <c r="AM120" s="3" t="n"/>
      <c r="AN120" s="3" t="n"/>
      <c r="AO120" s="3" t="n"/>
      <c r="AP120" s="3" t="n"/>
      <c r="AQ120" s="3" t="n"/>
      <c r="AR120" s="3" t="n"/>
      <c r="AS120" s="3" t="n"/>
      <c r="AT120" s="3" t="n"/>
      <c r="AU120" s="3" t="n"/>
      <c r="AV120" s="3" t="n"/>
      <c r="AW120" s="3" t="n"/>
      <c r="AX120" s="3" t="n"/>
      <c r="AY120" s="3" t="n"/>
      <c r="AZ120" s="3" t="n"/>
    </row>
    <row r="121">
      <c r="A121" s="3" t="n"/>
      <c r="B121" s="3" t="n"/>
      <c r="C121" s="3" t="n"/>
      <c r="D121" s="3" t="n"/>
      <c r="E121" s="3" t="n"/>
      <c r="F121" s="3" t="n"/>
      <c r="G121" s="3" t="n"/>
      <c r="H121" s="3" t="n"/>
      <c r="I121" s="3" t="n"/>
      <c r="J121" s="3" t="n"/>
      <c r="K121" s="3" t="n"/>
      <c r="L121" s="3" t="n"/>
      <c r="M121" s="3" t="n"/>
      <c r="N121" s="3" t="n"/>
      <c r="O121" s="3" t="n"/>
      <c r="P121" s="3" t="n"/>
      <c r="Q121" s="3" t="n"/>
      <c r="R121" s="3" t="n"/>
      <c r="S121" s="3" t="n"/>
      <c r="T121" s="3" t="n"/>
      <c r="U121" s="3" t="n"/>
      <c r="V121" s="3" t="n"/>
      <c r="W121" s="3" t="n"/>
      <c r="X121" s="3" t="n"/>
      <c r="Y121" s="3" t="n"/>
      <c r="Z121" s="3" t="n"/>
      <c r="AA121" s="3" t="n"/>
      <c r="AB121" s="3" t="n"/>
      <c r="AC121" s="3" t="n"/>
      <c r="AD121" s="3" t="n"/>
      <c r="AE121" s="3" t="n"/>
      <c r="AF121" s="3" t="n"/>
      <c r="AG121" s="3" t="n"/>
      <c r="AH121" s="3" t="n"/>
      <c r="AI121" s="3" t="n"/>
      <c r="AJ121" s="3" t="n"/>
      <c r="AK121" s="3" t="n"/>
      <c r="AL121" s="3" t="n"/>
      <c r="AM121" s="3" t="n"/>
      <c r="AN121" s="3" t="n"/>
      <c r="AO121" s="3" t="n"/>
      <c r="AP121" s="3" t="n"/>
      <c r="AQ121" s="3" t="n"/>
      <c r="AR121" s="3" t="n"/>
      <c r="AS121" s="3" t="n"/>
      <c r="AT121" s="3" t="n"/>
      <c r="AU121" s="3" t="n"/>
      <c r="AV121" s="3" t="n"/>
      <c r="AW121" s="3" t="n"/>
      <c r="AX121" s="3" t="n"/>
      <c r="AY121" s="3" t="n"/>
      <c r="AZ121" s="3" t="n"/>
    </row>
    <row r="122">
      <c r="A122" s="3" t="n"/>
      <c r="B122" s="3" t="n"/>
      <c r="C122" s="3" t="n"/>
      <c r="D122" s="3" t="n"/>
      <c r="E122" s="3" t="n"/>
      <c r="F122" s="3" t="n"/>
      <c r="G122" s="3" t="n"/>
      <c r="H122" s="3" t="n"/>
      <c r="I122" s="3" t="n"/>
      <c r="J122" s="3" t="n"/>
      <c r="K122" s="3" t="n"/>
      <c r="L122" s="3" t="n"/>
      <c r="M122" s="3" t="n"/>
      <c r="N122" s="3" t="n"/>
      <c r="O122" s="3" t="n"/>
      <c r="P122" s="3" t="n"/>
      <c r="Q122" s="3" t="n"/>
      <c r="R122" s="3" t="n"/>
      <c r="S122" s="3" t="n"/>
      <c r="T122" s="3" t="n"/>
      <c r="U122" s="3" t="n"/>
      <c r="V122" s="3" t="n"/>
      <c r="W122" s="3" t="n"/>
      <c r="X122" s="3" t="n"/>
      <c r="Y122" s="3" t="n"/>
      <c r="Z122" s="3" t="n"/>
      <c r="AA122" s="3" t="n"/>
      <c r="AB122" s="3" t="n"/>
      <c r="AC122" s="3" t="n"/>
      <c r="AD122" s="3" t="n"/>
      <c r="AE122" s="3" t="n"/>
      <c r="AF122" s="3" t="n"/>
      <c r="AG122" s="3" t="n"/>
      <c r="AH122" s="3" t="n"/>
      <c r="AI122" s="3" t="n"/>
      <c r="AJ122" s="3" t="n"/>
      <c r="AK122" s="3" t="n"/>
      <c r="AL122" s="3" t="n"/>
      <c r="AM122" s="3" t="n"/>
      <c r="AN122" s="3" t="n"/>
      <c r="AO122" s="3" t="n"/>
      <c r="AP122" s="3" t="n"/>
      <c r="AQ122" s="3" t="n"/>
      <c r="AR122" s="3" t="n"/>
      <c r="AS122" s="3" t="n"/>
      <c r="AT122" s="3" t="n"/>
      <c r="AU122" s="3" t="n"/>
      <c r="AV122" s="3" t="n"/>
      <c r="AW122" s="3" t="n"/>
      <c r="AX122" s="3" t="n"/>
      <c r="AY122" s="3" t="n"/>
      <c r="AZ122" s="3" t="n"/>
    </row>
    <row r="123">
      <c r="A123" s="3" t="n"/>
      <c r="B123" s="3" t="n"/>
      <c r="C123" s="3" t="n"/>
      <c r="D123" s="3" t="n"/>
      <c r="E123" s="3" t="n"/>
      <c r="F123" s="3" t="n"/>
      <c r="G123" s="3" t="n"/>
      <c r="H123" s="3" t="n"/>
      <c r="I123" s="3" t="n"/>
      <c r="J123" s="3" t="n"/>
      <c r="K123" s="3" t="n"/>
      <c r="L123" s="3" t="n"/>
      <c r="M123" s="3" t="n"/>
      <c r="N123" s="3" t="n"/>
      <c r="O123" s="3" t="n"/>
      <c r="P123" s="3" t="n"/>
      <c r="Q123" s="3" t="n"/>
      <c r="R123" s="3" t="n"/>
      <c r="S123" s="3" t="n"/>
      <c r="T123" s="3" t="n"/>
      <c r="U123" s="3" t="n"/>
      <c r="V123" s="3" t="n"/>
      <c r="W123" s="3" t="n"/>
      <c r="X123" s="3" t="n"/>
      <c r="Y123" s="3" t="n"/>
      <c r="Z123" s="3" t="n"/>
      <c r="AA123" s="3" t="n"/>
      <c r="AB123" s="3" t="n"/>
      <c r="AC123" s="3" t="n"/>
      <c r="AD123" s="3" t="n"/>
      <c r="AE123" s="3" t="n"/>
      <c r="AF123" s="3" t="n"/>
      <c r="AG123" s="3" t="n"/>
      <c r="AH123" s="3" t="n"/>
      <c r="AI123" s="3" t="n"/>
      <c r="AJ123" s="3" t="n"/>
      <c r="AK123" s="3" t="n"/>
      <c r="AL123" s="3" t="n"/>
      <c r="AM123" s="3" t="n"/>
      <c r="AN123" s="3" t="n"/>
      <c r="AO123" s="3" t="n"/>
      <c r="AP123" s="3" t="n"/>
      <c r="AQ123" s="3" t="n"/>
      <c r="AR123" s="3" t="n"/>
      <c r="AS123" s="3" t="n"/>
      <c r="AT123" s="3" t="n"/>
      <c r="AU123" s="3" t="n"/>
      <c r="AV123" s="3" t="n"/>
      <c r="AW123" s="3" t="n"/>
      <c r="AX123" s="3" t="n"/>
      <c r="AY123" s="3" t="n"/>
      <c r="AZ123" s="3" t="n"/>
    </row>
    <row r="124">
      <c r="A124" s="3" t="n"/>
      <c r="B124" s="3" t="n"/>
      <c r="C124" s="3" t="n"/>
      <c r="D124" s="3" t="n"/>
      <c r="E124" s="3" t="n"/>
      <c r="F124" s="3" t="n"/>
      <c r="G124" s="3" t="n"/>
      <c r="H124" s="3" t="n"/>
      <c r="I124" s="3" t="n"/>
      <c r="J124" s="3" t="n"/>
      <c r="K124" s="3" t="n"/>
      <c r="L124" s="3" t="n"/>
      <c r="M124" s="3" t="n"/>
      <c r="N124" s="3" t="n"/>
      <c r="O124" s="3" t="n"/>
      <c r="P124" s="3" t="n"/>
      <c r="Q124" s="3" t="n"/>
      <c r="R124" s="3" t="n"/>
      <c r="S124" s="3" t="n"/>
      <c r="T124" s="3" t="n"/>
      <c r="U124" s="3" t="n"/>
      <c r="V124" s="3" t="n"/>
      <c r="W124" s="3" t="n"/>
      <c r="X124" s="3" t="n"/>
      <c r="Y124" s="3" t="n"/>
      <c r="Z124" s="3" t="n"/>
      <c r="AA124" s="3" t="n"/>
      <c r="AB124" s="3" t="n"/>
      <c r="AC124" s="3" t="n"/>
      <c r="AD124" s="3" t="n"/>
      <c r="AE124" s="3" t="n"/>
      <c r="AF124" s="3" t="n"/>
      <c r="AG124" s="3" t="n"/>
      <c r="AH124" s="3" t="n"/>
      <c r="AI124" s="3" t="n"/>
      <c r="AJ124" s="3" t="n"/>
      <c r="AK124" s="3" t="n"/>
      <c r="AL124" s="3" t="n"/>
      <c r="AM124" s="3" t="n"/>
      <c r="AN124" s="3" t="n"/>
      <c r="AO124" s="3" t="n"/>
      <c r="AP124" s="3" t="n"/>
      <c r="AQ124" s="3" t="n"/>
      <c r="AR124" s="3" t="n"/>
      <c r="AS124" s="3" t="n"/>
      <c r="AT124" s="3" t="n"/>
      <c r="AU124" s="3" t="n"/>
      <c r="AV124" s="3" t="n"/>
      <c r="AW124" s="3" t="n"/>
      <c r="AX124" s="3" t="n"/>
      <c r="AY124" s="3" t="n"/>
      <c r="AZ124" s="3" t="n"/>
    </row>
    <row r="125">
      <c r="A125" s="3" t="n"/>
      <c r="B125" s="3" t="n"/>
      <c r="C125" s="3" t="n"/>
      <c r="D125" s="3" t="n"/>
      <c r="E125" s="3" t="n"/>
      <c r="F125" s="3" t="n"/>
      <c r="G125" s="3" t="n"/>
      <c r="H125" s="3" t="n"/>
      <c r="I125" s="3" t="n"/>
      <c r="J125" s="3" t="n"/>
      <c r="K125" s="3" t="n"/>
      <c r="L125" s="3" t="n"/>
      <c r="M125" s="3" t="n"/>
      <c r="N125" s="3" t="n"/>
      <c r="O125" s="3" t="n"/>
      <c r="P125" s="3" t="n"/>
      <c r="Q125" s="3" t="n"/>
      <c r="R125" s="3" t="n"/>
      <c r="S125" s="3" t="n"/>
      <c r="T125" s="3" t="n"/>
      <c r="U125" s="3" t="n"/>
      <c r="V125" s="3" t="n"/>
      <c r="W125" s="3" t="n"/>
      <c r="X125" s="3" t="n"/>
      <c r="Y125" s="3" t="n"/>
      <c r="Z125" s="3" t="n"/>
      <c r="AA125" s="3" t="n"/>
      <c r="AB125" s="3" t="n"/>
      <c r="AC125" s="3" t="n"/>
      <c r="AD125" s="3" t="n"/>
      <c r="AE125" s="3" t="n"/>
      <c r="AF125" s="3" t="n"/>
      <c r="AG125" s="3" t="n"/>
      <c r="AH125" s="3" t="n"/>
      <c r="AI125" s="3" t="n"/>
      <c r="AJ125" s="3" t="n"/>
      <c r="AK125" s="3" t="n"/>
      <c r="AL125" s="3" t="n"/>
      <c r="AM125" s="3" t="n"/>
      <c r="AN125" s="3" t="n"/>
      <c r="AO125" s="3" t="n"/>
      <c r="AP125" s="3" t="n"/>
      <c r="AQ125" s="3" t="n"/>
      <c r="AR125" s="3" t="n"/>
      <c r="AS125" s="3" t="n"/>
      <c r="AT125" s="3" t="n"/>
      <c r="AU125" s="3" t="n"/>
      <c r="AV125" s="3" t="n"/>
      <c r="AW125" s="3" t="n"/>
      <c r="AX125" s="3" t="n"/>
      <c r="AY125" s="3" t="n"/>
      <c r="AZ125" s="3" t="n"/>
    </row>
    <row r="126">
      <c r="A126" s="3" t="n"/>
      <c r="B126" s="3" t="n"/>
      <c r="C126" s="3" t="n"/>
      <c r="D126" s="3" t="n"/>
      <c r="E126" s="3" t="n"/>
      <c r="F126" s="3" t="n"/>
      <c r="G126" s="3" t="n"/>
      <c r="H126" s="3" t="n"/>
      <c r="I126" s="3" t="n"/>
      <c r="J126" s="3" t="n"/>
      <c r="K126" s="3" t="n"/>
      <c r="L126" s="3" t="n"/>
      <c r="M126" s="3" t="n"/>
      <c r="N126" s="3" t="n"/>
      <c r="O126" s="3" t="n"/>
      <c r="P126" s="3" t="n"/>
      <c r="Q126" s="3" t="n"/>
      <c r="R126" s="3" t="n"/>
      <c r="S126" s="3" t="n"/>
      <c r="T126" s="3" t="n"/>
      <c r="U126" s="3" t="n"/>
      <c r="V126" s="3" t="n"/>
      <c r="W126" s="3" t="n"/>
      <c r="X126" s="3" t="n"/>
      <c r="Y126" s="3" t="n"/>
      <c r="Z126" s="3" t="n"/>
      <c r="AA126" s="3" t="n"/>
      <c r="AB126" s="3" t="n"/>
      <c r="AC126" s="3" t="n"/>
      <c r="AD126" s="3" t="n"/>
      <c r="AE126" s="3" t="n"/>
      <c r="AF126" s="3" t="n"/>
      <c r="AG126" s="3" t="n"/>
      <c r="AH126" s="3" t="n"/>
      <c r="AI126" s="3" t="n"/>
      <c r="AJ126" s="3" t="n"/>
      <c r="AK126" s="3" t="n"/>
      <c r="AL126" s="3" t="n"/>
      <c r="AM126" s="3" t="n"/>
      <c r="AN126" s="3" t="n"/>
      <c r="AO126" s="3" t="n"/>
      <c r="AP126" s="3" t="n"/>
      <c r="AQ126" s="3" t="n"/>
      <c r="AR126" s="3" t="n"/>
      <c r="AS126" s="3" t="n"/>
      <c r="AT126" s="3" t="n"/>
      <c r="AU126" s="3" t="n"/>
      <c r="AV126" s="3" t="n"/>
      <c r="AW126" s="3" t="n"/>
      <c r="AX126" s="3" t="n"/>
      <c r="AY126" s="3" t="n"/>
      <c r="AZ126" s="3" t="n"/>
    </row>
    <row r="127">
      <c r="A127" s="3" t="n"/>
      <c r="B127" s="3" t="n"/>
      <c r="C127" s="3" t="n"/>
      <c r="D127" s="3" t="n"/>
      <c r="E127" s="3" t="n"/>
      <c r="F127" s="3" t="n"/>
      <c r="G127" s="3" t="n"/>
      <c r="H127" s="3" t="n"/>
      <c r="I127" s="3" t="n"/>
      <c r="J127" s="3" t="n"/>
      <c r="K127" s="3" t="n"/>
      <c r="L127" s="3" t="n"/>
      <c r="M127" s="3" t="n"/>
      <c r="N127" s="3" t="n"/>
      <c r="O127" s="3" t="n"/>
      <c r="P127" s="3" t="n"/>
      <c r="Q127" s="3" t="n"/>
      <c r="R127" s="3" t="n"/>
      <c r="S127" s="3" t="n"/>
      <c r="T127" s="3" t="n"/>
      <c r="U127" s="3" t="n"/>
      <c r="V127" s="3" t="n"/>
      <c r="W127" s="3" t="n"/>
      <c r="X127" s="3" t="n"/>
      <c r="Y127" s="3" t="n"/>
      <c r="Z127" s="3" t="n"/>
      <c r="AA127" s="3" t="n"/>
      <c r="AB127" s="3" t="n"/>
      <c r="AC127" s="3" t="n"/>
      <c r="AD127" s="3" t="n"/>
      <c r="AE127" s="3" t="n"/>
      <c r="AF127" s="3" t="n"/>
      <c r="AG127" s="3" t="n"/>
      <c r="AH127" s="3" t="n"/>
      <c r="AI127" s="3" t="n"/>
      <c r="AJ127" s="3" t="n"/>
      <c r="AK127" s="3" t="n"/>
      <c r="AL127" s="3" t="n"/>
      <c r="AM127" s="3" t="n"/>
      <c r="AN127" s="3" t="n"/>
      <c r="AO127" s="3" t="n"/>
      <c r="AP127" s="3" t="n"/>
      <c r="AQ127" s="3" t="n"/>
      <c r="AR127" s="3" t="n"/>
      <c r="AS127" s="3" t="n"/>
      <c r="AT127" s="3" t="n"/>
      <c r="AU127" s="3" t="n"/>
      <c r="AV127" s="3" t="n"/>
      <c r="AW127" s="3" t="n"/>
      <c r="AX127" s="3" t="n"/>
      <c r="AY127" s="3" t="n"/>
      <c r="AZ127" s="3" t="n"/>
    </row>
    <row r="128">
      <c r="A128" s="3" t="n"/>
      <c r="B128" s="3" t="n"/>
      <c r="C128" s="3" t="n"/>
      <c r="D128" s="3" t="n"/>
      <c r="E128" s="3" t="n"/>
      <c r="F128" s="3" t="n"/>
      <c r="G128" s="3" t="n"/>
      <c r="H128" s="3" t="n"/>
      <c r="I128" s="3" t="n"/>
      <c r="J128" s="3" t="n"/>
      <c r="K128" s="3" t="n"/>
      <c r="L128" s="3" t="n"/>
      <c r="M128" s="3" t="n"/>
      <c r="N128" s="3" t="n"/>
      <c r="O128" s="3" t="n"/>
      <c r="P128" s="3" t="n"/>
      <c r="Q128" s="3" t="n"/>
      <c r="R128" s="3" t="n"/>
      <c r="S128" s="3" t="n"/>
      <c r="T128" s="3" t="n"/>
      <c r="U128" s="3" t="n"/>
      <c r="V128" s="3" t="n"/>
      <c r="W128" s="3" t="n"/>
      <c r="X128" s="3" t="n"/>
      <c r="Y128" s="3" t="n"/>
      <c r="Z128" s="3" t="n"/>
      <c r="AA128" s="3" t="n"/>
      <c r="AB128" s="3" t="n"/>
      <c r="AC128" s="3" t="n"/>
      <c r="AD128" s="3" t="n"/>
      <c r="AE128" s="3" t="n"/>
      <c r="AF128" s="3" t="n"/>
      <c r="AG128" s="3" t="n"/>
      <c r="AH128" s="3" t="n"/>
      <c r="AI128" s="3" t="n"/>
      <c r="AJ128" s="3" t="n"/>
      <c r="AK128" s="3" t="n"/>
      <c r="AL128" s="3" t="n"/>
      <c r="AM128" s="3" t="n"/>
      <c r="AN128" s="3" t="n"/>
      <c r="AO128" s="3" t="n"/>
      <c r="AP128" s="3" t="n"/>
      <c r="AQ128" s="3" t="n"/>
      <c r="AR128" s="3" t="n"/>
      <c r="AS128" s="3" t="n"/>
      <c r="AT128" s="3" t="n"/>
      <c r="AU128" s="3" t="n"/>
      <c r="AV128" s="3" t="n"/>
      <c r="AW128" s="3" t="n"/>
      <c r="AX128" s="3" t="n"/>
      <c r="AY128" s="3" t="n"/>
      <c r="AZ128" s="3" t="n"/>
    </row>
    <row r="129">
      <c r="A129" s="3" t="n"/>
      <c r="B129" s="3" t="n"/>
      <c r="C129" s="3" t="n"/>
      <c r="D129" s="3" t="n"/>
      <c r="E129" s="3" t="n"/>
      <c r="F129" s="3" t="n"/>
      <c r="G129" s="3" t="n"/>
      <c r="H129" s="3" t="n"/>
      <c r="I129" s="3" t="n"/>
      <c r="J129" s="3" t="n"/>
      <c r="K129" s="3" t="n"/>
      <c r="L129" s="3" t="n"/>
      <c r="M129" s="3" t="n"/>
      <c r="N129" s="3" t="n"/>
      <c r="O129" s="3" t="n"/>
      <c r="P129" s="3" t="n"/>
      <c r="Q129" s="3" t="n"/>
      <c r="R129" s="3" t="n"/>
      <c r="S129" s="3" t="n"/>
      <c r="T129" s="3" t="n"/>
      <c r="U129" s="3" t="n"/>
      <c r="V129" s="3" t="n"/>
      <c r="W129" s="3" t="n"/>
      <c r="X129" s="3" t="n"/>
      <c r="Y129" s="3" t="n"/>
      <c r="Z129" s="3" t="n"/>
      <c r="AA129" s="3" t="n"/>
      <c r="AB129" s="3" t="n"/>
      <c r="AC129" s="3" t="n"/>
      <c r="AD129" s="3" t="n"/>
      <c r="AE129" s="3" t="n"/>
      <c r="AF129" s="3" t="n"/>
      <c r="AG129" s="3" t="n"/>
      <c r="AH129" s="3" t="n"/>
      <c r="AI129" s="3" t="n"/>
      <c r="AJ129" s="3" t="n"/>
      <c r="AK129" s="3" t="n"/>
      <c r="AL129" s="3" t="n"/>
      <c r="AM129" s="3" t="n"/>
      <c r="AN129" s="3" t="n"/>
      <c r="AO129" s="3" t="n"/>
      <c r="AP129" s="3" t="n"/>
      <c r="AQ129" s="3" t="n"/>
      <c r="AR129" s="3" t="n"/>
      <c r="AS129" s="3" t="n"/>
      <c r="AT129" s="3" t="n"/>
      <c r="AU129" s="3" t="n"/>
      <c r="AV129" s="3" t="n"/>
      <c r="AW129" s="3" t="n"/>
      <c r="AX129" s="3" t="n"/>
      <c r="AY129" s="3" t="n"/>
      <c r="AZ129" s="3" t="n"/>
    </row>
    <row r="130">
      <c r="A130" s="3" t="n"/>
      <c r="B130" s="3" t="n"/>
      <c r="C130" s="3" t="n"/>
      <c r="D130" s="3" t="n"/>
      <c r="E130" s="3" t="n"/>
      <c r="F130" s="3" t="n"/>
      <c r="G130" s="3" t="n"/>
      <c r="H130" s="3" t="n"/>
      <c r="I130" s="3" t="n"/>
      <c r="J130" s="3" t="n"/>
      <c r="K130" s="3" t="n"/>
      <c r="L130" s="3" t="n"/>
      <c r="M130" s="3" t="n"/>
      <c r="N130" s="3" t="n"/>
      <c r="O130" s="3" t="n"/>
      <c r="P130" s="3" t="n"/>
      <c r="Q130" s="3" t="n"/>
      <c r="R130" s="3" t="n"/>
      <c r="S130" s="3" t="n"/>
      <c r="T130" s="3" t="n"/>
      <c r="U130" s="3" t="n"/>
      <c r="V130" s="3" t="n"/>
      <c r="W130" s="3" t="n"/>
      <c r="X130" s="3" t="n"/>
      <c r="Y130" s="3" t="n"/>
      <c r="Z130" s="3" t="n"/>
      <c r="AA130" s="3" t="n"/>
      <c r="AB130" s="3" t="n"/>
      <c r="AC130" s="3" t="n"/>
      <c r="AD130" s="3" t="n"/>
      <c r="AE130" s="3" t="n"/>
      <c r="AF130" s="3" t="n"/>
      <c r="AG130" s="3" t="n"/>
      <c r="AH130" s="3" t="n"/>
      <c r="AI130" s="3" t="n"/>
      <c r="AJ130" s="3" t="n"/>
      <c r="AK130" s="3" t="n"/>
      <c r="AL130" s="3" t="n"/>
      <c r="AM130" s="3" t="n"/>
      <c r="AN130" s="3" t="n"/>
      <c r="AO130" s="3" t="n"/>
      <c r="AP130" s="3" t="n"/>
      <c r="AQ130" s="3" t="n"/>
      <c r="AR130" s="3" t="n"/>
      <c r="AS130" s="3" t="n"/>
      <c r="AT130" s="3" t="n"/>
      <c r="AU130" s="3" t="n"/>
      <c r="AV130" s="3" t="n"/>
      <c r="AW130" s="3" t="n"/>
      <c r="AX130" s="3" t="n"/>
      <c r="AY130" s="3" t="n"/>
      <c r="AZ130" s="3" t="n"/>
    </row>
    <row r="131">
      <c r="A131" s="3" t="n"/>
      <c r="B131" s="3" t="n"/>
      <c r="C131" s="3" t="n"/>
      <c r="D131" s="3" t="n"/>
      <c r="E131" s="3" t="n"/>
      <c r="F131" s="3" t="n"/>
      <c r="G131" s="3" t="n"/>
      <c r="H131" s="3" t="n"/>
      <c r="I131" s="3" t="n"/>
      <c r="J131" s="3" t="n"/>
      <c r="K131" s="3" t="n"/>
      <c r="L131" s="3" t="n"/>
      <c r="M131" s="3" t="n"/>
      <c r="N131" s="3" t="n"/>
      <c r="O131" s="3" t="n"/>
      <c r="P131" s="3" t="n"/>
      <c r="Q131" s="3" t="n"/>
      <c r="R131" s="3" t="n"/>
      <c r="S131" s="3" t="n"/>
      <c r="T131" s="3" t="n"/>
      <c r="U131" s="3" t="n"/>
      <c r="V131" s="3" t="n"/>
      <c r="W131" s="3" t="n"/>
      <c r="X131" s="3" t="n"/>
      <c r="Y131" s="3" t="n"/>
      <c r="Z131" s="3" t="n"/>
      <c r="AA131" s="3" t="n"/>
      <c r="AB131" s="3" t="n"/>
      <c r="AC131" s="3" t="n"/>
      <c r="AD131" s="3" t="n"/>
      <c r="AE131" s="3" t="n"/>
      <c r="AF131" s="3" t="n"/>
      <c r="AG131" s="3" t="n"/>
      <c r="AH131" s="3" t="n"/>
      <c r="AI131" s="3" t="n"/>
      <c r="AJ131" s="3" t="n"/>
      <c r="AK131" s="3" t="n"/>
      <c r="AL131" s="3" t="n"/>
      <c r="AM131" s="3" t="n"/>
      <c r="AN131" s="3" t="n"/>
      <c r="AO131" s="3" t="n"/>
      <c r="AP131" s="3" t="n"/>
      <c r="AQ131" s="3" t="n"/>
      <c r="AR131" s="3" t="n"/>
      <c r="AS131" s="3" t="n"/>
      <c r="AT131" s="3" t="n"/>
      <c r="AU131" s="3" t="n"/>
      <c r="AV131" s="3" t="n"/>
      <c r="AW131" s="3" t="n"/>
      <c r="AX131" s="3" t="n"/>
      <c r="AY131" s="3" t="n"/>
      <c r="AZ131" s="3" t="n"/>
    </row>
    <row r="132">
      <c r="A132" s="3" t="n"/>
      <c r="B132" s="3" t="n"/>
      <c r="C132" s="3" t="n"/>
      <c r="D132" s="3" t="n"/>
      <c r="E132" s="3" t="n"/>
      <c r="F132" s="3" t="n"/>
      <c r="G132" s="3" t="n"/>
      <c r="H132" s="3" t="n"/>
      <c r="I132" s="3" t="n"/>
      <c r="J132" s="3" t="n"/>
      <c r="K132" s="3" t="n"/>
      <c r="L132" s="3" t="n"/>
      <c r="M132" s="3" t="n"/>
      <c r="N132" s="3" t="n"/>
      <c r="O132" s="3" t="n"/>
      <c r="P132" s="3" t="n"/>
      <c r="Q132" s="3" t="n"/>
      <c r="R132" s="3" t="n"/>
      <c r="S132" s="3" t="n"/>
      <c r="T132" s="3" t="n"/>
      <c r="U132" s="3" t="n"/>
      <c r="V132" s="3" t="n"/>
      <c r="W132" s="3" t="n"/>
      <c r="X132" s="3" t="n"/>
      <c r="Y132" s="3" t="n"/>
      <c r="Z132" s="3" t="n"/>
      <c r="AA132" s="3" t="n"/>
      <c r="AB132" s="3" t="n"/>
      <c r="AC132" s="3" t="n"/>
      <c r="AD132" s="3" t="n"/>
      <c r="AE132" s="3" t="n"/>
      <c r="AF132" s="3" t="n"/>
      <c r="AG132" s="3" t="n"/>
      <c r="AH132" s="3" t="n"/>
      <c r="AI132" s="3" t="n"/>
      <c r="AJ132" s="3" t="n"/>
      <c r="AK132" s="3" t="n"/>
      <c r="AL132" s="3" t="n"/>
      <c r="AM132" s="3" t="n"/>
      <c r="AN132" s="3" t="n"/>
      <c r="AO132" s="3" t="n"/>
      <c r="AP132" s="3" t="n"/>
      <c r="AQ132" s="3" t="n"/>
      <c r="AR132" s="3" t="n"/>
      <c r="AS132" s="3" t="n"/>
      <c r="AT132" s="3" t="n"/>
      <c r="AU132" s="3" t="n"/>
      <c r="AV132" s="3" t="n"/>
      <c r="AW132" s="3" t="n"/>
      <c r="AX132" s="3" t="n"/>
      <c r="AY132" s="3" t="n"/>
      <c r="AZ132" s="3" t="n"/>
    </row>
    <row r="133">
      <c r="A133" s="3" t="n"/>
      <c r="B133" s="3" t="n"/>
      <c r="C133" s="3" t="n"/>
      <c r="D133" s="3" t="n"/>
      <c r="E133" s="3" t="n"/>
      <c r="F133" s="3" t="n"/>
      <c r="G133" s="3" t="n"/>
      <c r="H133" s="3" t="n"/>
      <c r="I133" s="3" t="n"/>
      <c r="J133" s="3" t="n"/>
      <c r="K133" s="3" t="n"/>
      <c r="L133" s="3" t="n"/>
      <c r="M133" s="3" t="n"/>
      <c r="N133" s="3" t="n"/>
      <c r="O133" s="3" t="n"/>
      <c r="P133" s="3" t="n"/>
      <c r="Q133" s="3" t="n"/>
      <c r="R133" s="3" t="n"/>
      <c r="S133" s="3" t="n"/>
      <c r="T133" s="3" t="n"/>
      <c r="U133" s="3" t="n"/>
      <c r="V133" s="3" t="n"/>
      <c r="W133" s="3" t="n"/>
      <c r="X133" s="3" t="n"/>
      <c r="Y133" s="3" t="n"/>
      <c r="Z133" s="3" t="n"/>
      <c r="AA133" s="3" t="n"/>
      <c r="AB133" s="3" t="n"/>
      <c r="AC133" s="3" t="n"/>
      <c r="AD133" s="3" t="n"/>
      <c r="AE133" s="3" t="n"/>
      <c r="AF133" s="3" t="n"/>
      <c r="AG133" s="3" t="n"/>
      <c r="AH133" s="3" t="n"/>
      <c r="AI133" s="3" t="n"/>
      <c r="AJ133" s="3" t="n"/>
      <c r="AK133" s="3" t="n"/>
      <c r="AL133" s="3" t="n"/>
      <c r="AM133" s="3" t="n"/>
      <c r="AN133" s="3" t="n"/>
      <c r="AO133" s="3" t="n"/>
      <c r="AP133" s="3" t="n"/>
      <c r="AQ133" s="3" t="n"/>
      <c r="AR133" s="3" t="n"/>
      <c r="AS133" s="3" t="n"/>
      <c r="AT133" s="3" t="n"/>
      <c r="AU133" s="3" t="n"/>
      <c r="AV133" s="3" t="n"/>
      <c r="AW133" s="3" t="n"/>
      <c r="AX133" s="3" t="n"/>
      <c r="AY133" s="3" t="n"/>
      <c r="AZ133" s="3" t="n"/>
    </row>
    <row r="134">
      <c r="A134" s="3" t="n"/>
      <c r="B134" s="3" t="n"/>
      <c r="C134" s="3" t="n"/>
      <c r="D134" s="3" t="n"/>
      <c r="E134" s="3" t="n"/>
      <c r="F134" s="3" t="n"/>
      <c r="G134" s="3" t="n"/>
      <c r="H134" s="3" t="n"/>
      <c r="I134" s="3" t="n"/>
      <c r="J134" s="3" t="n"/>
      <c r="K134" s="3" t="n"/>
      <c r="L134" s="3" t="n"/>
      <c r="M134" s="3" t="n"/>
      <c r="N134" s="3" t="n"/>
      <c r="O134" s="3" t="n"/>
      <c r="P134" s="3" t="n"/>
      <c r="Q134" s="3" t="n"/>
      <c r="R134" s="3" t="n"/>
      <c r="S134" s="3" t="n"/>
      <c r="T134" s="3" t="n"/>
      <c r="U134" s="3" t="n"/>
      <c r="V134" s="3" t="n"/>
      <c r="W134" s="3" t="n"/>
      <c r="X134" s="3" t="n"/>
      <c r="Y134" s="3" t="n"/>
      <c r="Z134" s="3" t="n"/>
      <c r="AA134" s="3" t="n"/>
      <c r="AB134" s="3" t="n"/>
      <c r="AC134" s="3" t="n"/>
      <c r="AD134" s="3" t="n"/>
      <c r="AE134" s="3" t="n"/>
      <c r="AF134" s="3" t="n"/>
      <c r="AG134" s="3" t="n"/>
      <c r="AH134" s="3" t="n"/>
      <c r="AI134" s="3" t="n"/>
      <c r="AJ134" s="3" t="n"/>
      <c r="AK134" s="3" t="n"/>
      <c r="AL134" s="3" t="n"/>
      <c r="AM134" s="3" t="n"/>
      <c r="AN134" s="3" t="n"/>
      <c r="AO134" s="3" t="n"/>
      <c r="AP134" s="3" t="n"/>
      <c r="AQ134" s="3" t="n"/>
      <c r="AR134" s="3" t="n"/>
      <c r="AS134" s="3" t="n"/>
      <c r="AT134" s="3" t="n"/>
      <c r="AU134" s="3" t="n"/>
      <c r="AV134" s="3" t="n"/>
      <c r="AW134" s="3" t="n"/>
      <c r="AX134" s="3" t="n"/>
      <c r="AY134" s="3" t="n"/>
      <c r="AZ134" s="3" t="n"/>
    </row>
    <row r="135">
      <c r="A135" s="3" t="n"/>
      <c r="B135" s="3" t="n"/>
      <c r="C135" s="3" t="n"/>
      <c r="D135" s="3" t="n"/>
      <c r="E135" s="3" t="n"/>
      <c r="F135" s="3" t="n"/>
      <c r="G135" s="3" t="n"/>
      <c r="H135" s="3" t="n"/>
      <c r="I135" s="3" t="n"/>
      <c r="J135" s="3" t="n"/>
      <c r="K135" s="3" t="n"/>
      <c r="L135" s="3" t="n"/>
      <c r="M135" s="3" t="n"/>
      <c r="N135" s="3" t="n"/>
      <c r="O135" s="3" t="n"/>
      <c r="P135" s="3" t="n"/>
      <c r="Q135" s="3" t="n"/>
      <c r="R135" s="3" t="n"/>
      <c r="S135" s="3" t="n"/>
      <c r="T135" s="3" t="n"/>
      <c r="U135" s="3" t="n"/>
      <c r="V135" s="3" t="n"/>
      <c r="W135" s="3" t="n"/>
      <c r="X135" s="3" t="n"/>
      <c r="Y135" s="3" t="n"/>
      <c r="Z135" s="3" t="n"/>
      <c r="AA135" s="3" t="n"/>
      <c r="AB135" s="3" t="n"/>
      <c r="AC135" s="3" t="n"/>
      <c r="AD135" s="3" t="n"/>
      <c r="AE135" s="3" t="n"/>
      <c r="AF135" s="3" t="n"/>
      <c r="AG135" s="3" t="n"/>
      <c r="AH135" s="3" t="n"/>
      <c r="AI135" s="3" t="n"/>
      <c r="AJ135" s="3" t="n"/>
      <c r="AK135" s="3" t="n"/>
      <c r="AL135" s="3" t="n"/>
      <c r="AM135" s="3" t="n"/>
      <c r="AN135" s="3" t="n"/>
      <c r="AO135" s="3" t="n"/>
      <c r="AP135" s="3" t="n"/>
      <c r="AQ135" s="3" t="n"/>
      <c r="AR135" s="3" t="n"/>
      <c r="AS135" s="3" t="n"/>
      <c r="AT135" s="3" t="n"/>
      <c r="AU135" s="3" t="n"/>
      <c r="AV135" s="3" t="n"/>
      <c r="AW135" s="3" t="n"/>
      <c r="AX135" s="3" t="n"/>
      <c r="AY135" s="3" t="n"/>
      <c r="AZ135" s="3" t="n"/>
    </row>
    <row r="136">
      <c r="A136" s="3" t="n"/>
      <c r="B136" s="3" t="n"/>
      <c r="C136" s="3" t="n"/>
      <c r="D136" s="3" t="n"/>
      <c r="E136" s="3" t="n"/>
      <c r="F136" s="3" t="n"/>
      <c r="G136" s="3" t="n"/>
      <c r="H136" s="3" t="n"/>
      <c r="I136" s="3" t="n"/>
      <c r="J136" s="3" t="n"/>
      <c r="K136" s="3" t="n"/>
      <c r="L136" s="3" t="n"/>
      <c r="M136" s="3" t="n"/>
      <c r="N136" s="3" t="n"/>
      <c r="O136" s="3" t="n"/>
      <c r="P136" s="3" t="n"/>
      <c r="Q136" s="3" t="n"/>
      <c r="R136" s="3" t="n"/>
      <c r="S136" s="3" t="n"/>
      <c r="T136" s="3" t="n"/>
      <c r="U136" s="3" t="n"/>
      <c r="V136" s="3" t="n"/>
      <c r="W136" s="3" t="n"/>
      <c r="X136" s="3" t="n"/>
      <c r="Y136" s="3" t="n"/>
      <c r="Z136" s="3" t="n"/>
      <c r="AA136" s="3" t="n"/>
      <c r="AB136" s="3" t="n"/>
      <c r="AC136" s="3" t="n"/>
      <c r="AD136" s="3" t="n"/>
      <c r="AE136" s="3" t="n"/>
      <c r="AF136" s="3" t="n"/>
      <c r="AG136" s="3" t="n"/>
      <c r="AH136" s="3" t="n"/>
      <c r="AI136" s="3" t="n"/>
      <c r="AJ136" s="3" t="n"/>
      <c r="AK136" s="3" t="n"/>
      <c r="AL136" s="3" t="n"/>
      <c r="AM136" s="3" t="n"/>
      <c r="AN136" s="3" t="n"/>
      <c r="AO136" s="3" t="n"/>
      <c r="AP136" s="3" t="n"/>
      <c r="AQ136" s="3" t="n"/>
      <c r="AR136" s="3" t="n"/>
      <c r="AS136" s="3" t="n"/>
      <c r="AT136" s="3" t="n"/>
      <c r="AU136" s="3" t="n"/>
      <c r="AV136" s="3" t="n"/>
      <c r="AW136" s="3" t="n"/>
      <c r="AX136" s="3" t="n"/>
      <c r="AY136" s="3" t="n"/>
      <c r="AZ136" s="3" t="n"/>
    </row>
    <row r="137">
      <c r="A137" s="3" t="n"/>
      <c r="B137" s="3" t="n"/>
      <c r="C137" s="3" t="n"/>
      <c r="D137" s="3" t="n"/>
      <c r="E137" s="3" t="n"/>
      <c r="F137" s="3" t="n"/>
      <c r="G137" s="3" t="n"/>
      <c r="H137" s="3" t="n"/>
      <c r="I137" s="3" t="n"/>
      <c r="J137" s="3" t="n"/>
      <c r="K137" s="3" t="n"/>
      <c r="L137" s="3" t="n"/>
      <c r="M137" s="3" t="n"/>
      <c r="N137" s="3" t="n"/>
      <c r="O137" s="3" t="n"/>
      <c r="P137" s="3" t="n"/>
      <c r="Q137" s="3" t="n"/>
      <c r="R137" s="3" t="n"/>
      <c r="S137" s="3" t="n"/>
      <c r="T137" s="3" t="n"/>
      <c r="U137" s="3" t="n"/>
      <c r="V137" s="3" t="n"/>
      <c r="W137" s="3" t="n"/>
      <c r="X137" s="3" t="n"/>
      <c r="Y137" s="3" t="n"/>
      <c r="Z137" s="3" t="n"/>
      <c r="AA137" s="3" t="n"/>
      <c r="AB137" s="3" t="n"/>
      <c r="AC137" s="3" t="n"/>
      <c r="AD137" s="3" t="n"/>
      <c r="AE137" s="3" t="n"/>
      <c r="AF137" s="3" t="n"/>
      <c r="AG137" s="3" t="n"/>
      <c r="AH137" s="3" t="n"/>
      <c r="AI137" s="3" t="n"/>
      <c r="AJ137" s="3" t="n"/>
      <c r="AK137" s="3" t="n"/>
      <c r="AL137" s="3" t="n"/>
      <c r="AM137" s="3" t="n"/>
      <c r="AN137" s="3" t="n"/>
      <c r="AO137" s="3" t="n"/>
      <c r="AP137" s="3" t="n"/>
      <c r="AQ137" s="3" t="n"/>
      <c r="AR137" s="3" t="n"/>
      <c r="AS137" s="3" t="n"/>
      <c r="AT137" s="3" t="n"/>
      <c r="AU137" s="3" t="n"/>
      <c r="AV137" s="3" t="n"/>
      <c r="AW137" s="3" t="n"/>
      <c r="AX137" s="3" t="n"/>
      <c r="AY137" s="3" t="n"/>
      <c r="AZ137" s="3" t="n"/>
    </row>
    <row r="138">
      <c r="A138" s="3" t="n"/>
      <c r="B138" s="3" t="n"/>
      <c r="C138" s="3" t="n"/>
      <c r="D138" s="3" t="n"/>
      <c r="E138" s="3" t="n"/>
      <c r="F138" s="3" t="n"/>
      <c r="G138" s="3" t="n"/>
      <c r="H138" s="3" t="n"/>
      <c r="I138" s="3" t="n"/>
      <c r="J138" s="3" t="n"/>
      <c r="K138" s="3" t="n"/>
      <c r="L138" s="3" t="n"/>
      <c r="M138" s="3" t="n"/>
      <c r="N138" s="3" t="n"/>
      <c r="O138" s="3" t="n"/>
      <c r="P138" s="3" t="n"/>
      <c r="Q138" s="3" t="n"/>
      <c r="R138" s="3" t="n"/>
      <c r="S138" s="3" t="n"/>
      <c r="T138" s="3" t="n"/>
      <c r="U138" s="3" t="n"/>
      <c r="V138" s="3" t="n"/>
      <c r="W138" s="3" t="n"/>
      <c r="X138" s="3" t="n"/>
      <c r="Y138" s="3" t="n"/>
      <c r="Z138" s="3" t="n"/>
      <c r="AA138" s="3" t="n"/>
      <c r="AB138" s="3" t="n"/>
      <c r="AC138" s="3" t="n"/>
      <c r="AD138" s="3" t="n"/>
      <c r="AE138" s="3" t="n"/>
      <c r="AF138" s="3" t="n"/>
      <c r="AG138" s="3" t="n"/>
      <c r="AH138" s="3" t="n"/>
      <c r="AI138" s="3" t="n"/>
      <c r="AJ138" s="3" t="n"/>
      <c r="AK138" s="3" t="n"/>
      <c r="AL138" s="3" t="n"/>
      <c r="AM138" s="3" t="n"/>
      <c r="AN138" s="3" t="n"/>
      <c r="AO138" s="3" t="n"/>
      <c r="AP138" s="3" t="n"/>
      <c r="AQ138" s="3" t="n"/>
      <c r="AR138" s="3" t="n"/>
      <c r="AS138" s="3" t="n"/>
      <c r="AT138" s="3" t="n"/>
      <c r="AU138" s="3" t="n"/>
      <c r="AV138" s="3" t="n"/>
      <c r="AW138" s="3" t="n"/>
      <c r="AX138" s="3" t="n"/>
      <c r="AY138" s="3" t="n"/>
      <c r="AZ138" s="3" t="n"/>
    </row>
    <row r="139">
      <c r="A139" s="3" t="n"/>
      <c r="B139" s="3" t="n"/>
      <c r="C139" s="3" t="n"/>
      <c r="D139" s="3" t="n"/>
      <c r="E139" s="3" t="n"/>
      <c r="F139" s="3" t="n"/>
      <c r="G139" s="3" t="n"/>
      <c r="H139" s="3" t="n"/>
      <c r="I139" s="3" t="n"/>
      <c r="J139" s="3" t="n"/>
      <c r="K139" s="3" t="n"/>
      <c r="L139" s="3" t="n"/>
      <c r="M139" s="3" t="n"/>
      <c r="N139" s="3" t="n"/>
      <c r="O139" s="3" t="n"/>
      <c r="P139" s="3" t="n"/>
      <c r="Q139" s="3" t="n"/>
      <c r="R139" s="3" t="n"/>
      <c r="S139" s="3" t="n"/>
      <c r="T139" s="3" t="n"/>
      <c r="U139" s="3" t="n"/>
      <c r="V139" s="3" t="n"/>
      <c r="W139" s="3" t="n"/>
      <c r="X139" s="3" t="n"/>
      <c r="Y139" s="3" t="n"/>
      <c r="Z139" s="3" t="n"/>
      <c r="AA139" s="3" t="n"/>
      <c r="AB139" s="3" t="n"/>
      <c r="AC139" s="3" t="n"/>
      <c r="AD139" s="3" t="n"/>
      <c r="AE139" s="3" t="n"/>
      <c r="AF139" s="3" t="n"/>
      <c r="AG139" s="3" t="n"/>
      <c r="AH139" s="3" t="n"/>
      <c r="AI139" s="3" t="n"/>
      <c r="AJ139" s="3" t="n"/>
      <c r="AK139" s="3" t="n"/>
      <c r="AL139" s="3" t="n"/>
      <c r="AM139" s="3" t="n"/>
      <c r="AN139" s="3" t="n"/>
      <c r="AO139" s="3" t="n"/>
      <c r="AP139" s="3" t="n"/>
      <c r="AQ139" s="3" t="n"/>
      <c r="AR139" s="3" t="n"/>
      <c r="AS139" s="3" t="n"/>
      <c r="AT139" s="3" t="n"/>
      <c r="AU139" s="3" t="n"/>
      <c r="AV139" s="3" t="n"/>
      <c r="AW139" s="3" t="n"/>
      <c r="AX139" s="3" t="n"/>
      <c r="AY139" s="3" t="n"/>
      <c r="AZ139" s="3" t="n"/>
    </row>
    <row r="140">
      <c r="A140" s="3" t="n"/>
      <c r="B140" s="3" t="n"/>
      <c r="C140" s="3" t="n"/>
      <c r="D140" s="3" t="n"/>
      <c r="E140" s="3" t="n"/>
      <c r="F140" s="3" t="n"/>
      <c r="G140" s="3" t="n"/>
      <c r="H140" s="3" t="n"/>
      <c r="I140" s="3" t="n"/>
      <c r="J140" s="3" t="n"/>
      <c r="K140" s="3" t="n"/>
      <c r="L140" s="3" t="n"/>
      <c r="M140" s="3" t="n"/>
      <c r="N140" s="3" t="n"/>
      <c r="O140" s="3" t="n"/>
      <c r="P140" s="3" t="n"/>
      <c r="Q140" s="3" t="n"/>
      <c r="R140" s="3" t="n"/>
      <c r="S140" s="3" t="n"/>
      <c r="T140" s="3" t="n"/>
      <c r="U140" s="3" t="n"/>
      <c r="V140" s="3" t="n"/>
      <c r="W140" s="3" t="n"/>
      <c r="X140" s="3" t="n"/>
      <c r="Y140" s="3" t="n"/>
      <c r="Z140" s="3" t="n"/>
      <c r="AA140" s="3" t="n"/>
      <c r="AB140" s="3" t="n"/>
      <c r="AC140" s="3" t="n"/>
      <c r="AD140" s="3" t="n"/>
      <c r="AE140" s="3" t="n"/>
      <c r="AF140" s="3" t="n"/>
      <c r="AG140" s="3" t="n"/>
      <c r="AH140" s="3" t="n"/>
      <c r="AI140" s="3" t="n"/>
      <c r="AJ140" s="3" t="n"/>
      <c r="AK140" s="3" t="n"/>
      <c r="AL140" s="3" t="n"/>
      <c r="AM140" s="3" t="n"/>
      <c r="AN140" s="3" t="n"/>
      <c r="AO140" s="3" t="n"/>
      <c r="AP140" s="3" t="n"/>
      <c r="AQ140" s="3" t="n"/>
      <c r="AR140" s="3" t="n"/>
      <c r="AS140" s="3" t="n"/>
      <c r="AT140" s="3" t="n"/>
      <c r="AU140" s="3" t="n"/>
      <c r="AV140" s="3" t="n"/>
      <c r="AW140" s="3" t="n"/>
      <c r="AX140" s="3" t="n"/>
      <c r="AY140" s="3" t="n"/>
      <c r="AZ140" s="3" t="n"/>
    </row>
    <row r="141">
      <c r="A141" s="3" t="n"/>
      <c r="B141" s="3" t="n"/>
      <c r="C141" s="3" t="n"/>
      <c r="D141" s="3" t="n"/>
      <c r="E141" s="3" t="n"/>
      <c r="F141" s="3" t="n"/>
      <c r="G141" s="3" t="n"/>
      <c r="H141" s="3" t="n"/>
      <c r="I141" s="3" t="n"/>
      <c r="J141" s="3" t="n"/>
      <c r="K141" s="3" t="n"/>
      <c r="L141" s="3" t="n"/>
      <c r="M141" s="3" t="n"/>
      <c r="N141" s="3" t="n"/>
      <c r="O141" s="3" t="n"/>
      <c r="P141" s="3" t="n"/>
      <c r="Q141" s="3" t="n"/>
      <c r="R141" s="3" t="n"/>
      <c r="S141" s="3" t="n"/>
      <c r="T141" s="3" t="n"/>
      <c r="U141" s="3" t="n"/>
      <c r="V141" s="3" t="n"/>
      <c r="W141" s="3" t="n"/>
      <c r="X141" s="3" t="n"/>
      <c r="Y141" s="3" t="n"/>
      <c r="Z141" s="3" t="n"/>
      <c r="AA141" s="3" t="n"/>
      <c r="AB141" s="3" t="n"/>
      <c r="AC141" s="3" t="n"/>
      <c r="AD141" s="3" t="n"/>
      <c r="AE141" s="3" t="n"/>
      <c r="AF141" s="3" t="n"/>
      <c r="AG141" s="3" t="n"/>
      <c r="AH141" s="3" t="n"/>
      <c r="AI141" s="3" t="n"/>
      <c r="AJ141" s="3" t="n"/>
      <c r="AK141" s="3" t="n"/>
      <c r="AL141" s="3" t="n"/>
      <c r="AM141" s="3" t="n"/>
      <c r="AN141" s="3" t="n"/>
      <c r="AO141" s="3" t="n"/>
      <c r="AP141" s="3" t="n"/>
      <c r="AQ141" s="3" t="n"/>
      <c r="AR141" s="3" t="n"/>
      <c r="AS141" s="3" t="n"/>
      <c r="AT141" s="3" t="n"/>
      <c r="AU141" s="3" t="n"/>
      <c r="AV141" s="3" t="n"/>
      <c r="AW141" s="3" t="n"/>
      <c r="AX141" s="3" t="n"/>
      <c r="AY141" s="3" t="n"/>
      <c r="AZ141" s="3" t="n"/>
    </row>
    <row r="142">
      <c r="A142" s="3" t="n"/>
      <c r="B142" s="3" t="n"/>
      <c r="C142" s="3" t="n"/>
      <c r="D142" s="3" t="n"/>
      <c r="E142" s="3" t="n"/>
      <c r="F142" s="3" t="n"/>
      <c r="G142" s="3" t="n"/>
      <c r="H142" s="3" t="n"/>
      <c r="I142" s="3" t="n"/>
      <c r="J142" s="3" t="n"/>
      <c r="K142" s="3" t="n"/>
      <c r="L142" s="3" t="n"/>
      <c r="M142" s="3" t="n"/>
      <c r="N142" s="3" t="n"/>
      <c r="O142" s="3" t="n"/>
      <c r="P142" s="3" t="n"/>
      <c r="Q142" s="3" t="n"/>
      <c r="R142" s="3" t="n"/>
      <c r="S142" s="3" t="n"/>
      <c r="T142" s="3" t="n"/>
      <c r="U142" s="3" t="n"/>
      <c r="V142" s="3" t="n"/>
      <c r="W142" s="3" t="n"/>
      <c r="X142" s="3" t="n"/>
      <c r="Y142" s="3" t="n"/>
      <c r="Z142" s="3" t="n"/>
      <c r="AA142" s="3" t="n"/>
      <c r="AB142" s="3" t="n"/>
      <c r="AC142" s="3" t="n"/>
      <c r="AD142" s="3" t="n"/>
      <c r="AE142" s="3" t="n"/>
      <c r="AF142" s="3" t="n"/>
      <c r="AG142" s="3" t="n"/>
      <c r="AH142" s="3" t="n"/>
      <c r="AI142" s="3" t="n"/>
      <c r="AJ142" s="3" t="n"/>
      <c r="AK142" s="3" t="n"/>
      <c r="AL142" s="3" t="n"/>
      <c r="AM142" s="3" t="n"/>
      <c r="AN142" s="3" t="n"/>
      <c r="AO142" s="3" t="n"/>
      <c r="AP142" s="3" t="n"/>
      <c r="AQ142" s="3" t="n"/>
      <c r="AR142" s="3" t="n"/>
      <c r="AS142" s="3" t="n"/>
      <c r="AT142" s="3" t="n"/>
      <c r="AU142" s="3" t="n"/>
      <c r="AV142" s="3" t="n"/>
      <c r="AW142" s="3" t="n"/>
      <c r="AX142" s="3" t="n"/>
      <c r="AY142" s="3" t="n"/>
      <c r="AZ142" s="3" t="n"/>
    </row>
    <row r="143">
      <c r="A143" s="3" t="n"/>
      <c r="B143" s="3" t="n"/>
      <c r="C143" s="3" t="n"/>
      <c r="D143" s="3" t="n"/>
      <c r="E143" s="3" t="n"/>
      <c r="F143" s="3" t="n"/>
      <c r="G143" s="3" t="n"/>
      <c r="H143" s="3" t="n"/>
      <c r="I143" s="3" t="n"/>
      <c r="J143" s="3" t="n"/>
      <c r="K143" s="3" t="n"/>
      <c r="L143" s="3" t="n"/>
      <c r="M143" s="3" t="n"/>
      <c r="N143" s="3" t="n"/>
      <c r="O143" s="3" t="n"/>
      <c r="P143" s="3" t="n"/>
      <c r="Q143" s="3" t="n"/>
      <c r="R143" s="3" t="n"/>
      <c r="S143" s="3" t="n"/>
      <c r="T143" s="3" t="n"/>
      <c r="U143" s="3" t="n"/>
      <c r="V143" s="3" t="n"/>
      <c r="W143" s="3" t="n"/>
      <c r="X143" s="3" t="n"/>
      <c r="Y143" s="3" t="n"/>
      <c r="Z143" s="3" t="n"/>
      <c r="AA143" s="3" t="n"/>
      <c r="AB143" s="3" t="n"/>
      <c r="AC143" s="3" t="n"/>
      <c r="AD143" s="3" t="n"/>
      <c r="AE143" s="3" t="n"/>
      <c r="AF143" s="3" t="n"/>
      <c r="AG143" s="3" t="n"/>
      <c r="AH143" s="3" t="n"/>
      <c r="AI143" s="3" t="n"/>
      <c r="AJ143" s="3" t="n"/>
      <c r="AK143" s="3" t="n"/>
      <c r="AL143" s="3" t="n"/>
      <c r="AM143" s="3" t="n"/>
      <c r="AN143" s="3" t="n"/>
      <c r="AO143" s="3" t="n"/>
      <c r="AP143" s="3" t="n"/>
      <c r="AQ143" s="3" t="n"/>
      <c r="AR143" s="3" t="n"/>
      <c r="AS143" s="3" t="n"/>
      <c r="AT143" s="3" t="n"/>
      <c r="AU143" s="3" t="n"/>
      <c r="AV143" s="3" t="n"/>
      <c r="AW143" s="3" t="n"/>
      <c r="AX143" s="3" t="n"/>
      <c r="AY143" s="3" t="n"/>
      <c r="AZ143" s="3" t="n"/>
    </row>
    <row r="144">
      <c r="A144" s="3" t="n"/>
      <c r="B144" s="3" t="n"/>
      <c r="C144" s="3" t="n"/>
      <c r="D144" s="3" t="n"/>
      <c r="E144" s="3" t="n"/>
      <c r="F144" s="3" t="n"/>
      <c r="G144" s="3" t="n"/>
      <c r="H144" s="3" t="n"/>
      <c r="I144" s="3" t="n"/>
      <c r="J144" s="3" t="n"/>
      <c r="K144" s="3" t="n"/>
      <c r="L144" s="3" t="n"/>
      <c r="M144" s="3" t="n"/>
      <c r="N144" s="3" t="n"/>
      <c r="O144" s="3" t="n"/>
      <c r="P144" s="3" t="n"/>
      <c r="Q144" s="3" t="n"/>
      <c r="R144" s="3" t="n"/>
      <c r="S144" s="3" t="n"/>
      <c r="T144" s="3" t="n"/>
      <c r="U144" s="3" t="n"/>
      <c r="V144" s="3" t="n"/>
      <c r="W144" s="3" t="n"/>
      <c r="X144" s="3" t="n"/>
      <c r="Y144" s="3" t="n"/>
      <c r="Z144" s="3" t="n"/>
      <c r="AA144" s="3" t="n"/>
      <c r="AB144" s="3" t="n"/>
      <c r="AC144" s="3" t="n"/>
      <c r="AD144" s="3" t="n"/>
      <c r="AE144" s="3" t="n"/>
      <c r="AF144" s="3" t="n"/>
      <c r="AG144" s="3" t="n"/>
      <c r="AH144" s="3" t="n"/>
      <c r="AI144" s="3" t="n"/>
      <c r="AJ144" s="3" t="n"/>
      <c r="AK144" s="3" t="n"/>
      <c r="AL144" s="3" t="n"/>
      <c r="AM144" s="3" t="n"/>
      <c r="AN144" s="3" t="n"/>
      <c r="AO144" s="3" t="n"/>
      <c r="AP144" s="3" t="n"/>
      <c r="AQ144" s="3" t="n"/>
      <c r="AR144" s="3" t="n"/>
      <c r="AS144" s="3" t="n"/>
      <c r="AT144" s="3" t="n"/>
      <c r="AU144" s="3" t="n"/>
      <c r="AV144" s="3" t="n"/>
      <c r="AW144" s="3" t="n"/>
      <c r="AX144" s="3" t="n"/>
      <c r="AY144" s="3" t="n"/>
      <c r="AZ144" s="3" t="n"/>
    </row>
    <row r="145">
      <c r="A145" s="3" t="n"/>
      <c r="B145" s="3" t="n"/>
      <c r="C145" s="3" t="n"/>
      <c r="D145" s="3" t="n"/>
      <c r="E145" s="3" t="n"/>
      <c r="F145" s="3" t="n"/>
      <c r="G145" s="3" t="n"/>
      <c r="H145" s="3" t="n"/>
      <c r="I145" s="3" t="n"/>
      <c r="J145" s="3" t="n"/>
      <c r="K145" s="3" t="n"/>
      <c r="L145" s="3" t="n"/>
      <c r="M145" s="3" t="n"/>
      <c r="N145" s="3" t="n"/>
      <c r="O145" s="3" t="n"/>
      <c r="P145" s="3" t="n"/>
      <c r="Q145" s="3" t="n"/>
      <c r="R145" s="3" t="n"/>
      <c r="S145" s="3" t="n"/>
      <c r="T145" s="3" t="n"/>
      <c r="U145" s="3" t="n"/>
      <c r="V145" s="3" t="n"/>
      <c r="W145" s="3" t="n"/>
      <c r="X145" s="3" t="n"/>
      <c r="Y145" s="3" t="n"/>
      <c r="Z145" s="3" t="n"/>
      <c r="AA145" s="3" t="n"/>
      <c r="AB145" s="3" t="n"/>
      <c r="AC145" s="3" t="n"/>
      <c r="AD145" s="3" t="n"/>
      <c r="AE145" s="3" t="n"/>
      <c r="AF145" s="3" t="n"/>
      <c r="AG145" s="3" t="n"/>
      <c r="AH145" s="3" t="n"/>
      <c r="AI145" s="3" t="n"/>
      <c r="AJ145" s="3" t="n"/>
      <c r="AK145" s="3" t="n"/>
      <c r="AL145" s="3" t="n"/>
      <c r="AM145" s="3" t="n"/>
      <c r="AN145" s="3" t="n"/>
      <c r="AO145" s="3" t="n"/>
      <c r="AP145" s="3" t="n"/>
      <c r="AQ145" s="3" t="n"/>
      <c r="AR145" s="3" t="n"/>
      <c r="AS145" s="3" t="n"/>
      <c r="AT145" s="3" t="n"/>
      <c r="AU145" s="3" t="n"/>
      <c r="AV145" s="3" t="n"/>
      <c r="AW145" s="3" t="n"/>
      <c r="AX145" s="3" t="n"/>
      <c r="AY145" s="3" t="n"/>
      <c r="AZ145" s="3" t="n"/>
    </row>
    <row r="146">
      <c r="A146" s="3" t="n"/>
      <c r="B146" s="3" t="n"/>
      <c r="C146" s="3" t="n"/>
      <c r="D146" s="3" t="n"/>
      <c r="E146" s="3" t="n"/>
      <c r="F146" s="3" t="n"/>
      <c r="G146" s="3" t="n"/>
      <c r="H146" s="3" t="n"/>
      <c r="I146" s="3" t="n"/>
      <c r="J146" s="3" t="n"/>
      <c r="K146" s="3" t="n"/>
      <c r="L146" s="3" t="n"/>
      <c r="M146" s="3" t="n"/>
      <c r="N146" s="3" t="n"/>
      <c r="O146" s="3" t="n"/>
      <c r="P146" s="3" t="n"/>
      <c r="Q146" s="3" t="n"/>
      <c r="R146" s="3" t="n"/>
      <c r="S146" s="3" t="n"/>
      <c r="T146" s="3" t="n"/>
      <c r="U146" s="3" t="n"/>
      <c r="V146" s="3" t="n"/>
      <c r="W146" s="3" t="n"/>
      <c r="X146" s="3" t="n"/>
      <c r="Y146" s="3" t="n"/>
      <c r="Z146" s="3" t="n"/>
      <c r="AA146" s="3" t="n"/>
      <c r="AB146" s="3" t="n"/>
      <c r="AC146" s="3" t="n"/>
      <c r="AD146" s="3" t="n"/>
      <c r="AE146" s="3" t="n"/>
      <c r="AF146" s="3" t="n"/>
      <c r="AG146" s="3" t="n"/>
      <c r="AH146" s="3" t="n"/>
      <c r="AI146" s="3" t="n"/>
      <c r="AJ146" s="3" t="n"/>
      <c r="AK146" s="3" t="n"/>
      <c r="AL146" s="3" t="n"/>
      <c r="AM146" s="3" t="n"/>
      <c r="AN146" s="3" t="n"/>
      <c r="AO146" s="3" t="n"/>
      <c r="AP146" s="3" t="n"/>
      <c r="AQ146" s="3" t="n"/>
      <c r="AR146" s="3" t="n"/>
      <c r="AS146" s="3" t="n"/>
      <c r="AT146" s="3" t="n"/>
      <c r="AU146" s="3" t="n"/>
      <c r="AV146" s="3" t="n"/>
      <c r="AW146" s="3" t="n"/>
      <c r="AX146" s="3" t="n"/>
      <c r="AY146" s="3" t="n"/>
      <c r="AZ146" s="3" t="n"/>
    </row>
    <row r="147">
      <c r="A147" s="3" t="n"/>
      <c r="B147" s="3" t="n"/>
      <c r="C147" s="3" t="n"/>
      <c r="D147" s="3" t="n"/>
      <c r="E147" s="3" t="n"/>
      <c r="F147" s="3" t="n"/>
      <c r="G147" s="3" t="n"/>
      <c r="H147" s="3" t="n"/>
      <c r="I147" s="3" t="n"/>
      <c r="J147" s="3" t="n"/>
      <c r="K147" s="3" t="n"/>
      <c r="L147" s="3" t="n"/>
      <c r="M147" s="3" t="n"/>
      <c r="N147" s="3" t="n"/>
      <c r="O147" s="3" t="n"/>
      <c r="P147" s="3" t="n"/>
      <c r="Q147" s="3" t="n"/>
      <c r="R147" s="3" t="n"/>
      <c r="S147" s="3" t="n"/>
      <c r="T147" s="3" t="n"/>
      <c r="U147" s="3" t="n"/>
      <c r="V147" s="3" t="n"/>
      <c r="W147" s="3" t="n"/>
      <c r="X147" s="3" t="n"/>
      <c r="Y147" s="3" t="n"/>
      <c r="Z147" s="3" t="n"/>
      <c r="AA147" s="3" t="n"/>
      <c r="AB147" s="3" t="n"/>
      <c r="AC147" s="3" t="n"/>
      <c r="AD147" s="3" t="n"/>
      <c r="AE147" s="3" t="n"/>
      <c r="AF147" s="3" t="n"/>
      <c r="AG147" s="3" t="n"/>
      <c r="AH147" s="3" t="n"/>
      <c r="AI147" s="3" t="n"/>
      <c r="AJ147" s="3" t="n"/>
      <c r="AK147" s="3" t="n"/>
      <c r="AL147" s="3" t="n"/>
      <c r="AM147" s="3" t="n"/>
      <c r="AN147" s="3" t="n"/>
      <c r="AO147" s="3" t="n"/>
      <c r="AP147" s="3" t="n"/>
      <c r="AQ147" s="3" t="n"/>
      <c r="AR147" s="3" t="n"/>
      <c r="AS147" s="3" t="n"/>
      <c r="AT147" s="3" t="n"/>
      <c r="AU147" s="3" t="n"/>
      <c r="AV147" s="3" t="n"/>
      <c r="AW147" s="3" t="n"/>
      <c r="AX147" s="3" t="n"/>
      <c r="AY147" s="3" t="n"/>
      <c r="AZ147" s="3" t="n"/>
    </row>
    <row r="148">
      <c r="A148" s="3" t="n"/>
      <c r="B148" s="3" t="n"/>
      <c r="C148" s="3" t="n"/>
      <c r="D148" s="3" t="n"/>
      <c r="E148" s="3" t="n"/>
      <c r="F148" s="3" t="n"/>
      <c r="G148" s="3" t="n"/>
      <c r="H148" s="3" t="n"/>
      <c r="I148" s="3" t="n"/>
      <c r="J148" s="3" t="n"/>
      <c r="K148" s="3" t="n"/>
      <c r="L148" s="3" t="n"/>
      <c r="M148" s="3" t="n"/>
      <c r="N148" s="3" t="n"/>
      <c r="O148" s="3" t="n"/>
      <c r="P148" s="3" t="n"/>
      <c r="Q148" s="3" t="n"/>
      <c r="R148" s="3" t="n"/>
      <c r="S148" s="3" t="n"/>
      <c r="T148" s="3" t="n"/>
      <c r="U148" s="3" t="n"/>
      <c r="V148" s="3" t="n"/>
      <c r="W148" s="3" t="n"/>
      <c r="X148" s="3" t="n"/>
      <c r="Y148" s="3" t="n"/>
      <c r="Z148" s="3" t="n"/>
      <c r="AA148" s="3" t="n"/>
      <c r="AB148" s="3" t="n"/>
      <c r="AC148" s="3" t="n"/>
      <c r="AD148" s="3" t="n"/>
      <c r="AE148" s="3" t="n"/>
      <c r="AF148" s="3" t="n"/>
      <c r="AG148" s="3" t="n"/>
      <c r="AH148" s="3" t="n"/>
      <c r="AI148" s="3" t="n"/>
      <c r="AJ148" s="3" t="n"/>
      <c r="AK148" s="3" t="n"/>
      <c r="AL148" s="3" t="n"/>
      <c r="AM148" s="3" t="n"/>
      <c r="AN148" s="3" t="n"/>
      <c r="AO148" s="3" t="n"/>
      <c r="AP148" s="3" t="n"/>
      <c r="AQ148" s="3" t="n"/>
      <c r="AR148" s="3" t="n"/>
      <c r="AS148" s="3" t="n"/>
      <c r="AT148" s="3" t="n"/>
      <c r="AU148" s="3" t="n"/>
      <c r="AV148" s="3" t="n"/>
      <c r="AW148" s="3" t="n"/>
      <c r="AX148" s="3" t="n"/>
      <c r="AY148" s="3" t="n"/>
      <c r="AZ148" s="3" t="n"/>
    </row>
    <row r="149">
      <c r="A149" s="3" t="n"/>
      <c r="B149" s="3" t="n"/>
      <c r="C149" s="3" t="n"/>
      <c r="D149" s="3" t="n"/>
      <c r="E149" s="3" t="n"/>
      <c r="F149" s="3" t="n"/>
      <c r="G149" s="3" t="n"/>
      <c r="H149" s="3" t="n"/>
      <c r="I149" s="3" t="n"/>
      <c r="J149" s="3" t="n"/>
      <c r="K149" s="3" t="n"/>
      <c r="L149" s="3" t="n"/>
      <c r="M149" s="3" t="n"/>
      <c r="N149" s="3" t="n"/>
      <c r="O149" s="3" t="n"/>
      <c r="P149" s="3" t="n"/>
      <c r="Q149" s="3" t="n"/>
      <c r="R149" s="3" t="n"/>
      <c r="S149" s="3" t="n"/>
      <c r="T149" s="3" t="n"/>
      <c r="U149" s="3" t="n"/>
      <c r="V149" s="3" t="n"/>
      <c r="W149" s="3" t="n"/>
      <c r="X149" s="3" t="n"/>
      <c r="Y149" s="3" t="n"/>
      <c r="Z149" s="3" t="n"/>
      <c r="AA149" s="3" t="n"/>
      <c r="AB149" s="3" t="n"/>
      <c r="AC149" s="3" t="n"/>
      <c r="AD149" s="3" t="n"/>
      <c r="AE149" s="3" t="n"/>
      <c r="AF149" s="3" t="n"/>
      <c r="AG149" s="3" t="n"/>
      <c r="AH149" s="3" t="n"/>
      <c r="AI149" s="3" t="n"/>
      <c r="AJ149" s="3" t="n"/>
      <c r="AK149" s="3" t="n"/>
      <c r="AL149" s="3" t="n"/>
      <c r="AM149" s="3" t="n"/>
      <c r="AN149" s="3" t="n"/>
      <c r="AO149" s="3" t="n"/>
      <c r="AP149" s="3" t="n"/>
      <c r="AQ149" s="3" t="n"/>
      <c r="AR149" s="3" t="n"/>
      <c r="AS149" s="3" t="n"/>
      <c r="AT149" s="3" t="n"/>
      <c r="AU149" s="3" t="n"/>
      <c r="AV149" s="3" t="n"/>
      <c r="AW149" s="3" t="n"/>
      <c r="AX149" s="3" t="n"/>
      <c r="AY149" s="3" t="n"/>
      <c r="AZ149" s="3" t="n"/>
    </row>
    <row r="150">
      <c r="A150" s="3" t="n"/>
      <c r="B150" s="3" t="n"/>
      <c r="C150" s="3" t="n"/>
      <c r="D150" s="3" t="n"/>
      <c r="E150" s="3" t="n"/>
      <c r="F150" s="3" t="n"/>
      <c r="G150" s="3" t="n"/>
      <c r="H150" s="3" t="n"/>
      <c r="I150" s="3" t="n"/>
      <c r="J150" s="3" t="n"/>
      <c r="K150" s="3" t="n"/>
      <c r="L150" s="3" t="n"/>
      <c r="M150" s="3" t="n"/>
      <c r="N150" s="3" t="n"/>
      <c r="O150" s="3" t="n"/>
      <c r="P150" s="3" t="n"/>
      <c r="Q150" s="3" t="n"/>
      <c r="R150" s="3" t="n"/>
      <c r="S150" s="3" t="n"/>
      <c r="T150" s="3" t="n"/>
      <c r="U150" s="3" t="n"/>
      <c r="V150" s="3" t="n"/>
      <c r="W150" s="3" t="n"/>
      <c r="X150" s="3" t="n"/>
      <c r="Y150" s="3" t="n"/>
      <c r="Z150" s="3" t="n"/>
      <c r="AA150" s="3" t="n"/>
      <c r="AB150" s="3" t="n"/>
      <c r="AC150" s="3" t="n"/>
      <c r="AD150" s="3" t="n"/>
      <c r="AE150" s="3" t="n"/>
      <c r="AF150" s="3" t="n"/>
      <c r="AG150" s="3" t="n"/>
      <c r="AH150" s="3" t="n"/>
      <c r="AI150" s="3" t="n"/>
      <c r="AJ150" s="3" t="n"/>
      <c r="AK150" s="3" t="n"/>
      <c r="AL150" s="3" t="n"/>
      <c r="AM150" s="3" t="n"/>
      <c r="AN150" s="3" t="n"/>
      <c r="AO150" s="3" t="n"/>
      <c r="AP150" s="3" t="n"/>
      <c r="AQ150" s="3" t="n"/>
      <c r="AR150" s="3" t="n"/>
      <c r="AS150" s="3" t="n"/>
      <c r="AT150" s="3" t="n"/>
      <c r="AU150" s="3" t="n"/>
      <c r="AV150" s="3" t="n"/>
      <c r="AW150" s="3" t="n"/>
      <c r="AX150" s="3" t="n"/>
      <c r="AY150" s="3" t="n"/>
      <c r="AZ150" s="3" t="n"/>
    </row>
    <row r="151">
      <c r="A151" s="3" t="n"/>
      <c r="B151" s="3" t="n"/>
      <c r="C151" s="3" t="n"/>
      <c r="D151" s="3" t="n"/>
      <c r="E151" s="3" t="n"/>
      <c r="F151" s="3" t="n"/>
      <c r="G151" s="3" t="n"/>
      <c r="H151" s="3" t="n"/>
      <c r="I151" s="3" t="n"/>
      <c r="J151" s="3" t="n"/>
      <c r="K151" s="3" t="n"/>
      <c r="L151" s="3" t="n"/>
      <c r="M151" s="3" t="n"/>
      <c r="N151" s="3" t="n"/>
      <c r="O151" s="3" t="n"/>
      <c r="P151" s="3" t="n"/>
      <c r="Q151" s="3" t="n"/>
      <c r="R151" s="3" t="n"/>
      <c r="S151" s="3" t="n"/>
      <c r="T151" s="3" t="n"/>
      <c r="U151" s="3" t="n"/>
      <c r="V151" s="3" t="n"/>
      <c r="W151" s="3" t="n"/>
      <c r="X151" s="3" t="n"/>
      <c r="Y151" s="3" t="n"/>
      <c r="Z151" s="3" t="n"/>
      <c r="AA151" s="3" t="n"/>
      <c r="AB151" s="3" t="n"/>
      <c r="AC151" s="3" t="n"/>
      <c r="AD151" s="3" t="n"/>
      <c r="AE151" s="3" t="n"/>
      <c r="AF151" s="3" t="n"/>
      <c r="AG151" s="3" t="n"/>
      <c r="AH151" s="3" t="n"/>
      <c r="AI151" s="3" t="n"/>
      <c r="AJ151" s="3" t="n"/>
      <c r="AK151" s="3" t="n"/>
      <c r="AL151" s="3" t="n"/>
      <c r="AM151" s="3" t="n"/>
      <c r="AN151" s="3" t="n"/>
      <c r="AO151" s="3" t="n"/>
      <c r="AP151" s="3" t="n"/>
      <c r="AQ151" s="3" t="n"/>
      <c r="AR151" s="3" t="n"/>
      <c r="AS151" s="3" t="n"/>
      <c r="AT151" s="3" t="n"/>
      <c r="AU151" s="3" t="n"/>
      <c r="AV151" s="3" t="n"/>
      <c r="AW151" s="3" t="n"/>
      <c r="AX151" s="3" t="n"/>
      <c r="AY151" s="3" t="n"/>
      <c r="AZ151" s="3" t="n"/>
    </row>
    <row r="152">
      <c r="A152" s="3" t="n"/>
      <c r="B152" s="3" t="n"/>
      <c r="C152" s="3" t="n"/>
      <c r="D152" s="3" t="n"/>
      <c r="E152" s="3" t="n"/>
      <c r="F152" s="3" t="n"/>
      <c r="G152" s="3" t="n"/>
      <c r="H152" s="3" t="n"/>
      <c r="I152" s="3" t="n"/>
      <c r="J152" s="3" t="n"/>
      <c r="K152" s="3" t="n"/>
      <c r="L152" s="3" t="n"/>
      <c r="M152" s="3" t="n"/>
      <c r="N152" s="3" t="n"/>
      <c r="O152" s="3" t="n"/>
      <c r="P152" s="3" t="n"/>
      <c r="Q152" s="3" t="n"/>
      <c r="R152" s="3" t="n"/>
      <c r="S152" s="3" t="n"/>
      <c r="T152" s="3" t="n"/>
      <c r="U152" s="3" t="n"/>
      <c r="V152" s="3" t="n"/>
      <c r="W152" s="3" t="n"/>
      <c r="X152" s="3" t="n"/>
      <c r="Y152" s="3" t="n"/>
      <c r="Z152" s="3" t="n"/>
      <c r="AA152" s="3" t="n"/>
      <c r="AB152" s="3" t="n"/>
      <c r="AC152" s="3" t="n"/>
      <c r="AD152" s="3" t="n"/>
      <c r="AE152" s="3" t="n"/>
      <c r="AF152" s="3" t="n"/>
      <c r="AG152" s="3" t="n"/>
      <c r="AH152" s="3" t="n"/>
      <c r="AI152" s="3" t="n"/>
      <c r="AJ152" s="3" t="n"/>
      <c r="AK152" s="3" t="n"/>
      <c r="AL152" s="3" t="n"/>
      <c r="AM152" s="3" t="n"/>
      <c r="AN152" s="3" t="n"/>
      <c r="AO152" s="3" t="n"/>
      <c r="AP152" s="3" t="n"/>
      <c r="AQ152" s="3" t="n"/>
      <c r="AR152" s="3" t="n"/>
      <c r="AS152" s="3" t="n"/>
      <c r="AT152" s="3" t="n"/>
      <c r="AU152" s="3" t="n"/>
      <c r="AV152" s="3" t="n"/>
      <c r="AW152" s="3" t="n"/>
      <c r="AX152" s="3" t="n"/>
      <c r="AY152" s="3" t="n"/>
      <c r="AZ152" s="3" t="n"/>
    </row>
    <row r="153">
      <c r="A153" s="3" t="n"/>
      <c r="B153" s="3" t="n"/>
      <c r="C153" s="3" t="n"/>
      <c r="D153" s="3" t="n"/>
      <c r="E153" s="3" t="n"/>
      <c r="F153" s="3" t="n"/>
      <c r="G153" s="3" t="n"/>
      <c r="H153" s="3" t="n"/>
      <c r="I153" s="3" t="n"/>
      <c r="J153" s="3" t="n"/>
      <c r="K153" s="3" t="n"/>
      <c r="L153" s="3" t="n"/>
      <c r="M153" s="3" t="n"/>
      <c r="N153" s="3" t="n"/>
      <c r="O153" s="3" t="n"/>
      <c r="P153" s="3" t="n"/>
      <c r="Q153" s="3" t="n"/>
      <c r="R153" s="3" t="n"/>
      <c r="S153" s="3" t="n"/>
      <c r="T153" s="3" t="n"/>
      <c r="U153" s="3" t="n"/>
      <c r="V153" s="3" t="n"/>
      <c r="W153" s="3" t="n"/>
      <c r="X153" s="3" t="n"/>
      <c r="Y153" s="3" t="n"/>
      <c r="Z153" s="3" t="n"/>
      <c r="AA153" s="3" t="n"/>
      <c r="AB153" s="3" t="n"/>
      <c r="AC153" s="3" t="n"/>
      <c r="AD153" s="3" t="n"/>
      <c r="AE153" s="3" t="n"/>
      <c r="AF153" s="3" t="n"/>
      <c r="AG153" s="3" t="n"/>
      <c r="AH153" s="3" t="n"/>
      <c r="AI153" s="3" t="n"/>
      <c r="AJ153" s="3" t="n"/>
      <c r="AK153" s="3" t="n"/>
      <c r="AL153" s="3" t="n"/>
      <c r="AM153" s="3" t="n"/>
      <c r="AN153" s="3" t="n"/>
      <c r="AO153" s="3" t="n"/>
      <c r="AP153" s="3" t="n"/>
      <c r="AQ153" s="3" t="n"/>
      <c r="AR153" s="3" t="n"/>
      <c r="AS153" s="3" t="n"/>
      <c r="AT153" s="3" t="n"/>
      <c r="AU153" s="3" t="n"/>
      <c r="AV153" s="3" t="n"/>
      <c r="AW153" s="3" t="n"/>
      <c r="AX153" s="3" t="n"/>
      <c r="AY153" s="3" t="n"/>
      <c r="AZ153" s="3" t="n"/>
    </row>
    <row r="154">
      <c r="A154" s="3" t="n"/>
      <c r="B154" s="3" t="n"/>
      <c r="C154" s="3" t="n"/>
      <c r="D154" s="3" t="n"/>
      <c r="E154" s="3" t="n"/>
      <c r="F154" s="3" t="n"/>
      <c r="G154" s="3" t="n"/>
      <c r="H154" s="3" t="n"/>
      <c r="I154" s="3" t="n"/>
      <c r="J154" s="3" t="n"/>
      <c r="K154" s="3" t="n"/>
      <c r="L154" s="3" t="n"/>
      <c r="M154" s="3" t="n"/>
      <c r="N154" s="3" t="n"/>
      <c r="O154" s="3" t="n"/>
      <c r="P154" s="3" t="n"/>
      <c r="Q154" s="3" t="n"/>
      <c r="R154" s="3" t="n"/>
      <c r="S154" s="3" t="n"/>
      <c r="T154" s="3" t="n"/>
      <c r="U154" s="3" t="n"/>
      <c r="V154" s="3" t="n"/>
      <c r="W154" s="3" t="n"/>
      <c r="X154" s="3" t="n"/>
      <c r="Y154" s="3" t="n"/>
      <c r="Z154" s="3" t="n"/>
      <c r="AA154" s="3" t="n"/>
      <c r="AB154" s="3" t="n"/>
      <c r="AC154" s="3" t="n"/>
      <c r="AD154" s="3" t="n"/>
      <c r="AE154" s="3" t="n"/>
      <c r="AF154" s="3" t="n"/>
      <c r="AG154" s="3" t="n"/>
      <c r="AH154" s="3" t="n"/>
      <c r="AI154" s="3" t="n"/>
      <c r="AJ154" s="3" t="n"/>
      <c r="AK154" s="3" t="n"/>
      <c r="AL154" s="3" t="n"/>
      <c r="AM154" s="3" t="n"/>
      <c r="AN154" s="3" t="n"/>
      <c r="AO154" s="3" t="n"/>
      <c r="AP154" s="3" t="n"/>
      <c r="AQ154" s="3" t="n"/>
      <c r="AR154" s="3" t="n"/>
      <c r="AS154" s="3" t="n"/>
      <c r="AT154" s="3" t="n"/>
      <c r="AU154" s="3" t="n"/>
      <c r="AV154" s="3" t="n"/>
      <c r="AW154" s="3" t="n"/>
      <c r="AX154" s="3" t="n"/>
      <c r="AY154" s="3" t="n"/>
      <c r="AZ154" s="3" t="n"/>
    </row>
    <row r="155">
      <c r="A155" s="3" t="n"/>
      <c r="B155" s="3" t="n"/>
      <c r="C155" s="3" t="n"/>
      <c r="D155" s="3" t="n"/>
      <c r="E155" s="3" t="n"/>
      <c r="F155" s="3" t="n"/>
      <c r="G155" s="3" t="n"/>
      <c r="H155" s="3" t="n"/>
      <c r="I155" s="3" t="n"/>
      <c r="J155" s="3" t="n"/>
      <c r="K155" s="3" t="n"/>
      <c r="L155" s="3" t="n"/>
      <c r="M155" s="3" t="n"/>
      <c r="N155" s="3" t="n"/>
      <c r="O155" s="3" t="n"/>
      <c r="P155" s="3" t="n"/>
      <c r="Q155" s="3" t="n"/>
      <c r="R155" s="3" t="n"/>
      <c r="S155" s="3" t="n"/>
      <c r="T155" s="3" t="n"/>
      <c r="U155" s="3" t="n"/>
      <c r="V155" s="3" t="n"/>
      <c r="W155" s="3" t="n"/>
      <c r="X155" s="3" t="n"/>
      <c r="Y155" s="3" t="n"/>
      <c r="Z155" s="3" t="n"/>
      <c r="AA155" s="3" t="n"/>
      <c r="AB155" s="3" t="n"/>
      <c r="AC155" s="3" t="n"/>
      <c r="AD155" s="3" t="n"/>
      <c r="AE155" s="3" t="n"/>
      <c r="AF155" s="3" t="n"/>
      <c r="AG155" s="3" t="n"/>
      <c r="AH155" s="3" t="n"/>
      <c r="AI155" s="3" t="n"/>
      <c r="AJ155" s="3" t="n"/>
      <c r="AK155" s="3" t="n"/>
      <c r="AL155" s="3" t="n"/>
      <c r="AM155" s="3" t="n"/>
      <c r="AN155" s="3" t="n"/>
      <c r="AO155" s="3" t="n"/>
      <c r="AP155" s="3" t="n"/>
      <c r="AQ155" s="3" t="n"/>
      <c r="AR155" s="3" t="n"/>
      <c r="AS155" s="3" t="n"/>
      <c r="AT155" s="3" t="n"/>
      <c r="AU155" s="3" t="n"/>
      <c r="AV155" s="3" t="n"/>
      <c r="AW155" s="3" t="n"/>
      <c r="AX155" s="3" t="n"/>
      <c r="AY155" s="3" t="n"/>
      <c r="AZ155" s="3" t="n"/>
    </row>
    <row r="156">
      <c r="A156" s="3" t="n"/>
      <c r="B156" s="3" t="n"/>
      <c r="C156" s="3" t="n"/>
      <c r="D156" s="3" t="n"/>
      <c r="E156" s="3" t="n"/>
      <c r="F156" s="3" t="n"/>
      <c r="G156" s="3" t="n"/>
      <c r="H156" s="3" t="n"/>
      <c r="I156" s="3" t="n"/>
      <c r="J156" s="3" t="n"/>
      <c r="K156" s="3" t="n"/>
      <c r="L156" s="3" t="n"/>
      <c r="M156" s="3" t="n"/>
      <c r="N156" s="3" t="n"/>
      <c r="O156" s="3" t="n"/>
      <c r="P156" s="3" t="n"/>
      <c r="Q156" s="3" t="n"/>
      <c r="R156" s="3" t="n"/>
      <c r="S156" s="3" t="n"/>
      <c r="T156" s="3" t="n"/>
      <c r="U156" s="3" t="n"/>
      <c r="V156" s="3" t="n"/>
      <c r="W156" s="3" t="n"/>
      <c r="X156" s="3" t="n"/>
      <c r="Y156" s="3" t="n"/>
      <c r="Z156" s="3" t="n"/>
      <c r="AA156" s="3" t="n"/>
      <c r="AB156" s="3" t="n"/>
      <c r="AC156" s="3" t="n"/>
      <c r="AD156" s="3" t="n"/>
      <c r="AE156" s="3" t="n"/>
      <c r="AF156" s="3" t="n"/>
      <c r="AG156" s="3" t="n"/>
      <c r="AH156" s="3" t="n"/>
      <c r="AI156" s="3" t="n"/>
      <c r="AJ156" s="3" t="n"/>
      <c r="AK156" s="3" t="n"/>
      <c r="AL156" s="3" t="n"/>
      <c r="AM156" s="3" t="n"/>
      <c r="AN156" s="3" t="n"/>
      <c r="AO156" s="3" t="n"/>
      <c r="AP156" s="3" t="n"/>
      <c r="AQ156" s="3" t="n"/>
      <c r="AR156" s="3" t="n"/>
      <c r="AS156" s="3" t="n"/>
      <c r="AT156" s="3" t="n"/>
      <c r="AU156" s="3" t="n"/>
      <c r="AV156" s="3" t="n"/>
      <c r="AW156" s="3" t="n"/>
      <c r="AX156" s="3" t="n"/>
      <c r="AY156" s="3" t="n"/>
      <c r="AZ156" s="3" t="n"/>
    </row>
    <row r="157">
      <c r="A157" s="3" t="n"/>
      <c r="B157" s="3" t="n"/>
      <c r="C157" s="3" t="n"/>
      <c r="D157" s="3" t="n"/>
      <c r="E157" s="3" t="n"/>
      <c r="F157" s="3" t="n"/>
      <c r="G157" s="3" t="n"/>
      <c r="H157" s="3" t="n"/>
      <c r="I157" s="3" t="n"/>
      <c r="J157" s="3" t="n"/>
      <c r="K157" s="3" t="n"/>
      <c r="L157" s="3" t="n"/>
      <c r="M157" s="3" t="n"/>
      <c r="N157" s="3" t="n"/>
      <c r="O157" s="3" t="n"/>
      <c r="P157" s="3" t="n"/>
      <c r="Q157" s="3" t="n"/>
      <c r="R157" s="3" t="n"/>
      <c r="S157" s="3" t="n"/>
      <c r="T157" s="3" t="n"/>
      <c r="U157" s="3" t="n"/>
      <c r="V157" s="3" t="n"/>
      <c r="W157" s="3" t="n"/>
      <c r="X157" s="3" t="n"/>
      <c r="Y157" s="3" t="n"/>
      <c r="Z157" s="3" t="n"/>
      <c r="AA157" s="3" t="n"/>
      <c r="AB157" s="3" t="n"/>
      <c r="AC157" s="3" t="n"/>
      <c r="AD157" s="3" t="n"/>
      <c r="AE157" s="3" t="n"/>
      <c r="AF157" s="3" t="n"/>
      <c r="AG157" s="3" t="n"/>
      <c r="AH157" s="3" t="n"/>
      <c r="AI157" s="3" t="n"/>
      <c r="AJ157" s="3" t="n"/>
      <c r="AK157" s="3" t="n"/>
      <c r="AL157" s="3" t="n"/>
      <c r="AM157" s="3" t="n"/>
      <c r="AN157" s="3" t="n"/>
      <c r="AO157" s="3" t="n"/>
      <c r="AP157" s="3" t="n"/>
      <c r="AQ157" s="3" t="n"/>
      <c r="AR157" s="3" t="n"/>
      <c r="AS157" s="3" t="n"/>
      <c r="AT157" s="3" t="n"/>
      <c r="AU157" s="3" t="n"/>
      <c r="AV157" s="3" t="n"/>
      <c r="AW157" s="3" t="n"/>
      <c r="AX157" s="3" t="n"/>
      <c r="AY157" s="3" t="n"/>
      <c r="AZ157" s="3" t="n"/>
    </row>
    <row r="158">
      <c r="A158" s="3" t="n"/>
      <c r="B158" s="3" t="n"/>
      <c r="C158" s="3" t="n"/>
      <c r="D158" s="3" t="n"/>
      <c r="E158" s="3" t="n"/>
      <c r="F158" s="3" t="n"/>
      <c r="G158" s="3" t="n"/>
      <c r="H158" s="3" t="n"/>
      <c r="I158" s="3" t="n"/>
      <c r="J158" s="3" t="n"/>
      <c r="K158" s="3" t="n"/>
      <c r="L158" s="3" t="n"/>
      <c r="M158" s="3" t="n"/>
      <c r="N158" s="3" t="n"/>
      <c r="O158" s="3" t="n"/>
      <c r="P158" s="3" t="n"/>
      <c r="Q158" s="3" t="n"/>
      <c r="R158" s="3" t="n"/>
      <c r="S158" s="3" t="n"/>
      <c r="T158" s="3" t="n"/>
      <c r="U158" s="3" t="n"/>
      <c r="V158" s="3" t="n"/>
      <c r="W158" s="3" t="n"/>
      <c r="X158" s="3" t="n"/>
      <c r="Y158" s="3" t="n"/>
      <c r="Z158" s="3" t="n"/>
      <c r="AA158" s="3" t="n"/>
      <c r="AB158" s="3" t="n"/>
      <c r="AC158" s="3" t="n"/>
      <c r="AD158" s="3" t="n"/>
      <c r="AE158" s="3" t="n"/>
      <c r="AF158" s="3" t="n"/>
      <c r="AG158" s="3" t="n"/>
      <c r="AH158" s="3" t="n"/>
      <c r="AI158" s="3" t="n"/>
      <c r="AJ158" s="3" t="n"/>
      <c r="AK158" s="3" t="n"/>
      <c r="AL158" s="3" t="n"/>
      <c r="AM158" s="3" t="n"/>
      <c r="AN158" s="3" t="n"/>
      <c r="AO158" s="3" t="n"/>
      <c r="AP158" s="3" t="n"/>
      <c r="AQ158" s="3" t="n"/>
      <c r="AR158" s="3" t="n"/>
      <c r="AS158" s="3" t="n"/>
      <c r="AT158" s="3" t="n"/>
      <c r="AU158" s="3" t="n"/>
      <c r="AV158" s="3" t="n"/>
      <c r="AW158" s="3" t="n"/>
      <c r="AX158" s="3" t="n"/>
      <c r="AY158" s="3" t="n"/>
      <c r="AZ158" s="3" t="n"/>
    </row>
    <row r="159">
      <c r="A159" s="3" t="n"/>
      <c r="B159" s="3" t="n"/>
      <c r="C159" s="3" t="n"/>
      <c r="D159" s="3" t="n"/>
      <c r="E159" s="3" t="n"/>
      <c r="F159" s="3" t="n"/>
      <c r="G159" s="3" t="n"/>
      <c r="H159" s="3" t="n"/>
      <c r="I159" s="3" t="n"/>
      <c r="J159" s="3" t="n"/>
      <c r="K159" s="3" t="n"/>
      <c r="L159" s="3" t="n"/>
      <c r="M159" s="3" t="n"/>
      <c r="N159" s="3" t="n"/>
      <c r="O159" s="3" t="n"/>
      <c r="P159" s="3" t="n"/>
      <c r="Q159" s="3" t="n"/>
      <c r="R159" s="3" t="n"/>
      <c r="S159" s="3" t="n"/>
      <c r="T159" s="3" t="n"/>
      <c r="U159" s="3" t="n"/>
      <c r="V159" s="3" t="n"/>
      <c r="W159" s="3" t="n"/>
      <c r="X159" s="3" t="n"/>
      <c r="Y159" s="3" t="n"/>
      <c r="Z159" s="3" t="n"/>
      <c r="AA159" s="3" t="n"/>
      <c r="AB159" s="3" t="n"/>
      <c r="AC159" s="3" t="n"/>
      <c r="AD159" s="3" t="n"/>
      <c r="AE159" s="3" t="n"/>
      <c r="AF159" s="3" t="n"/>
      <c r="AG159" s="3" t="n"/>
      <c r="AH159" s="3" t="n"/>
      <c r="AI159" s="3" t="n"/>
      <c r="AJ159" s="3" t="n"/>
      <c r="AK159" s="3" t="n"/>
      <c r="AL159" s="3" t="n"/>
      <c r="AM159" s="3" t="n"/>
      <c r="AN159" s="3" t="n"/>
      <c r="AO159" s="3" t="n"/>
      <c r="AP159" s="3" t="n"/>
      <c r="AQ159" s="3" t="n"/>
      <c r="AR159" s="3" t="n"/>
      <c r="AS159" s="3" t="n"/>
      <c r="AT159" s="3" t="n"/>
      <c r="AU159" s="3" t="n"/>
      <c r="AV159" s="3" t="n"/>
      <c r="AW159" s="3" t="n"/>
      <c r="AX159" s="3" t="n"/>
      <c r="AY159" s="3" t="n"/>
      <c r="AZ159" s="3" t="n"/>
    </row>
    <row r="160">
      <c r="A160" s="3" t="n"/>
      <c r="B160" s="3" t="n"/>
      <c r="C160" s="3" t="n"/>
      <c r="D160" s="3" t="n"/>
      <c r="E160" s="3" t="n"/>
      <c r="F160" s="3" t="n"/>
      <c r="G160" s="3" t="n"/>
      <c r="H160" s="3" t="n"/>
      <c r="I160" s="3" t="n"/>
      <c r="J160" s="3" t="n"/>
      <c r="K160" s="3" t="n"/>
      <c r="L160" s="3" t="n"/>
      <c r="M160" s="3" t="n"/>
      <c r="N160" s="3" t="n"/>
      <c r="O160" s="3" t="n"/>
      <c r="P160" s="3" t="n"/>
      <c r="Q160" s="3" t="n"/>
      <c r="R160" s="3" t="n"/>
      <c r="S160" s="3" t="n"/>
      <c r="T160" s="3" t="n"/>
      <c r="U160" s="3" t="n"/>
      <c r="V160" s="3" t="n"/>
      <c r="W160" s="3" t="n"/>
      <c r="X160" s="3" t="n"/>
      <c r="Y160" s="3" t="n"/>
      <c r="Z160" s="3" t="n"/>
      <c r="AA160" s="3" t="n"/>
      <c r="AB160" s="3" t="n"/>
      <c r="AC160" s="3" t="n"/>
      <c r="AD160" s="3" t="n"/>
      <c r="AE160" s="3" t="n"/>
      <c r="AF160" s="3" t="n"/>
      <c r="AG160" s="3" t="n"/>
      <c r="AH160" s="3" t="n"/>
      <c r="AI160" s="3" t="n"/>
      <c r="AJ160" s="3" t="n"/>
      <c r="AK160" s="3" t="n"/>
      <c r="AL160" s="3" t="n"/>
      <c r="AM160" s="3" t="n"/>
      <c r="AN160" s="3" t="n"/>
      <c r="AO160" s="3" t="n"/>
      <c r="AP160" s="3" t="n"/>
      <c r="AQ160" s="3" t="n"/>
      <c r="AR160" s="3" t="n"/>
      <c r="AS160" s="3" t="n"/>
      <c r="AT160" s="3" t="n"/>
      <c r="AU160" s="3" t="n"/>
      <c r="AV160" s="3" t="n"/>
      <c r="AW160" s="3" t="n"/>
      <c r="AX160" s="3" t="n"/>
      <c r="AY160" s="3" t="n"/>
      <c r="AZ160" s="3" t="n"/>
    </row>
    <row r="161">
      <c r="A161" s="3" t="n"/>
      <c r="B161" s="3" t="n"/>
      <c r="C161" s="3" t="n"/>
      <c r="D161" s="3" t="n"/>
      <c r="E161" s="3" t="n"/>
      <c r="F161" s="3" t="n"/>
      <c r="G161" s="3" t="n"/>
      <c r="H161" s="3" t="n"/>
      <c r="I161" s="3" t="n"/>
      <c r="J161" s="3" t="n"/>
      <c r="K161" s="3" t="n"/>
      <c r="L161" s="3" t="n"/>
      <c r="M161" s="3" t="n"/>
      <c r="N161" s="3" t="n"/>
      <c r="O161" s="3" t="n"/>
      <c r="P161" s="3" t="n"/>
      <c r="Q161" s="3" t="n"/>
      <c r="R161" s="3" t="n"/>
      <c r="S161" s="3" t="n"/>
      <c r="T161" s="3" t="n"/>
      <c r="U161" s="3" t="n"/>
      <c r="V161" s="3" t="n"/>
      <c r="W161" s="3" t="n"/>
      <c r="X161" s="3" t="n"/>
      <c r="Y161" s="3" t="n"/>
      <c r="Z161" s="3" t="n"/>
      <c r="AA161" s="3" t="n"/>
      <c r="AB161" s="3" t="n"/>
      <c r="AC161" s="3" t="n"/>
      <c r="AD161" s="3" t="n"/>
      <c r="AE161" s="3" t="n"/>
      <c r="AF161" s="3" t="n"/>
      <c r="AG161" s="3" t="n"/>
      <c r="AH161" s="3" t="n"/>
      <c r="AI161" s="3" t="n"/>
      <c r="AJ161" s="3" t="n"/>
      <c r="AK161" s="3" t="n"/>
      <c r="AL161" s="3" t="n"/>
      <c r="AM161" s="3" t="n"/>
      <c r="AN161" s="3" t="n"/>
      <c r="AO161" s="3" t="n"/>
      <c r="AP161" s="3" t="n"/>
      <c r="AQ161" s="3" t="n"/>
      <c r="AR161" s="3" t="n"/>
      <c r="AS161" s="3" t="n"/>
      <c r="AT161" s="3" t="n"/>
      <c r="AU161" s="3" t="n"/>
      <c r="AV161" s="3" t="n"/>
      <c r="AW161" s="3" t="n"/>
      <c r="AX161" s="3" t="n"/>
      <c r="AY161" s="3" t="n"/>
      <c r="AZ161" s="3" t="n"/>
    </row>
    <row r="162">
      <c r="A162" s="3" t="n"/>
      <c r="B162" s="3" t="n"/>
      <c r="C162" s="3" t="n"/>
      <c r="D162" s="3" t="n"/>
      <c r="E162" s="3" t="n"/>
      <c r="F162" s="3" t="n"/>
      <c r="G162" s="3" t="n"/>
      <c r="H162" s="3" t="n"/>
      <c r="I162" s="3" t="n"/>
      <c r="J162" s="3" t="n"/>
      <c r="K162" s="3" t="n"/>
      <c r="L162" s="3" t="n"/>
      <c r="M162" s="3" t="n"/>
      <c r="N162" s="3" t="n"/>
      <c r="O162" s="3" t="n"/>
      <c r="P162" s="3" t="n"/>
      <c r="Q162" s="3" t="n"/>
      <c r="R162" s="3" t="n"/>
      <c r="S162" s="3" t="n"/>
      <c r="T162" s="3" t="n"/>
      <c r="U162" s="3" t="n"/>
      <c r="V162" s="3" t="n"/>
      <c r="W162" s="3" t="n"/>
      <c r="X162" s="3" t="n"/>
      <c r="Y162" s="3" t="n"/>
      <c r="Z162" s="3" t="n"/>
      <c r="AA162" s="3" t="n"/>
      <c r="AB162" s="3" t="n"/>
      <c r="AC162" s="3" t="n"/>
      <c r="AD162" s="3" t="n"/>
      <c r="AE162" s="3" t="n"/>
      <c r="AF162" s="3" t="n"/>
      <c r="AG162" s="3" t="n"/>
      <c r="AH162" s="3" t="n"/>
      <c r="AI162" s="3" t="n"/>
      <c r="AJ162" s="3" t="n"/>
      <c r="AK162" s="3" t="n"/>
      <c r="AL162" s="3" t="n"/>
      <c r="AM162" s="3" t="n"/>
      <c r="AN162" s="3" t="n"/>
      <c r="AO162" s="3" t="n"/>
      <c r="AP162" s="3" t="n"/>
      <c r="AQ162" s="3" t="n"/>
      <c r="AR162" s="3" t="n"/>
      <c r="AS162" s="3" t="n"/>
      <c r="AT162" s="3" t="n"/>
      <c r="AU162" s="3" t="n"/>
      <c r="AV162" s="3" t="n"/>
      <c r="AW162" s="3" t="n"/>
      <c r="AX162" s="3" t="n"/>
      <c r="AY162" s="3" t="n"/>
      <c r="AZ162" s="3" t="n"/>
    </row>
    <row r="163">
      <c r="A163" s="3" t="n"/>
      <c r="B163" s="3" t="n"/>
      <c r="C163" s="3" t="n"/>
      <c r="D163" s="3" t="n"/>
      <c r="E163" s="3" t="n"/>
      <c r="F163" s="3" t="n"/>
      <c r="G163" s="3" t="n"/>
      <c r="H163" s="3" t="n"/>
      <c r="I163" s="3" t="n"/>
      <c r="J163" s="3" t="n"/>
      <c r="K163" s="3" t="n"/>
      <c r="L163" s="3" t="n"/>
      <c r="M163" s="3" t="n"/>
      <c r="N163" s="3" t="n"/>
      <c r="O163" s="3" t="n"/>
      <c r="P163" s="3" t="n"/>
      <c r="Q163" s="3" t="n"/>
      <c r="R163" s="3" t="n"/>
      <c r="S163" s="3" t="n"/>
      <c r="T163" s="3" t="n"/>
      <c r="U163" s="3" t="n"/>
      <c r="V163" s="3" t="n"/>
      <c r="W163" s="3" t="n"/>
      <c r="X163" s="3" t="n"/>
      <c r="Y163" s="3" t="n"/>
      <c r="Z163" s="3" t="n"/>
      <c r="AA163" s="3" t="n"/>
      <c r="AB163" s="3" t="n"/>
      <c r="AC163" s="3" t="n"/>
      <c r="AD163" s="3" t="n"/>
      <c r="AE163" s="3" t="n"/>
      <c r="AF163" s="3" t="n"/>
      <c r="AG163" s="3" t="n"/>
      <c r="AH163" s="3" t="n"/>
      <c r="AI163" s="3" t="n"/>
      <c r="AJ163" s="3" t="n"/>
      <c r="AK163" s="3" t="n"/>
      <c r="AL163" s="3" t="n"/>
      <c r="AM163" s="3" t="n"/>
      <c r="AN163" s="3" t="n"/>
      <c r="AO163" s="3" t="n"/>
      <c r="AP163" s="3" t="n"/>
      <c r="AQ163" s="3" t="n"/>
      <c r="AR163" s="3" t="n"/>
      <c r="AS163" s="3" t="n"/>
      <c r="AT163" s="3" t="n"/>
      <c r="AU163" s="3" t="n"/>
      <c r="AV163" s="3" t="n"/>
      <c r="AW163" s="3" t="n"/>
      <c r="AX163" s="3" t="n"/>
      <c r="AY163" s="3" t="n"/>
      <c r="AZ163" s="3" t="n"/>
    </row>
    <row r="164">
      <c r="A164" s="3" t="n"/>
      <c r="B164" s="3" t="n"/>
      <c r="C164" s="3" t="n"/>
      <c r="D164" s="3" t="n"/>
      <c r="E164" s="3" t="n"/>
      <c r="F164" s="3" t="n"/>
      <c r="G164" s="3" t="n"/>
      <c r="H164" s="3" t="n"/>
      <c r="I164" s="3" t="n"/>
      <c r="J164" s="3" t="n"/>
      <c r="K164" s="3" t="n"/>
      <c r="L164" s="3" t="n"/>
      <c r="M164" s="3" t="n"/>
      <c r="N164" s="3" t="n"/>
      <c r="O164" s="3" t="n"/>
      <c r="P164" s="3" t="n"/>
      <c r="Q164" s="3" t="n"/>
      <c r="R164" s="3" t="n"/>
      <c r="S164" s="3" t="n"/>
      <c r="T164" s="3" t="n"/>
      <c r="U164" s="3" t="n"/>
      <c r="V164" s="3" t="n"/>
      <c r="W164" s="3" t="n"/>
      <c r="X164" s="3" t="n"/>
      <c r="Y164" s="3" t="n"/>
      <c r="Z164" s="3" t="n"/>
      <c r="AA164" s="3" t="n"/>
      <c r="AB164" s="3" t="n"/>
      <c r="AC164" s="3" t="n"/>
      <c r="AD164" s="3" t="n"/>
      <c r="AE164" s="3" t="n"/>
      <c r="AF164" s="3" t="n"/>
      <c r="AG164" s="3" t="n"/>
      <c r="AH164" s="3" t="n"/>
      <c r="AI164" s="3" t="n"/>
      <c r="AJ164" s="3" t="n"/>
      <c r="AK164" s="3" t="n"/>
      <c r="AL164" s="3" t="n"/>
      <c r="AM164" s="3" t="n"/>
      <c r="AN164" s="3" t="n"/>
      <c r="AO164" s="3" t="n"/>
      <c r="AP164" s="3" t="n"/>
      <c r="AQ164" s="3" t="n"/>
      <c r="AR164" s="3" t="n"/>
      <c r="AS164" s="3" t="n"/>
      <c r="AT164" s="3" t="n"/>
      <c r="AU164" s="3" t="n"/>
      <c r="AV164" s="3" t="n"/>
      <c r="AW164" s="3" t="n"/>
      <c r="AX164" s="3" t="n"/>
      <c r="AY164" s="3" t="n"/>
      <c r="AZ164" s="3" t="n"/>
    </row>
    <row r="165">
      <c r="A165" s="3" t="n"/>
      <c r="B165" s="3" t="n"/>
      <c r="C165" s="3" t="n"/>
      <c r="D165" s="3" t="n"/>
      <c r="E165" s="3" t="n"/>
      <c r="F165" s="3" t="n"/>
      <c r="G165" s="3" t="n"/>
      <c r="H165" s="3" t="n"/>
      <c r="I165" s="3" t="n"/>
      <c r="J165" s="3" t="n"/>
      <c r="K165" s="3" t="n"/>
      <c r="L165" s="3" t="n"/>
      <c r="M165" s="3" t="n"/>
      <c r="N165" s="3" t="n"/>
      <c r="O165" s="3" t="n"/>
      <c r="P165" s="3" t="n"/>
      <c r="Q165" s="3" t="n"/>
      <c r="R165" s="3" t="n"/>
      <c r="S165" s="3" t="n"/>
      <c r="T165" s="3" t="n"/>
      <c r="U165" s="3" t="n"/>
      <c r="V165" s="3" t="n"/>
      <c r="W165" s="3" t="n"/>
      <c r="X165" s="3" t="n"/>
      <c r="Y165" s="3" t="n"/>
      <c r="Z165" s="3" t="n"/>
      <c r="AA165" s="3" t="n"/>
      <c r="AB165" s="3" t="n"/>
      <c r="AC165" s="3" t="n"/>
      <c r="AD165" s="3" t="n"/>
      <c r="AE165" s="3" t="n"/>
      <c r="AF165" s="3" t="n"/>
      <c r="AG165" s="3" t="n"/>
      <c r="AH165" s="3" t="n"/>
      <c r="AI165" s="3" t="n"/>
      <c r="AJ165" s="3" t="n"/>
      <c r="AK165" s="3" t="n"/>
      <c r="AL165" s="3" t="n"/>
      <c r="AM165" s="3" t="n"/>
      <c r="AN165" s="3" t="n"/>
      <c r="AO165" s="3" t="n"/>
      <c r="AP165" s="3" t="n"/>
      <c r="AQ165" s="3" t="n"/>
      <c r="AR165" s="3" t="n"/>
      <c r="AS165" s="3" t="n"/>
      <c r="AT165" s="3" t="n"/>
      <c r="AU165" s="3" t="n"/>
      <c r="AV165" s="3" t="n"/>
      <c r="AW165" s="3" t="n"/>
      <c r="AX165" s="3" t="n"/>
      <c r="AY165" s="3" t="n"/>
      <c r="AZ165" s="3" t="n"/>
    </row>
    <row r="166">
      <c r="A166" s="3" t="n"/>
      <c r="B166" s="3" t="n"/>
      <c r="C166" s="3" t="n"/>
      <c r="D166" s="3" t="n"/>
      <c r="E166" s="3" t="n"/>
      <c r="F166" s="3" t="n"/>
      <c r="G166" s="3" t="n"/>
      <c r="H166" s="3" t="n"/>
      <c r="I166" s="3" t="n"/>
      <c r="J166" s="3" t="n"/>
      <c r="K166" s="3" t="n"/>
      <c r="L166" s="3" t="n"/>
      <c r="M166" s="3" t="n"/>
      <c r="N166" s="3" t="n"/>
      <c r="O166" s="3" t="n"/>
      <c r="P166" s="3" t="n"/>
      <c r="Q166" s="3" t="n"/>
      <c r="R166" s="3" t="n"/>
      <c r="S166" s="3" t="n"/>
      <c r="T166" s="3" t="n"/>
      <c r="U166" s="3" t="n"/>
      <c r="V166" s="3" t="n"/>
      <c r="W166" s="3" t="n"/>
      <c r="X166" s="3" t="n"/>
      <c r="Y166" s="3" t="n"/>
      <c r="Z166" s="3" t="n"/>
      <c r="AA166" s="3" t="n"/>
      <c r="AB166" s="3" t="n"/>
      <c r="AC166" s="3" t="n"/>
      <c r="AD166" s="3" t="n"/>
      <c r="AE166" s="3" t="n"/>
      <c r="AF166" s="3" t="n"/>
      <c r="AG166" s="3" t="n"/>
      <c r="AH166" s="3" t="n"/>
      <c r="AI166" s="3" t="n"/>
      <c r="AJ166" s="3" t="n"/>
      <c r="AK166" s="3" t="n"/>
      <c r="AL166" s="3" t="n"/>
      <c r="AM166" s="3" t="n"/>
      <c r="AN166" s="3" t="n"/>
      <c r="AO166" s="3" t="n"/>
      <c r="AP166" s="3" t="n"/>
      <c r="AQ166" s="3" t="n"/>
      <c r="AR166" s="3" t="n"/>
      <c r="AS166" s="3" t="n"/>
      <c r="AT166" s="3" t="n"/>
      <c r="AU166" s="3" t="n"/>
      <c r="AV166" s="3" t="n"/>
      <c r="AW166" s="3" t="n"/>
      <c r="AX166" s="3" t="n"/>
      <c r="AY166" s="3" t="n"/>
      <c r="AZ166" s="3" t="n"/>
    </row>
    <row r="167">
      <c r="A167" s="3" t="n"/>
      <c r="B167" s="3" t="n"/>
      <c r="C167" s="3" t="n"/>
      <c r="D167" s="3" t="n"/>
      <c r="E167" s="3" t="n"/>
      <c r="F167" s="3" t="n"/>
      <c r="G167" s="3" t="n"/>
      <c r="H167" s="3" t="n"/>
      <c r="I167" s="3" t="n"/>
      <c r="J167" s="3" t="n"/>
      <c r="K167" s="3" t="n"/>
      <c r="L167" s="3" t="n"/>
      <c r="M167" s="3" t="n"/>
      <c r="N167" s="3" t="n"/>
      <c r="O167" s="3" t="n"/>
      <c r="P167" s="3" t="n"/>
      <c r="Q167" s="3" t="n"/>
      <c r="R167" s="3" t="n"/>
      <c r="S167" s="3" t="n"/>
      <c r="T167" s="3" t="n"/>
      <c r="U167" s="3" t="n"/>
      <c r="V167" s="3" t="n"/>
      <c r="W167" s="3" t="n"/>
      <c r="X167" s="3" t="n"/>
      <c r="Y167" s="3" t="n"/>
      <c r="Z167" s="3" t="n"/>
      <c r="AA167" s="3" t="n"/>
      <c r="AB167" s="3" t="n"/>
      <c r="AC167" s="3" t="n"/>
      <c r="AD167" s="3" t="n"/>
      <c r="AE167" s="3" t="n"/>
      <c r="AF167" s="3" t="n"/>
      <c r="AG167" s="3" t="n"/>
      <c r="AH167" s="3" t="n"/>
      <c r="AI167" s="3" t="n"/>
      <c r="AJ167" s="3" t="n"/>
      <c r="AK167" s="3" t="n"/>
      <c r="AL167" s="3" t="n"/>
      <c r="AM167" s="3" t="n"/>
      <c r="AN167" s="3" t="n"/>
      <c r="AO167" s="3" t="n"/>
      <c r="AP167" s="3" t="n"/>
      <c r="AQ167" s="3" t="n"/>
      <c r="AR167" s="3" t="n"/>
      <c r="AS167" s="3" t="n"/>
      <c r="AT167" s="3" t="n"/>
      <c r="AU167" s="3" t="n"/>
      <c r="AV167" s="3" t="n"/>
      <c r="AW167" s="3" t="n"/>
      <c r="AX167" s="3" t="n"/>
      <c r="AY167" s="3" t="n"/>
      <c r="AZ167" s="3" t="n"/>
    </row>
    <row r="168">
      <c r="A168" s="3" t="n"/>
      <c r="B168" s="3" t="n"/>
      <c r="C168" s="3" t="n"/>
      <c r="D168" s="3" t="n"/>
      <c r="E168" s="3" t="n"/>
      <c r="F168" s="3" t="n"/>
      <c r="G168" s="3" t="n"/>
      <c r="H168" s="3" t="n"/>
      <c r="I168" s="3" t="n"/>
      <c r="J168" s="3" t="n"/>
      <c r="K168" s="3" t="n"/>
      <c r="L168" s="3" t="n"/>
      <c r="M168" s="3" t="n"/>
      <c r="N168" s="3" t="n"/>
      <c r="O168" s="3" t="n"/>
      <c r="P168" s="3" t="n"/>
      <c r="Q168" s="3" t="n"/>
      <c r="R168" s="3" t="n"/>
      <c r="S168" s="3" t="n"/>
      <c r="T168" s="3" t="n"/>
      <c r="U168" s="3" t="n"/>
      <c r="V168" s="3" t="n"/>
      <c r="W168" s="3" t="n"/>
      <c r="X168" s="3" t="n"/>
      <c r="Y168" s="3" t="n"/>
      <c r="Z168" s="3" t="n"/>
      <c r="AA168" s="3" t="n"/>
      <c r="AB168" s="3" t="n"/>
      <c r="AC168" s="3" t="n"/>
      <c r="AD168" s="3" t="n"/>
      <c r="AE168" s="3" t="n"/>
      <c r="AF168" s="3" t="n"/>
      <c r="AG168" s="3" t="n"/>
      <c r="AH168" s="3" t="n"/>
      <c r="AI168" s="3" t="n"/>
      <c r="AJ168" s="3" t="n"/>
      <c r="AK168" s="3" t="n"/>
      <c r="AL168" s="3" t="n"/>
      <c r="AM168" s="3" t="n"/>
      <c r="AN168" s="3" t="n"/>
      <c r="AO168" s="3" t="n"/>
      <c r="AP168" s="3" t="n"/>
      <c r="AQ168" s="3" t="n"/>
      <c r="AR168" s="3" t="n"/>
      <c r="AS168" s="3" t="n"/>
      <c r="AT168" s="3" t="n"/>
      <c r="AU168" s="3" t="n"/>
      <c r="AV168" s="3" t="n"/>
      <c r="AW168" s="3" t="n"/>
      <c r="AX168" s="3" t="n"/>
      <c r="AY168" s="3" t="n"/>
      <c r="AZ168" s="3" t="n"/>
    </row>
    <row r="169">
      <c r="A169" s="3" t="n"/>
      <c r="B169" s="3" t="n"/>
      <c r="C169" s="3" t="n"/>
      <c r="D169" s="3" t="n"/>
      <c r="E169" s="3" t="n"/>
      <c r="F169" s="3" t="n"/>
      <c r="G169" s="3" t="n"/>
      <c r="H169" s="3" t="n"/>
      <c r="I169" s="3" t="n"/>
      <c r="J169" s="3" t="n"/>
      <c r="K169" s="3" t="n"/>
      <c r="L169" s="3" t="n"/>
      <c r="M169" s="3" t="n"/>
      <c r="N169" s="3" t="n"/>
      <c r="O169" s="3" t="n"/>
      <c r="P169" s="3" t="n"/>
      <c r="Q169" s="3" t="n"/>
      <c r="R169" s="3" t="n"/>
      <c r="S169" s="3" t="n"/>
      <c r="T169" s="3" t="n"/>
      <c r="U169" s="3" t="n"/>
      <c r="V169" s="3" t="n"/>
      <c r="W169" s="3" t="n"/>
      <c r="X169" s="3" t="n"/>
      <c r="Y169" s="3" t="n"/>
      <c r="Z169" s="3" t="n"/>
      <c r="AA169" s="3" t="n"/>
      <c r="AB169" s="3" t="n"/>
      <c r="AC169" s="3" t="n"/>
      <c r="AD169" s="3" t="n"/>
      <c r="AE169" s="3" t="n"/>
      <c r="AF169" s="3" t="n"/>
      <c r="AG169" s="3" t="n"/>
      <c r="AH169" s="3" t="n"/>
      <c r="AI169" s="3" t="n"/>
      <c r="AJ169" s="3" t="n"/>
      <c r="AK169" s="3" t="n"/>
      <c r="AL169" s="3" t="n"/>
      <c r="AM169" s="3" t="n"/>
      <c r="AN169" s="3" t="n"/>
      <c r="AO169" s="3" t="n"/>
      <c r="AP169" s="3" t="n"/>
      <c r="AQ169" s="3" t="n"/>
      <c r="AR169" s="3" t="n"/>
      <c r="AS169" s="3" t="n"/>
      <c r="AT169" s="3" t="n"/>
      <c r="AU169" s="3" t="n"/>
      <c r="AV169" s="3" t="n"/>
      <c r="AW169" s="3" t="n"/>
      <c r="AX169" s="3" t="n"/>
      <c r="AY169" s="3" t="n"/>
      <c r="AZ169" s="3" t="n"/>
    </row>
    <row r="170">
      <c r="A170" s="3" t="n"/>
      <c r="B170" s="3" t="n"/>
      <c r="C170" s="3" t="n"/>
      <c r="D170" s="3" t="n"/>
      <c r="E170" s="3" t="n"/>
      <c r="F170" s="3" t="n"/>
      <c r="G170" s="3" t="n"/>
      <c r="H170" s="3" t="n"/>
      <c r="I170" s="3" t="n"/>
      <c r="J170" s="3" t="n"/>
      <c r="K170" s="3" t="n"/>
      <c r="L170" s="3" t="n"/>
      <c r="M170" s="3" t="n"/>
      <c r="N170" s="3" t="n"/>
      <c r="O170" s="3" t="n"/>
      <c r="P170" s="3" t="n"/>
      <c r="Q170" s="3" t="n"/>
      <c r="R170" s="3" t="n"/>
      <c r="S170" s="3" t="n"/>
      <c r="T170" s="3" t="n"/>
      <c r="U170" s="3" t="n"/>
      <c r="V170" s="3" t="n"/>
      <c r="W170" s="3" t="n"/>
      <c r="X170" s="3" t="n"/>
      <c r="Y170" s="3" t="n"/>
      <c r="Z170" s="3" t="n"/>
      <c r="AA170" s="3" t="n"/>
      <c r="AB170" s="3" t="n"/>
      <c r="AC170" s="3" t="n"/>
      <c r="AD170" s="3" t="n"/>
      <c r="AE170" s="3" t="n"/>
      <c r="AF170" s="3" t="n"/>
      <c r="AG170" s="3" t="n"/>
      <c r="AH170" s="3" t="n"/>
      <c r="AI170" s="3" t="n"/>
      <c r="AJ170" s="3" t="n"/>
      <c r="AK170" s="3" t="n"/>
      <c r="AL170" s="3" t="n"/>
      <c r="AM170" s="3" t="n"/>
      <c r="AN170" s="3" t="n"/>
      <c r="AO170" s="3" t="n"/>
      <c r="AP170" s="3" t="n"/>
      <c r="AQ170" s="3" t="n"/>
      <c r="AR170" s="3" t="n"/>
      <c r="AS170" s="3" t="n"/>
      <c r="AT170" s="3" t="n"/>
      <c r="AU170" s="3" t="n"/>
      <c r="AV170" s="3" t="n"/>
      <c r="AW170" s="3" t="n"/>
      <c r="AX170" s="3" t="n"/>
      <c r="AY170" s="3" t="n"/>
      <c r="AZ170" s="3" t="n"/>
    </row>
    <row r="171">
      <c r="A171" s="3" t="n"/>
      <c r="B171" s="3" t="n"/>
      <c r="C171" s="3" t="n"/>
      <c r="D171" s="3" t="n"/>
      <c r="E171" s="3" t="n"/>
      <c r="F171" s="3" t="n"/>
      <c r="G171" s="3" t="n"/>
      <c r="H171" s="3" t="n"/>
      <c r="I171" s="3" t="n"/>
      <c r="J171" s="3" t="n"/>
      <c r="K171" s="3" t="n"/>
      <c r="L171" s="3" t="n"/>
      <c r="M171" s="3" t="n"/>
      <c r="N171" s="3" t="n"/>
      <c r="O171" s="3" t="n"/>
      <c r="P171" s="3" t="n"/>
      <c r="Q171" s="3" t="n"/>
      <c r="R171" s="3" t="n"/>
      <c r="S171" s="3" t="n"/>
      <c r="T171" s="3" t="n"/>
      <c r="U171" s="3" t="n"/>
      <c r="V171" s="3" t="n"/>
      <c r="W171" s="3" t="n"/>
      <c r="X171" s="3" t="n"/>
      <c r="Y171" s="3" t="n"/>
      <c r="Z171" s="3" t="n"/>
      <c r="AA171" s="3" t="n"/>
      <c r="AB171" s="3" t="n"/>
      <c r="AC171" s="3" t="n"/>
      <c r="AD171" s="3" t="n"/>
      <c r="AE171" s="3" t="n"/>
      <c r="AF171" s="3" t="n"/>
      <c r="AG171" s="3" t="n"/>
      <c r="AH171" s="3" t="n"/>
      <c r="AI171" s="3" t="n"/>
      <c r="AJ171" s="3" t="n"/>
      <c r="AK171" s="3" t="n"/>
      <c r="AL171" s="3" t="n"/>
      <c r="AM171" s="3" t="n"/>
      <c r="AN171" s="3" t="n"/>
      <c r="AO171" s="3" t="n"/>
      <c r="AP171" s="3" t="n"/>
      <c r="AQ171" s="3" t="n"/>
      <c r="AR171" s="3" t="n"/>
      <c r="AS171" s="3" t="n"/>
      <c r="AT171" s="3" t="n"/>
      <c r="AU171" s="3" t="n"/>
      <c r="AV171" s="3" t="n"/>
      <c r="AW171" s="3" t="n"/>
      <c r="AX171" s="3" t="n"/>
      <c r="AY171" s="3" t="n"/>
      <c r="AZ171" s="3" t="n"/>
    </row>
    <row r="172">
      <c r="A172" s="3" t="n"/>
      <c r="B172" s="3" t="n"/>
      <c r="C172" s="3" t="n"/>
      <c r="D172" s="3" t="n"/>
      <c r="E172" s="3" t="n"/>
      <c r="F172" s="3" t="n"/>
      <c r="G172" s="3" t="n"/>
      <c r="H172" s="3" t="n"/>
      <c r="I172" s="3" t="n"/>
      <c r="J172" s="3" t="n"/>
      <c r="K172" s="3" t="n"/>
      <c r="L172" s="3" t="n"/>
      <c r="M172" s="3" t="n"/>
      <c r="N172" s="3" t="n"/>
      <c r="O172" s="3" t="n"/>
      <c r="P172" s="3" t="n"/>
      <c r="Q172" s="3" t="n"/>
      <c r="R172" s="3" t="n"/>
      <c r="S172" s="3" t="n"/>
      <c r="T172" s="3" t="n"/>
      <c r="U172" s="3" t="n"/>
      <c r="V172" s="3" t="n"/>
      <c r="W172" s="3" t="n"/>
      <c r="X172" s="3" t="n"/>
      <c r="Y172" s="3" t="n"/>
      <c r="Z172" s="3" t="n"/>
      <c r="AA172" s="3" t="n"/>
      <c r="AB172" s="3" t="n"/>
      <c r="AC172" s="3" t="n"/>
      <c r="AD172" s="3" t="n"/>
      <c r="AE172" s="3" t="n"/>
      <c r="AF172" s="3" t="n"/>
      <c r="AG172" s="3" t="n"/>
      <c r="AH172" s="3" t="n"/>
      <c r="AI172" s="3" t="n"/>
      <c r="AJ172" s="3" t="n"/>
      <c r="AK172" s="3" t="n"/>
      <c r="AL172" s="3" t="n"/>
      <c r="AM172" s="3" t="n"/>
      <c r="AN172" s="3" t="n"/>
      <c r="AO172" s="3" t="n"/>
      <c r="AP172" s="3" t="n"/>
      <c r="AQ172" s="3" t="n"/>
      <c r="AR172" s="3" t="n"/>
      <c r="AS172" s="3" t="n"/>
      <c r="AT172" s="3" t="n"/>
      <c r="AU172" s="3" t="n"/>
      <c r="AV172" s="3" t="n"/>
      <c r="AW172" s="3" t="n"/>
      <c r="AX172" s="3" t="n"/>
      <c r="AY172" s="3" t="n"/>
      <c r="AZ172" s="3" t="n"/>
    </row>
    <row r="173">
      <c r="A173" s="3" t="n"/>
      <c r="B173" s="3" t="n"/>
      <c r="C173" s="3" t="n"/>
      <c r="D173" s="3" t="n"/>
      <c r="E173" s="3" t="n"/>
      <c r="F173" s="3" t="n"/>
      <c r="G173" s="3" t="n"/>
      <c r="H173" s="3" t="n"/>
      <c r="I173" s="3" t="n"/>
      <c r="J173" s="3" t="n"/>
      <c r="K173" s="3" t="n"/>
      <c r="L173" s="3" t="n"/>
      <c r="M173" s="3" t="n"/>
      <c r="N173" s="3" t="n"/>
      <c r="O173" s="3" t="n"/>
      <c r="P173" s="3" t="n"/>
      <c r="Q173" s="3" t="n"/>
      <c r="R173" s="3" t="n"/>
      <c r="S173" s="3" t="n"/>
      <c r="T173" s="3" t="n"/>
      <c r="U173" s="3" t="n"/>
      <c r="V173" s="3" t="n"/>
      <c r="W173" s="3" t="n"/>
      <c r="X173" s="3" t="n"/>
      <c r="Y173" s="3" t="n"/>
      <c r="Z173" s="3" t="n"/>
      <c r="AA173" s="3" t="n"/>
      <c r="AB173" s="3" t="n"/>
      <c r="AC173" s="3" t="n"/>
      <c r="AD173" s="3" t="n"/>
      <c r="AE173" s="3" t="n"/>
      <c r="AF173" s="3" t="n"/>
      <c r="AG173" s="3" t="n"/>
      <c r="AH173" s="3" t="n"/>
      <c r="AI173" s="3" t="n"/>
      <c r="AJ173" s="3" t="n"/>
      <c r="AK173" s="3" t="n"/>
      <c r="AL173" s="3" t="n"/>
      <c r="AM173" s="3" t="n"/>
      <c r="AN173" s="3" t="n"/>
      <c r="AO173" s="3" t="n"/>
      <c r="AP173" s="3" t="n"/>
      <c r="AQ173" s="3" t="n"/>
      <c r="AR173" s="3" t="n"/>
      <c r="AS173" s="3" t="n"/>
      <c r="AT173" s="3" t="n"/>
      <c r="AU173" s="3" t="n"/>
      <c r="AV173" s="3" t="n"/>
      <c r="AW173" s="3" t="n"/>
      <c r="AX173" s="3" t="n"/>
      <c r="AY173" s="3" t="n"/>
      <c r="AZ173" s="3" t="n"/>
    </row>
    <row r="174">
      <c r="A174" s="3" t="n"/>
      <c r="B174" s="3" t="n"/>
      <c r="C174" s="3" t="n"/>
      <c r="D174" s="3" t="n"/>
      <c r="E174" s="3" t="n"/>
      <c r="F174" s="3" t="n"/>
      <c r="G174" s="3" t="n"/>
      <c r="H174" s="3" t="n"/>
      <c r="I174" s="3" t="n"/>
      <c r="J174" s="3" t="n"/>
      <c r="K174" s="3" t="n"/>
      <c r="L174" s="3" t="n"/>
      <c r="M174" s="3" t="n"/>
      <c r="N174" s="3" t="n"/>
      <c r="O174" s="3" t="n"/>
      <c r="P174" s="3" t="n"/>
      <c r="Q174" s="3" t="n"/>
      <c r="R174" s="3" t="n"/>
      <c r="S174" s="3" t="n"/>
      <c r="T174" s="3" t="n"/>
      <c r="U174" s="3" t="n"/>
      <c r="V174" s="3" t="n"/>
      <c r="W174" s="3" t="n"/>
      <c r="X174" s="3" t="n"/>
      <c r="Y174" s="3" t="n"/>
      <c r="Z174" s="3" t="n"/>
      <c r="AA174" s="3" t="n"/>
      <c r="AB174" s="3" t="n"/>
      <c r="AC174" s="3" t="n"/>
      <c r="AD174" s="3" t="n"/>
      <c r="AE174" s="3" t="n"/>
      <c r="AF174" s="3" t="n"/>
      <c r="AG174" s="3" t="n"/>
      <c r="AH174" s="3" t="n"/>
      <c r="AI174" s="3" t="n"/>
      <c r="AJ174" s="3" t="n"/>
      <c r="AK174" s="3" t="n"/>
      <c r="AL174" s="3" t="n"/>
      <c r="AM174" s="3" t="n"/>
      <c r="AN174" s="3" t="n"/>
      <c r="AO174" s="3" t="n"/>
      <c r="AP174" s="3" t="n"/>
      <c r="AQ174" s="3" t="n"/>
      <c r="AR174" s="3" t="n"/>
      <c r="AS174" s="3" t="n"/>
      <c r="AT174" s="3" t="n"/>
      <c r="AU174" s="3" t="n"/>
      <c r="AV174" s="3" t="n"/>
      <c r="AW174" s="3" t="n"/>
      <c r="AX174" s="3" t="n"/>
      <c r="AY174" s="3" t="n"/>
      <c r="AZ174" s="3" t="n"/>
    </row>
    <row r="175">
      <c r="A175" s="3" t="n"/>
      <c r="B175" s="3" t="n"/>
      <c r="C175" s="3" t="n"/>
      <c r="D175" s="3" t="n"/>
      <c r="E175" s="3" t="n"/>
      <c r="F175" s="3" t="n"/>
      <c r="G175" s="3" t="n"/>
      <c r="H175" s="3" t="n"/>
      <c r="I175" s="3" t="n"/>
      <c r="J175" s="3" t="n"/>
      <c r="K175" s="3" t="n"/>
      <c r="L175" s="3" t="n"/>
      <c r="M175" s="3" t="n"/>
      <c r="N175" s="3" t="n"/>
      <c r="O175" s="3" t="n"/>
      <c r="P175" s="3" t="n"/>
      <c r="Q175" s="3" t="n"/>
      <c r="R175" s="3" t="n"/>
      <c r="S175" s="3" t="n"/>
      <c r="T175" s="3" t="n"/>
      <c r="U175" s="3" t="n"/>
      <c r="V175" s="3" t="n"/>
      <c r="W175" s="3" t="n"/>
      <c r="X175" s="3" t="n"/>
      <c r="Y175" s="3" t="n"/>
      <c r="Z175" s="3" t="n"/>
      <c r="AA175" s="3" t="n"/>
      <c r="AB175" s="3" t="n"/>
      <c r="AC175" s="3" t="n"/>
      <c r="AD175" s="3" t="n"/>
      <c r="AE175" s="3" t="n"/>
      <c r="AF175" s="3" t="n"/>
      <c r="AG175" s="3" t="n"/>
      <c r="AH175" s="3" t="n"/>
      <c r="AI175" s="3" t="n"/>
      <c r="AJ175" s="3" t="n"/>
      <c r="AK175" s="3" t="n"/>
      <c r="AL175" s="3" t="n"/>
      <c r="AM175" s="3" t="n"/>
      <c r="AN175" s="3" t="n"/>
      <c r="AO175" s="3" t="n"/>
      <c r="AP175" s="3" t="n"/>
      <c r="AQ175" s="3" t="n"/>
      <c r="AR175" s="3" t="n"/>
      <c r="AS175" s="3" t="n"/>
      <c r="AT175" s="3" t="n"/>
      <c r="AU175" s="3" t="n"/>
      <c r="AV175" s="3" t="n"/>
      <c r="AW175" s="3" t="n"/>
      <c r="AX175" s="3" t="n"/>
      <c r="AY175" s="3" t="n"/>
      <c r="AZ175" s="3" t="n"/>
    </row>
    <row r="176">
      <c r="A176" s="3" t="n"/>
      <c r="B176" s="3" t="n"/>
      <c r="C176" s="3" t="n"/>
      <c r="D176" s="3" t="n"/>
      <c r="E176" s="3" t="n"/>
      <c r="F176" s="3" t="n"/>
      <c r="G176" s="3" t="n"/>
      <c r="H176" s="3" t="n"/>
      <c r="I176" s="3" t="n"/>
      <c r="J176" s="3" t="n"/>
      <c r="K176" s="3" t="n"/>
      <c r="L176" s="3" t="n"/>
      <c r="M176" s="3" t="n"/>
      <c r="N176" s="3" t="n"/>
      <c r="O176" s="3" t="n"/>
      <c r="P176" s="3" t="n"/>
      <c r="Q176" s="3" t="n"/>
      <c r="R176" s="3" t="n"/>
      <c r="S176" s="3" t="n"/>
      <c r="T176" s="3" t="n"/>
      <c r="U176" s="3" t="n"/>
      <c r="V176" s="3" t="n"/>
      <c r="W176" s="3" t="n"/>
      <c r="X176" s="3" t="n"/>
      <c r="Y176" s="3" t="n"/>
      <c r="Z176" s="3" t="n"/>
      <c r="AA176" s="3" t="n"/>
      <c r="AB176" s="3" t="n"/>
      <c r="AC176" s="3" t="n"/>
      <c r="AD176" s="3" t="n"/>
      <c r="AE176" s="3" t="n"/>
      <c r="AF176" s="3" t="n"/>
      <c r="AG176" s="3" t="n"/>
      <c r="AH176" s="3" t="n"/>
      <c r="AI176" s="3" t="n"/>
      <c r="AJ176" s="3" t="n"/>
      <c r="AK176" s="3" t="n"/>
      <c r="AL176" s="3" t="n"/>
      <c r="AM176" s="3" t="n"/>
      <c r="AN176" s="3" t="n"/>
      <c r="AO176" s="3" t="n"/>
      <c r="AP176" s="3" t="n"/>
      <c r="AQ176" s="3" t="n"/>
      <c r="AR176" s="3" t="n"/>
      <c r="AS176" s="3" t="n"/>
      <c r="AT176" s="3" t="n"/>
      <c r="AU176" s="3" t="n"/>
      <c r="AV176" s="3" t="n"/>
      <c r="AW176" s="3" t="n"/>
      <c r="AX176" s="3" t="n"/>
      <c r="AY176" s="3" t="n"/>
      <c r="AZ176" s="3" t="n"/>
    </row>
    <row r="177">
      <c r="A177" s="3" t="n"/>
      <c r="B177" s="3" t="n"/>
      <c r="C177" s="3" t="n"/>
      <c r="D177" s="3" t="n"/>
      <c r="E177" s="3" t="n"/>
      <c r="F177" s="3" t="n"/>
      <c r="G177" s="3" t="n"/>
      <c r="H177" s="3" t="n"/>
      <c r="I177" s="3" t="n"/>
      <c r="J177" s="3" t="n"/>
      <c r="K177" s="3" t="n"/>
      <c r="L177" s="3" t="n"/>
      <c r="M177" s="3" t="n"/>
      <c r="N177" s="3" t="n"/>
      <c r="O177" s="3" t="n"/>
      <c r="P177" s="3" t="n"/>
      <c r="Q177" s="3" t="n"/>
      <c r="R177" s="3" t="n"/>
      <c r="S177" s="3" t="n"/>
      <c r="T177" s="3" t="n"/>
      <c r="U177" s="3" t="n"/>
      <c r="V177" s="3" t="n"/>
      <c r="W177" s="3" t="n"/>
      <c r="X177" s="3" t="n"/>
      <c r="Y177" s="3" t="n"/>
      <c r="Z177" s="3" t="n"/>
      <c r="AA177" s="3" t="n"/>
      <c r="AB177" s="3" t="n"/>
      <c r="AC177" s="3" t="n"/>
      <c r="AD177" s="3" t="n"/>
      <c r="AE177" s="3" t="n"/>
      <c r="AF177" s="3" t="n"/>
      <c r="AG177" s="3" t="n"/>
      <c r="AH177" s="3" t="n"/>
      <c r="AI177" s="3" t="n"/>
      <c r="AJ177" s="3" t="n"/>
      <c r="AK177" s="3" t="n"/>
      <c r="AL177" s="3" t="n"/>
      <c r="AM177" s="3" t="n"/>
      <c r="AN177" s="3" t="n"/>
      <c r="AO177" s="3" t="n"/>
      <c r="AP177" s="3" t="n"/>
      <c r="AQ177" s="3" t="n"/>
      <c r="AR177" s="3" t="n"/>
      <c r="AS177" s="3" t="n"/>
      <c r="AT177" s="3" t="n"/>
      <c r="AU177" s="3" t="n"/>
      <c r="AV177" s="3" t="n"/>
      <c r="AW177" s="3" t="n"/>
      <c r="AX177" s="3" t="n"/>
      <c r="AY177" s="3" t="n"/>
      <c r="AZ177" s="3" t="n"/>
    </row>
    <row r="178">
      <c r="A178" s="3" t="n"/>
      <c r="B178" s="3" t="n"/>
      <c r="C178" s="3" t="n"/>
      <c r="D178" s="3" t="n"/>
      <c r="E178" s="3" t="n"/>
      <c r="F178" s="3" t="n"/>
      <c r="G178" s="3" t="n"/>
      <c r="H178" s="3" t="n"/>
      <c r="I178" s="3" t="n"/>
      <c r="J178" s="3" t="n"/>
      <c r="K178" s="3" t="n"/>
      <c r="L178" s="3" t="n"/>
      <c r="M178" s="3" t="n"/>
      <c r="N178" s="3" t="n"/>
      <c r="O178" s="3" t="n"/>
      <c r="P178" s="3" t="n"/>
      <c r="Q178" s="3" t="n"/>
      <c r="R178" s="3" t="n"/>
      <c r="S178" s="3" t="n"/>
      <c r="T178" s="3" t="n"/>
      <c r="U178" s="3" t="n"/>
      <c r="V178" s="3" t="n"/>
      <c r="W178" s="3" t="n"/>
      <c r="X178" s="3" t="n"/>
      <c r="Y178" s="3" t="n"/>
      <c r="Z178" s="3" t="n"/>
      <c r="AA178" s="3" t="n"/>
      <c r="AB178" s="3" t="n"/>
      <c r="AC178" s="3" t="n"/>
      <c r="AD178" s="3" t="n"/>
      <c r="AE178" s="3" t="n"/>
      <c r="AF178" s="3" t="n"/>
      <c r="AG178" s="3" t="n"/>
      <c r="AH178" s="3" t="n"/>
      <c r="AI178" s="3" t="n"/>
      <c r="AJ178" s="3" t="n"/>
      <c r="AK178" s="3" t="n"/>
      <c r="AL178" s="3" t="n"/>
      <c r="AM178" s="3" t="n"/>
      <c r="AN178" s="3" t="n"/>
      <c r="AO178" s="3" t="n"/>
      <c r="AP178" s="3" t="n"/>
      <c r="AQ178" s="3" t="n"/>
      <c r="AR178" s="3" t="n"/>
      <c r="AS178" s="3" t="n"/>
      <c r="AT178" s="3" t="n"/>
      <c r="AU178" s="3" t="n"/>
      <c r="AV178" s="3" t="n"/>
      <c r="AW178" s="3" t="n"/>
      <c r="AX178" s="3" t="n"/>
      <c r="AY178" s="3" t="n"/>
      <c r="AZ178" s="3" t="n"/>
    </row>
    <row r="179">
      <c r="A179" s="3" t="n"/>
      <c r="B179" s="3" t="n"/>
      <c r="C179" s="3" t="n"/>
      <c r="D179" s="3" t="n"/>
      <c r="E179" s="3" t="n"/>
      <c r="F179" s="3" t="n"/>
      <c r="G179" s="3" t="n"/>
      <c r="H179" s="3" t="n"/>
      <c r="I179" s="3" t="n"/>
      <c r="J179" s="3" t="n"/>
      <c r="K179" s="3" t="n"/>
      <c r="L179" s="3" t="n"/>
      <c r="M179" s="3" t="n"/>
      <c r="N179" s="3" t="n"/>
      <c r="O179" s="3" t="n"/>
      <c r="P179" s="3" t="n"/>
      <c r="Q179" s="3" t="n"/>
      <c r="R179" s="3" t="n"/>
      <c r="S179" s="3" t="n"/>
      <c r="T179" s="3" t="n"/>
      <c r="U179" s="3" t="n"/>
      <c r="V179" s="3" t="n"/>
      <c r="W179" s="3" t="n"/>
      <c r="X179" s="3" t="n"/>
      <c r="Y179" s="3" t="n"/>
      <c r="Z179" s="3" t="n"/>
      <c r="AA179" s="3" t="n"/>
      <c r="AB179" s="3" t="n"/>
      <c r="AC179" s="3" t="n"/>
      <c r="AD179" s="3" t="n"/>
      <c r="AE179" s="3" t="n"/>
      <c r="AF179" s="3" t="n"/>
      <c r="AG179" s="3" t="n"/>
      <c r="AH179" s="3" t="n"/>
      <c r="AI179" s="3" t="n"/>
      <c r="AJ179" s="3" t="n"/>
      <c r="AK179" s="3" t="n"/>
      <c r="AL179" s="3" t="n"/>
      <c r="AM179" s="3" t="n"/>
      <c r="AN179" s="3" t="n"/>
      <c r="AO179" s="3" t="n"/>
      <c r="AP179" s="3" t="n"/>
      <c r="AQ179" s="3" t="n"/>
      <c r="AR179" s="3" t="n"/>
      <c r="AS179" s="3" t="n"/>
      <c r="AT179" s="3" t="n"/>
      <c r="AU179" s="3" t="n"/>
      <c r="AV179" s="3" t="n"/>
      <c r="AW179" s="3" t="n"/>
      <c r="AX179" s="3" t="n"/>
      <c r="AY179" s="3" t="n"/>
      <c r="AZ179" s="3" t="n"/>
    </row>
    <row r="180">
      <c r="A180" s="3" t="n"/>
      <c r="B180" s="3" t="n"/>
      <c r="C180" s="3" t="n"/>
      <c r="D180" s="3" t="n"/>
      <c r="E180" s="3" t="n"/>
      <c r="F180" s="3" t="n"/>
      <c r="G180" s="3" t="n"/>
      <c r="H180" s="3" t="n"/>
      <c r="I180" s="3" t="n"/>
      <c r="J180" s="3" t="n"/>
      <c r="K180" s="3" t="n"/>
      <c r="L180" s="3" t="n"/>
      <c r="M180" s="3" t="n"/>
      <c r="N180" s="3" t="n"/>
      <c r="O180" s="3" t="n"/>
      <c r="P180" s="3" t="n"/>
      <c r="Q180" s="3" t="n"/>
      <c r="R180" s="3" t="n"/>
      <c r="S180" s="3" t="n"/>
      <c r="T180" s="3" t="n"/>
      <c r="U180" s="3" t="n"/>
      <c r="V180" s="3" t="n"/>
      <c r="W180" s="3" t="n"/>
      <c r="X180" s="3" t="n"/>
      <c r="Y180" s="3" t="n"/>
      <c r="Z180" s="3" t="n"/>
      <c r="AA180" s="3" t="n"/>
      <c r="AB180" s="3" t="n"/>
      <c r="AC180" s="3" t="n"/>
      <c r="AD180" s="3" t="n"/>
      <c r="AE180" s="3" t="n"/>
      <c r="AF180" s="3" t="n"/>
      <c r="AG180" s="3" t="n"/>
      <c r="AH180" s="3" t="n"/>
      <c r="AI180" s="3" t="n"/>
      <c r="AJ180" s="3" t="n"/>
      <c r="AK180" s="3" t="n"/>
      <c r="AL180" s="3" t="n"/>
      <c r="AM180" s="3" t="n"/>
      <c r="AN180" s="3" t="n"/>
      <c r="AO180" s="3" t="n"/>
      <c r="AP180" s="3" t="n"/>
      <c r="AQ180" s="3" t="n"/>
      <c r="AR180" s="3" t="n"/>
      <c r="AS180" s="3" t="n"/>
      <c r="AT180" s="3" t="n"/>
      <c r="AU180" s="3" t="n"/>
      <c r="AV180" s="3" t="n"/>
      <c r="AW180" s="3" t="n"/>
      <c r="AX180" s="3" t="n"/>
      <c r="AY180" s="3" t="n"/>
      <c r="AZ180" s="3" t="n"/>
    </row>
    <row r="181">
      <c r="A181" s="3" t="n"/>
      <c r="B181" s="3" t="n"/>
      <c r="C181" s="3" t="n"/>
      <c r="D181" s="3" t="n"/>
      <c r="E181" s="3" t="n"/>
      <c r="F181" s="3" t="n"/>
      <c r="G181" s="3" t="n"/>
      <c r="H181" s="3" t="n"/>
      <c r="I181" s="3" t="n"/>
      <c r="J181" s="3" t="n"/>
      <c r="K181" s="3" t="n"/>
      <c r="L181" s="3" t="n"/>
      <c r="M181" s="3" t="n"/>
      <c r="N181" s="3" t="n"/>
      <c r="O181" s="3" t="n"/>
      <c r="P181" s="3" t="n"/>
      <c r="Q181" s="3" t="n"/>
      <c r="R181" s="3" t="n"/>
      <c r="S181" s="3" t="n"/>
      <c r="T181" s="3" t="n"/>
      <c r="U181" s="3" t="n"/>
      <c r="V181" s="3" t="n"/>
      <c r="W181" s="3" t="n"/>
      <c r="X181" s="3" t="n"/>
      <c r="Y181" s="3" t="n"/>
      <c r="Z181" s="3" t="n"/>
      <c r="AA181" s="3" t="n"/>
      <c r="AB181" s="3" t="n"/>
      <c r="AC181" s="3" t="n"/>
      <c r="AD181" s="3" t="n"/>
      <c r="AE181" s="3" t="n"/>
      <c r="AF181" s="3" t="n"/>
      <c r="AG181" s="3" t="n"/>
      <c r="AH181" s="3" t="n"/>
      <c r="AI181" s="3" t="n"/>
      <c r="AJ181" s="3" t="n"/>
      <c r="AK181" s="3" t="n"/>
      <c r="AL181" s="3" t="n"/>
      <c r="AM181" s="3" t="n"/>
      <c r="AN181" s="3" t="n"/>
      <c r="AO181" s="3" t="n"/>
      <c r="AP181" s="3" t="n"/>
      <c r="AQ181" s="3" t="n"/>
      <c r="AR181" s="3" t="n"/>
      <c r="AS181" s="3" t="n"/>
      <c r="AT181" s="3" t="n"/>
      <c r="AU181" s="3" t="n"/>
      <c r="AV181" s="3" t="n"/>
      <c r="AW181" s="3" t="n"/>
      <c r="AX181" s="3" t="n"/>
      <c r="AY181" s="3" t="n"/>
      <c r="AZ181" s="3" t="n"/>
    </row>
    <row r="182">
      <c r="A182" s="3" t="n"/>
      <c r="B182" s="3" t="n"/>
      <c r="C182" s="3" t="n"/>
      <c r="D182" s="3" t="n"/>
      <c r="E182" s="3" t="n"/>
      <c r="F182" s="3" t="n"/>
      <c r="G182" s="3" t="n"/>
      <c r="H182" s="3" t="n"/>
      <c r="I182" s="3" t="n"/>
      <c r="J182" s="3" t="n"/>
      <c r="K182" s="3" t="n"/>
      <c r="L182" s="3" t="n"/>
      <c r="M182" s="3" t="n"/>
      <c r="N182" s="3" t="n"/>
      <c r="O182" s="3" t="n"/>
      <c r="P182" s="3" t="n"/>
      <c r="Q182" s="3" t="n"/>
      <c r="R182" s="3" t="n"/>
      <c r="S182" s="3" t="n"/>
      <c r="T182" s="3" t="n"/>
      <c r="U182" s="3" t="n"/>
      <c r="V182" s="3" t="n"/>
      <c r="W182" s="3" t="n"/>
      <c r="X182" s="3" t="n"/>
      <c r="Y182" s="3" t="n"/>
      <c r="Z182" s="3" t="n"/>
      <c r="AA182" s="3" t="n"/>
      <c r="AB182" s="3" t="n"/>
      <c r="AC182" s="3" t="n"/>
      <c r="AD182" s="3" t="n"/>
      <c r="AE182" s="3" t="n"/>
      <c r="AF182" s="3" t="n"/>
      <c r="AG182" s="3" t="n"/>
      <c r="AH182" s="3" t="n"/>
      <c r="AI182" s="3" t="n"/>
      <c r="AJ182" s="3" t="n"/>
      <c r="AK182" s="3" t="n"/>
      <c r="AL182" s="3" t="n"/>
      <c r="AM182" s="3" t="n"/>
      <c r="AN182" s="3" t="n"/>
      <c r="AO182" s="3" t="n"/>
      <c r="AP182" s="3" t="n"/>
      <c r="AQ182" s="3" t="n"/>
      <c r="AR182" s="3" t="n"/>
      <c r="AS182" s="3" t="n"/>
      <c r="AT182" s="3" t="n"/>
      <c r="AU182" s="3" t="n"/>
      <c r="AV182" s="3" t="n"/>
      <c r="AW182" s="3" t="n"/>
      <c r="AX182" s="3" t="n"/>
      <c r="AY182" s="3" t="n"/>
      <c r="AZ182" s="3" t="n"/>
    </row>
    <row r="183">
      <c r="A183" s="3" t="n"/>
      <c r="B183" s="3" t="n"/>
      <c r="C183" s="3" t="n"/>
      <c r="D183" s="3" t="n"/>
      <c r="E183" s="3" t="n"/>
      <c r="F183" s="3" t="n"/>
      <c r="G183" s="3" t="n"/>
      <c r="H183" s="3" t="n"/>
      <c r="I183" s="3" t="n"/>
      <c r="J183" s="3" t="n"/>
      <c r="K183" s="3" t="n"/>
      <c r="L183" s="3" t="n"/>
      <c r="M183" s="3" t="n"/>
      <c r="N183" s="3" t="n"/>
      <c r="O183" s="3" t="n"/>
      <c r="P183" s="3" t="n"/>
      <c r="Q183" s="3" t="n"/>
      <c r="R183" s="3" t="n"/>
      <c r="S183" s="3" t="n"/>
      <c r="T183" s="3" t="n"/>
      <c r="U183" s="3" t="n"/>
      <c r="V183" s="3" t="n"/>
      <c r="W183" s="3" t="n"/>
      <c r="X183" s="3" t="n"/>
      <c r="Y183" s="3" t="n"/>
      <c r="Z183" s="3" t="n"/>
      <c r="AA183" s="3" t="n"/>
      <c r="AB183" s="3" t="n"/>
      <c r="AC183" s="3" t="n"/>
      <c r="AD183" s="3" t="n"/>
      <c r="AE183" s="3" t="n"/>
      <c r="AF183" s="3" t="n"/>
      <c r="AG183" s="3" t="n"/>
      <c r="AH183" s="3" t="n"/>
      <c r="AI183" s="3" t="n"/>
      <c r="AJ183" s="3" t="n"/>
      <c r="AK183" s="3" t="n"/>
      <c r="AL183" s="3" t="n"/>
      <c r="AM183" s="3" t="n"/>
      <c r="AN183" s="3" t="n"/>
      <c r="AO183" s="3" t="n"/>
      <c r="AP183" s="3" t="n"/>
      <c r="AQ183" s="3" t="n"/>
      <c r="AR183" s="3" t="n"/>
      <c r="AS183" s="3" t="n"/>
      <c r="AT183" s="3" t="n"/>
      <c r="AU183" s="3" t="n"/>
      <c r="AV183" s="3" t="n"/>
      <c r="AW183" s="3" t="n"/>
      <c r="AX183" s="3" t="n"/>
      <c r="AY183" s="3" t="n"/>
      <c r="AZ183" s="3" t="n"/>
    </row>
    <row r="184">
      <c r="A184" s="3" t="n"/>
      <c r="B184" s="3" t="n"/>
      <c r="C184" s="3" t="n"/>
      <c r="D184" s="3" t="n"/>
      <c r="E184" s="3" t="n"/>
      <c r="F184" s="3" t="n"/>
      <c r="G184" s="3" t="n"/>
      <c r="H184" s="3" t="n"/>
      <c r="I184" s="3" t="n"/>
      <c r="J184" s="3" t="n"/>
      <c r="K184" s="3" t="n"/>
      <c r="L184" s="3" t="n"/>
      <c r="M184" s="3" t="n"/>
      <c r="N184" s="3" t="n"/>
      <c r="O184" s="3" t="n"/>
      <c r="P184" s="3" t="n"/>
      <c r="Q184" s="3" t="n"/>
      <c r="R184" s="3" t="n"/>
      <c r="S184" s="3" t="n"/>
      <c r="T184" s="3" t="n"/>
      <c r="U184" s="3" t="n"/>
      <c r="V184" s="3" t="n"/>
      <c r="W184" s="3" t="n"/>
      <c r="X184" s="3" t="n"/>
      <c r="Y184" s="3" t="n"/>
      <c r="Z184" s="3" t="n"/>
      <c r="AA184" s="3" t="n"/>
      <c r="AB184" s="3" t="n"/>
      <c r="AC184" s="3" t="n"/>
      <c r="AD184" s="3" t="n"/>
      <c r="AE184" s="3" t="n"/>
      <c r="AF184" s="3" t="n"/>
      <c r="AG184" s="3" t="n"/>
      <c r="AH184" s="3" t="n"/>
      <c r="AI184" s="3" t="n"/>
      <c r="AJ184" s="3" t="n"/>
      <c r="AK184" s="3" t="n"/>
      <c r="AL184" s="3" t="n"/>
      <c r="AM184" s="3" t="n"/>
      <c r="AN184" s="3" t="n"/>
      <c r="AO184" s="3" t="n"/>
      <c r="AP184" s="3" t="n"/>
      <c r="AQ184" s="3" t="n"/>
      <c r="AR184" s="3" t="n"/>
      <c r="AS184" s="3" t="n"/>
      <c r="AT184" s="3" t="n"/>
      <c r="AU184" s="3" t="n"/>
      <c r="AV184" s="3" t="n"/>
      <c r="AW184" s="3" t="n"/>
      <c r="AX184" s="3" t="n"/>
      <c r="AY184" s="3" t="n"/>
      <c r="AZ184" s="3" t="n"/>
    </row>
    <row r="185">
      <c r="A185" s="3" t="n"/>
      <c r="B185" s="3" t="n"/>
      <c r="C185" s="3" t="n"/>
      <c r="D185" s="3" t="n"/>
      <c r="E185" s="3" t="n"/>
      <c r="F185" s="3" t="n"/>
      <c r="G185" s="3" t="n"/>
      <c r="H185" s="3" t="n"/>
      <c r="I185" s="3" t="n"/>
      <c r="J185" s="3" t="n"/>
      <c r="K185" s="3" t="n"/>
      <c r="L185" s="3" t="n"/>
      <c r="M185" s="3" t="n"/>
      <c r="N185" s="3" t="n"/>
      <c r="O185" s="3" t="n"/>
      <c r="P185" s="3" t="n"/>
      <c r="Q185" s="3" t="n"/>
      <c r="R185" s="3" t="n"/>
      <c r="S185" s="3" t="n"/>
      <c r="T185" s="3" t="n"/>
      <c r="U185" s="3" t="n"/>
      <c r="V185" s="3" t="n"/>
      <c r="W185" s="3" t="n"/>
      <c r="X185" s="3" t="n"/>
      <c r="Y185" s="3" t="n"/>
      <c r="Z185" s="3" t="n"/>
      <c r="AA185" s="3" t="n"/>
      <c r="AB185" s="3" t="n"/>
      <c r="AC185" s="3" t="n"/>
      <c r="AD185" s="3" t="n"/>
      <c r="AE185" s="3" t="n"/>
      <c r="AF185" s="3" t="n"/>
      <c r="AG185" s="3" t="n"/>
      <c r="AH185" s="3" t="n"/>
      <c r="AI185" s="3" t="n"/>
      <c r="AJ185" s="3" t="n"/>
      <c r="AK185" s="3" t="n"/>
      <c r="AL185" s="3" t="n"/>
      <c r="AM185" s="3" t="n"/>
      <c r="AN185" s="3" t="n"/>
      <c r="AO185" s="3" t="n"/>
      <c r="AP185" s="3" t="n"/>
      <c r="AQ185" s="3" t="n"/>
      <c r="AR185" s="3" t="n"/>
      <c r="AS185" s="3" t="n"/>
      <c r="AT185" s="3" t="n"/>
      <c r="AU185" s="3" t="n"/>
      <c r="AV185" s="3" t="n"/>
      <c r="AW185" s="3" t="n"/>
      <c r="AX185" s="3" t="n"/>
      <c r="AY185" s="3" t="n"/>
      <c r="AZ185" s="3" t="n"/>
    </row>
    <row r="186">
      <c r="A186" s="3" t="n"/>
      <c r="B186" s="3" t="n"/>
      <c r="C186" s="3" t="n"/>
      <c r="D186" s="3" t="n"/>
      <c r="E186" s="3" t="n"/>
      <c r="F186" s="3" t="n"/>
      <c r="G186" s="3" t="n"/>
      <c r="H186" s="3" t="n"/>
      <c r="I186" s="3" t="n"/>
      <c r="J186" s="3" t="n"/>
      <c r="K186" s="3" t="n"/>
      <c r="L186" s="3" t="n"/>
      <c r="M186" s="3" t="n"/>
      <c r="N186" s="3" t="n"/>
      <c r="O186" s="3" t="n"/>
      <c r="P186" s="3" t="n"/>
      <c r="Q186" s="3" t="n"/>
      <c r="R186" s="3" t="n"/>
      <c r="S186" s="3" t="n"/>
      <c r="T186" s="3" t="n"/>
      <c r="U186" s="3" t="n"/>
      <c r="V186" s="3" t="n"/>
      <c r="W186" s="3" t="n"/>
      <c r="X186" s="3" t="n"/>
      <c r="Y186" s="3" t="n"/>
      <c r="Z186" s="3" t="n"/>
      <c r="AA186" s="3" t="n"/>
      <c r="AB186" s="3" t="n"/>
      <c r="AC186" s="3" t="n"/>
      <c r="AD186" s="3" t="n"/>
      <c r="AE186" s="3" t="n"/>
      <c r="AF186" s="3" t="n"/>
      <c r="AG186" s="3" t="n"/>
      <c r="AH186" s="3" t="n"/>
      <c r="AI186" s="3" t="n"/>
      <c r="AJ186" s="3" t="n"/>
      <c r="AK186" s="3" t="n"/>
      <c r="AL186" s="3" t="n"/>
      <c r="AM186" s="3" t="n"/>
      <c r="AN186" s="3" t="n"/>
      <c r="AO186" s="3" t="n"/>
      <c r="AP186" s="3" t="n"/>
      <c r="AQ186" s="3" t="n"/>
      <c r="AR186" s="3" t="n"/>
      <c r="AS186" s="3" t="n"/>
      <c r="AT186" s="3" t="n"/>
      <c r="AU186" s="3" t="n"/>
      <c r="AV186" s="3" t="n"/>
      <c r="AW186" s="3" t="n"/>
      <c r="AX186" s="3" t="n"/>
      <c r="AY186" s="3" t="n"/>
      <c r="AZ186" s="3" t="n"/>
    </row>
    <row r="187">
      <c r="A187" s="3" t="n"/>
      <c r="B187" s="3" t="n"/>
      <c r="C187" s="3" t="n"/>
      <c r="D187" s="3" t="n"/>
      <c r="E187" s="3" t="n"/>
      <c r="F187" s="3" t="n"/>
      <c r="G187" s="3" t="n"/>
      <c r="H187" s="3" t="n"/>
      <c r="I187" s="3" t="n"/>
      <c r="J187" s="3" t="n"/>
      <c r="K187" s="3" t="n"/>
      <c r="L187" s="3" t="n"/>
      <c r="M187" s="3" t="n"/>
      <c r="N187" s="3" t="n"/>
      <c r="O187" s="3" t="n"/>
      <c r="P187" s="3" t="n"/>
      <c r="Q187" s="3" t="n"/>
      <c r="R187" s="3" t="n"/>
      <c r="S187" s="3" t="n"/>
      <c r="T187" s="3" t="n"/>
      <c r="U187" s="3" t="n"/>
      <c r="V187" s="3" t="n"/>
      <c r="W187" s="3" t="n"/>
      <c r="X187" s="3" t="n"/>
      <c r="Y187" s="3" t="n"/>
      <c r="Z187" s="3" t="n"/>
      <c r="AA187" s="3" t="n"/>
      <c r="AB187" s="3" t="n"/>
      <c r="AC187" s="3" t="n"/>
      <c r="AD187" s="3" t="n"/>
      <c r="AE187" s="3" t="n"/>
      <c r="AF187" s="3" t="n"/>
      <c r="AG187" s="3" t="n"/>
      <c r="AH187" s="3" t="n"/>
      <c r="AI187" s="3" t="n"/>
      <c r="AJ187" s="3" t="n"/>
      <c r="AK187" s="3" t="n"/>
      <c r="AL187" s="3" t="n"/>
      <c r="AM187" s="3" t="n"/>
      <c r="AN187" s="3" t="n"/>
      <c r="AO187" s="3" t="n"/>
      <c r="AP187" s="3" t="n"/>
      <c r="AQ187" s="3" t="n"/>
      <c r="AR187" s="3" t="n"/>
      <c r="AS187" s="3" t="n"/>
      <c r="AT187" s="3" t="n"/>
      <c r="AU187" s="3" t="n"/>
      <c r="AV187" s="3" t="n"/>
      <c r="AW187" s="3" t="n"/>
      <c r="AX187" s="3" t="n"/>
      <c r="AY187" s="3" t="n"/>
      <c r="AZ187" s="3" t="n"/>
    </row>
    <row r="188">
      <c r="A188" s="3" t="n"/>
      <c r="B188" s="3" t="n"/>
      <c r="C188" s="3" t="n"/>
      <c r="D188" s="3" t="n"/>
      <c r="E188" s="3" t="n"/>
      <c r="F188" s="3" t="n"/>
      <c r="G188" s="3" t="n"/>
      <c r="H188" s="3" t="n"/>
      <c r="I188" s="3" t="n"/>
      <c r="J188" s="3" t="n"/>
      <c r="K188" s="3" t="n"/>
      <c r="L188" s="3" t="n"/>
      <c r="M188" s="3" t="n"/>
      <c r="N188" s="3" t="n"/>
      <c r="O188" s="3" t="n"/>
      <c r="P188" s="3" t="n"/>
      <c r="Q188" s="3" t="n"/>
      <c r="R188" s="3" t="n"/>
      <c r="S188" s="3" t="n"/>
      <c r="T188" s="3" t="n"/>
      <c r="U188" s="3" t="n"/>
      <c r="V188" s="3" t="n"/>
      <c r="W188" s="3" t="n"/>
      <c r="X188" s="3" t="n"/>
      <c r="Y188" s="3" t="n"/>
      <c r="Z188" s="3" t="n"/>
      <c r="AA188" s="3" t="n"/>
      <c r="AB188" s="3" t="n"/>
      <c r="AC188" s="3" t="n"/>
      <c r="AD188" s="3" t="n"/>
      <c r="AE188" s="3" t="n"/>
      <c r="AF188" s="3" t="n"/>
      <c r="AG188" s="3" t="n"/>
      <c r="AH188" s="3" t="n"/>
      <c r="AI188" s="3" t="n"/>
      <c r="AJ188" s="3" t="n"/>
      <c r="AK188" s="3" t="n"/>
      <c r="AL188" s="3" t="n"/>
      <c r="AM188" s="3" t="n"/>
      <c r="AN188" s="3" t="n"/>
      <c r="AO188" s="3" t="n"/>
      <c r="AP188" s="3" t="n"/>
      <c r="AQ188" s="3" t="n"/>
      <c r="AR188" s="3" t="n"/>
      <c r="AS188" s="3" t="n"/>
      <c r="AT188" s="3" t="n"/>
      <c r="AU188" s="3" t="n"/>
      <c r="AV188" s="3" t="n"/>
      <c r="AW188" s="3" t="n"/>
      <c r="AX188" s="3" t="n"/>
      <c r="AY188" s="3" t="n"/>
      <c r="AZ188" s="3" t="n"/>
    </row>
    <row r="189">
      <c r="A189" s="3" t="n"/>
      <c r="B189" s="3" t="n"/>
      <c r="C189" s="3" t="n"/>
      <c r="D189" s="3" t="n"/>
      <c r="E189" s="3" t="n"/>
      <c r="F189" s="3" t="n"/>
      <c r="G189" s="3" t="n"/>
      <c r="H189" s="3" t="n"/>
      <c r="I189" s="3" t="n"/>
      <c r="J189" s="3" t="n"/>
      <c r="K189" s="3" t="n"/>
      <c r="L189" s="3" t="n"/>
      <c r="M189" s="3" t="n"/>
      <c r="N189" s="3" t="n"/>
      <c r="O189" s="3" t="n"/>
      <c r="P189" s="3" t="n"/>
      <c r="Q189" s="3" t="n"/>
      <c r="R189" s="3" t="n"/>
      <c r="S189" s="3" t="n"/>
      <c r="T189" s="3" t="n"/>
      <c r="U189" s="3" t="n"/>
      <c r="V189" s="3" t="n"/>
      <c r="W189" s="3" t="n"/>
      <c r="X189" s="3" t="n"/>
      <c r="Y189" s="3" t="n"/>
      <c r="Z189" s="3" t="n"/>
      <c r="AA189" s="3" t="n"/>
      <c r="AB189" s="3" t="n"/>
      <c r="AC189" s="3" t="n"/>
      <c r="AD189" s="3" t="n"/>
      <c r="AE189" s="3" t="n"/>
      <c r="AF189" s="3" t="n"/>
      <c r="AG189" s="3" t="n"/>
      <c r="AH189" s="3" t="n"/>
      <c r="AI189" s="3" t="n"/>
      <c r="AJ189" s="3" t="n"/>
      <c r="AK189" s="3" t="n"/>
      <c r="AL189" s="3" t="n"/>
      <c r="AM189" s="3" t="n"/>
      <c r="AN189" s="3" t="n"/>
      <c r="AO189" s="3" t="n"/>
      <c r="AP189" s="3" t="n"/>
      <c r="AQ189" s="3" t="n"/>
      <c r="AR189" s="3" t="n"/>
      <c r="AS189" s="3" t="n"/>
      <c r="AT189" s="3" t="n"/>
      <c r="AU189" s="3" t="n"/>
      <c r="AV189" s="3" t="n"/>
      <c r="AW189" s="3" t="n"/>
      <c r="AX189" s="3" t="n"/>
      <c r="AY189" s="3" t="n"/>
      <c r="AZ189" s="3" t="n"/>
    </row>
    <row r="190">
      <c r="A190" s="3" t="n"/>
      <c r="B190" s="3" t="n"/>
      <c r="C190" s="3" t="n"/>
      <c r="D190" s="3" t="n"/>
      <c r="E190" s="3" t="n"/>
      <c r="F190" s="3" t="n"/>
      <c r="G190" s="3" t="n"/>
      <c r="H190" s="3" t="n"/>
      <c r="I190" s="3" t="n"/>
      <c r="J190" s="3" t="n"/>
      <c r="K190" s="3" t="n"/>
      <c r="L190" s="3" t="n"/>
      <c r="M190" s="3" t="n"/>
      <c r="N190" s="3" t="n"/>
      <c r="O190" s="3" t="n"/>
      <c r="P190" s="3" t="n"/>
      <c r="Q190" s="3" t="n"/>
      <c r="R190" s="3" t="n"/>
      <c r="S190" s="3" t="n"/>
      <c r="T190" s="3" t="n"/>
      <c r="U190" s="3" t="n"/>
      <c r="V190" s="3" t="n"/>
      <c r="W190" s="3" t="n"/>
      <c r="X190" s="3" t="n"/>
      <c r="Y190" s="3" t="n"/>
      <c r="Z190" s="3" t="n"/>
      <c r="AA190" s="3" t="n"/>
      <c r="AB190" s="3" t="n"/>
      <c r="AC190" s="3" t="n"/>
      <c r="AD190" s="3" t="n"/>
      <c r="AE190" s="3" t="n"/>
      <c r="AF190" s="3" t="n"/>
      <c r="AG190" s="3" t="n"/>
      <c r="AH190" s="3" t="n"/>
      <c r="AI190" s="3" t="n"/>
      <c r="AJ190" s="3" t="n"/>
      <c r="AK190" s="3" t="n"/>
      <c r="AL190" s="3" t="n"/>
      <c r="AM190" s="3" t="n"/>
      <c r="AN190" s="3" t="n"/>
      <c r="AO190" s="3" t="n"/>
      <c r="AP190" s="3" t="n"/>
      <c r="AQ190" s="3" t="n"/>
      <c r="AR190" s="3" t="n"/>
      <c r="AS190" s="3" t="n"/>
      <c r="AT190" s="3" t="n"/>
      <c r="AU190" s="3" t="n"/>
      <c r="AV190" s="3" t="n"/>
      <c r="AW190" s="3" t="n"/>
      <c r="AX190" s="3" t="n"/>
      <c r="AY190" s="3" t="n"/>
      <c r="AZ190" s="3" t="n"/>
    </row>
    <row r="191">
      <c r="A191" s="3" t="n"/>
      <c r="B191" s="3" t="n"/>
      <c r="C191" s="3" t="n"/>
      <c r="D191" s="3" t="n"/>
      <c r="E191" s="3" t="n"/>
      <c r="F191" s="3" t="n"/>
      <c r="G191" s="3" t="n"/>
      <c r="H191" s="3" t="n"/>
      <c r="I191" s="3" t="n"/>
      <c r="J191" s="3" t="n"/>
      <c r="K191" s="3" t="n"/>
      <c r="L191" s="3" t="n"/>
      <c r="M191" s="3" t="n"/>
      <c r="N191" s="3" t="n"/>
      <c r="O191" s="3" t="n"/>
      <c r="P191" s="3" t="n"/>
      <c r="Q191" s="3" t="n"/>
      <c r="R191" s="3" t="n"/>
      <c r="S191" s="3" t="n"/>
      <c r="T191" s="3" t="n"/>
      <c r="U191" s="3" t="n"/>
      <c r="V191" s="3" t="n"/>
      <c r="W191" s="3" t="n"/>
      <c r="X191" s="3" t="n"/>
      <c r="Y191" s="3" t="n"/>
      <c r="Z191" s="3" t="n"/>
      <c r="AA191" s="3" t="n"/>
      <c r="AB191" s="3" t="n"/>
      <c r="AC191" s="3" t="n"/>
      <c r="AD191" s="3" t="n"/>
      <c r="AE191" s="3" t="n"/>
      <c r="AF191" s="3" t="n"/>
      <c r="AG191" s="3" t="n"/>
      <c r="AH191" s="3" t="n"/>
      <c r="AI191" s="3" t="n"/>
      <c r="AJ191" s="3" t="n"/>
      <c r="AK191" s="3" t="n"/>
      <c r="AL191" s="3" t="n"/>
      <c r="AM191" s="3" t="n"/>
      <c r="AN191" s="3" t="n"/>
      <c r="AO191" s="3" t="n"/>
      <c r="AP191" s="3" t="n"/>
      <c r="AQ191" s="3" t="n"/>
      <c r="AR191" s="3" t="n"/>
      <c r="AS191" s="3" t="n"/>
      <c r="AT191" s="3" t="n"/>
      <c r="AU191" s="3" t="n"/>
      <c r="AV191" s="3" t="n"/>
      <c r="AW191" s="3" t="n"/>
      <c r="AX191" s="3" t="n"/>
      <c r="AY191" s="3" t="n"/>
      <c r="AZ191" s="3" t="n"/>
    </row>
    <row r="192">
      <c r="A192" s="3" t="n"/>
      <c r="B192" s="3" t="n"/>
      <c r="C192" s="3" t="n"/>
      <c r="D192" s="3" t="n"/>
      <c r="E192" s="3" t="n"/>
      <c r="F192" s="3" t="n"/>
      <c r="G192" s="3" t="n"/>
      <c r="H192" s="3" t="n"/>
      <c r="I192" s="3" t="n"/>
      <c r="J192" s="3" t="n"/>
      <c r="K192" s="3" t="n"/>
      <c r="L192" s="3" t="n"/>
      <c r="M192" s="3" t="n"/>
      <c r="N192" s="3" t="n"/>
      <c r="O192" s="3" t="n"/>
      <c r="P192" s="3" t="n"/>
      <c r="Q192" s="3" t="n"/>
      <c r="R192" s="3" t="n"/>
      <c r="S192" s="3" t="n"/>
      <c r="T192" s="3" t="n"/>
      <c r="U192" s="3" t="n"/>
      <c r="V192" s="3" t="n"/>
      <c r="W192" s="3" t="n"/>
      <c r="X192" s="3" t="n"/>
      <c r="Y192" s="3" t="n"/>
      <c r="Z192" s="3" t="n"/>
      <c r="AA192" s="3" t="n"/>
      <c r="AB192" s="3" t="n"/>
      <c r="AC192" s="3" t="n"/>
      <c r="AD192" s="3" t="n"/>
      <c r="AE192" s="3" t="n"/>
      <c r="AF192" s="3" t="n"/>
      <c r="AG192" s="3" t="n"/>
      <c r="AH192" s="3" t="n"/>
      <c r="AI192" s="3" t="n"/>
      <c r="AJ192" s="3" t="n"/>
      <c r="AK192" s="3" t="n"/>
      <c r="AL192" s="3" t="n"/>
      <c r="AM192" s="3" t="n"/>
      <c r="AN192" s="3" t="n"/>
      <c r="AO192" s="3" t="n"/>
      <c r="AP192" s="3" t="n"/>
      <c r="AQ192" s="3" t="n"/>
      <c r="AR192" s="3" t="n"/>
      <c r="AS192" s="3" t="n"/>
      <c r="AT192" s="3" t="n"/>
      <c r="AU192" s="3" t="n"/>
      <c r="AV192" s="3" t="n"/>
      <c r="AW192" s="3" t="n"/>
      <c r="AX192" s="3" t="n"/>
      <c r="AY192" s="3" t="n"/>
      <c r="AZ192" s="3" t="n"/>
    </row>
    <row r="193">
      <c r="A193" s="3" t="n"/>
      <c r="B193" s="3" t="n"/>
      <c r="C193" s="3" t="n"/>
      <c r="D193" s="3" t="n"/>
      <c r="E193" s="3" t="n"/>
      <c r="F193" s="3" t="n"/>
      <c r="G193" s="3" t="n"/>
      <c r="H193" s="3" t="n"/>
      <c r="I193" s="3" t="n"/>
      <c r="J193" s="3" t="n"/>
      <c r="K193" s="3" t="n"/>
      <c r="L193" s="3" t="n"/>
      <c r="M193" s="3" t="n"/>
      <c r="N193" s="3" t="n"/>
      <c r="O193" s="3" t="n"/>
      <c r="P193" s="3" t="n"/>
      <c r="Q193" s="3" t="n"/>
      <c r="R193" s="3" t="n"/>
      <c r="S193" s="3" t="n"/>
      <c r="T193" s="3" t="n"/>
      <c r="U193" s="3" t="n"/>
      <c r="V193" s="3" t="n"/>
      <c r="W193" s="3" t="n"/>
      <c r="X193" s="3" t="n"/>
      <c r="Y193" s="3" t="n"/>
      <c r="Z193" s="3" t="n"/>
      <c r="AA193" s="3" t="n"/>
      <c r="AB193" s="3" t="n"/>
      <c r="AC193" s="3" t="n"/>
      <c r="AD193" s="3" t="n"/>
      <c r="AE193" s="3" t="n"/>
      <c r="AF193" s="3" t="n"/>
      <c r="AG193" s="3" t="n"/>
      <c r="AH193" s="3" t="n"/>
      <c r="AI193" s="3" t="n"/>
      <c r="AJ193" s="3" t="n"/>
      <c r="AK193" s="3" t="n"/>
      <c r="AL193" s="3" t="n"/>
      <c r="AM193" s="3" t="n"/>
      <c r="AN193" s="3" t="n"/>
      <c r="AO193" s="3" t="n"/>
      <c r="AP193" s="3" t="n"/>
      <c r="AQ193" s="3" t="n"/>
      <c r="AR193" s="3" t="n"/>
      <c r="AS193" s="3" t="n"/>
      <c r="AT193" s="3" t="n"/>
      <c r="AU193" s="3" t="n"/>
      <c r="AV193" s="3" t="n"/>
      <c r="AW193" s="3" t="n"/>
      <c r="AX193" s="3" t="n"/>
      <c r="AY193" s="3" t="n"/>
      <c r="AZ193" s="3" t="n"/>
    </row>
    <row r="194">
      <c r="A194" s="3" t="n"/>
      <c r="B194" s="3" t="n"/>
      <c r="C194" s="3" t="n"/>
      <c r="D194" s="3" t="n"/>
      <c r="E194" s="3" t="n"/>
      <c r="F194" s="3" t="n"/>
      <c r="G194" s="3" t="n"/>
      <c r="H194" s="3" t="n"/>
      <c r="I194" s="3" t="n"/>
      <c r="J194" s="3" t="n"/>
      <c r="K194" s="3" t="n"/>
      <c r="L194" s="3" t="n"/>
      <c r="M194" s="3" t="n"/>
      <c r="N194" s="3" t="n"/>
      <c r="O194" s="3" t="n"/>
      <c r="P194" s="3" t="n"/>
      <c r="Q194" s="3" t="n"/>
      <c r="R194" s="3" t="n"/>
      <c r="S194" s="3" t="n"/>
      <c r="T194" s="3" t="n"/>
      <c r="U194" s="3" t="n"/>
      <c r="V194" s="3" t="n"/>
      <c r="W194" s="3" t="n"/>
      <c r="X194" s="3" t="n"/>
      <c r="Y194" s="3" t="n"/>
      <c r="Z194" s="3" t="n"/>
      <c r="AA194" s="3" t="n"/>
      <c r="AB194" s="3" t="n"/>
      <c r="AC194" s="3" t="n"/>
      <c r="AD194" s="3" t="n"/>
      <c r="AE194" s="3" t="n"/>
      <c r="AF194" s="3" t="n"/>
      <c r="AG194" s="3" t="n"/>
      <c r="AH194" s="3" t="n"/>
      <c r="AI194" s="3" t="n"/>
      <c r="AJ194" s="3" t="n"/>
      <c r="AK194" s="3" t="n"/>
      <c r="AL194" s="3" t="n"/>
      <c r="AM194" s="3" t="n"/>
      <c r="AN194" s="3" t="n"/>
      <c r="AO194" s="3" t="n"/>
      <c r="AP194" s="3" t="n"/>
      <c r="AQ194" s="3" t="n"/>
      <c r="AR194" s="3" t="n"/>
      <c r="AS194" s="3" t="n"/>
      <c r="AT194" s="3" t="n"/>
      <c r="AU194" s="3" t="n"/>
      <c r="AV194" s="3" t="n"/>
      <c r="AW194" s="3" t="n"/>
      <c r="AX194" s="3" t="n"/>
      <c r="AY194" s="3" t="n"/>
      <c r="AZ194" s="3" t="n"/>
    </row>
    <row r="195">
      <c r="A195" s="3" t="n"/>
      <c r="B195" s="3" t="n"/>
      <c r="C195" s="3" t="n"/>
      <c r="D195" s="3" t="n"/>
      <c r="E195" s="3" t="n"/>
      <c r="F195" s="3" t="n"/>
      <c r="G195" s="3" t="n"/>
      <c r="H195" s="3" t="n"/>
      <c r="I195" s="3" t="n"/>
      <c r="J195" s="3" t="n"/>
      <c r="K195" s="3" t="n"/>
      <c r="L195" s="3" t="n"/>
      <c r="M195" s="3" t="n"/>
      <c r="N195" s="3" t="n"/>
      <c r="O195" s="3" t="n"/>
      <c r="P195" s="3" t="n"/>
      <c r="Q195" s="3" t="n"/>
      <c r="R195" s="3" t="n"/>
      <c r="S195" s="3" t="n"/>
      <c r="T195" s="3" t="n"/>
      <c r="U195" s="3" t="n"/>
      <c r="V195" s="3" t="n"/>
      <c r="W195" s="3" t="n"/>
      <c r="X195" s="3" t="n"/>
      <c r="Y195" s="3" t="n"/>
      <c r="Z195" s="3" t="n"/>
      <c r="AA195" s="3" t="n"/>
      <c r="AB195" s="3" t="n"/>
      <c r="AC195" s="3" t="n"/>
      <c r="AD195" s="3" t="n"/>
      <c r="AE195" s="3" t="n"/>
      <c r="AF195" s="3" t="n"/>
      <c r="AG195" s="3" t="n"/>
      <c r="AH195" s="3" t="n"/>
      <c r="AI195" s="3" t="n"/>
      <c r="AJ195" s="3" t="n"/>
      <c r="AK195" s="3" t="n"/>
      <c r="AL195" s="3" t="n"/>
      <c r="AM195" s="3" t="n"/>
      <c r="AN195" s="3" t="n"/>
      <c r="AO195" s="3" t="n"/>
      <c r="AP195" s="3" t="n"/>
      <c r="AQ195" s="3" t="n"/>
      <c r="AR195" s="3" t="n"/>
      <c r="AS195" s="3" t="n"/>
      <c r="AT195" s="3" t="n"/>
      <c r="AU195" s="3" t="n"/>
      <c r="AV195" s="3" t="n"/>
      <c r="AW195" s="3" t="n"/>
      <c r="AX195" s="3" t="n"/>
      <c r="AY195" s="3" t="n"/>
      <c r="AZ195" s="3" t="n"/>
    </row>
    <row r="196">
      <c r="A196" s="3" t="n"/>
      <c r="B196" s="3" t="n"/>
      <c r="C196" s="3" t="n"/>
      <c r="D196" s="3" t="n"/>
      <c r="E196" s="3" t="n"/>
      <c r="F196" s="3" t="n"/>
      <c r="G196" s="3" t="n"/>
      <c r="H196" s="3" t="n"/>
      <c r="I196" s="3" t="n"/>
      <c r="J196" s="3" t="n"/>
      <c r="K196" s="3" t="n"/>
      <c r="L196" s="3" t="n"/>
      <c r="M196" s="3" t="n"/>
      <c r="N196" s="3" t="n"/>
      <c r="O196" s="3" t="n"/>
      <c r="P196" s="3" t="n"/>
      <c r="Q196" s="3" t="n"/>
      <c r="R196" s="3" t="n"/>
      <c r="S196" s="3" t="n"/>
      <c r="T196" s="3" t="n"/>
      <c r="U196" s="3" t="n"/>
      <c r="V196" s="3" t="n"/>
      <c r="W196" s="3" t="n"/>
      <c r="X196" s="3" t="n"/>
      <c r="Y196" s="3" t="n"/>
      <c r="Z196" s="3" t="n"/>
      <c r="AA196" s="3" t="n"/>
      <c r="AB196" s="3" t="n"/>
      <c r="AC196" s="3" t="n"/>
      <c r="AD196" s="3" t="n"/>
      <c r="AE196" s="3" t="n"/>
      <c r="AF196" s="3" t="n"/>
      <c r="AG196" s="3" t="n"/>
      <c r="AH196" s="3" t="n"/>
      <c r="AI196" s="3" t="n"/>
      <c r="AJ196" s="3" t="n"/>
      <c r="AK196" s="3" t="n"/>
      <c r="AL196" s="3" t="n"/>
      <c r="AM196" s="3" t="n"/>
      <c r="AN196" s="3" t="n"/>
      <c r="AO196" s="3" t="n"/>
      <c r="AP196" s="3" t="n"/>
      <c r="AQ196" s="3" t="n"/>
      <c r="AR196" s="3" t="n"/>
      <c r="AS196" s="3" t="n"/>
      <c r="AT196" s="3" t="n"/>
      <c r="AU196" s="3" t="n"/>
      <c r="AV196" s="3" t="n"/>
      <c r="AW196" s="3" t="n"/>
      <c r="AX196" s="3" t="n"/>
      <c r="AY196" s="3" t="n"/>
      <c r="AZ196" s="3" t="n"/>
    </row>
    <row r="197">
      <c r="A197" s="3" t="n"/>
      <c r="B197" s="3" t="n"/>
      <c r="C197" s="3" t="n"/>
      <c r="D197" s="3" t="n"/>
      <c r="E197" s="3" t="n"/>
      <c r="F197" s="3" t="n"/>
      <c r="G197" s="3" t="n"/>
      <c r="H197" s="3" t="n"/>
      <c r="I197" s="3" t="n"/>
      <c r="J197" s="3" t="n"/>
      <c r="K197" s="3" t="n"/>
      <c r="L197" s="3" t="n"/>
      <c r="M197" s="3" t="n"/>
      <c r="N197" s="3" t="n"/>
      <c r="O197" s="3" t="n"/>
      <c r="P197" s="3" t="n"/>
      <c r="Q197" s="3" t="n"/>
      <c r="R197" s="3" t="n"/>
      <c r="S197" s="3" t="n"/>
      <c r="T197" s="3" t="n"/>
      <c r="U197" s="3" t="n"/>
      <c r="V197" s="3" t="n"/>
      <c r="W197" s="3" t="n"/>
      <c r="X197" s="3" t="n"/>
      <c r="Y197" s="3" t="n"/>
      <c r="Z197" s="3" t="n"/>
      <c r="AA197" s="3" t="n"/>
      <c r="AB197" s="3" t="n"/>
      <c r="AC197" s="3" t="n"/>
      <c r="AD197" s="3" t="n"/>
      <c r="AE197" s="3" t="n"/>
      <c r="AF197" s="3" t="n"/>
      <c r="AG197" s="3" t="n"/>
      <c r="AH197" s="3" t="n"/>
      <c r="AI197" s="3" t="n"/>
      <c r="AJ197" s="3" t="n"/>
      <c r="AK197" s="3" t="n"/>
      <c r="AL197" s="3" t="n"/>
      <c r="AM197" s="3" t="n"/>
      <c r="AN197" s="3" t="n"/>
      <c r="AO197" s="3" t="n"/>
      <c r="AP197" s="3" t="n"/>
      <c r="AQ197" s="3" t="n"/>
      <c r="AR197" s="3" t="n"/>
      <c r="AS197" s="3" t="n"/>
      <c r="AT197" s="3" t="n"/>
      <c r="AU197" s="3" t="n"/>
      <c r="AV197" s="3" t="n"/>
      <c r="AW197" s="3" t="n"/>
      <c r="AX197" s="3" t="n"/>
      <c r="AY197" s="3" t="n"/>
      <c r="AZ197" s="3" t="n"/>
    </row>
    <row r="198">
      <c r="A198" s="3" t="n"/>
      <c r="B198" s="3" t="n"/>
      <c r="C198" s="3" t="n"/>
      <c r="D198" s="3" t="n"/>
      <c r="E198" s="3" t="n"/>
      <c r="F198" s="3" t="n"/>
      <c r="G198" s="3" t="n"/>
      <c r="H198" s="3" t="n"/>
      <c r="I198" s="3" t="n"/>
      <c r="J198" s="3" t="n"/>
      <c r="K198" s="3" t="n"/>
      <c r="L198" s="3" t="n"/>
      <c r="M198" s="3" t="n"/>
      <c r="N198" s="3" t="n"/>
      <c r="O198" s="3" t="n"/>
      <c r="P198" s="3" t="n"/>
      <c r="Q198" s="3" t="n"/>
      <c r="R198" s="3" t="n"/>
      <c r="S198" s="3" t="n"/>
      <c r="T198" s="3" t="n"/>
      <c r="U198" s="3" t="n"/>
      <c r="V198" s="3" t="n"/>
      <c r="W198" s="3" t="n"/>
      <c r="X198" s="3" t="n"/>
      <c r="Y198" s="3" t="n"/>
      <c r="Z198" s="3" t="n"/>
      <c r="AA198" s="3" t="n"/>
      <c r="AB198" s="3" t="n"/>
      <c r="AC198" s="3" t="n"/>
      <c r="AD198" s="3" t="n"/>
      <c r="AE198" s="3" t="n"/>
      <c r="AF198" s="3" t="n"/>
      <c r="AG198" s="3" t="n"/>
      <c r="AH198" s="3" t="n"/>
      <c r="AI198" s="3" t="n"/>
      <c r="AJ198" s="3" t="n"/>
      <c r="AK198" s="3" t="n"/>
      <c r="AL198" s="3" t="n"/>
      <c r="AM198" s="3" t="n"/>
      <c r="AN198" s="3" t="n"/>
      <c r="AO198" s="3" t="n"/>
      <c r="AP198" s="3" t="n"/>
      <c r="AQ198" s="3" t="n"/>
      <c r="AR198" s="3" t="n"/>
      <c r="AS198" s="3" t="n"/>
      <c r="AT198" s="3" t="n"/>
      <c r="AU198" s="3" t="n"/>
      <c r="AV198" s="3" t="n"/>
      <c r="AW198" s="3" t="n"/>
      <c r="AX198" s="3" t="n"/>
      <c r="AY198" s="3" t="n"/>
      <c r="AZ198" s="3" t="n"/>
    </row>
    <row r="199">
      <c r="A199" s="3" t="n"/>
      <c r="B199" s="3" t="n"/>
      <c r="C199" s="3" t="n"/>
      <c r="D199" s="3" t="n"/>
      <c r="E199" s="3" t="n"/>
      <c r="F199" s="3" t="n"/>
      <c r="G199" s="3" t="n"/>
      <c r="H199" s="3" t="n"/>
      <c r="I199" s="3" t="n"/>
      <c r="J199" s="3" t="n"/>
      <c r="K199" s="3" t="n"/>
      <c r="L199" s="3" t="n"/>
      <c r="M199" s="3" t="n"/>
      <c r="N199" s="3" t="n"/>
      <c r="O199" s="3" t="n"/>
      <c r="P199" s="3" t="n"/>
      <c r="Q199" s="3" t="n"/>
      <c r="R199" s="3" t="n"/>
      <c r="S199" s="3" t="n"/>
      <c r="T199" s="3" t="n"/>
      <c r="U199" s="3" t="n"/>
      <c r="V199" s="3" t="n"/>
      <c r="W199" s="3" t="n"/>
      <c r="X199" s="3" t="n"/>
      <c r="Y199" s="3" t="n"/>
      <c r="Z199" s="3" t="n"/>
      <c r="AA199" s="3" t="n"/>
      <c r="AB199" s="3" t="n"/>
      <c r="AC199" s="3" t="n"/>
      <c r="AD199" s="3" t="n"/>
      <c r="AE199" s="3" t="n"/>
      <c r="AF199" s="3" t="n"/>
      <c r="AG199" s="3" t="n"/>
      <c r="AH199" s="3" t="n"/>
      <c r="AI199" s="3" t="n"/>
      <c r="AJ199" s="3" t="n"/>
      <c r="AK199" s="3" t="n"/>
      <c r="AL199" s="3" t="n"/>
      <c r="AM199" s="3" t="n"/>
      <c r="AN199" s="3" t="n"/>
      <c r="AO199" s="3" t="n"/>
      <c r="AP199" s="3" t="n"/>
      <c r="AQ199" s="3" t="n"/>
      <c r="AR199" s="3" t="n"/>
      <c r="AS199" s="3" t="n"/>
      <c r="AT199" s="3" t="n"/>
      <c r="AU199" s="3" t="n"/>
      <c r="AV199" s="3" t="n"/>
      <c r="AW199" s="3" t="n"/>
      <c r="AX199" s="3" t="n"/>
      <c r="AY199" s="3" t="n"/>
      <c r="AZ199" s="3" t="n"/>
    </row>
    <row r="200">
      <c r="A200" s="3" t="n"/>
      <c r="B200" s="3" t="n"/>
      <c r="C200" s="3" t="n"/>
      <c r="D200" s="3" t="n"/>
      <c r="E200" s="3" t="n"/>
      <c r="F200" s="3" t="n"/>
      <c r="G200" s="3" t="n"/>
      <c r="H200" s="3" t="n"/>
      <c r="I200" s="3" t="n"/>
      <c r="J200" s="3" t="n"/>
      <c r="K200" s="3" t="n"/>
      <c r="L200" s="3" t="n"/>
      <c r="M200" s="3" t="n"/>
      <c r="N200" s="3" t="n"/>
      <c r="O200" s="3" t="n"/>
      <c r="P200" s="3" t="n"/>
      <c r="Q200" s="3" t="n"/>
      <c r="R200" s="3" t="n"/>
      <c r="S200" s="3" t="n"/>
      <c r="T200" s="3" t="n"/>
      <c r="U200" s="3" t="n"/>
      <c r="V200" s="3" t="n"/>
      <c r="W200" s="3" t="n"/>
      <c r="X200" s="3" t="n"/>
      <c r="Y200" s="3" t="n"/>
      <c r="Z200" s="3" t="n"/>
      <c r="AA200" s="3" t="n"/>
      <c r="AB200" s="3" t="n"/>
      <c r="AC200" s="3" t="n"/>
      <c r="AD200" s="3" t="n"/>
      <c r="AE200" s="3" t="n"/>
      <c r="AF200" s="3" t="n"/>
      <c r="AG200" s="3" t="n"/>
      <c r="AH200" s="3" t="n"/>
      <c r="AI200" s="3" t="n"/>
      <c r="AJ200" s="3" t="n"/>
      <c r="AK200" s="3" t="n"/>
      <c r="AL200" s="3" t="n"/>
      <c r="AM200" s="3" t="n"/>
      <c r="AN200" s="3" t="n"/>
      <c r="AO200" s="3" t="n"/>
      <c r="AP200" s="3" t="n"/>
      <c r="AQ200" s="3" t="n"/>
      <c r="AR200" s="3" t="n"/>
      <c r="AS200" s="3" t="n"/>
      <c r="AT200" s="3" t="n"/>
      <c r="AU200" s="3" t="n"/>
      <c r="AV200" s="3" t="n"/>
      <c r="AW200" s="3" t="n"/>
      <c r="AX200" s="3" t="n"/>
      <c r="AY200" s="3" t="n"/>
      <c r="AZ200" s="3" t="n"/>
    </row>
    <row r="201">
      <c r="A201" s="3" t="n"/>
      <c r="B201" s="3" t="n"/>
      <c r="C201" s="3" t="n"/>
      <c r="D201" s="3" t="n"/>
      <c r="E201" s="3" t="n"/>
      <c r="F201" s="3" t="n"/>
      <c r="G201" s="3" t="n"/>
      <c r="H201" s="3" t="n"/>
      <c r="I201" s="3" t="n"/>
      <c r="J201" s="3" t="n"/>
      <c r="K201" s="3" t="n"/>
      <c r="L201" s="3" t="n"/>
      <c r="M201" s="3" t="n"/>
      <c r="N201" s="3" t="n"/>
      <c r="O201" s="3" t="n"/>
      <c r="P201" s="3" t="n"/>
      <c r="Q201" s="3" t="n"/>
      <c r="R201" s="3" t="n"/>
      <c r="S201" s="3" t="n"/>
      <c r="T201" s="3" t="n"/>
      <c r="U201" s="3" t="n"/>
      <c r="V201" s="3" t="n"/>
      <c r="W201" s="3" t="n"/>
      <c r="X201" s="3" t="n"/>
      <c r="Y201" s="3" t="n"/>
      <c r="Z201" s="3" t="n"/>
      <c r="AA201" s="3" t="n"/>
      <c r="AB201" s="3" t="n"/>
      <c r="AC201" s="3" t="n"/>
      <c r="AD201" s="3" t="n"/>
      <c r="AE201" s="3" t="n"/>
      <c r="AF201" s="3" t="n"/>
      <c r="AG201" s="3" t="n"/>
      <c r="AH201" s="3" t="n"/>
      <c r="AI201" s="3" t="n"/>
      <c r="AJ201" s="3" t="n"/>
      <c r="AK201" s="3" t="n"/>
      <c r="AL201" s="3" t="n"/>
      <c r="AM201" s="3" t="n"/>
      <c r="AN201" s="3" t="n"/>
      <c r="AO201" s="3" t="n"/>
      <c r="AP201" s="3" t="n"/>
      <c r="AQ201" s="3" t="n"/>
      <c r="AR201" s="3" t="n"/>
      <c r="AS201" s="3" t="n"/>
      <c r="AT201" s="3" t="n"/>
      <c r="AU201" s="3" t="n"/>
      <c r="AV201" s="3" t="n"/>
      <c r="AW201" s="3" t="n"/>
      <c r="AX201" s="3" t="n"/>
      <c r="AY201" s="3" t="n"/>
      <c r="AZ201" s="3" t="n"/>
    </row>
    <row r="202">
      <c r="A202" s="3" t="n"/>
      <c r="B202" s="3" t="n"/>
      <c r="C202" s="3" t="n"/>
      <c r="D202" s="3" t="n"/>
      <c r="E202" s="3" t="n"/>
      <c r="F202" s="3" t="n"/>
      <c r="G202" s="3" t="n"/>
      <c r="H202" s="3" t="n"/>
      <c r="I202" s="3" t="n"/>
      <c r="J202" s="3" t="n"/>
      <c r="K202" s="3" t="n"/>
      <c r="L202" s="3" t="n"/>
      <c r="M202" s="3" t="n"/>
      <c r="N202" s="3" t="n"/>
      <c r="O202" s="3" t="n"/>
      <c r="P202" s="3" t="n"/>
      <c r="Q202" s="3" t="n"/>
      <c r="R202" s="3" t="n"/>
      <c r="S202" s="3" t="n"/>
      <c r="T202" s="3" t="n"/>
      <c r="U202" s="3" t="n"/>
      <c r="V202" s="3" t="n"/>
      <c r="W202" s="3" t="n"/>
      <c r="X202" s="3" t="n"/>
      <c r="Y202" s="3" t="n"/>
      <c r="Z202" s="3" t="n"/>
      <c r="AA202" s="3" t="n"/>
      <c r="AB202" s="3" t="n"/>
      <c r="AC202" s="3" t="n"/>
      <c r="AD202" s="3" t="n"/>
      <c r="AE202" s="3" t="n"/>
      <c r="AF202" s="3" t="n"/>
      <c r="AG202" s="3" t="n"/>
      <c r="AH202" s="3" t="n"/>
      <c r="AI202" s="3" t="n"/>
      <c r="AJ202" s="3" t="n"/>
      <c r="AK202" s="3" t="n"/>
      <c r="AL202" s="3" t="n"/>
      <c r="AM202" s="3" t="n"/>
      <c r="AN202" s="3" t="n"/>
      <c r="AO202" s="3" t="n"/>
      <c r="AP202" s="3" t="n"/>
      <c r="AQ202" s="3" t="n"/>
      <c r="AR202" s="3" t="n"/>
      <c r="AS202" s="3" t="n"/>
      <c r="AT202" s="3" t="n"/>
      <c r="AU202" s="3" t="n"/>
      <c r="AV202" s="3" t="n"/>
      <c r="AW202" s="3" t="n"/>
      <c r="AX202" s="3" t="n"/>
      <c r="AY202" s="3" t="n"/>
      <c r="AZ202" s="3" t="n"/>
    </row>
    <row r="203">
      <c r="A203" s="3" t="n"/>
      <c r="B203" s="3" t="n"/>
      <c r="C203" s="3" t="n"/>
      <c r="D203" s="3" t="n"/>
      <c r="E203" s="3" t="n"/>
      <c r="F203" s="3" t="n"/>
      <c r="G203" s="3" t="n"/>
      <c r="H203" s="3" t="n"/>
      <c r="I203" s="3" t="n"/>
      <c r="J203" s="3" t="n"/>
      <c r="K203" s="3" t="n"/>
      <c r="L203" s="3" t="n"/>
      <c r="M203" s="3" t="n"/>
      <c r="N203" s="3" t="n"/>
      <c r="O203" s="3" t="n"/>
      <c r="P203" s="3" t="n"/>
      <c r="Q203" s="3" t="n"/>
      <c r="R203" s="3" t="n"/>
      <c r="S203" s="3" t="n"/>
      <c r="T203" s="3" t="n"/>
      <c r="U203" s="3" t="n"/>
      <c r="V203" s="3" t="n"/>
      <c r="W203" s="3" t="n"/>
      <c r="X203" s="3" t="n"/>
      <c r="Y203" s="3" t="n"/>
      <c r="Z203" s="3" t="n"/>
      <c r="AA203" s="3" t="n"/>
      <c r="AB203" s="3" t="n"/>
      <c r="AC203" s="3" t="n"/>
      <c r="AD203" s="3" t="n"/>
      <c r="AE203" s="3" t="n"/>
      <c r="AF203" s="3" t="n"/>
      <c r="AG203" s="3" t="n"/>
      <c r="AH203" s="3" t="n"/>
      <c r="AI203" s="3" t="n"/>
      <c r="AJ203" s="3" t="n"/>
      <c r="AK203" s="3" t="n"/>
      <c r="AL203" s="3" t="n"/>
      <c r="AM203" s="3" t="n"/>
      <c r="AN203" s="3" t="n"/>
      <c r="AO203" s="3" t="n"/>
      <c r="AP203" s="3" t="n"/>
      <c r="AQ203" s="3" t="n"/>
      <c r="AR203" s="3" t="n"/>
      <c r="AS203" s="3" t="n"/>
      <c r="AT203" s="3" t="n"/>
      <c r="AU203" s="3" t="n"/>
      <c r="AV203" s="3" t="n"/>
      <c r="AW203" s="3" t="n"/>
      <c r="AX203" s="3" t="n"/>
      <c r="AY203" s="3" t="n"/>
      <c r="AZ203" s="3" t="n"/>
    </row>
    <row r="204">
      <c r="A204" s="3" t="n"/>
      <c r="B204" s="3" t="n"/>
      <c r="C204" s="3" t="n"/>
      <c r="D204" s="3" t="n"/>
      <c r="E204" s="3" t="n"/>
      <c r="F204" s="3" t="n"/>
      <c r="G204" s="3" t="n"/>
      <c r="H204" s="3" t="n"/>
      <c r="I204" s="3" t="n"/>
      <c r="J204" s="3" t="n"/>
      <c r="K204" s="3" t="n"/>
      <c r="L204" s="3" t="n"/>
      <c r="M204" s="3" t="n"/>
      <c r="N204" s="3" t="n"/>
      <c r="O204" s="3" t="n"/>
      <c r="P204" s="3" t="n"/>
      <c r="Q204" s="3" t="n"/>
      <c r="R204" s="3" t="n"/>
      <c r="S204" s="3" t="n"/>
      <c r="T204" s="3" t="n"/>
      <c r="U204" s="3" t="n"/>
      <c r="V204" s="3" t="n"/>
      <c r="W204" s="3" t="n"/>
      <c r="X204" s="3" t="n"/>
      <c r="Y204" s="3" t="n"/>
      <c r="Z204" s="3" t="n"/>
      <c r="AA204" s="3" t="n"/>
      <c r="AB204" s="3" t="n"/>
      <c r="AC204" s="3" t="n"/>
      <c r="AD204" s="3" t="n"/>
      <c r="AE204" s="3" t="n"/>
      <c r="AF204" s="3" t="n"/>
      <c r="AG204" s="3" t="n"/>
      <c r="AH204" s="3" t="n"/>
      <c r="AI204" s="3" t="n"/>
      <c r="AJ204" s="3" t="n"/>
      <c r="AK204" s="3" t="n"/>
      <c r="AL204" s="3" t="n"/>
      <c r="AM204" s="3" t="n"/>
      <c r="AN204" s="3" t="n"/>
      <c r="AO204" s="3" t="n"/>
      <c r="AP204" s="3" t="n"/>
      <c r="AQ204" s="3" t="n"/>
      <c r="AR204" s="3" t="n"/>
      <c r="AS204" s="3" t="n"/>
      <c r="AT204" s="3" t="n"/>
      <c r="AU204" s="3" t="n"/>
      <c r="AV204" s="3" t="n"/>
      <c r="AW204" s="3" t="n"/>
      <c r="AX204" s="3" t="n"/>
      <c r="AY204" s="3" t="n"/>
      <c r="AZ204" s="3" t="n"/>
    </row>
    <row r="205">
      <c r="A205" s="3" t="n"/>
      <c r="B205" s="3" t="n"/>
      <c r="C205" s="3" t="n"/>
      <c r="D205" s="3" t="n"/>
      <c r="E205" s="3" t="n"/>
      <c r="F205" s="3" t="n"/>
      <c r="G205" s="3" t="n"/>
      <c r="H205" s="3" t="n"/>
      <c r="I205" s="3" t="n"/>
      <c r="J205" s="3" t="n"/>
      <c r="K205" s="3" t="n"/>
      <c r="L205" s="3" t="n"/>
      <c r="M205" s="3" t="n"/>
      <c r="N205" s="3" t="n"/>
      <c r="O205" s="3" t="n"/>
      <c r="P205" s="3" t="n"/>
      <c r="Q205" s="3" t="n"/>
      <c r="R205" s="3" t="n"/>
      <c r="S205" s="3" t="n"/>
      <c r="T205" s="3" t="n"/>
      <c r="U205" s="3" t="n"/>
      <c r="V205" s="3" t="n"/>
      <c r="W205" s="3" t="n"/>
      <c r="X205" s="3" t="n"/>
      <c r="Y205" s="3" t="n"/>
      <c r="Z205" s="3" t="n"/>
      <c r="AA205" s="3" t="n"/>
      <c r="AB205" s="3" t="n"/>
      <c r="AC205" s="3" t="n"/>
      <c r="AD205" s="3" t="n"/>
      <c r="AE205" s="3" t="n"/>
      <c r="AF205" s="3" t="n"/>
      <c r="AG205" s="3" t="n"/>
      <c r="AH205" s="3" t="n"/>
      <c r="AI205" s="3" t="n"/>
      <c r="AJ205" s="3" t="n"/>
      <c r="AK205" s="3" t="n"/>
      <c r="AL205" s="3" t="n"/>
      <c r="AM205" s="3" t="n"/>
      <c r="AN205" s="3" t="n"/>
      <c r="AO205" s="3" t="n"/>
      <c r="AP205" s="3" t="n"/>
      <c r="AQ205" s="3" t="n"/>
      <c r="AR205" s="3" t="n"/>
      <c r="AS205" s="3" t="n"/>
      <c r="AT205" s="3" t="n"/>
      <c r="AU205" s="3" t="n"/>
      <c r="AV205" s="3" t="n"/>
      <c r="AW205" s="3" t="n"/>
      <c r="AX205" s="3" t="n"/>
      <c r="AY205" s="3" t="n"/>
      <c r="AZ205" s="3" t="n"/>
    </row>
    <row r="206">
      <c r="A206" s="3" t="n"/>
      <c r="B206" s="3" t="n"/>
      <c r="C206" s="3" t="n"/>
      <c r="D206" s="3" t="n"/>
      <c r="E206" s="3" t="n"/>
      <c r="F206" s="3" t="n"/>
      <c r="G206" s="3" t="n"/>
      <c r="H206" s="3" t="n"/>
      <c r="I206" s="3" t="n"/>
      <c r="J206" s="3" t="n"/>
      <c r="K206" s="3" t="n"/>
      <c r="L206" s="3" t="n"/>
      <c r="M206" s="3" t="n"/>
      <c r="N206" s="3" t="n"/>
      <c r="O206" s="3" t="n"/>
      <c r="P206" s="3" t="n"/>
      <c r="Q206" s="3" t="n"/>
      <c r="R206" s="3" t="n"/>
      <c r="S206" s="3" t="n"/>
      <c r="T206" s="3" t="n"/>
      <c r="U206" s="3" t="n"/>
      <c r="V206" s="3" t="n"/>
      <c r="W206" s="3" t="n"/>
      <c r="X206" s="3" t="n"/>
      <c r="Y206" s="3" t="n"/>
      <c r="Z206" s="3" t="n"/>
      <c r="AA206" s="3" t="n"/>
      <c r="AB206" s="3" t="n"/>
      <c r="AC206" s="3" t="n"/>
      <c r="AD206" s="3" t="n"/>
      <c r="AE206" s="3" t="n"/>
      <c r="AF206" s="3" t="n"/>
      <c r="AG206" s="3" t="n"/>
      <c r="AH206" s="3" t="n"/>
      <c r="AI206" s="3" t="n"/>
      <c r="AJ206" s="3" t="n"/>
      <c r="AK206" s="3" t="n"/>
      <c r="AL206" s="3" t="n"/>
      <c r="AM206" s="3" t="n"/>
      <c r="AN206" s="3" t="n"/>
      <c r="AO206" s="3" t="n"/>
      <c r="AP206" s="3" t="n"/>
      <c r="AQ206" s="3" t="n"/>
      <c r="AR206" s="3" t="n"/>
      <c r="AS206" s="3" t="n"/>
      <c r="AT206" s="3" t="n"/>
      <c r="AU206" s="3" t="n"/>
      <c r="AV206" s="3" t="n"/>
      <c r="AW206" s="3" t="n"/>
      <c r="AX206" s="3" t="n"/>
      <c r="AY206" s="3" t="n"/>
      <c r="AZ206" s="3" t="n"/>
    </row>
    <row r="207">
      <c r="A207" s="3" t="n"/>
      <c r="B207" s="3" t="n"/>
      <c r="C207" s="3" t="n"/>
      <c r="D207" s="3" t="n"/>
      <c r="E207" s="3" t="n"/>
      <c r="F207" s="3" t="n"/>
      <c r="G207" s="3" t="n"/>
      <c r="H207" s="3" t="n"/>
      <c r="I207" s="3" t="n"/>
      <c r="J207" s="3" t="n"/>
      <c r="K207" s="3" t="n"/>
      <c r="L207" s="3" t="n"/>
      <c r="M207" s="3" t="n"/>
      <c r="N207" s="3" t="n"/>
      <c r="O207" s="3" t="n"/>
      <c r="P207" s="3" t="n"/>
      <c r="Q207" s="3" t="n"/>
      <c r="R207" s="3" t="n"/>
      <c r="S207" s="3" t="n"/>
      <c r="T207" s="3" t="n"/>
      <c r="U207" s="3" t="n"/>
      <c r="V207" s="3" t="n"/>
      <c r="W207" s="3" t="n"/>
      <c r="X207" s="3" t="n"/>
      <c r="Y207" s="3" t="n"/>
      <c r="Z207" s="3" t="n"/>
      <c r="AA207" s="3" t="n"/>
      <c r="AB207" s="3" t="n"/>
      <c r="AC207" s="3" t="n"/>
      <c r="AD207" s="3" t="n"/>
      <c r="AE207" s="3" t="n"/>
      <c r="AF207" s="3" t="n"/>
      <c r="AG207" s="3" t="n"/>
      <c r="AH207" s="3" t="n"/>
      <c r="AI207" s="3" t="n"/>
      <c r="AJ207" s="3" t="n"/>
      <c r="AK207" s="3" t="n"/>
      <c r="AL207" s="3" t="n"/>
      <c r="AM207" s="3" t="n"/>
      <c r="AN207" s="3" t="n"/>
      <c r="AO207" s="3" t="n"/>
      <c r="AP207" s="3" t="n"/>
      <c r="AQ207" s="3" t="n"/>
      <c r="AR207" s="3" t="n"/>
      <c r="AS207" s="3" t="n"/>
      <c r="AT207" s="3" t="n"/>
      <c r="AU207" s="3" t="n"/>
      <c r="AV207" s="3" t="n"/>
      <c r="AW207" s="3" t="n"/>
      <c r="AX207" s="3" t="n"/>
      <c r="AY207" s="3" t="n"/>
      <c r="AZ207" s="3" t="n"/>
    </row>
    <row r="208">
      <c r="A208" s="3" t="n"/>
      <c r="B208" s="3" t="n"/>
      <c r="C208" s="3" t="n"/>
      <c r="D208" s="3" t="n"/>
      <c r="E208" s="3" t="n"/>
      <c r="F208" s="3" t="n"/>
      <c r="G208" s="3" t="n"/>
      <c r="H208" s="3" t="n"/>
      <c r="I208" s="3" t="n"/>
      <c r="J208" s="3" t="n"/>
      <c r="K208" s="3" t="n"/>
      <c r="L208" s="3" t="n"/>
      <c r="M208" s="3" t="n"/>
      <c r="N208" s="3" t="n"/>
      <c r="O208" s="3" t="n"/>
      <c r="P208" s="3" t="n"/>
      <c r="Q208" s="3" t="n"/>
      <c r="R208" s="3" t="n"/>
      <c r="S208" s="3" t="n"/>
      <c r="T208" s="3" t="n"/>
      <c r="U208" s="3" t="n"/>
      <c r="V208" s="3" t="n"/>
      <c r="W208" s="3" t="n"/>
      <c r="X208" s="3" t="n"/>
      <c r="Y208" s="3" t="n"/>
      <c r="Z208" s="3" t="n"/>
      <c r="AA208" s="3" t="n"/>
      <c r="AB208" s="3" t="n"/>
      <c r="AC208" s="3" t="n"/>
      <c r="AD208" s="3" t="n"/>
      <c r="AE208" s="3" t="n"/>
      <c r="AF208" s="3" t="n"/>
      <c r="AG208" s="3" t="n"/>
      <c r="AH208" s="3" t="n"/>
      <c r="AI208" s="3" t="n"/>
      <c r="AJ208" s="3" t="n"/>
      <c r="AK208" s="3" t="n"/>
      <c r="AL208" s="3" t="n"/>
      <c r="AM208" s="3" t="n"/>
      <c r="AN208" s="3" t="n"/>
      <c r="AO208" s="3" t="n"/>
      <c r="AP208" s="3" t="n"/>
      <c r="AQ208" s="3" t="n"/>
      <c r="AR208" s="3" t="n"/>
      <c r="AS208" s="3" t="n"/>
      <c r="AT208" s="3" t="n"/>
      <c r="AU208" s="3" t="n"/>
      <c r="AV208" s="3" t="n"/>
      <c r="AW208" s="3" t="n"/>
      <c r="AX208" s="3" t="n"/>
      <c r="AY208" s="3" t="n"/>
      <c r="AZ208" s="3" t="n"/>
    </row>
    <row r="209">
      <c r="A209" s="3" t="n"/>
      <c r="B209" s="3" t="n"/>
      <c r="C209" s="3" t="n"/>
      <c r="D209" s="3" t="n"/>
      <c r="E209" s="3" t="n"/>
      <c r="F209" s="3" t="n"/>
      <c r="G209" s="3" t="n"/>
      <c r="H209" s="3" t="n"/>
      <c r="I209" s="3" t="n"/>
      <c r="J209" s="3" t="n"/>
      <c r="K209" s="3" t="n"/>
      <c r="L209" s="3" t="n"/>
      <c r="M209" s="3" t="n"/>
      <c r="N209" s="3" t="n"/>
      <c r="O209" s="3" t="n"/>
      <c r="P209" s="3" t="n"/>
      <c r="Q209" s="3" t="n"/>
      <c r="R209" s="3" t="n"/>
      <c r="S209" s="3" t="n"/>
      <c r="T209" s="3" t="n"/>
      <c r="U209" s="3" t="n"/>
      <c r="V209" s="3" t="n"/>
      <c r="W209" s="3" t="n"/>
      <c r="X209" s="3" t="n"/>
      <c r="Y209" s="3" t="n"/>
      <c r="Z209" s="3" t="n"/>
      <c r="AA209" s="3" t="n"/>
      <c r="AB209" s="3" t="n"/>
      <c r="AC209" s="3" t="n"/>
      <c r="AD209" s="3" t="n"/>
      <c r="AE209" s="3" t="n"/>
      <c r="AF209" s="3" t="n"/>
      <c r="AG209" s="3" t="n"/>
      <c r="AH209" s="3" t="n"/>
      <c r="AI209" s="3" t="n"/>
      <c r="AJ209" s="3" t="n"/>
      <c r="AK209" s="3" t="n"/>
      <c r="AL209" s="3" t="n"/>
      <c r="AM209" s="3" t="n"/>
      <c r="AN209" s="3" t="n"/>
      <c r="AO209" s="3" t="n"/>
      <c r="AP209" s="3" t="n"/>
      <c r="AQ209" s="3" t="n"/>
      <c r="AR209" s="3" t="n"/>
      <c r="AS209" s="3" t="n"/>
      <c r="AT209" s="3" t="n"/>
      <c r="AU209" s="3" t="n"/>
      <c r="AV209" s="3" t="n"/>
      <c r="AW209" s="3" t="n"/>
      <c r="AX209" s="3" t="n"/>
      <c r="AY209" s="3" t="n"/>
      <c r="AZ209" s="3" t="n"/>
    </row>
    <row r="210">
      <c r="A210" s="3" t="n"/>
      <c r="B210" s="3" t="n"/>
      <c r="C210" s="3" t="n"/>
      <c r="D210" s="3" t="n"/>
      <c r="E210" s="3" t="n"/>
      <c r="F210" s="3" t="n"/>
      <c r="G210" s="3" t="n"/>
      <c r="H210" s="3" t="n"/>
      <c r="I210" s="3" t="n"/>
      <c r="J210" s="3" t="n"/>
      <c r="K210" s="3" t="n"/>
      <c r="L210" s="3" t="n"/>
      <c r="M210" s="3" t="n"/>
      <c r="N210" s="3" t="n"/>
      <c r="O210" s="3" t="n"/>
      <c r="P210" s="3" t="n"/>
      <c r="Q210" s="3" t="n"/>
      <c r="R210" s="3" t="n"/>
      <c r="S210" s="3" t="n"/>
      <c r="T210" s="3" t="n"/>
      <c r="U210" s="3" t="n"/>
      <c r="V210" s="3" t="n"/>
      <c r="W210" s="3" t="n"/>
      <c r="X210" s="3" t="n"/>
      <c r="Y210" s="3" t="n"/>
      <c r="Z210" s="3" t="n"/>
      <c r="AA210" s="3" t="n"/>
      <c r="AB210" s="3" t="n"/>
      <c r="AC210" s="3" t="n"/>
      <c r="AD210" s="3" t="n"/>
      <c r="AE210" s="3" t="n"/>
      <c r="AF210" s="3" t="n"/>
      <c r="AG210" s="3" t="n"/>
      <c r="AH210" s="3" t="n"/>
      <c r="AI210" s="3" t="n"/>
      <c r="AJ210" s="3" t="n"/>
      <c r="AK210" s="3" t="n"/>
      <c r="AL210" s="3" t="n"/>
      <c r="AM210" s="3" t="n"/>
      <c r="AN210" s="3" t="n"/>
      <c r="AO210" s="3" t="n"/>
      <c r="AP210" s="3" t="n"/>
      <c r="AQ210" s="3" t="n"/>
      <c r="AR210" s="3" t="n"/>
      <c r="AS210" s="3" t="n"/>
      <c r="AT210" s="3" t="n"/>
      <c r="AU210" s="3" t="n"/>
      <c r="AV210" s="3" t="n"/>
      <c r="AW210" s="3" t="n"/>
      <c r="AX210" s="3" t="n"/>
      <c r="AY210" s="3" t="n"/>
      <c r="AZ210" s="3" t="n"/>
    </row>
    <row r="211">
      <c r="A211" s="3" t="n"/>
      <c r="B211" s="3" t="n"/>
      <c r="C211" s="3" t="n"/>
      <c r="D211" s="3" t="n"/>
      <c r="E211" s="3" t="n"/>
      <c r="F211" s="3" t="n"/>
      <c r="G211" s="3" t="n"/>
      <c r="H211" s="3" t="n"/>
      <c r="I211" s="3" t="n"/>
      <c r="J211" s="3" t="n"/>
      <c r="K211" s="3" t="n"/>
      <c r="L211" s="3" t="n"/>
      <c r="M211" s="3" t="n"/>
      <c r="N211" s="3" t="n"/>
      <c r="O211" s="3" t="n"/>
      <c r="P211" s="3" t="n"/>
      <c r="Q211" s="3" t="n"/>
      <c r="R211" s="3" t="n"/>
      <c r="S211" s="3" t="n"/>
      <c r="T211" s="3" t="n"/>
      <c r="U211" s="3" t="n"/>
      <c r="V211" s="3" t="n"/>
      <c r="W211" s="3" t="n"/>
      <c r="X211" s="3" t="n"/>
      <c r="Y211" s="3" t="n"/>
      <c r="Z211" s="3" t="n"/>
      <c r="AA211" s="3" t="n"/>
      <c r="AB211" s="3" t="n"/>
      <c r="AC211" s="3" t="n"/>
      <c r="AD211" s="3" t="n"/>
      <c r="AE211" s="3" t="n"/>
      <c r="AF211" s="3" t="n"/>
      <c r="AG211" s="3" t="n"/>
      <c r="AH211" s="3" t="n"/>
      <c r="AI211" s="3" t="n"/>
      <c r="AJ211" s="3" t="n"/>
      <c r="AK211" s="3" t="n"/>
      <c r="AL211" s="3" t="n"/>
      <c r="AM211" s="3" t="n"/>
      <c r="AN211" s="3" t="n"/>
      <c r="AO211" s="3" t="n"/>
      <c r="AP211" s="3" t="n"/>
      <c r="AQ211" s="3" t="n"/>
      <c r="AR211" s="3" t="n"/>
      <c r="AS211" s="3" t="n"/>
      <c r="AT211" s="3" t="n"/>
      <c r="AU211" s="3" t="n"/>
      <c r="AV211" s="3" t="n"/>
      <c r="AW211" s="3" t="n"/>
      <c r="AX211" s="3" t="n"/>
      <c r="AY211" s="3" t="n"/>
      <c r="AZ211" s="3" t="n"/>
    </row>
    <row r="212">
      <c r="A212" s="3" t="n"/>
      <c r="B212" s="3" t="n"/>
      <c r="C212" s="3" t="n"/>
      <c r="D212" s="3" t="n"/>
      <c r="E212" s="3" t="n"/>
      <c r="F212" s="3" t="n"/>
      <c r="G212" s="3" t="n"/>
      <c r="H212" s="3" t="n"/>
      <c r="I212" s="3" t="n"/>
      <c r="J212" s="3" t="n"/>
      <c r="K212" s="3" t="n"/>
      <c r="L212" s="3" t="n"/>
      <c r="M212" s="3" t="n"/>
      <c r="N212" s="3" t="n"/>
      <c r="O212" s="3" t="n"/>
      <c r="P212" s="3" t="n"/>
      <c r="Q212" s="3" t="n"/>
      <c r="R212" s="3" t="n"/>
      <c r="S212" s="3" t="n"/>
      <c r="T212" s="3" t="n"/>
      <c r="U212" s="3" t="n"/>
      <c r="V212" s="3" t="n"/>
      <c r="W212" s="3" t="n"/>
      <c r="X212" s="3" t="n"/>
      <c r="Y212" s="3" t="n"/>
      <c r="Z212" s="3" t="n"/>
      <c r="AA212" s="3" t="n"/>
      <c r="AB212" s="3" t="n"/>
      <c r="AC212" s="3" t="n"/>
      <c r="AD212" s="3" t="n"/>
      <c r="AE212" s="3" t="n"/>
      <c r="AF212" s="3" t="n"/>
      <c r="AG212" s="3" t="n"/>
      <c r="AH212" s="3" t="n"/>
      <c r="AI212" s="3" t="n"/>
      <c r="AJ212" s="3" t="n"/>
      <c r="AK212" s="3" t="n"/>
      <c r="AL212" s="3" t="n"/>
      <c r="AM212" s="3" t="n"/>
      <c r="AN212" s="3" t="n"/>
      <c r="AO212" s="3" t="n"/>
      <c r="AP212" s="3" t="n"/>
      <c r="AQ212" s="3" t="n"/>
      <c r="AR212" s="3" t="n"/>
      <c r="AS212" s="3" t="n"/>
      <c r="AT212" s="3" t="n"/>
      <c r="AU212" s="3" t="n"/>
      <c r="AV212" s="3" t="n"/>
      <c r="AW212" s="3" t="n"/>
      <c r="AX212" s="3" t="n"/>
      <c r="AY212" s="3" t="n"/>
      <c r="AZ212" s="3" t="n"/>
    </row>
    <row r="213">
      <c r="A213" s="3" t="n"/>
      <c r="B213" s="3" t="n"/>
      <c r="C213" s="3" t="n"/>
      <c r="D213" s="3" t="n"/>
      <c r="E213" s="3" t="n"/>
      <c r="F213" s="3" t="n"/>
      <c r="G213" s="3" t="n"/>
      <c r="H213" s="3" t="n"/>
      <c r="I213" s="3" t="n"/>
      <c r="J213" s="3" t="n"/>
      <c r="K213" s="3" t="n"/>
      <c r="L213" s="3" t="n"/>
      <c r="M213" s="3" t="n"/>
      <c r="N213" s="3" t="n"/>
      <c r="O213" s="3" t="n"/>
      <c r="P213" s="3" t="n"/>
      <c r="Q213" s="3" t="n"/>
      <c r="R213" s="3" t="n"/>
      <c r="S213" s="3" t="n"/>
      <c r="T213" s="3" t="n"/>
      <c r="U213" s="3" t="n"/>
      <c r="V213" s="3" t="n"/>
      <c r="W213" s="3" t="n"/>
      <c r="X213" s="3" t="n"/>
      <c r="Y213" s="3" t="n"/>
      <c r="Z213" s="3" t="n"/>
      <c r="AA213" s="3" t="n"/>
      <c r="AB213" s="3" t="n"/>
      <c r="AC213" s="3" t="n"/>
      <c r="AD213" s="3" t="n"/>
      <c r="AE213" s="3" t="n"/>
      <c r="AF213" s="3" t="n"/>
      <c r="AG213" s="3" t="n"/>
      <c r="AH213" s="3" t="n"/>
      <c r="AI213" s="3" t="n"/>
      <c r="AJ213" s="3" t="n"/>
      <c r="AK213" s="3" t="n"/>
      <c r="AL213" s="3" t="n"/>
      <c r="AM213" s="3" t="n"/>
      <c r="AN213" s="3" t="n"/>
      <c r="AO213" s="3" t="n"/>
      <c r="AP213" s="3" t="n"/>
      <c r="AQ213" s="3" t="n"/>
      <c r="AR213" s="3" t="n"/>
      <c r="AS213" s="3" t="n"/>
      <c r="AT213" s="3" t="n"/>
      <c r="AU213" s="3" t="n"/>
      <c r="AV213" s="3" t="n"/>
      <c r="AW213" s="3" t="n"/>
      <c r="AX213" s="3" t="n"/>
      <c r="AY213" s="3" t="n"/>
      <c r="AZ213" s="3" t="n"/>
    </row>
    <row r="214">
      <c r="A214" s="3" t="n"/>
      <c r="B214" s="3" t="n"/>
      <c r="C214" s="3" t="n"/>
      <c r="D214" s="3" t="n"/>
      <c r="E214" s="3" t="n"/>
      <c r="F214" s="3" t="n"/>
      <c r="G214" s="3" t="n"/>
      <c r="H214" s="3" t="n"/>
      <c r="I214" s="3" t="n"/>
      <c r="J214" s="3" t="n"/>
      <c r="K214" s="3" t="n"/>
      <c r="L214" s="3" t="n"/>
      <c r="M214" s="3" t="n"/>
      <c r="N214" s="3" t="n"/>
      <c r="O214" s="3" t="n"/>
      <c r="P214" s="3" t="n"/>
      <c r="Q214" s="3" t="n"/>
      <c r="R214" s="3" t="n"/>
      <c r="S214" s="3" t="n"/>
      <c r="T214" s="3" t="n"/>
      <c r="U214" s="3" t="n"/>
      <c r="V214" s="3" t="n"/>
      <c r="W214" s="3" t="n"/>
      <c r="X214" s="3" t="n"/>
      <c r="Y214" s="3" t="n"/>
      <c r="Z214" s="3" t="n"/>
      <c r="AA214" s="3" t="n"/>
      <c r="AB214" s="3" t="n"/>
      <c r="AC214" s="3" t="n"/>
      <c r="AD214" s="3" t="n"/>
      <c r="AE214" s="3" t="n"/>
      <c r="AF214" s="3" t="n"/>
      <c r="AG214" s="3" t="n"/>
      <c r="AH214" s="3" t="n"/>
      <c r="AI214" s="3" t="n"/>
      <c r="AJ214" s="3" t="n"/>
      <c r="AK214" s="3" t="n"/>
      <c r="AL214" s="3" t="n"/>
      <c r="AM214" s="3" t="n"/>
      <c r="AN214" s="3" t="n"/>
      <c r="AO214" s="3" t="n"/>
      <c r="AP214" s="3" t="n"/>
      <c r="AQ214" s="3" t="n"/>
      <c r="AR214" s="3" t="n"/>
      <c r="AS214" s="3" t="n"/>
      <c r="AT214" s="3" t="n"/>
      <c r="AU214" s="3" t="n"/>
      <c r="AV214" s="3" t="n"/>
      <c r="AW214" s="3" t="n"/>
      <c r="AX214" s="3" t="n"/>
      <c r="AY214" s="3" t="n"/>
      <c r="AZ214" s="3" t="n"/>
    </row>
    <row r="215">
      <c r="A215" s="3" t="n"/>
      <c r="B215" s="3" t="n"/>
      <c r="C215" s="3" t="n"/>
      <c r="D215" s="3" t="n"/>
      <c r="E215" s="3" t="n"/>
      <c r="F215" s="3" t="n"/>
      <c r="G215" s="3" t="n"/>
      <c r="H215" s="3" t="n"/>
      <c r="I215" s="3" t="n"/>
      <c r="J215" s="3" t="n"/>
      <c r="K215" s="3" t="n"/>
      <c r="L215" s="3" t="n"/>
      <c r="M215" s="3" t="n"/>
      <c r="N215" s="3" t="n"/>
      <c r="O215" s="3" t="n"/>
      <c r="P215" s="3" t="n"/>
      <c r="Q215" s="3" t="n"/>
      <c r="R215" s="3" t="n"/>
      <c r="S215" s="3" t="n"/>
      <c r="T215" s="3" t="n"/>
      <c r="U215" s="3" t="n"/>
      <c r="V215" s="3" t="n"/>
      <c r="W215" s="3" t="n"/>
      <c r="X215" s="3" t="n"/>
      <c r="Y215" s="3" t="n"/>
      <c r="Z215" s="3" t="n"/>
      <c r="AA215" s="3" t="n"/>
      <c r="AB215" s="3" t="n"/>
      <c r="AC215" s="3" t="n"/>
      <c r="AD215" s="3" t="n"/>
      <c r="AE215" s="3" t="n"/>
      <c r="AF215" s="3" t="n"/>
      <c r="AG215" s="3" t="n"/>
      <c r="AH215" s="3" t="n"/>
      <c r="AI215" s="3" t="n"/>
      <c r="AJ215" s="3" t="n"/>
      <c r="AK215" s="3" t="n"/>
      <c r="AL215" s="3" t="n"/>
      <c r="AM215" s="3" t="n"/>
      <c r="AN215" s="3" t="n"/>
      <c r="AO215" s="3" t="n"/>
      <c r="AP215" s="3" t="n"/>
      <c r="AQ215" s="3" t="n"/>
      <c r="AR215" s="3" t="n"/>
      <c r="AS215" s="3" t="n"/>
      <c r="AT215" s="3" t="n"/>
      <c r="AU215" s="3" t="n"/>
      <c r="AV215" s="3" t="n"/>
      <c r="AW215" s="3" t="n"/>
      <c r="AX215" s="3" t="n"/>
      <c r="AY215" s="3" t="n"/>
      <c r="AZ215" s="3" t="n"/>
    </row>
    <row r="216">
      <c r="A216" s="3" t="n"/>
      <c r="B216" s="3" t="n"/>
      <c r="C216" s="3" t="n"/>
      <c r="D216" s="3" t="n"/>
      <c r="E216" s="3" t="n"/>
      <c r="F216" s="3" t="n"/>
      <c r="G216" s="3" t="n"/>
      <c r="H216" s="3" t="n"/>
      <c r="I216" s="3" t="n"/>
      <c r="J216" s="3" t="n"/>
      <c r="K216" s="3" t="n"/>
      <c r="L216" s="3" t="n"/>
      <c r="M216" s="3" t="n"/>
      <c r="N216" s="3" t="n"/>
      <c r="O216" s="3" t="n"/>
      <c r="P216" s="3" t="n"/>
      <c r="Q216" s="3" t="n"/>
      <c r="R216" s="3" t="n"/>
      <c r="S216" s="3" t="n"/>
      <c r="T216" s="3" t="n"/>
      <c r="U216" s="3" t="n"/>
      <c r="V216" s="3" t="n"/>
      <c r="W216" s="3" t="n"/>
      <c r="X216" s="3" t="n"/>
      <c r="Y216" s="3" t="n"/>
      <c r="Z216" s="3" t="n"/>
      <c r="AA216" s="3" t="n"/>
      <c r="AB216" s="3" t="n"/>
      <c r="AC216" s="3" t="n"/>
      <c r="AD216" s="3" t="n"/>
      <c r="AE216" s="3" t="n"/>
      <c r="AF216" s="3" t="n"/>
      <c r="AG216" s="3" t="n"/>
      <c r="AH216" s="3" t="n"/>
      <c r="AI216" s="3" t="n"/>
      <c r="AJ216" s="3" t="n"/>
      <c r="AK216" s="3" t="n"/>
      <c r="AL216" s="3" t="n"/>
      <c r="AM216" s="3" t="n"/>
      <c r="AN216" s="3" t="n"/>
      <c r="AO216" s="3" t="n"/>
      <c r="AP216" s="3" t="n"/>
      <c r="AQ216" s="3" t="n"/>
      <c r="AR216" s="3" t="n"/>
      <c r="AS216" s="3" t="n"/>
      <c r="AT216" s="3" t="n"/>
      <c r="AU216" s="3" t="n"/>
      <c r="AV216" s="3" t="n"/>
      <c r="AW216" s="3" t="n"/>
      <c r="AX216" s="3" t="n"/>
      <c r="AY216" s="3" t="n"/>
      <c r="AZ216" s="3" t="n"/>
    </row>
    <row r="217">
      <c r="A217" s="3" t="n"/>
      <c r="B217" s="3" t="n"/>
      <c r="C217" s="3" t="n"/>
      <c r="D217" s="3" t="n"/>
      <c r="E217" s="3" t="n"/>
      <c r="F217" s="3" t="n"/>
      <c r="G217" s="3" t="n"/>
      <c r="H217" s="3" t="n"/>
      <c r="I217" s="3" t="n"/>
      <c r="J217" s="3" t="n"/>
      <c r="K217" s="3" t="n"/>
      <c r="L217" s="3" t="n"/>
      <c r="M217" s="3" t="n"/>
      <c r="N217" s="3" t="n"/>
      <c r="O217" s="3" t="n"/>
      <c r="P217" s="3" t="n"/>
      <c r="Q217" s="3" t="n"/>
      <c r="R217" s="3" t="n"/>
      <c r="S217" s="3" t="n"/>
      <c r="T217" s="3" t="n"/>
      <c r="U217" s="3" t="n"/>
      <c r="V217" s="3" t="n"/>
      <c r="W217" s="3" t="n"/>
      <c r="X217" s="3" t="n"/>
      <c r="Y217" s="3" t="n"/>
      <c r="Z217" s="3" t="n"/>
      <c r="AA217" s="3" t="n"/>
      <c r="AB217" s="3" t="n"/>
      <c r="AC217" s="3" t="n"/>
      <c r="AD217" s="3" t="n"/>
      <c r="AE217" s="3" t="n"/>
      <c r="AF217" s="3" t="n"/>
      <c r="AG217" s="3" t="n"/>
      <c r="AH217" s="3" t="n"/>
      <c r="AI217" s="3" t="n"/>
      <c r="AJ217" s="3" t="n"/>
      <c r="AK217" s="3" t="n"/>
      <c r="AL217" s="3" t="n"/>
      <c r="AM217" s="3" t="n"/>
      <c r="AN217" s="3" t="n"/>
      <c r="AO217" s="3" t="n"/>
      <c r="AP217" s="3" t="n"/>
      <c r="AQ217" s="3" t="n"/>
      <c r="AR217" s="3" t="n"/>
      <c r="AS217" s="3" t="n"/>
      <c r="AT217" s="3" t="n"/>
      <c r="AU217" s="3" t="n"/>
      <c r="AV217" s="3" t="n"/>
      <c r="AW217" s="3" t="n"/>
      <c r="AX217" s="3" t="n"/>
      <c r="AY217" s="3" t="n"/>
      <c r="AZ217" s="3" t="n"/>
    </row>
    <row r="218">
      <c r="A218" s="3" t="n"/>
      <c r="B218" s="3" t="n"/>
      <c r="C218" s="3" t="n"/>
      <c r="D218" s="3" t="n"/>
      <c r="E218" s="3" t="n"/>
      <c r="F218" s="3" t="n"/>
      <c r="G218" s="3" t="n"/>
      <c r="H218" s="3" t="n"/>
      <c r="I218" s="3" t="n"/>
      <c r="J218" s="3" t="n"/>
      <c r="K218" s="3" t="n"/>
      <c r="L218" s="3" t="n"/>
      <c r="M218" s="3" t="n"/>
      <c r="N218" s="3" t="n"/>
      <c r="O218" s="3" t="n"/>
      <c r="P218" s="3" t="n"/>
      <c r="Q218" s="3" t="n"/>
      <c r="R218" s="3" t="n"/>
      <c r="S218" s="3" t="n"/>
      <c r="T218" s="3" t="n"/>
      <c r="U218" s="3" t="n"/>
      <c r="V218" s="3" t="n"/>
      <c r="W218" s="3" t="n"/>
      <c r="X218" s="3" t="n"/>
      <c r="Y218" s="3" t="n"/>
      <c r="Z218" s="3" t="n"/>
      <c r="AA218" s="3" t="n"/>
      <c r="AB218" s="3" t="n"/>
      <c r="AC218" s="3" t="n"/>
      <c r="AD218" s="3" t="n"/>
      <c r="AE218" s="3" t="n"/>
      <c r="AF218" s="3" t="n"/>
      <c r="AG218" s="3" t="n"/>
      <c r="AH218" s="3" t="n"/>
      <c r="AI218" s="3" t="n"/>
      <c r="AJ218" s="3" t="n"/>
      <c r="AK218" s="3" t="n"/>
      <c r="AL218" s="3" t="n"/>
      <c r="AM218" s="3" t="n"/>
      <c r="AN218" s="3" t="n"/>
      <c r="AO218" s="3" t="n"/>
      <c r="AP218" s="3" t="n"/>
      <c r="AQ218" s="3" t="n"/>
      <c r="AR218" s="3" t="n"/>
      <c r="AS218" s="3" t="n"/>
      <c r="AT218" s="3" t="n"/>
      <c r="AU218" s="3" t="n"/>
      <c r="AV218" s="3" t="n"/>
      <c r="AW218" s="3" t="n"/>
      <c r="AX218" s="3" t="n"/>
      <c r="AY218" s="3" t="n"/>
      <c r="AZ218" s="3" t="n"/>
    </row>
    <row r="219">
      <c r="A219" s="3" t="n"/>
      <c r="B219" s="3" t="n"/>
      <c r="C219" s="3" t="n"/>
      <c r="D219" s="3" t="n"/>
      <c r="E219" s="3" t="n"/>
      <c r="F219" s="3" t="n"/>
      <c r="G219" s="3" t="n"/>
      <c r="H219" s="3" t="n"/>
      <c r="I219" s="3" t="n"/>
      <c r="J219" s="3" t="n"/>
      <c r="K219" s="3" t="n"/>
      <c r="L219" s="3" t="n"/>
      <c r="M219" s="3" t="n"/>
      <c r="N219" s="3" t="n"/>
      <c r="O219" s="3" t="n"/>
      <c r="P219" s="3" t="n"/>
      <c r="Q219" s="3" t="n"/>
      <c r="R219" s="3" t="n"/>
      <c r="S219" s="3" t="n"/>
      <c r="T219" s="3" t="n"/>
      <c r="U219" s="3" t="n"/>
      <c r="V219" s="3" t="n"/>
      <c r="W219" s="3" t="n"/>
      <c r="X219" s="3" t="n"/>
      <c r="Y219" s="3" t="n"/>
      <c r="Z219" s="3" t="n"/>
      <c r="AA219" s="3" t="n"/>
      <c r="AB219" s="3" t="n"/>
      <c r="AC219" s="3" t="n"/>
      <c r="AD219" s="3" t="n"/>
      <c r="AE219" s="3" t="n"/>
      <c r="AF219" s="3" t="n"/>
      <c r="AG219" s="3" t="n"/>
      <c r="AH219" s="3" t="n"/>
      <c r="AI219" s="3" t="n"/>
      <c r="AJ219" s="3" t="n"/>
      <c r="AK219" s="3" t="n"/>
      <c r="AL219" s="3" t="n"/>
      <c r="AM219" s="3" t="n"/>
      <c r="AN219" s="3" t="n"/>
      <c r="AO219" s="3" t="n"/>
      <c r="AP219" s="3" t="n"/>
      <c r="AQ219" s="3" t="n"/>
      <c r="AR219" s="3" t="n"/>
      <c r="AS219" s="3" t="n"/>
      <c r="AT219" s="3" t="n"/>
      <c r="AU219" s="3" t="n"/>
      <c r="AV219" s="3" t="n"/>
      <c r="AW219" s="3" t="n"/>
      <c r="AX219" s="3" t="n"/>
      <c r="AY219" s="3" t="n"/>
      <c r="AZ219" s="3" t="n"/>
    </row>
    <row r="220">
      <c r="A220" s="3" t="n"/>
      <c r="B220" s="3" t="n"/>
      <c r="C220" s="3" t="n"/>
      <c r="D220" s="3" t="n"/>
      <c r="E220" s="3" t="n"/>
      <c r="F220" s="3" t="n"/>
      <c r="G220" s="3" t="n"/>
      <c r="H220" s="3" t="n"/>
      <c r="I220" s="3" t="n"/>
      <c r="J220" s="3" t="n"/>
      <c r="K220" s="3" t="n"/>
      <c r="L220" s="3" t="n"/>
      <c r="M220" s="3" t="n"/>
      <c r="N220" s="3" t="n"/>
      <c r="O220" s="3" t="n"/>
      <c r="P220" s="3" t="n"/>
      <c r="Q220" s="3" t="n"/>
      <c r="R220" s="3" t="n"/>
      <c r="S220" s="3" t="n"/>
      <c r="T220" s="3" t="n"/>
      <c r="U220" s="3" t="n"/>
      <c r="V220" s="3" t="n"/>
      <c r="W220" s="3" t="n"/>
      <c r="X220" s="3" t="n"/>
      <c r="Y220" s="3" t="n"/>
      <c r="Z220" s="3" t="n"/>
      <c r="AA220" s="3" t="n"/>
      <c r="AB220" s="3" t="n"/>
      <c r="AC220" s="3" t="n"/>
      <c r="AD220" s="3" t="n"/>
      <c r="AE220" s="3" t="n"/>
      <c r="AF220" s="3" t="n"/>
      <c r="AG220" s="3" t="n"/>
      <c r="AH220" s="3" t="n"/>
      <c r="AI220" s="3" t="n"/>
      <c r="AJ220" s="3" t="n"/>
      <c r="AK220" s="3" t="n"/>
      <c r="AL220" s="3" t="n"/>
      <c r="AM220" s="3" t="n"/>
      <c r="AN220" s="3" t="n"/>
      <c r="AO220" s="3" t="n"/>
      <c r="AP220" s="3" t="n"/>
      <c r="AQ220" s="3" t="n"/>
      <c r="AR220" s="3" t="n"/>
      <c r="AS220" s="3" t="n"/>
      <c r="AT220" s="3" t="n"/>
      <c r="AU220" s="3" t="n"/>
      <c r="AV220" s="3" t="n"/>
      <c r="AW220" s="3" t="n"/>
      <c r="AX220" s="3" t="n"/>
      <c r="AY220" s="3" t="n"/>
      <c r="AZ220" s="3" t="n"/>
    </row>
    <row r="221">
      <c r="A221" s="3" t="n"/>
      <c r="B221" s="3" t="n"/>
      <c r="C221" s="3" t="n"/>
      <c r="D221" s="3" t="n"/>
      <c r="E221" s="3" t="n"/>
      <c r="F221" s="3" t="n"/>
      <c r="G221" s="3" t="n"/>
      <c r="H221" s="3" t="n"/>
      <c r="I221" s="3" t="n"/>
      <c r="J221" s="3" t="n"/>
      <c r="K221" s="3" t="n"/>
      <c r="L221" s="3" t="n"/>
      <c r="M221" s="3" t="n"/>
      <c r="N221" s="3" t="n"/>
      <c r="O221" s="3" t="n"/>
      <c r="P221" s="3" t="n"/>
      <c r="Q221" s="3" t="n"/>
      <c r="R221" s="3" t="n"/>
      <c r="S221" s="3" t="n"/>
      <c r="T221" s="3" t="n"/>
      <c r="U221" s="3" t="n"/>
      <c r="V221" s="3" t="n"/>
      <c r="W221" s="3" t="n"/>
      <c r="X221" s="3" t="n"/>
      <c r="Y221" s="3" t="n"/>
      <c r="Z221" s="3" t="n"/>
      <c r="AA221" s="3" t="n"/>
      <c r="AB221" s="3" t="n"/>
      <c r="AC221" s="3" t="n"/>
      <c r="AD221" s="3" t="n"/>
      <c r="AE221" s="3" t="n"/>
      <c r="AF221" s="3" t="n"/>
      <c r="AG221" s="3" t="n"/>
      <c r="AH221" s="3" t="n"/>
      <c r="AI221" s="3" t="n"/>
      <c r="AJ221" s="3" t="n"/>
      <c r="AK221" s="3" t="n"/>
      <c r="AL221" s="3" t="n"/>
      <c r="AM221" s="3" t="n"/>
      <c r="AN221" s="3" t="n"/>
      <c r="AO221" s="3" t="n"/>
      <c r="AP221" s="3" t="n"/>
      <c r="AQ221" s="3" t="n"/>
      <c r="AR221" s="3" t="n"/>
      <c r="AS221" s="3" t="n"/>
      <c r="AT221" s="3" t="n"/>
      <c r="AU221" s="3" t="n"/>
      <c r="AV221" s="3" t="n"/>
      <c r="AW221" s="3" t="n"/>
      <c r="AX221" s="3" t="n"/>
      <c r="AY221" s="3" t="n"/>
      <c r="AZ221" s="3" t="n"/>
    </row>
    <row r="222">
      <c r="A222" s="3" t="n"/>
      <c r="B222" s="3" t="n"/>
      <c r="C222" s="3" t="n"/>
      <c r="D222" s="3" t="n"/>
      <c r="E222" s="3" t="n"/>
      <c r="F222" s="3" t="n"/>
      <c r="G222" s="3" t="n"/>
      <c r="H222" s="3" t="n"/>
      <c r="I222" s="3" t="n"/>
      <c r="J222" s="3" t="n"/>
      <c r="K222" s="3" t="n"/>
      <c r="L222" s="3" t="n"/>
      <c r="M222" s="3" t="n"/>
      <c r="N222" s="3" t="n"/>
      <c r="O222" s="3" t="n"/>
      <c r="P222" s="3" t="n"/>
      <c r="Q222" s="3" t="n"/>
      <c r="R222" s="3" t="n"/>
      <c r="S222" s="3" t="n"/>
      <c r="T222" s="3" t="n"/>
      <c r="U222" s="3" t="n"/>
      <c r="V222" s="3" t="n"/>
      <c r="W222" s="3" t="n"/>
      <c r="X222" s="3" t="n"/>
      <c r="Y222" s="3" t="n"/>
      <c r="Z222" s="3" t="n"/>
      <c r="AA222" s="3" t="n"/>
      <c r="AB222" s="3" t="n"/>
      <c r="AC222" s="3" t="n"/>
      <c r="AD222" s="3" t="n"/>
      <c r="AE222" s="3" t="n"/>
      <c r="AF222" s="3" t="n"/>
      <c r="AG222" s="3" t="n"/>
      <c r="AH222" s="3" t="n"/>
      <c r="AI222" s="3" t="n"/>
      <c r="AJ222" s="3" t="n"/>
      <c r="AK222" s="3" t="n"/>
      <c r="AL222" s="3" t="n"/>
      <c r="AM222" s="3" t="n"/>
      <c r="AN222" s="3" t="n"/>
      <c r="AO222" s="3" t="n"/>
      <c r="AP222" s="3" t="n"/>
      <c r="AQ222" s="3" t="n"/>
      <c r="AR222" s="3" t="n"/>
      <c r="AS222" s="3" t="n"/>
      <c r="AT222" s="3" t="n"/>
      <c r="AU222" s="3" t="n"/>
      <c r="AV222" s="3" t="n"/>
      <c r="AW222" s="3" t="n"/>
      <c r="AX222" s="3" t="n"/>
      <c r="AY222" s="3" t="n"/>
      <c r="AZ222" s="3" t="n"/>
    </row>
    <row r="223">
      <c r="A223" s="3" t="n"/>
      <c r="B223" s="3" t="n"/>
      <c r="C223" s="3" t="n"/>
      <c r="D223" s="3" t="n"/>
      <c r="E223" s="3" t="n"/>
      <c r="F223" s="3" t="n"/>
      <c r="G223" s="3" t="n"/>
      <c r="H223" s="3" t="n"/>
      <c r="I223" s="3" t="n"/>
      <c r="J223" s="3" t="n"/>
      <c r="K223" s="3" t="n"/>
      <c r="L223" s="3" t="n"/>
      <c r="M223" s="3" t="n"/>
      <c r="N223" s="3" t="n"/>
      <c r="O223" s="3" t="n"/>
      <c r="P223" s="3" t="n"/>
      <c r="Q223" s="3" t="n"/>
      <c r="R223" s="3" t="n"/>
      <c r="S223" s="3" t="n"/>
      <c r="T223" s="3" t="n"/>
      <c r="U223" s="3" t="n"/>
      <c r="V223" s="3" t="n"/>
      <c r="W223" s="3" t="n"/>
      <c r="X223" s="3" t="n"/>
      <c r="Y223" s="3" t="n"/>
      <c r="Z223" s="3" t="n"/>
      <c r="AA223" s="3" t="n"/>
      <c r="AB223" s="3" t="n"/>
      <c r="AC223" s="3" t="n"/>
      <c r="AD223" s="3" t="n"/>
      <c r="AE223" s="3" t="n"/>
      <c r="AF223" s="3" t="n"/>
      <c r="AG223" s="3" t="n"/>
      <c r="AH223" s="3" t="n"/>
      <c r="AI223" s="3" t="n"/>
      <c r="AJ223" s="3" t="n"/>
      <c r="AK223" s="3" t="n"/>
      <c r="AL223" s="3" t="n"/>
      <c r="AM223" s="3" t="n"/>
      <c r="AN223" s="3" t="n"/>
      <c r="AO223" s="3" t="n"/>
      <c r="AP223" s="3" t="n"/>
      <c r="AQ223" s="3" t="n"/>
      <c r="AR223" s="3" t="n"/>
      <c r="AS223" s="3" t="n"/>
      <c r="AT223" s="3" t="n"/>
      <c r="AU223" s="3" t="n"/>
      <c r="AV223" s="3" t="n"/>
      <c r="AW223" s="3" t="n"/>
      <c r="AX223" s="3" t="n"/>
      <c r="AY223" s="3" t="n"/>
      <c r="AZ223" s="3" t="n"/>
    </row>
    <row r="224">
      <c r="A224" s="3" t="n"/>
      <c r="B224" s="3" t="n"/>
      <c r="C224" s="3" t="n"/>
      <c r="D224" s="3" t="n"/>
      <c r="E224" s="3" t="n"/>
      <c r="F224" s="3" t="n"/>
      <c r="G224" s="3" t="n"/>
      <c r="H224" s="3" t="n"/>
      <c r="I224" s="3" t="n"/>
      <c r="J224" s="3" t="n"/>
      <c r="K224" s="3" t="n"/>
      <c r="L224" s="3" t="n"/>
      <c r="M224" s="3" t="n"/>
      <c r="N224" s="3" t="n"/>
      <c r="O224" s="3" t="n"/>
      <c r="P224" s="3" t="n"/>
      <c r="Q224" s="3" t="n"/>
      <c r="R224" s="3" t="n"/>
      <c r="S224" s="3" t="n"/>
      <c r="T224" s="3" t="n"/>
      <c r="U224" s="3" t="n"/>
      <c r="V224" s="3" t="n"/>
      <c r="W224" s="3" t="n"/>
      <c r="X224" s="3" t="n"/>
      <c r="Y224" s="3" t="n"/>
      <c r="Z224" s="3" t="n"/>
      <c r="AA224" s="3" t="n"/>
      <c r="AB224" s="3" t="n"/>
      <c r="AC224" s="3" t="n"/>
      <c r="AD224" s="3" t="n"/>
      <c r="AE224" s="3" t="n"/>
      <c r="AF224" s="3" t="n"/>
      <c r="AG224" s="3" t="n"/>
      <c r="AH224" s="3" t="n"/>
      <c r="AI224" s="3" t="n"/>
      <c r="AJ224" s="3" t="n"/>
      <c r="AK224" s="3" t="n"/>
      <c r="AL224" s="3" t="n"/>
      <c r="AM224" s="3" t="n"/>
      <c r="AN224" s="3" t="n"/>
      <c r="AO224" s="3" t="n"/>
      <c r="AP224" s="3" t="n"/>
      <c r="AQ224" s="3" t="n"/>
      <c r="AR224" s="3" t="n"/>
      <c r="AS224" s="3" t="n"/>
      <c r="AT224" s="3" t="n"/>
      <c r="AU224" s="3" t="n"/>
      <c r="AV224" s="3" t="n"/>
      <c r="AW224" s="3" t="n"/>
      <c r="AX224" s="3" t="n"/>
      <c r="AY224" s="3" t="n"/>
      <c r="AZ224" s="3" t="n"/>
    </row>
    <row r="225">
      <c r="A225" s="3" t="n"/>
      <c r="B225" s="3" t="n"/>
      <c r="C225" s="3" t="n"/>
      <c r="D225" s="3" t="n"/>
      <c r="E225" s="3" t="n"/>
      <c r="F225" s="3" t="n"/>
      <c r="G225" s="3" t="n"/>
      <c r="H225" s="3" t="n"/>
      <c r="I225" s="3" t="n"/>
      <c r="J225" s="3" t="n"/>
      <c r="K225" s="3" t="n"/>
      <c r="L225" s="3" t="n"/>
      <c r="M225" s="3" t="n"/>
      <c r="N225" s="3" t="n"/>
      <c r="O225" s="3" t="n"/>
      <c r="P225" s="3" t="n"/>
      <c r="Q225" s="3" t="n"/>
      <c r="R225" s="3" t="n"/>
      <c r="S225" s="3" t="n"/>
      <c r="T225" s="3" t="n"/>
      <c r="U225" s="3" t="n"/>
      <c r="V225" s="3" t="n"/>
      <c r="W225" s="3" t="n"/>
      <c r="X225" s="3" t="n"/>
      <c r="Y225" s="3" t="n"/>
      <c r="Z225" s="3" t="n"/>
      <c r="AA225" s="3" t="n"/>
      <c r="AB225" s="3" t="n"/>
      <c r="AC225" s="3" t="n"/>
      <c r="AD225" s="3" t="n"/>
      <c r="AE225" s="3" t="n"/>
      <c r="AF225" s="3" t="n"/>
      <c r="AG225" s="3" t="n"/>
      <c r="AH225" s="3" t="n"/>
      <c r="AI225" s="3" t="n"/>
      <c r="AJ225" s="3" t="n"/>
      <c r="AK225" s="3" t="n"/>
      <c r="AL225" s="3" t="n"/>
      <c r="AM225" s="3" t="n"/>
      <c r="AN225" s="3" t="n"/>
      <c r="AO225" s="3" t="n"/>
      <c r="AP225" s="3" t="n"/>
      <c r="AQ225" s="3" t="n"/>
      <c r="AR225" s="3" t="n"/>
      <c r="AS225" s="3" t="n"/>
      <c r="AT225" s="3" t="n"/>
      <c r="AU225" s="3" t="n"/>
      <c r="AV225" s="3" t="n"/>
      <c r="AW225" s="3" t="n"/>
      <c r="AX225" s="3" t="n"/>
      <c r="AY225" s="3" t="n"/>
      <c r="AZ225" s="3" t="n"/>
    </row>
    <row r="226">
      <c r="A226" s="3" t="n"/>
      <c r="B226" s="3" t="n"/>
      <c r="C226" s="3" t="n"/>
      <c r="D226" s="3" t="n"/>
      <c r="E226" s="3" t="n"/>
      <c r="F226" s="3" t="n"/>
      <c r="G226" s="3" t="n"/>
      <c r="H226" s="3" t="n"/>
      <c r="I226" s="3" t="n"/>
      <c r="J226" s="3" t="n"/>
      <c r="K226" s="3" t="n"/>
      <c r="L226" s="3" t="n"/>
      <c r="M226" s="3" t="n"/>
      <c r="N226" s="3" t="n"/>
      <c r="O226" s="3" t="n"/>
      <c r="P226" s="3" t="n"/>
      <c r="Q226" s="3" t="n"/>
      <c r="R226" s="3" t="n"/>
      <c r="S226" s="3" t="n"/>
      <c r="T226" s="3" t="n"/>
      <c r="U226" s="3" t="n"/>
      <c r="V226" s="3" t="n"/>
      <c r="W226" s="3" t="n"/>
      <c r="X226" s="3" t="n"/>
      <c r="Y226" s="3" t="n"/>
      <c r="Z226" s="3" t="n"/>
      <c r="AA226" s="3" t="n"/>
      <c r="AB226" s="3" t="n"/>
      <c r="AC226" s="3" t="n"/>
      <c r="AD226" s="3" t="n"/>
      <c r="AE226" s="3" t="n"/>
      <c r="AF226" s="3" t="n"/>
      <c r="AG226" s="3" t="n"/>
      <c r="AH226" s="3" t="n"/>
      <c r="AI226" s="3" t="n"/>
      <c r="AJ226" s="3" t="n"/>
      <c r="AK226" s="3" t="n"/>
      <c r="AL226" s="3" t="n"/>
      <c r="AM226" s="3" t="n"/>
      <c r="AN226" s="3" t="n"/>
      <c r="AO226" s="3" t="n"/>
      <c r="AP226" s="3" t="n"/>
      <c r="AQ226" s="3" t="n"/>
      <c r="AR226" s="3" t="n"/>
      <c r="AS226" s="3" t="n"/>
      <c r="AT226" s="3" t="n"/>
      <c r="AU226" s="3" t="n"/>
      <c r="AV226" s="3" t="n"/>
      <c r="AW226" s="3" t="n"/>
      <c r="AX226" s="3" t="n"/>
      <c r="AY226" s="3" t="n"/>
      <c r="AZ226" s="3" t="n"/>
    </row>
    <row r="227">
      <c r="A227" s="3" t="n"/>
      <c r="B227" s="3" t="n"/>
      <c r="C227" s="3" t="n"/>
      <c r="D227" s="3" t="n"/>
      <c r="E227" s="3" t="n"/>
      <c r="F227" s="3" t="n"/>
      <c r="G227" s="3" t="n"/>
      <c r="H227" s="3" t="n"/>
      <c r="I227" s="3" t="n"/>
      <c r="J227" s="3" t="n"/>
      <c r="K227" s="3" t="n"/>
      <c r="L227" s="3" t="n"/>
      <c r="M227" s="3" t="n"/>
      <c r="N227" s="3" t="n"/>
      <c r="O227" s="3" t="n"/>
      <c r="P227" s="3" t="n"/>
      <c r="Q227" s="3" t="n"/>
      <c r="R227" s="3" t="n"/>
      <c r="S227" s="3" t="n"/>
      <c r="T227" s="3" t="n"/>
      <c r="U227" s="3" t="n"/>
      <c r="V227" s="3" t="n"/>
      <c r="W227" s="3" t="n"/>
      <c r="X227" s="3" t="n"/>
      <c r="Y227" s="3" t="n"/>
      <c r="Z227" s="3" t="n"/>
      <c r="AA227" s="3" t="n"/>
      <c r="AB227" s="3" t="n"/>
      <c r="AC227" s="3" t="n"/>
      <c r="AD227" s="3" t="n"/>
      <c r="AE227" s="3" t="n"/>
      <c r="AF227" s="3" t="n"/>
      <c r="AG227" s="3" t="n"/>
      <c r="AH227" s="3" t="n"/>
      <c r="AI227" s="3" t="n"/>
      <c r="AJ227" s="3" t="n"/>
      <c r="AK227" s="3" t="n"/>
      <c r="AL227" s="3" t="n"/>
      <c r="AM227" s="3" t="n"/>
      <c r="AN227" s="3" t="n"/>
      <c r="AO227" s="3" t="n"/>
      <c r="AP227" s="3" t="n"/>
      <c r="AQ227" s="3" t="n"/>
      <c r="AR227" s="3" t="n"/>
      <c r="AS227" s="3" t="n"/>
      <c r="AT227" s="3" t="n"/>
      <c r="AU227" s="3" t="n"/>
      <c r="AV227" s="3" t="n"/>
      <c r="AW227" s="3" t="n"/>
      <c r="AX227" s="3" t="n"/>
      <c r="AY227" s="3" t="n"/>
      <c r="AZ227" s="3" t="n"/>
    </row>
    <row r="228">
      <c r="A228" s="3" t="n"/>
      <c r="B228" s="3" t="n"/>
      <c r="C228" s="3" t="n"/>
      <c r="D228" s="3" t="n"/>
      <c r="E228" s="3" t="n"/>
      <c r="F228" s="3" t="n"/>
      <c r="G228" s="3" t="n"/>
      <c r="H228" s="3" t="n"/>
      <c r="I228" s="3" t="n"/>
      <c r="J228" s="3" t="n"/>
      <c r="K228" s="3" t="n"/>
      <c r="L228" s="3" t="n"/>
      <c r="M228" s="3" t="n"/>
      <c r="N228" s="3" t="n"/>
      <c r="O228" s="3" t="n"/>
      <c r="P228" s="3" t="n"/>
      <c r="Q228" s="3" t="n"/>
      <c r="R228" s="3" t="n"/>
      <c r="S228" s="3" t="n"/>
      <c r="T228" s="3" t="n"/>
      <c r="U228" s="3" t="n"/>
      <c r="V228" s="3" t="n"/>
      <c r="W228" s="3" t="n"/>
      <c r="X228" s="3" t="n"/>
      <c r="Y228" s="3" t="n"/>
      <c r="Z228" s="3" t="n"/>
      <c r="AA228" s="3" t="n"/>
      <c r="AB228" s="3" t="n"/>
      <c r="AC228" s="3" t="n"/>
      <c r="AD228" s="3" t="n"/>
      <c r="AE228" s="3" t="n"/>
      <c r="AF228" s="3" t="n"/>
      <c r="AG228" s="3" t="n"/>
      <c r="AH228" s="3" t="n"/>
      <c r="AI228" s="3" t="n"/>
      <c r="AJ228" s="3" t="n"/>
      <c r="AK228" s="3" t="n"/>
      <c r="AL228" s="3" t="n"/>
      <c r="AM228" s="3" t="n"/>
      <c r="AN228" s="3" t="n"/>
      <c r="AO228" s="3" t="n"/>
      <c r="AP228" s="3" t="n"/>
      <c r="AQ228" s="3" t="n"/>
      <c r="AR228" s="3" t="n"/>
      <c r="AS228" s="3" t="n"/>
      <c r="AT228" s="3" t="n"/>
      <c r="AU228" s="3" t="n"/>
      <c r="AV228" s="3" t="n"/>
      <c r="AW228" s="3" t="n"/>
      <c r="AX228" s="3" t="n"/>
      <c r="AY228" s="3" t="n"/>
      <c r="AZ228" s="3" t="n"/>
    </row>
    <row r="229">
      <c r="A229" s="3" t="n"/>
      <c r="B229" s="3" t="n"/>
      <c r="C229" s="3" t="n"/>
      <c r="D229" s="3" t="n"/>
      <c r="E229" s="3" t="n"/>
      <c r="F229" s="3" t="n"/>
      <c r="G229" s="3" t="n"/>
      <c r="H229" s="3" t="n"/>
      <c r="I229" s="3" t="n"/>
      <c r="J229" s="3" t="n"/>
      <c r="K229" s="3" t="n"/>
      <c r="L229" s="3" t="n"/>
      <c r="M229" s="3" t="n"/>
      <c r="N229" s="3" t="n"/>
      <c r="O229" s="3" t="n"/>
      <c r="P229" s="3" t="n"/>
      <c r="Q229" s="3" t="n"/>
      <c r="R229" s="3" t="n"/>
      <c r="S229" s="3" t="n"/>
      <c r="T229" s="3" t="n"/>
      <c r="U229" s="3" t="n"/>
      <c r="V229" s="3" t="n"/>
      <c r="W229" s="3" t="n"/>
      <c r="X229" s="3" t="n"/>
      <c r="Y229" s="3" t="n"/>
      <c r="Z229" s="3" t="n"/>
      <c r="AA229" s="3" t="n"/>
      <c r="AB229" s="3" t="n"/>
      <c r="AC229" s="3" t="n"/>
      <c r="AD229" s="3" t="n"/>
      <c r="AE229" s="3" t="n"/>
      <c r="AF229" s="3" t="n"/>
      <c r="AG229" s="3" t="n"/>
      <c r="AH229" s="3" t="n"/>
      <c r="AI229" s="3" t="n"/>
      <c r="AJ229" s="3" t="n"/>
      <c r="AK229" s="3" t="n"/>
      <c r="AL229" s="3" t="n"/>
      <c r="AM229" s="3" t="n"/>
      <c r="AN229" s="3" t="n"/>
      <c r="AO229" s="3" t="n"/>
      <c r="AP229" s="3" t="n"/>
      <c r="AQ229" s="3" t="n"/>
      <c r="AR229" s="3" t="n"/>
      <c r="AS229" s="3" t="n"/>
      <c r="AT229" s="3" t="n"/>
      <c r="AU229" s="3" t="n"/>
      <c r="AV229" s="3" t="n"/>
      <c r="AW229" s="3" t="n"/>
      <c r="AX229" s="3" t="n"/>
      <c r="AY229" s="3" t="n"/>
      <c r="AZ229" s="3" t="n"/>
    </row>
    <row r="230">
      <c r="A230" s="3" t="n"/>
      <c r="B230" s="3" t="n"/>
      <c r="C230" s="3" t="n"/>
      <c r="D230" s="3" t="n"/>
      <c r="E230" s="3" t="n"/>
      <c r="F230" s="3" t="n"/>
      <c r="G230" s="3" t="n"/>
      <c r="H230" s="3" t="n"/>
      <c r="I230" s="3" t="n"/>
      <c r="J230" s="3" t="n"/>
      <c r="K230" s="3" t="n"/>
      <c r="L230" s="3" t="n"/>
      <c r="M230" s="3" t="n"/>
      <c r="N230" s="3" t="n"/>
      <c r="O230" s="3" t="n"/>
      <c r="P230" s="3" t="n"/>
      <c r="Q230" s="3" t="n"/>
      <c r="R230" s="3" t="n"/>
      <c r="S230" s="3" t="n"/>
      <c r="T230" s="3" t="n"/>
      <c r="U230" s="3" t="n"/>
      <c r="V230" s="3" t="n"/>
      <c r="W230" s="3" t="n"/>
      <c r="X230" s="3" t="n"/>
      <c r="Y230" s="3" t="n"/>
      <c r="Z230" s="3" t="n"/>
      <c r="AA230" s="3" t="n"/>
      <c r="AB230" s="3" t="n"/>
      <c r="AC230" s="3" t="n"/>
      <c r="AD230" s="3" t="n"/>
      <c r="AE230" s="3" t="n"/>
      <c r="AF230" s="3" t="n"/>
      <c r="AG230" s="3" t="n"/>
      <c r="AH230" s="3" t="n"/>
      <c r="AI230" s="3" t="n"/>
      <c r="AJ230" s="3" t="n"/>
      <c r="AK230" s="3" t="n"/>
      <c r="AL230" s="3" t="n"/>
      <c r="AM230" s="3" t="n"/>
      <c r="AN230" s="3" t="n"/>
      <c r="AO230" s="3" t="n"/>
      <c r="AP230" s="3" t="n"/>
      <c r="AQ230" s="3" t="n"/>
      <c r="AR230" s="3" t="n"/>
      <c r="AS230" s="3" t="n"/>
      <c r="AT230" s="3" t="n"/>
      <c r="AU230" s="3" t="n"/>
      <c r="AV230" s="3" t="n"/>
      <c r="AW230" s="3" t="n"/>
      <c r="AX230" s="3" t="n"/>
      <c r="AY230" s="3" t="n"/>
      <c r="AZ230" s="3" t="n"/>
    </row>
    <row r="231">
      <c r="A231" s="3" t="n"/>
      <c r="B231" s="3" t="n"/>
      <c r="C231" s="3" t="n"/>
      <c r="D231" s="3" t="n"/>
      <c r="E231" s="3" t="n"/>
      <c r="F231" s="3" t="n"/>
      <c r="G231" s="3" t="n"/>
      <c r="H231" s="3" t="n"/>
      <c r="I231" s="3" t="n"/>
      <c r="J231" s="3" t="n"/>
      <c r="K231" s="3" t="n"/>
      <c r="L231" s="3" t="n"/>
      <c r="M231" s="3" t="n"/>
      <c r="N231" s="3" t="n"/>
      <c r="O231" s="3" t="n"/>
      <c r="P231" s="3" t="n"/>
      <c r="Q231" s="3" t="n"/>
      <c r="R231" s="3" t="n"/>
      <c r="S231" s="3" t="n"/>
      <c r="T231" s="3" t="n"/>
      <c r="U231" s="3" t="n"/>
      <c r="V231" s="3" t="n"/>
      <c r="W231" s="3" t="n"/>
      <c r="X231" s="3" t="n"/>
      <c r="Y231" s="3" t="n"/>
      <c r="Z231" s="3" t="n"/>
      <c r="AA231" s="3" t="n"/>
      <c r="AB231" s="3" t="n"/>
      <c r="AC231" s="3" t="n"/>
      <c r="AD231" s="3" t="n"/>
      <c r="AE231" s="3" t="n"/>
      <c r="AF231" s="3" t="n"/>
      <c r="AG231" s="3" t="n"/>
      <c r="AH231" s="3" t="n"/>
      <c r="AI231" s="3" t="n"/>
      <c r="AJ231" s="3" t="n"/>
      <c r="AK231" s="3" t="n"/>
      <c r="AL231" s="3" t="n"/>
      <c r="AM231" s="3" t="n"/>
      <c r="AN231" s="3" t="n"/>
      <c r="AO231" s="3" t="n"/>
      <c r="AP231" s="3" t="n"/>
      <c r="AQ231" s="3" t="n"/>
      <c r="AR231" s="3" t="n"/>
      <c r="AS231" s="3" t="n"/>
      <c r="AT231" s="3" t="n"/>
      <c r="AU231" s="3" t="n"/>
      <c r="AV231" s="3" t="n"/>
      <c r="AW231" s="3" t="n"/>
      <c r="AX231" s="3" t="n"/>
      <c r="AY231" s="3" t="n"/>
      <c r="AZ231" s="3" t="n"/>
    </row>
    <row r="232">
      <c r="A232" s="3" t="n"/>
      <c r="B232" s="3" t="n"/>
      <c r="C232" s="3" t="n"/>
      <c r="D232" s="3" t="n"/>
      <c r="E232" s="3" t="n"/>
      <c r="F232" s="3" t="n"/>
      <c r="G232" s="3" t="n"/>
      <c r="H232" s="3" t="n"/>
      <c r="I232" s="3" t="n"/>
      <c r="J232" s="3" t="n"/>
      <c r="K232" s="3" t="n"/>
      <c r="L232" s="3" t="n"/>
      <c r="M232" s="3" t="n"/>
      <c r="N232" s="3" t="n"/>
      <c r="O232" s="3" t="n"/>
      <c r="P232" s="3" t="n"/>
      <c r="Q232" s="3" t="n"/>
      <c r="R232" s="3" t="n"/>
      <c r="S232" s="3" t="n"/>
      <c r="T232" s="3" t="n"/>
      <c r="U232" s="3" t="n"/>
      <c r="V232" s="3" t="n"/>
      <c r="W232" s="3" t="n"/>
      <c r="X232" s="3" t="n"/>
      <c r="Y232" s="3" t="n"/>
      <c r="Z232" s="3" t="n"/>
      <c r="AA232" s="3" t="n"/>
      <c r="AB232" s="3" t="n"/>
      <c r="AC232" s="3" t="n"/>
      <c r="AD232" s="3" t="n"/>
      <c r="AE232" s="3" t="n"/>
      <c r="AF232" s="3" t="n"/>
      <c r="AG232" s="3" t="n"/>
      <c r="AH232" s="3" t="n"/>
      <c r="AI232" s="3" t="n"/>
      <c r="AJ232" s="3" t="n"/>
      <c r="AK232" s="3" t="n"/>
      <c r="AL232" s="3" t="n"/>
      <c r="AM232" s="3" t="n"/>
      <c r="AN232" s="3" t="n"/>
      <c r="AO232" s="3" t="n"/>
      <c r="AP232" s="3" t="n"/>
      <c r="AQ232" s="3" t="n"/>
      <c r="AR232" s="3" t="n"/>
      <c r="AS232" s="3" t="n"/>
      <c r="AT232" s="3" t="n"/>
      <c r="AU232" s="3" t="n"/>
      <c r="AV232" s="3" t="n"/>
      <c r="AW232" s="3" t="n"/>
      <c r="AX232" s="3" t="n"/>
      <c r="AY232" s="3" t="n"/>
      <c r="AZ232" s="3" t="n"/>
    </row>
    <row r="233">
      <c r="A233" s="3" t="n"/>
      <c r="B233" s="3" t="n"/>
      <c r="C233" s="3" t="n"/>
      <c r="D233" s="3" t="n"/>
      <c r="E233" s="3" t="n"/>
      <c r="F233" s="3" t="n"/>
      <c r="G233" s="3" t="n"/>
      <c r="H233" s="3" t="n"/>
      <c r="I233" s="3" t="n"/>
      <c r="J233" s="3" t="n"/>
      <c r="K233" s="3" t="n"/>
      <c r="L233" s="3" t="n"/>
      <c r="M233" s="3" t="n"/>
      <c r="N233" s="3" t="n"/>
      <c r="O233" s="3" t="n"/>
      <c r="P233" s="3" t="n"/>
      <c r="Q233" s="3" t="n"/>
      <c r="R233" s="3" t="n"/>
      <c r="S233" s="3" t="n"/>
      <c r="T233" s="3" t="n"/>
      <c r="U233" s="3" t="n"/>
      <c r="V233" s="3" t="n"/>
      <c r="W233" s="3" t="n"/>
      <c r="X233" s="3" t="n"/>
      <c r="Y233" s="3" t="n"/>
      <c r="Z233" s="3" t="n"/>
      <c r="AA233" s="3" t="n"/>
      <c r="AB233" s="3" t="n"/>
      <c r="AC233" s="3" t="n"/>
      <c r="AD233" s="3" t="n"/>
      <c r="AE233" s="3" t="n"/>
      <c r="AF233" s="3" t="n"/>
      <c r="AG233" s="3" t="n"/>
      <c r="AH233" s="3" t="n"/>
      <c r="AI233" s="3" t="n"/>
      <c r="AJ233" s="3" t="n"/>
      <c r="AK233" s="3" t="n"/>
      <c r="AL233" s="3" t="n"/>
      <c r="AM233" s="3" t="n"/>
      <c r="AN233" s="3" t="n"/>
      <c r="AO233" s="3" t="n"/>
      <c r="AP233" s="3" t="n"/>
      <c r="AQ233" s="3" t="n"/>
      <c r="AR233" s="3" t="n"/>
      <c r="AS233" s="3" t="n"/>
      <c r="AT233" s="3" t="n"/>
      <c r="AU233" s="3" t="n"/>
      <c r="AV233" s="3" t="n"/>
      <c r="AW233" s="3" t="n"/>
      <c r="AX233" s="3" t="n"/>
      <c r="AY233" s="3" t="n"/>
      <c r="AZ233" s="3" t="n"/>
    </row>
    <row r="234">
      <c r="A234" s="3" t="n"/>
      <c r="B234" s="3" t="n"/>
      <c r="C234" s="3" t="n"/>
      <c r="D234" s="3" t="n"/>
      <c r="E234" s="3" t="n"/>
      <c r="F234" s="3" t="n"/>
      <c r="G234" s="3" t="n"/>
      <c r="H234" s="3" t="n"/>
      <c r="I234" s="3" t="n"/>
      <c r="J234" s="3" t="n"/>
      <c r="K234" s="3" t="n"/>
      <c r="L234" s="3" t="n"/>
      <c r="M234" s="3" t="n"/>
      <c r="N234" s="3" t="n"/>
      <c r="O234" s="3" t="n"/>
      <c r="P234" s="3" t="n"/>
      <c r="Q234" s="3" t="n"/>
      <c r="R234" s="3" t="n"/>
      <c r="S234" s="3" t="n"/>
      <c r="T234" s="3" t="n"/>
      <c r="U234" s="3" t="n"/>
      <c r="V234" s="3" t="n"/>
      <c r="W234" s="3" t="n"/>
      <c r="X234" s="3" t="n"/>
      <c r="Y234" s="3" t="n"/>
      <c r="Z234" s="3" t="n"/>
      <c r="AA234" s="3" t="n"/>
      <c r="AB234" s="3" t="n"/>
      <c r="AC234" s="3" t="n"/>
      <c r="AD234" s="3" t="n"/>
      <c r="AE234" s="3" t="n"/>
      <c r="AF234" s="3" t="n"/>
      <c r="AG234" s="3" t="n"/>
      <c r="AH234" s="3" t="n"/>
      <c r="AI234" s="3" t="n"/>
      <c r="AJ234" s="3" t="n"/>
      <c r="AK234" s="3" t="n"/>
      <c r="AL234" s="3" t="n"/>
      <c r="AM234" s="3" t="n"/>
      <c r="AN234" s="3" t="n"/>
      <c r="AO234" s="3" t="n"/>
      <c r="AP234" s="3" t="n"/>
      <c r="AQ234" s="3" t="n"/>
      <c r="AR234" s="3" t="n"/>
      <c r="AS234" s="3" t="n"/>
      <c r="AT234" s="3" t="n"/>
      <c r="AU234" s="3" t="n"/>
      <c r="AV234" s="3" t="n"/>
      <c r="AW234" s="3" t="n"/>
      <c r="AX234" s="3" t="n"/>
      <c r="AY234" s="3" t="n"/>
      <c r="AZ234" s="3" t="n"/>
    </row>
    <row r="235">
      <c r="A235" s="3" t="n"/>
      <c r="B235" s="3" t="n"/>
      <c r="C235" s="3" t="n"/>
      <c r="D235" s="3" t="n"/>
      <c r="E235" s="3" t="n"/>
      <c r="F235" s="3" t="n"/>
      <c r="G235" s="3" t="n"/>
      <c r="H235" s="3" t="n"/>
      <c r="I235" s="3" t="n"/>
      <c r="J235" s="3" t="n"/>
      <c r="K235" s="3" t="n"/>
      <c r="L235" s="3" t="n"/>
      <c r="M235" s="3" t="n"/>
      <c r="N235" s="3" t="n"/>
      <c r="O235" s="3" t="n"/>
      <c r="P235" s="3" t="n"/>
      <c r="Q235" s="3" t="n"/>
      <c r="R235" s="3" t="n"/>
      <c r="S235" s="3" t="n"/>
      <c r="T235" s="3" t="n"/>
      <c r="U235" s="3" t="n"/>
      <c r="V235" s="3" t="n"/>
      <c r="W235" s="3" t="n"/>
      <c r="X235" s="3" t="n"/>
      <c r="Y235" s="3" t="n"/>
      <c r="Z235" s="3" t="n"/>
      <c r="AA235" s="3" t="n"/>
      <c r="AB235" s="3" t="n"/>
      <c r="AC235" s="3" t="n"/>
      <c r="AD235" s="3" t="n"/>
      <c r="AE235" s="3" t="n"/>
      <c r="AF235" s="3" t="n"/>
      <c r="AG235" s="3" t="n"/>
      <c r="AH235" s="3" t="n"/>
      <c r="AI235" s="3" t="n"/>
      <c r="AJ235" s="3" t="n"/>
      <c r="AK235" s="3" t="n"/>
      <c r="AL235" s="3" t="n"/>
      <c r="AM235" s="3" t="n"/>
      <c r="AN235" s="3" t="n"/>
      <c r="AO235" s="3" t="n"/>
      <c r="AP235" s="3" t="n"/>
      <c r="AQ235" s="3" t="n"/>
      <c r="AR235" s="3" t="n"/>
      <c r="AS235" s="3" t="n"/>
      <c r="AT235" s="3" t="n"/>
      <c r="AU235" s="3" t="n"/>
      <c r="AV235" s="3" t="n"/>
      <c r="AW235" s="3" t="n"/>
      <c r="AX235" s="3" t="n"/>
      <c r="AY235" s="3" t="n"/>
      <c r="AZ235" s="3" t="n"/>
    </row>
    <row r="236">
      <c r="A236" s="3" t="n"/>
      <c r="B236" s="3" t="n"/>
      <c r="C236" s="3" t="n"/>
      <c r="D236" s="3" t="n"/>
      <c r="E236" s="3" t="n"/>
      <c r="F236" s="3" t="n"/>
      <c r="G236" s="3" t="n"/>
      <c r="H236" s="3" t="n"/>
      <c r="I236" s="3" t="n"/>
      <c r="J236" s="3" t="n"/>
      <c r="K236" s="3" t="n"/>
      <c r="L236" s="3" t="n"/>
      <c r="M236" s="3" t="n"/>
      <c r="N236" s="3" t="n"/>
      <c r="O236" s="3" t="n"/>
      <c r="P236" s="3" t="n"/>
      <c r="Q236" s="3" t="n"/>
      <c r="R236" s="3" t="n"/>
      <c r="S236" s="3" t="n"/>
      <c r="T236" s="3" t="n"/>
      <c r="U236" s="3" t="n"/>
      <c r="V236" s="3" t="n"/>
      <c r="W236" s="3" t="n"/>
      <c r="X236" s="3" t="n"/>
      <c r="Y236" s="3" t="n"/>
      <c r="Z236" s="3" t="n"/>
      <c r="AA236" s="3" t="n"/>
      <c r="AB236" s="3" t="n"/>
      <c r="AC236" s="3" t="n"/>
      <c r="AD236" s="3" t="n"/>
      <c r="AE236" s="3" t="n"/>
      <c r="AF236" s="3" t="n"/>
      <c r="AG236" s="3" t="n"/>
      <c r="AH236" s="3" t="n"/>
      <c r="AI236" s="3" t="n"/>
      <c r="AJ236" s="3" t="n"/>
      <c r="AK236" s="3" t="n"/>
      <c r="AL236" s="3" t="n"/>
      <c r="AM236" s="3" t="n"/>
      <c r="AN236" s="3" t="n"/>
      <c r="AO236" s="3" t="n"/>
      <c r="AP236" s="3" t="n"/>
      <c r="AQ236" s="3" t="n"/>
      <c r="AR236" s="3" t="n"/>
      <c r="AS236" s="3" t="n"/>
      <c r="AT236" s="3" t="n"/>
      <c r="AU236" s="3" t="n"/>
      <c r="AV236" s="3" t="n"/>
      <c r="AW236" s="3" t="n"/>
      <c r="AX236" s="3" t="n"/>
      <c r="AY236" s="3" t="n"/>
      <c r="AZ236" s="3" t="n"/>
    </row>
    <row r="237">
      <c r="A237" s="3" t="n"/>
      <c r="B237" s="3" t="n"/>
      <c r="C237" s="3" t="n"/>
      <c r="D237" s="3" t="n"/>
      <c r="E237" s="3" t="n"/>
      <c r="F237" s="3" t="n"/>
      <c r="G237" s="3" t="n"/>
      <c r="H237" s="3" t="n"/>
      <c r="I237" s="3" t="n"/>
      <c r="J237" s="3" t="n"/>
      <c r="K237" s="3" t="n"/>
      <c r="L237" s="3" t="n"/>
      <c r="M237" s="3" t="n"/>
      <c r="N237" s="3" t="n"/>
      <c r="O237" s="3" t="n"/>
      <c r="P237" s="3" t="n"/>
      <c r="Q237" s="3" t="n"/>
      <c r="R237" s="3" t="n"/>
      <c r="S237" s="3" t="n"/>
      <c r="T237" s="3" t="n"/>
      <c r="U237" s="3" t="n"/>
      <c r="V237" s="3" t="n"/>
      <c r="W237" s="3" t="n"/>
      <c r="X237" s="3" t="n"/>
      <c r="Y237" s="3" t="n"/>
      <c r="Z237" s="3" t="n"/>
      <c r="AA237" s="3" t="n"/>
      <c r="AB237" s="3" t="n"/>
      <c r="AC237" s="3" t="n"/>
      <c r="AD237" s="3" t="n"/>
      <c r="AE237" s="3" t="n"/>
      <c r="AF237" s="3" t="n"/>
      <c r="AG237" s="3" t="n"/>
      <c r="AH237" s="3" t="n"/>
      <c r="AI237" s="3" t="n"/>
      <c r="AJ237" s="3" t="n"/>
      <c r="AK237" s="3" t="n"/>
      <c r="AL237" s="3" t="n"/>
      <c r="AM237" s="3" t="n"/>
      <c r="AN237" s="3" t="n"/>
      <c r="AO237" s="3" t="n"/>
      <c r="AP237" s="3" t="n"/>
      <c r="AQ237" s="3" t="n"/>
      <c r="AR237" s="3" t="n"/>
      <c r="AS237" s="3" t="n"/>
      <c r="AT237" s="3" t="n"/>
      <c r="AU237" s="3" t="n"/>
      <c r="AV237" s="3" t="n"/>
      <c r="AW237" s="3" t="n"/>
      <c r="AX237" s="3" t="n"/>
      <c r="AY237" s="3" t="n"/>
      <c r="AZ237" s="3" t="n"/>
    </row>
    <row r="238">
      <c r="A238" s="3" t="n"/>
      <c r="B238" s="3" t="n"/>
      <c r="C238" s="3" t="n"/>
      <c r="D238" s="3" t="n"/>
      <c r="E238" s="3" t="n"/>
      <c r="F238" s="3" t="n"/>
      <c r="G238" s="3" t="n"/>
      <c r="H238" s="3" t="n"/>
      <c r="I238" s="3" t="n"/>
      <c r="J238" s="3" t="n"/>
      <c r="K238" s="3" t="n"/>
      <c r="L238" s="3" t="n"/>
      <c r="M238" s="3" t="n"/>
      <c r="N238" s="3" t="n"/>
      <c r="O238" s="3" t="n"/>
      <c r="P238" s="3" t="n"/>
      <c r="Q238" s="3" t="n"/>
      <c r="R238" s="3" t="n"/>
      <c r="S238" s="3" t="n"/>
      <c r="T238" s="3" t="n"/>
      <c r="U238" s="3" t="n"/>
      <c r="V238" s="3" t="n"/>
      <c r="W238" s="3" t="n"/>
      <c r="X238" s="3" t="n"/>
      <c r="Y238" s="3" t="n"/>
      <c r="Z238" s="3" t="n"/>
      <c r="AA238" s="3" t="n"/>
      <c r="AB238" s="3" t="n"/>
      <c r="AC238" s="3" t="n"/>
      <c r="AD238" s="3" t="n"/>
      <c r="AE238" s="3" t="n"/>
      <c r="AF238" s="3" t="n"/>
      <c r="AG238" s="3" t="n"/>
      <c r="AH238" s="3" t="n"/>
      <c r="AI238" s="3" t="n"/>
      <c r="AJ238" s="3" t="n"/>
      <c r="AK238" s="3" t="n"/>
      <c r="AL238" s="3" t="n"/>
      <c r="AM238" s="3" t="n"/>
      <c r="AN238" s="3" t="n"/>
      <c r="AO238" s="3" t="n"/>
      <c r="AP238" s="3" t="n"/>
      <c r="AQ238" s="3" t="n"/>
      <c r="AR238" s="3" t="n"/>
      <c r="AS238" s="3" t="n"/>
      <c r="AT238" s="3" t="n"/>
      <c r="AU238" s="3" t="n"/>
      <c r="AV238" s="3" t="n"/>
      <c r="AW238" s="3" t="n"/>
      <c r="AX238" s="3" t="n"/>
      <c r="AY238" s="3" t="n"/>
      <c r="AZ238" s="3" t="n"/>
    </row>
    <row r="239">
      <c r="A239" s="3" t="n"/>
      <c r="B239" s="3" t="n"/>
      <c r="C239" s="3" t="n"/>
      <c r="D239" s="3" t="n"/>
      <c r="E239" s="3" t="n"/>
      <c r="F239" s="3" t="n"/>
      <c r="G239" s="3" t="n"/>
      <c r="H239" s="3" t="n"/>
      <c r="I239" s="3" t="n"/>
      <c r="J239" s="3" t="n"/>
      <c r="K239" s="3" t="n"/>
      <c r="L239" s="3" t="n"/>
      <c r="M239" s="3" t="n"/>
      <c r="N239" s="3" t="n"/>
      <c r="O239" s="3" t="n"/>
      <c r="P239" s="3" t="n"/>
      <c r="Q239" s="3" t="n"/>
      <c r="R239" s="3" t="n"/>
      <c r="S239" s="3" t="n"/>
      <c r="T239" s="3" t="n"/>
      <c r="U239" s="3" t="n"/>
      <c r="V239" s="3" t="n"/>
      <c r="W239" s="3" t="n"/>
      <c r="X239" s="3" t="n"/>
      <c r="Y239" s="3" t="n"/>
      <c r="Z239" s="3" t="n"/>
      <c r="AA239" s="3" t="n"/>
      <c r="AB239" s="3" t="n"/>
      <c r="AC239" s="3" t="n"/>
      <c r="AD239" s="3" t="n"/>
      <c r="AE239" s="3" t="n"/>
      <c r="AF239" s="3" t="n"/>
      <c r="AG239" s="3" t="n"/>
      <c r="AH239" s="3" t="n"/>
      <c r="AI239" s="3" t="n"/>
      <c r="AJ239" s="3" t="n"/>
      <c r="AK239" s="3" t="n"/>
      <c r="AL239" s="3" t="n"/>
      <c r="AM239" s="3" t="n"/>
      <c r="AN239" s="3" t="n"/>
      <c r="AO239" s="3" t="n"/>
      <c r="AP239" s="3" t="n"/>
      <c r="AQ239" s="3" t="n"/>
      <c r="AR239" s="3" t="n"/>
      <c r="AS239" s="3" t="n"/>
      <c r="AT239" s="3" t="n"/>
      <c r="AU239" s="3" t="n"/>
      <c r="AV239" s="3" t="n"/>
      <c r="AW239" s="3" t="n"/>
      <c r="AX239" s="3" t="n"/>
      <c r="AY239" s="3" t="n"/>
      <c r="AZ239" s="3" t="n"/>
    </row>
    <row r="240">
      <c r="A240" s="3" t="n"/>
      <c r="B240" s="3" t="n"/>
      <c r="C240" s="3" t="n"/>
      <c r="D240" s="3" t="n"/>
      <c r="E240" s="3" t="n"/>
      <c r="F240" s="3" t="n"/>
      <c r="G240" s="3" t="n"/>
      <c r="H240" s="3" t="n"/>
      <c r="I240" s="3" t="n"/>
      <c r="J240" s="3" t="n"/>
      <c r="K240" s="3" t="n"/>
      <c r="L240" s="3" t="n"/>
      <c r="M240" s="3" t="n"/>
      <c r="N240" s="3" t="n"/>
      <c r="O240" s="3" t="n"/>
      <c r="P240" s="3" t="n"/>
      <c r="Q240" s="3" t="n"/>
      <c r="R240" s="3" t="n"/>
      <c r="S240" s="3" t="n"/>
      <c r="T240" s="3" t="n"/>
      <c r="U240" s="3" t="n"/>
      <c r="V240" s="3" t="n"/>
      <c r="W240" s="3" t="n"/>
      <c r="X240" s="3" t="n"/>
      <c r="Y240" s="3" t="n"/>
      <c r="Z240" s="3" t="n"/>
      <c r="AA240" s="3" t="n"/>
      <c r="AB240" s="3" t="n"/>
      <c r="AC240" s="3" t="n"/>
      <c r="AD240" s="3" t="n"/>
      <c r="AE240" s="3" t="n"/>
      <c r="AF240" s="3" t="n"/>
      <c r="AG240" s="3" t="n"/>
      <c r="AH240" s="3" t="n"/>
      <c r="AI240" s="3" t="n"/>
      <c r="AJ240" s="3" t="n"/>
      <c r="AK240" s="3" t="n"/>
      <c r="AL240" s="3" t="n"/>
      <c r="AM240" s="3" t="n"/>
      <c r="AN240" s="3" t="n"/>
      <c r="AO240" s="3" t="n"/>
      <c r="AP240" s="3" t="n"/>
      <c r="AQ240" s="3" t="n"/>
      <c r="AR240" s="3" t="n"/>
      <c r="AS240" s="3" t="n"/>
      <c r="AT240" s="3" t="n"/>
      <c r="AU240" s="3" t="n"/>
      <c r="AV240" s="3" t="n"/>
      <c r="AW240" s="3" t="n"/>
      <c r="AX240" s="3" t="n"/>
      <c r="AY240" s="3" t="n"/>
      <c r="AZ240" s="3" t="n"/>
    </row>
    <row r="241">
      <c r="A241" s="3" t="n"/>
      <c r="B241" s="3" t="n"/>
      <c r="C241" s="3" t="n"/>
      <c r="D241" s="3" t="n"/>
      <c r="E241" s="3" t="n"/>
      <c r="F241" s="3" t="n"/>
      <c r="G241" s="3" t="n"/>
      <c r="H241" s="3" t="n"/>
      <c r="I241" s="3" t="n"/>
      <c r="J241" s="3" t="n"/>
      <c r="K241" s="3" t="n"/>
      <c r="L241" s="3" t="n"/>
      <c r="M241" s="3" t="n"/>
      <c r="N241" s="3" t="n"/>
      <c r="O241" s="3" t="n"/>
      <c r="P241" s="3" t="n"/>
      <c r="Q241" s="3" t="n"/>
      <c r="R241" s="3" t="n"/>
      <c r="S241" s="3" t="n"/>
      <c r="T241" s="3" t="n"/>
      <c r="U241" s="3" t="n"/>
      <c r="V241" s="3" t="n"/>
      <c r="W241" s="3" t="n"/>
      <c r="X241" s="3" t="n"/>
      <c r="Y241" s="3" t="n"/>
      <c r="Z241" s="3" t="n"/>
      <c r="AA241" s="3" t="n"/>
      <c r="AB241" s="3" t="n"/>
      <c r="AC241" s="3" t="n"/>
      <c r="AD241" s="3" t="n"/>
      <c r="AE241" s="3" t="n"/>
      <c r="AF241" s="3" t="n"/>
      <c r="AG241" s="3" t="n"/>
      <c r="AH241" s="3" t="n"/>
      <c r="AI241" s="3" t="n"/>
      <c r="AJ241" s="3" t="n"/>
      <c r="AK241" s="3" t="n"/>
      <c r="AL241" s="3" t="n"/>
      <c r="AM241" s="3" t="n"/>
      <c r="AN241" s="3" t="n"/>
      <c r="AO241" s="3" t="n"/>
      <c r="AP241" s="3" t="n"/>
      <c r="AQ241" s="3" t="n"/>
      <c r="AR241" s="3" t="n"/>
      <c r="AS241" s="3" t="n"/>
      <c r="AT241" s="3" t="n"/>
      <c r="AU241" s="3" t="n"/>
      <c r="AV241" s="3" t="n"/>
      <c r="AW241" s="3" t="n"/>
      <c r="AX241" s="3" t="n"/>
      <c r="AY241" s="3" t="n"/>
      <c r="AZ241" s="3" t="n"/>
    </row>
    <row r="242">
      <c r="A242" s="3" t="n"/>
      <c r="B242" s="3" t="n"/>
      <c r="C242" s="3" t="n"/>
      <c r="D242" s="3" t="n"/>
      <c r="E242" s="3" t="n"/>
      <c r="F242" s="3" t="n"/>
      <c r="G242" s="3" t="n"/>
      <c r="H242" s="3" t="n"/>
      <c r="I242" s="3" t="n"/>
      <c r="J242" s="3" t="n"/>
      <c r="K242" s="3" t="n"/>
      <c r="L242" s="3" t="n"/>
      <c r="M242" s="3" t="n"/>
      <c r="N242" s="3" t="n"/>
      <c r="O242" s="3" t="n"/>
      <c r="P242" s="3" t="n"/>
      <c r="Q242" s="3" t="n"/>
      <c r="R242" s="3" t="n"/>
      <c r="S242" s="3" t="n"/>
      <c r="T242" s="3" t="n"/>
      <c r="U242" s="3" t="n"/>
      <c r="V242" s="3" t="n"/>
      <c r="W242" s="3" t="n"/>
      <c r="X242" s="3" t="n"/>
      <c r="Y242" s="3" t="n"/>
      <c r="Z242" s="3" t="n"/>
      <c r="AA242" s="3" t="n"/>
      <c r="AB242" s="3" t="n"/>
      <c r="AC242" s="3" t="n"/>
      <c r="AD242" s="3" t="n"/>
      <c r="AE242" s="3" t="n"/>
      <c r="AF242" s="3" t="n"/>
      <c r="AG242" s="3" t="n"/>
      <c r="AH242" s="3" t="n"/>
      <c r="AI242" s="3" t="n"/>
      <c r="AJ242" s="3" t="n"/>
      <c r="AK242" s="3" t="n"/>
      <c r="AL242" s="3" t="n"/>
      <c r="AM242" s="3" t="n"/>
      <c r="AN242" s="3" t="n"/>
      <c r="AO242" s="3" t="n"/>
      <c r="AP242" s="3" t="n"/>
      <c r="AQ242" s="3" t="n"/>
      <c r="AR242" s="3" t="n"/>
      <c r="AS242" s="3" t="n"/>
      <c r="AT242" s="3" t="n"/>
      <c r="AU242" s="3" t="n"/>
      <c r="AV242" s="3" t="n"/>
      <c r="AW242" s="3" t="n"/>
      <c r="AX242" s="3" t="n"/>
      <c r="AY242" s="3" t="n"/>
      <c r="AZ242" s="3" t="n"/>
    </row>
    <row r="243">
      <c r="A243" s="3" t="n"/>
      <c r="B243" s="3" t="n"/>
      <c r="C243" s="3" t="n"/>
      <c r="D243" s="3" t="n"/>
      <c r="E243" s="3" t="n"/>
      <c r="F243" s="3" t="n"/>
      <c r="G243" s="3" t="n"/>
      <c r="H243" s="3" t="n"/>
      <c r="I243" s="3" t="n"/>
      <c r="J243" s="3" t="n"/>
      <c r="K243" s="3" t="n"/>
      <c r="L243" s="3" t="n"/>
      <c r="M243" s="3" t="n"/>
      <c r="N243" s="3" t="n"/>
      <c r="O243" s="3" t="n"/>
      <c r="P243" s="3" t="n"/>
      <c r="Q243" s="3" t="n"/>
      <c r="R243" s="3" t="n"/>
      <c r="S243" s="3" t="n"/>
      <c r="T243" s="3" t="n"/>
      <c r="U243" s="3" t="n"/>
      <c r="V243" s="3" t="n"/>
      <c r="W243" s="3" t="n"/>
      <c r="X243" s="3" t="n"/>
      <c r="Y243" s="3" t="n"/>
      <c r="Z243" s="3" t="n"/>
      <c r="AA243" s="3" t="n"/>
      <c r="AB243" s="3" t="n"/>
      <c r="AC243" s="3" t="n"/>
      <c r="AD243" s="3" t="n"/>
      <c r="AE243" s="3" t="n"/>
      <c r="AF243" s="3" t="n"/>
      <c r="AG243" s="3" t="n"/>
      <c r="AH243" s="3" t="n"/>
      <c r="AI243" s="3" t="n"/>
      <c r="AJ243" s="3" t="n"/>
      <c r="AK243" s="3" t="n"/>
      <c r="AL243" s="3" t="n"/>
      <c r="AM243" s="3" t="n"/>
      <c r="AN243" s="3" t="n"/>
      <c r="AO243" s="3" t="n"/>
      <c r="AP243" s="3" t="n"/>
      <c r="AQ243" s="3" t="n"/>
      <c r="AR243" s="3" t="n"/>
      <c r="AS243" s="3" t="n"/>
      <c r="AT243" s="3" t="n"/>
      <c r="AU243" s="3" t="n"/>
      <c r="AV243" s="3" t="n"/>
      <c r="AW243" s="3" t="n"/>
      <c r="AX243" s="3" t="n"/>
      <c r="AY243" s="3" t="n"/>
      <c r="AZ243" s="3" t="n"/>
    </row>
    <row r="244">
      <c r="A244" s="3" t="n"/>
      <c r="B244" s="3" t="n"/>
      <c r="C244" s="3" t="n"/>
      <c r="D244" s="3" t="n"/>
      <c r="E244" s="3" t="n"/>
      <c r="F244" s="3" t="n"/>
      <c r="G244" s="3" t="n"/>
      <c r="H244" s="3" t="n"/>
      <c r="I244" s="3" t="n"/>
      <c r="J244" s="3" t="n"/>
      <c r="K244" s="3" t="n"/>
      <c r="L244" s="3" t="n"/>
      <c r="M244" s="3" t="n"/>
      <c r="N244" s="3" t="n"/>
      <c r="O244" s="3" t="n"/>
      <c r="P244" s="3" t="n"/>
      <c r="Q244" s="3" t="n"/>
      <c r="R244" s="3" t="n"/>
      <c r="S244" s="3" t="n"/>
      <c r="T244" s="3" t="n"/>
      <c r="U244" s="3" t="n"/>
      <c r="V244" s="3" t="n"/>
      <c r="W244" s="3" t="n"/>
      <c r="X244" s="3" t="n"/>
      <c r="Y244" s="3" t="n"/>
      <c r="Z244" s="3" t="n"/>
      <c r="AA244" s="3" t="n"/>
      <c r="AB244" s="3" t="n"/>
      <c r="AC244" s="3" t="n"/>
      <c r="AD244" s="3" t="n"/>
      <c r="AE244" s="3" t="n"/>
      <c r="AF244" s="3" t="n"/>
      <c r="AG244" s="3" t="n"/>
      <c r="AH244" s="3" t="n"/>
      <c r="AI244" s="3" t="n"/>
      <c r="AJ244" s="3" t="n"/>
      <c r="AK244" s="3" t="n"/>
      <c r="AL244" s="3" t="n"/>
      <c r="AM244" s="3" t="n"/>
      <c r="AN244" s="3" t="n"/>
      <c r="AO244" s="3" t="n"/>
      <c r="AP244" s="3" t="n"/>
      <c r="AQ244" s="3" t="n"/>
      <c r="AR244" s="3" t="n"/>
      <c r="AS244" s="3" t="n"/>
      <c r="AT244" s="3" t="n"/>
      <c r="AU244" s="3" t="n"/>
      <c r="AV244" s="3" t="n"/>
      <c r="AW244" s="3" t="n"/>
      <c r="AX244" s="3" t="n"/>
      <c r="AY244" s="3" t="n"/>
      <c r="AZ244" s="3" t="n"/>
    </row>
    <row r="245">
      <c r="A245" s="3" t="n"/>
      <c r="B245" s="3" t="n"/>
      <c r="C245" s="3" t="n"/>
      <c r="D245" s="3" t="n"/>
      <c r="E245" s="3" t="n"/>
      <c r="F245" s="3" t="n"/>
      <c r="G245" s="3" t="n"/>
      <c r="H245" s="3" t="n"/>
      <c r="I245" s="3" t="n"/>
      <c r="J245" s="3" t="n"/>
      <c r="K245" s="3" t="n"/>
      <c r="L245" s="3" t="n"/>
      <c r="M245" s="3" t="n"/>
      <c r="N245" s="3" t="n"/>
      <c r="O245" s="3" t="n"/>
      <c r="P245" s="3" t="n"/>
      <c r="Q245" s="3" t="n"/>
      <c r="R245" s="3" t="n"/>
      <c r="S245" s="3" t="n"/>
      <c r="T245" s="3" t="n"/>
      <c r="U245" s="3" t="n"/>
      <c r="V245" s="3" t="n"/>
      <c r="W245" s="3" t="n"/>
      <c r="X245" s="3" t="n"/>
      <c r="Y245" s="3" t="n"/>
      <c r="Z245" s="3" t="n"/>
      <c r="AA245" s="3" t="n"/>
      <c r="AB245" s="3" t="n"/>
      <c r="AC245" s="3" t="n"/>
      <c r="AD245" s="3" t="n"/>
      <c r="AE245" s="3" t="n"/>
      <c r="AF245" s="3" t="n"/>
      <c r="AG245" s="3" t="n"/>
      <c r="AH245" s="3" t="n"/>
      <c r="AI245" s="3" t="n"/>
      <c r="AJ245" s="3" t="n"/>
      <c r="AK245" s="3" t="n"/>
      <c r="AL245" s="3" t="n"/>
      <c r="AM245" s="3" t="n"/>
      <c r="AN245" s="3" t="n"/>
      <c r="AO245" s="3" t="n"/>
      <c r="AP245" s="3" t="n"/>
      <c r="AQ245" s="3" t="n"/>
      <c r="AR245" s="3" t="n"/>
      <c r="AS245" s="3" t="n"/>
      <c r="AT245" s="3" t="n"/>
      <c r="AU245" s="3" t="n"/>
      <c r="AV245" s="3" t="n"/>
      <c r="AW245" s="3" t="n"/>
      <c r="AX245" s="3" t="n"/>
      <c r="AY245" s="3" t="n"/>
      <c r="AZ245" s="3" t="n"/>
    </row>
    <row r="246">
      <c r="A246" s="3" t="n"/>
      <c r="B246" s="3" t="n"/>
      <c r="C246" s="3" t="n"/>
      <c r="D246" s="3" t="n"/>
      <c r="E246" s="3" t="n"/>
      <c r="F246" s="3" t="n"/>
      <c r="G246" s="3" t="n"/>
      <c r="H246" s="3" t="n"/>
      <c r="I246" s="3" t="n"/>
      <c r="J246" s="3" t="n"/>
      <c r="K246" s="3" t="n"/>
      <c r="L246" s="3" t="n"/>
      <c r="M246" s="3" t="n"/>
      <c r="N246" s="3" t="n"/>
      <c r="O246" s="3" t="n"/>
      <c r="P246" s="3" t="n"/>
      <c r="Q246" s="3" t="n"/>
      <c r="R246" s="3" t="n"/>
      <c r="S246" s="3" t="n"/>
      <c r="T246" s="3" t="n"/>
      <c r="U246" s="3" t="n"/>
      <c r="V246" s="3" t="n"/>
      <c r="W246" s="3" t="n"/>
      <c r="X246" s="3" t="n"/>
      <c r="Y246" s="3" t="n"/>
      <c r="Z246" s="3" t="n"/>
      <c r="AA246" s="3" t="n"/>
      <c r="AB246" s="3" t="n"/>
      <c r="AC246" s="3" t="n"/>
      <c r="AD246" s="3" t="n"/>
      <c r="AE246" s="3" t="n"/>
      <c r="AF246" s="3" t="n"/>
      <c r="AG246" s="3" t="n"/>
      <c r="AH246" s="3" t="n"/>
      <c r="AI246" s="3" t="n"/>
      <c r="AJ246" s="3" t="n"/>
      <c r="AK246" s="3" t="n"/>
      <c r="AL246" s="3" t="n"/>
      <c r="AM246" s="3" t="n"/>
      <c r="AN246" s="3" t="n"/>
      <c r="AO246" s="3" t="n"/>
      <c r="AP246" s="3" t="n"/>
      <c r="AQ246" s="3" t="n"/>
      <c r="AR246" s="3" t="n"/>
      <c r="AS246" s="3" t="n"/>
      <c r="AT246" s="3" t="n"/>
      <c r="AU246" s="3" t="n"/>
      <c r="AV246" s="3" t="n"/>
      <c r="AW246" s="3" t="n"/>
      <c r="AX246" s="3" t="n"/>
      <c r="AY246" s="3" t="n"/>
      <c r="AZ246" s="3" t="n"/>
    </row>
    <row r="247">
      <c r="A247" s="3" t="n"/>
      <c r="B247" s="3" t="n"/>
      <c r="C247" s="3" t="n"/>
      <c r="D247" s="3" t="n"/>
      <c r="E247" s="3" t="n"/>
      <c r="F247" s="3" t="n"/>
      <c r="G247" s="3" t="n"/>
      <c r="H247" s="3" t="n"/>
      <c r="I247" s="3" t="n"/>
      <c r="J247" s="3" t="n"/>
      <c r="K247" s="3" t="n"/>
      <c r="L247" s="3" t="n"/>
      <c r="M247" s="3" t="n"/>
      <c r="N247" s="3" t="n"/>
      <c r="O247" s="3" t="n"/>
      <c r="P247" s="3" t="n"/>
      <c r="Q247" s="3" t="n"/>
      <c r="R247" s="3" t="n"/>
      <c r="S247" s="3" t="n"/>
      <c r="T247" s="3" t="n"/>
      <c r="U247" s="3" t="n"/>
      <c r="V247" s="3" t="n"/>
      <c r="W247" s="3" t="n"/>
      <c r="X247" s="3" t="n"/>
      <c r="Y247" s="3" t="n"/>
      <c r="Z247" s="3" t="n"/>
      <c r="AA247" s="3" t="n"/>
      <c r="AB247" s="3" t="n"/>
      <c r="AC247" s="3" t="n"/>
      <c r="AD247" s="3" t="n"/>
      <c r="AE247" s="3" t="n"/>
      <c r="AF247" s="3" t="n"/>
      <c r="AG247" s="3" t="n"/>
      <c r="AH247" s="3" t="n"/>
      <c r="AI247" s="3" t="n"/>
      <c r="AJ247" s="3" t="n"/>
      <c r="AK247" s="3" t="n"/>
      <c r="AL247" s="3" t="n"/>
      <c r="AM247" s="3" t="n"/>
      <c r="AN247" s="3" t="n"/>
      <c r="AO247" s="3" t="n"/>
      <c r="AP247" s="3" t="n"/>
      <c r="AQ247" s="3" t="n"/>
      <c r="AR247" s="3" t="n"/>
      <c r="AS247" s="3" t="n"/>
      <c r="AT247" s="3" t="n"/>
      <c r="AU247" s="3" t="n"/>
      <c r="AV247" s="3" t="n"/>
      <c r="AW247" s="3" t="n"/>
      <c r="AX247" s="3" t="n"/>
      <c r="AY247" s="3" t="n"/>
      <c r="AZ247" s="3" t="n"/>
    </row>
    <row r="248">
      <c r="A248" s="3" t="n"/>
      <c r="B248" s="3" t="n"/>
      <c r="C248" s="3" t="n"/>
      <c r="D248" s="3" t="n"/>
      <c r="E248" s="3" t="n"/>
      <c r="F248" s="3" t="n"/>
      <c r="G248" s="3" t="n"/>
      <c r="H248" s="3" t="n"/>
      <c r="I248" s="3" t="n"/>
      <c r="J248" s="3" t="n"/>
      <c r="K248" s="3" t="n"/>
      <c r="L248" s="3" t="n"/>
      <c r="M248" s="3" t="n"/>
      <c r="N248" s="3" t="n"/>
      <c r="O248" s="3" t="n"/>
      <c r="P248" s="3" t="n"/>
      <c r="Q248" s="3" t="n"/>
      <c r="R248" s="3" t="n"/>
      <c r="S248" s="3" t="n"/>
      <c r="T248" s="3" t="n"/>
      <c r="U248" s="3" t="n"/>
      <c r="V248" s="3" t="n"/>
      <c r="W248" s="3" t="n"/>
      <c r="X248" s="3" t="n"/>
      <c r="Y248" s="3" t="n"/>
      <c r="Z248" s="3" t="n"/>
      <c r="AA248" s="3" t="n"/>
      <c r="AB248" s="3" t="n"/>
      <c r="AC248" s="3" t="n"/>
      <c r="AD248" s="3" t="n"/>
      <c r="AE248" s="3" t="n"/>
      <c r="AF248" s="3" t="n"/>
      <c r="AG248" s="3" t="n"/>
      <c r="AH248" s="3" t="n"/>
      <c r="AI248" s="3" t="n"/>
      <c r="AJ248" s="3" t="n"/>
      <c r="AK248" s="3" t="n"/>
      <c r="AL248" s="3" t="n"/>
      <c r="AM248" s="3" t="n"/>
      <c r="AN248" s="3" t="n"/>
      <c r="AO248" s="3" t="n"/>
      <c r="AP248" s="3" t="n"/>
      <c r="AQ248" s="3" t="n"/>
      <c r="AR248" s="3" t="n"/>
      <c r="AS248" s="3" t="n"/>
      <c r="AT248" s="3" t="n"/>
      <c r="AU248" s="3" t="n"/>
      <c r="AV248" s="3" t="n"/>
      <c r="AW248" s="3" t="n"/>
      <c r="AX248" s="3" t="n"/>
      <c r="AY248" s="3" t="n"/>
      <c r="AZ248" s="3" t="n"/>
    </row>
    <row r="249">
      <c r="A249" s="3" t="n"/>
      <c r="B249" s="3" t="n"/>
      <c r="C249" s="3" t="n"/>
      <c r="D249" s="3" t="n"/>
      <c r="E249" s="3" t="n"/>
      <c r="F249" s="3" t="n"/>
      <c r="G249" s="3" t="n"/>
      <c r="H249" s="3" t="n"/>
      <c r="I249" s="3" t="n"/>
      <c r="J249" s="3" t="n"/>
      <c r="K249" s="3" t="n"/>
      <c r="L249" s="3" t="n"/>
      <c r="M249" s="3" t="n"/>
      <c r="N249" s="3" t="n"/>
      <c r="O249" s="3" t="n"/>
      <c r="P249" s="3" t="n"/>
      <c r="Q249" s="3" t="n"/>
      <c r="R249" s="3" t="n"/>
      <c r="S249" s="3" t="n"/>
      <c r="T249" s="3" t="n"/>
      <c r="U249" s="3" t="n"/>
      <c r="V249" s="3" t="n"/>
      <c r="W249" s="3" t="n"/>
      <c r="X249" s="3" t="n"/>
      <c r="Y249" s="3" t="n"/>
      <c r="Z249" s="3" t="n"/>
      <c r="AA249" s="3" t="n"/>
      <c r="AB249" s="3" t="n"/>
      <c r="AC249" s="3" t="n"/>
      <c r="AD249" s="3" t="n"/>
      <c r="AE249" s="3" t="n"/>
      <c r="AF249" s="3" t="n"/>
      <c r="AG249" s="3" t="n"/>
      <c r="AH249" s="3" t="n"/>
      <c r="AI249" s="3" t="n"/>
      <c r="AJ249" s="3" t="n"/>
      <c r="AK249" s="3" t="n"/>
      <c r="AL249" s="3" t="n"/>
      <c r="AM249" s="3" t="n"/>
      <c r="AN249" s="3" t="n"/>
      <c r="AO249" s="3" t="n"/>
      <c r="AP249" s="3" t="n"/>
      <c r="AQ249" s="3" t="n"/>
      <c r="AR249" s="3" t="n"/>
      <c r="AS249" s="3" t="n"/>
      <c r="AT249" s="3" t="n"/>
      <c r="AU249" s="3" t="n"/>
      <c r="AV249" s="3" t="n"/>
      <c r="AW249" s="3" t="n"/>
      <c r="AX249" s="3" t="n"/>
      <c r="AY249" s="3" t="n"/>
      <c r="AZ249" s="3" t="n"/>
    </row>
    <row r="250">
      <c r="A250" s="3" t="n"/>
      <c r="B250" s="3" t="n"/>
      <c r="C250" s="3" t="n"/>
      <c r="D250" s="3" t="n"/>
      <c r="E250" s="3" t="n"/>
      <c r="F250" s="3" t="n"/>
      <c r="G250" s="3" t="n"/>
      <c r="H250" s="3" t="n"/>
      <c r="I250" s="3" t="n"/>
      <c r="J250" s="3" t="n"/>
      <c r="K250" s="3" t="n"/>
      <c r="L250" s="3" t="n"/>
      <c r="M250" s="3" t="n"/>
      <c r="N250" s="3" t="n"/>
      <c r="O250" s="3" t="n"/>
      <c r="P250" s="3" t="n"/>
      <c r="Q250" s="3" t="n"/>
      <c r="R250" s="3" t="n"/>
      <c r="S250" s="3" t="n"/>
      <c r="T250" s="3" t="n"/>
      <c r="U250" s="3" t="n"/>
      <c r="V250" s="3" t="n"/>
      <c r="W250" s="3" t="n"/>
      <c r="X250" s="3" t="n"/>
      <c r="Y250" s="3" t="n"/>
      <c r="Z250" s="3" t="n"/>
      <c r="AA250" s="3" t="n"/>
      <c r="AB250" s="3" t="n"/>
      <c r="AC250" s="3" t="n"/>
      <c r="AD250" s="3" t="n"/>
      <c r="AE250" s="3" t="n"/>
      <c r="AF250" s="3" t="n"/>
      <c r="AG250" s="3" t="n"/>
      <c r="AH250" s="3" t="n"/>
      <c r="AI250" s="3" t="n"/>
      <c r="AJ250" s="3" t="n"/>
      <c r="AK250" s="3" t="n"/>
      <c r="AL250" s="3" t="n"/>
      <c r="AM250" s="3" t="n"/>
      <c r="AN250" s="3" t="n"/>
      <c r="AO250" s="3" t="n"/>
      <c r="AP250" s="3" t="n"/>
      <c r="AQ250" s="3" t="n"/>
      <c r="AR250" s="3" t="n"/>
      <c r="AS250" s="3" t="n"/>
      <c r="AT250" s="3" t="n"/>
      <c r="AU250" s="3" t="n"/>
      <c r="AV250" s="3" t="n"/>
      <c r="AW250" s="3" t="n"/>
      <c r="AX250" s="3" t="n"/>
      <c r="AY250" s="3" t="n"/>
      <c r="AZ250" s="3" t="n"/>
    </row>
    <row r="251">
      <c r="A251" s="3" t="n"/>
      <c r="B251" s="3" t="n"/>
      <c r="C251" s="3" t="n"/>
      <c r="D251" s="3" t="n"/>
      <c r="E251" s="3" t="n"/>
      <c r="F251" s="3" t="n"/>
      <c r="G251" s="3" t="n"/>
      <c r="H251" s="3" t="n"/>
      <c r="I251" s="3" t="n"/>
      <c r="J251" s="3" t="n"/>
      <c r="K251" s="3" t="n"/>
      <c r="L251" s="3" t="n"/>
      <c r="M251" s="3" t="n"/>
      <c r="N251" s="3" t="n"/>
      <c r="O251" s="3" t="n"/>
      <c r="P251" s="3" t="n"/>
      <c r="Q251" s="3" t="n"/>
      <c r="R251" s="3" t="n"/>
      <c r="S251" s="3" t="n"/>
      <c r="T251" s="3" t="n"/>
      <c r="U251" s="3" t="n"/>
      <c r="V251" s="3" t="n"/>
      <c r="W251" s="3" t="n"/>
      <c r="X251" s="3" t="n"/>
      <c r="Y251" s="3" t="n"/>
      <c r="Z251" s="3" t="n"/>
      <c r="AA251" s="3" t="n"/>
      <c r="AB251" s="3" t="n"/>
      <c r="AC251" s="3" t="n"/>
      <c r="AD251" s="3" t="n"/>
      <c r="AE251" s="3" t="n"/>
      <c r="AF251" s="3" t="n"/>
      <c r="AG251" s="3" t="n"/>
      <c r="AH251" s="3" t="n"/>
      <c r="AI251" s="3" t="n"/>
      <c r="AJ251" s="3" t="n"/>
      <c r="AK251" s="3" t="n"/>
      <c r="AL251" s="3" t="n"/>
      <c r="AM251" s="3" t="n"/>
      <c r="AN251" s="3" t="n"/>
      <c r="AO251" s="3" t="n"/>
      <c r="AP251" s="3" t="n"/>
      <c r="AQ251" s="3" t="n"/>
      <c r="AR251" s="3" t="n"/>
      <c r="AS251" s="3" t="n"/>
      <c r="AT251" s="3" t="n"/>
      <c r="AU251" s="3" t="n"/>
      <c r="AV251" s="3" t="n"/>
      <c r="AW251" s="3" t="n"/>
      <c r="AX251" s="3" t="n"/>
      <c r="AY251" s="3" t="n"/>
      <c r="AZ251" s="3" t="n"/>
    </row>
    <row r="252">
      <c r="A252" s="3" t="n"/>
      <c r="B252" s="3" t="n"/>
      <c r="C252" s="3" t="n"/>
      <c r="D252" s="3" t="n"/>
      <c r="E252" s="3" t="n"/>
      <c r="F252" s="3" t="n"/>
      <c r="G252" s="3" t="n"/>
      <c r="H252" s="3" t="n"/>
      <c r="I252" s="3" t="n"/>
      <c r="J252" s="3" t="n"/>
      <c r="K252" s="3" t="n"/>
      <c r="L252" s="3" t="n"/>
      <c r="M252" s="3" t="n"/>
      <c r="N252" s="3" t="n"/>
      <c r="O252" s="3" t="n"/>
      <c r="P252" s="3" t="n"/>
      <c r="Q252" s="3" t="n"/>
      <c r="R252" s="3" t="n"/>
      <c r="S252" s="3" t="n"/>
      <c r="T252" s="3" t="n"/>
      <c r="U252" s="3" t="n"/>
      <c r="V252" s="3" t="n"/>
      <c r="W252" s="3" t="n"/>
      <c r="X252" s="3" t="n"/>
      <c r="Y252" s="3" t="n"/>
      <c r="Z252" s="3" t="n"/>
      <c r="AA252" s="3" t="n"/>
      <c r="AB252" s="3" t="n"/>
      <c r="AC252" s="3" t="n"/>
      <c r="AD252" s="3" t="n"/>
      <c r="AE252" s="3" t="n"/>
      <c r="AF252" s="3" t="n"/>
      <c r="AG252" s="3" t="n"/>
      <c r="AH252" s="3" t="n"/>
      <c r="AI252" s="3" t="n"/>
      <c r="AJ252" s="3" t="n"/>
      <c r="AK252" s="3" t="n"/>
      <c r="AL252" s="3" t="n"/>
      <c r="AM252" s="3" t="n"/>
      <c r="AN252" s="3" t="n"/>
      <c r="AO252" s="3" t="n"/>
      <c r="AP252" s="3" t="n"/>
      <c r="AQ252" s="3" t="n"/>
      <c r="AR252" s="3" t="n"/>
      <c r="AS252" s="3" t="n"/>
      <c r="AT252" s="3" t="n"/>
      <c r="AU252" s="3" t="n"/>
      <c r="AV252" s="3" t="n"/>
      <c r="AW252" s="3" t="n"/>
      <c r="AX252" s="3" t="n"/>
      <c r="AY252" s="3" t="n"/>
      <c r="AZ252" s="3" t="n"/>
    </row>
    <row r="253">
      <c r="A253" s="3" t="n"/>
      <c r="B253" s="3" t="n"/>
      <c r="C253" s="3" t="n"/>
      <c r="D253" s="3" t="n"/>
      <c r="E253" s="3" t="n"/>
      <c r="F253" s="3" t="n"/>
      <c r="G253" s="3" t="n"/>
      <c r="H253" s="3" t="n"/>
      <c r="I253" s="3" t="n"/>
      <c r="J253" s="3" t="n"/>
      <c r="K253" s="3" t="n"/>
      <c r="L253" s="3" t="n"/>
      <c r="M253" s="3" t="n"/>
      <c r="N253" s="3" t="n"/>
      <c r="O253" s="3" t="n"/>
      <c r="P253" s="3" t="n"/>
      <c r="Q253" s="3" t="n"/>
      <c r="R253" s="3" t="n"/>
      <c r="S253" s="3" t="n"/>
      <c r="T253" s="3" t="n"/>
      <c r="U253" s="3" t="n"/>
      <c r="V253" s="3" t="n"/>
      <c r="W253" s="3" t="n"/>
      <c r="X253" s="3" t="n"/>
      <c r="Y253" s="3" t="n"/>
      <c r="Z253" s="3" t="n"/>
      <c r="AA253" s="3" t="n"/>
      <c r="AB253" s="3" t="n"/>
      <c r="AC253" s="3" t="n"/>
      <c r="AD253" s="3" t="n"/>
      <c r="AE253" s="3" t="n"/>
      <c r="AF253" s="3" t="n"/>
      <c r="AG253" s="3" t="n"/>
      <c r="AH253" s="3" t="n"/>
      <c r="AI253" s="3" t="n"/>
      <c r="AJ253" s="3" t="n"/>
      <c r="AK253" s="3" t="n"/>
      <c r="AL253" s="3" t="n"/>
      <c r="AM253" s="3" t="n"/>
      <c r="AN253" s="3" t="n"/>
      <c r="AO253" s="3" t="n"/>
      <c r="AP253" s="3" t="n"/>
      <c r="AQ253" s="3" t="n"/>
      <c r="AR253" s="3" t="n"/>
      <c r="AS253" s="3" t="n"/>
      <c r="AT253" s="3" t="n"/>
      <c r="AU253" s="3" t="n"/>
      <c r="AV253" s="3" t="n"/>
      <c r="AW253" s="3" t="n"/>
      <c r="AX253" s="3" t="n"/>
      <c r="AY253" s="3" t="n"/>
      <c r="AZ253" s="3" t="n"/>
    </row>
    <row r="254">
      <c r="A254" s="3" t="n"/>
      <c r="B254" s="3" t="n"/>
      <c r="C254" s="3" t="n"/>
      <c r="D254" s="3" t="n"/>
      <c r="E254" s="3" t="n"/>
      <c r="F254" s="3" t="n"/>
      <c r="G254" s="3" t="n"/>
      <c r="H254" s="3" t="n"/>
      <c r="I254" s="3" t="n"/>
      <c r="J254" s="3" t="n"/>
      <c r="K254" s="3" t="n"/>
      <c r="L254" s="3" t="n"/>
      <c r="M254" s="3" t="n"/>
      <c r="N254" s="3" t="n"/>
      <c r="O254" s="3" t="n"/>
      <c r="P254" s="3" t="n"/>
      <c r="Q254" s="3" t="n"/>
      <c r="R254" s="3" t="n"/>
      <c r="S254" s="3" t="n"/>
      <c r="T254" s="3" t="n"/>
      <c r="U254" s="3" t="n"/>
      <c r="V254" s="3" t="n"/>
      <c r="W254" s="3" t="n"/>
      <c r="X254" s="3" t="n"/>
      <c r="Y254" s="3" t="n"/>
      <c r="Z254" s="3" t="n"/>
      <c r="AA254" s="3" t="n"/>
      <c r="AB254" s="3" t="n"/>
      <c r="AC254" s="3" t="n"/>
      <c r="AD254" s="3" t="n"/>
      <c r="AE254" s="3" t="n"/>
      <c r="AF254" s="3" t="n"/>
      <c r="AG254" s="3" t="n"/>
      <c r="AH254" s="3" t="n"/>
      <c r="AI254" s="3" t="n"/>
      <c r="AJ254" s="3" t="n"/>
      <c r="AK254" s="3" t="n"/>
      <c r="AL254" s="3" t="n"/>
      <c r="AM254" s="3" t="n"/>
      <c r="AN254" s="3" t="n"/>
      <c r="AO254" s="3" t="n"/>
      <c r="AP254" s="3" t="n"/>
      <c r="AQ254" s="3" t="n"/>
      <c r="AR254" s="3" t="n"/>
      <c r="AS254" s="3" t="n"/>
      <c r="AT254" s="3" t="n"/>
      <c r="AU254" s="3" t="n"/>
      <c r="AV254" s="3" t="n"/>
      <c r="AW254" s="3" t="n"/>
      <c r="AX254" s="3" t="n"/>
      <c r="AY254" s="3" t="n"/>
      <c r="AZ254" s="3" t="n"/>
    </row>
    <row r="255">
      <c r="A255" s="3" t="n"/>
      <c r="B255" s="3" t="n"/>
      <c r="C255" s="3" t="n"/>
      <c r="D255" s="3" t="n"/>
      <c r="E255" s="3" t="n"/>
      <c r="F255" s="3" t="n"/>
      <c r="G255" s="3" t="n"/>
      <c r="H255" s="3" t="n"/>
      <c r="I255" s="3" t="n"/>
      <c r="J255" s="3" t="n"/>
      <c r="K255" s="3" t="n"/>
      <c r="L255" s="3" t="n"/>
      <c r="M255" s="3" t="n"/>
      <c r="N255" s="3" t="n"/>
      <c r="O255" s="3" t="n"/>
      <c r="P255" s="3" t="n"/>
      <c r="Q255" s="3" t="n"/>
      <c r="R255" s="3" t="n"/>
      <c r="S255" s="3" t="n"/>
      <c r="T255" s="3" t="n"/>
      <c r="U255" s="3" t="n"/>
      <c r="V255" s="3" t="n"/>
      <c r="W255" s="3" t="n"/>
      <c r="X255" s="3" t="n"/>
      <c r="Y255" s="3" t="n"/>
      <c r="Z255" s="3" t="n"/>
      <c r="AA255" s="3" t="n"/>
      <c r="AB255" s="3" t="n"/>
      <c r="AC255" s="3" t="n"/>
      <c r="AD255" s="3" t="n"/>
      <c r="AE255" s="3" t="n"/>
      <c r="AF255" s="3" t="n"/>
      <c r="AG255" s="3" t="n"/>
      <c r="AH255" s="3" t="n"/>
      <c r="AI255" s="3" t="n"/>
      <c r="AJ255" s="3" t="n"/>
      <c r="AK255" s="3" t="n"/>
      <c r="AL255" s="3" t="n"/>
      <c r="AM255" s="3" t="n"/>
      <c r="AN255" s="3" t="n"/>
      <c r="AO255" s="3" t="n"/>
      <c r="AP255" s="3" t="n"/>
      <c r="AQ255" s="3" t="n"/>
      <c r="AR255" s="3" t="n"/>
      <c r="AS255" s="3" t="n"/>
      <c r="AT255" s="3" t="n"/>
      <c r="AU255" s="3" t="n"/>
      <c r="AV255" s="3" t="n"/>
      <c r="AW255" s="3" t="n"/>
      <c r="AX255" s="3" t="n"/>
      <c r="AY255" s="3" t="n"/>
      <c r="AZ255" s="3" t="n"/>
    </row>
    <row r="256">
      <c r="A256" s="3" t="n"/>
      <c r="B256" s="3" t="n"/>
      <c r="C256" s="3" t="n"/>
      <c r="D256" s="3" t="n"/>
      <c r="E256" s="3" t="n"/>
      <c r="F256" s="3" t="n"/>
      <c r="G256" s="3" t="n"/>
      <c r="H256" s="3" t="n"/>
      <c r="I256" s="3" t="n"/>
      <c r="J256" s="3" t="n"/>
      <c r="K256" s="3" t="n"/>
      <c r="L256" s="3" t="n"/>
      <c r="M256" s="3" t="n"/>
      <c r="N256" s="3" t="n"/>
      <c r="O256" s="3" t="n"/>
      <c r="P256" s="3" t="n"/>
      <c r="Q256" s="3" t="n"/>
      <c r="R256" s="3" t="n"/>
      <c r="S256" s="3" t="n"/>
      <c r="T256" s="3" t="n"/>
      <c r="U256" s="3" t="n"/>
      <c r="V256" s="3" t="n"/>
      <c r="W256" s="3" t="n"/>
      <c r="X256" s="3" t="n"/>
      <c r="Y256" s="3" t="n"/>
      <c r="Z256" s="3" t="n"/>
      <c r="AA256" s="3" t="n"/>
      <c r="AB256" s="3" t="n"/>
      <c r="AC256" s="3" t="n"/>
      <c r="AD256" s="3" t="n"/>
      <c r="AE256" s="3" t="n"/>
      <c r="AF256" s="3" t="n"/>
      <c r="AG256" s="3" t="n"/>
      <c r="AH256" s="3" t="n"/>
      <c r="AI256" s="3" t="n"/>
      <c r="AJ256" s="3" t="n"/>
      <c r="AK256" s="3" t="n"/>
      <c r="AL256" s="3" t="n"/>
      <c r="AM256" s="3" t="n"/>
      <c r="AN256" s="3" t="n"/>
      <c r="AO256" s="3" t="n"/>
      <c r="AP256" s="3" t="n"/>
      <c r="AQ256" s="3" t="n"/>
      <c r="AR256" s="3" t="n"/>
      <c r="AS256" s="3" t="n"/>
      <c r="AT256" s="3" t="n"/>
      <c r="AU256" s="3" t="n"/>
      <c r="AV256" s="3" t="n"/>
      <c r="AW256" s="3" t="n"/>
      <c r="AX256" s="3" t="n"/>
      <c r="AY256" s="3" t="n"/>
      <c r="AZ256" s="3" t="n"/>
    </row>
    <row r="257">
      <c r="A257" s="3" t="n"/>
      <c r="B257" s="3" t="n"/>
      <c r="C257" s="3" t="n"/>
      <c r="D257" s="3" t="n"/>
      <c r="E257" s="3" t="n"/>
      <c r="F257" s="3" t="n"/>
      <c r="G257" s="3" t="n"/>
      <c r="H257" s="3" t="n"/>
      <c r="I257" s="3" t="n"/>
      <c r="J257" s="3" t="n"/>
      <c r="K257" s="3" t="n"/>
      <c r="L257" s="3" t="n"/>
      <c r="M257" s="3" t="n"/>
      <c r="N257" s="3" t="n"/>
      <c r="O257" s="3" t="n"/>
      <c r="P257" s="3" t="n"/>
      <c r="Q257" s="3" t="n"/>
      <c r="R257" s="3" t="n"/>
      <c r="S257" s="3" t="n"/>
      <c r="T257" s="3" t="n"/>
      <c r="U257" s="3" t="n"/>
      <c r="V257" s="3" t="n"/>
      <c r="W257" s="3" t="n"/>
      <c r="X257" s="3" t="n"/>
      <c r="Y257" s="3" t="n"/>
      <c r="Z257" s="3" t="n"/>
      <c r="AA257" s="3" t="n"/>
      <c r="AB257" s="3" t="n"/>
      <c r="AC257" s="3" t="n"/>
      <c r="AD257" s="3" t="n"/>
      <c r="AE257" s="3" t="n"/>
      <c r="AF257" s="3" t="n"/>
      <c r="AG257" s="3" t="n"/>
      <c r="AH257" s="3" t="n"/>
      <c r="AI257" s="3" t="n"/>
      <c r="AJ257" s="3" t="n"/>
      <c r="AK257" s="3" t="n"/>
      <c r="AL257" s="3" t="n"/>
      <c r="AM257" s="3" t="n"/>
      <c r="AN257" s="3" t="n"/>
      <c r="AO257" s="3" t="n"/>
      <c r="AP257" s="3" t="n"/>
      <c r="AQ257" s="3" t="n"/>
      <c r="AR257" s="3" t="n"/>
      <c r="AS257" s="3" t="n"/>
      <c r="AT257" s="3" t="n"/>
      <c r="AU257" s="3" t="n"/>
      <c r="AV257" s="3" t="n"/>
      <c r="AW257" s="3" t="n"/>
      <c r="AX257" s="3" t="n"/>
      <c r="AY257" s="3" t="n"/>
      <c r="AZ257" s="3" t="n"/>
    </row>
    <row r="258">
      <c r="A258" s="3" t="n"/>
      <c r="B258" s="3" t="n"/>
      <c r="C258" s="3" t="n"/>
      <c r="D258" s="3" t="n"/>
      <c r="E258" s="3" t="n"/>
      <c r="F258" s="3" t="n"/>
      <c r="G258" s="3" t="n"/>
      <c r="H258" s="3" t="n"/>
      <c r="I258" s="3" t="n"/>
      <c r="J258" s="3" t="n"/>
      <c r="K258" s="3" t="n"/>
      <c r="L258" s="3" t="n"/>
      <c r="M258" s="3" t="n"/>
      <c r="N258" s="3" t="n"/>
      <c r="O258" s="3" t="n"/>
      <c r="P258" s="3" t="n"/>
      <c r="Q258" s="3" t="n"/>
      <c r="R258" s="3" t="n"/>
      <c r="S258" s="3" t="n"/>
      <c r="T258" s="3" t="n"/>
      <c r="U258" s="3" t="n"/>
      <c r="V258" s="3" t="n"/>
      <c r="W258" s="3" t="n"/>
      <c r="X258" s="3" t="n"/>
      <c r="Y258" s="3" t="n"/>
      <c r="Z258" s="3" t="n"/>
      <c r="AA258" s="3" t="n"/>
      <c r="AB258" s="3" t="n"/>
      <c r="AC258" s="3" t="n"/>
      <c r="AD258" s="3" t="n"/>
      <c r="AE258" s="3" t="n"/>
      <c r="AF258" s="3" t="n"/>
      <c r="AG258" s="3" t="n"/>
      <c r="AH258" s="3" t="n"/>
      <c r="AI258" s="3" t="n"/>
      <c r="AJ258" s="3" t="n"/>
      <c r="AK258" s="3" t="n"/>
      <c r="AL258" s="3" t="n"/>
      <c r="AM258" s="3" t="n"/>
      <c r="AN258" s="3" t="n"/>
      <c r="AO258" s="3" t="n"/>
      <c r="AP258" s="3" t="n"/>
      <c r="AQ258" s="3" t="n"/>
      <c r="AR258" s="3" t="n"/>
      <c r="AS258" s="3" t="n"/>
      <c r="AT258" s="3" t="n"/>
      <c r="AU258" s="3" t="n"/>
      <c r="AV258" s="3" t="n"/>
      <c r="AW258" s="3" t="n"/>
      <c r="AX258" s="3" t="n"/>
      <c r="AY258" s="3" t="n"/>
      <c r="AZ258" s="3" t="n"/>
    </row>
    <row r="259">
      <c r="A259" s="3" t="n"/>
      <c r="B259" s="3" t="n"/>
      <c r="C259" s="3" t="n"/>
      <c r="D259" s="3" t="n"/>
      <c r="E259" s="3" t="n"/>
      <c r="F259" s="3" t="n"/>
      <c r="G259" s="3" t="n"/>
      <c r="H259" s="3" t="n"/>
      <c r="I259" s="3" t="n"/>
      <c r="J259" s="3" t="n"/>
      <c r="K259" s="3" t="n"/>
      <c r="L259" s="3" t="n"/>
      <c r="M259" s="3" t="n"/>
      <c r="N259" s="3" t="n"/>
      <c r="O259" s="3" t="n"/>
      <c r="P259" s="3" t="n"/>
      <c r="Q259" s="3" t="n"/>
      <c r="R259" s="3" t="n"/>
      <c r="S259" s="3" t="n"/>
      <c r="T259" s="3" t="n"/>
      <c r="U259" s="3" t="n"/>
      <c r="V259" s="3" t="n"/>
      <c r="W259" s="3" t="n"/>
      <c r="X259" s="3" t="n"/>
      <c r="Y259" s="3" t="n"/>
      <c r="Z259" s="3" t="n"/>
      <c r="AA259" s="3" t="n"/>
      <c r="AB259" s="3" t="n"/>
      <c r="AC259" s="3" t="n"/>
      <c r="AD259" s="3" t="n"/>
      <c r="AE259" s="3" t="n"/>
      <c r="AF259" s="3" t="n"/>
      <c r="AG259" s="3" t="n"/>
      <c r="AH259" s="3" t="n"/>
      <c r="AI259" s="3" t="n"/>
      <c r="AJ259" s="3" t="n"/>
      <c r="AK259" s="3" t="n"/>
      <c r="AL259" s="3" t="n"/>
      <c r="AM259" s="3" t="n"/>
      <c r="AN259" s="3" t="n"/>
      <c r="AO259" s="3" t="n"/>
      <c r="AP259" s="3" t="n"/>
      <c r="AQ259" s="3" t="n"/>
      <c r="AR259" s="3" t="n"/>
      <c r="AS259" s="3" t="n"/>
      <c r="AT259" s="3" t="n"/>
      <c r="AU259" s="3" t="n"/>
      <c r="AV259" s="3" t="n"/>
      <c r="AW259" s="3" t="n"/>
      <c r="AX259" s="3" t="n"/>
      <c r="AY259" s="3" t="n"/>
      <c r="AZ259" s="3" t="n"/>
    </row>
    <row r="260">
      <c r="A260" s="3" t="n"/>
      <c r="B260" s="3" t="n"/>
      <c r="C260" s="3" t="n"/>
      <c r="D260" s="3" t="n"/>
      <c r="E260" s="3" t="n"/>
      <c r="F260" s="3" t="n"/>
      <c r="G260" s="3" t="n"/>
      <c r="H260" s="3" t="n"/>
      <c r="I260" s="3" t="n"/>
      <c r="J260" s="3" t="n"/>
      <c r="K260" s="3" t="n"/>
      <c r="L260" s="3" t="n"/>
      <c r="M260" s="3" t="n"/>
      <c r="N260" s="3" t="n"/>
      <c r="O260" s="3" t="n"/>
      <c r="P260" s="3" t="n"/>
      <c r="Q260" s="3" t="n"/>
      <c r="R260" s="3" t="n"/>
      <c r="S260" s="3" t="n"/>
      <c r="T260" s="3" t="n"/>
      <c r="U260" s="3" t="n"/>
      <c r="V260" s="3" t="n"/>
      <c r="W260" s="3" t="n"/>
      <c r="X260" s="3" t="n"/>
      <c r="Y260" s="3" t="n"/>
      <c r="Z260" s="3" t="n"/>
      <c r="AA260" s="3" t="n"/>
      <c r="AB260" s="3" t="n"/>
      <c r="AC260" s="3" t="n"/>
      <c r="AD260" s="3" t="n"/>
      <c r="AE260" s="3" t="n"/>
      <c r="AF260" s="3" t="n"/>
      <c r="AG260" s="3" t="n"/>
      <c r="AH260" s="3" t="n"/>
      <c r="AI260" s="3" t="n"/>
      <c r="AJ260" s="3" t="n"/>
      <c r="AK260" s="3" t="n"/>
      <c r="AL260" s="3" t="n"/>
      <c r="AM260" s="3" t="n"/>
      <c r="AN260" s="3" t="n"/>
      <c r="AO260" s="3" t="n"/>
      <c r="AP260" s="3" t="n"/>
      <c r="AQ260" s="3" t="n"/>
      <c r="AR260" s="3" t="n"/>
      <c r="AS260" s="3" t="n"/>
      <c r="AT260" s="3" t="n"/>
      <c r="AU260" s="3" t="n"/>
      <c r="AV260" s="3" t="n"/>
      <c r="AW260" s="3" t="n"/>
      <c r="AX260" s="3" t="n"/>
      <c r="AY260" s="3" t="n"/>
      <c r="AZ260" s="3" t="n"/>
    </row>
    <row r="261">
      <c r="A261" s="3" t="n"/>
      <c r="B261" s="3" t="n"/>
      <c r="C261" s="3" t="n"/>
      <c r="D261" s="3" t="n"/>
      <c r="E261" s="3" t="n"/>
      <c r="F261" s="3" t="n"/>
      <c r="G261" s="3" t="n"/>
      <c r="H261" s="3" t="n"/>
      <c r="I261" s="3" t="n"/>
      <c r="J261" s="3" t="n"/>
      <c r="K261" s="3" t="n"/>
      <c r="L261" s="3" t="n"/>
      <c r="M261" s="3" t="n"/>
      <c r="N261" s="3" t="n"/>
      <c r="O261" s="3" t="n"/>
      <c r="P261" s="3" t="n"/>
      <c r="Q261" s="3" t="n"/>
      <c r="R261" s="3" t="n"/>
      <c r="S261" s="3" t="n"/>
      <c r="T261" s="3" t="n"/>
      <c r="U261" s="3" t="n"/>
      <c r="V261" s="3" t="n"/>
      <c r="W261" s="3" t="n"/>
      <c r="X261" s="3" t="n"/>
      <c r="Y261" s="3" t="n"/>
      <c r="Z261" s="3" t="n"/>
      <c r="AA261" s="3" t="n"/>
      <c r="AB261" s="3" t="n"/>
      <c r="AC261" s="3" t="n"/>
      <c r="AD261" s="3" t="n"/>
      <c r="AE261" s="3" t="n"/>
      <c r="AF261" s="3" t="n"/>
      <c r="AG261" s="3" t="n"/>
      <c r="AH261" s="3" t="n"/>
      <c r="AI261" s="3" t="n"/>
      <c r="AJ261" s="3" t="n"/>
      <c r="AK261" s="3" t="n"/>
      <c r="AL261" s="3" t="n"/>
      <c r="AM261" s="3" t="n"/>
      <c r="AN261" s="3" t="n"/>
      <c r="AO261" s="3" t="n"/>
      <c r="AP261" s="3" t="n"/>
      <c r="AQ261" s="3" t="n"/>
      <c r="AR261" s="3" t="n"/>
      <c r="AS261" s="3" t="n"/>
      <c r="AT261" s="3" t="n"/>
      <c r="AU261" s="3" t="n"/>
      <c r="AV261" s="3" t="n"/>
      <c r="AW261" s="3" t="n"/>
      <c r="AX261" s="3" t="n"/>
      <c r="AY261" s="3" t="n"/>
      <c r="AZ261" s="3" t="n"/>
    </row>
    <row r="262">
      <c r="A262" s="3" t="n"/>
      <c r="B262" s="3" t="n"/>
      <c r="C262" s="3" t="n"/>
      <c r="D262" s="3" t="n"/>
      <c r="E262" s="3" t="n"/>
      <c r="F262" s="3" t="n"/>
      <c r="G262" s="3" t="n"/>
      <c r="H262" s="3" t="n"/>
      <c r="I262" s="3" t="n"/>
      <c r="J262" s="3" t="n"/>
      <c r="K262" s="3" t="n"/>
      <c r="L262" s="3" t="n"/>
      <c r="M262" s="3" t="n"/>
      <c r="N262" s="3" t="n"/>
      <c r="O262" s="3" t="n"/>
      <c r="P262" s="3" t="n"/>
      <c r="Q262" s="3" t="n"/>
      <c r="R262" s="3" t="n"/>
      <c r="S262" s="3" t="n"/>
      <c r="T262" s="3" t="n"/>
      <c r="U262" s="3" t="n"/>
      <c r="V262" s="3" t="n"/>
      <c r="W262" s="3" t="n"/>
      <c r="X262" s="3" t="n"/>
      <c r="Y262" s="3" t="n"/>
      <c r="Z262" s="3" t="n"/>
      <c r="AA262" s="3" t="n"/>
      <c r="AB262" s="3" t="n"/>
      <c r="AC262" s="3" t="n"/>
      <c r="AD262" s="3" t="n"/>
      <c r="AE262" s="3" t="n"/>
      <c r="AF262" s="3" t="n"/>
      <c r="AG262" s="3" t="n"/>
      <c r="AH262" s="3" t="n"/>
      <c r="AI262" s="3" t="n"/>
      <c r="AJ262" s="3" t="n"/>
      <c r="AK262" s="3" t="n"/>
      <c r="AL262" s="3" t="n"/>
      <c r="AM262" s="3" t="n"/>
      <c r="AN262" s="3" t="n"/>
      <c r="AO262" s="3" t="n"/>
      <c r="AP262" s="3" t="n"/>
      <c r="AQ262" s="3" t="n"/>
      <c r="AR262" s="3" t="n"/>
      <c r="AS262" s="3" t="n"/>
      <c r="AT262" s="3" t="n"/>
      <c r="AU262" s="3" t="n"/>
      <c r="AV262" s="3" t="n"/>
      <c r="AW262" s="3" t="n"/>
      <c r="AX262" s="3" t="n"/>
      <c r="AY262" s="3" t="n"/>
      <c r="AZ262" s="3" t="n"/>
    </row>
    <row r="263">
      <c r="A263" s="3" t="n"/>
      <c r="B263" s="3" t="n"/>
      <c r="C263" s="3" t="n"/>
      <c r="D263" s="3" t="n"/>
      <c r="E263" s="3" t="n"/>
      <c r="F263" s="3" t="n"/>
      <c r="G263" s="3" t="n"/>
      <c r="H263" s="3" t="n"/>
      <c r="I263" s="3" t="n"/>
      <c r="J263" s="3" t="n"/>
      <c r="K263" s="3" t="n"/>
      <c r="L263" s="3" t="n"/>
      <c r="M263" s="3" t="n"/>
      <c r="N263" s="3" t="n"/>
      <c r="O263" s="3" t="n"/>
      <c r="P263" s="3" t="n"/>
      <c r="Q263" s="3" t="n"/>
      <c r="R263" s="3" t="n"/>
      <c r="S263" s="3" t="n"/>
      <c r="T263" s="3" t="n"/>
      <c r="U263" s="3" t="n"/>
      <c r="V263" s="3" t="n"/>
      <c r="W263" s="3" t="n"/>
      <c r="X263" s="3" t="n"/>
      <c r="Y263" s="3" t="n"/>
      <c r="Z263" s="3" t="n"/>
      <c r="AA263" s="3" t="n"/>
      <c r="AB263" s="3" t="n"/>
      <c r="AC263" s="3" t="n"/>
      <c r="AD263" s="3" t="n"/>
      <c r="AE263" s="3" t="n"/>
      <c r="AF263" s="3" t="n"/>
      <c r="AG263" s="3" t="n"/>
      <c r="AH263" s="3" t="n"/>
      <c r="AI263" s="3" t="n"/>
      <c r="AJ263" s="3" t="n"/>
      <c r="AK263" s="3" t="n"/>
      <c r="AL263" s="3" t="n"/>
      <c r="AM263" s="3" t="n"/>
      <c r="AN263" s="3" t="n"/>
      <c r="AO263" s="3" t="n"/>
      <c r="AP263" s="3" t="n"/>
      <c r="AQ263" s="3" t="n"/>
      <c r="AR263" s="3" t="n"/>
      <c r="AS263" s="3" t="n"/>
      <c r="AT263" s="3" t="n"/>
      <c r="AU263" s="3" t="n"/>
      <c r="AV263" s="3" t="n"/>
      <c r="AW263" s="3" t="n"/>
      <c r="AX263" s="3" t="n"/>
      <c r="AY263" s="3" t="n"/>
      <c r="AZ263" s="3" t="n"/>
    </row>
    <row r="264">
      <c r="A264" s="3" t="n"/>
      <c r="B264" s="3" t="n"/>
      <c r="C264" s="3" t="n"/>
      <c r="D264" s="3" t="n"/>
      <c r="E264" s="3" t="n"/>
      <c r="F264" s="3" t="n"/>
      <c r="G264" s="3" t="n"/>
      <c r="H264" s="3" t="n"/>
      <c r="I264" s="3" t="n"/>
      <c r="J264" s="3" t="n"/>
      <c r="K264" s="3" t="n"/>
      <c r="L264" s="3" t="n"/>
      <c r="M264" s="3" t="n"/>
      <c r="N264" s="3" t="n"/>
      <c r="O264" s="3" t="n"/>
      <c r="P264" s="3" t="n"/>
      <c r="Q264" s="3" t="n"/>
      <c r="R264" s="3" t="n"/>
      <c r="S264" s="3" t="n"/>
      <c r="T264" s="3" t="n"/>
      <c r="U264" s="3" t="n"/>
      <c r="V264" s="3" t="n"/>
      <c r="W264" s="3" t="n"/>
      <c r="X264" s="3" t="n"/>
      <c r="Y264" s="3" t="n"/>
      <c r="Z264" s="3" t="n"/>
      <c r="AA264" s="3" t="n"/>
      <c r="AB264" s="3" t="n"/>
      <c r="AC264" s="3" t="n"/>
      <c r="AD264" s="3" t="n"/>
      <c r="AE264" s="3" t="n"/>
      <c r="AF264" s="3" t="n"/>
      <c r="AG264" s="3" t="n"/>
      <c r="AH264" s="3" t="n"/>
      <c r="AI264" s="3" t="n"/>
      <c r="AJ264" s="3" t="n"/>
      <c r="AK264" s="3" t="n"/>
      <c r="AL264" s="3" t="n"/>
      <c r="AM264" s="3" t="n"/>
      <c r="AN264" s="3" t="n"/>
      <c r="AO264" s="3" t="n"/>
      <c r="AP264" s="3" t="n"/>
      <c r="AQ264" s="3" t="n"/>
      <c r="AR264" s="3" t="n"/>
      <c r="AS264" s="3" t="n"/>
      <c r="AT264" s="3" t="n"/>
      <c r="AU264" s="3" t="n"/>
      <c r="AV264" s="3" t="n"/>
      <c r="AW264" s="3" t="n"/>
      <c r="AX264" s="3" t="n"/>
      <c r="AY264" s="3" t="n"/>
      <c r="AZ264" s="3" t="n"/>
    </row>
    <row r="265">
      <c r="A265" s="3" t="n"/>
      <c r="B265" s="3" t="n"/>
      <c r="C265" s="3" t="n"/>
      <c r="D265" s="3" t="n"/>
      <c r="E265" s="3" t="n"/>
      <c r="F265" s="3" t="n"/>
      <c r="G265" s="3" t="n"/>
      <c r="H265" s="3" t="n"/>
      <c r="I265" s="3" t="n"/>
      <c r="J265" s="3" t="n"/>
      <c r="K265" s="3" t="n"/>
      <c r="L265" s="3" t="n"/>
      <c r="M265" s="3" t="n"/>
      <c r="N265" s="3" t="n"/>
      <c r="O265" s="3" t="n"/>
      <c r="P265" s="3" t="n"/>
      <c r="Q265" s="3" t="n"/>
      <c r="R265" s="3" t="n"/>
      <c r="S265" s="3" t="n"/>
      <c r="T265" s="3" t="n"/>
      <c r="U265" s="3" t="n"/>
      <c r="V265" s="3" t="n"/>
      <c r="W265" s="3" t="n"/>
      <c r="X265" s="3" t="n"/>
      <c r="Y265" s="3" t="n"/>
      <c r="Z265" s="3" t="n"/>
      <c r="AA265" s="3" t="n"/>
      <c r="AB265" s="3" t="n"/>
      <c r="AC265" s="3" t="n"/>
      <c r="AD265" s="3" t="n"/>
      <c r="AE265" s="3" t="n"/>
      <c r="AF265" s="3" t="n"/>
      <c r="AG265" s="3" t="n"/>
      <c r="AH265" s="3" t="n"/>
      <c r="AI265" s="3" t="n"/>
      <c r="AJ265" s="3" t="n"/>
      <c r="AK265" s="3" t="n"/>
      <c r="AL265" s="3" t="n"/>
      <c r="AM265" s="3" t="n"/>
      <c r="AN265" s="3" t="n"/>
      <c r="AO265" s="3" t="n"/>
      <c r="AP265" s="3" t="n"/>
      <c r="AQ265" s="3" t="n"/>
      <c r="AR265" s="3" t="n"/>
      <c r="AS265" s="3" t="n"/>
      <c r="AT265" s="3" t="n"/>
      <c r="AU265" s="3" t="n"/>
      <c r="AV265" s="3" t="n"/>
      <c r="AW265" s="3" t="n"/>
      <c r="AX265" s="3" t="n"/>
      <c r="AY265" s="3" t="n"/>
      <c r="AZ265" s="3" t="n"/>
    </row>
    <row r="266">
      <c r="A266" s="3" t="n"/>
      <c r="B266" s="3" t="n"/>
      <c r="C266" s="3" t="n"/>
      <c r="D266" s="3" t="n"/>
      <c r="E266" s="3" t="n"/>
      <c r="F266" s="3" t="n"/>
      <c r="G266" s="3" t="n"/>
      <c r="H266" s="3" t="n"/>
      <c r="I266" s="3" t="n"/>
      <c r="J266" s="3" t="n"/>
      <c r="K266" s="3" t="n"/>
      <c r="L266" s="3" t="n"/>
      <c r="M266" s="3" t="n"/>
      <c r="N266" s="3" t="n"/>
      <c r="O266" s="3" t="n"/>
      <c r="P266" s="3" t="n"/>
      <c r="Q266" s="3" t="n"/>
      <c r="R266" s="3" t="n"/>
      <c r="S266" s="3" t="n"/>
      <c r="T266" s="3" t="n"/>
      <c r="U266" s="3" t="n"/>
      <c r="V266" s="3" t="n"/>
      <c r="W266" s="3" t="n"/>
      <c r="X266" s="3" t="n"/>
      <c r="Y266" s="3" t="n"/>
      <c r="Z266" s="3" t="n"/>
      <c r="AA266" s="3" t="n"/>
      <c r="AB266" s="3" t="n"/>
      <c r="AC266" s="3" t="n"/>
      <c r="AD266" s="3" t="n"/>
      <c r="AE266" s="3" t="n"/>
      <c r="AF266" s="3" t="n"/>
      <c r="AG266" s="3" t="n"/>
      <c r="AH266" s="3" t="n"/>
      <c r="AI266" s="3" t="n"/>
      <c r="AJ266" s="3" t="n"/>
      <c r="AK266" s="3" t="n"/>
      <c r="AL266" s="3" t="n"/>
      <c r="AM266" s="3" t="n"/>
      <c r="AN266" s="3" t="n"/>
      <c r="AO266" s="3" t="n"/>
      <c r="AP266" s="3" t="n"/>
      <c r="AQ266" s="3" t="n"/>
      <c r="AR266" s="3" t="n"/>
      <c r="AS266" s="3" t="n"/>
      <c r="AT266" s="3" t="n"/>
      <c r="AU266" s="3" t="n"/>
      <c r="AV266" s="3" t="n"/>
      <c r="AW266" s="3" t="n"/>
      <c r="AX266" s="3" t="n"/>
      <c r="AY266" s="3" t="n"/>
      <c r="AZ266" s="3" t="n"/>
    </row>
    <row r="267">
      <c r="A267" s="3" t="n"/>
      <c r="B267" s="3" t="n"/>
      <c r="C267" s="3" t="n"/>
      <c r="D267" s="3" t="n"/>
      <c r="E267" s="3" t="n"/>
      <c r="F267" s="3" t="n"/>
      <c r="G267" s="3" t="n"/>
      <c r="H267" s="3" t="n"/>
      <c r="I267" s="3" t="n"/>
      <c r="J267" s="3" t="n"/>
      <c r="K267" s="3" t="n"/>
      <c r="L267" s="3" t="n"/>
      <c r="M267" s="3" t="n"/>
      <c r="N267" s="3" t="n"/>
      <c r="O267" s="3" t="n"/>
      <c r="P267" s="3" t="n"/>
      <c r="Q267" s="3" t="n"/>
      <c r="R267" s="3" t="n"/>
      <c r="S267" s="3" t="n"/>
      <c r="T267" s="3" t="n"/>
      <c r="U267" s="3" t="n"/>
      <c r="V267" s="3" t="n"/>
      <c r="W267" s="3" t="n"/>
      <c r="X267" s="3" t="n"/>
      <c r="Y267" s="3" t="n"/>
      <c r="Z267" s="3" t="n"/>
      <c r="AA267" s="3" t="n"/>
      <c r="AB267" s="3" t="n"/>
      <c r="AC267" s="3" t="n"/>
      <c r="AD267" s="3" t="n"/>
      <c r="AE267" s="3" t="n"/>
      <c r="AF267" s="3" t="n"/>
      <c r="AG267" s="3" t="n"/>
      <c r="AH267" s="3" t="n"/>
      <c r="AI267" s="3" t="n"/>
      <c r="AJ267" s="3" t="n"/>
      <c r="AK267" s="3" t="n"/>
      <c r="AL267" s="3" t="n"/>
      <c r="AM267" s="3" t="n"/>
      <c r="AN267" s="3" t="n"/>
      <c r="AO267" s="3" t="n"/>
      <c r="AP267" s="3" t="n"/>
      <c r="AQ267" s="3" t="n"/>
      <c r="AR267" s="3" t="n"/>
      <c r="AS267" s="3" t="n"/>
      <c r="AT267" s="3" t="n"/>
      <c r="AU267" s="3" t="n"/>
      <c r="AV267" s="3" t="n"/>
      <c r="AW267" s="3" t="n"/>
      <c r="AX267" s="3" t="n"/>
      <c r="AY267" s="3" t="n"/>
      <c r="AZ267" s="3" t="n"/>
    </row>
    <row r="268">
      <c r="A268" s="3" t="n"/>
      <c r="B268" s="3" t="n"/>
      <c r="C268" s="3" t="n"/>
      <c r="D268" s="3" t="n"/>
      <c r="E268" s="3" t="n"/>
      <c r="F268" s="3" t="n"/>
      <c r="G268" s="3" t="n"/>
      <c r="H268" s="3" t="n"/>
      <c r="I268" s="3" t="n"/>
      <c r="J268" s="3" t="n"/>
      <c r="K268" s="3" t="n"/>
      <c r="L268" s="3" t="n"/>
      <c r="M268" s="3" t="n"/>
      <c r="N268" s="3" t="n"/>
      <c r="O268" s="3" t="n"/>
      <c r="P268" s="3" t="n"/>
      <c r="Q268" s="3" t="n"/>
      <c r="R268" s="3" t="n"/>
      <c r="S268" s="3" t="n"/>
      <c r="T268" s="3" t="n"/>
      <c r="U268" s="3" t="n"/>
      <c r="V268" s="3" t="n"/>
      <c r="W268" s="3" t="n"/>
      <c r="X268" s="3" t="n"/>
      <c r="Y268" s="3" t="n"/>
      <c r="Z268" s="3" t="n"/>
      <c r="AA268" s="3" t="n"/>
      <c r="AB268" s="3" t="n"/>
      <c r="AC268" s="3" t="n"/>
      <c r="AD268" s="3" t="n"/>
      <c r="AE268" s="3" t="n"/>
      <c r="AF268" s="3" t="n"/>
      <c r="AG268" s="3" t="n"/>
      <c r="AH268" s="3" t="n"/>
      <c r="AI268" s="3" t="n"/>
      <c r="AJ268" s="3" t="n"/>
      <c r="AK268" s="3" t="n"/>
      <c r="AL268" s="3" t="n"/>
      <c r="AM268" s="3" t="n"/>
      <c r="AN268" s="3" t="n"/>
      <c r="AO268" s="3" t="n"/>
      <c r="AP268" s="3" t="n"/>
      <c r="AQ268" s="3" t="n"/>
      <c r="AR268" s="3" t="n"/>
      <c r="AS268" s="3" t="n"/>
      <c r="AT268" s="3" t="n"/>
      <c r="AU268" s="3" t="n"/>
      <c r="AV268" s="3" t="n"/>
      <c r="AW268" s="3" t="n"/>
      <c r="AX268" s="3" t="n"/>
      <c r="AY268" s="3" t="n"/>
      <c r="AZ268" s="3" t="n"/>
    </row>
    <row r="269">
      <c r="A269" s="3" t="n"/>
      <c r="B269" s="3" t="n"/>
      <c r="C269" s="3" t="n"/>
      <c r="D269" s="3" t="n"/>
      <c r="E269" s="3" t="n"/>
      <c r="F269" s="3" t="n"/>
      <c r="G269" s="3" t="n"/>
      <c r="H269" s="3" t="n"/>
      <c r="I269" s="3" t="n"/>
      <c r="J269" s="3" t="n"/>
      <c r="K269" s="3" t="n"/>
      <c r="L269" s="3" t="n"/>
      <c r="M269" s="3" t="n"/>
      <c r="N269" s="3" t="n"/>
      <c r="O269" s="3" t="n"/>
      <c r="P269" s="3" t="n"/>
      <c r="Q269" s="3" t="n"/>
      <c r="R269" s="3" t="n"/>
      <c r="S269" s="3" t="n"/>
      <c r="T269" s="3" t="n"/>
      <c r="U269" s="3" t="n"/>
      <c r="V269" s="3" t="n"/>
      <c r="W269" s="3" t="n"/>
      <c r="X269" s="3" t="n"/>
      <c r="Y269" s="3" t="n"/>
      <c r="Z269" s="3" t="n"/>
      <c r="AA269" s="3" t="n"/>
      <c r="AB269" s="3" t="n"/>
      <c r="AC269" s="3" t="n"/>
      <c r="AD269" s="3" t="n"/>
      <c r="AE269" s="3" t="n"/>
      <c r="AF269" s="3" t="n"/>
      <c r="AG269" s="3" t="n"/>
      <c r="AH269" s="3" t="n"/>
      <c r="AI269" s="3" t="n"/>
      <c r="AJ269" s="3" t="n"/>
      <c r="AK269" s="3" t="n"/>
      <c r="AL269" s="3" t="n"/>
      <c r="AM269" s="3" t="n"/>
      <c r="AN269" s="3" t="n"/>
      <c r="AO269" s="3" t="n"/>
      <c r="AP269" s="3" t="n"/>
      <c r="AQ269" s="3" t="n"/>
      <c r="AR269" s="3" t="n"/>
      <c r="AS269" s="3" t="n"/>
      <c r="AT269" s="3" t="n"/>
      <c r="AU269" s="3" t="n"/>
      <c r="AV269" s="3" t="n"/>
      <c r="AW269" s="3" t="n"/>
      <c r="AX269" s="3" t="n"/>
      <c r="AY269" s="3" t="n"/>
      <c r="AZ269" s="3" t="n"/>
    </row>
    <row r="270">
      <c r="A270" s="3" t="n"/>
      <c r="B270" s="3" t="n"/>
      <c r="C270" s="3" t="n"/>
      <c r="D270" s="3" t="n"/>
      <c r="E270" s="3" t="n"/>
      <c r="F270" s="3" t="n"/>
      <c r="G270" s="3" t="n"/>
      <c r="H270" s="3" t="n"/>
      <c r="I270" s="3" t="n"/>
      <c r="J270" s="3" t="n"/>
      <c r="K270" s="3" t="n"/>
      <c r="L270" s="3" t="n"/>
      <c r="M270" s="3" t="n"/>
      <c r="N270" s="3" t="n"/>
      <c r="O270" s="3" t="n"/>
      <c r="P270" s="3" t="n"/>
      <c r="Q270" s="3" t="n"/>
      <c r="R270" s="3" t="n"/>
      <c r="S270" s="3" t="n"/>
      <c r="T270" s="3" t="n"/>
      <c r="U270" s="3" t="n"/>
      <c r="V270" s="3" t="n"/>
      <c r="W270" s="3" t="n"/>
      <c r="X270" s="3" t="n"/>
      <c r="Y270" s="3" t="n"/>
      <c r="Z270" s="3" t="n"/>
      <c r="AA270" s="3" t="n"/>
      <c r="AB270" s="3" t="n"/>
      <c r="AC270" s="3" t="n"/>
      <c r="AD270" s="3" t="n"/>
      <c r="AE270" s="3" t="n"/>
      <c r="AF270" s="3" t="n"/>
      <c r="AG270" s="3" t="n"/>
      <c r="AH270" s="3" t="n"/>
      <c r="AI270" s="3" t="n"/>
      <c r="AJ270" s="3" t="n"/>
      <c r="AK270" s="3" t="n"/>
      <c r="AL270" s="3" t="n"/>
      <c r="AM270" s="3" t="n"/>
      <c r="AN270" s="3" t="n"/>
      <c r="AO270" s="3" t="n"/>
      <c r="AP270" s="3" t="n"/>
      <c r="AQ270" s="3" t="n"/>
      <c r="AR270" s="3" t="n"/>
      <c r="AS270" s="3" t="n"/>
      <c r="AT270" s="3" t="n"/>
      <c r="AU270" s="3" t="n"/>
      <c r="AV270" s="3" t="n"/>
      <c r="AW270" s="3" t="n"/>
      <c r="AX270" s="3" t="n"/>
      <c r="AY270" s="3" t="n"/>
      <c r="AZ270" s="3" t="n"/>
    </row>
    <row r="271">
      <c r="A271" s="3" t="n"/>
      <c r="B271" s="3" t="n"/>
      <c r="C271" s="3" t="n"/>
      <c r="D271" s="3" t="n"/>
      <c r="E271" s="3" t="n"/>
      <c r="F271" s="3" t="n"/>
      <c r="G271" s="3" t="n"/>
      <c r="H271" s="3" t="n"/>
      <c r="I271" s="3" t="n"/>
      <c r="J271" s="3" t="n"/>
      <c r="K271" s="3" t="n"/>
      <c r="L271" s="3" t="n"/>
      <c r="M271" s="3" t="n"/>
      <c r="N271" s="3" t="n"/>
      <c r="O271" s="3" t="n"/>
      <c r="P271" s="3" t="n"/>
      <c r="Q271" s="3" t="n"/>
      <c r="R271" s="3" t="n"/>
      <c r="S271" s="3" t="n"/>
      <c r="T271" s="3" t="n"/>
      <c r="U271" s="3" t="n"/>
      <c r="V271" s="3" t="n"/>
      <c r="W271" s="3" t="n"/>
      <c r="X271" s="3" t="n"/>
      <c r="Y271" s="3" t="n"/>
      <c r="Z271" s="3" t="n"/>
      <c r="AA271" s="3" t="n"/>
      <c r="AB271" s="3" t="n"/>
      <c r="AC271" s="3" t="n"/>
      <c r="AD271" s="3" t="n"/>
      <c r="AE271" s="3" t="n"/>
      <c r="AF271" s="3" t="n"/>
      <c r="AG271" s="3" t="n"/>
      <c r="AH271" s="3" t="n"/>
      <c r="AI271" s="3" t="n"/>
      <c r="AJ271" s="3" t="n"/>
      <c r="AK271" s="3" t="n"/>
      <c r="AL271" s="3" t="n"/>
      <c r="AM271" s="3" t="n"/>
      <c r="AN271" s="3" t="n"/>
      <c r="AO271" s="3" t="n"/>
      <c r="AP271" s="3" t="n"/>
      <c r="AQ271" s="3" t="n"/>
      <c r="AR271" s="3" t="n"/>
      <c r="AS271" s="3" t="n"/>
      <c r="AT271" s="3" t="n"/>
      <c r="AU271" s="3" t="n"/>
      <c r="AV271" s="3" t="n"/>
      <c r="AW271" s="3" t="n"/>
      <c r="AX271" s="3" t="n"/>
      <c r="AY271" s="3" t="n"/>
      <c r="AZ271" s="3" t="n"/>
    </row>
    <row r="272">
      <c r="A272" s="3" t="n"/>
      <c r="B272" s="3" t="n"/>
      <c r="C272" s="3" t="n"/>
      <c r="D272" s="3" t="n"/>
      <c r="E272" s="3" t="n"/>
      <c r="F272" s="3" t="n"/>
      <c r="G272" s="3" t="n"/>
      <c r="H272" s="3" t="n"/>
      <c r="I272" s="3" t="n"/>
      <c r="J272" s="3" t="n"/>
      <c r="K272" s="3" t="n"/>
      <c r="L272" s="3" t="n"/>
      <c r="M272" s="3" t="n"/>
      <c r="N272" s="3" t="n"/>
      <c r="O272" s="3" t="n"/>
      <c r="P272" s="3" t="n"/>
      <c r="Q272" s="3" t="n"/>
      <c r="R272" s="3" t="n"/>
      <c r="S272" s="3" t="n"/>
      <c r="T272" s="3" t="n"/>
      <c r="U272" s="3" t="n"/>
      <c r="V272" s="3" t="n"/>
      <c r="W272" s="3" t="n"/>
      <c r="X272" s="3" t="n"/>
      <c r="Y272" s="3" t="n"/>
      <c r="Z272" s="3" t="n"/>
      <c r="AA272" s="3" t="n"/>
      <c r="AB272" s="3" t="n"/>
      <c r="AC272" s="3" t="n"/>
      <c r="AD272" s="3" t="n"/>
      <c r="AE272" s="3" t="n"/>
      <c r="AF272" s="3" t="n"/>
      <c r="AG272" s="3" t="n"/>
      <c r="AH272" s="3" t="n"/>
      <c r="AI272" s="3" t="n"/>
      <c r="AJ272" s="3" t="n"/>
      <c r="AK272" s="3" t="n"/>
      <c r="AL272" s="3" t="n"/>
      <c r="AM272" s="3" t="n"/>
      <c r="AN272" s="3" t="n"/>
      <c r="AO272" s="3" t="n"/>
      <c r="AP272" s="3" t="n"/>
      <c r="AQ272" s="3" t="n"/>
      <c r="AR272" s="3" t="n"/>
      <c r="AS272" s="3" t="n"/>
      <c r="AT272" s="3" t="n"/>
      <c r="AU272" s="3" t="n"/>
      <c r="AV272" s="3" t="n"/>
      <c r="AW272" s="3" t="n"/>
      <c r="AX272" s="3" t="n"/>
      <c r="AY272" s="3" t="n"/>
      <c r="AZ272" s="3" t="n"/>
    </row>
    <row r="273">
      <c r="A273" s="3" t="n"/>
      <c r="B273" s="3" t="n"/>
      <c r="C273" s="3" t="n"/>
      <c r="D273" s="3" t="n"/>
      <c r="E273" s="3" t="n"/>
      <c r="F273" s="3" t="n"/>
      <c r="G273" s="3" t="n"/>
      <c r="H273" s="3" t="n"/>
      <c r="I273" s="3" t="n"/>
      <c r="J273" s="3" t="n"/>
      <c r="K273" s="3" t="n"/>
      <c r="L273" s="3" t="n"/>
      <c r="M273" s="3" t="n"/>
      <c r="N273" s="3" t="n"/>
      <c r="O273" s="3" t="n"/>
      <c r="P273" s="3" t="n"/>
      <c r="Q273" s="3" t="n"/>
      <c r="R273" s="3" t="n"/>
      <c r="S273" s="3" t="n"/>
      <c r="T273" s="3" t="n"/>
      <c r="U273" s="3" t="n"/>
      <c r="V273" s="3" t="n"/>
      <c r="W273" s="3" t="n"/>
      <c r="X273" s="3" t="n"/>
      <c r="Y273" s="3" t="n"/>
      <c r="Z273" s="3" t="n"/>
      <c r="AA273" s="3" t="n"/>
      <c r="AB273" s="3" t="n"/>
      <c r="AC273" s="3" t="n"/>
      <c r="AD273" s="3" t="n"/>
      <c r="AE273" s="3" t="n"/>
      <c r="AF273" s="3" t="n"/>
      <c r="AG273" s="3" t="n"/>
      <c r="AH273" s="3" t="n"/>
      <c r="AI273" s="3" t="n"/>
      <c r="AJ273" s="3" t="n"/>
      <c r="AK273" s="3" t="n"/>
      <c r="AL273" s="3" t="n"/>
      <c r="AM273" s="3" t="n"/>
      <c r="AN273" s="3" t="n"/>
      <c r="AO273" s="3" t="n"/>
      <c r="AP273" s="3" t="n"/>
      <c r="AQ273" s="3" t="n"/>
      <c r="AR273" s="3" t="n"/>
      <c r="AS273" s="3" t="n"/>
      <c r="AT273" s="3" t="n"/>
      <c r="AU273" s="3" t="n"/>
      <c r="AV273" s="3" t="n"/>
      <c r="AW273" s="3" t="n"/>
      <c r="AX273" s="3" t="n"/>
      <c r="AY273" s="3" t="n"/>
      <c r="AZ273" s="3" t="n"/>
    </row>
    <row r="274">
      <c r="A274" s="3" t="n"/>
      <c r="B274" s="3" t="n"/>
      <c r="C274" s="3" t="n"/>
      <c r="D274" s="3" t="n"/>
      <c r="E274" s="3" t="n"/>
      <c r="F274" s="3" t="n"/>
      <c r="G274" s="3" t="n"/>
      <c r="H274" s="3" t="n"/>
      <c r="I274" s="3" t="n"/>
      <c r="J274" s="3" t="n"/>
      <c r="K274" s="3" t="n"/>
      <c r="L274" s="3" t="n"/>
      <c r="M274" s="3" t="n"/>
      <c r="N274" s="3" t="n"/>
      <c r="O274" s="3" t="n"/>
      <c r="P274" s="3" t="n"/>
      <c r="Q274" s="3" t="n"/>
      <c r="R274" s="3" t="n"/>
      <c r="S274" s="3" t="n"/>
      <c r="T274" s="3" t="n"/>
      <c r="U274" s="3" t="n"/>
      <c r="V274" s="3" t="n"/>
      <c r="W274" s="3" t="n"/>
      <c r="X274" s="3" t="n"/>
      <c r="Y274" s="3" t="n"/>
      <c r="Z274" s="3" t="n"/>
      <c r="AA274" s="3" t="n"/>
      <c r="AB274" s="3" t="n"/>
      <c r="AC274" s="3" t="n"/>
      <c r="AD274" s="3" t="n"/>
      <c r="AE274" s="3" t="n"/>
      <c r="AF274" s="3" t="n"/>
      <c r="AG274" s="3" t="n"/>
      <c r="AH274" s="3" t="n"/>
      <c r="AI274" s="3" t="n"/>
      <c r="AJ274" s="3" t="n"/>
      <c r="AK274" s="3" t="n"/>
      <c r="AL274" s="3" t="n"/>
      <c r="AM274" s="3" t="n"/>
      <c r="AN274" s="3" t="n"/>
      <c r="AO274" s="3" t="n"/>
      <c r="AP274" s="3" t="n"/>
      <c r="AQ274" s="3" t="n"/>
      <c r="AR274" s="3" t="n"/>
      <c r="AS274" s="3" t="n"/>
      <c r="AT274" s="3" t="n"/>
      <c r="AU274" s="3" t="n"/>
      <c r="AV274" s="3" t="n"/>
      <c r="AW274" s="3" t="n"/>
      <c r="AX274" s="3" t="n"/>
      <c r="AY274" s="3" t="n"/>
      <c r="AZ274" s="3" t="n"/>
    </row>
    <row r="275">
      <c r="A275" s="3" t="n"/>
      <c r="B275" s="3" t="n"/>
      <c r="C275" s="3" t="n"/>
      <c r="D275" s="3" t="n"/>
      <c r="E275" s="3" t="n"/>
      <c r="F275" s="3" t="n"/>
      <c r="G275" s="3" t="n"/>
      <c r="H275" s="3" t="n"/>
      <c r="I275" s="3" t="n"/>
      <c r="J275" s="3" t="n"/>
      <c r="K275" s="3" t="n"/>
      <c r="L275" s="3" t="n"/>
      <c r="M275" s="3" t="n"/>
      <c r="N275" s="3" t="n"/>
      <c r="O275" s="3" t="n"/>
      <c r="P275" s="3" t="n"/>
      <c r="Q275" s="3" t="n"/>
      <c r="R275" s="3" t="n"/>
      <c r="S275" s="3" t="n"/>
      <c r="T275" s="3" t="n"/>
      <c r="U275" s="3" t="n"/>
      <c r="V275" s="3" t="n"/>
      <c r="W275" s="3" t="n"/>
      <c r="X275" s="3" t="n"/>
      <c r="Y275" s="3" t="n"/>
      <c r="Z275" s="3" t="n"/>
      <c r="AA275" s="3" t="n"/>
      <c r="AB275" s="3" t="n"/>
      <c r="AC275" s="3" t="n"/>
      <c r="AD275" s="3" t="n"/>
      <c r="AE275" s="3" t="n"/>
      <c r="AF275" s="3" t="n"/>
      <c r="AG275" s="3" t="n"/>
      <c r="AH275" s="3" t="n"/>
      <c r="AI275" s="3" t="n"/>
      <c r="AJ275" s="3" t="n"/>
      <c r="AK275" s="3" t="n"/>
      <c r="AL275" s="3" t="n"/>
      <c r="AM275" s="3" t="n"/>
      <c r="AN275" s="3" t="n"/>
      <c r="AO275" s="3" t="n"/>
      <c r="AP275" s="3" t="n"/>
      <c r="AQ275" s="3" t="n"/>
      <c r="AR275" s="3" t="n"/>
      <c r="AS275" s="3" t="n"/>
      <c r="AT275" s="3" t="n"/>
      <c r="AU275" s="3" t="n"/>
      <c r="AV275" s="3" t="n"/>
      <c r="AW275" s="3" t="n"/>
      <c r="AX275" s="3" t="n"/>
      <c r="AY275" s="3" t="n"/>
      <c r="AZ275" s="3" t="n"/>
    </row>
    <row r="276">
      <c r="A276" s="3" t="n"/>
      <c r="B276" s="3" t="n"/>
      <c r="C276" s="3" t="n"/>
      <c r="D276" s="3" t="n"/>
      <c r="E276" s="3" t="n"/>
      <c r="F276" s="3" t="n"/>
      <c r="G276" s="3" t="n"/>
      <c r="H276" s="3" t="n"/>
      <c r="I276" s="3" t="n"/>
      <c r="J276" s="3" t="n"/>
      <c r="K276" s="3" t="n"/>
      <c r="L276" s="3" t="n"/>
      <c r="M276" s="3" t="n"/>
      <c r="N276" s="3" t="n"/>
      <c r="O276" s="3" t="n"/>
      <c r="P276" s="3" t="n"/>
      <c r="Q276" s="3" t="n"/>
      <c r="R276" s="3" t="n"/>
      <c r="S276" s="3" t="n"/>
      <c r="T276" s="3" t="n"/>
      <c r="U276" s="3" t="n"/>
      <c r="V276" s="3" t="n"/>
      <c r="W276" s="3" t="n"/>
      <c r="X276" s="3" t="n"/>
      <c r="Y276" s="3" t="n"/>
      <c r="Z276" s="3" t="n"/>
      <c r="AA276" s="3" t="n"/>
      <c r="AB276" s="3" t="n"/>
      <c r="AC276" s="3" t="n"/>
      <c r="AD276" s="3" t="n"/>
      <c r="AE276" s="3" t="n"/>
      <c r="AF276" s="3" t="n"/>
      <c r="AG276" s="3" t="n"/>
      <c r="AH276" s="3" t="n"/>
      <c r="AI276" s="3" t="n"/>
      <c r="AJ276" s="3" t="n"/>
      <c r="AK276" s="3" t="n"/>
      <c r="AL276" s="3" t="n"/>
      <c r="AM276" s="3" t="n"/>
      <c r="AN276" s="3" t="n"/>
      <c r="AO276" s="3" t="n"/>
      <c r="AP276" s="3" t="n"/>
      <c r="AQ276" s="3" t="n"/>
      <c r="AR276" s="3" t="n"/>
      <c r="AS276" s="3" t="n"/>
      <c r="AT276" s="3" t="n"/>
      <c r="AU276" s="3" t="n"/>
      <c r="AV276" s="3" t="n"/>
      <c r="AW276" s="3" t="n"/>
      <c r="AX276" s="3" t="n"/>
      <c r="AY276" s="3" t="n"/>
      <c r="AZ276" s="3" t="n"/>
    </row>
    <row r="277">
      <c r="A277" s="3" t="n"/>
      <c r="B277" s="3" t="n"/>
      <c r="C277" s="3" t="n"/>
      <c r="D277" s="3" t="n"/>
      <c r="E277" s="3" t="n"/>
      <c r="F277" s="3" t="n"/>
      <c r="G277" s="3" t="n"/>
      <c r="H277" s="3" t="n"/>
      <c r="I277" s="3" t="n"/>
      <c r="J277" s="3" t="n"/>
      <c r="K277" s="3" t="n"/>
      <c r="L277" s="3" t="n"/>
      <c r="M277" s="3" t="n"/>
      <c r="N277" s="3" t="n"/>
      <c r="O277" s="3" t="n"/>
      <c r="P277" s="3" t="n"/>
      <c r="Q277" s="3" t="n"/>
      <c r="R277" s="3" t="n"/>
      <c r="S277" s="3" t="n"/>
      <c r="T277" s="3" t="n"/>
      <c r="U277" s="3" t="n"/>
      <c r="V277" s="3" t="n"/>
      <c r="W277" s="3" t="n"/>
      <c r="X277" s="3" t="n"/>
      <c r="Y277" s="3" t="n"/>
      <c r="Z277" s="3" t="n"/>
      <c r="AA277" s="3" t="n"/>
      <c r="AB277" s="3" t="n"/>
      <c r="AC277" s="3" t="n"/>
      <c r="AD277" s="3" t="n"/>
      <c r="AE277" s="3" t="n"/>
      <c r="AF277" s="3" t="n"/>
      <c r="AG277" s="3" t="n"/>
      <c r="AH277" s="3" t="n"/>
      <c r="AI277" s="3" t="n"/>
      <c r="AJ277" s="3" t="n"/>
      <c r="AK277" s="3" t="n"/>
      <c r="AL277" s="3" t="n"/>
      <c r="AM277" s="3" t="n"/>
      <c r="AN277" s="3" t="n"/>
      <c r="AO277" s="3" t="n"/>
      <c r="AP277" s="3" t="n"/>
      <c r="AQ277" s="3" t="n"/>
      <c r="AR277" s="3" t="n"/>
      <c r="AS277" s="3" t="n"/>
      <c r="AT277" s="3" t="n"/>
      <c r="AU277" s="3" t="n"/>
      <c r="AV277" s="3" t="n"/>
      <c r="AW277" s="3" t="n"/>
      <c r="AX277" s="3" t="n"/>
      <c r="AY277" s="3" t="n"/>
      <c r="AZ277" s="3" t="n"/>
    </row>
    <row r="278">
      <c r="A278" s="3" t="n"/>
      <c r="B278" s="3" t="n"/>
      <c r="C278" s="3" t="n"/>
      <c r="D278" s="3" t="n"/>
      <c r="E278" s="3" t="n"/>
      <c r="F278" s="3" t="n"/>
      <c r="G278" s="3" t="n"/>
      <c r="H278" s="3" t="n"/>
      <c r="I278" s="3" t="n"/>
      <c r="J278" s="3" t="n"/>
      <c r="K278" s="3" t="n"/>
      <c r="L278" s="3" t="n"/>
      <c r="M278" s="3" t="n"/>
      <c r="N278" s="3" t="n"/>
      <c r="O278" s="3" t="n"/>
      <c r="P278" s="3" t="n"/>
      <c r="Q278" s="3" t="n"/>
      <c r="R278" s="3" t="n"/>
      <c r="S278" s="3" t="n"/>
      <c r="T278" s="3" t="n"/>
      <c r="U278" s="3" t="n"/>
      <c r="V278" s="3" t="n"/>
      <c r="W278" s="3" t="n"/>
      <c r="X278" s="3" t="n"/>
      <c r="Y278" s="3" t="n"/>
      <c r="Z278" s="3" t="n"/>
      <c r="AA278" s="3" t="n"/>
      <c r="AB278" s="3" t="n"/>
      <c r="AC278" s="3" t="n"/>
      <c r="AD278" s="3" t="n"/>
      <c r="AE278" s="3" t="n"/>
      <c r="AF278" s="3" t="n"/>
      <c r="AG278" s="3" t="n"/>
      <c r="AH278" s="3" t="n"/>
      <c r="AI278" s="3" t="n"/>
      <c r="AJ278" s="3" t="n"/>
      <c r="AK278" s="3" t="n"/>
      <c r="AL278" s="3" t="n"/>
      <c r="AM278" s="3" t="n"/>
      <c r="AN278" s="3" t="n"/>
      <c r="AO278" s="3" t="n"/>
      <c r="AP278" s="3" t="n"/>
      <c r="AQ278" s="3" t="n"/>
      <c r="AR278" s="3" t="n"/>
      <c r="AS278" s="3" t="n"/>
      <c r="AT278" s="3" t="n"/>
      <c r="AU278" s="3" t="n"/>
      <c r="AV278" s="3" t="n"/>
      <c r="AW278" s="3" t="n"/>
      <c r="AX278" s="3" t="n"/>
      <c r="AY278" s="3" t="n"/>
      <c r="AZ278" s="3" t="n"/>
    </row>
    <row r="279">
      <c r="A279" s="3" t="n"/>
      <c r="B279" s="3" t="n"/>
      <c r="C279" s="3" t="n"/>
      <c r="D279" s="3" t="n"/>
      <c r="E279" s="3" t="n"/>
      <c r="F279" s="3" t="n"/>
      <c r="G279" s="3" t="n"/>
      <c r="H279" s="3" t="n"/>
      <c r="I279" s="3" t="n"/>
      <c r="J279" s="3" t="n"/>
      <c r="K279" s="3" t="n"/>
      <c r="L279" s="3" t="n"/>
      <c r="M279" s="3" t="n"/>
      <c r="N279" s="3" t="n"/>
      <c r="O279" s="3" t="n"/>
      <c r="P279" s="3" t="n"/>
      <c r="Q279" s="3" t="n"/>
      <c r="R279" s="3" t="n"/>
      <c r="S279" s="3" t="n"/>
      <c r="T279" s="3" t="n"/>
      <c r="U279" s="3" t="n"/>
      <c r="V279" s="3" t="n"/>
      <c r="W279" s="3" t="n"/>
      <c r="X279" s="3" t="n"/>
      <c r="Y279" s="3" t="n"/>
      <c r="Z279" s="3" t="n"/>
      <c r="AA279" s="3" t="n"/>
      <c r="AB279" s="3" t="n"/>
      <c r="AC279" s="3" t="n"/>
      <c r="AD279" s="3" t="n"/>
      <c r="AE279" s="3" t="n"/>
      <c r="AF279" s="3" t="n"/>
      <c r="AG279" s="3" t="n"/>
      <c r="AH279" s="3" t="n"/>
      <c r="AI279" s="3" t="n"/>
      <c r="AJ279" s="3" t="n"/>
      <c r="AK279" s="3" t="n"/>
      <c r="AL279" s="3" t="n"/>
      <c r="AM279" s="3" t="n"/>
      <c r="AN279" s="3" t="n"/>
      <c r="AO279" s="3" t="n"/>
      <c r="AP279" s="3" t="n"/>
      <c r="AQ279" s="3" t="n"/>
      <c r="AR279" s="3" t="n"/>
      <c r="AS279" s="3" t="n"/>
      <c r="AT279" s="3" t="n"/>
      <c r="AU279" s="3" t="n"/>
      <c r="AV279" s="3" t="n"/>
      <c r="AW279" s="3" t="n"/>
      <c r="AX279" s="3" t="n"/>
      <c r="AY279" s="3" t="n"/>
      <c r="AZ279" s="3" t="n"/>
    </row>
    <row r="280">
      <c r="A280" s="3" t="n"/>
      <c r="B280" s="3" t="n"/>
      <c r="C280" s="3" t="n"/>
      <c r="D280" s="3" t="n"/>
      <c r="E280" s="3" t="n"/>
      <c r="F280" s="3" t="n"/>
      <c r="G280" s="3" t="n"/>
      <c r="H280" s="3" t="n"/>
      <c r="I280" s="3" t="n"/>
      <c r="J280" s="3" t="n"/>
      <c r="K280" s="3" t="n"/>
      <c r="L280" s="3" t="n"/>
      <c r="M280" s="3" t="n"/>
      <c r="N280" s="3" t="n"/>
      <c r="O280" s="3" t="n"/>
      <c r="P280" s="3" t="n"/>
      <c r="Q280" s="3" t="n"/>
      <c r="R280" s="3" t="n"/>
      <c r="S280" s="3" t="n"/>
      <c r="T280" s="3" t="n"/>
      <c r="U280" s="3" t="n"/>
      <c r="V280" s="3" t="n"/>
      <c r="W280" s="3" t="n"/>
      <c r="X280" s="3" t="n"/>
      <c r="Y280" s="3" t="n"/>
      <c r="Z280" s="3" t="n"/>
      <c r="AA280" s="3" t="n"/>
      <c r="AB280" s="3" t="n"/>
      <c r="AC280" s="3" t="n"/>
      <c r="AD280" s="3" t="n"/>
      <c r="AE280" s="3" t="n"/>
      <c r="AF280" s="3" t="n"/>
      <c r="AG280" s="3" t="n"/>
      <c r="AH280" s="3" t="n"/>
      <c r="AI280" s="3" t="n"/>
      <c r="AJ280" s="3" t="n"/>
      <c r="AK280" s="3" t="n"/>
      <c r="AL280" s="3" t="n"/>
      <c r="AM280" s="3" t="n"/>
      <c r="AN280" s="3" t="n"/>
      <c r="AO280" s="3" t="n"/>
      <c r="AP280" s="3" t="n"/>
      <c r="AQ280" s="3" t="n"/>
      <c r="AR280" s="3" t="n"/>
      <c r="AS280" s="3" t="n"/>
      <c r="AT280" s="3" t="n"/>
      <c r="AU280" s="3" t="n"/>
      <c r="AV280" s="3" t="n"/>
      <c r="AW280" s="3" t="n"/>
      <c r="AX280" s="3" t="n"/>
      <c r="AY280" s="3" t="n"/>
      <c r="AZ280" s="3" t="n"/>
    </row>
    <row r="281">
      <c r="A281" s="3" t="n"/>
      <c r="B281" s="3" t="n"/>
      <c r="C281" s="3" t="n"/>
      <c r="D281" s="3" t="n"/>
      <c r="E281" s="3" t="n"/>
      <c r="F281" s="3" t="n"/>
      <c r="G281" s="3" t="n"/>
      <c r="H281" s="3" t="n"/>
      <c r="I281" s="3" t="n"/>
      <c r="J281" s="3" t="n"/>
      <c r="K281" s="3" t="n"/>
      <c r="L281" s="3" t="n"/>
      <c r="M281" s="3" t="n"/>
      <c r="N281" s="3" t="n"/>
      <c r="O281" s="3" t="n"/>
      <c r="P281" s="3" t="n"/>
      <c r="Q281" s="3" t="n"/>
      <c r="R281" s="3" t="n"/>
      <c r="S281" s="3" t="n"/>
      <c r="T281" s="3" t="n"/>
      <c r="U281" s="3" t="n"/>
      <c r="V281" s="3" t="n"/>
      <c r="W281" s="3" t="n"/>
      <c r="X281" s="3" t="n"/>
      <c r="Y281" s="3" t="n"/>
      <c r="Z281" s="3" t="n"/>
      <c r="AA281" s="3" t="n"/>
      <c r="AB281" s="3" t="n"/>
      <c r="AC281" s="3" t="n"/>
      <c r="AD281" s="3" t="n"/>
      <c r="AE281" s="3" t="n"/>
      <c r="AF281" s="3" t="n"/>
      <c r="AG281" s="3" t="n"/>
      <c r="AH281" s="3" t="n"/>
      <c r="AI281" s="3" t="n"/>
      <c r="AJ281" s="3" t="n"/>
      <c r="AK281" s="3" t="n"/>
      <c r="AL281" s="3" t="n"/>
      <c r="AM281" s="3" t="n"/>
      <c r="AN281" s="3" t="n"/>
      <c r="AO281" s="3" t="n"/>
      <c r="AP281" s="3" t="n"/>
      <c r="AQ281" s="3" t="n"/>
      <c r="AR281" s="3" t="n"/>
      <c r="AS281" s="3" t="n"/>
      <c r="AT281" s="3" t="n"/>
      <c r="AU281" s="3" t="n"/>
      <c r="AV281" s="3" t="n"/>
      <c r="AW281" s="3" t="n"/>
      <c r="AX281" s="3" t="n"/>
      <c r="AY281" s="3" t="n"/>
      <c r="AZ281" s="3" t="n"/>
    </row>
    <row r="282">
      <c r="A282" s="3" t="n"/>
      <c r="B282" s="3" t="n"/>
      <c r="C282" s="3" t="n"/>
      <c r="D282" s="3" t="n"/>
      <c r="E282" s="3" t="n"/>
      <c r="F282" s="3" t="n"/>
      <c r="G282" s="3" t="n"/>
      <c r="H282" s="3" t="n"/>
      <c r="I282" s="3" t="n"/>
      <c r="J282" s="3" t="n"/>
      <c r="K282" s="3" t="n"/>
      <c r="L282" s="3" t="n"/>
      <c r="M282" s="3" t="n"/>
      <c r="N282" s="3" t="n"/>
      <c r="O282" s="3" t="n"/>
      <c r="P282" s="3" t="n"/>
      <c r="Q282" s="3" t="n"/>
      <c r="R282" s="3" t="n"/>
      <c r="S282" s="3" t="n"/>
      <c r="T282" s="3" t="n"/>
      <c r="U282" s="3" t="n"/>
      <c r="V282" s="3" t="n"/>
      <c r="W282" s="3" t="n"/>
      <c r="X282" s="3" t="n"/>
      <c r="Y282" s="3" t="n"/>
      <c r="Z282" s="3" t="n"/>
      <c r="AA282" s="3" t="n"/>
      <c r="AB282" s="3" t="n"/>
      <c r="AC282" s="3" t="n"/>
      <c r="AD282" s="3" t="n"/>
      <c r="AE282" s="3" t="n"/>
      <c r="AF282" s="3" t="n"/>
      <c r="AG282" s="3" t="n"/>
      <c r="AH282" s="3" t="n"/>
      <c r="AI282" s="3" t="n"/>
      <c r="AJ282" s="3" t="n"/>
      <c r="AK282" s="3" t="n"/>
      <c r="AL282" s="3" t="n"/>
      <c r="AM282" s="3" t="n"/>
      <c r="AN282" s="3" t="n"/>
      <c r="AO282" s="3" t="n"/>
      <c r="AP282" s="3" t="n"/>
      <c r="AQ282" s="3" t="n"/>
      <c r="AR282" s="3" t="n"/>
      <c r="AS282" s="3" t="n"/>
      <c r="AT282" s="3" t="n"/>
      <c r="AU282" s="3" t="n"/>
      <c r="AV282" s="3" t="n"/>
      <c r="AW282" s="3" t="n"/>
      <c r="AX282" s="3" t="n"/>
      <c r="AY282" s="3" t="n"/>
      <c r="AZ282" s="3" t="n"/>
    </row>
    <row r="283">
      <c r="A283" s="3" t="n"/>
      <c r="B283" s="3" t="n"/>
      <c r="C283" s="3" t="n"/>
      <c r="D283" s="3" t="n"/>
      <c r="E283" s="3" t="n"/>
      <c r="F283" s="3" t="n"/>
      <c r="G283" s="3" t="n"/>
      <c r="H283" s="3" t="n"/>
      <c r="I283" s="3" t="n"/>
      <c r="J283" s="3" t="n"/>
      <c r="K283" s="3" t="n"/>
      <c r="L283" s="3" t="n"/>
      <c r="M283" s="3" t="n"/>
      <c r="N283" s="3" t="n"/>
      <c r="O283" s="3" t="n"/>
      <c r="P283" s="3" t="n"/>
      <c r="Q283" s="3" t="n"/>
      <c r="R283" s="3" t="n"/>
      <c r="S283" s="3" t="n"/>
      <c r="T283" s="3" t="n"/>
      <c r="U283" s="3" t="n"/>
      <c r="V283" s="3" t="n"/>
      <c r="W283" s="3" t="n"/>
      <c r="X283" s="3" t="n"/>
      <c r="Y283" s="3" t="n"/>
      <c r="Z283" s="3" t="n"/>
      <c r="AA283" s="3" t="n"/>
      <c r="AB283" s="3" t="n"/>
      <c r="AC283" s="3" t="n"/>
      <c r="AD283" s="3" t="n"/>
      <c r="AE283" s="3" t="n"/>
      <c r="AF283" s="3" t="n"/>
      <c r="AG283" s="3" t="n"/>
      <c r="AH283" s="3" t="n"/>
      <c r="AI283" s="3" t="n"/>
      <c r="AJ283" s="3" t="n"/>
      <c r="AK283" s="3" t="n"/>
      <c r="AL283" s="3" t="n"/>
      <c r="AM283" s="3" t="n"/>
      <c r="AN283" s="3" t="n"/>
      <c r="AO283" s="3" t="n"/>
      <c r="AP283" s="3" t="n"/>
      <c r="AQ283" s="3" t="n"/>
      <c r="AR283" s="3" t="n"/>
      <c r="AS283" s="3" t="n"/>
      <c r="AT283" s="3" t="n"/>
      <c r="AU283" s="3" t="n"/>
      <c r="AV283" s="3" t="n"/>
      <c r="AW283" s="3" t="n"/>
      <c r="AX283" s="3" t="n"/>
      <c r="AY283" s="3" t="n"/>
      <c r="AZ283" s="3" t="n"/>
    </row>
    <row r="284">
      <c r="A284" s="3" t="n"/>
      <c r="B284" s="3" t="n"/>
      <c r="C284" s="3" t="n"/>
      <c r="D284" s="3" t="n"/>
      <c r="E284" s="3" t="n"/>
      <c r="F284" s="3" t="n"/>
      <c r="G284" s="3" t="n"/>
      <c r="H284" s="3" t="n"/>
      <c r="I284" s="3" t="n"/>
      <c r="J284" s="3" t="n"/>
      <c r="K284" s="3" t="n"/>
      <c r="L284" s="3" t="n"/>
      <c r="M284" s="3" t="n"/>
      <c r="N284" s="3" t="n"/>
      <c r="O284" s="3" t="n"/>
      <c r="P284" s="3" t="n"/>
      <c r="Q284" s="3" t="n"/>
      <c r="R284" s="3" t="n"/>
      <c r="S284" s="3" t="n"/>
      <c r="T284" s="3" t="n"/>
      <c r="U284" s="3" t="n"/>
      <c r="V284" s="3" t="n"/>
      <c r="W284" s="3" t="n"/>
      <c r="X284" s="3" t="n"/>
      <c r="Y284" s="3" t="n"/>
      <c r="Z284" s="3" t="n"/>
      <c r="AA284" s="3" t="n"/>
      <c r="AB284" s="3" t="n"/>
      <c r="AC284" s="3" t="n"/>
      <c r="AD284" s="3" t="n"/>
      <c r="AE284" s="3" t="n"/>
      <c r="AF284" s="3" t="n"/>
      <c r="AG284" s="3" t="n"/>
      <c r="AH284" s="3" t="n"/>
      <c r="AI284" s="3" t="n"/>
      <c r="AJ284" s="3" t="n"/>
      <c r="AK284" s="3" t="n"/>
      <c r="AL284" s="3" t="n"/>
      <c r="AM284" s="3" t="n"/>
      <c r="AN284" s="3" t="n"/>
      <c r="AO284" s="3" t="n"/>
      <c r="AP284" s="3" t="n"/>
      <c r="AQ284" s="3" t="n"/>
      <c r="AR284" s="3" t="n"/>
      <c r="AS284" s="3" t="n"/>
      <c r="AT284" s="3" t="n"/>
      <c r="AU284" s="3" t="n"/>
      <c r="AV284" s="3" t="n"/>
      <c r="AW284" s="3" t="n"/>
      <c r="AX284" s="3" t="n"/>
      <c r="AY284" s="3" t="n"/>
      <c r="AZ284" s="3" t="n"/>
    </row>
    <row r="285">
      <c r="A285" s="3" t="n"/>
      <c r="B285" s="3" t="n"/>
      <c r="C285" s="3" t="n"/>
      <c r="D285" s="3" t="n"/>
      <c r="E285" s="3" t="n"/>
      <c r="F285" s="3" t="n"/>
      <c r="G285" s="3" t="n"/>
      <c r="H285" s="3" t="n"/>
      <c r="I285" s="3" t="n"/>
      <c r="J285" s="3" t="n"/>
      <c r="K285" s="3" t="n"/>
      <c r="L285" s="3" t="n"/>
      <c r="M285" s="3" t="n"/>
      <c r="N285" s="3" t="n"/>
      <c r="O285" s="3" t="n"/>
      <c r="P285" s="3" t="n"/>
      <c r="Q285" s="3" t="n"/>
      <c r="R285" s="3" t="n"/>
      <c r="S285" s="3" t="n"/>
      <c r="T285" s="3" t="n"/>
      <c r="U285" s="3" t="n"/>
      <c r="V285" s="3" t="n"/>
      <c r="W285" s="3" t="n"/>
      <c r="X285" s="3" t="n"/>
      <c r="Y285" s="3" t="n"/>
      <c r="Z285" s="3" t="n"/>
      <c r="AA285" s="3" t="n"/>
      <c r="AB285" s="3" t="n"/>
      <c r="AC285" s="3" t="n"/>
      <c r="AD285" s="3" t="n"/>
      <c r="AE285" s="3" t="n"/>
      <c r="AF285" s="3" t="n"/>
      <c r="AG285" s="3" t="n"/>
      <c r="AH285" s="3" t="n"/>
      <c r="AI285" s="3" t="n"/>
      <c r="AJ285" s="3" t="n"/>
      <c r="AK285" s="3" t="n"/>
      <c r="AL285" s="3" t="n"/>
      <c r="AM285" s="3" t="n"/>
      <c r="AN285" s="3" t="n"/>
      <c r="AO285" s="3" t="n"/>
      <c r="AP285" s="3" t="n"/>
      <c r="AQ285" s="3" t="n"/>
      <c r="AR285" s="3" t="n"/>
      <c r="AS285" s="3" t="n"/>
      <c r="AT285" s="3" t="n"/>
      <c r="AU285" s="3" t="n"/>
      <c r="AV285" s="3" t="n"/>
      <c r="AW285" s="3" t="n"/>
      <c r="AX285" s="3" t="n"/>
      <c r="AY285" s="3" t="n"/>
      <c r="AZ285" s="3" t="n"/>
    </row>
    <row r="286">
      <c r="A286" s="3" t="n"/>
      <c r="B286" s="3" t="n"/>
      <c r="C286" s="3" t="n"/>
      <c r="D286" s="3" t="n"/>
      <c r="E286" s="3" t="n"/>
      <c r="F286" s="3" t="n"/>
      <c r="G286" s="3" t="n"/>
      <c r="H286" s="3" t="n"/>
      <c r="I286" s="3" t="n"/>
      <c r="J286" s="3" t="n"/>
      <c r="K286" s="3" t="n"/>
      <c r="L286" s="3" t="n"/>
      <c r="M286" s="3" t="n"/>
      <c r="N286" s="3" t="n"/>
      <c r="O286" s="3" t="n"/>
      <c r="P286" s="3" t="n"/>
      <c r="Q286" s="3" t="n"/>
      <c r="R286" s="3" t="n"/>
      <c r="S286" s="3" t="n"/>
      <c r="T286" s="3" t="n"/>
      <c r="U286" s="3" t="n"/>
      <c r="V286" s="3" t="n"/>
      <c r="W286" s="3" t="n"/>
      <c r="X286" s="3" t="n"/>
      <c r="Y286" s="3" t="n"/>
      <c r="Z286" s="3" t="n"/>
      <c r="AA286" s="3" t="n"/>
      <c r="AB286" s="3" t="n"/>
      <c r="AC286" s="3" t="n"/>
      <c r="AD286" s="3" t="n"/>
      <c r="AE286" s="3" t="n"/>
      <c r="AF286" s="3" t="n"/>
      <c r="AG286" s="3" t="n"/>
      <c r="AH286" s="3" t="n"/>
      <c r="AI286" s="3" t="n"/>
      <c r="AJ286" s="3" t="n"/>
      <c r="AK286" s="3" t="n"/>
      <c r="AL286" s="3" t="n"/>
      <c r="AM286" s="3" t="n"/>
      <c r="AN286" s="3" t="n"/>
      <c r="AO286" s="3" t="n"/>
      <c r="AP286" s="3" t="n"/>
      <c r="AQ286" s="3" t="n"/>
      <c r="AR286" s="3" t="n"/>
      <c r="AS286" s="3" t="n"/>
      <c r="AT286" s="3" t="n"/>
      <c r="AU286" s="3" t="n"/>
      <c r="AV286" s="3" t="n"/>
      <c r="AW286" s="3" t="n"/>
      <c r="AX286" s="3" t="n"/>
      <c r="AY286" s="3" t="n"/>
      <c r="AZ286" s="3" t="n"/>
    </row>
    <row r="287">
      <c r="A287" s="3" t="n"/>
      <c r="B287" s="3" t="n"/>
      <c r="C287" s="3" t="n"/>
      <c r="D287" s="3" t="n"/>
      <c r="E287" s="3" t="n"/>
      <c r="F287" s="3" t="n"/>
      <c r="G287" s="3" t="n"/>
      <c r="H287" s="3" t="n"/>
      <c r="I287" s="3" t="n"/>
      <c r="J287" s="3" t="n"/>
      <c r="K287" s="3" t="n"/>
      <c r="L287" s="3" t="n"/>
      <c r="M287" s="3" t="n"/>
      <c r="N287" s="3" t="n"/>
      <c r="O287" s="3" t="n"/>
      <c r="P287" s="3" t="n"/>
      <c r="Q287" s="3" t="n"/>
      <c r="R287" s="3" t="n"/>
      <c r="S287" s="3" t="n"/>
      <c r="T287" s="3" t="n"/>
      <c r="U287" s="3" t="n"/>
      <c r="V287" s="3" t="n"/>
      <c r="W287" s="3" t="n"/>
      <c r="X287" s="3" t="n"/>
      <c r="Y287" s="3" t="n"/>
      <c r="Z287" s="3" t="n"/>
      <c r="AA287" s="3" t="n"/>
      <c r="AB287" s="3" t="n"/>
      <c r="AC287" s="3" t="n"/>
      <c r="AD287" s="3" t="n"/>
      <c r="AE287" s="3" t="n"/>
      <c r="AF287" s="3" t="n"/>
      <c r="AG287" s="3" t="n"/>
      <c r="AH287" s="3" t="n"/>
      <c r="AI287" s="3" t="n"/>
      <c r="AJ287" s="3" t="n"/>
      <c r="AK287" s="3" t="n"/>
      <c r="AL287" s="3" t="n"/>
      <c r="AM287" s="3" t="n"/>
      <c r="AN287" s="3" t="n"/>
      <c r="AO287" s="3" t="n"/>
      <c r="AP287" s="3" t="n"/>
      <c r="AQ287" s="3" t="n"/>
      <c r="AR287" s="3" t="n"/>
      <c r="AS287" s="3" t="n"/>
      <c r="AT287" s="3" t="n"/>
      <c r="AU287" s="3" t="n"/>
      <c r="AV287" s="3" t="n"/>
      <c r="AW287" s="3" t="n"/>
      <c r="AX287" s="3" t="n"/>
      <c r="AY287" s="3" t="n"/>
      <c r="AZ287" s="3" t="n"/>
    </row>
    <row r="288">
      <c r="A288" s="3" t="n"/>
      <c r="B288" s="3" t="n"/>
      <c r="C288" s="3" t="n"/>
      <c r="D288" s="3" t="n"/>
      <c r="E288" s="3" t="n"/>
      <c r="F288" s="3" t="n"/>
      <c r="G288" s="3" t="n"/>
      <c r="H288" s="3" t="n"/>
      <c r="I288" s="3" t="n"/>
      <c r="J288" s="3" t="n"/>
      <c r="K288" s="3" t="n"/>
      <c r="L288" s="3" t="n"/>
      <c r="M288" s="3" t="n"/>
      <c r="N288" s="3" t="n"/>
      <c r="O288" s="3" t="n"/>
      <c r="P288" s="3" t="n"/>
      <c r="Q288" s="3" t="n"/>
      <c r="R288" s="3" t="n"/>
      <c r="S288" s="3" t="n"/>
      <c r="T288" s="3" t="n"/>
      <c r="U288" s="3" t="n"/>
      <c r="V288" s="3" t="n"/>
      <c r="W288" s="3" t="n"/>
      <c r="X288" s="3" t="n"/>
      <c r="Y288" s="3" t="n"/>
      <c r="Z288" s="3" t="n"/>
      <c r="AA288" s="3" t="n"/>
      <c r="AB288" s="3" t="n"/>
      <c r="AC288" s="3" t="n"/>
      <c r="AD288" s="3" t="n"/>
      <c r="AE288" s="3" t="n"/>
      <c r="AF288" s="3" t="n"/>
      <c r="AG288" s="3" t="n"/>
      <c r="AH288" s="3" t="n"/>
      <c r="AI288" s="3" t="n"/>
      <c r="AJ288" s="3" t="n"/>
      <c r="AK288" s="3" t="n"/>
      <c r="AL288" s="3" t="n"/>
      <c r="AM288" s="3" t="n"/>
      <c r="AN288" s="3" t="n"/>
      <c r="AO288" s="3" t="n"/>
      <c r="AP288" s="3" t="n"/>
      <c r="AQ288" s="3" t="n"/>
      <c r="AR288" s="3" t="n"/>
      <c r="AS288" s="3" t="n"/>
      <c r="AT288" s="3" t="n"/>
      <c r="AU288" s="3" t="n"/>
      <c r="AV288" s="3" t="n"/>
      <c r="AW288" s="3" t="n"/>
      <c r="AX288" s="3" t="n"/>
      <c r="AY288" s="3" t="n"/>
      <c r="AZ288" s="3" t="n"/>
    </row>
    <row r="289">
      <c r="A289" s="3" t="n"/>
      <c r="B289" s="3" t="n"/>
      <c r="C289" s="3" t="n"/>
      <c r="D289" s="3" t="n"/>
      <c r="E289" s="3" t="n"/>
      <c r="F289" s="3" t="n"/>
      <c r="G289" s="3" t="n"/>
      <c r="H289" s="3" t="n"/>
      <c r="I289" s="3" t="n"/>
      <c r="J289" s="3" t="n"/>
      <c r="K289" s="3" t="n"/>
      <c r="L289" s="3" t="n"/>
      <c r="M289" s="3" t="n"/>
      <c r="N289" s="3" t="n"/>
      <c r="O289" s="3" t="n"/>
      <c r="P289" s="3" t="n"/>
      <c r="Q289" s="3" t="n"/>
      <c r="R289" s="3" t="n"/>
      <c r="S289" s="3" t="n"/>
      <c r="T289" s="3" t="n"/>
      <c r="U289" s="3" t="n"/>
      <c r="V289" s="3" t="n"/>
      <c r="W289" s="3" t="n"/>
      <c r="X289" s="3" t="n"/>
      <c r="Y289" s="3" t="n"/>
      <c r="Z289" s="3" t="n"/>
      <c r="AA289" s="3" t="n"/>
      <c r="AB289" s="3" t="n"/>
      <c r="AC289" s="3" t="n"/>
      <c r="AD289" s="3" t="n"/>
      <c r="AE289" s="3" t="n"/>
      <c r="AF289" s="3" t="n"/>
      <c r="AG289" s="3" t="n"/>
      <c r="AH289" s="3" t="n"/>
      <c r="AI289" s="3" t="n"/>
      <c r="AJ289" s="3" t="n"/>
      <c r="AK289" s="3" t="n"/>
      <c r="AL289" s="3" t="n"/>
      <c r="AM289" s="3" t="n"/>
      <c r="AN289" s="3" t="n"/>
      <c r="AO289" s="3" t="n"/>
      <c r="AP289" s="3" t="n"/>
      <c r="AQ289" s="3" t="n"/>
      <c r="AR289" s="3" t="n"/>
      <c r="AS289" s="3" t="n"/>
      <c r="AT289" s="3" t="n"/>
      <c r="AU289" s="3" t="n"/>
      <c r="AV289" s="3" t="n"/>
      <c r="AW289" s="3" t="n"/>
      <c r="AX289" s="3" t="n"/>
      <c r="AY289" s="3" t="n"/>
      <c r="AZ289" s="3" t="n"/>
    </row>
    <row r="290">
      <c r="A290" s="3" t="n"/>
      <c r="B290" s="3" t="n"/>
      <c r="C290" s="3" t="n"/>
      <c r="D290" s="3" t="n"/>
      <c r="E290" s="3" t="n"/>
      <c r="F290" s="3" t="n"/>
      <c r="G290" s="3" t="n"/>
      <c r="H290" s="3" t="n"/>
      <c r="I290" s="3" t="n"/>
      <c r="J290" s="3" t="n"/>
      <c r="K290" s="3" t="n"/>
      <c r="L290" s="3" t="n"/>
      <c r="M290" s="3" t="n"/>
      <c r="N290" s="3" t="n"/>
      <c r="O290" s="3" t="n"/>
      <c r="P290" s="3" t="n"/>
      <c r="Q290" s="3" t="n"/>
      <c r="R290" s="3" t="n"/>
      <c r="S290" s="3" t="n"/>
      <c r="T290" s="3" t="n"/>
      <c r="U290" s="3" t="n"/>
      <c r="V290" s="3" t="n"/>
      <c r="W290" s="3" t="n"/>
      <c r="X290" s="3" t="n"/>
      <c r="Y290" s="3" t="n"/>
      <c r="Z290" s="3" t="n"/>
      <c r="AA290" s="3" t="n"/>
      <c r="AB290" s="3" t="n"/>
      <c r="AC290" s="3" t="n"/>
      <c r="AD290" s="3" t="n"/>
      <c r="AE290" s="3" t="n"/>
      <c r="AF290" s="3" t="n"/>
      <c r="AG290" s="3" t="n"/>
      <c r="AH290" s="3" t="n"/>
      <c r="AI290" s="3" t="n"/>
      <c r="AJ290" s="3" t="n"/>
      <c r="AK290" s="3" t="n"/>
      <c r="AL290" s="3" t="n"/>
      <c r="AM290" s="3" t="n"/>
      <c r="AN290" s="3" t="n"/>
      <c r="AO290" s="3" t="n"/>
      <c r="AP290" s="3" t="n"/>
      <c r="AQ290" s="3" t="n"/>
      <c r="AR290" s="3" t="n"/>
      <c r="AS290" s="3" t="n"/>
      <c r="AT290" s="3" t="n"/>
      <c r="AU290" s="3" t="n"/>
      <c r="AV290" s="3" t="n"/>
      <c r="AW290" s="3" t="n"/>
      <c r="AX290" s="3" t="n"/>
      <c r="AY290" s="3" t="n"/>
      <c r="AZ290" s="3" t="n"/>
    </row>
    <row r="291">
      <c r="A291" s="3" t="n"/>
      <c r="B291" s="3" t="n"/>
      <c r="C291" s="3" t="n"/>
      <c r="D291" s="3" t="n"/>
      <c r="E291" s="3" t="n"/>
      <c r="F291" s="3" t="n"/>
      <c r="G291" s="3" t="n"/>
      <c r="H291" s="3" t="n"/>
      <c r="I291" s="3" t="n"/>
      <c r="J291" s="3" t="n"/>
      <c r="K291" s="3" t="n"/>
      <c r="L291" s="3" t="n"/>
      <c r="M291" s="3" t="n"/>
      <c r="N291" s="3" t="n"/>
      <c r="O291" s="3" t="n"/>
      <c r="P291" s="3" t="n"/>
      <c r="Q291" s="3" t="n"/>
      <c r="R291" s="3" t="n"/>
      <c r="S291" s="3" t="n"/>
      <c r="T291" s="3" t="n"/>
      <c r="U291" s="3" t="n"/>
      <c r="V291" s="3" t="n"/>
      <c r="W291" s="3" t="n"/>
      <c r="X291" s="3" t="n"/>
      <c r="Y291" s="3" t="n"/>
      <c r="Z291" s="3" t="n"/>
      <c r="AA291" s="3" t="n"/>
      <c r="AB291" s="3" t="n"/>
      <c r="AC291" s="3" t="n"/>
      <c r="AD291" s="3" t="n"/>
      <c r="AE291" s="3" t="n"/>
      <c r="AF291" s="3" t="n"/>
      <c r="AG291" s="3" t="n"/>
      <c r="AH291" s="3" t="n"/>
      <c r="AI291" s="3" t="n"/>
      <c r="AJ291" s="3" t="n"/>
      <c r="AK291" s="3" t="n"/>
      <c r="AL291" s="3" t="n"/>
      <c r="AM291" s="3" t="n"/>
      <c r="AN291" s="3" t="n"/>
      <c r="AO291" s="3" t="n"/>
      <c r="AP291" s="3" t="n"/>
      <c r="AQ291" s="3" t="n"/>
      <c r="AR291" s="3" t="n"/>
      <c r="AS291" s="3" t="n"/>
      <c r="AT291" s="3" t="n"/>
      <c r="AU291" s="3" t="n"/>
      <c r="AV291" s="3" t="n"/>
      <c r="AW291" s="3" t="n"/>
      <c r="AX291" s="3" t="n"/>
      <c r="AY291" s="3" t="n"/>
      <c r="AZ291" s="3" t="n"/>
    </row>
    <row r="292">
      <c r="A292" s="3" t="n"/>
      <c r="B292" s="3" t="n"/>
      <c r="C292" s="3" t="n"/>
      <c r="D292" s="3" t="n"/>
      <c r="E292" s="3" t="n"/>
      <c r="F292" s="3" t="n"/>
      <c r="G292" s="3" t="n"/>
      <c r="H292" s="3" t="n"/>
      <c r="I292" s="3" t="n"/>
      <c r="J292" s="3" t="n"/>
      <c r="K292" s="3" t="n"/>
      <c r="L292" s="3" t="n"/>
      <c r="M292" s="3" t="n"/>
      <c r="N292" s="3" t="n"/>
      <c r="O292" s="3" t="n"/>
      <c r="P292" s="3" t="n"/>
      <c r="Q292" s="3" t="n"/>
      <c r="R292" s="3" t="n"/>
      <c r="S292" s="3" t="n"/>
      <c r="T292" s="3" t="n"/>
      <c r="U292" s="3" t="n"/>
      <c r="V292" s="3" t="n"/>
      <c r="W292" s="3" t="n"/>
      <c r="X292" s="3" t="n"/>
      <c r="Y292" s="3" t="n"/>
      <c r="Z292" s="3" t="n"/>
      <c r="AA292" s="3" t="n"/>
      <c r="AB292" s="3" t="n"/>
      <c r="AC292" s="3" t="n"/>
      <c r="AD292" s="3" t="n"/>
      <c r="AE292" s="3" t="n"/>
      <c r="AF292" s="3" t="n"/>
      <c r="AG292" s="3" t="n"/>
      <c r="AH292" s="3" t="n"/>
      <c r="AI292" s="3" t="n"/>
      <c r="AJ292" s="3" t="n"/>
      <c r="AK292" s="3" t="n"/>
      <c r="AL292" s="3" t="n"/>
      <c r="AM292" s="3" t="n"/>
      <c r="AN292" s="3" t="n"/>
      <c r="AO292" s="3" t="n"/>
      <c r="AP292" s="3" t="n"/>
      <c r="AQ292" s="3" t="n"/>
      <c r="AR292" s="3" t="n"/>
      <c r="AS292" s="3" t="n"/>
      <c r="AT292" s="3" t="n"/>
      <c r="AU292" s="3" t="n"/>
      <c r="AV292" s="3" t="n"/>
      <c r="AW292" s="3" t="n"/>
      <c r="AX292" s="3" t="n"/>
      <c r="AY292" s="3" t="n"/>
      <c r="AZ292" s="3" t="n"/>
    </row>
    <row r="293">
      <c r="A293" s="3" t="n"/>
      <c r="B293" s="3" t="n"/>
      <c r="C293" s="3" t="n"/>
      <c r="D293" s="3" t="n"/>
      <c r="E293" s="3" t="n"/>
      <c r="F293" s="3" t="n"/>
      <c r="G293" s="3" t="n"/>
      <c r="H293" s="3" t="n"/>
      <c r="I293" s="3" t="n"/>
      <c r="J293" s="3" t="n"/>
      <c r="K293" s="3" t="n"/>
      <c r="L293" s="3" t="n"/>
      <c r="M293" s="3" t="n"/>
      <c r="N293" s="3" t="n"/>
      <c r="O293" s="3" t="n"/>
      <c r="P293" s="3" t="n"/>
      <c r="Q293" s="3" t="n"/>
      <c r="R293" s="3" t="n"/>
      <c r="S293" s="3" t="n"/>
      <c r="T293" s="3" t="n"/>
      <c r="U293" s="3" t="n"/>
      <c r="V293" s="3" t="n"/>
      <c r="W293" s="3" t="n"/>
      <c r="X293" s="3" t="n"/>
      <c r="Y293" s="3" t="n"/>
      <c r="Z293" s="3" t="n"/>
      <c r="AA293" s="3" t="n"/>
      <c r="AB293" s="3" t="n"/>
      <c r="AC293" s="3" t="n"/>
      <c r="AD293" s="3" t="n"/>
      <c r="AE293" s="3" t="n"/>
      <c r="AF293" s="3" t="n"/>
      <c r="AG293" s="3" t="n"/>
      <c r="AH293" s="3" t="n"/>
      <c r="AI293" s="3" t="n"/>
      <c r="AJ293" s="3" t="n"/>
      <c r="AK293" s="3" t="n"/>
      <c r="AL293" s="3" t="n"/>
      <c r="AM293" s="3" t="n"/>
      <c r="AN293" s="3" t="n"/>
      <c r="AO293" s="3" t="n"/>
      <c r="AP293" s="3" t="n"/>
      <c r="AQ293" s="3" t="n"/>
      <c r="AR293" s="3" t="n"/>
      <c r="AS293" s="3" t="n"/>
      <c r="AT293" s="3" t="n"/>
      <c r="AU293" s="3" t="n"/>
      <c r="AV293" s="3" t="n"/>
      <c r="AW293" s="3" t="n"/>
      <c r="AX293" s="3" t="n"/>
      <c r="AY293" s="3" t="n"/>
      <c r="AZ293" s="3" t="n"/>
    </row>
    <row r="294">
      <c r="A294" s="3" t="n"/>
      <c r="B294" s="3" t="n"/>
      <c r="C294" s="3" t="n"/>
      <c r="D294" s="3" t="n"/>
      <c r="E294" s="3" t="n"/>
      <c r="F294" s="3" t="n"/>
      <c r="G294" s="3" t="n"/>
      <c r="H294" s="3" t="n"/>
      <c r="I294" s="3" t="n"/>
      <c r="J294" s="3" t="n"/>
      <c r="K294" s="3" t="n"/>
      <c r="L294" s="3" t="n"/>
      <c r="M294" s="3" t="n"/>
      <c r="N294" s="3" t="n"/>
      <c r="O294" s="3" t="n"/>
      <c r="P294" s="3" t="n"/>
      <c r="Q294" s="3" t="n"/>
      <c r="R294" s="3" t="n"/>
      <c r="S294" s="3" t="n"/>
      <c r="T294" s="3" t="n"/>
      <c r="U294" s="3" t="n"/>
      <c r="V294" s="3" t="n"/>
      <c r="W294" s="3" t="n"/>
      <c r="X294" s="3" t="n"/>
      <c r="Y294" s="3" t="n"/>
      <c r="Z294" s="3" t="n"/>
      <c r="AA294" s="3" t="n"/>
      <c r="AB294" s="3" t="n"/>
      <c r="AC294" s="3" t="n"/>
      <c r="AD294" s="3" t="n"/>
      <c r="AE294" s="3" t="n"/>
      <c r="AF294" s="3" t="n"/>
      <c r="AG294" s="3" t="n"/>
      <c r="AH294" s="3" t="n"/>
      <c r="AI294" s="3" t="n"/>
      <c r="AJ294" s="3" t="n"/>
      <c r="AK294" s="3" t="n"/>
      <c r="AL294" s="3" t="n"/>
      <c r="AM294" s="3" t="n"/>
      <c r="AN294" s="3" t="n"/>
      <c r="AO294" s="3" t="n"/>
      <c r="AP294" s="3" t="n"/>
      <c r="AQ294" s="3" t="n"/>
      <c r="AR294" s="3" t="n"/>
      <c r="AS294" s="3" t="n"/>
      <c r="AT294" s="3" t="n"/>
      <c r="AU294" s="3" t="n"/>
      <c r="AV294" s="3" t="n"/>
      <c r="AW294" s="3" t="n"/>
      <c r="AX294" s="3" t="n"/>
      <c r="AY294" s="3" t="n"/>
      <c r="AZ294" s="3" t="n"/>
    </row>
    <row r="295">
      <c r="A295" s="3" t="n"/>
      <c r="B295" s="3" t="n"/>
      <c r="C295" s="3" t="n"/>
      <c r="D295" s="3" t="n"/>
      <c r="E295" s="3" t="n"/>
      <c r="F295" s="3" t="n"/>
      <c r="G295" s="3" t="n"/>
      <c r="H295" s="3" t="n"/>
      <c r="I295" s="3" t="n"/>
      <c r="J295" s="3" t="n"/>
      <c r="K295" s="3" t="n"/>
      <c r="L295" s="3" t="n"/>
      <c r="M295" s="3" t="n"/>
      <c r="N295" s="3" t="n"/>
      <c r="O295" s="3" t="n"/>
      <c r="P295" s="3" t="n"/>
      <c r="Q295" s="3" t="n"/>
      <c r="R295" s="3" t="n"/>
      <c r="S295" s="3" t="n"/>
      <c r="T295" s="3" t="n"/>
      <c r="U295" s="3" t="n"/>
      <c r="V295" s="3" t="n"/>
      <c r="W295" s="3" t="n"/>
      <c r="X295" s="3" t="n"/>
      <c r="Y295" s="3" t="n"/>
      <c r="Z295" s="3" t="n"/>
      <c r="AA295" s="3" t="n"/>
      <c r="AB295" s="3" t="n"/>
      <c r="AC295" s="3" t="n"/>
      <c r="AD295" s="3" t="n"/>
      <c r="AE295" s="3" t="n"/>
      <c r="AF295" s="3" t="n"/>
      <c r="AG295" s="3" t="n"/>
      <c r="AH295" s="3" t="n"/>
      <c r="AI295" s="3" t="n"/>
      <c r="AJ295" s="3" t="n"/>
      <c r="AK295" s="3" t="n"/>
      <c r="AL295" s="3" t="n"/>
      <c r="AM295" s="3" t="n"/>
      <c r="AN295" s="3" t="n"/>
      <c r="AO295" s="3" t="n"/>
      <c r="AP295" s="3" t="n"/>
      <c r="AQ295" s="3" t="n"/>
      <c r="AR295" s="3" t="n"/>
      <c r="AS295" s="3" t="n"/>
      <c r="AT295" s="3" t="n"/>
      <c r="AU295" s="3" t="n"/>
      <c r="AV295" s="3" t="n"/>
      <c r="AW295" s="3" t="n"/>
      <c r="AX295" s="3" t="n"/>
      <c r="AY295" s="3" t="n"/>
      <c r="AZ295" s="3" t="n"/>
    </row>
    <row r="296">
      <c r="A296" s="3" t="n"/>
      <c r="B296" s="3" t="n"/>
      <c r="C296" s="3" t="n"/>
      <c r="D296" s="3" t="n"/>
      <c r="E296" s="3" t="n"/>
      <c r="F296" s="3" t="n"/>
      <c r="G296" s="3" t="n"/>
      <c r="H296" s="3" t="n"/>
      <c r="I296" s="3" t="n"/>
      <c r="J296" s="3" t="n"/>
      <c r="K296" s="3" t="n"/>
      <c r="L296" s="3" t="n"/>
      <c r="M296" s="3" t="n"/>
      <c r="N296" s="3" t="n"/>
      <c r="O296" s="3" t="n"/>
      <c r="P296" s="3" t="n"/>
      <c r="Q296" s="3" t="n"/>
      <c r="R296" s="3" t="n"/>
      <c r="S296" s="3" t="n"/>
      <c r="T296" s="3" t="n"/>
      <c r="U296" s="3" t="n"/>
      <c r="V296" s="3" t="n"/>
      <c r="W296" s="3" t="n"/>
      <c r="X296" s="3" t="n"/>
      <c r="Y296" s="3" t="n"/>
      <c r="Z296" s="3" t="n"/>
      <c r="AA296" s="3" t="n"/>
      <c r="AB296" s="3" t="n"/>
      <c r="AC296" s="3" t="n"/>
      <c r="AD296" s="3" t="n"/>
      <c r="AE296" s="3" t="n"/>
      <c r="AF296" s="3" t="n"/>
      <c r="AG296" s="3" t="n"/>
      <c r="AH296" s="3" t="n"/>
      <c r="AI296" s="3" t="n"/>
      <c r="AJ296" s="3" t="n"/>
      <c r="AK296" s="3" t="n"/>
      <c r="AL296" s="3" t="n"/>
      <c r="AM296" s="3" t="n"/>
      <c r="AN296" s="3" t="n"/>
      <c r="AO296" s="3" t="n"/>
      <c r="AP296" s="3" t="n"/>
      <c r="AQ296" s="3" t="n"/>
      <c r="AR296" s="3" t="n"/>
      <c r="AS296" s="3" t="n"/>
      <c r="AT296" s="3" t="n"/>
      <c r="AU296" s="3" t="n"/>
      <c r="AV296" s="3" t="n"/>
      <c r="AW296" s="3" t="n"/>
      <c r="AX296" s="3" t="n"/>
      <c r="AY296" s="3" t="n"/>
      <c r="AZ296" s="3" t="n"/>
    </row>
    <row r="297">
      <c r="A297" s="3" t="n"/>
      <c r="B297" s="3" t="n"/>
      <c r="C297" s="3" t="n"/>
      <c r="D297" s="3" t="n"/>
      <c r="E297" s="3" t="n"/>
      <c r="F297" s="3" t="n"/>
      <c r="G297" s="3" t="n"/>
      <c r="H297" s="3" t="n"/>
      <c r="I297" s="3" t="n"/>
      <c r="J297" s="3" t="n"/>
      <c r="K297" s="3" t="n"/>
      <c r="L297" s="3" t="n"/>
      <c r="M297" s="3" t="n"/>
      <c r="N297" s="3" t="n"/>
      <c r="O297" s="3" t="n"/>
      <c r="P297" s="3" t="n"/>
      <c r="Q297" s="3" t="n"/>
      <c r="R297" s="3" t="n"/>
      <c r="S297" s="3" t="n"/>
      <c r="T297" s="3" t="n"/>
      <c r="U297" s="3" t="n"/>
      <c r="V297" s="3" t="n"/>
      <c r="W297" s="3" t="n"/>
      <c r="X297" s="3" t="n"/>
      <c r="Y297" s="3" t="n"/>
      <c r="Z297" s="3" t="n"/>
      <c r="AA297" s="3" t="n"/>
      <c r="AB297" s="3" t="n"/>
      <c r="AC297" s="3" t="n"/>
      <c r="AD297" s="3" t="n"/>
      <c r="AE297" s="3" t="n"/>
      <c r="AF297" s="3" t="n"/>
      <c r="AG297" s="3" t="n"/>
      <c r="AH297" s="3" t="n"/>
      <c r="AI297" s="3" t="n"/>
      <c r="AJ297" s="3" t="n"/>
      <c r="AK297" s="3" t="n"/>
      <c r="AL297" s="3" t="n"/>
      <c r="AM297" s="3" t="n"/>
      <c r="AN297" s="3" t="n"/>
      <c r="AO297" s="3" t="n"/>
      <c r="AP297" s="3" t="n"/>
      <c r="AQ297" s="3" t="n"/>
      <c r="AR297" s="3" t="n"/>
      <c r="AS297" s="3" t="n"/>
      <c r="AT297" s="3" t="n"/>
      <c r="AU297" s="3" t="n"/>
      <c r="AV297" s="3" t="n"/>
      <c r="AW297" s="3" t="n"/>
      <c r="AX297" s="3" t="n"/>
      <c r="AY297" s="3" t="n"/>
      <c r="AZ297" s="3" t="n"/>
    </row>
    <row r="298">
      <c r="A298" s="3" t="n"/>
      <c r="B298" s="3" t="n"/>
      <c r="C298" s="3" t="n"/>
      <c r="D298" s="3" t="n"/>
      <c r="E298" s="3" t="n"/>
      <c r="F298" s="3" t="n"/>
      <c r="G298" s="3" t="n"/>
      <c r="H298" s="3" t="n"/>
      <c r="I298" s="3" t="n"/>
      <c r="J298" s="3" t="n"/>
      <c r="K298" s="3" t="n"/>
      <c r="L298" s="3" t="n"/>
      <c r="M298" s="3" t="n"/>
      <c r="N298" s="3" t="n"/>
      <c r="O298" s="3" t="n"/>
      <c r="P298" s="3" t="n"/>
      <c r="Q298" s="3" t="n"/>
      <c r="R298" s="3" t="n"/>
      <c r="S298" s="3" t="n"/>
      <c r="T298" s="3" t="n"/>
      <c r="U298" s="3" t="n"/>
      <c r="V298" s="3" t="n"/>
      <c r="W298" s="3" t="n"/>
      <c r="X298" s="3" t="n"/>
      <c r="Y298" s="3" t="n"/>
      <c r="Z298" s="3" t="n"/>
      <c r="AA298" s="3" t="n"/>
      <c r="AB298" s="3" t="n"/>
      <c r="AC298" s="3" t="n"/>
      <c r="AD298" s="3" t="n"/>
      <c r="AE298" s="3" t="n"/>
      <c r="AF298" s="3" t="n"/>
      <c r="AG298" s="3" t="n"/>
      <c r="AH298" s="3" t="n"/>
      <c r="AI298" s="3" t="n"/>
      <c r="AJ298" s="3" t="n"/>
      <c r="AK298" s="3" t="n"/>
      <c r="AL298" s="3" t="n"/>
      <c r="AM298" s="3" t="n"/>
      <c r="AN298" s="3" t="n"/>
      <c r="AO298" s="3" t="n"/>
      <c r="AP298" s="3" t="n"/>
      <c r="AQ298" s="3" t="n"/>
      <c r="AR298" s="3" t="n"/>
      <c r="AS298" s="3" t="n"/>
      <c r="AT298" s="3" t="n"/>
      <c r="AU298" s="3" t="n"/>
      <c r="AV298" s="3" t="n"/>
      <c r="AW298" s="3" t="n"/>
      <c r="AX298" s="3" t="n"/>
      <c r="AY298" s="3" t="n"/>
      <c r="AZ298" s="3" t="n"/>
    </row>
    <row r="299">
      <c r="A299" s="3" t="n"/>
      <c r="B299" s="3" t="n"/>
      <c r="C299" s="3" t="n"/>
      <c r="D299" s="3" t="n"/>
      <c r="E299" s="3" t="n"/>
      <c r="F299" s="3" t="n"/>
      <c r="G299" s="3" t="n"/>
      <c r="H299" s="3" t="n"/>
      <c r="I299" s="3" t="n"/>
      <c r="J299" s="3" t="n"/>
      <c r="K299" s="3" t="n"/>
      <c r="L299" s="3" t="n"/>
      <c r="M299" s="3" t="n"/>
      <c r="N299" s="3" t="n"/>
      <c r="O299" s="3" t="n"/>
      <c r="P299" s="3" t="n"/>
      <c r="Q299" s="3" t="n"/>
      <c r="R299" s="3" t="n"/>
      <c r="S299" s="3" t="n"/>
      <c r="T299" s="3" t="n"/>
      <c r="U299" s="3" t="n"/>
      <c r="V299" s="3" t="n"/>
      <c r="W299" s="3" t="n"/>
      <c r="X299" s="3" t="n"/>
      <c r="Y299" s="3" t="n"/>
      <c r="Z299" s="3" t="n"/>
      <c r="AA299" s="3" t="n"/>
      <c r="AB299" s="3" t="n"/>
      <c r="AC299" s="3" t="n"/>
      <c r="AD299" s="3" t="n"/>
      <c r="AE299" s="3" t="n"/>
      <c r="AF299" s="3" t="n"/>
      <c r="AG299" s="3" t="n"/>
      <c r="AH299" s="3" t="n"/>
      <c r="AI299" s="3" t="n"/>
      <c r="AJ299" s="3" t="n"/>
      <c r="AK299" s="3" t="n"/>
      <c r="AL299" s="3" t="n"/>
      <c r="AM299" s="3" t="n"/>
      <c r="AN299" s="3" t="n"/>
      <c r="AO299" s="3" t="n"/>
      <c r="AP299" s="3" t="n"/>
      <c r="AQ299" s="3" t="n"/>
      <c r="AR299" s="3" t="n"/>
      <c r="AS299" s="3" t="n"/>
      <c r="AT299" s="3" t="n"/>
      <c r="AU299" s="3" t="n"/>
      <c r="AV299" s="3" t="n"/>
      <c r="AW299" s="3" t="n"/>
      <c r="AX299" s="3" t="n"/>
      <c r="AY299" s="3" t="n"/>
      <c r="AZ299" s="3" t="n"/>
    </row>
    <row r="300">
      <c r="A300" s="3" t="n"/>
      <c r="B300" s="3" t="n"/>
      <c r="C300" s="3" t="n"/>
      <c r="D300" s="3" t="n"/>
      <c r="E300" s="3" t="n"/>
      <c r="F300" s="3" t="n"/>
      <c r="G300" s="3" t="n"/>
      <c r="H300" s="3" t="n"/>
      <c r="I300" s="3" t="n"/>
      <c r="J300" s="3" t="n"/>
      <c r="K300" s="3" t="n"/>
      <c r="L300" s="3" t="n"/>
      <c r="M300" s="3" t="n"/>
      <c r="N300" s="3" t="n"/>
      <c r="O300" s="3" t="n"/>
      <c r="P300" s="3" t="n"/>
      <c r="Q300" s="3" t="n"/>
      <c r="R300" s="3" t="n"/>
      <c r="S300" s="3" t="n"/>
      <c r="T300" s="3" t="n"/>
      <c r="U300" s="3" t="n"/>
      <c r="V300" s="3" t="n"/>
      <c r="W300" s="3" t="n"/>
      <c r="X300" s="3" t="n"/>
      <c r="Y300" s="3" t="n"/>
      <c r="Z300" s="3" t="n"/>
      <c r="AA300" s="3" t="n"/>
      <c r="AB300" s="3" t="n"/>
      <c r="AC300" s="3" t="n"/>
      <c r="AD300" s="3" t="n"/>
      <c r="AE300" s="3" t="n"/>
      <c r="AF300" s="3" t="n"/>
      <c r="AG300" s="3" t="n"/>
      <c r="AH300" s="3" t="n"/>
      <c r="AI300" s="3" t="n"/>
      <c r="AJ300" s="3" t="n"/>
      <c r="AK300" s="3" t="n"/>
      <c r="AL300" s="3" t="n"/>
      <c r="AM300" s="3" t="n"/>
      <c r="AN300" s="3" t="n"/>
      <c r="AO300" s="3" t="n"/>
      <c r="AP300" s="3" t="n"/>
      <c r="AQ300" s="3" t="n"/>
      <c r="AR300" s="3" t="n"/>
      <c r="AS300" s="3" t="n"/>
      <c r="AT300" s="3" t="n"/>
      <c r="AU300" s="3" t="n"/>
      <c r="AV300" s="3" t="n"/>
      <c r="AW300" s="3" t="n"/>
      <c r="AX300" s="3" t="n"/>
      <c r="AY300" s="3" t="n"/>
      <c r="AZ300" s="3" t="n"/>
    </row>
    <row r="301">
      <c r="A301" s="3" t="n"/>
      <c r="B301" s="3" t="n"/>
      <c r="C301" s="3" t="n"/>
      <c r="D301" s="3" t="n"/>
      <c r="E301" s="3" t="n"/>
      <c r="F301" s="3" t="n"/>
      <c r="G301" s="3" t="n"/>
      <c r="H301" s="3" t="n"/>
      <c r="I301" s="3" t="n"/>
      <c r="J301" s="3" t="n"/>
      <c r="K301" s="3" t="n"/>
      <c r="L301" s="3" t="n"/>
      <c r="M301" s="3" t="n"/>
      <c r="N301" s="3" t="n"/>
      <c r="O301" s="3" t="n"/>
      <c r="P301" s="3" t="n"/>
      <c r="Q301" s="3" t="n"/>
      <c r="R301" s="3" t="n"/>
      <c r="S301" s="3" t="n"/>
      <c r="T301" s="3" t="n"/>
      <c r="U301" s="3" t="n"/>
      <c r="V301" s="3" t="n"/>
      <c r="W301" s="3" t="n"/>
      <c r="X301" s="3" t="n"/>
      <c r="Y301" s="3" t="n"/>
      <c r="Z301" s="3" t="n"/>
      <c r="AA301" s="3" t="n"/>
      <c r="AB301" s="3" t="n"/>
      <c r="AC301" s="3" t="n"/>
      <c r="AD301" s="3" t="n"/>
      <c r="AE301" s="3" t="n"/>
      <c r="AF301" s="3" t="n"/>
      <c r="AG301" s="3" t="n"/>
      <c r="AH301" s="3" t="n"/>
      <c r="AI301" s="3" t="n"/>
      <c r="AJ301" s="3" t="n"/>
      <c r="AK301" s="3" t="n"/>
      <c r="AL301" s="3" t="n"/>
      <c r="AM301" s="3" t="n"/>
      <c r="AN301" s="3" t="n"/>
      <c r="AO301" s="3" t="n"/>
      <c r="AP301" s="3" t="n"/>
      <c r="AQ301" s="3" t="n"/>
      <c r="AR301" s="3" t="n"/>
      <c r="AS301" s="3" t="n"/>
      <c r="AT301" s="3" t="n"/>
      <c r="AU301" s="3" t="n"/>
      <c r="AV301" s="3" t="n"/>
      <c r="AW301" s="3" t="n"/>
      <c r="AX301" s="3" t="n"/>
      <c r="AY301" s="3" t="n"/>
      <c r="AZ301" s="3" t="n"/>
    </row>
    <row r="302">
      <c r="A302" s="3" t="n"/>
      <c r="B302" s="3" t="n"/>
      <c r="C302" s="3" t="n"/>
      <c r="D302" s="3" t="n"/>
      <c r="E302" s="3" t="n"/>
      <c r="F302" s="3" t="n"/>
      <c r="G302" s="3" t="n"/>
      <c r="H302" s="3" t="n"/>
      <c r="I302" s="3" t="n"/>
      <c r="J302" s="3" t="n"/>
      <c r="K302" s="3" t="n"/>
      <c r="L302" s="3" t="n"/>
      <c r="M302" s="3" t="n"/>
      <c r="N302" s="3" t="n"/>
      <c r="O302" s="3" t="n"/>
      <c r="P302" s="3" t="n"/>
      <c r="Q302" s="3" t="n"/>
      <c r="R302" s="3" t="n"/>
      <c r="S302" s="3" t="n"/>
      <c r="T302" s="3" t="n"/>
      <c r="U302" s="3" t="n"/>
      <c r="V302" s="3" t="n"/>
      <c r="W302" s="3" t="n"/>
      <c r="X302" s="3" t="n"/>
      <c r="Y302" s="3" t="n"/>
      <c r="Z302" s="3" t="n"/>
      <c r="AA302" s="3" t="n"/>
      <c r="AB302" s="3" t="n"/>
      <c r="AC302" s="3" t="n"/>
      <c r="AD302" s="3" t="n"/>
      <c r="AE302" s="3" t="n"/>
      <c r="AF302" s="3" t="n"/>
      <c r="AG302" s="3" t="n"/>
      <c r="AH302" s="3" t="n"/>
      <c r="AI302" s="3" t="n"/>
      <c r="AJ302" s="3" t="n"/>
      <c r="AK302" s="3" t="n"/>
      <c r="AL302" s="3" t="n"/>
      <c r="AM302" s="3" t="n"/>
      <c r="AN302" s="3" t="n"/>
      <c r="AO302" s="3" t="n"/>
      <c r="AP302" s="3" t="n"/>
      <c r="AQ302" s="3" t="n"/>
      <c r="AR302" s="3" t="n"/>
      <c r="AS302" s="3" t="n"/>
      <c r="AT302" s="3" t="n"/>
      <c r="AU302" s="3" t="n"/>
      <c r="AV302" s="3" t="n"/>
      <c r="AW302" s="3" t="n"/>
      <c r="AX302" s="3" t="n"/>
      <c r="AY302" s="3" t="n"/>
      <c r="AZ302" s="3" t="n"/>
    </row>
    <row r="303">
      <c r="A303" s="3" t="n"/>
      <c r="B303" s="3" t="n"/>
      <c r="C303" s="3" t="n"/>
      <c r="D303" s="3" t="n"/>
      <c r="E303" s="3" t="n"/>
      <c r="F303" s="3" t="n"/>
      <c r="G303" s="3" t="n"/>
      <c r="H303" s="3" t="n"/>
      <c r="I303" s="3" t="n"/>
      <c r="J303" s="3" t="n"/>
      <c r="K303" s="3" t="n"/>
      <c r="L303" s="3" t="n"/>
      <c r="M303" s="3" t="n"/>
      <c r="N303" s="3" t="n"/>
      <c r="O303" s="3" t="n"/>
      <c r="P303" s="3" t="n"/>
      <c r="Q303" s="3" t="n"/>
      <c r="R303" s="3" t="n"/>
      <c r="S303" s="3" t="n"/>
      <c r="T303" s="3" t="n"/>
      <c r="U303" s="3" t="n"/>
      <c r="V303" s="3" t="n"/>
      <c r="W303" s="3" t="n"/>
      <c r="X303" s="3" t="n"/>
      <c r="Y303" s="3" t="n"/>
      <c r="Z303" s="3" t="n"/>
      <c r="AA303" s="3" t="n"/>
      <c r="AB303" s="3" t="n"/>
      <c r="AC303" s="3" t="n"/>
      <c r="AD303" s="3" t="n"/>
      <c r="AE303" s="3" t="n"/>
      <c r="AF303" s="3" t="n"/>
      <c r="AG303" s="3" t="n"/>
      <c r="AH303" s="3" t="n"/>
      <c r="AI303" s="3" t="n"/>
      <c r="AJ303" s="3" t="n"/>
      <c r="AK303" s="3" t="n"/>
      <c r="AL303" s="3" t="n"/>
      <c r="AM303" s="3" t="n"/>
      <c r="AN303" s="3" t="n"/>
      <c r="AO303" s="3" t="n"/>
      <c r="AP303" s="3" t="n"/>
      <c r="AQ303" s="3" t="n"/>
      <c r="AR303" s="3" t="n"/>
      <c r="AS303" s="3" t="n"/>
      <c r="AT303" s="3" t="n"/>
      <c r="AU303" s="3" t="n"/>
      <c r="AV303" s="3" t="n"/>
      <c r="AW303" s="3" t="n"/>
      <c r="AX303" s="3" t="n"/>
      <c r="AY303" s="3" t="n"/>
      <c r="AZ303" s="3" t="n"/>
    </row>
    <row r="304">
      <c r="A304" s="3" t="n"/>
      <c r="B304" s="3" t="n"/>
      <c r="C304" s="3" t="n"/>
      <c r="D304" s="3" t="n"/>
      <c r="E304" s="3" t="n"/>
      <c r="F304" s="3" t="n"/>
      <c r="G304" s="3" t="n"/>
      <c r="H304" s="3" t="n"/>
      <c r="I304" s="3" t="n"/>
      <c r="J304" s="3" t="n"/>
      <c r="K304" s="3" t="n"/>
      <c r="L304" s="3" t="n"/>
      <c r="M304" s="3" t="n"/>
      <c r="N304" s="3" t="n"/>
      <c r="O304" s="3" t="n"/>
      <c r="P304" s="3" t="n"/>
      <c r="Q304" s="3" t="n"/>
      <c r="R304" s="3" t="n"/>
      <c r="S304" s="3" t="n"/>
      <c r="T304" s="3" t="n"/>
      <c r="U304" s="3" t="n"/>
      <c r="V304" s="3" t="n"/>
      <c r="W304" s="3" t="n"/>
      <c r="X304" s="3" t="n"/>
      <c r="Y304" s="3" t="n"/>
      <c r="Z304" s="3" t="n"/>
      <c r="AA304" s="3" t="n"/>
      <c r="AB304" s="3" t="n"/>
      <c r="AC304" s="3" t="n"/>
      <c r="AD304" s="3" t="n"/>
      <c r="AE304" s="3" t="n"/>
      <c r="AF304" s="3" t="n"/>
      <c r="AG304" s="3" t="n"/>
      <c r="AH304" s="3" t="n"/>
      <c r="AI304" s="3" t="n"/>
      <c r="AJ304" s="3" t="n"/>
      <c r="AK304" s="3" t="n"/>
      <c r="AL304" s="3" t="n"/>
      <c r="AM304" s="3" t="n"/>
      <c r="AN304" s="3" t="n"/>
      <c r="AO304" s="3" t="n"/>
      <c r="AP304" s="3" t="n"/>
      <c r="AQ304" s="3" t="n"/>
      <c r="AR304" s="3" t="n"/>
      <c r="AS304" s="3" t="n"/>
      <c r="AT304" s="3" t="n"/>
      <c r="AU304" s="3" t="n"/>
      <c r="AV304" s="3" t="n"/>
      <c r="AW304" s="3" t="n"/>
      <c r="AX304" s="3" t="n"/>
      <c r="AY304" s="3" t="n"/>
      <c r="AZ304" s="3" t="n"/>
    </row>
    <row r="305">
      <c r="A305" s="3" t="n"/>
      <c r="B305" s="3" t="n"/>
      <c r="C305" s="3" t="n"/>
      <c r="D305" s="3" t="n"/>
      <c r="E305" s="3" t="n"/>
      <c r="F305" s="3" t="n"/>
      <c r="G305" s="3" t="n"/>
      <c r="H305" s="3" t="n"/>
      <c r="I305" s="3" t="n"/>
      <c r="J305" s="3" t="n"/>
      <c r="K305" s="3" t="n"/>
      <c r="L305" s="3" t="n"/>
      <c r="M305" s="3" t="n"/>
      <c r="N305" s="3" t="n"/>
      <c r="O305" s="3" t="n"/>
      <c r="P305" s="3" t="n"/>
      <c r="Q305" s="3" t="n"/>
      <c r="R305" s="3" t="n"/>
      <c r="S305" s="3" t="n"/>
      <c r="T305" s="3" t="n"/>
      <c r="U305" s="3" t="n"/>
      <c r="V305" s="3" t="n"/>
      <c r="W305" s="3" t="n"/>
      <c r="X305" s="3" t="n"/>
      <c r="Y305" s="3" t="n"/>
      <c r="Z305" s="3" t="n"/>
      <c r="AA305" s="3" t="n"/>
      <c r="AB305" s="3" t="n"/>
      <c r="AC305" s="3" t="n"/>
      <c r="AD305" s="3" t="n"/>
      <c r="AE305" s="3" t="n"/>
      <c r="AF305" s="3" t="n"/>
      <c r="AG305" s="3" t="n"/>
      <c r="AH305" s="3" t="n"/>
      <c r="AI305" s="3" t="n"/>
      <c r="AJ305" s="3" t="n"/>
      <c r="AK305" s="3" t="n"/>
      <c r="AL305" s="3" t="n"/>
      <c r="AM305" s="3" t="n"/>
      <c r="AN305" s="3" t="n"/>
      <c r="AO305" s="3" t="n"/>
      <c r="AP305" s="3" t="n"/>
      <c r="AQ305" s="3" t="n"/>
      <c r="AR305" s="3" t="n"/>
      <c r="AS305" s="3" t="n"/>
      <c r="AT305" s="3" t="n"/>
      <c r="AU305" s="3" t="n"/>
      <c r="AV305" s="3" t="n"/>
      <c r="AW305" s="3" t="n"/>
      <c r="AX305" s="3" t="n"/>
      <c r="AY305" s="3" t="n"/>
      <c r="AZ305" s="3" t="n"/>
    </row>
    <row r="306">
      <c r="A306" s="3" t="n"/>
      <c r="B306" s="3" t="n"/>
      <c r="C306" s="3" t="n"/>
      <c r="D306" s="3" t="n"/>
      <c r="E306" s="3" t="n"/>
      <c r="F306" s="3" t="n"/>
      <c r="G306" s="3" t="n"/>
      <c r="H306" s="3" t="n"/>
      <c r="I306" s="3" t="n"/>
      <c r="J306" s="3" t="n"/>
      <c r="K306" s="3" t="n"/>
      <c r="L306" s="3" t="n"/>
      <c r="M306" s="3" t="n"/>
      <c r="N306" s="3" t="n"/>
      <c r="O306" s="3" t="n"/>
      <c r="P306" s="3" t="n"/>
      <c r="Q306" s="3" t="n"/>
      <c r="R306" s="3" t="n"/>
      <c r="S306" s="3" t="n"/>
      <c r="T306" s="3" t="n"/>
      <c r="U306" s="3" t="n"/>
      <c r="V306" s="3" t="n"/>
      <c r="W306" s="3" t="n"/>
      <c r="X306" s="3" t="n"/>
      <c r="Y306" s="3" t="n"/>
      <c r="Z306" s="3" t="n"/>
      <c r="AA306" s="3" t="n"/>
      <c r="AB306" s="3" t="n"/>
      <c r="AC306" s="3" t="n"/>
      <c r="AD306" s="3" t="n"/>
      <c r="AE306" s="3" t="n"/>
      <c r="AF306" s="3" t="n"/>
      <c r="AG306" s="3" t="n"/>
      <c r="AH306" s="3" t="n"/>
      <c r="AI306" s="3" t="n"/>
      <c r="AJ306" s="3" t="n"/>
      <c r="AK306" s="3" t="n"/>
      <c r="AL306" s="3" t="n"/>
      <c r="AM306" s="3" t="n"/>
      <c r="AN306" s="3" t="n"/>
      <c r="AO306" s="3" t="n"/>
      <c r="AP306" s="3" t="n"/>
      <c r="AQ306" s="3" t="n"/>
      <c r="AR306" s="3" t="n"/>
      <c r="AS306" s="3" t="n"/>
      <c r="AT306" s="3" t="n"/>
      <c r="AU306" s="3" t="n"/>
      <c r="AV306" s="3" t="n"/>
      <c r="AW306" s="3" t="n"/>
      <c r="AX306" s="3" t="n"/>
      <c r="AY306" s="3" t="n"/>
      <c r="AZ306" s="3" t="n"/>
    </row>
    <row r="307">
      <c r="A307" s="3" t="n"/>
      <c r="B307" s="3" t="n"/>
      <c r="C307" s="3" t="n"/>
      <c r="D307" s="3" t="n"/>
      <c r="E307" s="3" t="n"/>
      <c r="F307" s="3" t="n"/>
      <c r="G307" s="3" t="n"/>
      <c r="H307" s="3" t="n"/>
      <c r="I307" s="3" t="n"/>
      <c r="J307" s="3" t="n"/>
      <c r="K307" s="3" t="n"/>
      <c r="L307" s="3" t="n"/>
      <c r="M307" s="3" t="n"/>
      <c r="N307" s="3" t="n"/>
      <c r="O307" s="3" t="n"/>
      <c r="P307" s="3" t="n"/>
      <c r="Q307" s="3" t="n"/>
      <c r="R307" s="3" t="n"/>
      <c r="S307" s="3" t="n"/>
      <c r="T307" s="3" t="n"/>
      <c r="U307" s="3" t="n"/>
      <c r="V307" s="3" t="n"/>
      <c r="W307" s="3" t="n"/>
      <c r="X307" s="3" t="n"/>
      <c r="Y307" s="3" t="n"/>
      <c r="Z307" s="3" t="n"/>
      <c r="AA307" s="3" t="n"/>
      <c r="AB307" s="3" t="n"/>
      <c r="AC307" s="3" t="n"/>
      <c r="AD307" s="3" t="n"/>
      <c r="AE307" s="3" t="n"/>
      <c r="AF307" s="3" t="n"/>
      <c r="AG307" s="3" t="n"/>
      <c r="AH307" s="3" t="n"/>
      <c r="AI307" s="3" t="n"/>
      <c r="AJ307" s="3" t="n"/>
      <c r="AK307" s="3" t="n"/>
      <c r="AL307" s="3" t="n"/>
      <c r="AM307" s="3" t="n"/>
      <c r="AN307" s="3" t="n"/>
      <c r="AO307" s="3" t="n"/>
      <c r="AP307" s="3" t="n"/>
      <c r="AQ307" s="3" t="n"/>
      <c r="AR307" s="3" t="n"/>
      <c r="AS307" s="3" t="n"/>
      <c r="AT307" s="3" t="n"/>
      <c r="AU307" s="3" t="n"/>
      <c r="AV307" s="3" t="n"/>
      <c r="AW307" s="3" t="n"/>
      <c r="AX307" s="3" t="n"/>
      <c r="AY307" s="3" t="n"/>
      <c r="AZ307" s="3" t="n"/>
    </row>
    <row r="308">
      <c r="A308" s="3" t="n"/>
      <c r="B308" s="3" t="n"/>
      <c r="C308" s="3" t="n"/>
      <c r="D308" s="3" t="n"/>
      <c r="E308" s="3" t="n"/>
      <c r="F308" s="3" t="n"/>
      <c r="G308" s="3" t="n"/>
      <c r="H308" s="3" t="n"/>
      <c r="I308" s="3" t="n"/>
      <c r="J308" s="3" t="n"/>
      <c r="K308" s="3" t="n"/>
      <c r="L308" s="3" t="n"/>
      <c r="M308" s="3" t="n"/>
      <c r="N308" s="3" t="n"/>
      <c r="O308" s="3" t="n"/>
      <c r="P308" s="3" t="n"/>
      <c r="Q308" s="3" t="n"/>
      <c r="R308" s="3" t="n"/>
      <c r="S308" s="3" t="n"/>
      <c r="T308" s="3" t="n"/>
      <c r="U308" s="3" t="n"/>
      <c r="V308" s="3" t="n"/>
      <c r="W308" s="3" t="n"/>
      <c r="X308" s="3" t="n"/>
      <c r="Y308" s="3" t="n"/>
      <c r="Z308" s="3" t="n"/>
      <c r="AA308" s="3" t="n"/>
      <c r="AB308" s="3" t="n"/>
      <c r="AC308" s="3" t="n"/>
      <c r="AD308" s="3" t="n"/>
      <c r="AE308" s="3" t="n"/>
      <c r="AF308" s="3" t="n"/>
      <c r="AG308" s="3" t="n"/>
      <c r="AH308" s="3" t="n"/>
      <c r="AI308" s="3" t="n"/>
      <c r="AJ308" s="3" t="n"/>
      <c r="AK308" s="3" t="n"/>
      <c r="AL308" s="3" t="n"/>
      <c r="AM308" s="3" t="n"/>
      <c r="AN308" s="3" t="n"/>
      <c r="AO308" s="3" t="n"/>
      <c r="AP308" s="3" t="n"/>
      <c r="AQ308" s="3" t="n"/>
      <c r="AR308" s="3" t="n"/>
      <c r="AS308" s="3" t="n"/>
      <c r="AT308" s="3" t="n"/>
      <c r="AU308" s="3" t="n"/>
      <c r="AV308" s="3" t="n"/>
      <c r="AW308" s="3" t="n"/>
      <c r="AX308" s="3" t="n"/>
      <c r="AY308" s="3" t="n"/>
      <c r="AZ308" s="3" t="n"/>
    </row>
    <row r="309">
      <c r="A309" s="3" t="n"/>
      <c r="B309" s="3" t="n"/>
      <c r="C309" s="3" t="n"/>
      <c r="D309" s="3" t="n"/>
      <c r="E309" s="3" t="n"/>
      <c r="F309" s="3" t="n"/>
      <c r="G309" s="3" t="n"/>
      <c r="H309" s="3" t="n"/>
      <c r="I309" s="3" t="n"/>
      <c r="J309" s="3" t="n"/>
      <c r="K309" s="3" t="n"/>
      <c r="L309" s="3" t="n"/>
      <c r="M309" s="3" t="n"/>
      <c r="N309" s="3" t="n"/>
      <c r="O309" s="3" t="n"/>
      <c r="P309" s="3" t="n"/>
      <c r="Q309" s="3" t="n"/>
      <c r="R309" s="3" t="n"/>
      <c r="S309" s="3" t="n"/>
      <c r="T309" s="3" t="n"/>
      <c r="U309" s="3" t="n"/>
      <c r="V309" s="3" t="n"/>
      <c r="W309" s="3" t="n"/>
      <c r="X309" s="3" t="n"/>
      <c r="Y309" s="3" t="n"/>
      <c r="Z309" s="3" t="n"/>
      <c r="AA309" s="3" t="n"/>
      <c r="AB309" s="3" t="n"/>
      <c r="AC309" s="3" t="n"/>
      <c r="AD309" s="3" t="n"/>
      <c r="AE309" s="3" t="n"/>
      <c r="AF309" s="3" t="n"/>
      <c r="AG309" s="3" t="n"/>
      <c r="AH309" s="3" t="n"/>
      <c r="AI309" s="3" t="n"/>
      <c r="AJ309" s="3" t="n"/>
      <c r="AK309" s="3" t="n"/>
      <c r="AL309" s="3" t="n"/>
      <c r="AM309" s="3" t="n"/>
      <c r="AN309" s="3" t="n"/>
      <c r="AO309" s="3" t="n"/>
      <c r="AP309" s="3" t="n"/>
      <c r="AQ309" s="3" t="n"/>
      <c r="AR309" s="3" t="n"/>
      <c r="AS309" s="3" t="n"/>
      <c r="AT309" s="3" t="n"/>
      <c r="AU309" s="3" t="n"/>
      <c r="AV309" s="3" t="n"/>
      <c r="AW309" s="3" t="n"/>
      <c r="AX309" s="3" t="n"/>
      <c r="AY309" s="3" t="n"/>
      <c r="AZ309" s="3" t="n"/>
    </row>
    <row r="310">
      <c r="A310" s="3" t="n"/>
      <c r="B310" s="3" t="n"/>
      <c r="C310" s="3" t="n"/>
      <c r="D310" s="3" t="n"/>
      <c r="E310" s="3" t="n"/>
      <c r="F310" s="3" t="n"/>
      <c r="G310" s="3" t="n"/>
      <c r="H310" s="3" t="n"/>
      <c r="I310" s="3" t="n"/>
      <c r="J310" s="3" t="n"/>
      <c r="K310" s="3" t="n"/>
      <c r="L310" s="3" t="n"/>
      <c r="M310" s="3" t="n"/>
      <c r="N310" s="3" t="n"/>
      <c r="O310" s="3" t="n"/>
      <c r="P310" s="3" t="n"/>
      <c r="Q310" s="3" t="n"/>
      <c r="R310" s="3" t="n"/>
      <c r="S310" s="3" t="n"/>
      <c r="T310" s="3" t="n"/>
      <c r="U310" s="3" t="n"/>
      <c r="V310" s="3" t="n"/>
      <c r="W310" s="3" t="n"/>
      <c r="X310" s="3" t="n"/>
      <c r="Y310" s="3" t="n"/>
      <c r="Z310" s="3" t="n"/>
      <c r="AA310" s="3" t="n"/>
      <c r="AB310" s="3" t="n"/>
      <c r="AC310" s="3" t="n"/>
      <c r="AD310" s="3" t="n"/>
      <c r="AE310" s="3" t="n"/>
      <c r="AF310" s="3" t="n"/>
      <c r="AG310" s="3" t="n"/>
      <c r="AH310" s="3" t="n"/>
      <c r="AI310" s="3" t="n"/>
      <c r="AJ310" s="3" t="n"/>
      <c r="AK310" s="3" t="n"/>
      <c r="AL310" s="3" t="n"/>
      <c r="AM310" s="3" t="n"/>
      <c r="AN310" s="3" t="n"/>
      <c r="AO310" s="3" t="n"/>
      <c r="AP310" s="3" t="n"/>
      <c r="AQ310" s="3" t="n"/>
      <c r="AR310" s="3" t="n"/>
      <c r="AS310" s="3" t="n"/>
      <c r="AT310" s="3" t="n"/>
      <c r="AU310" s="3" t="n"/>
      <c r="AV310" s="3" t="n"/>
      <c r="AW310" s="3" t="n"/>
      <c r="AX310" s="3" t="n"/>
      <c r="AY310" s="3" t="n"/>
      <c r="AZ310" s="3" t="n"/>
    </row>
    <row r="311">
      <c r="A311" s="3" t="n"/>
      <c r="B311" s="3" t="n"/>
      <c r="C311" s="3" t="n"/>
      <c r="D311" s="3" t="n"/>
      <c r="E311" s="3" t="n"/>
      <c r="F311" s="3" t="n"/>
      <c r="G311" s="3" t="n"/>
      <c r="H311" s="3" t="n"/>
      <c r="I311" s="3" t="n"/>
      <c r="J311" s="3" t="n"/>
      <c r="K311" s="3" t="n"/>
      <c r="L311" s="3" t="n"/>
      <c r="M311" s="3" t="n"/>
      <c r="N311" s="3" t="n"/>
      <c r="O311" s="3" t="n"/>
      <c r="P311" s="3" t="n"/>
      <c r="Q311" s="3" t="n"/>
      <c r="R311" s="3" t="n"/>
      <c r="S311" s="3" t="n"/>
      <c r="T311" s="3" t="n"/>
      <c r="U311" s="3" t="n"/>
      <c r="V311" s="3" t="n"/>
      <c r="W311" s="3" t="n"/>
      <c r="X311" s="3" t="n"/>
      <c r="Y311" s="3" t="n"/>
      <c r="Z311" s="3" t="n"/>
      <c r="AA311" s="3" t="n"/>
      <c r="AB311" s="3" t="n"/>
      <c r="AC311" s="3" t="n"/>
      <c r="AD311" s="3" t="n"/>
      <c r="AE311" s="3" t="n"/>
      <c r="AF311" s="3" t="n"/>
      <c r="AG311" s="3" t="n"/>
      <c r="AH311" s="3" t="n"/>
      <c r="AI311" s="3" t="n"/>
      <c r="AJ311" s="3" t="n"/>
      <c r="AK311" s="3" t="n"/>
      <c r="AL311" s="3" t="n"/>
      <c r="AM311" s="3" t="n"/>
      <c r="AN311" s="3" t="n"/>
      <c r="AO311" s="3" t="n"/>
      <c r="AP311" s="3" t="n"/>
      <c r="AQ311" s="3" t="n"/>
      <c r="AR311" s="3" t="n"/>
      <c r="AS311" s="3" t="n"/>
      <c r="AT311" s="3" t="n"/>
      <c r="AU311" s="3" t="n"/>
      <c r="AV311" s="3" t="n"/>
      <c r="AW311" s="3" t="n"/>
      <c r="AX311" s="3" t="n"/>
      <c r="AY311" s="3" t="n"/>
      <c r="AZ311" s="3" t="n"/>
    </row>
    <row r="312">
      <c r="A312" s="3" t="n"/>
      <c r="B312" s="3" t="n"/>
      <c r="C312" s="3" t="n"/>
      <c r="D312" s="3" t="n"/>
      <c r="E312" s="3" t="n"/>
      <c r="F312" s="3" t="n"/>
      <c r="G312" s="3" t="n"/>
      <c r="H312" s="3" t="n"/>
      <c r="I312" s="3" t="n"/>
      <c r="J312" s="3" t="n"/>
      <c r="K312" s="3" t="n"/>
      <c r="L312" s="3" t="n"/>
      <c r="M312" s="3" t="n"/>
      <c r="N312" s="3" t="n"/>
      <c r="O312" s="3" t="n"/>
      <c r="P312" s="3" t="n"/>
      <c r="Q312" s="3" t="n"/>
      <c r="R312" s="3" t="n"/>
      <c r="S312" s="3" t="n"/>
      <c r="T312" s="3" t="n"/>
      <c r="U312" s="3" t="n"/>
      <c r="V312" s="3" t="n"/>
      <c r="W312" s="3" t="n"/>
      <c r="X312" s="3" t="n"/>
      <c r="Y312" s="3" t="n"/>
      <c r="Z312" s="3" t="n"/>
      <c r="AA312" s="3" t="n"/>
      <c r="AB312" s="3" t="n"/>
      <c r="AC312" s="3" t="n"/>
      <c r="AD312" s="3" t="n"/>
      <c r="AE312" s="3" t="n"/>
      <c r="AF312" s="3" t="n"/>
      <c r="AG312" s="3" t="n"/>
      <c r="AH312" s="3" t="n"/>
      <c r="AI312" s="3" t="n"/>
      <c r="AJ312" s="3" t="n"/>
      <c r="AK312" s="3" t="n"/>
      <c r="AL312" s="3" t="n"/>
      <c r="AM312" s="3" t="n"/>
      <c r="AN312" s="3" t="n"/>
      <c r="AO312" s="3" t="n"/>
      <c r="AP312" s="3" t="n"/>
      <c r="AQ312" s="3" t="n"/>
      <c r="AR312" s="3" t="n"/>
      <c r="AS312" s="3" t="n"/>
      <c r="AT312" s="3" t="n"/>
      <c r="AU312" s="3" t="n"/>
      <c r="AV312" s="3" t="n"/>
      <c r="AW312" s="3" t="n"/>
      <c r="AX312" s="3" t="n"/>
      <c r="AY312" s="3" t="n"/>
      <c r="AZ312" s="3" t="n"/>
    </row>
    <row r="313">
      <c r="A313" s="3" t="n"/>
      <c r="B313" s="3" t="n"/>
      <c r="C313" s="3" t="n"/>
      <c r="D313" s="3" t="n"/>
      <c r="E313" s="3" t="n"/>
      <c r="F313" s="3" t="n"/>
      <c r="G313" s="3" t="n"/>
      <c r="H313" s="3" t="n"/>
      <c r="I313" s="3" t="n"/>
      <c r="J313" s="3" t="n"/>
      <c r="K313" s="3" t="n"/>
      <c r="L313" s="3" t="n"/>
      <c r="M313" s="3" t="n"/>
      <c r="N313" s="3" t="n"/>
      <c r="O313" s="3" t="n"/>
      <c r="P313" s="3" t="n"/>
      <c r="Q313" s="3" t="n"/>
      <c r="R313" s="3" t="n"/>
      <c r="S313" s="3" t="n"/>
      <c r="T313" s="3" t="n"/>
      <c r="U313" s="3" t="n"/>
      <c r="V313" s="3" t="n"/>
      <c r="W313" s="3" t="n"/>
      <c r="X313" s="3" t="n"/>
      <c r="Y313" s="3" t="n"/>
      <c r="Z313" s="3" t="n"/>
      <c r="AA313" s="3" t="n"/>
      <c r="AB313" s="3" t="n"/>
      <c r="AC313" s="3" t="n"/>
      <c r="AD313" s="3" t="n"/>
      <c r="AE313" s="3" t="n"/>
      <c r="AF313" s="3" t="n"/>
      <c r="AG313" s="3" t="n"/>
      <c r="AH313" s="3" t="n"/>
      <c r="AI313" s="3" t="n"/>
      <c r="AJ313" s="3" t="n"/>
      <c r="AK313" s="3" t="n"/>
      <c r="AL313" s="3" t="n"/>
      <c r="AM313" s="3" t="n"/>
      <c r="AN313" s="3" t="n"/>
      <c r="AO313" s="3" t="n"/>
      <c r="AP313" s="3" t="n"/>
      <c r="AQ313" s="3" t="n"/>
      <c r="AR313" s="3" t="n"/>
      <c r="AS313" s="3" t="n"/>
      <c r="AT313" s="3" t="n"/>
      <c r="AU313" s="3" t="n"/>
      <c r="AV313" s="3" t="n"/>
      <c r="AW313" s="3" t="n"/>
      <c r="AX313" s="3" t="n"/>
      <c r="AY313" s="3" t="n"/>
      <c r="AZ313" s="3" t="n"/>
    </row>
    <row r="314">
      <c r="A314" s="3" t="n"/>
      <c r="B314" s="3" t="n"/>
      <c r="C314" s="3" t="n"/>
      <c r="D314" s="3" t="n"/>
      <c r="E314" s="3" t="n"/>
      <c r="F314" s="3" t="n"/>
      <c r="G314" s="3" t="n"/>
      <c r="H314" s="3" t="n"/>
      <c r="I314" s="3" t="n"/>
      <c r="J314" s="3" t="n"/>
      <c r="K314" s="3" t="n"/>
      <c r="L314" s="3" t="n"/>
      <c r="M314" s="3" t="n"/>
      <c r="N314" s="3" t="n"/>
      <c r="O314" s="3" t="n"/>
      <c r="P314" s="3" t="n"/>
      <c r="Q314" s="3" t="n"/>
      <c r="R314" s="3" t="n"/>
      <c r="S314" s="3" t="n"/>
      <c r="T314" s="3" t="n"/>
      <c r="U314" s="3" t="n"/>
      <c r="V314" s="3" t="n"/>
      <c r="W314" s="3" t="n"/>
      <c r="X314" s="3" t="n"/>
      <c r="Y314" s="3" t="n"/>
      <c r="Z314" s="3" t="n"/>
      <c r="AA314" s="3" t="n"/>
      <c r="AB314" s="3" t="n"/>
      <c r="AC314" s="3" t="n"/>
      <c r="AD314" s="3" t="n"/>
      <c r="AE314" s="3" t="n"/>
      <c r="AF314" s="3" t="n"/>
      <c r="AG314" s="3" t="n"/>
      <c r="AH314" s="3" t="n"/>
      <c r="AI314" s="3" t="n"/>
      <c r="AJ314" s="3" t="n"/>
      <c r="AK314" s="3" t="n"/>
      <c r="AL314" s="3" t="n"/>
      <c r="AM314" s="3" t="n"/>
      <c r="AN314" s="3" t="n"/>
      <c r="AO314" s="3" t="n"/>
      <c r="AP314" s="3" t="n"/>
      <c r="AQ314" s="3" t="n"/>
      <c r="AR314" s="3" t="n"/>
      <c r="AS314" s="3" t="n"/>
      <c r="AT314" s="3" t="n"/>
      <c r="AU314" s="3" t="n"/>
      <c r="AV314" s="3" t="n"/>
      <c r="AW314" s="3" t="n"/>
      <c r="AX314" s="3" t="n"/>
      <c r="AY314" s="3" t="n"/>
      <c r="AZ314" s="3" t="n"/>
    </row>
    <row r="315">
      <c r="A315" s="3" t="n"/>
      <c r="B315" s="3" t="n"/>
      <c r="C315" s="3" t="n"/>
      <c r="D315" s="3" t="n"/>
      <c r="E315" s="3" t="n"/>
      <c r="F315" s="3" t="n"/>
      <c r="G315" s="3" t="n"/>
      <c r="H315" s="3" t="n"/>
      <c r="I315" s="3" t="n"/>
      <c r="J315" s="3" t="n"/>
      <c r="K315" s="3" t="n"/>
      <c r="L315" s="3" t="n"/>
      <c r="M315" s="3" t="n"/>
      <c r="N315" s="3" t="n"/>
      <c r="O315" s="3" t="n"/>
      <c r="P315" s="3" t="n"/>
      <c r="Q315" s="3" t="n"/>
      <c r="R315" s="3" t="n"/>
      <c r="S315" s="3" t="n"/>
      <c r="T315" s="3" t="n"/>
      <c r="U315" s="3" t="n"/>
      <c r="V315" s="3" t="n"/>
      <c r="W315" s="3" t="n"/>
      <c r="X315" s="3" t="n"/>
      <c r="Y315" s="3" t="n"/>
      <c r="Z315" s="3" t="n"/>
      <c r="AA315" s="3" t="n"/>
      <c r="AB315" s="3" t="n"/>
      <c r="AC315" s="3" t="n"/>
      <c r="AD315" s="3" t="n"/>
      <c r="AE315" s="3" t="n"/>
      <c r="AF315" s="3" t="n"/>
      <c r="AG315" s="3" t="n"/>
      <c r="AH315" s="3" t="n"/>
      <c r="AI315" s="3" t="n"/>
      <c r="AJ315" s="3" t="n"/>
      <c r="AK315" s="3" t="n"/>
      <c r="AL315" s="3" t="n"/>
      <c r="AM315" s="3" t="n"/>
      <c r="AN315" s="3" t="n"/>
      <c r="AO315" s="3" t="n"/>
      <c r="AP315" s="3" t="n"/>
      <c r="AQ315" s="3" t="n"/>
      <c r="AR315" s="3" t="n"/>
      <c r="AS315" s="3" t="n"/>
      <c r="AT315" s="3" t="n"/>
      <c r="AU315" s="3" t="n"/>
      <c r="AV315" s="3" t="n"/>
      <c r="AW315" s="3" t="n"/>
      <c r="AX315" s="3" t="n"/>
      <c r="AY315" s="3" t="n"/>
      <c r="AZ315" s="3" t="n"/>
    </row>
    <row r="316">
      <c r="A316" s="3" t="n"/>
      <c r="B316" s="3" t="n"/>
      <c r="C316" s="3" t="n"/>
      <c r="D316" s="3" t="n"/>
      <c r="E316" s="3" t="n"/>
      <c r="F316" s="3" t="n"/>
      <c r="G316" s="3" t="n"/>
      <c r="H316" s="3" t="n"/>
      <c r="I316" s="3" t="n"/>
      <c r="J316" s="3" t="n"/>
      <c r="K316" s="3" t="n"/>
      <c r="L316" s="3" t="n"/>
      <c r="M316" s="3" t="n"/>
      <c r="N316" s="3" t="n"/>
      <c r="O316" s="3" t="n"/>
      <c r="P316" s="3" t="n"/>
      <c r="Q316" s="3" t="n"/>
      <c r="R316" s="3" t="n"/>
      <c r="S316" s="3" t="n"/>
      <c r="T316" s="3" t="n"/>
      <c r="U316" s="3" t="n"/>
      <c r="V316" s="3" t="n"/>
      <c r="W316" s="3" t="n"/>
      <c r="X316" s="3" t="n"/>
      <c r="Y316" s="3" t="n"/>
      <c r="Z316" s="3" t="n"/>
      <c r="AA316" s="3" t="n"/>
      <c r="AB316" s="3" t="n"/>
      <c r="AC316" s="3" t="n"/>
      <c r="AD316" s="3" t="n"/>
      <c r="AE316" s="3" t="n"/>
      <c r="AF316" s="3" t="n"/>
      <c r="AG316" s="3" t="n"/>
      <c r="AH316" s="3" t="n"/>
      <c r="AI316" s="3" t="n"/>
      <c r="AJ316" s="3" t="n"/>
      <c r="AK316" s="3" t="n"/>
      <c r="AL316" s="3" t="n"/>
      <c r="AM316" s="3" t="n"/>
      <c r="AN316" s="3" t="n"/>
      <c r="AO316" s="3" t="n"/>
      <c r="AP316" s="3" t="n"/>
      <c r="AQ316" s="3" t="n"/>
      <c r="AR316" s="3" t="n"/>
      <c r="AS316" s="3" t="n"/>
      <c r="AT316" s="3" t="n"/>
      <c r="AU316" s="3" t="n"/>
      <c r="AV316" s="3" t="n"/>
      <c r="AW316" s="3" t="n"/>
      <c r="AX316" s="3" t="n"/>
      <c r="AY316" s="3" t="n"/>
      <c r="AZ316" s="3" t="n"/>
    </row>
    <row r="317">
      <c r="A317" s="3" t="n"/>
      <c r="B317" s="3" t="n"/>
      <c r="C317" s="3" t="n"/>
      <c r="D317" s="3" t="n"/>
      <c r="E317" s="3" t="n"/>
      <c r="F317" s="3" t="n"/>
      <c r="G317" s="3" t="n"/>
      <c r="H317" s="3" t="n"/>
      <c r="I317" s="3" t="n"/>
      <c r="J317" s="3" t="n"/>
      <c r="K317" s="3" t="n"/>
      <c r="L317" s="3" t="n"/>
      <c r="M317" s="3" t="n"/>
      <c r="N317" s="3" t="n"/>
      <c r="O317" s="3" t="n"/>
      <c r="P317" s="3" t="n"/>
      <c r="Q317" s="3" t="n"/>
      <c r="R317" s="3" t="n"/>
      <c r="S317" s="3" t="n"/>
      <c r="T317" s="3" t="n"/>
      <c r="U317" s="3" t="n"/>
      <c r="V317" s="3" t="n"/>
      <c r="W317" s="3" t="n"/>
      <c r="X317" s="3" t="n"/>
      <c r="Y317" s="3" t="n"/>
      <c r="Z317" s="3" t="n"/>
      <c r="AA317" s="3" t="n"/>
      <c r="AB317" s="3" t="n"/>
      <c r="AC317" s="3" t="n"/>
      <c r="AD317" s="3" t="n"/>
      <c r="AE317" s="3" t="n"/>
      <c r="AF317" s="3" t="n"/>
      <c r="AG317" s="3" t="n"/>
      <c r="AH317" s="3" t="n"/>
      <c r="AI317" s="3" t="n"/>
      <c r="AJ317" s="3" t="n"/>
      <c r="AK317" s="3" t="n"/>
      <c r="AL317" s="3" t="n"/>
      <c r="AM317" s="3" t="n"/>
      <c r="AN317" s="3" t="n"/>
      <c r="AO317" s="3" t="n"/>
      <c r="AP317" s="3" t="n"/>
      <c r="AQ317" s="3" t="n"/>
      <c r="AR317" s="3" t="n"/>
      <c r="AS317" s="3" t="n"/>
      <c r="AT317" s="3" t="n"/>
      <c r="AU317" s="3" t="n"/>
      <c r="AV317" s="3" t="n"/>
      <c r="AW317" s="3" t="n"/>
      <c r="AX317" s="3" t="n"/>
      <c r="AY317" s="3" t="n"/>
      <c r="AZ317" s="3" t="n"/>
    </row>
    <row r="318">
      <c r="A318" s="3" t="n"/>
      <c r="B318" s="3" t="n"/>
      <c r="C318" s="3" t="n"/>
      <c r="D318" s="3" t="n"/>
      <c r="E318" s="3" t="n"/>
      <c r="F318" s="3" t="n"/>
      <c r="G318" s="3" t="n"/>
      <c r="H318" s="3" t="n"/>
      <c r="I318" s="3" t="n"/>
      <c r="J318" s="3" t="n"/>
      <c r="K318" s="3" t="n"/>
      <c r="L318" s="3" t="n"/>
      <c r="M318" s="3" t="n"/>
      <c r="N318" s="3" t="n"/>
      <c r="O318" s="3" t="n"/>
      <c r="P318" s="3" t="n"/>
      <c r="Q318" s="3" t="n"/>
      <c r="R318" s="3" t="n"/>
      <c r="S318" s="3" t="n"/>
      <c r="T318" s="3" t="n"/>
      <c r="U318" s="3" t="n"/>
      <c r="V318" s="3" t="n"/>
      <c r="W318" s="3" t="n"/>
      <c r="X318" s="3" t="n"/>
      <c r="Y318" s="3" t="n"/>
      <c r="Z318" s="3" t="n"/>
      <c r="AA318" s="3" t="n"/>
      <c r="AB318" s="3" t="n"/>
      <c r="AC318" s="3" t="n"/>
      <c r="AD318" s="3" t="n"/>
      <c r="AE318" s="3" t="n"/>
      <c r="AF318" s="3" t="n"/>
      <c r="AG318" s="3" t="n"/>
      <c r="AH318" s="3" t="n"/>
      <c r="AI318" s="3" t="n"/>
      <c r="AJ318" s="3" t="n"/>
      <c r="AK318" s="3" t="n"/>
      <c r="AL318" s="3" t="n"/>
      <c r="AM318" s="3" t="n"/>
      <c r="AN318" s="3" t="n"/>
      <c r="AO318" s="3" t="n"/>
      <c r="AP318" s="3" t="n"/>
      <c r="AQ318" s="3" t="n"/>
      <c r="AR318" s="3" t="n"/>
      <c r="AS318" s="3" t="n"/>
      <c r="AT318" s="3" t="n"/>
      <c r="AU318" s="3" t="n"/>
      <c r="AV318" s="3" t="n"/>
      <c r="AW318" s="3" t="n"/>
      <c r="AX318" s="3" t="n"/>
      <c r="AY318" s="3" t="n"/>
      <c r="AZ318" s="3" t="n"/>
    </row>
    <row r="319">
      <c r="A319" s="3" t="n"/>
      <c r="B319" s="3" t="n"/>
      <c r="C319" s="3" t="n"/>
      <c r="D319" s="3" t="n"/>
      <c r="E319" s="3" t="n"/>
      <c r="F319" s="3" t="n"/>
      <c r="G319" s="3" t="n"/>
      <c r="H319" s="3" t="n"/>
      <c r="I319" s="3" t="n"/>
      <c r="J319" s="3" t="n"/>
      <c r="K319" s="3" t="n"/>
      <c r="L319" s="3" t="n"/>
      <c r="M319" s="3" t="n"/>
      <c r="N319" s="3" t="n"/>
      <c r="O319" s="3" t="n"/>
      <c r="P319" s="3" t="n"/>
      <c r="Q319" s="3" t="n"/>
      <c r="R319" s="3" t="n"/>
      <c r="S319" s="3" t="n"/>
      <c r="T319" s="3" t="n"/>
      <c r="U319" s="3" t="n"/>
      <c r="V319" s="3" t="n"/>
      <c r="W319" s="3" t="n"/>
      <c r="X319" s="3" t="n"/>
      <c r="Y319" s="3" t="n"/>
      <c r="Z319" s="3" t="n"/>
      <c r="AA319" s="3" t="n"/>
      <c r="AB319" s="3" t="n"/>
      <c r="AC319" s="3" t="n"/>
      <c r="AD319" s="3" t="n"/>
      <c r="AE319" s="3" t="n"/>
      <c r="AF319" s="3" t="n"/>
      <c r="AG319" s="3" t="n"/>
      <c r="AH319" s="3" t="n"/>
      <c r="AI319" s="3" t="n"/>
      <c r="AJ319" s="3" t="n"/>
      <c r="AK319" s="3" t="n"/>
      <c r="AL319" s="3" t="n"/>
      <c r="AM319" s="3" t="n"/>
      <c r="AN319" s="3" t="n"/>
      <c r="AO319" s="3" t="n"/>
      <c r="AP319" s="3" t="n"/>
      <c r="AQ319" s="3" t="n"/>
      <c r="AR319" s="3" t="n"/>
      <c r="AS319" s="3" t="n"/>
      <c r="AT319" s="3" t="n"/>
      <c r="AU319" s="3" t="n"/>
      <c r="AV319" s="3" t="n"/>
      <c r="AW319" s="3" t="n"/>
      <c r="AX319" s="3" t="n"/>
      <c r="AY319" s="3" t="n"/>
      <c r="AZ319" s="3" t="n"/>
    </row>
    <row r="320">
      <c r="A320" s="3" t="n"/>
      <c r="B320" s="3" t="n"/>
      <c r="C320" s="3" t="n"/>
      <c r="D320" s="3" t="n"/>
      <c r="E320" s="3" t="n"/>
      <c r="F320" s="3" t="n"/>
      <c r="G320" s="3" t="n"/>
      <c r="H320" s="3" t="n"/>
      <c r="I320" s="3" t="n"/>
      <c r="J320" s="3" t="n"/>
      <c r="K320" s="3" t="n"/>
      <c r="L320" s="3" t="n"/>
      <c r="M320" s="3" t="n"/>
      <c r="N320" s="3" t="n"/>
      <c r="O320" s="3" t="n"/>
      <c r="P320" s="3" t="n"/>
      <c r="Q320" s="3" t="n"/>
      <c r="R320" s="3" t="n"/>
      <c r="S320" s="3" t="n"/>
      <c r="T320" s="3" t="n"/>
      <c r="U320" s="3" t="n"/>
      <c r="V320" s="3" t="n"/>
      <c r="W320" s="3" t="n"/>
      <c r="X320" s="3" t="n"/>
      <c r="Y320" s="3" t="n"/>
      <c r="Z320" s="3" t="n"/>
      <c r="AA320" s="3" t="n"/>
      <c r="AB320" s="3" t="n"/>
      <c r="AC320" s="3" t="n"/>
      <c r="AD320" s="3" t="n"/>
      <c r="AE320" s="3" t="n"/>
      <c r="AF320" s="3" t="n"/>
      <c r="AG320" s="3" t="n"/>
      <c r="AH320" s="3" t="n"/>
      <c r="AI320" s="3" t="n"/>
      <c r="AJ320" s="3" t="n"/>
      <c r="AK320" s="3" t="n"/>
      <c r="AL320" s="3" t="n"/>
      <c r="AM320" s="3" t="n"/>
      <c r="AN320" s="3" t="n"/>
      <c r="AO320" s="3" t="n"/>
      <c r="AP320" s="3" t="n"/>
      <c r="AQ320" s="3" t="n"/>
      <c r="AR320" s="3" t="n"/>
      <c r="AS320" s="3" t="n"/>
      <c r="AT320" s="3" t="n"/>
      <c r="AU320" s="3" t="n"/>
      <c r="AV320" s="3" t="n"/>
      <c r="AW320" s="3" t="n"/>
      <c r="AX320" s="3" t="n"/>
      <c r="AY320" s="3" t="n"/>
      <c r="AZ320" s="3" t="n"/>
    </row>
    <row r="321">
      <c r="A321" s="3" t="n"/>
      <c r="B321" s="3" t="n"/>
      <c r="C321" s="3" t="n"/>
      <c r="D321" s="3" t="n"/>
      <c r="E321" s="3" t="n"/>
      <c r="F321" s="3" t="n"/>
      <c r="G321" s="3" t="n"/>
      <c r="H321" s="3" t="n"/>
      <c r="I321" s="3" t="n"/>
      <c r="J321" s="3" t="n"/>
      <c r="K321" s="3" t="n"/>
      <c r="L321" s="3" t="n"/>
      <c r="M321" s="3" t="n"/>
      <c r="N321" s="3" t="n"/>
      <c r="O321" s="3" t="n"/>
      <c r="P321" s="3" t="n"/>
      <c r="Q321" s="3" t="n"/>
      <c r="R321" s="3" t="n"/>
      <c r="S321" s="3" t="n"/>
      <c r="T321" s="3" t="n"/>
      <c r="U321" s="3" t="n"/>
      <c r="V321" s="3" t="n"/>
      <c r="W321" s="3" t="n"/>
      <c r="X321" s="3" t="n"/>
      <c r="Y321" s="3" t="n"/>
      <c r="Z321" s="3" t="n"/>
      <c r="AA321" s="3" t="n"/>
      <c r="AB321" s="3" t="n"/>
      <c r="AC321" s="3" t="n"/>
      <c r="AD321" s="3" t="n"/>
      <c r="AE321" s="3" t="n"/>
      <c r="AF321" s="3" t="n"/>
      <c r="AG321" s="3" t="n"/>
      <c r="AH321" s="3" t="n"/>
      <c r="AI321" s="3" t="n"/>
      <c r="AJ321" s="3" t="n"/>
      <c r="AK321" s="3" t="n"/>
      <c r="AL321" s="3" t="n"/>
      <c r="AM321" s="3" t="n"/>
      <c r="AN321" s="3" t="n"/>
      <c r="AO321" s="3" t="n"/>
      <c r="AP321" s="3" t="n"/>
      <c r="AQ321" s="3" t="n"/>
      <c r="AR321" s="3" t="n"/>
      <c r="AS321" s="3" t="n"/>
      <c r="AT321" s="3" t="n"/>
      <c r="AU321" s="3" t="n"/>
      <c r="AV321" s="3" t="n"/>
      <c r="AW321" s="3" t="n"/>
      <c r="AX321" s="3" t="n"/>
      <c r="AY321" s="3" t="n"/>
      <c r="AZ321" s="3" t="n"/>
    </row>
    <row r="322">
      <c r="A322" s="3" t="n"/>
      <c r="B322" s="3" t="n"/>
      <c r="C322" s="3" t="n"/>
      <c r="D322" s="3" t="n"/>
      <c r="E322" s="3" t="n"/>
      <c r="F322" s="3" t="n"/>
      <c r="G322" s="3" t="n"/>
      <c r="H322" s="3" t="n"/>
      <c r="I322" s="3" t="n"/>
      <c r="J322" s="3" t="n"/>
      <c r="K322" s="3" t="n"/>
      <c r="L322" s="3" t="n"/>
      <c r="M322" s="3" t="n"/>
      <c r="N322" s="3" t="n"/>
      <c r="O322" s="3" t="n"/>
      <c r="P322" s="3" t="n"/>
      <c r="Q322" s="3" t="n"/>
      <c r="R322" s="3" t="n"/>
      <c r="S322" s="3" t="n"/>
      <c r="T322" s="3" t="n"/>
      <c r="U322" s="3" t="n"/>
      <c r="V322" s="3" t="n"/>
      <c r="W322" s="3" t="n"/>
      <c r="X322" s="3" t="n"/>
      <c r="Y322" s="3" t="n"/>
      <c r="Z322" s="3" t="n"/>
      <c r="AA322" s="3" t="n"/>
      <c r="AB322" s="3" t="n"/>
      <c r="AC322" s="3" t="n"/>
      <c r="AD322" s="3" t="n"/>
      <c r="AE322" s="3" t="n"/>
      <c r="AF322" s="3" t="n"/>
      <c r="AG322" s="3" t="n"/>
      <c r="AH322" s="3" t="n"/>
      <c r="AI322" s="3" t="n"/>
      <c r="AJ322" s="3" t="n"/>
      <c r="AK322" s="3" t="n"/>
      <c r="AL322" s="3" t="n"/>
      <c r="AM322" s="3" t="n"/>
      <c r="AN322" s="3" t="n"/>
      <c r="AO322" s="3" t="n"/>
      <c r="AP322" s="3" t="n"/>
      <c r="AQ322" s="3" t="n"/>
      <c r="AR322" s="3" t="n"/>
      <c r="AS322" s="3" t="n"/>
      <c r="AT322" s="3" t="n"/>
      <c r="AU322" s="3" t="n"/>
      <c r="AV322" s="3" t="n"/>
      <c r="AW322" s="3" t="n"/>
      <c r="AX322" s="3" t="n"/>
      <c r="AY322" s="3" t="n"/>
      <c r="AZ322" s="3" t="n"/>
    </row>
    <row r="323">
      <c r="A323" s="3" t="n"/>
      <c r="B323" s="3" t="n"/>
      <c r="C323" s="3" t="n"/>
      <c r="D323" s="3" t="n"/>
      <c r="E323" s="3" t="n"/>
      <c r="F323" s="3" t="n"/>
      <c r="G323" s="3" t="n"/>
      <c r="H323" s="3" t="n"/>
      <c r="I323" s="3" t="n"/>
      <c r="J323" s="3" t="n"/>
      <c r="K323" s="3" t="n"/>
      <c r="L323" s="3" t="n"/>
      <c r="M323" s="3" t="n"/>
      <c r="N323" s="3" t="n"/>
      <c r="O323" s="3" t="n"/>
      <c r="P323" s="3" t="n"/>
      <c r="Q323" s="3" t="n"/>
      <c r="R323" s="3" t="n"/>
      <c r="S323" s="3" t="n"/>
      <c r="T323" s="3" t="n"/>
      <c r="U323" s="3" t="n"/>
      <c r="V323" s="3" t="n"/>
      <c r="W323" s="3" t="n"/>
      <c r="X323" s="3" t="n"/>
      <c r="Y323" s="3" t="n"/>
      <c r="Z323" s="3" t="n"/>
      <c r="AA323" s="3" t="n"/>
      <c r="AB323" s="3" t="n"/>
      <c r="AC323" s="3" t="n"/>
      <c r="AD323" s="3" t="n"/>
      <c r="AE323" s="3" t="n"/>
      <c r="AF323" s="3" t="n"/>
      <c r="AG323" s="3" t="n"/>
      <c r="AH323" s="3" t="n"/>
      <c r="AI323" s="3" t="n"/>
      <c r="AJ323" s="3" t="n"/>
      <c r="AK323" s="3" t="n"/>
      <c r="AL323" s="3" t="n"/>
      <c r="AM323" s="3" t="n"/>
      <c r="AN323" s="3" t="n"/>
      <c r="AO323" s="3" t="n"/>
      <c r="AP323" s="3" t="n"/>
      <c r="AQ323" s="3" t="n"/>
      <c r="AR323" s="3" t="n"/>
      <c r="AS323" s="3" t="n"/>
      <c r="AT323" s="3" t="n"/>
      <c r="AU323" s="3" t="n"/>
      <c r="AV323" s="3" t="n"/>
      <c r="AW323" s="3" t="n"/>
      <c r="AX323" s="3" t="n"/>
      <c r="AY323" s="3" t="n"/>
      <c r="AZ323" s="3" t="n"/>
    </row>
    <row r="324">
      <c r="A324" s="3" t="n"/>
      <c r="B324" s="3" t="n"/>
      <c r="C324" s="3" t="n"/>
      <c r="D324" s="3" t="n"/>
      <c r="E324" s="3" t="n"/>
      <c r="F324" s="3" t="n"/>
      <c r="G324" s="3" t="n"/>
      <c r="H324" s="3" t="n"/>
      <c r="I324" s="3" t="n"/>
      <c r="J324" s="3" t="n"/>
      <c r="K324" s="3" t="n"/>
      <c r="L324" s="3" t="n"/>
      <c r="M324" s="3" t="n"/>
      <c r="N324" s="3" t="n"/>
      <c r="O324" s="3" t="n"/>
      <c r="P324" s="3" t="n"/>
      <c r="Q324" s="3" t="n"/>
      <c r="R324" s="3" t="n"/>
      <c r="S324" s="3" t="n"/>
      <c r="T324" s="3" t="n"/>
      <c r="U324" s="3" t="n"/>
      <c r="V324" s="3" t="n"/>
      <c r="W324" s="3" t="n"/>
      <c r="X324" s="3" t="n"/>
      <c r="Y324" s="3" t="n"/>
      <c r="Z324" s="3" t="n"/>
      <c r="AA324" s="3" t="n"/>
      <c r="AB324" s="3" t="n"/>
      <c r="AC324" s="3" t="n"/>
      <c r="AD324" s="3" t="n"/>
      <c r="AE324" s="3" t="n"/>
      <c r="AF324" s="3" t="n"/>
      <c r="AG324" s="3" t="n"/>
      <c r="AH324" s="3" t="n"/>
      <c r="AI324" s="3" t="n"/>
      <c r="AJ324" s="3" t="n"/>
      <c r="AK324" s="3" t="n"/>
      <c r="AL324" s="3" t="n"/>
      <c r="AM324" s="3" t="n"/>
      <c r="AN324" s="3" t="n"/>
      <c r="AO324" s="3" t="n"/>
      <c r="AP324" s="3" t="n"/>
      <c r="AQ324" s="3" t="n"/>
      <c r="AR324" s="3" t="n"/>
      <c r="AS324" s="3" t="n"/>
      <c r="AT324" s="3" t="n"/>
      <c r="AU324" s="3" t="n"/>
      <c r="AV324" s="3" t="n"/>
      <c r="AW324" s="3" t="n"/>
      <c r="AX324" s="3" t="n"/>
      <c r="AY324" s="3" t="n"/>
      <c r="AZ324" s="3" t="n"/>
    </row>
    <row r="325">
      <c r="A325" s="3" t="n"/>
      <c r="B325" s="3" t="n"/>
      <c r="C325" s="3" t="n"/>
      <c r="D325" s="3" t="n"/>
      <c r="E325" s="3" t="n"/>
      <c r="F325" s="3" t="n"/>
      <c r="G325" s="3" t="n"/>
      <c r="H325" s="3" t="n"/>
      <c r="I325" s="3" t="n"/>
      <c r="J325" s="3" t="n"/>
      <c r="K325" s="3" t="n"/>
      <c r="L325" s="3" t="n"/>
      <c r="M325" s="3" t="n"/>
      <c r="N325" s="3" t="n"/>
      <c r="O325" s="3" t="n"/>
      <c r="P325" s="3" t="n"/>
      <c r="Q325" s="3" t="n"/>
      <c r="R325" s="3" t="n"/>
      <c r="S325" s="3" t="n"/>
      <c r="T325" s="3" t="n"/>
      <c r="U325" s="3" t="n"/>
      <c r="V325" s="3" t="n"/>
      <c r="W325" s="3" t="n"/>
      <c r="X325" s="3" t="n"/>
      <c r="Y325" s="3" t="n"/>
      <c r="Z325" s="3" t="n"/>
      <c r="AA325" s="3" t="n"/>
      <c r="AB325" s="3" t="n"/>
      <c r="AC325" s="3" t="n"/>
      <c r="AD325" s="3" t="n"/>
      <c r="AE325" s="3" t="n"/>
      <c r="AF325" s="3" t="n"/>
      <c r="AG325" s="3" t="n"/>
      <c r="AH325" s="3" t="n"/>
      <c r="AI325" s="3" t="n"/>
      <c r="AJ325" s="3" t="n"/>
      <c r="AK325" s="3" t="n"/>
      <c r="AL325" s="3" t="n"/>
      <c r="AM325" s="3" t="n"/>
      <c r="AN325" s="3" t="n"/>
      <c r="AO325" s="3" t="n"/>
      <c r="AP325" s="3" t="n"/>
      <c r="AQ325" s="3" t="n"/>
      <c r="AR325" s="3" t="n"/>
      <c r="AS325" s="3" t="n"/>
      <c r="AT325" s="3" t="n"/>
      <c r="AU325" s="3" t="n"/>
      <c r="AV325" s="3" t="n"/>
      <c r="AW325" s="3" t="n"/>
      <c r="AX325" s="3" t="n"/>
      <c r="AY325" s="3" t="n"/>
      <c r="AZ325" s="3" t="n"/>
    </row>
    <row r="326">
      <c r="A326" s="3" t="n"/>
      <c r="B326" s="3" t="n"/>
      <c r="C326" s="3" t="n"/>
      <c r="D326" s="3" t="n"/>
      <c r="E326" s="3" t="n"/>
      <c r="F326" s="3" t="n"/>
      <c r="G326" s="3" t="n"/>
      <c r="H326" s="3" t="n"/>
      <c r="I326" s="3" t="n"/>
      <c r="J326" s="3" t="n"/>
      <c r="K326" s="3" t="n"/>
      <c r="L326" s="3" t="n"/>
      <c r="M326" s="3" t="n"/>
      <c r="N326" s="3" t="n"/>
      <c r="O326" s="3" t="n"/>
      <c r="P326" s="3" t="n"/>
      <c r="Q326" s="3" t="n"/>
      <c r="R326" s="3" t="n"/>
      <c r="S326" s="3" t="n"/>
      <c r="T326" s="3" t="n"/>
      <c r="U326" s="3" t="n"/>
      <c r="V326" s="3" t="n"/>
      <c r="W326" s="3" t="n"/>
      <c r="X326" s="3" t="n"/>
      <c r="Y326" s="3" t="n"/>
      <c r="Z326" s="3" t="n"/>
      <c r="AA326" s="3" t="n"/>
      <c r="AB326" s="3" t="n"/>
      <c r="AC326" s="3" t="n"/>
      <c r="AD326" s="3" t="n"/>
      <c r="AE326" s="3" t="n"/>
      <c r="AF326" s="3" t="n"/>
      <c r="AG326" s="3" t="n"/>
      <c r="AH326" s="3" t="n"/>
      <c r="AI326" s="3" t="n"/>
      <c r="AJ326" s="3" t="n"/>
      <c r="AK326" s="3" t="n"/>
      <c r="AL326" s="3" t="n"/>
      <c r="AM326" s="3" t="n"/>
      <c r="AN326" s="3" t="n"/>
      <c r="AO326" s="3" t="n"/>
      <c r="AP326" s="3" t="n"/>
      <c r="AQ326" s="3" t="n"/>
      <c r="AR326" s="3" t="n"/>
      <c r="AS326" s="3" t="n"/>
      <c r="AT326" s="3" t="n"/>
      <c r="AU326" s="3" t="n"/>
      <c r="AV326" s="3" t="n"/>
      <c r="AW326" s="3" t="n"/>
      <c r="AX326" s="3" t="n"/>
      <c r="AY326" s="3" t="n"/>
      <c r="AZ326" s="3" t="n"/>
    </row>
    <row r="327">
      <c r="A327" s="3" t="n"/>
      <c r="B327" s="3" t="n"/>
      <c r="C327" s="3" t="n"/>
      <c r="D327" s="3" t="n"/>
      <c r="E327" s="3" t="n"/>
      <c r="F327" s="3" t="n"/>
      <c r="G327" s="3" t="n"/>
      <c r="H327" s="3" t="n"/>
      <c r="I327" s="3" t="n"/>
      <c r="J327" s="3" t="n"/>
      <c r="K327" s="3" t="n"/>
      <c r="L327" s="3" t="n"/>
      <c r="M327" s="3" t="n"/>
      <c r="N327" s="3" t="n"/>
      <c r="O327" s="3" t="n"/>
      <c r="P327" s="3" t="n"/>
      <c r="Q327" s="3" t="n"/>
      <c r="R327" s="3" t="n"/>
      <c r="S327" s="3" t="n"/>
      <c r="T327" s="3" t="n"/>
      <c r="U327" s="3" t="n"/>
      <c r="V327" s="3" t="n"/>
      <c r="W327" s="3" t="n"/>
      <c r="X327" s="3" t="n"/>
      <c r="Y327" s="3" t="n"/>
      <c r="Z327" s="3" t="n"/>
      <c r="AA327" s="3" t="n"/>
      <c r="AB327" s="3" t="n"/>
      <c r="AC327" s="3" t="n"/>
      <c r="AD327" s="3" t="n"/>
      <c r="AE327" s="3" t="n"/>
      <c r="AF327" s="3" t="n"/>
      <c r="AG327" s="3" t="n"/>
      <c r="AH327" s="3" t="n"/>
      <c r="AI327" s="3" t="n"/>
      <c r="AJ327" s="3" t="n"/>
      <c r="AK327" s="3" t="n"/>
      <c r="AL327" s="3" t="n"/>
      <c r="AM327" s="3" t="n"/>
      <c r="AN327" s="3" t="n"/>
      <c r="AO327" s="3" t="n"/>
      <c r="AP327" s="3" t="n"/>
      <c r="AQ327" s="3" t="n"/>
      <c r="AR327" s="3" t="n"/>
      <c r="AS327" s="3" t="n"/>
      <c r="AT327" s="3" t="n"/>
      <c r="AU327" s="3" t="n"/>
      <c r="AV327" s="3" t="n"/>
      <c r="AW327" s="3" t="n"/>
      <c r="AX327" s="3" t="n"/>
      <c r="AY327" s="3" t="n"/>
      <c r="AZ327" s="3" t="n"/>
    </row>
    <row r="328">
      <c r="A328" s="3" t="n"/>
      <c r="B328" s="3" t="n"/>
      <c r="C328" s="3" t="n"/>
      <c r="D328" s="3" t="n"/>
      <c r="E328" s="3" t="n"/>
      <c r="F328" s="3" t="n"/>
      <c r="G328" s="3" t="n"/>
      <c r="H328" s="3" t="n"/>
      <c r="I328" s="3" t="n"/>
      <c r="J328" s="3" t="n"/>
      <c r="K328" s="3" t="n"/>
      <c r="L328" s="3" t="n"/>
      <c r="M328" s="3" t="n"/>
      <c r="N328" s="3" t="n"/>
      <c r="O328" s="3" t="n"/>
      <c r="P328" s="3" t="n"/>
      <c r="Q328" s="3" t="n"/>
      <c r="R328" s="3" t="n"/>
      <c r="S328" s="3" t="n"/>
      <c r="T328" s="3" t="n"/>
      <c r="U328" s="3" t="n"/>
      <c r="V328" s="3" t="n"/>
      <c r="W328" s="3" t="n"/>
      <c r="X328" s="3" t="n"/>
      <c r="Y328" s="3" t="n"/>
      <c r="Z328" s="3" t="n"/>
      <c r="AA328" s="3" t="n"/>
      <c r="AB328" s="3" t="n"/>
      <c r="AC328" s="3" t="n"/>
      <c r="AD328" s="3" t="n"/>
      <c r="AE328" s="3" t="n"/>
      <c r="AF328" s="3" t="n"/>
      <c r="AG328" s="3" t="n"/>
      <c r="AH328" s="3" t="n"/>
      <c r="AI328" s="3" t="n"/>
      <c r="AJ328" s="3" t="n"/>
      <c r="AK328" s="3" t="n"/>
      <c r="AL328" s="3" t="n"/>
      <c r="AM328" s="3" t="n"/>
      <c r="AN328" s="3" t="n"/>
      <c r="AO328" s="3" t="n"/>
      <c r="AP328" s="3" t="n"/>
      <c r="AQ328" s="3" t="n"/>
      <c r="AR328" s="3" t="n"/>
      <c r="AS328" s="3" t="n"/>
      <c r="AT328" s="3" t="n"/>
      <c r="AU328" s="3" t="n"/>
      <c r="AV328" s="3" t="n"/>
      <c r="AW328" s="3" t="n"/>
      <c r="AX328" s="3" t="n"/>
      <c r="AY328" s="3" t="n"/>
      <c r="AZ328" s="3" t="n"/>
    </row>
    <row r="329">
      <c r="A329" s="3" t="n"/>
      <c r="B329" s="3" t="n"/>
      <c r="C329" s="3" t="n"/>
      <c r="D329" s="3" t="n"/>
      <c r="E329" s="3" t="n"/>
      <c r="F329" s="3" t="n"/>
      <c r="G329" s="3" t="n"/>
      <c r="H329" s="3" t="n"/>
      <c r="I329" s="3" t="n"/>
      <c r="J329" s="3" t="n"/>
      <c r="K329" s="3" t="n"/>
      <c r="L329" s="3" t="n"/>
      <c r="M329" s="3" t="n"/>
      <c r="N329" s="3" t="n"/>
      <c r="O329" s="3" t="n"/>
      <c r="P329" s="3" t="n"/>
      <c r="Q329" s="3" t="n"/>
      <c r="R329" s="3" t="n"/>
      <c r="S329" s="3" t="n"/>
      <c r="T329" s="3" t="n"/>
      <c r="U329" s="3" t="n"/>
      <c r="V329" s="3" t="n"/>
      <c r="W329" s="3" t="n"/>
      <c r="X329" s="3" t="n"/>
      <c r="Y329" s="3" t="n"/>
      <c r="Z329" s="3" t="n"/>
      <c r="AA329" s="3" t="n"/>
      <c r="AB329" s="3" t="n"/>
      <c r="AC329" s="3" t="n"/>
      <c r="AD329" s="3" t="n"/>
      <c r="AE329" s="3" t="n"/>
      <c r="AF329" s="3" t="n"/>
      <c r="AG329" s="3" t="n"/>
      <c r="AH329" s="3" t="n"/>
      <c r="AI329" s="3" t="n"/>
      <c r="AJ329" s="3" t="n"/>
      <c r="AK329" s="3" t="n"/>
      <c r="AL329" s="3" t="n"/>
      <c r="AM329" s="3" t="n"/>
      <c r="AN329" s="3" t="n"/>
      <c r="AO329" s="3" t="n"/>
      <c r="AP329" s="3" t="n"/>
      <c r="AQ329" s="3" t="n"/>
      <c r="AR329" s="3" t="n"/>
      <c r="AS329" s="3" t="n"/>
      <c r="AT329" s="3" t="n"/>
      <c r="AU329" s="3" t="n"/>
      <c r="AV329" s="3" t="n"/>
      <c r="AW329" s="3" t="n"/>
      <c r="AX329" s="3" t="n"/>
      <c r="AY329" s="3" t="n"/>
      <c r="AZ329" s="3" t="n"/>
    </row>
    <row r="330">
      <c r="A330" s="3" t="n"/>
      <c r="B330" s="3" t="n"/>
      <c r="C330" s="3" t="n"/>
      <c r="D330" s="3" t="n"/>
      <c r="E330" s="3" t="n"/>
      <c r="F330" s="3" t="n"/>
      <c r="G330" s="3" t="n"/>
      <c r="H330" s="3" t="n"/>
      <c r="I330" s="3" t="n"/>
      <c r="J330" s="3" t="n"/>
      <c r="K330" s="3" t="n"/>
      <c r="L330" s="3" t="n"/>
      <c r="M330" s="3" t="n"/>
      <c r="N330" s="3" t="n"/>
      <c r="O330" s="3" t="n"/>
      <c r="P330" s="3" t="n"/>
      <c r="Q330" s="3" t="n"/>
      <c r="R330" s="3" t="n"/>
      <c r="S330" s="3" t="n"/>
      <c r="T330" s="3" t="n"/>
      <c r="U330" s="3" t="n"/>
      <c r="V330" s="3" t="n"/>
      <c r="W330" s="3" t="n"/>
      <c r="X330" s="3" t="n"/>
      <c r="Y330" s="3" t="n"/>
      <c r="Z330" s="3" t="n"/>
      <c r="AA330" s="3" t="n"/>
      <c r="AB330" s="3" t="n"/>
      <c r="AC330" s="3" t="n"/>
      <c r="AD330" s="3" t="n"/>
      <c r="AE330" s="3" t="n"/>
      <c r="AF330" s="3" t="n"/>
      <c r="AG330" s="3" t="n"/>
      <c r="AH330" s="3" t="n"/>
      <c r="AI330" s="3" t="n"/>
      <c r="AJ330" s="3" t="n"/>
      <c r="AK330" s="3" t="n"/>
      <c r="AL330" s="3" t="n"/>
      <c r="AM330" s="3" t="n"/>
      <c r="AN330" s="3" t="n"/>
      <c r="AO330" s="3" t="n"/>
      <c r="AP330" s="3" t="n"/>
      <c r="AQ330" s="3" t="n"/>
      <c r="AR330" s="3" t="n"/>
      <c r="AS330" s="3" t="n"/>
      <c r="AT330" s="3" t="n"/>
      <c r="AU330" s="3" t="n"/>
      <c r="AV330" s="3" t="n"/>
      <c r="AW330" s="3" t="n"/>
      <c r="AX330" s="3" t="n"/>
      <c r="AY330" s="3" t="n"/>
      <c r="AZ330" s="3" t="n"/>
    </row>
    <row r="331">
      <c r="A331" s="3" t="n"/>
      <c r="B331" s="3" t="n"/>
      <c r="C331" s="3" t="n"/>
      <c r="D331" s="3" t="n"/>
      <c r="E331" s="3" t="n"/>
      <c r="F331" s="3" t="n"/>
      <c r="G331" s="3" t="n"/>
      <c r="H331" s="3" t="n"/>
      <c r="I331" s="3" t="n"/>
      <c r="J331" s="3" t="n"/>
      <c r="K331" s="3" t="n"/>
      <c r="L331" s="3" t="n"/>
      <c r="M331" s="3" t="n"/>
      <c r="N331" s="3" t="n"/>
      <c r="O331" s="3" t="n"/>
      <c r="P331" s="3" t="n"/>
      <c r="Q331" s="3" t="n"/>
      <c r="R331" s="3" t="n"/>
      <c r="S331" s="3" t="n"/>
      <c r="T331" s="3" t="n"/>
      <c r="U331" s="3" t="n"/>
      <c r="V331" s="3" t="n"/>
      <c r="W331" s="3" t="n"/>
      <c r="X331" s="3" t="n"/>
      <c r="Y331" s="3" t="n"/>
      <c r="Z331" s="3" t="n"/>
      <c r="AA331" s="3" t="n"/>
      <c r="AB331" s="3" t="n"/>
      <c r="AC331" s="3" t="n"/>
      <c r="AD331" s="3" t="n"/>
      <c r="AE331" s="3" t="n"/>
      <c r="AF331" s="3" t="n"/>
      <c r="AG331" s="3" t="n"/>
      <c r="AH331" s="3" t="n"/>
      <c r="AI331" s="3" t="n"/>
      <c r="AJ331" s="3" t="n"/>
      <c r="AK331" s="3" t="n"/>
      <c r="AL331" s="3" t="n"/>
      <c r="AM331" s="3" t="n"/>
      <c r="AN331" s="3" t="n"/>
      <c r="AO331" s="3" t="n"/>
      <c r="AP331" s="3" t="n"/>
      <c r="AQ331" s="3" t="n"/>
      <c r="AR331" s="3" t="n"/>
      <c r="AS331" s="3" t="n"/>
      <c r="AT331" s="3" t="n"/>
      <c r="AU331" s="3" t="n"/>
      <c r="AV331" s="3" t="n"/>
      <c r="AW331" s="3" t="n"/>
      <c r="AX331" s="3" t="n"/>
      <c r="AY331" s="3" t="n"/>
      <c r="AZ331" s="3" t="n"/>
    </row>
    <row r="332">
      <c r="A332" s="3" t="n"/>
      <c r="B332" s="3" t="n"/>
      <c r="C332" s="3" t="n"/>
      <c r="D332" s="3" t="n"/>
      <c r="E332" s="3" t="n"/>
      <c r="F332" s="3" t="n"/>
      <c r="G332" s="3" t="n"/>
      <c r="H332" s="3" t="n"/>
      <c r="I332" s="3" t="n"/>
      <c r="J332" s="3" t="n"/>
      <c r="K332" s="3" t="n"/>
      <c r="L332" s="3" t="n"/>
      <c r="M332" s="3" t="n"/>
      <c r="N332" s="3" t="n"/>
      <c r="O332" s="3" t="n"/>
      <c r="P332" s="3" t="n"/>
      <c r="Q332" s="3" t="n"/>
      <c r="R332" s="3" t="n"/>
      <c r="S332" s="3" t="n"/>
      <c r="T332" s="3" t="n"/>
      <c r="U332" s="3" t="n"/>
      <c r="V332" s="3" t="n"/>
      <c r="W332" s="3" t="n"/>
      <c r="X332" s="3" t="n"/>
      <c r="Y332" s="3" t="n"/>
      <c r="Z332" s="3" t="n"/>
      <c r="AA332" s="3" t="n"/>
      <c r="AB332" s="3" t="n"/>
      <c r="AC332" s="3" t="n"/>
      <c r="AD332" s="3" t="n"/>
      <c r="AE332" s="3" t="n"/>
      <c r="AF332" s="3" t="n"/>
      <c r="AG332" s="3" t="n"/>
      <c r="AH332" s="3" t="n"/>
      <c r="AI332" s="3" t="n"/>
      <c r="AJ332" s="3" t="n"/>
      <c r="AK332" s="3" t="n"/>
      <c r="AL332" s="3" t="n"/>
      <c r="AM332" s="3" t="n"/>
      <c r="AN332" s="3" t="n"/>
      <c r="AO332" s="3" t="n"/>
      <c r="AP332" s="3" t="n"/>
      <c r="AQ332" s="3" t="n"/>
      <c r="AR332" s="3" t="n"/>
      <c r="AS332" s="3" t="n"/>
      <c r="AT332" s="3" t="n"/>
      <c r="AU332" s="3" t="n"/>
      <c r="AV332" s="3" t="n"/>
      <c r="AW332" s="3" t="n"/>
      <c r="AX332" s="3" t="n"/>
      <c r="AY332" s="3" t="n"/>
      <c r="AZ332" s="3" t="n"/>
    </row>
    <row r="333">
      <c r="A333" s="3" t="n"/>
      <c r="B333" s="3" t="n"/>
      <c r="C333" s="3" t="n"/>
      <c r="D333" s="3" t="n"/>
      <c r="E333" s="3" t="n"/>
      <c r="F333" s="3" t="n"/>
      <c r="G333" s="3" t="n"/>
      <c r="H333" s="3" t="n"/>
      <c r="I333" s="3" t="n"/>
      <c r="J333" s="3" t="n"/>
      <c r="K333" s="3" t="n"/>
      <c r="L333" s="3" t="n"/>
      <c r="M333" s="3" t="n"/>
      <c r="N333" s="3" t="n"/>
      <c r="O333" s="3" t="n"/>
      <c r="P333" s="3" t="n"/>
      <c r="Q333" s="3" t="n"/>
      <c r="R333" s="3" t="n"/>
      <c r="S333" s="3" t="n"/>
      <c r="T333" s="3" t="n"/>
      <c r="U333" s="3" t="n"/>
      <c r="V333" s="3" t="n"/>
      <c r="W333" s="3" t="n"/>
      <c r="X333" s="3" t="n"/>
      <c r="Y333" s="3" t="n"/>
      <c r="Z333" s="3" t="n"/>
      <c r="AA333" s="3" t="n"/>
      <c r="AB333" s="3" t="n"/>
      <c r="AC333" s="3" t="n"/>
      <c r="AD333" s="3" t="n"/>
      <c r="AE333" s="3" t="n"/>
      <c r="AF333" s="3" t="n"/>
      <c r="AG333" s="3" t="n"/>
      <c r="AH333" s="3" t="n"/>
      <c r="AI333" s="3" t="n"/>
      <c r="AJ333" s="3" t="n"/>
      <c r="AK333" s="3" t="n"/>
      <c r="AL333" s="3" t="n"/>
      <c r="AM333" s="3" t="n"/>
      <c r="AN333" s="3" t="n"/>
      <c r="AO333" s="3" t="n"/>
      <c r="AP333" s="3" t="n"/>
      <c r="AQ333" s="3" t="n"/>
      <c r="AR333" s="3" t="n"/>
      <c r="AS333" s="3" t="n"/>
      <c r="AT333" s="3" t="n"/>
      <c r="AU333" s="3" t="n"/>
      <c r="AV333" s="3" t="n"/>
      <c r="AW333" s="3" t="n"/>
      <c r="AX333" s="3" t="n"/>
      <c r="AY333" s="3" t="n"/>
      <c r="AZ333" s="3" t="n"/>
    </row>
    <row r="334">
      <c r="A334" s="3" t="n"/>
      <c r="B334" s="3" t="n"/>
      <c r="C334" s="3" t="n"/>
      <c r="D334" s="3" t="n"/>
      <c r="E334" s="3" t="n"/>
      <c r="F334" s="3" t="n"/>
      <c r="G334" s="3" t="n"/>
      <c r="H334" s="3" t="n"/>
      <c r="I334" s="3" t="n"/>
      <c r="J334" s="3" t="n"/>
      <c r="K334" s="3" t="n"/>
      <c r="L334" s="3" t="n"/>
      <c r="M334" s="3" t="n"/>
      <c r="N334" s="3" t="n"/>
      <c r="O334" s="3" t="n"/>
      <c r="P334" s="3" t="n"/>
      <c r="Q334" s="3" t="n"/>
      <c r="R334" s="3" t="n"/>
      <c r="S334" s="3" t="n"/>
      <c r="T334" s="3" t="n"/>
      <c r="U334" s="3" t="n"/>
      <c r="V334" s="3" t="n"/>
      <c r="W334" s="3" t="n"/>
      <c r="X334" s="3" t="n"/>
      <c r="Y334" s="3" t="n"/>
      <c r="Z334" s="3" t="n"/>
      <c r="AA334" s="3" t="n"/>
      <c r="AB334" s="3" t="n"/>
      <c r="AC334" s="3" t="n"/>
      <c r="AD334" s="3" t="n"/>
      <c r="AE334" s="3" t="n"/>
      <c r="AF334" s="3" t="n"/>
      <c r="AG334" s="3" t="n"/>
      <c r="AH334" s="3" t="n"/>
      <c r="AI334" s="3" t="n"/>
      <c r="AJ334" s="3" t="n"/>
      <c r="AK334" s="3" t="n"/>
      <c r="AL334" s="3" t="n"/>
      <c r="AM334" s="3" t="n"/>
      <c r="AN334" s="3" t="n"/>
      <c r="AO334" s="3" t="n"/>
      <c r="AP334" s="3" t="n"/>
      <c r="AQ334" s="3" t="n"/>
      <c r="AR334" s="3" t="n"/>
      <c r="AS334" s="3" t="n"/>
      <c r="AT334" s="3" t="n"/>
      <c r="AU334" s="3" t="n"/>
      <c r="AV334" s="3" t="n"/>
      <c r="AW334" s="3" t="n"/>
      <c r="AX334" s="3" t="n"/>
      <c r="AY334" s="3" t="n"/>
      <c r="AZ334" s="3" t="n"/>
    </row>
    <row r="335">
      <c r="A335" s="3" t="n"/>
      <c r="B335" s="3" t="n"/>
      <c r="C335" s="3" t="n"/>
      <c r="D335" s="3" t="n"/>
      <c r="E335" s="3" t="n"/>
      <c r="F335" s="3" t="n"/>
      <c r="G335" s="3" t="n"/>
      <c r="H335" s="3" t="n"/>
      <c r="I335" s="3" t="n"/>
      <c r="J335" s="3" t="n"/>
      <c r="K335" s="3" t="n"/>
      <c r="L335" s="3" t="n"/>
      <c r="M335" s="3" t="n"/>
      <c r="N335" s="3" t="n"/>
      <c r="O335" s="3" t="n"/>
      <c r="P335" s="3" t="n"/>
      <c r="Q335" s="3" t="n"/>
      <c r="R335" s="3" t="n"/>
      <c r="S335" s="3" t="n"/>
      <c r="T335" s="3" t="n"/>
      <c r="U335" s="3" t="n"/>
      <c r="V335" s="3" t="n"/>
      <c r="W335" s="3" t="n"/>
      <c r="X335" s="3" t="n"/>
      <c r="Y335" s="3" t="n"/>
      <c r="Z335" s="3" t="n"/>
      <c r="AA335" s="3" t="n"/>
      <c r="AB335" s="3" t="n"/>
      <c r="AC335" s="3" t="n"/>
      <c r="AD335" s="3" t="n"/>
      <c r="AE335" s="3" t="n"/>
      <c r="AF335" s="3" t="n"/>
      <c r="AG335" s="3" t="n"/>
      <c r="AH335" s="3" t="n"/>
      <c r="AI335" s="3" t="n"/>
      <c r="AJ335" s="3" t="n"/>
      <c r="AK335" s="3" t="n"/>
      <c r="AL335" s="3" t="n"/>
      <c r="AM335" s="3" t="n"/>
      <c r="AN335" s="3" t="n"/>
      <c r="AO335" s="3" t="n"/>
      <c r="AP335" s="3" t="n"/>
      <c r="AQ335" s="3" t="n"/>
      <c r="AR335" s="3" t="n"/>
      <c r="AS335" s="3" t="n"/>
      <c r="AT335" s="3" t="n"/>
      <c r="AU335" s="3" t="n"/>
      <c r="AV335" s="3" t="n"/>
      <c r="AW335" s="3" t="n"/>
      <c r="AX335" s="3" t="n"/>
      <c r="AY335" s="3" t="n"/>
      <c r="AZ335" s="3" t="n"/>
    </row>
    <row r="336">
      <c r="A336" s="3" t="n"/>
      <c r="B336" s="3" t="n"/>
      <c r="C336" s="3" t="n"/>
      <c r="D336" s="3" t="n"/>
      <c r="E336" s="3" t="n"/>
      <c r="F336" s="3" t="n"/>
      <c r="G336" s="3" t="n"/>
      <c r="H336" s="3" t="n"/>
      <c r="I336" s="3" t="n"/>
      <c r="J336" s="3" t="n"/>
      <c r="K336" s="3" t="n"/>
      <c r="L336" s="3" t="n"/>
      <c r="M336" s="3" t="n"/>
      <c r="N336" s="3" t="n"/>
      <c r="O336" s="3" t="n"/>
      <c r="P336" s="3" t="n"/>
      <c r="Q336" s="3" t="n"/>
      <c r="R336" s="3" t="n"/>
      <c r="S336" s="3" t="n"/>
      <c r="T336" s="3" t="n"/>
      <c r="U336" s="3" t="n"/>
      <c r="V336" s="3" t="n"/>
      <c r="W336" s="3" t="n"/>
      <c r="X336" s="3" t="n"/>
      <c r="Y336" s="3" t="n"/>
      <c r="Z336" s="3" t="n"/>
      <c r="AA336" s="3" t="n"/>
      <c r="AB336" s="3" t="n"/>
      <c r="AC336" s="3" t="n"/>
      <c r="AD336" s="3" t="n"/>
      <c r="AE336" s="3" t="n"/>
      <c r="AF336" s="3" t="n"/>
      <c r="AG336" s="3" t="n"/>
      <c r="AH336" s="3" t="n"/>
      <c r="AI336" s="3" t="n"/>
      <c r="AJ336" s="3" t="n"/>
      <c r="AK336" s="3" t="n"/>
      <c r="AL336" s="3" t="n"/>
      <c r="AM336" s="3" t="n"/>
      <c r="AN336" s="3" t="n"/>
      <c r="AO336" s="3" t="n"/>
      <c r="AP336" s="3" t="n"/>
      <c r="AQ336" s="3" t="n"/>
      <c r="AR336" s="3" t="n"/>
      <c r="AS336" s="3" t="n"/>
      <c r="AT336" s="3" t="n"/>
      <c r="AU336" s="3" t="n"/>
      <c r="AV336" s="3" t="n"/>
      <c r="AW336" s="3" t="n"/>
      <c r="AX336" s="3" t="n"/>
      <c r="AY336" s="3" t="n"/>
      <c r="AZ336" s="3" t="n"/>
    </row>
    <row r="337">
      <c r="A337" s="3" t="n"/>
      <c r="B337" s="3" t="n"/>
      <c r="C337" s="3" t="n"/>
      <c r="D337" s="3" t="n"/>
      <c r="E337" s="3" t="n"/>
      <c r="F337" s="3" t="n"/>
      <c r="G337" s="3" t="n"/>
      <c r="H337" s="3" t="n"/>
      <c r="I337" s="3" t="n"/>
      <c r="J337" s="3" t="n"/>
      <c r="K337" s="3" t="n"/>
      <c r="L337" s="3" t="n"/>
      <c r="M337" s="3" t="n"/>
      <c r="N337" s="3" t="n"/>
      <c r="O337" s="3" t="n"/>
      <c r="P337" s="3" t="n"/>
      <c r="Q337" s="3" t="n"/>
      <c r="R337" s="3" t="n"/>
      <c r="S337" s="3" t="n"/>
      <c r="T337" s="3" t="n"/>
      <c r="U337" s="3" t="n"/>
      <c r="V337" s="3" t="n"/>
      <c r="W337" s="3" t="n"/>
      <c r="X337" s="3" t="n"/>
      <c r="Y337" s="3" t="n"/>
      <c r="Z337" s="3" t="n"/>
      <c r="AA337" s="3" t="n"/>
      <c r="AB337" s="3" t="n"/>
      <c r="AC337" s="3" t="n"/>
      <c r="AD337" s="3" t="n"/>
      <c r="AE337" s="3" t="n"/>
      <c r="AF337" s="3" t="n"/>
      <c r="AG337" s="3" t="n"/>
      <c r="AH337" s="3" t="n"/>
      <c r="AI337" s="3" t="n"/>
      <c r="AJ337" s="3" t="n"/>
      <c r="AK337" s="3" t="n"/>
      <c r="AL337" s="3" t="n"/>
      <c r="AM337" s="3" t="n"/>
      <c r="AN337" s="3" t="n"/>
      <c r="AO337" s="3" t="n"/>
      <c r="AP337" s="3" t="n"/>
      <c r="AQ337" s="3" t="n"/>
      <c r="AR337" s="3" t="n"/>
      <c r="AS337" s="3" t="n"/>
      <c r="AT337" s="3" t="n"/>
      <c r="AU337" s="3" t="n"/>
      <c r="AV337" s="3" t="n"/>
      <c r="AW337" s="3" t="n"/>
      <c r="AX337" s="3" t="n"/>
      <c r="AY337" s="3" t="n"/>
      <c r="AZ337" s="3" t="n"/>
    </row>
    <row r="338">
      <c r="A338" s="3" t="n"/>
      <c r="B338" s="3" t="n"/>
      <c r="C338" s="3" t="n"/>
      <c r="D338" s="3" t="n"/>
      <c r="E338" s="3" t="n"/>
      <c r="F338" s="3" t="n"/>
      <c r="G338" s="3" t="n"/>
      <c r="H338" s="3" t="n"/>
      <c r="I338" s="3" t="n"/>
      <c r="J338" s="3" t="n"/>
      <c r="K338" s="3" t="n"/>
      <c r="L338" s="3" t="n"/>
      <c r="M338" s="3" t="n"/>
      <c r="N338" s="3" t="n"/>
      <c r="O338" s="3" t="n"/>
      <c r="P338" s="3" t="n"/>
      <c r="Q338" s="3" t="n"/>
      <c r="R338" s="3" t="n"/>
      <c r="S338" s="3" t="n"/>
      <c r="T338" s="3" t="n"/>
      <c r="U338" s="3" t="n"/>
      <c r="V338" s="3" t="n"/>
      <c r="W338" s="3" t="n"/>
      <c r="X338" s="3" t="n"/>
      <c r="Y338" s="3" t="n"/>
      <c r="Z338" s="3" t="n"/>
      <c r="AA338" s="3" t="n"/>
      <c r="AB338" s="3" t="n"/>
      <c r="AC338" s="3" t="n"/>
      <c r="AD338" s="3" t="n"/>
      <c r="AE338" s="3" t="n"/>
      <c r="AF338" s="3" t="n"/>
      <c r="AG338" s="3" t="n"/>
      <c r="AH338" s="3" t="n"/>
      <c r="AI338" s="3" t="n"/>
      <c r="AJ338" s="3" t="n"/>
      <c r="AK338" s="3" t="n"/>
      <c r="AL338" s="3" t="n"/>
      <c r="AM338" s="3" t="n"/>
      <c r="AN338" s="3" t="n"/>
      <c r="AO338" s="3" t="n"/>
      <c r="AP338" s="3" t="n"/>
      <c r="AQ338" s="3" t="n"/>
      <c r="AR338" s="3" t="n"/>
      <c r="AS338" s="3" t="n"/>
      <c r="AT338" s="3" t="n"/>
      <c r="AU338" s="3" t="n"/>
      <c r="AV338" s="3" t="n"/>
      <c r="AW338" s="3" t="n"/>
      <c r="AX338" s="3" t="n"/>
      <c r="AY338" s="3" t="n"/>
      <c r="AZ338" s="3" t="n"/>
    </row>
    <row r="339">
      <c r="A339" s="3" t="n"/>
      <c r="B339" s="3" t="n"/>
      <c r="C339" s="3" t="n"/>
      <c r="D339" s="3" t="n"/>
      <c r="E339" s="3" t="n"/>
      <c r="F339" s="3" t="n"/>
      <c r="G339" s="3" t="n"/>
      <c r="H339" s="3" t="n"/>
      <c r="I339" s="3" t="n"/>
      <c r="J339" s="3" t="n"/>
      <c r="K339" s="3" t="n"/>
      <c r="L339" s="3" t="n"/>
      <c r="M339" s="3" t="n"/>
      <c r="N339" s="3" t="n"/>
      <c r="O339" s="3" t="n"/>
      <c r="P339" s="3" t="n"/>
      <c r="Q339" s="3" t="n"/>
      <c r="R339" s="3" t="n"/>
      <c r="S339" s="3" t="n"/>
      <c r="T339" s="3" t="n"/>
      <c r="U339" s="3" t="n"/>
      <c r="V339" s="3" t="n"/>
      <c r="W339" s="3" t="n"/>
      <c r="X339" s="3" t="n"/>
      <c r="Y339" s="3" t="n"/>
      <c r="Z339" s="3" t="n"/>
      <c r="AA339" s="3" t="n"/>
      <c r="AB339" s="3" t="n"/>
      <c r="AC339" s="3" t="n"/>
      <c r="AD339" s="3" t="n"/>
      <c r="AE339" s="3" t="n"/>
      <c r="AF339" s="3" t="n"/>
      <c r="AG339" s="3" t="n"/>
      <c r="AH339" s="3" t="n"/>
      <c r="AI339" s="3" t="n"/>
      <c r="AJ339" s="3" t="n"/>
      <c r="AK339" s="3" t="n"/>
      <c r="AL339" s="3" t="n"/>
      <c r="AM339" s="3" t="n"/>
      <c r="AN339" s="3" t="n"/>
      <c r="AO339" s="3" t="n"/>
      <c r="AP339" s="3" t="n"/>
      <c r="AQ339" s="3" t="n"/>
      <c r="AR339" s="3" t="n"/>
      <c r="AS339" s="3" t="n"/>
      <c r="AT339" s="3" t="n"/>
      <c r="AU339" s="3" t="n"/>
      <c r="AV339" s="3" t="n"/>
      <c r="AW339" s="3" t="n"/>
      <c r="AX339" s="3" t="n"/>
      <c r="AY339" s="3" t="n"/>
      <c r="AZ339" s="3" t="n"/>
    </row>
    <row r="340">
      <c r="A340" s="3" t="n"/>
      <c r="B340" s="3" t="n"/>
      <c r="C340" s="3" t="n"/>
      <c r="D340" s="3" t="n"/>
      <c r="E340" s="3" t="n"/>
      <c r="F340" s="3" t="n"/>
      <c r="G340" s="3" t="n"/>
      <c r="H340" s="3" t="n"/>
      <c r="I340" s="3" t="n"/>
      <c r="J340" s="3" t="n"/>
      <c r="K340" s="3" t="n"/>
      <c r="L340" s="3" t="n"/>
      <c r="M340" s="3" t="n"/>
      <c r="N340" s="3" t="n"/>
      <c r="O340" s="3" t="n"/>
      <c r="P340" s="3" t="n"/>
      <c r="Q340" s="3" t="n"/>
      <c r="R340" s="3" t="n"/>
      <c r="S340" s="3" t="n"/>
      <c r="T340" s="3" t="n"/>
      <c r="U340" s="3" t="n"/>
      <c r="V340" s="3" t="n"/>
      <c r="W340" s="3" t="n"/>
      <c r="X340" s="3" t="n"/>
      <c r="Y340" s="3" t="n"/>
      <c r="Z340" s="3" t="n"/>
      <c r="AA340" s="3" t="n"/>
      <c r="AB340" s="3" t="n"/>
      <c r="AC340" s="3" t="n"/>
      <c r="AD340" s="3" t="n"/>
      <c r="AE340" s="3" t="n"/>
      <c r="AF340" s="3" t="n"/>
      <c r="AG340" s="3" t="n"/>
      <c r="AH340" s="3" t="n"/>
      <c r="AI340" s="3" t="n"/>
      <c r="AJ340" s="3" t="n"/>
      <c r="AK340" s="3" t="n"/>
      <c r="AL340" s="3" t="n"/>
      <c r="AM340" s="3" t="n"/>
      <c r="AN340" s="3" t="n"/>
      <c r="AO340" s="3" t="n"/>
      <c r="AP340" s="3" t="n"/>
      <c r="AQ340" s="3" t="n"/>
      <c r="AR340" s="3" t="n"/>
      <c r="AS340" s="3" t="n"/>
      <c r="AT340" s="3" t="n"/>
      <c r="AU340" s="3" t="n"/>
      <c r="AV340" s="3" t="n"/>
      <c r="AW340" s="3" t="n"/>
      <c r="AX340" s="3" t="n"/>
      <c r="AY340" s="3" t="n"/>
      <c r="AZ340" s="3" t="n"/>
    </row>
    <row r="341">
      <c r="A341" s="3" t="n"/>
      <c r="B341" s="3" t="n"/>
      <c r="C341" s="3" t="n"/>
      <c r="D341" s="3" t="n"/>
      <c r="E341" s="3" t="n"/>
      <c r="F341" s="3" t="n"/>
      <c r="G341" s="3" t="n"/>
      <c r="H341" s="3" t="n"/>
      <c r="I341" s="3" t="n"/>
      <c r="J341" s="3" t="n"/>
      <c r="K341" s="3" t="n"/>
      <c r="L341" s="3" t="n"/>
      <c r="M341" s="3" t="n"/>
      <c r="N341" s="3" t="n"/>
      <c r="O341" s="3" t="n"/>
      <c r="P341" s="3" t="n"/>
      <c r="Q341" s="3" t="n"/>
      <c r="R341" s="3" t="n"/>
      <c r="S341" s="3" t="n"/>
      <c r="T341" s="3" t="n"/>
      <c r="U341" s="3" t="n"/>
      <c r="V341" s="3" t="n"/>
      <c r="W341" s="3" t="n"/>
      <c r="X341" s="3" t="n"/>
      <c r="Y341" s="3" t="n"/>
      <c r="Z341" s="3" t="n"/>
      <c r="AA341" s="3" t="n"/>
      <c r="AB341" s="3" t="n"/>
      <c r="AC341" s="3" t="n"/>
      <c r="AD341" s="3" t="n"/>
      <c r="AE341" s="3" t="n"/>
      <c r="AF341" s="3" t="n"/>
      <c r="AG341" s="3" t="n"/>
      <c r="AH341" s="3" t="n"/>
      <c r="AI341" s="3" t="n"/>
      <c r="AJ341" s="3" t="n"/>
      <c r="AK341" s="3" t="n"/>
      <c r="AL341" s="3" t="n"/>
      <c r="AM341" s="3" t="n"/>
      <c r="AN341" s="3" t="n"/>
      <c r="AO341" s="3" t="n"/>
      <c r="AP341" s="3" t="n"/>
      <c r="AQ341" s="3" t="n"/>
      <c r="AR341" s="3" t="n"/>
      <c r="AS341" s="3" t="n"/>
      <c r="AT341" s="3" t="n"/>
      <c r="AU341" s="3" t="n"/>
      <c r="AV341" s="3" t="n"/>
      <c r="AW341" s="3" t="n"/>
      <c r="AX341" s="3" t="n"/>
      <c r="AY341" s="3" t="n"/>
      <c r="AZ341" s="3" t="n"/>
    </row>
    <row r="342">
      <c r="A342" s="3" t="n"/>
      <c r="B342" s="3" t="n"/>
      <c r="C342" s="3" t="n"/>
      <c r="D342" s="3" t="n"/>
      <c r="E342" s="3" t="n"/>
      <c r="F342" s="3" t="n"/>
      <c r="G342" s="3" t="n"/>
      <c r="H342" s="3" t="n"/>
      <c r="I342" s="3" t="n"/>
      <c r="J342" s="3" t="n"/>
      <c r="K342" s="3" t="n"/>
      <c r="L342" s="3" t="n"/>
      <c r="M342" s="3" t="n"/>
      <c r="N342" s="3" t="n"/>
      <c r="O342" s="3" t="n"/>
      <c r="P342" s="3" t="n"/>
      <c r="Q342" s="3" t="n"/>
      <c r="R342" s="3" t="n"/>
      <c r="S342" s="3" t="n"/>
      <c r="T342" s="3" t="n"/>
      <c r="U342" s="3" t="n"/>
      <c r="V342" s="3" t="n"/>
      <c r="W342" s="3" t="n"/>
      <c r="X342" s="3" t="n"/>
      <c r="Y342" s="3" t="n"/>
      <c r="Z342" s="3" t="n"/>
      <c r="AA342" s="3" t="n"/>
      <c r="AB342" s="3" t="n"/>
      <c r="AC342" s="3" t="n"/>
      <c r="AD342" s="3" t="n"/>
      <c r="AE342" s="3" t="n"/>
      <c r="AF342" s="3" t="n"/>
      <c r="AG342" s="3" t="n"/>
      <c r="AH342" s="3" t="n"/>
      <c r="AI342" s="3" t="n"/>
      <c r="AJ342" s="3" t="n"/>
      <c r="AK342" s="3" t="n"/>
      <c r="AL342" s="3" t="n"/>
      <c r="AM342" s="3" t="n"/>
      <c r="AN342" s="3" t="n"/>
      <c r="AO342" s="3" t="n"/>
      <c r="AP342" s="3" t="n"/>
      <c r="AQ342" s="3" t="n"/>
      <c r="AR342" s="3" t="n"/>
      <c r="AS342" s="3" t="n"/>
      <c r="AT342" s="3" t="n"/>
      <c r="AU342" s="3" t="n"/>
      <c r="AV342" s="3" t="n"/>
      <c r="AW342" s="3" t="n"/>
      <c r="AX342" s="3" t="n"/>
      <c r="AY342" s="3" t="n"/>
      <c r="AZ342" s="3" t="n"/>
    </row>
    <row r="343">
      <c r="A343" s="3" t="n"/>
      <c r="B343" s="3" t="n"/>
      <c r="C343" s="3" t="n"/>
      <c r="D343" s="3" t="n"/>
      <c r="E343" s="3" t="n"/>
      <c r="F343" s="3" t="n"/>
      <c r="G343" s="3" t="n"/>
      <c r="H343" s="3" t="n"/>
      <c r="I343" s="3" t="n"/>
      <c r="J343" s="3" t="n"/>
      <c r="K343" s="3" t="n"/>
      <c r="L343" s="3" t="n"/>
      <c r="M343" s="3" t="n"/>
      <c r="N343" s="3" t="n"/>
      <c r="O343" s="3" t="n"/>
      <c r="P343" s="3" t="n"/>
      <c r="Q343" s="3" t="n"/>
      <c r="R343" s="3" t="n"/>
      <c r="S343" s="3" t="n"/>
      <c r="T343" s="3" t="n"/>
      <c r="U343" s="3" t="n"/>
      <c r="V343" s="3" t="n"/>
      <c r="W343" s="3" t="n"/>
      <c r="X343" s="3" t="n"/>
      <c r="Y343" s="3" t="n"/>
      <c r="Z343" s="3" t="n"/>
      <c r="AA343" s="3" t="n"/>
      <c r="AB343" s="3" t="n"/>
      <c r="AC343" s="3" t="n"/>
      <c r="AD343" s="3" t="n"/>
      <c r="AE343" s="3" t="n"/>
      <c r="AF343" s="3" t="n"/>
      <c r="AG343" s="3" t="n"/>
      <c r="AH343" s="3" t="n"/>
      <c r="AI343" s="3" t="n"/>
      <c r="AJ343" s="3" t="n"/>
      <c r="AK343" s="3" t="n"/>
      <c r="AL343" s="3" t="n"/>
      <c r="AM343" s="3" t="n"/>
      <c r="AN343" s="3" t="n"/>
      <c r="AO343" s="3" t="n"/>
      <c r="AP343" s="3" t="n"/>
      <c r="AQ343" s="3" t="n"/>
      <c r="AR343" s="3" t="n"/>
      <c r="AS343" s="3" t="n"/>
      <c r="AT343" s="3" t="n"/>
      <c r="AU343" s="3" t="n"/>
      <c r="AV343" s="3" t="n"/>
      <c r="AW343" s="3" t="n"/>
      <c r="AX343" s="3" t="n"/>
      <c r="AY343" s="3" t="n"/>
      <c r="AZ343" s="3" t="n"/>
    </row>
    <row r="344">
      <c r="A344" s="3" t="n"/>
      <c r="B344" s="3" t="n"/>
      <c r="C344" s="3" t="n"/>
      <c r="D344" s="3" t="n"/>
      <c r="E344" s="3" t="n"/>
      <c r="F344" s="3" t="n"/>
      <c r="G344" s="3" t="n"/>
      <c r="H344" s="3" t="n"/>
      <c r="I344" s="3" t="n"/>
      <c r="J344" s="3" t="n"/>
      <c r="K344" s="3" t="n"/>
      <c r="L344" s="3" t="n"/>
      <c r="M344" s="3" t="n"/>
      <c r="N344" s="3" t="n"/>
      <c r="O344" s="3" t="n"/>
      <c r="P344" s="3" t="n"/>
      <c r="Q344" s="3" t="n"/>
      <c r="R344" s="3" t="n"/>
      <c r="S344" s="3" t="n"/>
      <c r="T344" s="3" t="n"/>
      <c r="U344" s="3" t="n"/>
      <c r="V344" s="3" t="n"/>
      <c r="W344" s="3" t="n"/>
      <c r="X344" s="3" t="n"/>
      <c r="Y344" s="3" t="n"/>
      <c r="Z344" s="3" t="n"/>
      <c r="AA344" s="3" t="n"/>
      <c r="AB344" s="3" t="n"/>
      <c r="AC344" s="3" t="n"/>
      <c r="AD344" s="3" t="n"/>
      <c r="AE344" s="3" t="n"/>
      <c r="AF344" s="3" t="n"/>
      <c r="AG344" s="3" t="n"/>
      <c r="AH344" s="3" t="n"/>
      <c r="AI344" s="3" t="n"/>
      <c r="AJ344" s="3" t="n"/>
      <c r="AK344" s="3" t="n"/>
      <c r="AL344" s="3" t="n"/>
      <c r="AM344" s="3" t="n"/>
      <c r="AN344" s="3" t="n"/>
      <c r="AO344" s="3" t="n"/>
      <c r="AP344" s="3" t="n"/>
      <c r="AQ344" s="3" t="n"/>
      <c r="AR344" s="3" t="n"/>
      <c r="AS344" s="3" t="n"/>
      <c r="AT344" s="3" t="n"/>
      <c r="AU344" s="3" t="n"/>
      <c r="AV344" s="3" t="n"/>
      <c r="AW344" s="3" t="n"/>
      <c r="AX344" s="3" t="n"/>
      <c r="AY344" s="3" t="n"/>
      <c r="AZ344" s="3" t="n"/>
    </row>
    <row r="345">
      <c r="A345" s="3" t="n"/>
      <c r="B345" s="3" t="n"/>
      <c r="C345" s="3" t="n"/>
      <c r="D345" s="3" t="n"/>
      <c r="E345" s="3" t="n"/>
      <c r="F345" s="3" t="n"/>
      <c r="G345" s="3" t="n"/>
      <c r="H345" s="3" t="n"/>
      <c r="I345" s="3" t="n"/>
      <c r="J345" s="3" t="n"/>
      <c r="K345" s="3" t="n"/>
      <c r="L345" s="3" t="n"/>
      <c r="M345" s="3" t="n"/>
      <c r="N345" s="3" t="n"/>
      <c r="O345" s="3" t="n"/>
      <c r="P345" s="3" t="n"/>
      <c r="Q345" s="3" t="n"/>
      <c r="R345" s="3" t="n"/>
      <c r="S345" s="3" t="n"/>
      <c r="T345" s="3" t="n"/>
      <c r="U345" s="3" t="n"/>
      <c r="V345" s="3" t="n"/>
      <c r="W345" s="3" t="n"/>
      <c r="X345" s="3" t="n"/>
      <c r="Y345" s="3" t="n"/>
      <c r="Z345" s="3" t="n"/>
      <c r="AA345" s="3" t="n"/>
      <c r="AB345" s="3" t="n"/>
      <c r="AC345" s="3" t="n"/>
      <c r="AD345" s="3" t="n"/>
      <c r="AE345" s="3" t="n"/>
      <c r="AF345" s="3" t="n"/>
      <c r="AG345" s="3" t="n"/>
      <c r="AH345" s="3" t="n"/>
      <c r="AI345" s="3" t="n"/>
      <c r="AJ345" s="3" t="n"/>
      <c r="AK345" s="3" t="n"/>
      <c r="AL345" s="3" t="n"/>
      <c r="AM345" s="3" t="n"/>
      <c r="AN345" s="3" t="n"/>
      <c r="AO345" s="3" t="n"/>
      <c r="AP345" s="3" t="n"/>
      <c r="AQ345" s="3" t="n"/>
      <c r="AR345" s="3" t="n"/>
      <c r="AS345" s="3" t="n"/>
      <c r="AT345" s="3" t="n"/>
      <c r="AU345" s="3" t="n"/>
      <c r="AV345" s="3" t="n"/>
      <c r="AW345" s="3" t="n"/>
      <c r="AX345" s="3" t="n"/>
      <c r="AY345" s="3" t="n"/>
      <c r="AZ345" s="3" t="n"/>
    </row>
    <row r="346">
      <c r="A346" s="3" t="n"/>
      <c r="B346" s="3" t="n"/>
      <c r="C346" s="3" t="n"/>
      <c r="D346" s="3" t="n"/>
      <c r="E346" s="3" t="n"/>
      <c r="F346" s="3" t="n"/>
      <c r="G346" s="3" t="n"/>
      <c r="H346" s="3" t="n"/>
      <c r="I346" s="3" t="n"/>
      <c r="J346" s="3" t="n"/>
      <c r="K346" s="3" t="n"/>
      <c r="L346" s="3" t="n"/>
      <c r="M346" s="3" t="n"/>
      <c r="N346" s="3" t="n"/>
      <c r="O346" s="3" t="n"/>
      <c r="P346" s="3" t="n"/>
      <c r="Q346" s="3" t="n"/>
      <c r="R346" s="3" t="n"/>
      <c r="S346" s="3" t="n"/>
      <c r="T346" s="3" t="n"/>
      <c r="U346" s="3" t="n"/>
      <c r="V346" s="3" t="n"/>
      <c r="W346" s="3" t="n"/>
      <c r="X346" s="3" t="n"/>
      <c r="Y346" s="3" t="n"/>
      <c r="Z346" s="3" t="n"/>
      <c r="AA346" s="3" t="n"/>
      <c r="AB346" s="3" t="n"/>
      <c r="AC346" s="3" t="n"/>
      <c r="AD346" s="3" t="n"/>
      <c r="AE346" s="3" t="n"/>
      <c r="AF346" s="3" t="n"/>
      <c r="AG346" s="3" t="n"/>
      <c r="AH346" s="3" t="n"/>
      <c r="AI346" s="3" t="n"/>
      <c r="AJ346" s="3" t="n"/>
      <c r="AK346" s="3" t="n"/>
      <c r="AL346" s="3" t="n"/>
      <c r="AM346" s="3" t="n"/>
      <c r="AN346" s="3" t="n"/>
      <c r="AO346" s="3" t="n"/>
      <c r="AP346" s="3" t="n"/>
      <c r="AQ346" s="3" t="n"/>
      <c r="AR346" s="3" t="n"/>
      <c r="AS346" s="3" t="n"/>
      <c r="AT346" s="3" t="n"/>
      <c r="AU346" s="3" t="n"/>
      <c r="AV346" s="3" t="n"/>
      <c r="AW346" s="3" t="n"/>
      <c r="AX346" s="3" t="n"/>
      <c r="AY346" s="3" t="n"/>
      <c r="AZ346" s="3" t="n"/>
    </row>
    <row r="347">
      <c r="A347" s="3" t="n"/>
      <c r="B347" s="3" t="n"/>
      <c r="C347" s="3" t="n"/>
      <c r="D347" s="3" t="n"/>
      <c r="E347" s="3" t="n"/>
      <c r="F347" s="3" t="n"/>
      <c r="G347" s="3" t="n"/>
      <c r="H347" s="3" t="n"/>
      <c r="I347" s="3" t="n"/>
      <c r="J347" s="3" t="n"/>
      <c r="K347" s="3" t="n"/>
      <c r="L347" s="3" t="n"/>
      <c r="M347" s="3" t="n"/>
      <c r="N347" s="3" t="n"/>
      <c r="O347" s="3" t="n"/>
      <c r="P347" s="3" t="n"/>
      <c r="Q347" s="3" t="n"/>
      <c r="R347" s="3" t="n"/>
      <c r="S347" s="3" t="n"/>
      <c r="T347" s="3" t="n"/>
      <c r="U347" s="3" t="n"/>
      <c r="V347" s="3" t="n"/>
      <c r="W347" s="3" t="n"/>
      <c r="X347" s="3" t="n"/>
      <c r="Y347" s="3" t="n"/>
      <c r="Z347" s="3" t="n"/>
      <c r="AA347" s="3" t="n"/>
      <c r="AB347" s="3" t="n"/>
      <c r="AC347" s="3" t="n"/>
      <c r="AD347" s="3" t="n"/>
      <c r="AE347" s="3" t="n"/>
      <c r="AF347" s="3" t="n"/>
      <c r="AG347" s="3" t="n"/>
      <c r="AH347" s="3" t="n"/>
      <c r="AI347" s="3" t="n"/>
      <c r="AJ347" s="3" t="n"/>
      <c r="AK347" s="3" t="n"/>
      <c r="AL347" s="3" t="n"/>
      <c r="AM347" s="3" t="n"/>
      <c r="AN347" s="3" t="n"/>
      <c r="AO347" s="3" t="n"/>
      <c r="AP347" s="3" t="n"/>
      <c r="AQ347" s="3" t="n"/>
      <c r="AR347" s="3" t="n"/>
      <c r="AS347" s="3" t="n"/>
      <c r="AT347" s="3" t="n"/>
      <c r="AU347" s="3" t="n"/>
      <c r="AV347" s="3" t="n"/>
      <c r="AW347" s="3" t="n"/>
      <c r="AX347" s="3" t="n"/>
      <c r="AY347" s="3" t="n"/>
      <c r="AZ347" s="3" t="n"/>
    </row>
    <row r="348">
      <c r="A348" s="3" t="n"/>
      <c r="B348" s="3" t="n"/>
      <c r="C348" s="3" t="n"/>
      <c r="D348" s="3" t="n"/>
      <c r="E348" s="3" t="n"/>
      <c r="F348" s="3" t="n"/>
      <c r="G348" s="3" t="n"/>
      <c r="H348" s="3" t="n"/>
      <c r="I348" s="3" t="n"/>
      <c r="J348" s="3" t="n"/>
      <c r="K348" s="3" t="n"/>
      <c r="L348" s="3" t="n"/>
      <c r="M348" s="3" t="n"/>
      <c r="N348" s="3" t="n"/>
      <c r="O348" s="3" t="n"/>
      <c r="P348" s="3" t="n"/>
      <c r="Q348" s="3" t="n"/>
      <c r="R348" s="3" t="n"/>
      <c r="S348" s="3" t="n"/>
      <c r="T348" s="3" t="n"/>
      <c r="U348" s="3" t="n"/>
      <c r="V348" s="3" t="n"/>
      <c r="W348" s="3" t="n"/>
      <c r="X348" s="3" t="n"/>
      <c r="Y348" s="3" t="n"/>
      <c r="Z348" s="3" t="n"/>
      <c r="AA348" s="3" t="n"/>
      <c r="AB348" s="3" t="n"/>
      <c r="AC348" s="3" t="n"/>
      <c r="AD348" s="3" t="n"/>
      <c r="AE348" s="3" t="n"/>
      <c r="AF348" s="3" t="n"/>
      <c r="AG348" s="3" t="n"/>
      <c r="AH348" s="3" t="n"/>
      <c r="AI348" s="3" t="n"/>
      <c r="AJ348" s="3" t="n"/>
      <c r="AK348" s="3" t="n"/>
      <c r="AL348" s="3" t="n"/>
      <c r="AM348" s="3" t="n"/>
      <c r="AN348" s="3" t="n"/>
      <c r="AO348" s="3" t="n"/>
      <c r="AP348" s="3" t="n"/>
      <c r="AQ348" s="3" t="n"/>
      <c r="AR348" s="3" t="n"/>
      <c r="AS348" s="3" t="n"/>
      <c r="AT348" s="3" t="n"/>
      <c r="AU348" s="3" t="n"/>
      <c r="AV348" s="3" t="n"/>
      <c r="AW348" s="3" t="n"/>
      <c r="AX348" s="3" t="n"/>
      <c r="AY348" s="3" t="n"/>
      <c r="AZ348" s="3" t="n"/>
    </row>
    <row r="349">
      <c r="A349" s="3" t="n"/>
      <c r="B349" s="3" t="n"/>
      <c r="C349" s="3" t="n"/>
      <c r="D349" s="3" t="n"/>
      <c r="E349" s="3" t="n"/>
      <c r="F349" s="3" t="n"/>
      <c r="G349" s="3" t="n"/>
      <c r="H349" s="3" t="n"/>
      <c r="I349" s="3" t="n"/>
      <c r="J349" s="3" t="n"/>
      <c r="K349" s="3" t="n"/>
      <c r="L349" s="3" t="n"/>
      <c r="M349" s="3" t="n"/>
      <c r="N349" s="3" t="n"/>
      <c r="O349" s="3" t="n"/>
      <c r="P349" s="3" t="n"/>
      <c r="Q349" s="3" t="n"/>
      <c r="R349" s="3" t="n"/>
      <c r="S349" s="3" t="n"/>
      <c r="T349" s="3" t="n"/>
      <c r="U349" s="3" t="n"/>
      <c r="V349" s="3" t="n"/>
      <c r="W349" s="3" t="n"/>
      <c r="X349" s="3" t="n"/>
      <c r="Y349" s="3" t="n"/>
      <c r="Z349" s="3" t="n"/>
      <c r="AA349" s="3" t="n"/>
      <c r="AB349" s="3" t="n"/>
      <c r="AC349" s="3" t="n"/>
      <c r="AD349" s="3" t="n"/>
      <c r="AE349" s="3" t="n"/>
      <c r="AF349" s="3" t="n"/>
      <c r="AG349" s="3" t="n"/>
      <c r="AH349" s="3" t="n"/>
      <c r="AI349" s="3" t="n"/>
      <c r="AJ349" s="3" t="n"/>
      <c r="AK349" s="3" t="n"/>
      <c r="AL349" s="3" t="n"/>
      <c r="AM349" s="3" t="n"/>
      <c r="AN349" s="3" t="n"/>
      <c r="AO349" s="3" t="n"/>
      <c r="AP349" s="3" t="n"/>
      <c r="AQ349" s="3" t="n"/>
      <c r="AR349" s="3" t="n"/>
      <c r="AS349" s="3" t="n"/>
      <c r="AT349" s="3" t="n"/>
      <c r="AU349" s="3" t="n"/>
      <c r="AV349" s="3" t="n"/>
      <c r="AW349" s="3" t="n"/>
      <c r="AX349" s="3" t="n"/>
      <c r="AY349" s="3" t="n"/>
      <c r="AZ349" s="3" t="n"/>
    </row>
    <row r="350">
      <c r="A350" s="3" t="n"/>
      <c r="B350" s="3" t="n"/>
      <c r="C350" s="3" t="n"/>
      <c r="D350" s="3" t="n"/>
      <c r="E350" s="3" t="n"/>
      <c r="F350" s="3" t="n"/>
      <c r="G350" s="3" t="n"/>
      <c r="H350" s="3" t="n"/>
      <c r="I350" s="3" t="n"/>
      <c r="J350" s="3" t="n"/>
      <c r="K350" s="3" t="n"/>
      <c r="L350" s="3" t="n"/>
      <c r="M350" s="3" t="n"/>
      <c r="N350" s="3" t="n"/>
      <c r="O350" s="3" t="n"/>
      <c r="P350" s="3" t="n"/>
      <c r="Q350" s="3" t="n"/>
      <c r="R350" s="3" t="n"/>
      <c r="S350" s="3" t="n"/>
      <c r="T350" s="3" t="n"/>
      <c r="U350" s="3" t="n"/>
      <c r="V350" s="3" t="n"/>
      <c r="W350" s="3" t="n"/>
      <c r="X350" s="3" t="n"/>
      <c r="Y350" s="3" t="n"/>
      <c r="Z350" s="3" t="n"/>
      <c r="AA350" s="3" t="n"/>
      <c r="AB350" s="3" t="n"/>
      <c r="AC350" s="3" t="n"/>
      <c r="AD350" s="3" t="n"/>
      <c r="AE350" s="3" t="n"/>
      <c r="AF350" s="3" t="n"/>
      <c r="AG350" s="3" t="n"/>
      <c r="AH350" s="3" t="n"/>
      <c r="AI350" s="3" t="n"/>
      <c r="AJ350" s="3" t="n"/>
      <c r="AK350" s="3" t="n"/>
      <c r="AL350" s="3" t="n"/>
      <c r="AM350" s="3" t="n"/>
      <c r="AN350" s="3" t="n"/>
      <c r="AO350" s="3" t="n"/>
      <c r="AP350" s="3" t="n"/>
      <c r="AQ350" s="3" t="n"/>
      <c r="AR350" s="3" t="n"/>
      <c r="AS350" s="3" t="n"/>
      <c r="AT350" s="3" t="n"/>
      <c r="AU350" s="3" t="n"/>
      <c r="AV350" s="3" t="n"/>
      <c r="AW350" s="3" t="n"/>
      <c r="AX350" s="3" t="n"/>
      <c r="AY350" s="3" t="n"/>
      <c r="AZ350" s="3" t="n"/>
    </row>
    <row r="351">
      <c r="A351" s="3" t="n"/>
      <c r="B351" s="3" t="n"/>
      <c r="C351" s="3" t="n"/>
      <c r="D351" s="3" t="n"/>
      <c r="E351" s="3" t="n"/>
      <c r="F351" s="3" t="n"/>
      <c r="G351" s="3" t="n"/>
      <c r="H351" s="3" t="n"/>
      <c r="I351" s="3" t="n"/>
      <c r="J351" s="3" t="n"/>
      <c r="K351" s="3" t="n"/>
      <c r="L351" s="3" t="n"/>
      <c r="M351" s="3" t="n"/>
      <c r="N351" s="3" t="n"/>
      <c r="O351" s="3" t="n"/>
      <c r="P351" s="3" t="n"/>
      <c r="Q351" s="3" t="n"/>
      <c r="R351" s="3" t="n"/>
      <c r="S351" s="3" t="n"/>
      <c r="T351" s="3" t="n"/>
      <c r="U351" s="3" t="n"/>
      <c r="V351" s="3" t="n"/>
      <c r="W351" s="3" t="n"/>
      <c r="X351" s="3" t="n"/>
      <c r="Y351" s="3" t="n"/>
      <c r="Z351" s="3" t="n"/>
      <c r="AA351" s="3" t="n"/>
      <c r="AB351" s="3" t="n"/>
      <c r="AC351" s="3" t="n"/>
      <c r="AD351" s="3" t="n"/>
      <c r="AE351" s="3" t="n"/>
      <c r="AF351" s="3" t="n"/>
      <c r="AG351" s="3" t="n"/>
      <c r="AH351" s="3" t="n"/>
      <c r="AI351" s="3" t="n"/>
      <c r="AJ351" s="3" t="n"/>
      <c r="AK351" s="3" t="n"/>
      <c r="AL351" s="3" t="n"/>
      <c r="AM351" s="3" t="n"/>
      <c r="AN351" s="3" t="n"/>
      <c r="AO351" s="3" t="n"/>
      <c r="AP351" s="3" t="n"/>
      <c r="AQ351" s="3" t="n"/>
      <c r="AR351" s="3" t="n"/>
      <c r="AS351" s="3" t="n"/>
      <c r="AT351" s="3" t="n"/>
      <c r="AU351" s="3" t="n"/>
      <c r="AV351" s="3" t="n"/>
      <c r="AW351" s="3" t="n"/>
      <c r="AX351" s="3" t="n"/>
      <c r="AY351" s="3" t="n"/>
      <c r="AZ351" s="3" t="n"/>
    </row>
    <row r="352">
      <c r="A352" s="3" t="n"/>
      <c r="B352" s="3" t="n"/>
      <c r="C352" s="3" t="n"/>
      <c r="D352" s="3" t="n"/>
      <c r="E352" s="3" t="n"/>
      <c r="F352" s="3" t="n"/>
      <c r="G352" s="3" t="n"/>
      <c r="H352" s="3" t="n"/>
      <c r="I352" s="3" t="n"/>
      <c r="J352" s="3" t="n"/>
      <c r="K352" s="3" t="n"/>
      <c r="L352" s="3" t="n"/>
      <c r="M352" s="3" t="n"/>
      <c r="N352" s="3" t="n"/>
      <c r="O352" s="3" t="n"/>
      <c r="P352" s="3" t="n"/>
      <c r="Q352" s="3" t="n"/>
      <c r="R352" s="3" t="n"/>
      <c r="S352" s="3" t="n"/>
      <c r="T352" s="3" t="n"/>
      <c r="U352" s="3" t="n"/>
      <c r="V352" s="3" t="n"/>
      <c r="W352" s="3" t="n"/>
      <c r="X352" s="3" t="n"/>
      <c r="Y352" s="3" t="n"/>
      <c r="Z352" s="3" t="n"/>
      <c r="AA352" s="3" t="n"/>
      <c r="AB352" s="3" t="n"/>
      <c r="AC352" s="3" t="n"/>
      <c r="AD352" s="3" t="n"/>
      <c r="AE352" s="3" t="n"/>
      <c r="AF352" s="3" t="n"/>
      <c r="AG352" s="3" t="n"/>
      <c r="AH352" s="3" t="n"/>
      <c r="AI352" s="3" t="n"/>
      <c r="AJ352" s="3" t="n"/>
      <c r="AK352" s="3" t="n"/>
      <c r="AL352" s="3" t="n"/>
      <c r="AM352" s="3" t="n"/>
      <c r="AN352" s="3" t="n"/>
      <c r="AO352" s="3" t="n"/>
      <c r="AP352" s="3" t="n"/>
      <c r="AQ352" s="3" t="n"/>
      <c r="AR352" s="3" t="n"/>
      <c r="AS352" s="3" t="n"/>
      <c r="AT352" s="3" t="n"/>
      <c r="AU352" s="3" t="n"/>
      <c r="AV352" s="3" t="n"/>
      <c r="AW352" s="3" t="n"/>
      <c r="AX352" s="3" t="n"/>
      <c r="AY352" s="3" t="n"/>
      <c r="AZ352" s="3" t="n"/>
    </row>
    <row r="353">
      <c r="A353" s="3" t="n"/>
      <c r="B353" s="3" t="n"/>
      <c r="C353" s="3" t="n"/>
      <c r="D353" s="3" t="n"/>
      <c r="E353" s="3" t="n"/>
      <c r="F353" s="3" t="n"/>
      <c r="G353" s="3" t="n"/>
      <c r="H353" s="3" t="n"/>
      <c r="I353" s="3" t="n"/>
      <c r="J353" s="3" t="n"/>
      <c r="K353" s="3" t="n"/>
      <c r="L353" s="3" t="n"/>
      <c r="M353" s="3" t="n"/>
      <c r="N353" s="3" t="n"/>
      <c r="O353" s="3" t="n"/>
      <c r="P353" s="3" t="n"/>
      <c r="Q353" s="3" t="n"/>
      <c r="R353" s="3" t="n"/>
      <c r="S353" s="3" t="n"/>
      <c r="T353" s="3" t="n"/>
      <c r="U353" s="3" t="n"/>
      <c r="V353" s="3" t="n"/>
      <c r="W353" s="3" t="n"/>
      <c r="X353" s="3" t="n"/>
      <c r="Y353" s="3" t="n"/>
      <c r="Z353" s="3" t="n"/>
      <c r="AA353" s="3" t="n"/>
      <c r="AB353" s="3" t="n"/>
      <c r="AC353" s="3" t="n"/>
      <c r="AD353" s="3" t="n"/>
      <c r="AE353" s="3" t="n"/>
      <c r="AF353" s="3" t="n"/>
      <c r="AG353" s="3" t="n"/>
      <c r="AH353" s="3" t="n"/>
      <c r="AI353" s="3" t="n"/>
      <c r="AJ353" s="3" t="n"/>
      <c r="AK353" s="3" t="n"/>
      <c r="AL353" s="3" t="n"/>
      <c r="AM353" s="3" t="n"/>
      <c r="AN353" s="3" t="n"/>
      <c r="AO353" s="3" t="n"/>
      <c r="AP353" s="3" t="n"/>
      <c r="AQ353" s="3" t="n"/>
      <c r="AR353" s="3" t="n"/>
      <c r="AS353" s="3" t="n"/>
      <c r="AT353" s="3" t="n"/>
      <c r="AU353" s="3" t="n"/>
      <c r="AV353" s="3" t="n"/>
      <c r="AW353" s="3" t="n"/>
      <c r="AX353" s="3" t="n"/>
      <c r="AY353" s="3" t="n"/>
      <c r="AZ353" s="3" t="n"/>
    </row>
    <row r="354">
      <c r="A354" s="3" t="n"/>
      <c r="B354" s="3" t="n"/>
      <c r="C354" s="3" t="n"/>
      <c r="D354" s="3" t="n"/>
      <c r="E354" s="3" t="n"/>
      <c r="F354" s="3" t="n"/>
      <c r="G354" s="3" t="n"/>
      <c r="H354" s="3" t="n"/>
      <c r="I354" s="3" t="n"/>
      <c r="J354" s="3" t="n"/>
      <c r="K354" s="3" t="n"/>
      <c r="L354" s="3" t="n"/>
      <c r="M354" s="3" t="n"/>
      <c r="N354" s="3" t="n"/>
      <c r="O354" s="3" t="n"/>
      <c r="P354" s="3" t="n"/>
      <c r="Q354" s="3" t="n"/>
      <c r="R354" s="3" t="n"/>
      <c r="S354" s="3" t="n"/>
      <c r="T354" s="3" t="n"/>
      <c r="U354" s="3" t="n"/>
      <c r="V354" s="3" t="n"/>
      <c r="W354" s="3" t="n"/>
      <c r="X354" s="3" t="n"/>
      <c r="Y354" s="3" t="n"/>
      <c r="Z354" s="3" t="n"/>
      <c r="AA354" s="3" t="n"/>
      <c r="AB354" s="3" t="n"/>
      <c r="AC354" s="3" t="n"/>
      <c r="AD354" s="3" t="n"/>
      <c r="AE354" s="3" t="n"/>
      <c r="AF354" s="3" t="n"/>
      <c r="AG354" s="3" t="n"/>
      <c r="AH354" s="3" t="n"/>
      <c r="AI354" s="3" t="n"/>
      <c r="AJ354" s="3" t="n"/>
      <c r="AK354" s="3" t="n"/>
      <c r="AL354" s="3" t="n"/>
      <c r="AM354" s="3" t="n"/>
      <c r="AN354" s="3" t="n"/>
      <c r="AO354" s="3" t="n"/>
      <c r="AP354" s="3" t="n"/>
      <c r="AQ354" s="3" t="n"/>
      <c r="AR354" s="3" t="n"/>
      <c r="AS354" s="3" t="n"/>
      <c r="AT354" s="3" t="n"/>
      <c r="AU354" s="3" t="n"/>
      <c r="AV354" s="3" t="n"/>
      <c r="AW354" s="3" t="n"/>
      <c r="AX354" s="3" t="n"/>
      <c r="AY354" s="3" t="n"/>
      <c r="AZ354" s="3" t="n"/>
    </row>
    <row r="355">
      <c r="A355" s="3" t="n"/>
      <c r="B355" s="3" t="n"/>
      <c r="C355" s="3" t="n"/>
      <c r="D355" s="3" t="n"/>
      <c r="E355" s="3" t="n"/>
      <c r="F355" s="3" t="n"/>
      <c r="G355" s="3" t="n"/>
      <c r="H355" s="3" t="n"/>
      <c r="I355" s="3" t="n"/>
      <c r="J355" s="3" t="n"/>
      <c r="K355" s="3" t="n"/>
      <c r="L355" s="3" t="n"/>
      <c r="M355" s="3" t="n"/>
      <c r="N355" s="3" t="n"/>
      <c r="O355" s="3" t="n"/>
      <c r="P355" s="3" t="n"/>
      <c r="Q355" s="3" t="n"/>
      <c r="R355" s="3" t="n"/>
      <c r="S355" s="3" t="n"/>
      <c r="T355" s="3" t="n"/>
      <c r="U355" s="3" t="n"/>
      <c r="V355" s="3" t="n"/>
      <c r="W355" s="3" t="n"/>
      <c r="X355" s="3" t="n"/>
      <c r="Y355" s="3" t="n"/>
      <c r="Z355" s="3" t="n"/>
      <c r="AA355" s="3" t="n"/>
      <c r="AB355" s="3" t="n"/>
      <c r="AC355" s="3" t="n"/>
      <c r="AD355" s="3" t="n"/>
      <c r="AE355" s="3" t="n"/>
      <c r="AF355" s="3" t="n"/>
      <c r="AG355" s="3" t="n"/>
      <c r="AH355" s="3" t="n"/>
      <c r="AI355" s="3" t="n"/>
      <c r="AJ355" s="3" t="n"/>
      <c r="AK355" s="3" t="n"/>
      <c r="AL355" s="3" t="n"/>
      <c r="AM355" s="3" t="n"/>
      <c r="AN355" s="3" t="n"/>
      <c r="AO355" s="3" t="n"/>
      <c r="AP355" s="3" t="n"/>
      <c r="AQ355" s="3" t="n"/>
      <c r="AR355" s="3" t="n"/>
      <c r="AS355" s="3" t="n"/>
      <c r="AT355" s="3" t="n"/>
      <c r="AU355" s="3" t="n"/>
      <c r="AV355" s="3" t="n"/>
      <c r="AW355" s="3" t="n"/>
      <c r="AX355" s="3" t="n"/>
      <c r="AY355" s="3" t="n"/>
      <c r="AZ355" s="3" t="n"/>
    </row>
    <row r="356">
      <c r="A356" s="3" t="n"/>
      <c r="B356" s="3" t="n"/>
      <c r="C356" s="3" t="n"/>
      <c r="D356" s="3" t="n"/>
      <c r="E356" s="3" t="n"/>
      <c r="F356" s="3" t="n"/>
      <c r="G356" s="3" t="n"/>
      <c r="H356" s="3" t="n"/>
      <c r="I356" s="3" t="n"/>
      <c r="J356" s="3" t="n"/>
      <c r="K356" s="3" t="n"/>
      <c r="L356" s="3" t="n"/>
      <c r="M356" s="3" t="n"/>
      <c r="N356" s="3" t="n"/>
      <c r="O356" s="3" t="n"/>
      <c r="P356" s="3" t="n"/>
      <c r="Q356" s="3" t="n"/>
      <c r="R356" s="3" t="n"/>
      <c r="S356" s="3" t="n"/>
      <c r="T356" s="3" t="n"/>
      <c r="U356" s="3" t="n"/>
      <c r="V356" s="3" t="n"/>
      <c r="W356" s="3" t="n"/>
      <c r="X356" s="3" t="n"/>
      <c r="Y356" s="3" t="n"/>
      <c r="Z356" s="3" t="n"/>
      <c r="AA356" s="3" t="n"/>
      <c r="AB356" s="3" t="n"/>
      <c r="AC356" s="3" t="n"/>
      <c r="AD356" s="3" t="n"/>
      <c r="AE356" s="3" t="n"/>
      <c r="AF356" s="3" t="n"/>
      <c r="AG356" s="3" t="n"/>
      <c r="AH356" s="3" t="n"/>
      <c r="AI356" s="3" t="n"/>
      <c r="AJ356" s="3" t="n"/>
      <c r="AK356" s="3" t="n"/>
      <c r="AL356" s="3" t="n"/>
      <c r="AM356" s="3" t="n"/>
      <c r="AN356" s="3" t="n"/>
      <c r="AO356" s="3" t="n"/>
      <c r="AP356" s="3" t="n"/>
      <c r="AQ356" s="3" t="n"/>
      <c r="AR356" s="3" t="n"/>
      <c r="AS356" s="3" t="n"/>
      <c r="AT356" s="3" t="n"/>
      <c r="AU356" s="3" t="n"/>
      <c r="AV356" s="3" t="n"/>
      <c r="AW356" s="3" t="n"/>
      <c r="AX356" s="3" t="n"/>
      <c r="AY356" s="3" t="n"/>
      <c r="AZ356" s="3" t="n"/>
    </row>
    <row r="357">
      <c r="A357" s="3" t="n"/>
      <c r="B357" s="3" t="n"/>
      <c r="C357" s="3" t="n"/>
      <c r="D357" s="3" t="n"/>
      <c r="E357" s="3" t="n"/>
      <c r="F357" s="3" t="n"/>
      <c r="G357" s="3" t="n"/>
      <c r="H357" s="3" t="n"/>
      <c r="I357" s="3" t="n"/>
      <c r="J357" s="3" t="n"/>
      <c r="K357" s="3" t="n"/>
      <c r="L357" s="3" t="n"/>
      <c r="M357" s="3" t="n"/>
      <c r="N357" s="3" t="n"/>
      <c r="O357" s="3" t="n"/>
      <c r="P357" s="3" t="n"/>
      <c r="Q357" s="3" t="n"/>
      <c r="R357" s="3" t="n"/>
      <c r="S357" s="3" t="n"/>
      <c r="T357" s="3" t="n"/>
      <c r="U357" s="3" t="n"/>
      <c r="V357" s="3" t="n"/>
      <c r="W357" s="3" t="n"/>
      <c r="X357" s="3" t="n"/>
      <c r="Y357" s="3" t="n"/>
      <c r="Z357" s="3" t="n"/>
      <c r="AA357" s="3" t="n"/>
      <c r="AB357" s="3" t="n"/>
      <c r="AC357" s="3" t="n"/>
      <c r="AD357" s="3" t="n"/>
      <c r="AE357" s="3" t="n"/>
      <c r="AF357" s="3" t="n"/>
      <c r="AG357" s="3" t="n"/>
      <c r="AH357" s="3" t="n"/>
      <c r="AI357" s="3" t="n"/>
      <c r="AJ357" s="3" t="n"/>
      <c r="AK357" s="3" t="n"/>
      <c r="AL357" s="3" t="n"/>
      <c r="AM357" s="3" t="n"/>
      <c r="AN357" s="3" t="n"/>
      <c r="AO357" s="3" t="n"/>
      <c r="AP357" s="3" t="n"/>
      <c r="AQ357" s="3" t="n"/>
      <c r="AR357" s="3" t="n"/>
      <c r="AS357" s="3" t="n"/>
      <c r="AT357" s="3" t="n"/>
      <c r="AU357" s="3" t="n"/>
      <c r="AV357" s="3" t="n"/>
      <c r="AW357" s="3" t="n"/>
      <c r="AX357" s="3" t="n"/>
      <c r="AY357" s="3" t="n"/>
      <c r="AZ357" s="3" t="n"/>
    </row>
    <row r="358">
      <c r="A358" s="3" t="n"/>
      <c r="B358" s="3" t="n"/>
      <c r="C358" s="3" t="n"/>
      <c r="D358" s="3" t="n"/>
      <c r="E358" s="3" t="n"/>
      <c r="F358" s="3" t="n"/>
      <c r="G358" s="3" t="n"/>
      <c r="H358" s="3" t="n"/>
      <c r="I358" s="3" t="n"/>
      <c r="J358" s="3" t="n"/>
      <c r="K358" s="3" t="n"/>
      <c r="L358" s="3" t="n"/>
      <c r="M358" s="3" t="n"/>
      <c r="N358" s="3" t="n"/>
      <c r="O358" s="3" t="n"/>
      <c r="P358" s="3" t="n"/>
      <c r="Q358" s="3" t="n"/>
      <c r="R358" s="3" t="n"/>
      <c r="S358" s="3" t="n"/>
      <c r="T358" s="3" t="n"/>
      <c r="U358" s="3" t="n"/>
      <c r="V358" s="3" t="n"/>
      <c r="W358" s="3" t="n"/>
      <c r="X358" s="3" t="n"/>
      <c r="Y358" s="3" t="n"/>
      <c r="Z358" s="3" t="n"/>
      <c r="AA358" s="3" t="n"/>
      <c r="AB358" s="3" t="n"/>
      <c r="AC358" s="3" t="n"/>
      <c r="AD358" s="3" t="n"/>
      <c r="AE358" s="3" t="n"/>
      <c r="AF358" s="3" t="n"/>
      <c r="AG358" s="3" t="n"/>
      <c r="AH358" s="3" t="n"/>
      <c r="AI358" s="3" t="n"/>
      <c r="AJ358" s="3" t="n"/>
      <c r="AK358" s="3" t="n"/>
      <c r="AL358" s="3" t="n"/>
      <c r="AM358" s="3" t="n"/>
      <c r="AN358" s="3" t="n"/>
      <c r="AO358" s="3" t="n"/>
      <c r="AP358" s="3" t="n"/>
      <c r="AQ358" s="3" t="n"/>
      <c r="AR358" s="3" t="n"/>
      <c r="AS358" s="3" t="n"/>
      <c r="AT358" s="3" t="n"/>
      <c r="AU358" s="3" t="n"/>
      <c r="AV358" s="3" t="n"/>
      <c r="AW358" s="3" t="n"/>
      <c r="AX358" s="3" t="n"/>
      <c r="AY358" s="3" t="n"/>
      <c r="AZ358" s="3" t="n"/>
    </row>
    <row r="359">
      <c r="A359" s="3" t="n"/>
      <c r="B359" s="3" t="n"/>
      <c r="C359" s="3" t="n"/>
      <c r="D359" s="3" t="n"/>
      <c r="E359" s="3" t="n"/>
      <c r="F359" s="3" t="n"/>
      <c r="G359" s="3" t="n"/>
      <c r="H359" s="3" t="n"/>
      <c r="I359" s="3" t="n"/>
      <c r="J359" s="3" t="n"/>
      <c r="K359" s="3" t="n"/>
      <c r="L359" s="3" t="n"/>
      <c r="M359" s="3" t="n"/>
      <c r="N359" s="3" t="n"/>
      <c r="O359" s="3" t="n"/>
      <c r="P359" s="3" t="n"/>
      <c r="Q359" s="3" t="n"/>
      <c r="R359" s="3" t="n"/>
      <c r="S359" s="3" t="n"/>
      <c r="T359" s="3" t="n"/>
      <c r="U359" s="3" t="n"/>
      <c r="V359" s="3" t="n"/>
      <c r="W359" s="3" t="n"/>
      <c r="X359" s="3" t="n"/>
      <c r="Y359" s="3" t="n"/>
      <c r="Z359" s="3" t="n"/>
      <c r="AA359" s="3" t="n"/>
      <c r="AB359" s="3" t="n"/>
      <c r="AC359" s="3" t="n"/>
      <c r="AD359" s="3" t="n"/>
      <c r="AE359" s="3" t="n"/>
      <c r="AF359" s="3" t="n"/>
      <c r="AG359" s="3" t="n"/>
      <c r="AH359" s="3" t="n"/>
      <c r="AI359" s="3" t="n"/>
      <c r="AJ359" s="3" t="n"/>
      <c r="AK359" s="3" t="n"/>
      <c r="AL359" s="3" t="n"/>
      <c r="AM359" s="3" t="n"/>
      <c r="AN359" s="3" t="n"/>
      <c r="AO359" s="3" t="n"/>
      <c r="AP359" s="3" t="n"/>
      <c r="AQ359" s="3" t="n"/>
      <c r="AR359" s="3" t="n"/>
      <c r="AS359" s="3" t="n"/>
      <c r="AT359" s="3" t="n"/>
      <c r="AU359" s="3" t="n"/>
      <c r="AV359" s="3" t="n"/>
      <c r="AW359" s="3" t="n"/>
      <c r="AX359" s="3" t="n"/>
      <c r="AY359" s="3" t="n"/>
      <c r="AZ359" s="3" t="n"/>
    </row>
    <row r="360">
      <c r="A360" s="3" t="n"/>
      <c r="B360" s="3" t="n"/>
      <c r="C360" s="3" t="n"/>
      <c r="D360" s="3" t="n"/>
      <c r="E360" s="3" t="n"/>
      <c r="F360" s="3" t="n"/>
      <c r="G360" s="3" t="n"/>
      <c r="H360" s="3" t="n"/>
      <c r="I360" s="3" t="n"/>
      <c r="J360" s="3" t="n"/>
      <c r="K360" s="3" t="n"/>
      <c r="L360" s="3" t="n"/>
      <c r="M360" s="3" t="n"/>
      <c r="N360" s="3" t="n"/>
      <c r="O360" s="3" t="n"/>
      <c r="P360" s="3" t="n"/>
      <c r="Q360" s="3" t="n"/>
      <c r="R360" s="3" t="n"/>
      <c r="S360" s="3" t="n"/>
      <c r="T360" s="3" t="n"/>
      <c r="U360" s="3" t="n"/>
      <c r="V360" s="3" t="n"/>
      <c r="W360" s="3" t="n"/>
      <c r="X360" s="3" t="n"/>
      <c r="Y360" s="3" t="n"/>
      <c r="Z360" s="3" t="n"/>
      <c r="AA360" s="3" t="n"/>
      <c r="AB360" s="3" t="n"/>
      <c r="AC360" s="3" t="n"/>
      <c r="AD360" s="3" t="n"/>
      <c r="AE360" s="3" t="n"/>
      <c r="AF360" s="3" t="n"/>
      <c r="AG360" s="3" t="n"/>
      <c r="AH360" s="3" t="n"/>
      <c r="AI360" s="3" t="n"/>
      <c r="AJ360" s="3" t="n"/>
      <c r="AK360" s="3" t="n"/>
      <c r="AL360" s="3" t="n"/>
      <c r="AM360" s="3" t="n"/>
      <c r="AN360" s="3" t="n"/>
      <c r="AO360" s="3" t="n"/>
      <c r="AP360" s="3" t="n"/>
      <c r="AQ360" s="3" t="n"/>
      <c r="AR360" s="3" t="n"/>
      <c r="AS360" s="3" t="n"/>
      <c r="AT360" s="3" t="n"/>
      <c r="AU360" s="3" t="n"/>
      <c r="AV360" s="3" t="n"/>
      <c r="AW360" s="3" t="n"/>
      <c r="AX360" s="3" t="n"/>
      <c r="AY360" s="3" t="n"/>
      <c r="AZ360" s="3" t="n"/>
    </row>
    <row r="361">
      <c r="A361" s="3" t="n"/>
      <c r="B361" s="3" t="n"/>
      <c r="C361" s="3" t="n"/>
      <c r="D361" s="3" t="n"/>
      <c r="E361" s="3" t="n"/>
      <c r="F361" s="3" t="n"/>
      <c r="G361" s="3" t="n"/>
      <c r="H361" s="3" t="n"/>
      <c r="I361" s="3" t="n"/>
      <c r="J361" s="3" t="n"/>
      <c r="K361" s="3" t="n"/>
      <c r="L361" s="3" t="n"/>
      <c r="M361" s="3" t="n"/>
      <c r="N361" s="3" t="n"/>
      <c r="O361" s="3" t="n"/>
      <c r="P361" s="3" t="n"/>
      <c r="Q361" s="3" t="n"/>
      <c r="R361" s="3" t="n"/>
      <c r="S361" s="3" t="n"/>
      <c r="T361" s="3" t="n"/>
      <c r="U361" s="3" t="n"/>
      <c r="V361" s="3" t="n"/>
      <c r="W361" s="3" t="n"/>
      <c r="X361" s="3" t="n"/>
      <c r="Y361" s="3" t="n"/>
      <c r="Z361" s="3" t="n"/>
      <c r="AA361" s="3" t="n"/>
      <c r="AB361" s="3" t="n"/>
      <c r="AC361" s="3" t="n"/>
      <c r="AD361" s="3" t="n"/>
      <c r="AE361" s="3" t="n"/>
      <c r="AF361" s="3" t="n"/>
      <c r="AG361" s="3" t="n"/>
      <c r="AH361" s="3" t="n"/>
      <c r="AI361" s="3" t="n"/>
      <c r="AJ361" s="3" t="n"/>
      <c r="AK361" s="3" t="n"/>
      <c r="AL361" s="3" t="n"/>
      <c r="AM361" s="3" t="n"/>
      <c r="AN361" s="3" t="n"/>
      <c r="AO361" s="3" t="n"/>
      <c r="AP361" s="3" t="n"/>
      <c r="AQ361" s="3" t="n"/>
      <c r="AR361" s="3" t="n"/>
      <c r="AS361" s="3" t="n"/>
      <c r="AT361" s="3" t="n"/>
      <c r="AU361" s="3" t="n"/>
      <c r="AV361" s="3" t="n"/>
      <c r="AW361" s="3" t="n"/>
      <c r="AX361" s="3" t="n"/>
      <c r="AY361" s="3" t="n"/>
      <c r="AZ361" s="3" t="n"/>
    </row>
    <row r="362">
      <c r="A362" s="3" t="n"/>
      <c r="B362" s="3" t="n"/>
      <c r="C362" s="3" t="n"/>
      <c r="D362" s="3" t="n"/>
      <c r="E362" s="3" t="n"/>
      <c r="F362" s="3" t="n"/>
      <c r="G362" s="3" t="n"/>
      <c r="H362" s="3" t="n"/>
      <c r="I362" s="3" t="n"/>
      <c r="J362" s="3" t="n"/>
      <c r="K362" s="3" t="n"/>
      <c r="L362" s="3" t="n"/>
      <c r="M362" s="3" t="n"/>
      <c r="N362" s="3" t="n"/>
      <c r="O362" s="3" t="n"/>
      <c r="P362" s="3" t="n"/>
      <c r="Q362" s="3" t="n"/>
      <c r="R362" s="3" t="n"/>
      <c r="S362" s="3" t="n"/>
      <c r="T362" s="3" t="n"/>
      <c r="U362" s="3" t="n"/>
      <c r="V362" s="3" t="n"/>
      <c r="W362" s="3" t="n"/>
      <c r="X362" s="3" t="n"/>
      <c r="Y362" s="3" t="n"/>
      <c r="Z362" s="3" t="n"/>
      <c r="AA362" s="3" t="n"/>
      <c r="AB362" s="3" t="n"/>
      <c r="AC362" s="3" t="n"/>
      <c r="AD362" s="3" t="n"/>
      <c r="AE362" s="3" t="n"/>
      <c r="AF362" s="3" t="n"/>
      <c r="AG362" s="3" t="n"/>
      <c r="AH362" s="3" t="n"/>
      <c r="AI362" s="3" t="n"/>
      <c r="AJ362" s="3" t="n"/>
      <c r="AK362" s="3" t="n"/>
      <c r="AL362" s="3" t="n"/>
      <c r="AM362" s="3" t="n"/>
      <c r="AN362" s="3" t="n"/>
      <c r="AO362" s="3" t="n"/>
      <c r="AP362" s="3" t="n"/>
      <c r="AQ362" s="3" t="n"/>
      <c r="AR362" s="3" t="n"/>
      <c r="AS362" s="3" t="n"/>
      <c r="AT362" s="3" t="n"/>
      <c r="AU362" s="3" t="n"/>
      <c r="AV362" s="3" t="n"/>
      <c r="AW362" s="3" t="n"/>
      <c r="AX362" s="3" t="n"/>
      <c r="AY362" s="3" t="n"/>
      <c r="AZ362" s="3" t="n"/>
    </row>
    <row r="363">
      <c r="A363" s="3" t="n"/>
      <c r="B363" s="3" t="n"/>
      <c r="C363" s="3" t="n"/>
      <c r="D363" s="3" t="n"/>
      <c r="E363" s="3" t="n"/>
      <c r="F363" s="3" t="n"/>
      <c r="G363" s="3" t="n"/>
      <c r="H363" s="3" t="n"/>
      <c r="I363" s="3" t="n"/>
      <c r="J363" s="3" t="n"/>
      <c r="K363" s="3" t="n"/>
      <c r="L363" s="3" t="n"/>
      <c r="M363" s="3" t="n"/>
      <c r="N363" s="3" t="n"/>
      <c r="O363" s="3" t="n"/>
      <c r="P363" s="3" t="n"/>
      <c r="Q363" s="3" t="n"/>
      <c r="R363" s="3" t="n"/>
      <c r="S363" s="3" t="n"/>
      <c r="T363" s="3" t="n"/>
      <c r="U363" s="3" t="n"/>
      <c r="V363" s="3" t="n"/>
      <c r="W363" s="3" t="n"/>
      <c r="X363" s="3" t="n"/>
      <c r="Y363" s="3" t="n"/>
      <c r="Z363" s="3" t="n"/>
      <c r="AA363" s="3" t="n"/>
      <c r="AB363" s="3" t="n"/>
      <c r="AC363" s="3" t="n"/>
      <c r="AD363" s="3" t="n"/>
      <c r="AE363" s="3" t="n"/>
      <c r="AF363" s="3" t="n"/>
      <c r="AG363" s="3" t="n"/>
      <c r="AH363" s="3" t="n"/>
      <c r="AI363" s="3" t="n"/>
      <c r="AJ363" s="3" t="n"/>
      <c r="AK363" s="3" t="n"/>
      <c r="AL363" s="3" t="n"/>
      <c r="AM363" s="3" t="n"/>
      <c r="AN363" s="3" t="n"/>
      <c r="AO363" s="3" t="n"/>
      <c r="AP363" s="3" t="n"/>
      <c r="AQ363" s="3" t="n"/>
      <c r="AR363" s="3" t="n"/>
      <c r="AS363" s="3" t="n"/>
      <c r="AT363" s="3" t="n"/>
      <c r="AU363" s="3" t="n"/>
      <c r="AV363" s="3" t="n"/>
      <c r="AW363" s="3" t="n"/>
      <c r="AX363" s="3" t="n"/>
      <c r="AY363" s="3" t="n"/>
      <c r="AZ363" s="3" t="n"/>
    </row>
    <row r="364">
      <c r="A364" s="3" t="n"/>
      <c r="B364" s="3" t="n"/>
      <c r="C364" s="3" t="n"/>
      <c r="D364" s="3" t="n"/>
      <c r="E364" s="3" t="n"/>
      <c r="F364" s="3" t="n"/>
      <c r="G364" s="3" t="n"/>
      <c r="H364" s="3" t="n"/>
      <c r="I364" s="3" t="n"/>
      <c r="J364" s="3" t="n"/>
      <c r="K364" s="3" t="n"/>
      <c r="L364" s="3" t="n"/>
      <c r="M364" s="3" t="n"/>
      <c r="N364" s="3" t="n"/>
      <c r="O364" s="3" t="n"/>
      <c r="P364" s="3" t="n"/>
      <c r="Q364" s="3" t="n"/>
      <c r="R364" s="3" t="n"/>
      <c r="S364" s="3" t="n"/>
      <c r="T364" s="3" t="n"/>
      <c r="U364" s="3" t="n"/>
      <c r="V364" s="3" t="n"/>
      <c r="W364" s="3" t="n"/>
      <c r="X364" s="3" t="n"/>
      <c r="Y364" s="3" t="n"/>
      <c r="Z364" s="3" t="n"/>
      <c r="AA364" s="3" t="n"/>
      <c r="AB364" s="3" t="n"/>
      <c r="AC364" s="3" t="n"/>
      <c r="AD364" s="3" t="n"/>
      <c r="AE364" s="3" t="n"/>
      <c r="AF364" s="3" t="n"/>
      <c r="AG364" s="3" t="n"/>
      <c r="AH364" s="3" t="n"/>
      <c r="AI364" s="3" t="n"/>
      <c r="AJ364" s="3" t="n"/>
      <c r="AK364" s="3" t="n"/>
      <c r="AL364" s="3" t="n"/>
      <c r="AM364" s="3" t="n"/>
      <c r="AN364" s="3" t="n"/>
      <c r="AO364" s="3" t="n"/>
      <c r="AP364" s="3" t="n"/>
      <c r="AQ364" s="3" t="n"/>
      <c r="AR364" s="3" t="n"/>
      <c r="AS364" s="3" t="n"/>
      <c r="AT364" s="3" t="n"/>
      <c r="AU364" s="3" t="n"/>
      <c r="AV364" s="3" t="n"/>
      <c r="AW364" s="3" t="n"/>
      <c r="AX364" s="3" t="n"/>
      <c r="AY364" s="3" t="n"/>
      <c r="AZ364" s="3" t="n"/>
    </row>
    <row r="365">
      <c r="A365" s="3" t="n"/>
      <c r="B365" s="3" t="n"/>
      <c r="C365" s="3" t="n"/>
      <c r="D365" s="3" t="n"/>
      <c r="E365" s="3" t="n"/>
      <c r="F365" s="3" t="n"/>
      <c r="G365" s="3" t="n"/>
      <c r="H365" s="3" t="n"/>
      <c r="I365" s="3" t="n"/>
      <c r="J365" s="3" t="n"/>
      <c r="K365" s="3" t="n"/>
      <c r="L365" s="3" t="n"/>
      <c r="M365" s="3" t="n"/>
      <c r="N365" s="3" t="n"/>
      <c r="O365" s="3" t="n"/>
      <c r="P365" s="3" t="n"/>
      <c r="Q365" s="3" t="n"/>
      <c r="R365" s="3" t="n"/>
      <c r="S365" s="3" t="n"/>
      <c r="T365" s="3" t="n"/>
      <c r="U365" s="3" t="n"/>
      <c r="V365" s="3" t="n"/>
      <c r="W365" s="3" t="n"/>
      <c r="X365" s="3" t="n"/>
      <c r="Y365" s="3" t="n"/>
      <c r="Z365" s="3" t="n"/>
      <c r="AA365" s="3" t="n"/>
      <c r="AB365" s="3" t="n"/>
      <c r="AC365" s="3" t="n"/>
      <c r="AD365" s="3" t="n"/>
      <c r="AE365" s="3" t="n"/>
      <c r="AF365" s="3" t="n"/>
      <c r="AG365" s="3" t="n"/>
      <c r="AH365" s="3" t="n"/>
      <c r="AI365" s="3" t="n"/>
      <c r="AJ365" s="3" t="n"/>
      <c r="AK365" s="3" t="n"/>
      <c r="AL365" s="3" t="n"/>
      <c r="AM365" s="3" t="n"/>
      <c r="AN365" s="3" t="n"/>
      <c r="AO365" s="3" t="n"/>
      <c r="AP365" s="3" t="n"/>
      <c r="AQ365" s="3" t="n"/>
      <c r="AR365" s="3" t="n"/>
      <c r="AS365" s="3" t="n"/>
      <c r="AT365" s="3" t="n"/>
      <c r="AU365" s="3" t="n"/>
      <c r="AV365" s="3" t="n"/>
      <c r="AW365" s="3" t="n"/>
      <c r="AX365" s="3" t="n"/>
      <c r="AY365" s="3" t="n"/>
      <c r="AZ365" s="3" t="n"/>
    </row>
    <row r="366">
      <c r="A366" s="3" t="n"/>
      <c r="B366" s="3" t="n"/>
      <c r="C366" s="3" t="n"/>
      <c r="D366" s="3" t="n"/>
      <c r="E366" s="3" t="n"/>
      <c r="F366" s="3" t="n"/>
      <c r="G366" s="3" t="n"/>
      <c r="H366" s="3" t="n"/>
      <c r="I366" s="3" t="n"/>
      <c r="J366" s="3" t="n"/>
      <c r="K366" s="3" t="n"/>
      <c r="L366" s="3" t="n"/>
      <c r="M366" s="3" t="n"/>
      <c r="N366" s="3" t="n"/>
      <c r="O366" s="3" t="n"/>
      <c r="P366" s="3" t="n"/>
      <c r="Q366" s="3" t="n"/>
      <c r="R366" s="3" t="n"/>
      <c r="S366" s="3" t="n"/>
      <c r="T366" s="3" t="n"/>
      <c r="U366" s="3" t="n"/>
      <c r="V366" s="3" t="n"/>
      <c r="W366" s="3" t="n"/>
      <c r="X366" s="3" t="n"/>
      <c r="Y366" s="3" t="n"/>
      <c r="Z366" s="3" t="n"/>
      <c r="AA366" s="3" t="n"/>
      <c r="AB366" s="3" t="n"/>
      <c r="AC366" s="3" t="n"/>
      <c r="AD366" s="3" t="n"/>
      <c r="AE366" s="3" t="n"/>
      <c r="AF366" s="3" t="n"/>
      <c r="AG366" s="3" t="n"/>
      <c r="AH366" s="3" t="n"/>
      <c r="AI366" s="3" t="n"/>
      <c r="AJ366" s="3" t="n"/>
      <c r="AK366" s="3" t="n"/>
      <c r="AL366" s="3" t="n"/>
      <c r="AM366" s="3" t="n"/>
      <c r="AN366" s="3" t="n"/>
      <c r="AO366" s="3" t="n"/>
      <c r="AP366" s="3" t="n"/>
      <c r="AQ366" s="3" t="n"/>
      <c r="AR366" s="3" t="n"/>
      <c r="AS366" s="3" t="n"/>
      <c r="AT366" s="3" t="n"/>
      <c r="AU366" s="3" t="n"/>
      <c r="AV366" s="3" t="n"/>
      <c r="AW366" s="3" t="n"/>
      <c r="AX366" s="3" t="n"/>
      <c r="AY366" s="3" t="n"/>
      <c r="AZ366" s="3" t="n"/>
    </row>
    <row r="367">
      <c r="A367" s="3" t="n"/>
      <c r="B367" s="3" t="n"/>
      <c r="C367" s="3" t="n"/>
      <c r="D367" s="3" t="n"/>
      <c r="E367" s="3" t="n"/>
      <c r="F367" s="3" t="n"/>
      <c r="G367" s="3" t="n"/>
      <c r="H367" s="3" t="n"/>
      <c r="I367" s="3" t="n"/>
      <c r="J367" s="3" t="n"/>
      <c r="K367" s="3" t="n"/>
      <c r="L367" s="3" t="n"/>
      <c r="M367" s="3" t="n"/>
      <c r="N367" s="3" t="n"/>
      <c r="O367" s="3" t="n"/>
      <c r="P367" s="3" t="n"/>
      <c r="Q367" s="3" t="n"/>
      <c r="R367" s="3" t="n"/>
      <c r="S367" s="3" t="n"/>
      <c r="T367" s="3" t="n"/>
      <c r="U367" s="3" t="n"/>
      <c r="V367" s="3" t="n"/>
      <c r="W367" s="3" t="n"/>
      <c r="X367" s="3" t="n"/>
      <c r="Y367" s="3" t="n"/>
      <c r="Z367" s="3" t="n"/>
      <c r="AA367" s="3" t="n"/>
      <c r="AB367" s="3" t="n"/>
      <c r="AC367" s="3" t="n"/>
      <c r="AD367" s="3" t="n"/>
      <c r="AE367" s="3" t="n"/>
      <c r="AF367" s="3" t="n"/>
      <c r="AG367" s="3" t="n"/>
      <c r="AH367" s="3" t="n"/>
      <c r="AI367" s="3" t="n"/>
      <c r="AJ367" s="3" t="n"/>
      <c r="AK367" s="3" t="n"/>
      <c r="AL367" s="3" t="n"/>
      <c r="AM367" s="3" t="n"/>
      <c r="AN367" s="3" t="n"/>
      <c r="AO367" s="3" t="n"/>
      <c r="AP367" s="3" t="n"/>
      <c r="AQ367" s="3" t="n"/>
      <c r="AR367" s="3" t="n"/>
      <c r="AS367" s="3" t="n"/>
      <c r="AT367" s="3" t="n"/>
      <c r="AU367" s="3" t="n"/>
      <c r="AV367" s="3" t="n"/>
      <c r="AW367" s="3" t="n"/>
      <c r="AX367" s="3" t="n"/>
      <c r="AY367" s="3" t="n"/>
      <c r="AZ367" s="3" t="n"/>
    </row>
    <row r="368">
      <c r="A368" s="3" t="n"/>
      <c r="B368" s="3" t="n"/>
      <c r="C368" s="3" t="n"/>
      <c r="D368" s="3" t="n"/>
      <c r="E368" s="3" t="n"/>
      <c r="F368" s="3" t="n"/>
      <c r="G368" s="3" t="n"/>
      <c r="H368" s="3" t="n"/>
      <c r="I368" s="3" t="n"/>
      <c r="J368" s="3" t="n"/>
      <c r="K368" s="3" t="n"/>
      <c r="L368" s="3" t="n"/>
      <c r="M368" s="3" t="n"/>
      <c r="N368" s="3" t="n"/>
      <c r="O368" s="3" t="n"/>
      <c r="P368" s="3" t="n"/>
      <c r="Q368" s="3" t="n"/>
      <c r="R368" s="3" t="n"/>
      <c r="S368" s="3" t="n"/>
      <c r="T368" s="3" t="n"/>
      <c r="U368" s="3" t="n"/>
      <c r="V368" s="3" t="n"/>
      <c r="W368" s="3" t="n"/>
      <c r="X368" s="3" t="n"/>
      <c r="Y368" s="3" t="n"/>
      <c r="Z368" s="3" t="n"/>
      <c r="AA368" s="3" t="n"/>
      <c r="AB368" s="3" t="n"/>
      <c r="AC368" s="3" t="n"/>
      <c r="AD368" s="3" t="n"/>
      <c r="AE368" s="3" t="n"/>
      <c r="AF368" s="3" t="n"/>
      <c r="AG368" s="3" t="n"/>
      <c r="AH368" s="3" t="n"/>
      <c r="AI368" s="3" t="n"/>
      <c r="AJ368" s="3" t="n"/>
      <c r="AK368" s="3" t="n"/>
      <c r="AL368" s="3" t="n"/>
      <c r="AM368" s="3" t="n"/>
      <c r="AN368" s="3" t="n"/>
      <c r="AO368" s="3" t="n"/>
      <c r="AP368" s="3" t="n"/>
      <c r="AQ368" s="3" t="n"/>
      <c r="AR368" s="3" t="n"/>
      <c r="AS368" s="3" t="n"/>
      <c r="AT368" s="3" t="n"/>
      <c r="AU368" s="3" t="n"/>
      <c r="AV368" s="3" t="n"/>
      <c r="AW368" s="3" t="n"/>
      <c r="AX368" s="3" t="n"/>
      <c r="AY368" s="3" t="n"/>
      <c r="AZ368" s="3" t="n"/>
    </row>
    <row r="369">
      <c r="A369" s="3" t="n"/>
      <c r="B369" s="3" t="n"/>
      <c r="C369" s="3" t="n"/>
      <c r="D369" s="3" t="n"/>
      <c r="E369" s="3" t="n"/>
      <c r="F369" s="3" t="n"/>
      <c r="G369" s="3" t="n"/>
      <c r="H369" s="3" t="n"/>
      <c r="I369" s="3" t="n"/>
      <c r="J369" s="3" t="n"/>
      <c r="K369" s="3" t="n"/>
      <c r="L369" s="3" t="n"/>
      <c r="M369" s="3" t="n"/>
      <c r="N369" s="3" t="n"/>
      <c r="O369" s="3" t="n"/>
      <c r="P369" s="3" t="n"/>
      <c r="Q369" s="3" t="n"/>
      <c r="R369" s="3" t="n"/>
      <c r="S369" s="3" t="n"/>
      <c r="T369" s="3" t="n"/>
      <c r="U369" s="3" t="n"/>
      <c r="V369" s="3" t="n"/>
      <c r="W369" s="3" t="n"/>
      <c r="X369" s="3" t="n"/>
      <c r="Y369" s="3" t="n"/>
      <c r="Z369" s="3" t="n"/>
      <c r="AA369" s="3" t="n"/>
      <c r="AB369" s="3" t="n"/>
      <c r="AC369" s="3" t="n"/>
      <c r="AD369" s="3" t="n"/>
      <c r="AE369" s="3" t="n"/>
      <c r="AF369" s="3" t="n"/>
      <c r="AG369" s="3" t="n"/>
      <c r="AH369" s="3" t="n"/>
      <c r="AI369" s="3" t="n"/>
      <c r="AJ369" s="3" t="n"/>
      <c r="AK369" s="3" t="n"/>
      <c r="AL369" s="3" t="n"/>
      <c r="AM369" s="3" t="n"/>
      <c r="AN369" s="3" t="n"/>
      <c r="AO369" s="3" t="n"/>
      <c r="AP369" s="3" t="n"/>
      <c r="AQ369" s="3" t="n"/>
      <c r="AR369" s="3" t="n"/>
      <c r="AS369" s="3" t="n"/>
      <c r="AT369" s="3" t="n"/>
      <c r="AU369" s="3" t="n"/>
      <c r="AV369" s="3" t="n"/>
      <c r="AW369" s="3" t="n"/>
      <c r="AX369" s="3" t="n"/>
      <c r="AY369" s="3" t="n"/>
      <c r="AZ369" s="3" t="n"/>
    </row>
    <row r="370">
      <c r="A370" s="3" t="n"/>
      <c r="B370" s="3" t="n"/>
      <c r="C370" s="3" t="n"/>
      <c r="D370" s="3" t="n"/>
      <c r="E370" s="3" t="n"/>
      <c r="F370" s="3" t="n"/>
      <c r="G370" s="3" t="n"/>
      <c r="H370" s="3" t="n"/>
      <c r="I370" s="3" t="n"/>
      <c r="J370" s="3" t="n"/>
      <c r="K370" s="3" t="n"/>
      <c r="L370" s="3" t="n"/>
      <c r="M370" s="3" t="n"/>
      <c r="N370" s="3" t="n"/>
      <c r="O370" s="3" t="n"/>
      <c r="P370" s="3" t="n"/>
      <c r="Q370" s="3" t="n"/>
      <c r="R370" s="3" t="n"/>
      <c r="S370" s="3" t="n"/>
      <c r="T370" s="3" t="n"/>
      <c r="U370" s="3" t="n"/>
      <c r="V370" s="3" t="n"/>
      <c r="W370" s="3" t="n"/>
      <c r="X370" s="3" t="n"/>
      <c r="Y370" s="3" t="n"/>
      <c r="Z370" s="3" t="n"/>
      <c r="AA370" s="3" t="n"/>
      <c r="AB370" s="3" t="n"/>
      <c r="AC370" s="3" t="n"/>
      <c r="AD370" s="3" t="n"/>
      <c r="AE370" s="3" t="n"/>
      <c r="AF370" s="3" t="n"/>
      <c r="AG370" s="3" t="n"/>
      <c r="AH370" s="3" t="n"/>
      <c r="AI370" s="3" t="n"/>
      <c r="AJ370" s="3" t="n"/>
      <c r="AK370" s="3" t="n"/>
      <c r="AL370" s="3" t="n"/>
      <c r="AM370" s="3" t="n"/>
      <c r="AN370" s="3" t="n"/>
      <c r="AO370" s="3" t="n"/>
      <c r="AP370" s="3" t="n"/>
      <c r="AQ370" s="3" t="n"/>
      <c r="AR370" s="3" t="n"/>
      <c r="AS370" s="3" t="n"/>
      <c r="AT370" s="3" t="n"/>
      <c r="AU370" s="3" t="n"/>
      <c r="AV370" s="3" t="n"/>
      <c r="AW370" s="3" t="n"/>
      <c r="AX370" s="3" t="n"/>
      <c r="AY370" s="3" t="n"/>
      <c r="AZ370" s="3" t="n"/>
    </row>
    <row r="371">
      <c r="A371" s="3" t="n"/>
      <c r="B371" s="3" t="n"/>
      <c r="C371" s="3" t="n"/>
      <c r="D371" s="3" t="n"/>
      <c r="E371" s="3" t="n"/>
      <c r="F371" s="3" t="n"/>
      <c r="G371" s="3" t="n"/>
      <c r="H371" s="3" t="n"/>
      <c r="I371" s="3" t="n"/>
      <c r="J371" s="3" t="n"/>
      <c r="K371" s="3" t="n"/>
      <c r="L371" s="3" t="n"/>
      <c r="M371" s="3" t="n"/>
      <c r="N371" s="3" t="n"/>
      <c r="O371" s="3" t="n"/>
      <c r="P371" s="3" t="n"/>
      <c r="Q371" s="3" t="n"/>
      <c r="R371" s="3" t="n"/>
      <c r="S371" s="3" t="n"/>
      <c r="T371" s="3" t="n"/>
      <c r="U371" s="3" t="n"/>
      <c r="V371" s="3" t="n"/>
      <c r="W371" s="3" t="n"/>
      <c r="X371" s="3" t="n"/>
      <c r="Y371" s="3" t="n"/>
      <c r="Z371" s="3" t="n"/>
      <c r="AA371" s="3" t="n"/>
      <c r="AB371" s="3" t="n"/>
      <c r="AC371" s="3" t="n"/>
      <c r="AD371" s="3" t="n"/>
      <c r="AE371" s="3" t="n"/>
      <c r="AF371" s="3" t="n"/>
      <c r="AG371" s="3" t="n"/>
      <c r="AH371" s="3" t="n"/>
      <c r="AI371" s="3" t="n"/>
      <c r="AJ371" s="3" t="n"/>
      <c r="AK371" s="3" t="n"/>
      <c r="AL371" s="3" t="n"/>
      <c r="AM371" s="3" t="n"/>
      <c r="AN371" s="3" t="n"/>
      <c r="AO371" s="3" t="n"/>
      <c r="AP371" s="3" t="n"/>
      <c r="AQ371" s="3" t="n"/>
      <c r="AR371" s="3" t="n"/>
      <c r="AS371" s="3" t="n"/>
      <c r="AT371" s="3" t="n"/>
      <c r="AU371" s="3" t="n"/>
      <c r="AV371" s="3" t="n"/>
      <c r="AW371" s="3" t="n"/>
      <c r="AX371" s="3" t="n"/>
      <c r="AY371" s="3" t="n"/>
      <c r="AZ371" s="3" t="n"/>
    </row>
    <row r="372">
      <c r="A372" s="3" t="n"/>
      <c r="B372" s="3" t="n"/>
      <c r="C372" s="3" t="n"/>
      <c r="D372" s="3" t="n"/>
      <c r="E372" s="3" t="n"/>
      <c r="F372" s="3" t="n"/>
      <c r="G372" s="3" t="n"/>
      <c r="H372" s="3" t="n"/>
      <c r="I372" s="3" t="n"/>
      <c r="J372" s="3" t="n"/>
      <c r="K372" s="3" t="n"/>
      <c r="L372" s="3" t="n"/>
      <c r="M372" s="3" t="n"/>
      <c r="N372" s="3" t="n"/>
      <c r="O372" s="3" t="n"/>
      <c r="P372" s="3" t="n"/>
      <c r="Q372" s="3" t="n"/>
      <c r="R372" s="3" t="n"/>
      <c r="S372" s="3" t="n"/>
      <c r="T372" s="3" t="n"/>
      <c r="U372" s="3" t="n"/>
      <c r="V372" s="3" t="n"/>
      <c r="W372" s="3" t="n"/>
      <c r="X372" s="3" t="n"/>
      <c r="Y372" s="3" t="n"/>
      <c r="Z372" s="3" t="n"/>
      <c r="AA372" s="3" t="n"/>
      <c r="AB372" s="3" t="n"/>
      <c r="AC372" s="3" t="n"/>
      <c r="AD372" s="3" t="n"/>
      <c r="AE372" s="3" t="n"/>
      <c r="AF372" s="3" t="n"/>
      <c r="AG372" s="3" t="n"/>
      <c r="AH372" s="3" t="n"/>
      <c r="AI372" s="3" t="n"/>
      <c r="AJ372" s="3" t="n"/>
      <c r="AK372" s="3" t="n"/>
      <c r="AL372" s="3" t="n"/>
      <c r="AM372" s="3" t="n"/>
      <c r="AN372" s="3" t="n"/>
      <c r="AO372" s="3" t="n"/>
      <c r="AP372" s="3" t="n"/>
      <c r="AQ372" s="3" t="n"/>
      <c r="AR372" s="3" t="n"/>
      <c r="AS372" s="3" t="n"/>
      <c r="AT372" s="3" t="n"/>
      <c r="AU372" s="3" t="n"/>
      <c r="AV372" s="3" t="n"/>
      <c r="AW372" s="3" t="n"/>
      <c r="AX372" s="3" t="n"/>
      <c r="AY372" s="3" t="n"/>
      <c r="AZ372" s="3" t="n"/>
    </row>
    <row r="373">
      <c r="A373" s="3" t="n"/>
      <c r="B373" s="3" t="n"/>
      <c r="C373" s="3" t="n"/>
      <c r="D373" s="3" t="n"/>
      <c r="E373" s="3" t="n"/>
      <c r="F373" s="3" t="n"/>
      <c r="G373" s="3" t="n"/>
      <c r="H373" s="3" t="n"/>
      <c r="I373" s="3" t="n"/>
      <c r="J373" s="3" t="n"/>
      <c r="K373" s="3" t="n"/>
      <c r="L373" s="3" t="n"/>
      <c r="M373" s="3" t="n"/>
      <c r="N373" s="3" t="n"/>
      <c r="O373" s="3" t="n"/>
      <c r="P373" s="3" t="n"/>
      <c r="Q373" s="3" t="n"/>
      <c r="R373" s="3" t="n"/>
      <c r="S373" s="3" t="n"/>
      <c r="T373" s="3" t="n"/>
      <c r="U373" s="3" t="n"/>
      <c r="V373" s="3" t="n"/>
      <c r="W373" s="3" t="n"/>
      <c r="X373" s="3" t="n"/>
      <c r="Y373" s="3" t="n"/>
      <c r="Z373" s="3" t="n"/>
      <c r="AA373" s="3" t="n"/>
      <c r="AB373" s="3" t="n"/>
      <c r="AC373" s="3" t="n"/>
      <c r="AD373" s="3" t="n"/>
      <c r="AE373" s="3" t="n"/>
      <c r="AF373" s="3" t="n"/>
      <c r="AG373" s="3" t="n"/>
      <c r="AH373" s="3" t="n"/>
      <c r="AI373" s="3" t="n"/>
      <c r="AJ373" s="3" t="n"/>
      <c r="AK373" s="3" t="n"/>
      <c r="AL373" s="3" t="n"/>
      <c r="AM373" s="3" t="n"/>
      <c r="AN373" s="3" t="n"/>
      <c r="AO373" s="3" t="n"/>
      <c r="AP373" s="3" t="n"/>
      <c r="AQ373" s="3" t="n"/>
      <c r="AR373" s="3" t="n"/>
      <c r="AS373" s="3" t="n"/>
      <c r="AT373" s="3" t="n"/>
      <c r="AU373" s="3" t="n"/>
      <c r="AV373" s="3" t="n"/>
      <c r="AW373" s="3" t="n"/>
      <c r="AX373" s="3" t="n"/>
      <c r="AY373" s="3" t="n"/>
      <c r="AZ373" s="3" t="n"/>
    </row>
    <row r="374">
      <c r="A374" s="3" t="n"/>
      <c r="B374" s="3" t="n"/>
      <c r="C374" s="3" t="n"/>
      <c r="D374" s="3" t="n"/>
      <c r="E374" s="3" t="n"/>
      <c r="F374" s="3" t="n"/>
      <c r="G374" s="3" t="n"/>
      <c r="H374" s="3" t="n"/>
      <c r="I374" s="3" t="n"/>
      <c r="J374" s="3" t="n"/>
      <c r="K374" s="3" t="n"/>
      <c r="L374" s="3" t="n"/>
      <c r="M374" s="3" t="n"/>
      <c r="N374" s="3" t="n"/>
      <c r="O374" s="3" t="n"/>
      <c r="P374" s="3" t="n"/>
      <c r="Q374" s="3" t="n"/>
      <c r="R374" s="3" t="n"/>
      <c r="S374" s="3" t="n"/>
      <c r="T374" s="3" t="n"/>
      <c r="U374" s="3" t="n"/>
      <c r="V374" s="3" t="n"/>
      <c r="W374" s="3" t="n"/>
      <c r="X374" s="3" t="n"/>
      <c r="Y374" s="3" t="n"/>
      <c r="Z374" s="3" t="n"/>
      <c r="AA374" s="3" t="n"/>
      <c r="AB374" s="3" t="n"/>
      <c r="AC374" s="3" t="n"/>
      <c r="AD374" s="3" t="n"/>
      <c r="AE374" s="3" t="n"/>
      <c r="AF374" s="3" t="n"/>
      <c r="AG374" s="3" t="n"/>
      <c r="AH374" s="3" t="n"/>
      <c r="AI374" s="3" t="n"/>
      <c r="AJ374" s="3" t="n"/>
      <c r="AK374" s="3" t="n"/>
      <c r="AL374" s="3" t="n"/>
      <c r="AM374" s="3" t="n"/>
      <c r="AN374" s="3" t="n"/>
      <c r="AO374" s="3" t="n"/>
      <c r="AP374" s="3" t="n"/>
      <c r="AQ374" s="3" t="n"/>
      <c r="AR374" s="3" t="n"/>
      <c r="AS374" s="3" t="n"/>
      <c r="AT374" s="3" t="n"/>
      <c r="AU374" s="3" t="n"/>
      <c r="AV374" s="3" t="n"/>
      <c r="AW374" s="3" t="n"/>
      <c r="AX374" s="3" t="n"/>
      <c r="AY374" s="3" t="n"/>
      <c r="AZ374" s="3" t="n"/>
    </row>
    <row r="375">
      <c r="A375" s="3" t="n"/>
      <c r="B375" s="3" t="n"/>
      <c r="C375" s="3" t="n"/>
      <c r="D375" s="3" t="n"/>
      <c r="E375" s="3" t="n"/>
      <c r="F375" s="3" t="n"/>
      <c r="G375" s="3" t="n"/>
      <c r="H375" s="3" t="n"/>
      <c r="I375" s="3" t="n"/>
      <c r="J375" s="3" t="n"/>
      <c r="K375" s="3" t="n"/>
      <c r="L375" s="3" t="n"/>
      <c r="M375" s="3" t="n"/>
      <c r="N375" s="3" t="n"/>
      <c r="O375" s="3" t="n"/>
      <c r="P375" s="3" t="n"/>
      <c r="Q375" s="3" t="n"/>
      <c r="R375" s="3" t="n"/>
      <c r="S375" s="3" t="n"/>
      <c r="T375" s="3" t="n"/>
      <c r="U375" s="3" t="n"/>
      <c r="V375" s="3" t="n"/>
      <c r="W375" s="3" t="n"/>
      <c r="X375" s="3" t="n"/>
      <c r="Y375" s="3" t="n"/>
      <c r="Z375" s="3" t="n"/>
      <c r="AA375" s="3" t="n"/>
      <c r="AB375" s="3" t="n"/>
      <c r="AC375" s="3" t="n"/>
      <c r="AD375" s="3" t="n"/>
      <c r="AE375" s="3" t="n"/>
      <c r="AF375" s="3" t="n"/>
      <c r="AG375" s="3" t="n"/>
      <c r="AH375" s="3" t="n"/>
      <c r="AI375" s="3" t="n"/>
      <c r="AJ375" s="3" t="n"/>
      <c r="AK375" s="3" t="n"/>
      <c r="AL375" s="3" t="n"/>
      <c r="AM375" s="3" t="n"/>
      <c r="AN375" s="3" t="n"/>
      <c r="AO375" s="3" t="n"/>
      <c r="AP375" s="3" t="n"/>
      <c r="AQ375" s="3" t="n"/>
      <c r="AR375" s="3" t="n"/>
      <c r="AS375" s="3" t="n"/>
      <c r="AT375" s="3" t="n"/>
      <c r="AU375" s="3" t="n"/>
      <c r="AV375" s="3" t="n"/>
      <c r="AW375" s="3" t="n"/>
      <c r="AX375" s="3" t="n"/>
      <c r="AY375" s="3" t="n"/>
      <c r="AZ375" s="3" t="n"/>
    </row>
    <row r="376">
      <c r="A376" s="3" t="n"/>
      <c r="B376" s="3" t="n"/>
      <c r="C376" s="3" t="n"/>
      <c r="D376" s="3" t="n"/>
      <c r="E376" s="3" t="n"/>
      <c r="F376" s="3" t="n"/>
      <c r="G376" s="3" t="n"/>
      <c r="H376" s="3" t="n"/>
      <c r="I376" s="3" t="n"/>
      <c r="J376" s="3" t="n"/>
      <c r="K376" s="3" t="n"/>
      <c r="L376" s="3" t="n"/>
      <c r="M376" s="3" t="n"/>
      <c r="N376" s="3" t="n"/>
      <c r="O376" s="3" t="n"/>
      <c r="P376" s="3" t="n"/>
      <c r="Q376" s="3" t="n"/>
      <c r="R376" s="3" t="n"/>
      <c r="S376" s="3" t="n"/>
      <c r="T376" s="3" t="n"/>
      <c r="U376" s="3" t="n"/>
      <c r="V376" s="3" t="n"/>
      <c r="W376" s="3" t="n"/>
      <c r="X376" s="3" t="n"/>
      <c r="Y376" s="3" t="n"/>
      <c r="Z376" s="3" t="n"/>
      <c r="AA376" s="3" t="n"/>
      <c r="AB376" s="3" t="n"/>
      <c r="AC376" s="3" t="n"/>
      <c r="AD376" s="3" t="n"/>
      <c r="AE376" s="3" t="n"/>
      <c r="AF376" s="3" t="n"/>
      <c r="AG376" s="3" t="n"/>
      <c r="AH376" s="3" t="n"/>
      <c r="AI376" s="3" t="n"/>
      <c r="AJ376" s="3" t="n"/>
      <c r="AK376" s="3" t="n"/>
      <c r="AL376" s="3" t="n"/>
      <c r="AM376" s="3" t="n"/>
      <c r="AN376" s="3" t="n"/>
      <c r="AO376" s="3" t="n"/>
      <c r="AP376" s="3" t="n"/>
      <c r="AQ376" s="3" t="n"/>
      <c r="AR376" s="3" t="n"/>
      <c r="AS376" s="3" t="n"/>
      <c r="AT376" s="3" t="n"/>
      <c r="AU376" s="3" t="n"/>
      <c r="AV376" s="3" t="n"/>
      <c r="AW376" s="3" t="n"/>
      <c r="AX376" s="3" t="n"/>
      <c r="AY376" s="3" t="n"/>
      <c r="AZ376" s="3" t="n"/>
    </row>
    <row r="377">
      <c r="A377" s="3" t="n"/>
      <c r="B377" s="3" t="n"/>
      <c r="C377" s="3" t="n"/>
      <c r="D377" s="3" t="n"/>
      <c r="E377" s="3" t="n"/>
      <c r="F377" s="3" t="n"/>
      <c r="G377" s="3" t="n"/>
      <c r="H377" s="3" t="n"/>
      <c r="I377" s="3" t="n"/>
      <c r="J377" s="3" t="n"/>
      <c r="K377" s="3" t="n"/>
      <c r="L377" s="3" t="n"/>
      <c r="M377" s="3" t="n"/>
      <c r="N377" s="3" t="n"/>
      <c r="O377" s="3" t="n"/>
      <c r="P377" s="3" t="n"/>
      <c r="Q377" s="3" t="n"/>
      <c r="R377" s="3" t="n"/>
      <c r="S377" s="3" t="n"/>
      <c r="T377" s="3" t="n"/>
      <c r="U377" s="3" t="n"/>
      <c r="V377" s="3" t="n"/>
      <c r="W377" s="3" t="n"/>
      <c r="X377" s="3" t="n"/>
      <c r="Y377" s="3" t="n"/>
      <c r="Z377" s="3" t="n"/>
      <c r="AA377" s="3" t="n"/>
      <c r="AB377" s="3" t="n"/>
      <c r="AC377" s="3" t="n"/>
      <c r="AD377" s="3" t="n"/>
      <c r="AE377" s="3" t="n"/>
      <c r="AF377" s="3" t="n"/>
      <c r="AG377" s="3" t="n"/>
      <c r="AH377" s="3" t="n"/>
      <c r="AI377" s="3" t="n"/>
      <c r="AJ377" s="3" t="n"/>
      <c r="AK377" s="3" t="n"/>
      <c r="AL377" s="3" t="n"/>
      <c r="AM377" s="3" t="n"/>
      <c r="AN377" s="3" t="n"/>
      <c r="AO377" s="3" t="n"/>
      <c r="AP377" s="3" t="n"/>
      <c r="AQ377" s="3" t="n"/>
      <c r="AR377" s="3" t="n"/>
      <c r="AS377" s="3" t="n"/>
      <c r="AT377" s="3" t="n"/>
      <c r="AU377" s="3" t="n"/>
      <c r="AV377" s="3" t="n"/>
      <c r="AW377" s="3" t="n"/>
      <c r="AX377" s="3" t="n"/>
      <c r="AY377" s="3" t="n"/>
      <c r="AZ377" s="3" t="n"/>
    </row>
    <row r="378">
      <c r="A378" s="3" t="n"/>
      <c r="B378" s="3" t="n"/>
      <c r="C378" s="3" t="n"/>
      <c r="D378" s="3" t="n"/>
      <c r="E378" s="3" t="n"/>
      <c r="F378" s="3" t="n"/>
      <c r="G378" s="3" t="n"/>
      <c r="H378" s="3" t="n"/>
      <c r="I378" s="3" t="n"/>
      <c r="J378" s="3" t="n"/>
      <c r="K378" s="3" t="n"/>
      <c r="L378" s="3" t="n"/>
      <c r="M378" s="3" t="n"/>
      <c r="N378" s="3" t="n"/>
      <c r="O378" s="3" t="n"/>
      <c r="P378" s="3" t="n"/>
      <c r="Q378" s="3" t="n"/>
      <c r="R378" s="3" t="n"/>
      <c r="S378" s="3" t="n"/>
      <c r="T378" s="3" t="n"/>
      <c r="U378" s="3" t="n"/>
      <c r="V378" s="3" t="n"/>
      <c r="W378" s="3" t="n"/>
      <c r="X378" s="3" t="n"/>
      <c r="Y378" s="3" t="n"/>
      <c r="Z378" s="3" t="n"/>
      <c r="AA378" s="3" t="n"/>
      <c r="AB378" s="3" t="n"/>
      <c r="AC378" s="3" t="n"/>
      <c r="AD378" s="3" t="n"/>
      <c r="AE378" s="3" t="n"/>
      <c r="AF378" s="3" t="n"/>
      <c r="AG378" s="3" t="n"/>
      <c r="AH378" s="3" t="n"/>
      <c r="AI378" s="3" t="n"/>
      <c r="AJ378" s="3" t="n"/>
      <c r="AK378" s="3" t="n"/>
      <c r="AL378" s="3" t="n"/>
      <c r="AM378" s="3" t="n"/>
      <c r="AN378" s="3" t="n"/>
      <c r="AO378" s="3" t="n"/>
      <c r="AP378" s="3" t="n"/>
      <c r="AQ378" s="3" t="n"/>
      <c r="AR378" s="3" t="n"/>
      <c r="AS378" s="3" t="n"/>
      <c r="AT378" s="3" t="n"/>
      <c r="AU378" s="3" t="n"/>
      <c r="AV378" s="3" t="n"/>
      <c r="AW378" s="3" t="n"/>
      <c r="AX378" s="3" t="n"/>
      <c r="AY378" s="3" t="n"/>
      <c r="AZ378" s="3" t="n"/>
    </row>
    <row r="379">
      <c r="A379" s="3" t="n"/>
      <c r="B379" s="3" t="n"/>
      <c r="C379" s="3" t="n"/>
      <c r="D379" s="3" t="n"/>
      <c r="E379" s="3" t="n"/>
      <c r="F379" s="3" t="n"/>
      <c r="G379" s="3" t="n"/>
      <c r="H379" s="3" t="n"/>
      <c r="I379" s="3" t="n"/>
      <c r="J379" s="3" t="n"/>
      <c r="K379" s="3" t="n"/>
      <c r="L379" s="3" t="n"/>
      <c r="M379" s="3" t="n"/>
      <c r="N379" s="3" t="n"/>
      <c r="O379" s="3" t="n"/>
      <c r="P379" s="3" t="n"/>
      <c r="Q379" s="3" t="n"/>
      <c r="R379" s="3" t="n"/>
      <c r="S379" s="3" t="n"/>
      <c r="T379" s="3" t="n"/>
      <c r="U379" s="3" t="n"/>
      <c r="V379" s="3" t="n"/>
      <c r="W379" s="3" t="n"/>
      <c r="X379" s="3" t="n"/>
      <c r="Y379" s="3" t="n"/>
      <c r="Z379" s="3" t="n"/>
      <c r="AA379" s="3" t="n"/>
      <c r="AB379" s="3" t="n"/>
      <c r="AC379" s="3" t="n"/>
      <c r="AD379" s="3" t="n"/>
      <c r="AE379" s="3" t="n"/>
      <c r="AF379" s="3" t="n"/>
      <c r="AG379" s="3" t="n"/>
      <c r="AH379" s="3" t="n"/>
      <c r="AI379" s="3" t="n"/>
      <c r="AJ379" s="3" t="n"/>
      <c r="AK379" s="3" t="n"/>
      <c r="AL379" s="3" t="n"/>
      <c r="AM379" s="3" t="n"/>
      <c r="AN379" s="3" t="n"/>
      <c r="AO379" s="3" t="n"/>
      <c r="AP379" s="3" t="n"/>
      <c r="AQ379" s="3" t="n"/>
      <c r="AR379" s="3" t="n"/>
      <c r="AS379" s="3" t="n"/>
      <c r="AT379" s="3" t="n"/>
      <c r="AU379" s="3" t="n"/>
      <c r="AV379" s="3" t="n"/>
      <c r="AW379" s="3" t="n"/>
      <c r="AX379" s="3" t="n"/>
      <c r="AY379" s="3" t="n"/>
      <c r="AZ379" s="3" t="n"/>
    </row>
    <row r="380">
      <c r="A380" s="3" t="n"/>
      <c r="B380" s="3" t="n"/>
      <c r="C380" s="3" t="n"/>
      <c r="D380" s="3" t="n"/>
      <c r="E380" s="3" t="n"/>
      <c r="F380" s="3" t="n"/>
      <c r="G380" s="3" t="n"/>
      <c r="H380" s="3" t="n"/>
      <c r="I380" s="3" t="n"/>
      <c r="J380" s="3" t="n"/>
      <c r="K380" s="3" t="n"/>
      <c r="L380" s="3" t="n"/>
      <c r="M380" s="3" t="n"/>
      <c r="N380" s="3" t="n"/>
      <c r="O380" s="3" t="n"/>
      <c r="P380" s="3" t="n"/>
      <c r="Q380" s="3" t="n"/>
      <c r="R380" s="3" t="n"/>
      <c r="S380" s="3" t="n"/>
      <c r="T380" s="3" t="n"/>
      <c r="U380" s="3" t="n"/>
      <c r="V380" s="3" t="n"/>
      <c r="W380" s="3" t="n"/>
      <c r="X380" s="3" t="n"/>
      <c r="Y380" s="3" t="n"/>
      <c r="Z380" s="3" t="n"/>
      <c r="AA380" s="3" t="n"/>
      <c r="AB380" s="3" t="n"/>
      <c r="AC380" s="3" t="n"/>
      <c r="AD380" s="3" t="n"/>
      <c r="AE380" s="3" t="n"/>
      <c r="AF380" s="3" t="n"/>
      <c r="AG380" s="3" t="n"/>
      <c r="AH380" s="3" t="n"/>
      <c r="AI380" s="3" t="n"/>
      <c r="AJ380" s="3" t="n"/>
      <c r="AK380" s="3" t="n"/>
      <c r="AL380" s="3" t="n"/>
      <c r="AM380" s="3" t="n"/>
      <c r="AN380" s="3" t="n"/>
      <c r="AO380" s="3" t="n"/>
      <c r="AP380" s="3" t="n"/>
      <c r="AQ380" s="3" t="n"/>
      <c r="AR380" s="3" t="n"/>
      <c r="AS380" s="3" t="n"/>
      <c r="AT380" s="3" t="n"/>
      <c r="AU380" s="3" t="n"/>
      <c r="AV380" s="3" t="n"/>
      <c r="AW380" s="3" t="n"/>
      <c r="AX380" s="3" t="n"/>
      <c r="AY380" s="3" t="n"/>
      <c r="AZ380" s="3" t="n"/>
    </row>
    <row r="381">
      <c r="A381" s="3" t="n"/>
      <c r="B381" s="3" t="n"/>
      <c r="C381" s="3" t="n"/>
      <c r="D381" s="3" t="n"/>
      <c r="E381" s="3" t="n"/>
      <c r="F381" s="3" t="n"/>
      <c r="G381" s="3" t="n"/>
      <c r="H381" s="3" t="n"/>
      <c r="I381" s="3" t="n"/>
      <c r="J381" s="3" t="n"/>
      <c r="K381" s="3" t="n"/>
      <c r="L381" s="3" t="n"/>
      <c r="M381" s="3" t="n"/>
      <c r="N381" s="3" t="n"/>
      <c r="O381" s="3" t="n"/>
      <c r="P381" s="3" t="n"/>
      <c r="Q381" s="3" t="n"/>
      <c r="R381" s="3" t="n"/>
      <c r="S381" s="3" t="n"/>
      <c r="T381" s="3" t="n"/>
      <c r="U381" s="3" t="n"/>
      <c r="V381" s="3" t="n"/>
      <c r="W381" s="3" t="n"/>
      <c r="X381" s="3" t="n"/>
      <c r="Y381" s="3" t="n"/>
      <c r="Z381" s="3" t="n"/>
      <c r="AA381" s="3" t="n"/>
      <c r="AB381" s="3" t="n"/>
      <c r="AC381" s="3" t="n"/>
      <c r="AD381" s="3" t="n"/>
      <c r="AE381" s="3" t="n"/>
      <c r="AF381" s="3" t="n"/>
      <c r="AG381" s="3" t="n"/>
      <c r="AH381" s="3" t="n"/>
      <c r="AI381" s="3" t="n"/>
      <c r="AJ381" s="3" t="n"/>
      <c r="AK381" s="3" t="n"/>
      <c r="AL381" s="3" t="n"/>
      <c r="AM381" s="3" t="n"/>
      <c r="AN381" s="3" t="n"/>
      <c r="AO381" s="3" t="n"/>
      <c r="AP381" s="3" t="n"/>
      <c r="AQ381" s="3" t="n"/>
      <c r="AR381" s="3" t="n"/>
      <c r="AS381" s="3" t="n"/>
      <c r="AT381" s="3" t="n"/>
      <c r="AU381" s="3" t="n"/>
      <c r="AV381" s="3" t="n"/>
      <c r="AW381" s="3" t="n"/>
      <c r="AX381" s="3" t="n"/>
      <c r="AY381" s="3" t="n"/>
      <c r="AZ381" s="3" t="n"/>
    </row>
    <row r="382">
      <c r="A382" s="3" t="n"/>
      <c r="B382" s="3" t="n"/>
      <c r="C382" s="3" t="n"/>
      <c r="D382" s="3" t="n"/>
      <c r="E382" s="3" t="n"/>
      <c r="F382" s="3" t="n"/>
      <c r="G382" s="3" t="n"/>
      <c r="H382" s="3" t="n"/>
      <c r="I382" s="3" t="n"/>
      <c r="J382" s="3" t="n"/>
      <c r="K382" s="3" t="n"/>
      <c r="L382" s="3" t="n"/>
      <c r="M382" s="3" t="n"/>
      <c r="N382" s="3" t="n"/>
      <c r="O382" s="3" t="n"/>
      <c r="P382" s="3" t="n"/>
      <c r="Q382" s="3" t="n"/>
      <c r="R382" s="3" t="n"/>
      <c r="S382" s="3" t="n"/>
      <c r="T382" s="3" t="n"/>
      <c r="U382" s="3" t="n"/>
      <c r="V382" s="3" t="n"/>
      <c r="W382" s="3" t="n"/>
      <c r="X382" s="3" t="n"/>
      <c r="Y382" s="3" t="n"/>
      <c r="Z382" s="3" t="n"/>
      <c r="AA382" s="3" t="n"/>
      <c r="AB382" s="3" t="n"/>
      <c r="AC382" s="3" t="n"/>
      <c r="AD382" s="3" t="n"/>
      <c r="AE382" s="3" t="n"/>
      <c r="AF382" s="3" t="n"/>
      <c r="AG382" s="3" t="n"/>
      <c r="AH382" s="3" t="n"/>
      <c r="AI382" s="3" t="n"/>
      <c r="AJ382" s="3" t="n"/>
      <c r="AK382" s="3" t="n"/>
      <c r="AL382" s="3" t="n"/>
      <c r="AM382" s="3" t="n"/>
      <c r="AN382" s="3" t="n"/>
      <c r="AO382" s="3" t="n"/>
      <c r="AP382" s="3" t="n"/>
      <c r="AQ382" s="3" t="n"/>
      <c r="AR382" s="3" t="n"/>
      <c r="AS382" s="3" t="n"/>
      <c r="AT382" s="3" t="n"/>
      <c r="AU382" s="3" t="n"/>
      <c r="AV382" s="3" t="n"/>
      <c r="AW382" s="3" t="n"/>
      <c r="AX382" s="3" t="n"/>
      <c r="AY382" s="3" t="n"/>
      <c r="AZ382" s="3" t="n"/>
    </row>
    <row r="383">
      <c r="A383" s="3" t="n"/>
      <c r="B383" s="3" t="n"/>
      <c r="C383" s="3" t="n"/>
      <c r="D383" s="3" t="n"/>
      <c r="E383" s="3" t="n"/>
      <c r="F383" s="3" t="n"/>
      <c r="G383" s="3" t="n"/>
      <c r="H383" s="3" t="n"/>
      <c r="I383" s="3" t="n"/>
      <c r="J383" s="3" t="n"/>
      <c r="K383" s="3" t="n"/>
      <c r="L383" s="3" t="n"/>
      <c r="M383" s="3" t="n"/>
      <c r="N383" s="3" t="n"/>
      <c r="O383" s="3" t="n"/>
      <c r="P383" s="3" t="n"/>
      <c r="Q383" s="3" t="n"/>
      <c r="R383" s="3" t="n"/>
      <c r="S383" s="3" t="n"/>
      <c r="T383" s="3" t="n"/>
      <c r="U383" s="3" t="n"/>
      <c r="V383" s="3" t="n"/>
      <c r="W383" s="3" t="n"/>
      <c r="X383" s="3" t="n"/>
      <c r="Y383" s="3" t="n"/>
      <c r="Z383" s="3" t="n"/>
      <c r="AA383" s="3" t="n"/>
      <c r="AB383" s="3" t="n"/>
      <c r="AC383" s="3" t="n"/>
      <c r="AD383" s="3" t="n"/>
      <c r="AE383" s="3" t="n"/>
      <c r="AF383" s="3" t="n"/>
      <c r="AG383" s="3" t="n"/>
      <c r="AH383" s="3" t="n"/>
      <c r="AI383" s="3" t="n"/>
      <c r="AJ383" s="3" t="n"/>
      <c r="AK383" s="3" t="n"/>
      <c r="AL383" s="3" t="n"/>
      <c r="AM383" s="3" t="n"/>
      <c r="AN383" s="3" t="n"/>
      <c r="AO383" s="3" t="n"/>
      <c r="AP383" s="3" t="n"/>
      <c r="AQ383" s="3" t="n"/>
      <c r="AR383" s="3" t="n"/>
      <c r="AS383" s="3" t="n"/>
      <c r="AT383" s="3" t="n"/>
      <c r="AU383" s="3" t="n"/>
      <c r="AV383" s="3" t="n"/>
      <c r="AW383" s="3" t="n"/>
      <c r="AX383" s="3" t="n"/>
      <c r="AY383" s="3" t="n"/>
      <c r="AZ383" s="3" t="n"/>
    </row>
    <row r="384">
      <c r="A384" s="3" t="n"/>
      <c r="B384" s="3" t="n"/>
      <c r="C384" s="3" t="n"/>
      <c r="D384" s="3" t="n"/>
      <c r="E384" s="3" t="n"/>
      <c r="F384" s="3" t="n"/>
      <c r="G384" s="3" t="n"/>
      <c r="H384" s="3" t="n"/>
      <c r="I384" s="3" t="n"/>
      <c r="J384" s="3" t="n"/>
      <c r="K384" s="3" t="n"/>
      <c r="L384" s="3" t="n"/>
      <c r="M384" s="3" t="n"/>
      <c r="N384" s="3" t="n"/>
      <c r="O384" s="3" t="n"/>
      <c r="P384" s="3" t="n"/>
      <c r="Q384" s="3" t="n"/>
      <c r="R384" s="3" t="n"/>
      <c r="S384" s="3" t="n"/>
      <c r="T384" s="3" t="n"/>
      <c r="U384" s="3" t="n"/>
      <c r="V384" s="3" t="n"/>
      <c r="W384" s="3" t="n"/>
      <c r="X384" s="3" t="n"/>
      <c r="Y384" s="3" t="n"/>
      <c r="Z384" s="3" t="n"/>
      <c r="AA384" s="3" t="n"/>
      <c r="AB384" s="3" t="n"/>
      <c r="AC384" s="3" t="n"/>
      <c r="AD384" s="3" t="n"/>
      <c r="AE384" s="3" t="n"/>
      <c r="AF384" s="3" t="n"/>
      <c r="AG384" s="3" t="n"/>
      <c r="AH384" s="3" t="n"/>
      <c r="AI384" s="3" t="n"/>
      <c r="AJ384" s="3" t="n"/>
      <c r="AK384" s="3" t="n"/>
      <c r="AL384" s="3" t="n"/>
      <c r="AM384" s="3" t="n"/>
      <c r="AN384" s="3" t="n"/>
      <c r="AO384" s="3" t="n"/>
      <c r="AP384" s="3" t="n"/>
      <c r="AQ384" s="3" t="n"/>
      <c r="AR384" s="3" t="n"/>
      <c r="AS384" s="3" t="n"/>
      <c r="AT384" s="3" t="n"/>
      <c r="AU384" s="3" t="n"/>
      <c r="AV384" s="3" t="n"/>
      <c r="AW384" s="3" t="n"/>
      <c r="AX384" s="3" t="n"/>
      <c r="AY384" s="3" t="n"/>
      <c r="AZ384" s="3" t="n"/>
    </row>
    <row r="385">
      <c r="A385" s="3" t="n"/>
      <c r="B385" s="3" t="n"/>
      <c r="C385" s="3" t="n"/>
      <c r="D385" s="3" t="n"/>
      <c r="E385" s="3" t="n"/>
      <c r="F385" s="3" t="n"/>
      <c r="G385" s="3" t="n"/>
      <c r="H385" s="3" t="n"/>
      <c r="I385" s="3" t="n"/>
      <c r="J385" s="3" t="n"/>
      <c r="K385" s="3" t="n"/>
      <c r="L385" s="3" t="n"/>
      <c r="M385" s="3" t="n"/>
      <c r="N385" s="3" t="n"/>
      <c r="O385" s="3" t="n"/>
      <c r="P385" s="3" t="n"/>
      <c r="Q385" s="3" t="n"/>
      <c r="R385" s="3" t="n"/>
      <c r="S385" s="3" t="n"/>
      <c r="T385" s="3" t="n"/>
      <c r="U385" s="3" t="n"/>
      <c r="V385" s="3" t="n"/>
      <c r="W385" s="3" t="n"/>
      <c r="X385" s="3" t="n"/>
      <c r="Y385" s="3" t="n"/>
      <c r="Z385" s="3" t="n"/>
      <c r="AA385" s="3" t="n"/>
      <c r="AB385" s="3" t="n"/>
      <c r="AC385" s="3" t="n"/>
      <c r="AD385" s="3" t="n"/>
      <c r="AE385" s="3" t="n"/>
      <c r="AF385" s="3" t="n"/>
      <c r="AG385" s="3" t="n"/>
      <c r="AH385" s="3" t="n"/>
      <c r="AI385" s="3" t="n"/>
      <c r="AJ385" s="3" t="n"/>
      <c r="AK385" s="3" t="n"/>
      <c r="AL385" s="3" t="n"/>
      <c r="AM385" s="3" t="n"/>
      <c r="AN385" s="3" t="n"/>
      <c r="AO385" s="3" t="n"/>
      <c r="AP385" s="3" t="n"/>
      <c r="AQ385" s="3" t="n"/>
      <c r="AR385" s="3" t="n"/>
      <c r="AS385" s="3" t="n"/>
      <c r="AT385" s="3" t="n"/>
      <c r="AU385" s="3" t="n"/>
      <c r="AV385" s="3" t="n"/>
      <c r="AW385" s="3" t="n"/>
      <c r="AX385" s="3" t="n"/>
      <c r="AY385" s="3" t="n"/>
      <c r="AZ385" s="3" t="n"/>
    </row>
    <row r="386">
      <c r="A386" s="3" t="n"/>
      <c r="B386" s="3" t="n"/>
      <c r="C386" s="3" t="n"/>
      <c r="D386" s="3" t="n"/>
      <c r="E386" s="3" t="n"/>
      <c r="F386" s="3" t="n"/>
      <c r="G386" s="3" t="n"/>
      <c r="H386" s="3" t="n"/>
      <c r="I386" s="3" t="n"/>
      <c r="J386" s="3" t="n"/>
      <c r="K386" s="3" t="n"/>
      <c r="L386" s="3" t="n"/>
      <c r="M386" s="3" t="n"/>
      <c r="N386" s="3" t="n"/>
      <c r="O386" s="3" t="n"/>
      <c r="P386" s="3" t="n"/>
      <c r="Q386" s="3" t="n"/>
      <c r="R386" s="3" t="n"/>
      <c r="S386" s="3" t="n"/>
      <c r="T386" s="3" t="n"/>
      <c r="U386" s="3" t="n"/>
      <c r="V386" s="3" t="n"/>
      <c r="W386" s="3" t="n"/>
      <c r="X386" s="3" t="n"/>
      <c r="Y386" s="3" t="n"/>
      <c r="Z386" s="3" t="n"/>
      <c r="AA386" s="3" t="n"/>
      <c r="AB386" s="3" t="n"/>
      <c r="AC386" s="3" t="n"/>
      <c r="AD386" s="3" t="n"/>
      <c r="AE386" s="3" t="n"/>
      <c r="AF386" s="3" t="n"/>
      <c r="AG386" s="3" t="n"/>
      <c r="AH386" s="3" t="n"/>
      <c r="AI386" s="3" t="n"/>
      <c r="AJ386" s="3" t="n"/>
      <c r="AK386" s="3" t="n"/>
      <c r="AL386" s="3" t="n"/>
      <c r="AM386" s="3" t="n"/>
      <c r="AN386" s="3" t="n"/>
      <c r="AO386" s="3" t="n"/>
      <c r="AP386" s="3" t="n"/>
      <c r="AQ386" s="3" t="n"/>
      <c r="AR386" s="3" t="n"/>
      <c r="AS386" s="3" t="n"/>
      <c r="AT386" s="3" t="n"/>
      <c r="AU386" s="3" t="n"/>
      <c r="AV386" s="3" t="n"/>
      <c r="AW386" s="3" t="n"/>
      <c r="AX386" s="3" t="n"/>
      <c r="AY386" s="3" t="n"/>
      <c r="AZ386" s="3" t="n"/>
    </row>
    <row r="387">
      <c r="A387" s="3" t="n"/>
      <c r="B387" s="3" t="n"/>
      <c r="C387" s="3" t="n"/>
      <c r="D387" s="3" t="n"/>
      <c r="E387" s="3" t="n"/>
      <c r="F387" s="3" t="n"/>
      <c r="G387" s="3" t="n"/>
      <c r="H387" s="3" t="n"/>
      <c r="I387" s="3" t="n"/>
      <c r="J387" s="3" t="n"/>
      <c r="K387" s="3" t="n"/>
      <c r="L387" s="3" t="n"/>
      <c r="M387" s="3" t="n"/>
      <c r="N387" s="3" t="n"/>
      <c r="O387" s="3" t="n"/>
      <c r="P387" s="3" t="n"/>
      <c r="Q387" s="3" t="n"/>
      <c r="R387" s="3" t="n"/>
      <c r="S387" s="3" t="n"/>
      <c r="T387" s="3" t="n"/>
      <c r="U387" s="3" t="n"/>
      <c r="V387" s="3" t="n"/>
      <c r="W387" s="3" t="n"/>
      <c r="X387" s="3" t="n"/>
      <c r="Y387" s="3" t="n"/>
      <c r="Z387" s="3" t="n"/>
      <c r="AA387" s="3" t="n"/>
      <c r="AB387" s="3" t="n"/>
      <c r="AC387" s="3" t="n"/>
      <c r="AD387" s="3" t="n"/>
      <c r="AE387" s="3" t="n"/>
      <c r="AF387" s="3" t="n"/>
      <c r="AG387" s="3" t="n"/>
      <c r="AH387" s="3" t="n"/>
      <c r="AI387" s="3" t="n"/>
      <c r="AJ387" s="3" t="n"/>
      <c r="AK387" s="3" t="n"/>
      <c r="AL387" s="3" t="n"/>
      <c r="AM387" s="3" t="n"/>
      <c r="AN387" s="3" t="n"/>
      <c r="AO387" s="3" t="n"/>
      <c r="AP387" s="3" t="n"/>
      <c r="AQ387" s="3" t="n"/>
      <c r="AR387" s="3" t="n"/>
      <c r="AS387" s="3" t="n"/>
      <c r="AT387" s="3" t="n"/>
      <c r="AU387" s="3" t="n"/>
      <c r="AV387" s="3" t="n"/>
      <c r="AW387" s="3" t="n"/>
      <c r="AX387" s="3" t="n"/>
      <c r="AY387" s="3" t="n"/>
      <c r="AZ387" s="3" t="n"/>
    </row>
    <row r="388">
      <c r="A388" s="3" t="n"/>
      <c r="B388" s="3" t="n"/>
      <c r="C388" s="3" t="n"/>
      <c r="D388" s="3" t="n"/>
      <c r="E388" s="3" t="n"/>
      <c r="F388" s="3" t="n"/>
      <c r="G388" s="3" t="n"/>
      <c r="H388" s="3" t="n"/>
      <c r="I388" s="3" t="n"/>
      <c r="J388" s="3" t="n"/>
      <c r="K388" s="3" t="n"/>
      <c r="L388" s="3" t="n"/>
      <c r="M388" s="3" t="n"/>
      <c r="N388" s="3" t="n"/>
      <c r="O388" s="3" t="n"/>
      <c r="P388" s="3" t="n"/>
      <c r="Q388" s="3" t="n"/>
      <c r="R388" s="3" t="n"/>
      <c r="S388" s="3" t="n"/>
      <c r="T388" s="3" t="n"/>
      <c r="U388" s="3" t="n"/>
      <c r="V388" s="3" t="n"/>
      <c r="W388" s="3" t="n"/>
      <c r="X388" s="3" t="n"/>
      <c r="Y388" s="3" t="n"/>
      <c r="Z388" s="3" t="n"/>
      <c r="AA388" s="3" t="n"/>
      <c r="AB388" s="3" t="n"/>
      <c r="AC388" s="3" t="n"/>
      <c r="AD388" s="3" t="n"/>
      <c r="AE388" s="3" t="n"/>
      <c r="AF388" s="3" t="n"/>
      <c r="AG388" s="3" t="n"/>
      <c r="AH388" s="3" t="n"/>
      <c r="AI388" s="3" t="n"/>
      <c r="AJ388" s="3" t="n"/>
      <c r="AK388" s="3" t="n"/>
      <c r="AL388" s="3" t="n"/>
      <c r="AM388" s="3" t="n"/>
      <c r="AN388" s="3" t="n"/>
      <c r="AO388" s="3" t="n"/>
      <c r="AP388" s="3" t="n"/>
      <c r="AQ388" s="3" t="n"/>
      <c r="AR388" s="3" t="n"/>
      <c r="AS388" s="3" t="n"/>
      <c r="AT388" s="3" t="n"/>
      <c r="AU388" s="3" t="n"/>
      <c r="AV388" s="3" t="n"/>
      <c r="AW388" s="3" t="n"/>
      <c r="AX388" s="3" t="n"/>
      <c r="AY388" s="3" t="n"/>
      <c r="AZ388" s="3" t="n"/>
    </row>
    <row r="389">
      <c r="A389" s="3" t="n"/>
      <c r="B389" s="3" t="n"/>
      <c r="C389" s="3" t="n"/>
      <c r="D389" s="3" t="n"/>
      <c r="E389" s="3" t="n"/>
      <c r="F389" s="3" t="n"/>
      <c r="G389" s="3" t="n"/>
      <c r="H389" s="3" t="n"/>
      <c r="I389" s="3" t="n"/>
      <c r="J389" s="3" t="n"/>
      <c r="K389" s="3" t="n"/>
      <c r="L389" s="3" t="n"/>
      <c r="M389" s="3" t="n"/>
      <c r="N389" s="3" t="n"/>
      <c r="O389" s="3" t="n"/>
      <c r="P389" s="3" t="n"/>
      <c r="Q389" s="3" t="n"/>
      <c r="R389" s="3" t="n"/>
      <c r="S389" s="3" t="n"/>
      <c r="T389" s="3" t="n"/>
      <c r="U389" s="3" t="n"/>
      <c r="V389" s="3" t="n"/>
      <c r="W389" s="3" t="n"/>
      <c r="X389" s="3" t="n"/>
      <c r="Y389" s="3" t="n"/>
      <c r="Z389" s="3" t="n"/>
      <c r="AA389" s="3" t="n"/>
      <c r="AB389" s="3" t="n"/>
      <c r="AC389" s="3" t="n"/>
      <c r="AD389" s="3" t="n"/>
      <c r="AE389" s="3" t="n"/>
      <c r="AF389" s="3" t="n"/>
      <c r="AG389" s="3" t="n"/>
      <c r="AH389" s="3" t="n"/>
      <c r="AI389" s="3" t="n"/>
      <c r="AJ389" s="3" t="n"/>
      <c r="AK389" s="3" t="n"/>
      <c r="AL389" s="3" t="n"/>
      <c r="AM389" s="3" t="n"/>
      <c r="AN389" s="3" t="n"/>
      <c r="AO389" s="3" t="n"/>
      <c r="AP389" s="3" t="n"/>
      <c r="AQ389" s="3" t="n"/>
      <c r="AR389" s="3" t="n"/>
      <c r="AS389" s="3" t="n"/>
      <c r="AT389" s="3" t="n"/>
      <c r="AU389" s="3" t="n"/>
      <c r="AV389" s="3" t="n"/>
      <c r="AW389" s="3" t="n"/>
      <c r="AX389" s="3" t="n"/>
      <c r="AY389" s="3" t="n"/>
      <c r="AZ389" s="3" t="n"/>
    </row>
    <row r="390">
      <c r="A390" s="3" t="n"/>
      <c r="B390" s="3" t="n"/>
      <c r="C390" s="3" t="n"/>
      <c r="D390" s="3" t="n"/>
      <c r="E390" s="3" t="n"/>
      <c r="F390" s="3" t="n"/>
      <c r="G390" s="3" t="n"/>
      <c r="H390" s="3" t="n"/>
      <c r="I390" s="3" t="n"/>
      <c r="J390" s="3" t="n"/>
      <c r="K390" s="3" t="n"/>
      <c r="L390" s="3" t="n"/>
      <c r="M390" s="3" t="n"/>
      <c r="N390" s="3" t="n"/>
      <c r="O390" s="3" t="n"/>
      <c r="P390" s="3" t="n"/>
      <c r="Q390" s="3" t="n"/>
      <c r="R390" s="3" t="n"/>
      <c r="S390" s="3" t="n"/>
      <c r="T390" s="3" t="n"/>
      <c r="U390" s="3" t="n"/>
      <c r="V390" s="3" t="n"/>
      <c r="W390" s="3" t="n"/>
      <c r="X390" s="3" t="n"/>
      <c r="Y390" s="3" t="n"/>
      <c r="Z390" s="3" t="n"/>
      <c r="AA390" s="3" t="n"/>
      <c r="AB390" s="3" t="n"/>
      <c r="AC390" s="3" t="n"/>
      <c r="AD390" s="3" t="n"/>
      <c r="AE390" s="3" t="n"/>
      <c r="AF390" s="3" t="n"/>
      <c r="AG390" s="3" t="n"/>
      <c r="AH390" s="3" t="n"/>
      <c r="AI390" s="3" t="n"/>
      <c r="AJ390" s="3" t="n"/>
      <c r="AK390" s="3" t="n"/>
      <c r="AL390" s="3" t="n"/>
      <c r="AM390" s="3" t="n"/>
      <c r="AN390" s="3" t="n"/>
      <c r="AO390" s="3" t="n"/>
      <c r="AP390" s="3" t="n"/>
      <c r="AQ390" s="3" t="n"/>
      <c r="AR390" s="3" t="n"/>
      <c r="AS390" s="3" t="n"/>
      <c r="AT390" s="3" t="n"/>
      <c r="AU390" s="3" t="n"/>
      <c r="AV390" s="3" t="n"/>
      <c r="AW390" s="3" t="n"/>
      <c r="AX390" s="3" t="n"/>
      <c r="AY390" s="3" t="n"/>
      <c r="AZ390" s="3" t="n"/>
    </row>
    <row r="391">
      <c r="A391" s="3" t="n"/>
      <c r="B391" s="3" t="n"/>
      <c r="C391" s="3" t="n"/>
      <c r="D391" s="3" t="n"/>
      <c r="E391" s="3" t="n"/>
      <c r="F391" s="3" t="n"/>
      <c r="G391" s="3" t="n"/>
      <c r="H391" s="3" t="n"/>
      <c r="I391" s="3" t="n"/>
      <c r="J391" s="3" t="n"/>
      <c r="K391" s="3" t="n"/>
      <c r="L391" s="3" t="n"/>
      <c r="M391" s="3" t="n"/>
      <c r="N391" s="3" t="n"/>
      <c r="O391" s="3" t="n"/>
      <c r="P391" s="3" t="n"/>
      <c r="Q391" s="3" t="n"/>
      <c r="R391" s="3" t="n"/>
      <c r="S391" s="3" t="n"/>
      <c r="T391" s="3" t="n"/>
      <c r="U391" s="3" t="n"/>
      <c r="V391" s="3" t="n"/>
      <c r="W391" s="3" t="n"/>
      <c r="X391" s="3" t="n"/>
      <c r="Y391" s="3" t="n"/>
      <c r="Z391" s="3" t="n"/>
      <c r="AA391" s="3" t="n"/>
      <c r="AB391" s="3" t="n"/>
      <c r="AC391" s="3" t="n"/>
      <c r="AD391" s="3" t="n"/>
      <c r="AE391" s="3" t="n"/>
      <c r="AF391" s="3" t="n"/>
      <c r="AG391" s="3" t="n"/>
      <c r="AH391" s="3" t="n"/>
      <c r="AI391" s="3" t="n"/>
      <c r="AJ391" s="3" t="n"/>
      <c r="AK391" s="3" t="n"/>
      <c r="AL391" s="3" t="n"/>
      <c r="AM391" s="3" t="n"/>
      <c r="AN391" s="3" t="n"/>
      <c r="AO391" s="3" t="n"/>
      <c r="AP391" s="3" t="n"/>
      <c r="AQ391" s="3" t="n"/>
      <c r="AR391" s="3" t="n"/>
      <c r="AS391" s="3" t="n"/>
      <c r="AT391" s="3" t="n"/>
      <c r="AU391" s="3" t="n"/>
      <c r="AV391" s="3" t="n"/>
      <c r="AW391" s="3" t="n"/>
      <c r="AX391" s="3" t="n"/>
      <c r="AY391" s="3" t="n"/>
      <c r="AZ391" s="3" t="n"/>
    </row>
    <row r="392">
      <c r="A392" s="3" t="n"/>
      <c r="B392" s="3" t="n"/>
      <c r="C392" s="3" t="n"/>
      <c r="D392" s="3" t="n"/>
      <c r="E392" s="3" t="n"/>
      <c r="F392" s="3" t="n"/>
      <c r="G392" s="3" t="n"/>
      <c r="H392" s="3" t="n"/>
      <c r="I392" s="3" t="n"/>
      <c r="J392" s="3" t="n"/>
      <c r="K392" s="3" t="n"/>
      <c r="L392" s="3" t="n"/>
      <c r="M392" s="3" t="n"/>
      <c r="N392" s="3" t="n"/>
      <c r="O392" s="3" t="n"/>
      <c r="P392" s="3" t="n"/>
      <c r="Q392" s="3" t="n"/>
      <c r="R392" s="3" t="n"/>
      <c r="S392" s="3" t="n"/>
      <c r="T392" s="3" t="n"/>
      <c r="U392" s="3" t="n"/>
      <c r="V392" s="3" t="n"/>
      <c r="W392" s="3" t="n"/>
      <c r="X392" s="3" t="n"/>
      <c r="Y392" s="3" t="n"/>
      <c r="Z392" s="3" t="n"/>
      <c r="AA392" s="3" t="n"/>
      <c r="AB392" s="3" t="n"/>
      <c r="AC392" s="3" t="n"/>
      <c r="AD392" s="3" t="n"/>
      <c r="AE392" s="3" t="n"/>
      <c r="AF392" s="3" t="n"/>
      <c r="AG392" s="3" t="n"/>
      <c r="AH392" s="3" t="n"/>
      <c r="AI392" s="3" t="n"/>
      <c r="AJ392" s="3" t="n"/>
      <c r="AK392" s="3" t="n"/>
      <c r="AL392" s="3" t="n"/>
      <c r="AM392" s="3" t="n"/>
      <c r="AN392" s="3" t="n"/>
      <c r="AO392" s="3" t="n"/>
      <c r="AP392" s="3" t="n"/>
      <c r="AQ392" s="3" t="n"/>
      <c r="AR392" s="3" t="n"/>
      <c r="AS392" s="3" t="n"/>
      <c r="AT392" s="3" t="n"/>
      <c r="AU392" s="3" t="n"/>
      <c r="AV392" s="3" t="n"/>
      <c r="AW392" s="3" t="n"/>
      <c r="AX392" s="3" t="n"/>
      <c r="AY392" s="3" t="n"/>
      <c r="AZ392" s="3" t="n"/>
    </row>
    <row r="393">
      <c r="A393" s="3" t="n"/>
      <c r="B393" s="3" t="n"/>
      <c r="C393" s="3" t="n"/>
      <c r="D393" s="3" t="n"/>
      <c r="E393" s="3" t="n"/>
      <c r="F393" s="3" t="n"/>
      <c r="G393" s="3" t="n"/>
      <c r="H393" s="3" t="n"/>
      <c r="I393" s="3" t="n"/>
      <c r="J393" s="3" t="n"/>
      <c r="K393" s="3" t="n"/>
      <c r="L393" s="3" t="n"/>
      <c r="M393" s="3" t="n"/>
      <c r="N393" s="3" t="n"/>
      <c r="O393" s="3" t="n"/>
      <c r="P393" s="3" t="n"/>
      <c r="Q393" s="3" t="n"/>
      <c r="R393" s="3" t="n"/>
      <c r="S393" s="3" t="n"/>
      <c r="T393" s="3" t="n"/>
      <c r="U393" s="3" t="n"/>
      <c r="V393" s="3" t="n"/>
      <c r="W393" s="3" t="n"/>
      <c r="X393" s="3" t="n"/>
      <c r="Y393" s="3" t="n"/>
      <c r="Z393" s="3" t="n"/>
      <c r="AA393" s="3" t="n"/>
      <c r="AB393" s="3" t="n"/>
      <c r="AC393" s="3" t="n"/>
      <c r="AD393" s="3" t="n"/>
      <c r="AE393" s="3" t="n"/>
      <c r="AF393" s="3" t="n"/>
      <c r="AG393" s="3" t="n"/>
      <c r="AH393" s="3" t="n"/>
      <c r="AI393" s="3" t="n"/>
      <c r="AJ393" s="3" t="n"/>
      <c r="AK393" s="3" t="n"/>
      <c r="AL393" s="3" t="n"/>
      <c r="AM393" s="3" t="n"/>
      <c r="AN393" s="3" t="n"/>
      <c r="AO393" s="3" t="n"/>
      <c r="AP393" s="3" t="n"/>
      <c r="AQ393" s="3" t="n"/>
      <c r="AR393" s="3" t="n"/>
      <c r="AS393" s="3" t="n"/>
      <c r="AT393" s="3" t="n"/>
      <c r="AU393" s="3" t="n"/>
      <c r="AV393" s="3" t="n"/>
      <c r="AW393" s="3" t="n"/>
      <c r="AX393" s="3" t="n"/>
      <c r="AY393" s="3" t="n"/>
      <c r="AZ393" s="3" t="n"/>
    </row>
    <row r="394">
      <c r="A394" s="3" t="n"/>
      <c r="B394" s="3" t="n"/>
      <c r="C394" s="3" t="n"/>
      <c r="D394" s="3" t="n"/>
      <c r="E394" s="3" t="n"/>
      <c r="F394" s="3" t="n"/>
      <c r="G394" s="3" t="n"/>
      <c r="H394" s="3" t="n"/>
      <c r="I394" s="3" t="n"/>
      <c r="J394" s="3" t="n"/>
      <c r="K394" s="3" t="n"/>
      <c r="L394" s="3" t="n"/>
      <c r="M394" s="3" t="n"/>
      <c r="N394" s="3" t="n"/>
      <c r="O394" s="3" t="n"/>
      <c r="P394" s="3" t="n"/>
      <c r="Q394" s="3" t="n"/>
      <c r="R394" s="3" t="n"/>
      <c r="S394" s="3" t="n"/>
      <c r="T394" s="3" t="n"/>
      <c r="U394" s="3" t="n"/>
      <c r="V394" s="3" t="n"/>
      <c r="W394" s="3" t="n"/>
      <c r="X394" s="3" t="n"/>
      <c r="Y394" s="3" t="n"/>
      <c r="Z394" s="3" t="n"/>
      <c r="AA394" s="3" t="n"/>
      <c r="AB394" s="3" t="n"/>
      <c r="AC394" s="3" t="n"/>
      <c r="AD394" s="3" t="n"/>
      <c r="AE394" s="3" t="n"/>
      <c r="AF394" s="3" t="n"/>
      <c r="AG394" s="3" t="n"/>
      <c r="AH394" s="3" t="n"/>
      <c r="AI394" s="3" t="n"/>
      <c r="AJ394" s="3" t="n"/>
      <c r="AK394" s="3" t="n"/>
      <c r="AL394" s="3" t="n"/>
      <c r="AM394" s="3" t="n"/>
      <c r="AN394" s="3" t="n"/>
      <c r="AO394" s="3" t="n"/>
      <c r="AP394" s="3" t="n"/>
      <c r="AQ394" s="3" t="n"/>
      <c r="AR394" s="3" t="n"/>
      <c r="AS394" s="3" t="n"/>
      <c r="AT394" s="3" t="n"/>
      <c r="AU394" s="3" t="n"/>
      <c r="AV394" s="3" t="n"/>
      <c r="AW394" s="3" t="n"/>
      <c r="AX394" s="3" t="n"/>
      <c r="AY394" s="3" t="n"/>
      <c r="AZ394" s="3" t="n"/>
    </row>
    <row r="395">
      <c r="A395" s="3" t="n"/>
      <c r="B395" s="3" t="n"/>
      <c r="C395" s="3" t="n"/>
      <c r="D395" s="3" t="n"/>
      <c r="E395" s="3" t="n"/>
      <c r="F395" s="3" t="n"/>
      <c r="G395" s="3" t="n"/>
      <c r="H395" s="3" t="n"/>
      <c r="I395" s="3" t="n"/>
      <c r="J395" s="3" t="n"/>
      <c r="K395" s="3" t="n"/>
      <c r="L395" s="3" t="n"/>
      <c r="M395" s="3" t="n"/>
      <c r="N395" s="3" t="n"/>
      <c r="O395" s="3" t="n"/>
      <c r="P395" s="3" t="n"/>
      <c r="Q395" s="3" t="n"/>
      <c r="R395" s="3" t="n"/>
      <c r="S395" s="3" t="n"/>
      <c r="T395" s="3" t="n"/>
      <c r="U395" s="3" t="n"/>
      <c r="V395" s="3" t="n"/>
      <c r="W395" s="3" t="n"/>
      <c r="X395" s="3" t="n"/>
      <c r="Y395" s="3" t="n"/>
      <c r="Z395" s="3" t="n"/>
      <c r="AA395" s="3" t="n"/>
      <c r="AB395" s="3" t="n"/>
      <c r="AC395" s="3" t="n"/>
      <c r="AD395" s="3" t="n"/>
      <c r="AE395" s="3" t="n"/>
      <c r="AF395" s="3" t="n"/>
      <c r="AG395" s="3" t="n"/>
      <c r="AH395" s="3" t="n"/>
      <c r="AI395" s="3" t="n"/>
      <c r="AJ395" s="3" t="n"/>
      <c r="AK395" s="3" t="n"/>
      <c r="AL395" s="3" t="n"/>
      <c r="AM395" s="3" t="n"/>
      <c r="AN395" s="3" t="n"/>
      <c r="AO395" s="3" t="n"/>
      <c r="AP395" s="3" t="n"/>
      <c r="AQ395" s="3" t="n"/>
      <c r="AR395" s="3" t="n"/>
      <c r="AS395" s="3" t="n"/>
      <c r="AT395" s="3" t="n"/>
      <c r="AU395" s="3" t="n"/>
      <c r="AV395" s="3" t="n"/>
      <c r="AW395" s="3" t="n"/>
      <c r="AX395" s="3" t="n"/>
      <c r="AY395" s="3" t="n"/>
      <c r="AZ395" s="3" t="n"/>
    </row>
    <row r="396">
      <c r="A396" s="3" t="n"/>
      <c r="B396" s="3" t="n"/>
      <c r="C396" s="3" t="n"/>
      <c r="D396" s="3" t="n"/>
      <c r="E396" s="3" t="n"/>
      <c r="F396" s="3" t="n"/>
      <c r="G396" s="3" t="n"/>
      <c r="H396" s="3" t="n"/>
      <c r="I396" s="3" t="n"/>
      <c r="J396" s="3" t="n"/>
      <c r="K396" s="3" t="n"/>
      <c r="L396" s="3" t="n"/>
      <c r="M396" s="3" t="n"/>
      <c r="N396" s="3" t="n"/>
      <c r="O396" s="3" t="n"/>
      <c r="P396" s="3" t="n"/>
      <c r="Q396" s="3" t="n"/>
      <c r="R396" s="3" t="n"/>
      <c r="S396" s="3" t="n"/>
      <c r="T396" s="3" t="n"/>
      <c r="U396" s="3" t="n"/>
      <c r="V396" s="3" t="n"/>
      <c r="W396" s="3" t="n"/>
      <c r="X396" s="3" t="n"/>
      <c r="Y396" s="3" t="n"/>
      <c r="Z396" s="3" t="n"/>
      <c r="AA396" s="3" t="n"/>
      <c r="AB396" s="3" t="n"/>
      <c r="AC396" s="3" t="n"/>
      <c r="AD396" s="3" t="n"/>
      <c r="AE396" s="3" t="n"/>
      <c r="AF396" s="3" t="n"/>
      <c r="AG396" s="3" t="n"/>
      <c r="AH396" s="3" t="n"/>
      <c r="AI396" s="3" t="n"/>
      <c r="AJ396" s="3" t="n"/>
      <c r="AK396" s="3" t="n"/>
      <c r="AL396" s="3" t="n"/>
      <c r="AM396" s="3" t="n"/>
      <c r="AN396" s="3" t="n"/>
      <c r="AO396" s="3" t="n"/>
      <c r="AP396" s="3" t="n"/>
      <c r="AQ396" s="3" t="n"/>
      <c r="AR396" s="3" t="n"/>
      <c r="AS396" s="3" t="n"/>
      <c r="AT396" s="3" t="n"/>
      <c r="AU396" s="3" t="n"/>
      <c r="AV396" s="3" t="n"/>
      <c r="AW396" s="3" t="n"/>
      <c r="AX396" s="3" t="n"/>
      <c r="AY396" s="3" t="n"/>
      <c r="AZ396" s="3" t="n"/>
    </row>
    <row r="397">
      <c r="A397" s="3" t="n"/>
      <c r="B397" s="3" t="n"/>
      <c r="C397" s="3" t="n"/>
      <c r="D397" s="3" t="n"/>
      <c r="E397" s="3" t="n"/>
      <c r="F397" s="3" t="n"/>
      <c r="G397" s="3" t="n"/>
      <c r="H397" s="3" t="n"/>
      <c r="I397" s="3" t="n"/>
      <c r="J397" s="3" t="n"/>
      <c r="K397" s="3" t="n"/>
      <c r="L397" s="3" t="n"/>
      <c r="M397" s="3" t="n"/>
      <c r="N397" s="3" t="n"/>
      <c r="O397" s="3" t="n"/>
      <c r="P397" s="3" t="n"/>
      <c r="Q397" s="3" t="n"/>
      <c r="R397" s="3" t="n"/>
      <c r="S397" s="3" t="n"/>
      <c r="T397" s="3" t="n"/>
      <c r="U397" s="3" t="n"/>
      <c r="V397" s="3" t="n"/>
      <c r="W397" s="3" t="n"/>
      <c r="X397" s="3" t="n"/>
      <c r="Y397" s="3" t="n"/>
      <c r="Z397" s="3" t="n"/>
      <c r="AA397" s="3" t="n"/>
      <c r="AB397" s="3" t="n"/>
      <c r="AC397" s="3" t="n"/>
      <c r="AD397" s="3" t="n"/>
      <c r="AE397" s="3" t="n"/>
      <c r="AF397" s="3" t="n"/>
      <c r="AG397" s="3" t="n"/>
      <c r="AH397" s="3" t="n"/>
      <c r="AI397" s="3" t="n"/>
      <c r="AJ397" s="3" t="n"/>
      <c r="AK397" s="3" t="n"/>
      <c r="AL397" s="3" t="n"/>
      <c r="AM397" s="3" t="n"/>
      <c r="AN397" s="3" t="n"/>
      <c r="AO397" s="3" t="n"/>
      <c r="AP397" s="3" t="n"/>
      <c r="AQ397" s="3" t="n"/>
      <c r="AR397" s="3" t="n"/>
      <c r="AS397" s="3" t="n"/>
      <c r="AT397" s="3" t="n"/>
      <c r="AU397" s="3" t="n"/>
      <c r="AV397" s="3" t="n"/>
      <c r="AW397" s="3" t="n"/>
      <c r="AX397" s="3" t="n"/>
      <c r="AY397" s="3" t="n"/>
      <c r="AZ397" s="3" t="n"/>
    </row>
    <row r="398">
      <c r="A398" s="3" t="n"/>
      <c r="B398" s="3" t="n"/>
      <c r="C398" s="3" t="n"/>
      <c r="D398" s="3" t="n"/>
      <c r="E398" s="3" t="n"/>
      <c r="F398" s="3" t="n"/>
      <c r="G398" s="3" t="n"/>
      <c r="H398" s="3" t="n"/>
      <c r="I398" s="3" t="n"/>
      <c r="J398" s="3" t="n"/>
      <c r="K398" s="3" t="n"/>
      <c r="L398" s="3" t="n"/>
      <c r="M398" s="3" t="n"/>
      <c r="N398" s="3" t="n"/>
      <c r="O398" s="3" t="n"/>
      <c r="P398" s="3" t="n"/>
      <c r="Q398" s="3" t="n"/>
      <c r="R398" s="3" t="n"/>
      <c r="S398" s="3" t="n"/>
      <c r="T398" s="3" t="n"/>
      <c r="U398" s="3" t="n"/>
      <c r="V398" s="3" t="n"/>
      <c r="W398" s="3" t="n"/>
      <c r="X398" s="3" t="n"/>
      <c r="Y398" s="3" t="n"/>
      <c r="Z398" s="3" t="n"/>
      <c r="AA398" s="3" t="n"/>
      <c r="AB398" s="3" t="n"/>
      <c r="AC398" s="3" t="n"/>
      <c r="AD398" s="3" t="n"/>
      <c r="AE398" s="3" t="n"/>
      <c r="AF398" s="3" t="n"/>
      <c r="AG398" s="3" t="n"/>
      <c r="AH398" s="3" t="n"/>
      <c r="AI398" s="3" t="n"/>
      <c r="AJ398" s="3" t="n"/>
      <c r="AK398" s="3" t="n"/>
      <c r="AL398" s="3" t="n"/>
      <c r="AM398" s="3" t="n"/>
      <c r="AN398" s="3" t="n"/>
      <c r="AO398" s="3" t="n"/>
      <c r="AP398" s="3" t="n"/>
      <c r="AQ398" s="3" t="n"/>
      <c r="AR398" s="3" t="n"/>
      <c r="AS398" s="3" t="n"/>
      <c r="AT398" s="3" t="n"/>
      <c r="AU398" s="3" t="n"/>
      <c r="AV398" s="3" t="n"/>
      <c r="AW398" s="3" t="n"/>
      <c r="AX398" s="3" t="n"/>
      <c r="AY398" s="3" t="n"/>
      <c r="AZ398" s="3" t="n"/>
    </row>
    <row r="399">
      <c r="A399" s="3" t="n"/>
      <c r="B399" s="3" t="n"/>
      <c r="C399" s="3" t="n"/>
      <c r="D399" s="3" t="n"/>
      <c r="E399" s="3" t="n"/>
      <c r="F399" s="3" t="n"/>
      <c r="G399" s="3" t="n"/>
      <c r="H399" s="3" t="n"/>
      <c r="I399" s="3" t="n"/>
      <c r="J399" s="3" t="n"/>
      <c r="K399" s="3" t="n"/>
      <c r="L399" s="3" t="n"/>
      <c r="M399" s="3" t="n"/>
      <c r="N399" s="3" t="n"/>
      <c r="O399" s="3" t="n"/>
      <c r="P399" s="3" t="n"/>
      <c r="Q399" s="3" t="n"/>
      <c r="R399" s="3" t="n"/>
      <c r="S399" s="3" t="n"/>
      <c r="T399" s="3" t="n"/>
      <c r="U399" s="3" t="n"/>
      <c r="V399" s="3" t="n"/>
      <c r="W399" s="3" t="n"/>
      <c r="X399" s="3" t="n"/>
      <c r="Y399" s="3" t="n"/>
      <c r="Z399" s="3" t="n"/>
      <c r="AA399" s="3" t="n"/>
      <c r="AB399" s="3" t="n"/>
      <c r="AC399" s="3" t="n"/>
      <c r="AD399" s="3" t="n"/>
      <c r="AE399" s="3" t="n"/>
      <c r="AF399" s="3" t="n"/>
      <c r="AG399" s="3" t="n"/>
      <c r="AH399" s="3" t="n"/>
      <c r="AI399" s="3" t="n"/>
      <c r="AJ399" s="3" t="n"/>
      <c r="AK399" s="3" t="n"/>
      <c r="AL399" s="3" t="n"/>
      <c r="AM399" s="3" t="n"/>
      <c r="AN399" s="3" t="n"/>
      <c r="AO399" s="3" t="n"/>
      <c r="AP399" s="3" t="n"/>
      <c r="AQ399" s="3" t="n"/>
      <c r="AR399" s="3" t="n"/>
      <c r="AS399" s="3" t="n"/>
      <c r="AT399" s="3" t="n"/>
      <c r="AU399" s="3" t="n"/>
      <c r="AV399" s="3" t="n"/>
      <c r="AW399" s="3" t="n"/>
      <c r="AX399" s="3" t="n"/>
      <c r="AY399" s="3" t="n"/>
      <c r="AZ399" s="3" t="n"/>
    </row>
    <row r="400">
      <c r="A400" s="3" t="n"/>
      <c r="B400" s="3" t="n"/>
      <c r="C400" s="3" t="n"/>
      <c r="D400" s="3" t="n"/>
      <c r="E400" s="3" t="n"/>
      <c r="F400" s="3" t="n"/>
      <c r="G400" s="3" t="n"/>
      <c r="H400" s="3" t="n"/>
      <c r="I400" s="3" t="n"/>
      <c r="J400" s="3" t="n"/>
      <c r="K400" s="3" t="n"/>
      <c r="L400" s="3" t="n"/>
      <c r="M400" s="3" t="n"/>
      <c r="N400" s="3" t="n"/>
      <c r="O400" s="3" t="n"/>
      <c r="P400" s="3" t="n"/>
      <c r="Q400" s="3" t="n"/>
      <c r="R400" s="3" t="n"/>
      <c r="S400" s="3" t="n"/>
      <c r="T400" s="3" t="n"/>
      <c r="U400" s="3" t="n"/>
      <c r="V400" s="3" t="n"/>
      <c r="W400" s="3" t="n"/>
      <c r="X400" s="3" t="n"/>
      <c r="Y400" s="3" t="n"/>
      <c r="Z400" s="3" t="n"/>
      <c r="AA400" s="3" t="n"/>
      <c r="AB400" s="3" t="n"/>
      <c r="AC400" s="3" t="n"/>
      <c r="AD400" s="3" t="n"/>
      <c r="AE400" s="3" t="n"/>
      <c r="AF400" s="3" t="n"/>
      <c r="AG400" s="3" t="n"/>
      <c r="AH400" s="3" t="n"/>
      <c r="AI400" s="3" t="n"/>
      <c r="AJ400" s="3" t="n"/>
      <c r="AK400" s="3" t="n"/>
      <c r="AL400" s="3" t="n"/>
      <c r="AM400" s="3" t="n"/>
      <c r="AN400" s="3" t="n"/>
      <c r="AO400" s="3" t="n"/>
      <c r="AP400" s="3" t="n"/>
      <c r="AQ400" s="3" t="n"/>
      <c r="AR400" s="3" t="n"/>
      <c r="AS400" s="3" t="n"/>
      <c r="AT400" s="3" t="n"/>
      <c r="AU400" s="3" t="n"/>
      <c r="AV400" s="3" t="n"/>
      <c r="AW400" s="3" t="n"/>
      <c r="AX400" s="3" t="n"/>
      <c r="AY400" s="3" t="n"/>
      <c r="AZ400" s="3" t="n"/>
    </row>
    <row r="401">
      <c r="A401" s="3" t="n"/>
      <c r="B401" s="3" t="n"/>
      <c r="C401" s="3" t="n"/>
      <c r="D401" s="3" t="n"/>
      <c r="E401" s="3" t="n"/>
      <c r="F401" s="3" t="n"/>
      <c r="G401" s="3" t="n"/>
      <c r="H401" s="3" t="n"/>
      <c r="I401" s="3" t="n"/>
      <c r="J401" s="3" t="n"/>
      <c r="K401" s="3" t="n"/>
      <c r="L401" s="3" t="n"/>
      <c r="M401" s="3" t="n"/>
      <c r="N401" s="3" t="n"/>
      <c r="O401" s="3" t="n"/>
      <c r="P401" s="3" t="n"/>
      <c r="Q401" s="3" t="n"/>
      <c r="R401" s="3" t="n"/>
      <c r="S401" s="3" t="n"/>
      <c r="T401" s="3" t="n"/>
      <c r="U401" s="3" t="n"/>
      <c r="V401" s="3" t="n"/>
      <c r="W401" s="3" t="n"/>
      <c r="X401" s="3" t="n"/>
      <c r="Y401" s="3" t="n"/>
      <c r="Z401" s="3" t="n"/>
      <c r="AA401" s="3" t="n"/>
      <c r="AB401" s="3" t="n"/>
      <c r="AC401" s="3" t="n"/>
      <c r="AD401" s="3" t="n"/>
      <c r="AE401" s="3" t="n"/>
      <c r="AF401" s="3" t="n"/>
      <c r="AG401" s="3" t="n"/>
      <c r="AH401" s="3" t="n"/>
      <c r="AI401" s="3" t="n"/>
      <c r="AJ401" s="3" t="n"/>
      <c r="AK401" s="3" t="n"/>
      <c r="AL401" s="3" t="n"/>
      <c r="AM401" s="3" t="n"/>
      <c r="AN401" s="3" t="n"/>
      <c r="AO401" s="3" t="n"/>
      <c r="AP401" s="3" t="n"/>
      <c r="AQ401" s="3" t="n"/>
      <c r="AR401" s="3" t="n"/>
      <c r="AS401" s="3" t="n"/>
      <c r="AT401" s="3" t="n"/>
      <c r="AU401" s="3" t="n"/>
      <c r="AV401" s="3" t="n"/>
      <c r="AW401" s="3" t="n"/>
      <c r="AX401" s="3" t="n"/>
      <c r="AY401" s="3" t="n"/>
      <c r="AZ401" s="3" t="n"/>
    </row>
    <row r="402">
      <c r="A402" s="3" t="n"/>
      <c r="B402" s="3" t="n"/>
      <c r="C402" s="3" t="n"/>
      <c r="D402" s="3" t="n"/>
      <c r="E402" s="3" t="n"/>
      <c r="F402" s="3" t="n"/>
      <c r="G402" s="3" t="n"/>
      <c r="H402" s="3" t="n"/>
      <c r="I402" s="3" t="n"/>
      <c r="J402" s="3" t="n"/>
      <c r="K402" s="3" t="n"/>
      <c r="L402" s="3" t="n"/>
      <c r="M402" s="3" t="n"/>
      <c r="N402" s="3" t="n"/>
      <c r="O402" s="3" t="n"/>
      <c r="P402" s="3" t="n"/>
      <c r="Q402" s="3" t="n"/>
      <c r="R402" s="3" t="n"/>
      <c r="S402" s="3" t="n"/>
      <c r="T402" s="3" t="n"/>
      <c r="U402" s="3" t="n"/>
      <c r="V402" s="3" t="n"/>
      <c r="W402" s="3" t="n"/>
      <c r="X402" s="3" t="n"/>
      <c r="Y402" s="3" t="n"/>
      <c r="Z402" s="3" t="n"/>
      <c r="AA402" s="3" t="n"/>
      <c r="AB402" s="3" t="n"/>
      <c r="AC402" s="3" t="n"/>
      <c r="AD402" s="3" t="n"/>
      <c r="AE402" s="3" t="n"/>
      <c r="AF402" s="3" t="n"/>
      <c r="AG402" s="3" t="n"/>
      <c r="AH402" s="3" t="n"/>
      <c r="AI402" s="3" t="n"/>
      <c r="AJ402" s="3" t="n"/>
      <c r="AK402" s="3" t="n"/>
      <c r="AL402" s="3" t="n"/>
      <c r="AM402" s="3" t="n"/>
      <c r="AN402" s="3" t="n"/>
      <c r="AO402" s="3" t="n"/>
      <c r="AP402" s="3" t="n"/>
      <c r="AQ402" s="3" t="n"/>
      <c r="AR402" s="3" t="n"/>
      <c r="AS402" s="3" t="n"/>
      <c r="AT402" s="3" t="n"/>
      <c r="AU402" s="3" t="n"/>
      <c r="AV402" s="3" t="n"/>
      <c r="AW402" s="3" t="n"/>
      <c r="AX402" s="3" t="n"/>
      <c r="AY402" s="3" t="n"/>
      <c r="AZ402" s="3" t="n"/>
    </row>
    <row r="403">
      <c r="A403" s="3" t="n"/>
      <c r="B403" s="3" t="n"/>
      <c r="C403" s="3" t="n"/>
      <c r="D403" s="3" t="n"/>
      <c r="E403" s="3" t="n"/>
      <c r="F403" s="3" t="n"/>
      <c r="G403" s="3" t="n"/>
      <c r="H403" s="3" t="n"/>
      <c r="I403" s="3" t="n"/>
      <c r="J403" s="3" t="n"/>
      <c r="K403" s="3" t="n"/>
      <c r="L403" s="3" t="n"/>
      <c r="M403" s="3" t="n"/>
      <c r="N403" s="3" t="n"/>
      <c r="O403" s="3" t="n"/>
      <c r="P403" s="3" t="n"/>
      <c r="Q403" s="3" t="n"/>
      <c r="R403" s="3" t="n"/>
      <c r="S403" s="3" t="n"/>
      <c r="T403" s="3" t="n"/>
      <c r="U403" s="3" t="n"/>
      <c r="V403" s="3" t="n"/>
      <c r="W403" s="3" t="n"/>
      <c r="X403" s="3" t="n"/>
      <c r="Y403" s="3" t="n"/>
      <c r="Z403" s="3" t="n"/>
      <c r="AA403" s="3" t="n"/>
      <c r="AB403" s="3" t="n"/>
      <c r="AC403" s="3" t="n"/>
      <c r="AD403" s="3" t="n"/>
      <c r="AE403" s="3" t="n"/>
      <c r="AF403" s="3" t="n"/>
      <c r="AG403" s="3" t="n"/>
      <c r="AH403" s="3" t="n"/>
      <c r="AI403" s="3" t="n"/>
      <c r="AJ403" s="3" t="n"/>
      <c r="AK403" s="3" t="n"/>
      <c r="AL403" s="3" t="n"/>
      <c r="AM403" s="3" t="n"/>
      <c r="AN403" s="3" t="n"/>
      <c r="AO403" s="3" t="n"/>
      <c r="AP403" s="3" t="n"/>
      <c r="AQ403" s="3" t="n"/>
      <c r="AR403" s="3" t="n"/>
      <c r="AS403" s="3" t="n"/>
      <c r="AT403" s="3" t="n"/>
      <c r="AU403" s="3" t="n"/>
      <c r="AV403" s="3" t="n"/>
      <c r="AW403" s="3" t="n"/>
      <c r="AX403" s="3" t="n"/>
      <c r="AY403" s="3" t="n"/>
      <c r="AZ403" s="3" t="n"/>
    </row>
    <row r="404">
      <c r="A404" s="3" t="n"/>
      <c r="B404" s="3" t="n"/>
      <c r="C404" s="3" t="n"/>
      <c r="D404" s="3" t="n"/>
      <c r="E404" s="3" t="n"/>
      <c r="F404" s="3" t="n"/>
      <c r="G404" s="3" t="n"/>
      <c r="H404" s="3" t="n"/>
      <c r="I404" s="3" t="n"/>
      <c r="J404" s="3" t="n"/>
      <c r="K404" s="3" t="n"/>
      <c r="L404" s="3" t="n"/>
      <c r="M404" s="3" t="n"/>
      <c r="N404" s="3" t="n"/>
      <c r="O404" s="3" t="n"/>
      <c r="P404" s="3" t="n"/>
      <c r="Q404" s="3" t="n"/>
      <c r="R404" s="3" t="n"/>
      <c r="S404" s="3" t="n"/>
      <c r="T404" s="3" t="n"/>
      <c r="U404" s="3" t="n"/>
      <c r="V404" s="3" t="n"/>
      <c r="W404" s="3" t="n"/>
      <c r="X404" s="3" t="n"/>
      <c r="Y404" s="3" t="n"/>
      <c r="Z404" s="3" t="n"/>
      <c r="AA404" s="3" t="n"/>
      <c r="AB404" s="3" t="n"/>
      <c r="AC404" s="3" t="n"/>
      <c r="AD404" s="3" t="n"/>
      <c r="AE404" s="3" t="n"/>
      <c r="AF404" s="3" t="n"/>
      <c r="AG404" s="3" t="n"/>
      <c r="AH404" s="3" t="n"/>
      <c r="AI404" s="3" t="n"/>
      <c r="AJ404" s="3" t="n"/>
      <c r="AK404" s="3" t="n"/>
      <c r="AL404" s="3" t="n"/>
      <c r="AM404" s="3" t="n"/>
      <c r="AN404" s="3" t="n"/>
      <c r="AO404" s="3" t="n"/>
      <c r="AP404" s="3" t="n"/>
      <c r="AQ404" s="3" t="n"/>
      <c r="AR404" s="3" t="n"/>
      <c r="AS404" s="3" t="n"/>
      <c r="AT404" s="3" t="n"/>
      <c r="AU404" s="3" t="n"/>
      <c r="AV404" s="3" t="n"/>
      <c r="AW404" s="3" t="n"/>
      <c r="AX404" s="3" t="n"/>
      <c r="AY404" s="3" t="n"/>
      <c r="AZ404" s="3" t="n"/>
    </row>
    <row r="405">
      <c r="A405" s="3" t="n"/>
      <c r="B405" s="3" t="n"/>
      <c r="C405" s="3" t="n"/>
      <c r="D405" s="3" t="n"/>
      <c r="E405" s="3" t="n"/>
      <c r="F405" s="3" t="n"/>
      <c r="G405" s="3" t="n"/>
      <c r="H405" s="3" t="n"/>
      <c r="I405" s="3" t="n"/>
      <c r="J405" s="3" t="n"/>
      <c r="K405" s="3" t="n"/>
      <c r="L405" s="3" t="n"/>
      <c r="M405" s="3" t="n"/>
      <c r="N405" s="3" t="n"/>
      <c r="O405" s="3" t="n"/>
      <c r="P405" s="3" t="n"/>
      <c r="Q405" s="3" t="n"/>
      <c r="R405" s="3" t="n"/>
      <c r="S405" s="3" t="n"/>
      <c r="T405" s="3" t="n"/>
      <c r="U405" s="3" t="n"/>
      <c r="V405" s="3" t="n"/>
      <c r="W405" s="3" t="n"/>
      <c r="X405" s="3" t="n"/>
      <c r="Y405" s="3" t="n"/>
      <c r="Z405" s="3" t="n"/>
      <c r="AA405" s="3" t="n"/>
      <c r="AB405" s="3" t="n"/>
      <c r="AC405" s="3" t="n"/>
      <c r="AD405" s="3" t="n"/>
      <c r="AE405" s="3" t="n"/>
      <c r="AF405" s="3" t="n"/>
      <c r="AG405" s="3" t="n"/>
      <c r="AH405" s="3" t="n"/>
      <c r="AI405" s="3" t="n"/>
      <c r="AJ405" s="3" t="n"/>
      <c r="AK405" s="3" t="n"/>
      <c r="AL405" s="3" t="n"/>
      <c r="AM405" s="3" t="n"/>
      <c r="AN405" s="3" t="n"/>
      <c r="AO405" s="3" t="n"/>
      <c r="AP405" s="3" t="n"/>
      <c r="AQ405" s="3" t="n"/>
      <c r="AR405" s="3" t="n"/>
      <c r="AS405" s="3" t="n"/>
      <c r="AT405" s="3" t="n"/>
      <c r="AU405" s="3" t="n"/>
      <c r="AV405" s="3" t="n"/>
      <c r="AW405" s="3" t="n"/>
      <c r="AX405" s="3" t="n"/>
      <c r="AY405" s="3" t="n"/>
      <c r="AZ405" s="3" t="n"/>
    </row>
    <row r="406">
      <c r="A406" s="3" t="n"/>
      <c r="B406" s="3" t="n"/>
      <c r="C406" s="3" t="n"/>
      <c r="D406" s="3" t="n"/>
      <c r="E406" s="3" t="n"/>
      <c r="F406" s="3" t="n"/>
      <c r="G406" s="3" t="n"/>
      <c r="H406" s="3" t="n"/>
      <c r="I406" s="3" t="n"/>
      <c r="J406" s="3" t="n"/>
      <c r="K406" s="3" t="n"/>
      <c r="L406" s="3" t="n"/>
      <c r="M406" s="3" t="n"/>
      <c r="N406" s="3" t="n"/>
      <c r="O406" s="3" t="n"/>
      <c r="P406" s="3" t="n"/>
      <c r="Q406" s="3" t="n"/>
      <c r="R406" s="3" t="n"/>
      <c r="S406" s="3" t="n"/>
      <c r="T406" s="3" t="n"/>
      <c r="U406" s="3" t="n"/>
      <c r="V406" s="3" t="n"/>
      <c r="W406" s="3" t="n"/>
      <c r="X406" s="3" t="n"/>
      <c r="Y406" s="3" t="n"/>
      <c r="Z406" s="3" t="n"/>
      <c r="AA406" s="3" t="n"/>
      <c r="AB406" s="3" t="n"/>
      <c r="AC406" s="3" t="n"/>
      <c r="AD406" s="3" t="n"/>
      <c r="AE406" s="3" t="n"/>
      <c r="AF406" s="3" t="n"/>
      <c r="AG406" s="3" t="n"/>
      <c r="AH406" s="3" t="n"/>
      <c r="AI406" s="3" t="n"/>
      <c r="AJ406" s="3" t="n"/>
      <c r="AK406" s="3" t="n"/>
      <c r="AL406" s="3" t="n"/>
      <c r="AM406" s="3" t="n"/>
      <c r="AN406" s="3" t="n"/>
      <c r="AO406" s="3" t="n"/>
      <c r="AP406" s="3" t="n"/>
      <c r="AQ406" s="3" t="n"/>
      <c r="AR406" s="3" t="n"/>
      <c r="AS406" s="3" t="n"/>
      <c r="AT406" s="3" t="n"/>
      <c r="AU406" s="3" t="n"/>
      <c r="AV406" s="3" t="n"/>
      <c r="AW406" s="3" t="n"/>
      <c r="AX406" s="3" t="n"/>
      <c r="AY406" s="3" t="n"/>
      <c r="AZ406" s="3" t="n"/>
    </row>
    <row r="407">
      <c r="A407" s="3" t="n"/>
      <c r="B407" s="3" t="n"/>
      <c r="C407" s="3" t="n"/>
      <c r="D407" s="3" t="n"/>
      <c r="E407" s="3" t="n"/>
      <c r="F407" s="3" t="n"/>
      <c r="G407" s="3" t="n"/>
      <c r="H407" s="3" t="n"/>
      <c r="I407" s="3" t="n"/>
      <c r="J407" s="3" t="n"/>
      <c r="K407" s="3" t="n"/>
      <c r="L407" s="3" t="n"/>
      <c r="M407" s="3" t="n"/>
      <c r="N407" s="3" t="n"/>
      <c r="O407" s="3" t="n"/>
      <c r="P407" s="3" t="n"/>
      <c r="Q407" s="3" t="n"/>
      <c r="R407" s="3" t="n"/>
      <c r="S407" s="3" t="n"/>
      <c r="T407" s="3" t="n"/>
      <c r="U407" s="3" t="n"/>
      <c r="V407" s="3" t="n"/>
      <c r="W407" s="3" t="n"/>
      <c r="X407" s="3" t="n"/>
      <c r="Y407" s="3" t="n"/>
      <c r="Z407" s="3" t="n"/>
      <c r="AA407" s="3" t="n"/>
      <c r="AB407" s="3" t="n"/>
      <c r="AC407" s="3" t="n"/>
      <c r="AD407" s="3" t="n"/>
      <c r="AE407" s="3" t="n"/>
      <c r="AF407" s="3" t="n"/>
      <c r="AG407" s="3" t="n"/>
      <c r="AH407" s="3" t="n"/>
      <c r="AI407" s="3" t="n"/>
      <c r="AJ407" s="3" t="n"/>
      <c r="AK407" s="3" t="n"/>
      <c r="AL407" s="3" t="n"/>
      <c r="AM407" s="3" t="n"/>
      <c r="AN407" s="3" t="n"/>
      <c r="AO407" s="3" t="n"/>
      <c r="AP407" s="3" t="n"/>
      <c r="AQ407" s="3" t="n"/>
      <c r="AR407" s="3" t="n"/>
      <c r="AS407" s="3" t="n"/>
      <c r="AT407" s="3" t="n"/>
      <c r="AU407" s="3" t="n"/>
      <c r="AV407" s="3" t="n"/>
      <c r="AW407" s="3" t="n"/>
      <c r="AX407" s="3" t="n"/>
      <c r="AY407" s="3" t="n"/>
      <c r="AZ407" s="3" t="n"/>
    </row>
    <row r="408">
      <c r="A408" s="3" t="n"/>
      <c r="B408" s="3" t="n"/>
      <c r="C408" s="3" t="n"/>
      <c r="D408" s="3" t="n"/>
      <c r="E408" s="3" t="n"/>
      <c r="F408" s="3" t="n"/>
      <c r="G408" s="3" t="n"/>
      <c r="H408" s="3" t="n"/>
      <c r="I408" s="3" t="n"/>
      <c r="J408" s="3" t="n"/>
      <c r="K408" s="3" t="n"/>
      <c r="L408" s="3" t="n"/>
      <c r="M408" s="3" t="n"/>
      <c r="N408" s="3" t="n"/>
      <c r="O408" s="3" t="n"/>
      <c r="P408" s="3" t="n"/>
      <c r="Q408" s="3" t="n"/>
      <c r="R408" s="3" t="n"/>
      <c r="S408" s="3" t="n"/>
      <c r="T408" s="3" t="n"/>
      <c r="U408" s="3" t="n"/>
      <c r="V408" s="3" t="n"/>
      <c r="W408" s="3" t="n"/>
      <c r="X408" s="3" t="n"/>
      <c r="Y408" s="3" t="n"/>
      <c r="Z408" s="3" t="n"/>
      <c r="AA408" s="3" t="n"/>
      <c r="AB408" s="3" t="n"/>
      <c r="AC408" s="3" t="n"/>
      <c r="AD408" s="3" t="n"/>
      <c r="AE408" s="3" t="n"/>
      <c r="AF408" s="3" t="n"/>
      <c r="AG408" s="3" t="n"/>
      <c r="AH408" s="3" t="n"/>
      <c r="AI408" s="3" t="n"/>
      <c r="AJ408" s="3" t="n"/>
      <c r="AK408" s="3" t="n"/>
      <c r="AL408" s="3" t="n"/>
      <c r="AM408" s="3" t="n"/>
      <c r="AN408" s="3" t="n"/>
      <c r="AO408" s="3" t="n"/>
      <c r="AP408" s="3" t="n"/>
      <c r="AQ408" s="3" t="n"/>
      <c r="AR408" s="3" t="n"/>
      <c r="AS408" s="3" t="n"/>
      <c r="AT408" s="3" t="n"/>
      <c r="AU408" s="3" t="n"/>
      <c r="AV408" s="3" t="n"/>
      <c r="AW408" s="3" t="n"/>
      <c r="AX408" s="3" t="n"/>
      <c r="AY408" s="3" t="n"/>
      <c r="AZ408" s="3" t="n"/>
    </row>
    <row r="409">
      <c r="A409" s="3" t="n"/>
      <c r="B409" s="3" t="n"/>
      <c r="C409" s="3" t="n"/>
      <c r="D409" s="3" t="n"/>
      <c r="E409" s="3" t="n"/>
      <c r="F409" s="3" t="n"/>
      <c r="G409" s="3" t="n"/>
      <c r="H409" s="3" t="n"/>
      <c r="I409" s="3" t="n"/>
      <c r="J409" s="3" t="n"/>
      <c r="K409" s="3" t="n"/>
      <c r="L409" s="3" t="n"/>
      <c r="M409" s="3" t="n"/>
      <c r="N409" s="3" t="n"/>
      <c r="O409" s="3" t="n"/>
      <c r="P409" s="3" t="n"/>
      <c r="Q409" s="3" t="n"/>
      <c r="R409" s="3" t="n"/>
      <c r="S409" s="3" t="n"/>
      <c r="T409" s="3" t="n"/>
      <c r="U409" s="3" t="n"/>
      <c r="V409" s="3" t="n"/>
      <c r="W409" s="3" t="n"/>
      <c r="X409" s="3" t="n"/>
      <c r="Y409" s="3" t="n"/>
      <c r="Z409" s="3" t="n"/>
      <c r="AA409" s="3" t="n"/>
      <c r="AB409" s="3" t="n"/>
      <c r="AC409" s="3" t="n"/>
      <c r="AD409" s="3" t="n"/>
      <c r="AE409" s="3" t="n"/>
      <c r="AF409" s="3" t="n"/>
      <c r="AG409" s="3" t="n"/>
      <c r="AH409" s="3" t="n"/>
      <c r="AI409" s="3" t="n"/>
      <c r="AJ409" s="3" t="n"/>
      <c r="AK409" s="3" t="n"/>
      <c r="AL409" s="3" t="n"/>
      <c r="AM409" s="3" t="n"/>
      <c r="AN409" s="3" t="n"/>
      <c r="AO409" s="3" t="n"/>
      <c r="AP409" s="3" t="n"/>
      <c r="AQ409" s="3" t="n"/>
      <c r="AR409" s="3" t="n"/>
      <c r="AS409" s="3" t="n"/>
      <c r="AT409" s="3" t="n"/>
      <c r="AU409" s="3" t="n"/>
      <c r="AV409" s="3" t="n"/>
      <c r="AW409" s="3" t="n"/>
      <c r="AX409" s="3" t="n"/>
      <c r="AY409" s="3" t="n"/>
      <c r="AZ409" s="3" t="n"/>
    </row>
    <row r="410">
      <c r="A410" s="3" t="n"/>
      <c r="B410" s="3" t="n"/>
      <c r="C410" s="3" t="n"/>
      <c r="D410" s="3" t="n"/>
      <c r="E410" s="3" t="n"/>
      <c r="F410" s="3" t="n"/>
      <c r="G410" s="3" t="n"/>
      <c r="H410" s="3" t="n"/>
      <c r="I410" s="3" t="n"/>
      <c r="J410" s="3" t="n"/>
      <c r="K410" s="3" t="n"/>
      <c r="L410" s="3" t="n"/>
      <c r="M410" s="3" t="n"/>
      <c r="N410" s="3" t="n"/>
      <c r="O410" s="3" t="n"/>
      <c r="P410" s="3" t="n"/>
      <c r="Q410" s="3" t="n"/>
      <c r="R410" s="3" t="n"/>
      <c r="S410" s="3" t="n"/>
      <c r="T410" s="3" t="n"/>
      <c r="U410" s="3" t="n"/>
      <c r="V410" s="3" t="n"/>
      <c r="W410" s="3" t="n"/>
      <c r="X410" s="3" t="n"/>
      <c r="Y410" s="3" t="n"/>
      <c r="Z410" s="3" t="n"/>
      <c r="AA410" s="3" t="n"/>
      <c r="AB410" s="3" t="n"/>
      <c r="AC410" s="3" t="n"/>
      <c r="AD410" s="3" t="n"/>
      <c r="AE410" s="3" t="n"/>
      <c r="AF410" s="3" t="n"/>
      <c r="AG410" s="3" t="n"/>
      <c r="AH410" s="3" t="n"/>
      <c r="AI410" s="3" t="n"/>
      <c r="AJ410" s="3" t="n"/>
      <c r="AK410" s="3" t="n"/>
      <c r="AL410" s="3" t="n"/>
      <c r="AM410" s="3" t="n"/>
      <c r="AN410" s="3" t="n"/>
      <c r="AO410" s="3" t="n"/>
      <c r="AP410" s="3" t="n"/>
      <c r="AQ410" s="3" t="n"/>
      <c r="AR410" s="3" t="n"/>
      <c r="AS410" s="3" t="n"/>
      <c r="AT410" s="3" t="n"/>
      <c r="AU410" s="3" t="n"/>
      <c r="AV410" s="3" t="n"/>
      <c r="AW410" s="3" t="n"/>
      <c r="AX410" s="3" t="n"/>
      <c r="AY410" s="3" t="n"/>
      <c r="AZ410" s="3" t="n"/>
    </row>
    <row r="411">
      <c r="A411" s="3" t="n"/>
      <c r="B411" s="3" t="n"/>
      <c r="C411" s="3" t="n"/>
      <c r="D411" s="3" t="n"/>
      <c r="E411" s="3" t="n"/>
      <c r="F411" s="3" t="n"/>
      <c r="G411" s="3" t="n"/>
      <c r="H411" s="3" t="n"/>
      <c r="I411" s="3" t="n"/>
      <c r="J411" s="3" t="n"/>
      <c r="K411" s="3" t="n"/>
      <c r="L411" s="3" t="n"/>
      <c r="M411" s="3" t="n"/>
      <c r="N411" s="3" t="n"/>
      <c r="O411" s="3" t="n"/>
      <c r="P411" s="3" t="n"/>
      <c r="Q411" s="3" t="n"/>
      <c r="R411" s="3" t="n"/>
      <c r="S411" s="3" t="n"/>
      <c r="T411" s="3" t="n"/>
      <c r="U411" s="3" t="n"/>
      <c r="V411" s="3" t="n"/>
      <c r="W411" s="3" t="n"/>
      <c r="X411" s="3" t="n"/>
      <c r="Y411" s="3" t="n"/>
      <c r="Z411" s="3" t="n"/>
      <c r="AA411" s="3" t="n"/>
      <c r="AB411" s="3" t="n"/>
      <c r="AC411" s="3" t="n"/>
      <c r="AD411" s="3" t="n"/>
      <c r="AE411" s="3" t="n"/>
      <c r="AF411" s="3" t="n"/>
      <c r="AG411" s="3" t="n"/>
      <c r="AH411" s="3" t="n"/>
      <c r="AI411" s="3" t="n"/>
      <c r="AJ411" s="3" t="n"/>
      <c r="AK411" s="3" t="n"/>
      <c r="AL411" s="3" t="n"/>
      <c r="AM411" s="3" t="n"/>
      <c r="AN411" s="3" t="n"/>
      <c r="AO411" s="3" t="n"/>
      <c r="AP411" s="3" t="n"/>
      <c r="AQ411" s="3" t="n"/>
      <c r="AR411" s="3" t="n"/>
      <c r="AS411" s="3" t="n"/>
      <c r="AT411" s="3" t="n"/>
      <c r="AU411" s="3" t="n"/>
      <c r="AV411" s="3" t="n"/>
      <c r="AW411" s="3" t="n"/>
      <c r="AX411" s="3" t="n"/>
      <c r="AY411" s="3" t="n"/>
      <c r="AZ411" s="3" t="n"/>
    </row>
    <row r="412">
      <c r="A412" s="3" t="n"/>
      <c r="B412" s="3" t="n"/>
      <c r="C412" s="3" t="n"/>
      <c r="D412" s="3" t="n"/>
      <c r="E412" s="3" t="n"/>
      <c r="F412" s="3" t="n"/>
      <c r="G412" s="3" t="n"/>
      <c r="H412" s="3" t="n"/>
      <c r="I412" s="3" t="n"/>
      <c r="J412" s="3" t="n"/>
      <c r="K412" s="3" t="n"/>
      <c r="L412" s="3" t="n"/>
      <c r="M412" s="3" t="n"/>
      <c r="N412" s="3" t="n"/>
      <c r="O412" s="3" t="n"/>
      <c r="P412" s="3" t="n"/>
      <c r="Q412" s="3" t="n"/>
      <c r="R412" s="3" t="n"/>
      <c r="S412" s="3" t="n"/>
      <c r="T412" s="3" t="n"/>
      <c r="U412" s="3" t="n"/>
      <c r="V412" s="3" t="n"/>
      <c r="W412" s="3" t="n"/>
      <c r="X412" s="3" t="n"/>
      <c r="Y412" s="3" t="n"/>
      <c r="Z412" s="3" t="n"/>
      <c r="AA412" s="3" t="n"/>
      <c r="AB412" s="3" t="n"/>
      <c r="AC412" s="3" t="n"/>
      <c r="AD412" s="3" t="n"/>
      <c r="AE412" s="3" t="n"/>
      <c r="AF412" s="3" t="n"/>
      <c r="AG412" s="3" t="n"/>
      <c r="AH412" s="3" t="n"/>
      <c r="AI412" s="3" t="n"/>
      <c r="AJ412" s="3" t="n"/>
      <c r="AK412" s="3" t="n"/>
      <c r="AL412" s="3" t="n"/>
      <c r="AM412" s="3" t="n"/>
      <c r="AN412" s="3" t="n"/>
      <c r="AO412" s="3" t="n"/>
      <c r="AP412" s="3" t="n"/>
      <c r="AQ412" s="3" t="n"/>
      <c r="AR412" s="3" t="n"/>
      <c r="AS412" s="3" t="n"/>
      <c r="AT412" s="3" t="n"/>
      <c r="AU412" s="3" t="n"/>
      <c r="AV412" s="3" t="n"/>
      <c r="AW412" s="3" t="n"/>
      <c r="AX412" s="3" t="n"/>
      <c r="AY412" s="3" t="n"/>
      <c r="AZ412" s="3" t="n"/>
    </row>
    <row r="413">
      <c r="A413" s="3" t="n"/>
      <c r="B413" s="3" t="n"/>
      <c r="C413" s="3" t="n"/>
      <c r="D413" s="3" t="n"/>
      <c r="E413" s="3" t="n"/>
      <c r="F413" s="3" t="n"/>
      <c r="G413" s="3" t="n"/>
      <c r="H413" s="3" t="n"/>
      <c r="I413" s="3" t="n"/>
      <c r="J413" s="3" t="n"/>
      <c r="K413" s="3" t="n"/>
      <c r="L413" s="3" t="n"/>
      <c r="M413" s="3" t="n"/>
      <c r="N413" s="3" t="n"/>
      <c r="O413" s="3" t="n"/>
      <c r="P413" s="3" t="n"/>
      <c r="Q413" s="3" t="n"/>
      <c r="R413" s="3" t="n"/>
      <c r="S413" s="3" t="n"/>
      <c r="T413" s="3" t="n"/>
      <c r="U413" s="3" t="n"/>
      <c r="V413" s="3" t="n"/>
      <c r="W413" s="3" t="n"/>
      <c r="X413" s="3" t="n"/>
      <c r="Y413" s="3" t="n"/>
      <c r="Z413" s="3" t="n"/>
      <c r="AA413" s="3" t="n"/>
      <c r="AB413" s="3" t="n"/>
      <c r="AC413" s="3" t="n"/>
      <c r="AD413" s="3" t="n"/>
      <c r="AE413" s="3" t="n"/>
      <c r="AF413" s="3" t="n"/>
      <c r="AG413" s="3" t="n"/>
      <c r="AH413" s="3" t="n"/>
      <c r="AI413" s="3" t="n"/>
      <c r="AJ413" s="3" t="n"/>
      <c r="AK413" s="3" t="n"/>
      <c r="AL413" s="3" t="n"/>
      <c r="AM413" s="3" t="n"/>
      <c r="AN413" s="3" t="n"/>
      <c r="AO413" s="3" t="n"/>
      <c r="AP413" s="3" t="n"/>
      <c r="AQ413" s="3" t="n"/>
      <c r="AR413" s="3" t="n"/>
      <c r="AS413" s="3" t="n"/>
      <c r="AT413" s="3" t="n"/>
      <c r="AU413" s="3" t="n"/>
      <c r="AV413" s="3" t="n"/>
      <c r="AW413" s="3" t="n"/>
      <c r="AX413" s="3" t="n"/>
      <c r="AY413" s="3" t="n"/>
      <c r="AZ413" s="3" t="n"/>
    </row>
    <row r="414">
      <c r="A414" s="3" t="n"/>
      <c r="B414" s="3" t="n"/>
      <c r="C414" s="3" t="n"/>
      <c r="D414" s="3" t="n"/>
      <c r="E414" s="3" t="n"/>
      <c r="F414" s="3" t="n"/>
      <c r="G414" s="3" t="n"/>
      <c r="H414" s="3" t="n"/>
      <c r="I414" s="3" t="n"/>
      <c r="J414" s="3" t="n"/>
      <c r="K414" s="3" t="n"/>
      <c r="L414" s="3" t="n"/>
      <c r="M414" s="3" t="n"/>
      <c r="N414" s="3" t="n"/>
      <c r="O414" s="3" t="n"/>
      <c r="P414" s="3" t="n"/>
      <c r="Q414" s="3" t="n"/>
      <c r="R414" s="3" t="n"/>
      <c r="S414" s="3" t="n"/>
      <c r="T414" s="3" t="n"/>
      <c r="U414" s="3" t="n"/>
      <c r="V414" s="3" t="n"/>
      <c r="W414" s="3" t="n"/>
      <c r="X414" s="3" t="n"/>
      <c r="Y414" s="3" t="n"/>
      <c r="Z414" s="3" t="n"/>
      <c r="AA414" s="3" t="n"/>
      <c r="AB414" s="3" t="n"/>
      <c r="AC414" s="3" t="n"/>
      <c r="AD414" s="3" t="n"/>
      <c r="AE414" s="3" t="n"/>
      <c r="AF414" s="3" t="n"/>
      <c r="AG414" s="3" t="n"/>
      <c r="AH414" s="3" t="n"/>
      <c r="AI414" s="3" t="n"/>
      <c r="AJ414" s="3" t="n"/>
      <c r="AK414" s="3" t="n"/>
      <c r="AL414" s="3" t="n"/>
      <c r="AM414" s="3" t="n"/>
      <c r="AN414" s="3" t="n"/>
      <c r="AO414" s="3" t="n"/>
      <c r="AP414" s="3" t="n"/>
      <c r="AQ414" s="3" t="n"/>
      <c r="AR414" s="3" t="n"/>
      <c r="AS414" s="3" t="n"/>
      <c r="AT414" s="3" t="n"/>
      <c r="AU414" s="3" t="n"/>
      <c r="AV414" s="3" t="n"/>
      <c r="AW414" s="3" t="n"/>
      <c r="AX414" s="3" t="n"/>
      <c r="AY414" s="3" t="n"/>
      <c r="AZ414" s="3" t="n"/>
    </row>
    <row r="415">
      <c r="A415" s="3" t="n"/>
      <c r="B415" s="3" t="n"/>
      <c r="C415" s="3" t="n"/>
      <c r="D415" s="3" t="n"/>
      <c r="E415" s="3" t="n"/>
      <c r="F415" s="3" t="n"/>
      <c r="G415" s="3" t="n"/>
      <c r="H415" s="3" t="n"/>
      <c r="I415" s="3" t="n"/>
      <c r="J415" s="3" t="n"/>
      <c r="K415" s="3" t="n"/>
      <c r="L415" s="3" t="n"/>
      <c r="M415" s="3" t="n"/>
      <c r="N415" s="3" t="n"/>
      <c r="O415" s="3" t="n"/>
      <c r="P415" s="3" t="n"/>
      <c r="Q415" s="3" t="n"/>
      <c r="R415" s="3" t="n"/>
      <c r="S415" s="3" t="n"/>
      <c r="T415" s="3" t="n"/>
      <c r="U415" s="3" t="n"/>
      <c r="V415" s="3" t="n"/>
      <c r="W415" s="3" t="n"/>
      <c r="X415" s="3" t="n"/>
      <c r="Y415" s="3" t="n"/>
      <c r="Z415" s="3" t="n"/>
      <c r="AA415" s="3" t="n"/>
      <c r="AB415" s="3" t="n"/>
      <c r="AC415" s="3" t="n"/>
      <c r="AD415" s="3" t="n"/>
      <c r="AE415" s="3" t="n"/>
      <c r="AF415" s="3" t="n"/>
      <c r="AG415" s="3" t="n"/>
      <c r="AH415" s="3" t="n"/>
      <c r="AI415" s="3" t="n"/>
      <c r="AJ415" s="3" t="n"/>
      <c r="AK415" s="3" t="n"/>
      <c r="AL415" s="3" t="n"/>
      <c r="AM415" s="3" t="n"/>
      <c r="AN415" s="3" t="n"/>
      <c r="AO415" s="3" t="n"/>
      <c r="AP415" s="3" t="n"/>
      <c r="AQ415" s="3" t="n"/>
      <c r="AR415" s="3" t="n"/>
      <c r="AS415" s="3" t="n"/>
      <c r="AT415" s="3" t="n"/>
      <c r="AU415" s="3" t="n"/>
      <c r="AV415" s="3" t="n"/>
      <c r="AW415" s="3" t="n"/>
      <c r="AX415" s="3" t="n"/>
      <c r="AY415" s="3" t="n"/>
      <c r="AZ415" s="3" t="n"/>
    </row>
    <row r="416">
      <c r="A416" s="3" t="n"/>
      <c r="B416" s="3" t="n"/>
      <c r="C416" s="3" t="n"/>
      <c r="D416" s="3" t="n"/>
      <c r="E416" s="3" t="n"/>
      <c r="F416" s="3" t="n"/>
      <c r="G416" s="3" t="n"/>
      <c r="H416" s="3" t="n"/>
      <c r="I416" s="3" t="n"/>
      <c r="J416" s="3" t="n"/>
      <c r="K416" s="3" t="n"/>
      <c r="L416" s="3" t="n"/>
      <c r="M416" s="3" t="n"/>
      <c r="N416" s="3" t="n"/>
      <c r="O416" s="3" t="n"/>
      <c r="P416" s="3" t="n"/>
      <c r="Q416" s="3" t="n"/>
      <c r="R416" s="3" t="n"/>
      <c r="S416" s="3" t="n"/>
      <c r="T416" s="3" t="n"/>
      <c r="U416" s="3" t="n"/>
      <c r="V416" s="3" t="n"/>
      <c r="W416" s="3" t="n"/>
      <c r="X416" s="3" t="n"/>
      <c r="Y416" s="3" t="n"/>
      <c r="Z416" s="3" t="n"/>
      <c r="AA416" s="3" t="n"/>
      <c r="AB416" s="3" t="n"/>
      <c r="AC416" s="3" t="n"/>
      <c r="AD416" s="3" t="n"/>
      <c r="AE416" s="3" t="n"/>
      <c r="AF416" s="3" t="n"/>
      <c r="AG416" s="3" t="n"/>
      <c r="AH416" s="3" t="n"/>
      <c r="AI416" s="3" t="n"/>
      <c r="AJ416" s="3" t="n"/>
      <c r="AK416" s="3" t="n"/>
      <c r="AL416" s="3" t="n"/>
      <c r="AM416" s="3" t="n"/>
      <c r="AN416" s="3" t="n"/>
      <c r="AO416" s="3" t="n"/>
      <c r="AP416" s="3" t="n"/>
      <c r="AQ416" s="3" t="n"/>
      <c r="AR416" s="3" t="n"/>
      <c r="AS416" s="3" t="n"/>
      <c r="AT416" s="3" t="n"/>
      <c r="AU416" s="3" t="n"/>
      <c r="AV416" s="3" t="n"/>
      <c r="AW416" s="3" t="n"/>
      <c r="AX416" s="3" t="n"/>
      <c r="AY416" s="3" t="n"/>
      <c r="AZ416" s="3" t="n"/>
    </row>
    <row r="417">
      <c r="A417" s="3" t="n"/>
      <c r="B417" s="3" t="n"/>
      <c r="C417" s="3" t="n"/>
      <c r="D417" s="3" t="n"/>
      <c r="E417" s="3" t="n"/>
      <c r="F417" s="3" t="n"/>
      <c r="G417" s="3" t="n"/>
      <c r="H417" s="3" t="n"/>
      <c r="I417" s="3" t="n"/>
      <c r="J417" s="3" t="n"/>
      <c r="K417" s="3" t="n"/>
      <c r="L417" s="3" t="n"/>
      <c r="M417" s="3" t="n"/>
      <c r="N417" s="3" t="n"/>
      <c r="O417" s="3" t="n"/>
      <c r="P417" s="3" t="n"/>
      <c r="Q417" s="3" t="n"/>
      <c r="R417" s="3" t="n"/>
      <c r="S417" s="3" t="n"/>
      <c r="T417" s="3" t="n"/>
      <c r="U417" s="3" t="n"/>
      <c r="V417" s="3" t="n"/>
      <c r="W417" s="3" t="n"/>
      <c r="X417" s="3" t="n"/>
      <c r="Y417" s="3" t="n"/>
      <c r="Z417" s="3" t="n"/>
      <c r="AA417" s="3" t="n"/>
      <c r="AB417" s="3" t="n"/>
      <c r="AC417" s="3" t="n"/>
      <c r="AD417" s="3" t="n"/>
      <c r="AE417" s="3" t="n"/>
      <c r="AF417" s="3" t="n"/>
      <c r="AG417" s="3" t="n"/>
      <c r="AH417" s="3" t="n"/>
      <c r="AI417" s="3" t="n"/>
      <c r="AJ417" s="3" t="n"/>
      <c r="AK417" s="3" t="n"/>
      <c r="AL417" s="3" t="n"/>
      <c r="AM417" s="3" t="n"/>
      <c r="AN417" s="3" t="n"/>
      <c r="AO417" s="3" t="n"/>
      <c r="AP417" s="3" t="n"/>
      <c r="AQ417" s="3" t="n"/>
      <c r="AR417" s="3" t="n"/>
      <c r="AS417" s="3" t="n"/>
      <c r="AT417" s="3" t="n"/>
      <c r="AU417" s="3" t="n"/>
      <c r="AV417" s="3" t="n"/>
      <c r="AW417" s="3" t="n"/>
      <c r="AX417" s="3" t="n"/>
      <c r="AY417" s="3" t="n"/>
      <c r="AZ417" s="3" t="n"/>
    </row>
    <row r="418">
      <c r="A418" s="3" t="n"/>
      <c r="B418" s="3" t="n"/>
      <c r="C418" s="3" t="n"/>
      <c r="D418" s="3" t="n"/>
      <c r="E418" s="3" t="n"/>
      <c r="F418" s="3" t="n"/>
      <c r="G418" s="3" t="n"/>
      <c r="H418" s="3" t="n"/>
      <c r="I418" s="3" t="n"/>
      <c r="J418" s="3" t="n"/>
      <c r="K418" s="3" t="n"/>
      <c r="L418" s="3" t="n"/>
      <c r="M418" s="3" t="n"/>
      <c r="N418" s="3" t="n"/>
      <c r="O418" s="3" t="n"/>
      <c r="P418" s="3" t="n"/>
      <c r="Q418" s="3" t="n"/>
      <c r="R418" s="3" t="n"/>
      <c r="S418" s="3" t="n"/>
      <c r="T418" s="3" t="n"/>
      <c r="U418" s="3" t="n"/>
      <c r="V418" s="3" t="n"/>
      <c r="W418" s="3" t="n"/>
      <c r="X418" s="3" t="n"/>
      <c r="Y418" s="3" t="n"/>
      <c r="Z418" s="3" t="n"/>
      <c r="AA418" s="3" t="n"/>
      <c r="AB418" s="3" t="n"/>
      <c r="AC418" s="3" t="n"/>
      <c r="AD418" s="3" t="n"/>
      <c r="AE418" s="3" t="n"/>
      <c r="AF418" s="3" t="n"/>
      <c r="AG418" s="3" t="n"/>
      <c r="AH418" s="3" t="n"/>
      <c r="AI418" s="3" t="n"/>
      <c r="AJ418" s="3" t="n"/>
      <c r="AK418" s="3" t="n"/>
      <c r="AL418" s="3" t="n"/>
      <c r="AM418" s="3" t="n"/>
      <c r="AN418" s="3" t="n"/>
      <c r="AO418" s="3" t="n"/>
      <c r="AP418" s="3" t="n"/>
      <c r="AQ418" s="3" t="n"/>
      <c r="AR418" s="3" t="n"/>
      <c r="AS418" s="3" t="n"/>
      <c r="AT418" s="3" t="n"/>
      <c r="AU418" s="3" t="n"/>
      <c r="AV418" s="3" t="n"/>
      <c r="AW418" s="3" t="n"/>
      <c r="AX418" s="3" t="n"/>
      <c r="AY418" s="3" t="n"/>
      <c r="AZ418" s="3" t="n"/>
    </row>
    <row r="419">
      <c r="A419" s="3" t="n"/>
      <c r="B419" s="3" t="n"/>
      <c r="C419" s="3" t="n"/>
      <c r="D419" s="3" t="n"/>
      <c r="E419" s="3" t="n"/>
      <c r="F419" s="3" t="n"/>
      <c r="G419" s="3" t="n"/>
      <c r="H419" s="3" t="n"/>
      <c r="I419" s="3" t="n"/>
      <c r="J419" s="3" t="n"/>
      <c r="K419" s="3" t="n"/>
      <c r="L419" s="3" t="n"/>
      <c r="M419" s="3" t="n"/>
      <c r="N419" s="3" t="n"/>
      <c r="O419" s="3" t="n"/>
      <c r="P419" s="3" t="n"/>
      <c r="Q419" s="3" t="n"/>
      <c r="R419" s="3" t="n"/>
      <c r="S419" s="3" t="n"/>
      <c r="T419" s="3" t="n"/>
      <c r="U419" s="3" t="n"/>
      <c r="V419" s="3" t="n"/>
      <c r="W419" s="3" t="n"/>
      <c r="X419" s="3" t="n"/>
      <c r="Y419" s="3" t="n"/>
      <c r="Z419" s="3" t="n"/>
      <c r="AA419" s="3" t="n"/>
      <c r="AB419" s="3" t="n"/>
      <c r="AC419" s="3" t="n"/>
      <c r="AD419" s="3" t="n"/>
      <c r="AE419" s="3" t="n"/>
      <c r="AF419" s="3" t="n"/>
      <c r="AG419" s="3" t="n"/>
      <c r="AH419" s="3" t="n"/>
      <c r="AI419" s="3" t="n"/>
      <c r="AJ419" s="3" t="n"/>
      <c r="AK419" s="3" t="n"/>
      <c r="AL419" s="3" t="n"/>
      <c r="AM419" s="3" t="n"/>
      <c r="AN419" s="3" t="n"/>
      <c r="AO419" s="3" t="n"/>
      <c r="AP419" s="3" t="n"/>
      <c r="AQ419" s="3" t="n"/>
      <c r="AR419" s="3" t="n"/>
      <c r="AS419" s="3" t="n"/>
      <c r="AT419" s="3" t="n"/>
      <c r="AU419" s="3" t="n"/>
      <c r="AV419" s="3" t="n"/>
      <c r="AW419" s="3" t="n"/>
      <c r="AX419" s="3" t="n"/>
      <c r="AY419" s="3" t="n"/>
      <c r="AZ419" s="3" t="n"/>
    </row>
    <row r="420">
      <c r="A420" s="3" t="n"/>
      <c r="B420" s="3" t="n"/>
      <c r="C420" s="3" t="n"/>
      <c r="D420" s="3" t="n"/>
      <c r="E420" s="3" t="n"/>
      <c r="F420" s="3" t="n"/>
      <c r="G420" s="3" t="n"/>
      <c r="H420" s="3" t="n"/>
      <c r="I420" s="3" t="n"/>
      <c r="J420" s="3" t="n"/>
      <c r="K420" s="3" t="n"/>
      <c r="L420" s="3" t="n"/>
      <c r="M420" s="3" t="n"/>
      <c r="N420" s="3" t="n"/>
      <c r="O420" s="3" t="n"/>
      <c r="P420" s="3" t="n"/>
      <c r="Q420" s="3" t="n"/>
      <c r="R420" s="3" t="n"/>
      <c r="S420" s="3" t="n"/>
      <c r="T420" s="3" t="n"/>
      <c r="U420" s="3" t="n"/>
      <c r="V420" s="3" t="n"/>
      <c r="W420" s="3" t="n"/>
      <c r="X420" s="3" t="n"/>
      <c r="Y420" s="3" t="n"/>
      <c r="Z420" s="3" t="n"/>
      <c r="AA420" s="3" t="n"/>
      <c r="AB420" s="3" t="n"/>
      <c r="AC420" s="3" t="n"/>
      <c r="AD420" s="3" t="n"/>
      <c r="AE420" s="3" t="n"/>
      <c r="AF420" s="3" t="n"/>
      <c r="AG420" s="3" t="n"/>
      <c r="AH420" s="3" t="n"/>
      <c r="AI420" s="3" t="n"/>
      <c r="AJ420" s="3" t="n"/>
      <c r="AK420" s="3" t="n"/>
      <c r="AL420" s="3" t="n"/>
      <c r="AM420" s="3" t="n"/>
      <c r="AN420" s="3" t="n"/>
      <c r="AO420" s="3" t="n"/>
      <c r="AP420" s="3" t="n"/>
      <c r="AQ420" s="3" t="n"/>
      <c r="AR420" s="3" t="n"/>
      <c r="AS420" s="3" t="n"/>
      <c r="AT420" s="3" t="n"/>
      <c r="AU420" s="3" t="n"/>
      <c r="AV420" s="3" t="n"/>
      <c r="AW420" s="3" t="n"/>
      <c r="AX420" s="3" t="n"/>
      <c r="AY420" s="3" t="n"/>
      <c r="AZ420" s="3" t="n"/>
    </row>
    <row r="421">
      <c r="A421" s="3" t="n"/>
      <c r="B421" s="3" t="n"/>
      <c r="C421" s="3" t="n"/>
      <c r="D421" s="3" t="n"/>
      <c r="E421" s="3" t="n"/>
      <c r="F421" s="3" t="n"/>
      <c r="G421" s="3" t="n"/>
      <c r="H421" s="3" t="n"/>
      <c r="I421" s="3" t="n"/>
      <c r="J421" s="3" t="n"/>
      <c r="K421" s="3" t="n"/>
      <c r="L421" s="3" t="n"/>
      <c r="M421" s="3" t="n"/>
      <c r="N421" s="3" t="n"/>
      <c r="O421" s="3" t="n"/>
      <c r="P421" s="3" t="n"/>
      <c r="Q421" s="3" t="n"/>
      <c r="R421" s="3" t="n"/>
      <c r="S421" s="3" t="n"/>
      <c r="T421" s="3" t="n"/>
      <c r="U421" s="3" t="n"/>
      <c r="V421" s="3" t="n"/>
      <c r="W421" s="3" t="n"/>
      <c r="X421" s="3" t="n"/>
      <c r="Y421" s="3" t="n"/>
      <c r="Z421" s="3" t="n"/>
      <c r="AA421" s="3" t="n"/>
      <c r="AB421" s="3" t="n"/>
      <c r="AC421" s="3" t="n"/>
      <c r="AD421" s="3" t="n"/>
      <c r="AE421" s="3" t="n"/>
      <c r="AF421" s="3" t="n"/>
      <c r="AG421" s="3" t="n"/>
      <c r="AH421" s="3" t="n"/>
      <c r="AI421" s="3" t="n"/>
      <c r="AJ421" s="3" t="n"/>
      <c r="AK421" s="3" t="n"/>
      <c r="AL421" s="3" t="n"/>
      <c r="AM421" s="3" t="n"/>
      <c r="AN421" s="3" t="n"/>
      <c r="AO421" s="3" t="n"/>
      <c r="AP421" s="3" t="n"/>
      <c r="AQ421" s="3" t="n"/>
      <c r="AR421" s="3" t="n"/>
      <c r="AS421" s="3" t="n"/>
      <c r="AT421" s="3" t="n"/>
      <c r="AU421" s="3" t="n"/>
      <c r="AV421" s="3" t="n"/>
      <c r="AW421" s="3" t="n"/>
      <c r="AX421" s="3" t="n"/>
      <c r="AY421" s="3" t="n"/>
      <c r="AZ421" s="3" t="n"/>
    </row>
    <row r="422">
      <c r="A422" s="3" t="n"/>
      <c r="B422" s="3" t="n"/>
      <c r="C422" s="3" t="n"/>
      <c r="D422" s="3" t="n"/>
      <c r="E422" s="3" t="n"/>
      <c r="F422" s="3" t="n"/>
      <c r="G422" s="3" t="n"/>
      <c r="H422" s="3" t="n"/>
      <c r="I422" s="3" t="n"/>
      <c r="J422" s="3" t="n"/>
      <c r="K422" s="3" t="n"/>
      <c r="L422" s="3" t="n"/>
      <c r="M422" s="3" t="n"/>
      <c r="N422" s="3" t="n"/>
      <c r="O422" s="3" t="n"/>
      <c r="P422" s="3" t="n"/>
      <c r="Q422" s="3" t="n"/>
      <c r="R422" s="3" t="n"/>
      <c r="S422" s="3" t="n"/>
      <c r="T422" s="3" t="n"/>
      <c r="U422" s="3" t="n"/>
      <c r="V422" s="3" t="n"/>
      <c r="W422" s="3" t="n"/>
      <c r="X422" s="3" t="n"/>
      <c r="Y422" s="3" t="n"/>
      <c r="Z422" s="3" t="n"/>
      <c r="AA422" s="3" t="n"/>
      <c r="AB422" s="3" t="n"/>
      <c r="AC422" s="3" t="n"/>
      <c r="AD422" s="3" t="n"/>
      <c r="AE422" s="3" t="n"/>
      <c r="AF422" s="3" t="n"/>
      <c r="AG422" s="3" t="n"/>
      <c r="AH422" s="3" t="n"/>
      <c r="AI422" s="3" t="n"/>
      <c r="AJ422" s="3" t="n"/>
      <c r="AK422" s="3" t="n"/>
      <c r="AL422" s="3" t="n"/>
      <c r="AM422" s="3" t="n"/>
      <c r="AN422" s="3" t="n"/>
      <c r="AO422" s="3" t="n"/>
      <c r="AP422" s="3" t="n"/>
      <c r="AQ422" s="3" t="n"/>
      <c r="AR422" s="3" t="n"/>
      <c r="AS422" s="3" t="n"/>
      <c r="AT422" s="3" t="n"/>
      <c r="AU422" s="3" t="n"/>
      <c r="AV422" s="3" t="n"/>
      <c r="AW422" s="3" t="n"/>
      <c r="AX422" s="3" t="n"/>
      <c r="AY422" s="3" t="n"/>
      <c r="AZ422" s="3" t="n"/>
    </row>
    <row r="423">
      <c r="A423" s="3" t="n"/>
      <c r="B423" s="3" t="n"/>
      <c r="C423" s="3" t="n"/>
      <c r="D423" s="3" t="n"/>
      <c r="E423" s="3" t="n"/>
      <c r="F423" s="3" t="n"/>
      <c r="G423" s="3" t="n"/>
      <c r="H423" s="3" t="n"/>
      <c r="I423" s="3" t="n"/>
      <c r="J423" s="3" t="n"/>
      <c r="K423" s="3" t="n"/>
      <c r="L423" s="3" t="n"/>
      <c r="M423" s="3" t="n"/>
      <c r="N423" s="3" t="n"/>
      <c r="O423" s="3" t="n"/>
      <c r="P423" s="3" t="n"/>
      <c r="Q423" s="3" t="n"/>
      <c r="R423" s="3" t="n"/>
      <c r="S423" s="3" t="n"/>
      <c r="T423" s="3" t="n"/>
      <c r="U423" s="3" t="n"/>
      <c r="V423" s="3" t="n"/>
      <c r="W423" s="3" t="n"/>
      <c r="X423" s="3" t="n"/>
      <c r="Y423" s="3" t="n"/>
      <c r="Z423" s="3" t="n"/>
      <c r="AA423" s="3" t="n"/>
      <c r="AB423" s="3" t="n"/>
      <c r="AC423" s="3" t="n"/>
      <c r="AD423" s="3" t="n"/>
      <c r="AE423" s="3" t="n"/>
      <c r="AF423" s="3" t="n"/>
      <c r="AG423" s="3" t="n"/>
      <c r="AH423" s="3" t="n"/>
      <c r="AI423" s="3" t="n"/>
      <c r="AJ423" s="3" t="n"/>
      <c r="AK423" s="3" t="n"/>
      <c r="AL423" s="3" t="n"/>
      <c r="AM423" s="3" t="n"/>
      <c r="AN423" s="3" t="n"/>
      <c r="AO423" s="3" t="n"/>
      <c r="AP423" s="3" t="n"/>
      <c r="AQ423" s="3" t="n"/>
      <c r="AR423" s="3" t="n"/>
      <c r="AS423" s="3" t="n"/>
      <c r="AT423" s="3" t="n"/>
      <c r="AU423" s="3" t="n"/>
      <c r="AV423" s="3" t="n"/>
      <c r="AW423" s="3" t="n"/>
      <c r="AX423" s="3" t="n"/>
      <c r="AY423" s="3" t="n"/>
      <c r="AZ423" s="3" t="n"/>
    </row>
    <row r="424">
      <c r="A424" s="3" t="n"/>
      <c r="B424" s="3" t="n"/>
      <c r="C424" s="3" t="n"/>
      <c r="D424" s="3" t="n"/>
      <c r="E424" s="3" t="n"/>
      <c r="F424" s="3" t="n"/>
      <c r="G424" s="3" t="n"/>
      <c r="H424" s="3" t="n"/>
      <c r="I424" s="3" t="n"/>
      <c r="J424" s="3" t="n"/>
      <c r="K424" s="3" t="n"/>
      <c r="L424" s="3" t="n"/>
      <c r="M424" s="3" t="n"/>
      <c r="N424" s="3" t="n"/>
      <c r="O424" s="3" t="n"/>
      <c r="P424" s="3" t="n"/>
      <c r="Q424" s="3" t="n"/>
      <c r="R424" s="3" t="n"/>
      <c r="S424" s="3" t="n"/>
      <c r="T424" s="3" t="n"/>
      <c r="U424" s="3" t="n"/>
      <c r="V424" s="3" t="n"/>
      <c r="W424" s="3" t="n"/>
      <c r="X424" s="3" t="n"/>
      <c r="Y424" s="3" t="n"/>
      <c r="Z424" s="3" t="n"/>
      <c r="AA424" s="3" t="n"/>
      <c r="AB424" s="3" t="n"/>
      <c r="AC424" s="3" t="n"/>
      <c r="AD424" s="3" t="n"/>
      <c r="AE424" s="3" t="n"/>
      <c r="AF424" s="3" t="n"/>
      <c r="AG424" s="3" t="n"/>
      <c r="AH424" s="3" t="n"/>
      <c r="AI424" s="3" t="n"/>
      <c r="AJ424" s="3" t="n"/>
      <c r="AK424" s="3" t="n"/>
      <c r="AL424" s="3" t="n"/>
      <c r="AM424" s="3" t="n"/>
      <c r="AN424" s="3" t="n"/>
      <c r="AO424" s="3" t="n"/>
      <c r="AP424" s="3" t="n"/>
      <c r="AQ424" s="3" t="n"/>
      <c r="AR424" s="3" t="n"/>
      <c r="AS424" s="3" t="n"/>
      <c r="AT424" s="3" t="n"/>
      <c r="AU424" s="3" t="n"/>
      <c r="AV424" s="3" t="n"/>
      <c r="AW424" s="3" t="n"/>
      <c r="AX424" s="3" t="n"/>
      <c r="AY424" s="3" t="n"/>
      <c r="AZ424" s="3" t="n"/>
    </row>
    <row r="425">
      <c r="A425" s="3" t="n"/>
      <c r="B425" s="3" t="n"/>
      <c r="C425" s="3" t="n"/>
      <c r="D425" s="3" t="n"/>
      <c r="E425" s="3" t="n"/>
      <c r="F425" s="3" t="n"/>
      <c r="G425" s="3" t="n"/>
      <c r="H425" s="3" t="n"/>
      <c r="I425" s="3" t="n"/>
      <c r="J425" s="3" t="n"/>
      <c r="K425" s="3" t="n"/>
      <c r="L425" s="3" t="n"/>
      <c r="M425" s="3" t="n"/>
      <c r="N425" s="3" t="n"/>
      <c r="O425" s="3" t="n"/>
      <c r="P425" s="3" t="n"/>
      <c r="Q425" s="3" t="n"/>
      <c r="R425" s="3" t="n"/>
      <c r="S425" s="3" t="n"/>
      <c r="T425" s="3" t="n"/>
      <c r="U425" s="3" t="n"/>
      <c r="V425" s="3" t="n"/>
      <c r="W425" s="3" t="n"/>
      <c r="X425" s="3" t="n"/>
      <c r="Y425" s="3" t="n"/>
      <c r="Z425" s="3" t="n"/>
      <c r="AA425" s="3" t="n"/>
      <c r="AB425" s="3" t="n"/>
      <c r="AC425" s="3" t="n"/>
      <c r="AD425" s="3" t="n"/>
      <c r="AE425" s="3" t="n"/>
      <c r="AF425" s="3" t="n"/>
      <c r="AG425" s="3" t="n"/>
      <c r="AH425" s="3" t="n"/>
      <c r="AI425" s="3" t="n"/>
      <c r="AJ425" s="3" t="n"/>
      <c r="AK425" s="3" t="n"/>
      <c r="AL425" s="3" t="n"/>
      <c r="AM425" s="3" t="n"/>
      <c r="AN425" s="3" t="n"/>
      <c r="AO425" s="3" t="n"/>
      <c r="AP425" s="3" t="n"/>
      <c r="AQ425" s="3" t="n"/>
      <c r="AR425" s="3" t="n"/>
      <c r="AS425" s="3" t="n"/>
      <c r="AT425" s="3" t="n"/>
      <c r="AU425" s="3" t="n"/>
      <c r="AV425" s="3" t="n"/>
      <c r="AW425" s="3" t="n"/>
      <c r="AX425" s="3" t="n"/>
      <c r="AY425" s="3" t="n"/>
      <c r="AZ425" s="3" t="n"/>
    </row>
    <row r="426">
      <c r="A426" s="3" t="n"/>
      <c r="B426" s="3" t="n"/>
      <c r="C426" s="3" t="n"/>
      <c r="D426" s="3" t="n"/>
      <c r="E426" s="3" t="n"/>
      <c r="F426" s="3" t="n"/>
      <c r="G426" s="3" t="n"/>
      <c r="H426" s="3" t="n"/>
      <c r="I426" s="3" t="n"/>
      <c r="J426" s="3" t="n"/>
      <c r="K426" s="3" t="n"/>
      <c r="L426" s="3" t="n"/>
      <c r="M426" s="3" t="n"/>
      <c r="N426" s="3" t="n"/>
      <c r="O426" s="3" t="n"/>
      <c r="P426" s="3" t="n"/>
      <c r="Q426" s="3" t="n"/>
      <c r="R426" s="3" t="n"/>
      <c r="S426" s="3" t="n"/>
      <c r="T426" s="3" t="n"/>
      <c r="U426" s="3" t="n"/>
      <c r="V426" s="3" t="n"/>
      <c r="W426" s="3" t="n"/>
      <c r="X426" s="3" t="n"/>
      <c r="Y426" s="3" t="n"/>
      <c r="Z426" s="3" t="n"/>
      <c r="AA426" s="3" t="n"/>
      <c r="AB426" s="3" t="n"/>
      <c r="AC426" s="3" t="n"/>
      <c r="AD426" s="3" t="n"/>
      <c r="AE426" s="3" t="n"/>
      <c r="AF426" s="3" t="n"/>
      <c r="AG426" s="3" t="n"/>
      <c r="AH426" s="3" t="n"/>
      <c r="AI426" s="3" t="n"/>
      <c r="AJ426" s="3" t="n"/>
      <c r="AK426" s="3" t="n"/>
      <c r="AL426" s="3" t="n"/>
      <c r="AM426" s="3" t="n"/>
      <c r="AN426" s="3" t="n"/>
      <c r="AO426" s="3" t="n"/>
      <c r="AP426" s="3" t="n"/>
      <c r="AQ426" s="3" t="n"/>
      <c r="AR426" s="3" t="n"/>
      <c r="AS426" s="3" t="n"/>
      <c r="AT426" s="3" t="n"/>
      <c r="AU426" s="3" t="n"/>
      <c r="AV426" s="3" t="n"/>
      <c r="AW426" s="3" t="n"/>
      <c r="AX426" s="3" t="n"/>
      <c r="AY426" s="3" t="n"/>
      <c r="AZ426" s="3" t="n"/>
    </row>
    <row r="427">
      <c r="A427" s="3" t="n"/>
      <c r="B427" s="3" t="n"/>
      <c r="C427" s="3" t="n"/>
      <c r="D427" s="3" t="n"/>
      <c r="E427" s="3" t="n"/>
      <c r="F427" s="3" t="n"/>
      <c r="G427" s="3" t="n"/>
      <c r="H427" s="3" t="n"/>
      <c r="I427" s="3" t="n"/>
      <c r="J427" s="3" t="n"/>
      <c r="K427" s="3" t="n"/>
      <c r="L427" s="3" t="n"/>
      <c r="M427" s="3" t="n"/>
      <c r="N427" s="3" t="n"/>
      <c r="O427" s="3" t="n"/>
      <c r="P427" s="3" t="n"/>
      <c r="Q427" s="3" t="n"/>
      <c r="R427" s="3" t="n"/>
      <c r="S427" s="3" t="n"/>
      <c r="T427" s="3" t="n"/>
      <c r="U427" s="3" t="n"/>
      <c r="V427" s="3" t="n"/>
      <c r="W427" s="3" t="n"/>
      <c r="X427" s="3" t="n"/>
      <c r="Y427" s="3" t="n"/>
      <c r="Z427" s="3" t="n"/>
      <c r="AA427" s="3" t="n"/>
      <c r="AB427" s="3" t="n"/>
      <c r="AC427" s="3" t="n"/>
      <c r="AD427" s="3" t="n"/>
      <c r="AE427" s="3" t="n"/>
      <c r="AF427" s="3" t="n"/>
      <c r="AG427" s="3" t="n"/>
      <c r="AH427" s="3" t="n"/>
      <c r="AI427" s="3" t="n"/>
      <c r="AJ427" s="3" t="n"/>
      <c r="AK427" s="3" t="n"/>
      <c r="AL427" s="3" t="n"/>
      <c r="AM427" s="3" t="n"/>
      <c r="AN427" s="3" t="n"/>
      <c r="AO427" s="3" t="n"/>
      <c r="AP427" s="3" t="n"/>
      <c r="AQ427" s="3" t="n"/>
      <c r="AR427" s="3" t="n"/>
      <c r="AS427" s="3" t="n"/>
      <c r="AT427" s="3" t="n"/>
      <c r="AU427" s="3" t="n"/>
      <c r="AV427" s="3" t="n"/>
      <c r="AW427" s="3" t="n"/>
      <c r="AX427" s="3" t="n"/>
      <c r="AY427" s="3" t="n"/>
      <c r="AZ427" s="3" t="n"/>
    </row>
    <row r="428">
      <c r="A428" s="3" t="n"/>
      <c r="B428" s="3" t="n"/>
      <c r="C428" s="3" t="n"/>
      <c r="D428" s="3" t="n"/>
      <c r="E428" s="3" t="n"/>
      <c r="F428" s="3" t="n"/>
      <c r="G428" s="3" t="n"/>
      <c r="H428" s="3" t="n"/>
      <c r="I428" s="3" t="n"/>
      <c r="J428" s="3" t="n"/>
      <c r="K428" s="3" t="n"/>
      <c r="L428" s="3" t="n"/>
      <c r="M428" s="3" t="n"/>
      <c r="N428" s="3" t="n"/>
      <c r="O428" s="3" t="n"/>
      <c r="P428" s="3" t="n"/>
      <c r="Q428" s="3" t="n"/>
      <c r="R428" s="3" t="n"/>
      <c r="S428" s="3" t="n"/>
      <c r="T428" s="3" t="n"/>
      <c r="U428" s="3" t="n"/>
      <c r="V428" s="3" t="n"/>
      <c r="W428" s="3" t="n"/>
      <c r="X428" s="3" t="n"/>
      <c r="Y428" s="3" t="n"/>
      <c r="Z428" s="3" t="n"/>
      <c r="AA428" s="3" t="n"/>
      <c r="AB428" s="3" t="n"/>
      <c r="AC428" s="3" t="n"/>
      <c r="AD428" s="3" t="n"/>
      <c r="AE428" s="3" t="n"/>
      <c r="AF428" s="3" t="n"/>
      <c r="AG428" s="3" t="n"/>
      <c r="AH428" s="3" t="n"/>
      <c r="AI428" s="3" t="n"/>
      <c r="AJ428" s="3" t="n"/>
      <c r="AK428" s="3" t="n"/>
      <c r="AL428" s="3" t="n"/>
      <c r="AM428" s="3" t="n"/>
      <c r="AN428" s="3" t="n"/>
      <c r="AO428" s="3" t="n"/>
      <c r="AP428" s="3" t="n"/>
      <c r="AQ428" s="3" t="n"/>
      <c r="AR428" s="3" t="n"/>
      <c r="AS428" s="3" t="n"/>
      <c r="AT428" s="3" t="n"/>
      <c r="AU428" s="3" t="n"/>
      <c r="AV428" s="3" t="n"/>
      <c r="AW428" s="3" t="n"/>
      <c r="AX428" s="3" t="n"/>
      <c r="AY428" s="3" t="n"/>
      <c r="AZ428" s="3" t="n"/>
    </row>
    <row r="429">
      <c r="A429" s="3" t="n"/>
      <c r="B429" s="3" t="n"/>
      <c r="C429" s="3" t="n"/>
      <c r="D429" s="3" t="n"/>
      <c r="E429" s="3" t="n"/>
      <c r="F429" s="3" t="n"/>
      <c r="G429" s="3" t="n"/>
      <c r="H429" s="3" t="n"/>
      <c r="I429" s="3" t="n"/>
      <c r="J429" s="3" t="n"/>
      <c r="K429" s="3" t="n"/>
      <c r="L429" s="3" t="n"/>
      <c r="M429" s="3" t="n"/>
      <c r="N429" s="3" t="n"/>
      <c r="O429" s="3" t="n"/>
      <c r="P429" s="3" t="n"/>
      <c r="Q429" s="3" t="n"/>
      <c r="R429" s="3" t="n"/>
      <c r="S429" s="3" t="n"/>
      <c r="T429" s="3" t="n"/>
      <c r="U429" s="3" t="n"/>
      <c r="V429" s="3" t="n"/>
      <c r="W429" s="3" t="n"/>
      <c r="X429" s="3" t="n"/>
      <c r="Y429" s="3" t="n"/>
      <c r="Z429" s="3" t="n"/>
      <c r="AA429" s="3" t="n"/>
      <c r="AB429" s="3" t="n"/>
      <c r="AC429" s="3" t="n"/>
      <c r="AD429" s="3" t="n"/>
      <c r="AE429" s="3" t="n"/>
      <c r="AF429" s="3" t="n"/>
      <c r="AG429" s="3" t="n"/>
      <c r="AH429" s="3" t="n"/>
      <c r="AI429" s="3" t="n"/>
      <c r="AJ429" s="3" t="n"/>
      <c r="AK429" s="3" t="n"/>
      <c r="AL429" s="3" t="n"/>
      <c r="AM429" s="3" t="n"/>
      <c r="AN429" s="3" t="n"/>
      <c r="AO429" s="3" t="n"/>
      <c r="AP429" s="3" t="n"/>
      <c r="AQ429" s="3" t="n"/>
      <c r="AR429" s="3" t="n"/>
      <c r="AS429" s="3" t="n"/>
      <c r="AT429" s="3" t="n"/>
      <c r="AU429" s="3" t="n"/>
      <c r="AV429" s="3" t="n"/>
      <c r="AW429" s="3" t="n"/>
      <c r="AX429" s="3" t="n"/>
      <c r="AY429" s="3" t="n"/>
      <c r="AZ429" s="3" t="n"/>
    </row>
    <row r="430">
      <c r="A430" s="3" t="n"/>
      <c r="B430" s="3" t="n"/>
      <c r="C430" s="3" t="n"/>
      <c r="D430" s="3" t="n"/>
      <c r="E430" s="3" t="n"/>
      <c r="F430" s="3" t="n"/>
      <c r="G430" s="3" t="n"/>
      <c r="H430" s="3" t="n"/>
      <c r="I430" s="3" t="n"/>
      <c r="J430" s="3" t="n"/>
      <c r="K430" s="3" t="n"/>
      <c r="L430" s="3" t="n"/>
      <c r="M430" s="3" t="n"/>
      <c r="N430" s="3" t="n"/>
      <c r="O430" s="3" t="n"/>
      <c r="P430" s="3" t="n"/>
      <c r="Q430" s="3" t="n"/>
      <c r="R430" s="3" t="n"/>
      <c r="S430" s="3" t="n"/>
      <c r="T430" s="3" t="n"/>
      <c r="U430" s="3" t="n"/>
      <c r="V430" s="3" t="n"/>
      <c r="W430" s="3" t="n"/>
      <c r="X430" s="3" t="n"/>
      <c r="Y430" s="3" t="n"/>
      <c r="Z430" s="3" t="n"/>
      <c r="AA430" s="3" t="n"/>
      <c r="AB430" s="3" t="n"/>
      <c r="AC430" s="3" t="n"/>
      <c r="AD430" s="3" t="n"/>
      <c r="AE430" s="3" t="n"/>
      <c r="AF430" s="3" t="n"/>
      <c r="AG430" s="3" t="n"/>
      <c r="AH430" s="3" t="n"/>
      <c r="AI430" s="3" t="n"/>
      <c r="AJ430" s="3" t="n"/>
      <c r="AK430" s="3" t="n"/>
      <c r="AL430" s="3" t="n"/>
      <c r="AM430" s="3" t="n"/>
      <c r="AN430" s="3" t="n"/>
      <c r="AO430" s="3" t="n"/>
      <c r="AP430" s="3" t="n"/>
      <c r="AQ430" s="3" t="n"/>
      <c r="AR430" s="3" t="n"/>
      <c r="AS430" s="3" t="n"/>
      <c r="AT430" s="3" t="n"/>
      <c r="AU430" s="3" t="n"/>
      <c r="AV430" s="3" t="n"/>
      <c r="AW430" s="3" t="n"/>
      <c r="AX430" s="3" t="n"/>
      <c r="AY430" s="3" t="n"/>
      <c r="AZ430" s="3" t="n"/>
    </row>
    <row r="431">
      <c r="A431" s="3" t="n"/>
      <c r="B431" s="3" t="n"/>
      <c r="C431" s="3" t="n"/>
      <c r="D431" s="3" t="n"/>
      <c r="E431" s="3" t="n"/>
      <c r="F431" s="3" t="n"/>
      <c r="G431" s="3" t="n"/>
      <c r="H431" s="3" t="n"/>
      <c r="I431" s="3" t="n"/>
      <c r="J431" s="3" t="n"/>
      <c r="K431" s="3" t="n"/>
      <c r="L431" s="3" t="n"/>
      <c r="M431" s="3" t="n"/>
      <c r="N431" s="3" t="n"/>
      <c r="O431" s="3" t="n"/>
      <c r="P431" s="3" t="n"/>
      <c r="Q431" s="3" t="n"/>
      <c r="R431" s="3" t="n"/>
      <c r="S431" s="3" t="n"/>
      <c r="T431" s="3" t="n"/>
      <c r="U431" s="3" t="n"/>
      <c r="V431" s="3" t="n"/>
      <c r="W431" s="3" t="n"/>
      <c r="X431" s="3" t="n"/>
      <c r="Y431" s="3" t="n"/>
      <c r="Z431" s="3" t="n"/>
      <c r="AA431" s="3" t="n"/>
      <c r="AB431" s="3" t="n"/>
      <c r="AC431" s="3" t="n"/>
      <c r="AD431" s="3" t="n"/>
      <c r="AE431" s="3" t="n"/>
      <c r="AF431" s="3" t="n"/>
      <c r="AG431" s="3" t="n"/>
      <c r="AH431" s="3" t="n"/>
      <c r="AI431" s="3" t="n"/>
      <c r="AJ431" s="3" t="n"/>
      <c r="AK431" s="3" t="n"/>
      <c r="AL431" s="3" t="n"/>
      <c r="AM431" s="3" t="n"/>
      <c r="AN431" s="3" t="n"/>
      <c r="AO431" s="3" t="n"/>
      <c r="AP431" s="3" t="n"/>
      <c r="AQ431" s="3" t="n"/>
      <c r="AR431" s="3" t="n"/>
      <c r="AS431" s="3" t="n"/>
      <c r="AT431" s="3" t="n"/>
      <c r="AU431" s="3" t="n"/>
      <c r="AV431" s="3" t="n"/>
      <c r="AW431" s="3" t="n"/>
      <c r="AX431" s="3" t="n"/>
      <c r="AY431" s="3" t="n"/>
      <c r="AZ431" s="3" t="n"/>
    </row>
    <row r="432">
      <c r="A432" s="3" t="n"/>
      <c r="B432" s="3" t="n"/>
      <c r="C432" s="3" t="n"/>
      <c r="D432" s="3" t="n"/>
      <c r="E432" s="3" t="n"/>
      <c r="F432" s="3" t="n"/>
      <c r="G432" s="3" t="n"/>
      <c r="H432" s="3" t="n"/>
      <c r="I432" s="3" t="n"/>
      <c r="J432" s="3" t="n"/>
      <c r="K432" s="3" t="n"/>
      <c r="L432" s="3" t="n"/>
      <c r="M432" s="3" t="n"/>
      <c r="N432" s="3" t="n"/>
      <c r="O432" s="3" t="n"/>
      <c r="P432" s="3" t="n"/>
      <c r="Q432" s="3" t="n"/>
      <c r="R432" s="3" t="n"/>
      <c r="S432" s="3" t="n"/>
      <c r="T432" s="3" t="n"/>
      <c r="U432" s="3" t="n"/>
      <c r="V432" s="3" t="n"/>
      <c r="W432" s="3" t="n"/>
      <c r="X432" s="3" t="n"/>
      <c r="Y432" s="3" t="n"/>
      <c r="Z432" s="3" t="n"/>
      <c r="AA432" s="3" t="n"/>
      <c r="AB432" s="3" t="n"/>
      <c r="AC432" s="3" t="n"/>
      <c r="AD432" s="3" t="n"/>
      <c r="AE432" s="3" t="n"/>
      <c r="AF432" s="3" t="n"/>
      <c r="AG432" s="3" t="n"/>
      <c r="AH432" s="3" t="n"/>
      <c r="AI432" s="3" t="n"/>
      <c r="AJ432" s="3" t="n"/>
      <c r="AK432" s="3" t="n"/>
      <c r="AL432" s="3" t="n"/>
      <c r="AM432" s="3" t="n"/>
      <c r="AN432" s="3" t="n"/>
      <c r="AO432" s="3" t="n"/>
      <c r="AP432" s="3" t="n"/>
      <c r="AQ432" s="3" t="n"/>
      <c r="AR432" s="3" t="n"/>
      <c r="AS432" s="3" t="n"/>
      <c r="AT432" s="3" t="n"/>
      <c r="AU432" s="3" t="n"/>
      <c r="AV432" s="3" t="n"/>
      <c r="AW432" s="3" t="n"/>
      <c r="AX432" s="3" t="n"/>
      <c r="AY432" s="3" t="n"/>
      <c r="AZ432" s="3" t="n"/>
    </row>
    <row r="433">
      <c r="A433" s="3" t="n"/>
      <c r="B433" s="3" t="n"/>
      <c r="C433" s="3" t="n"/>
      <c r="D433" s="3" t="n"/>
      <c r="E433" s="3" t="n"/>
      <c r="F433" s="3" t="n"/>
      <c r="G433" s="3" t="n"/>
      <c r="H433" s="3" t="n"/>
      <c r="I433" s="3" t="n"/>
      <c r="J433" s="3" t="n"/>
      <c r="K433" s="3" t="n"/>
      <c r="L433" s="3" t="n"/>
      <c r="M433" s="3" t="n"/>
      <c r="N433" s="3" t="n"/>
      <c r="O433" s="3" t="n"/>
      <c r="P433" s="3" t="n"/>
      <c r="Q433" s="3" t="n"/>
      <c r="R433" s="3" t="n"/>
      <c r="S433" s="3" t="n"/>
      <c r="T433" s="3" t="n"/>
      <c r="U433" s="3" t="n"/>
      <c r="V433" s="3" t="n"/>
      <c r="W433" s="3" t="n"/>
      <c r="X433" s="3" t="n"/>
      <c r="Y433" s="3" t="n"/>
      <c r="Z433" s="3" t="n"/>
      <c r="AA433" s="3" t="n"/>
      <c r="AB433" s="3" t="n"/>
      <c r="AC433" s="3" t="n"/>
      <c r="AD433" s="3" t="n"/>
      <c r="AE433" s="3" t="n"/>
      <c r="AF433" s="3" t="n"/>
      <c r="AG433" s="3" t="n"/>
      <c r="AH433" s="3" t="n"/>
      <c r="AI433" s="3" t="n"/>
      <c r="AJ433" s="3" t="n"/>
      <c r="AK433" s="3" t="n"/>
      <c r="AL433" s="3" t="n"/>
      <c r="AM433" s="3" t="n"/>
      <c r="AN433" s="3" t="n"/>
      <c r="AO433" s="3" t="n"/>
      <c r="AP433" s="3" t="n"/>
      <c r="AQ433" s="3" t="n"/>
      <c r="AR433" s="3" t="n"/>
      <c r="AS433" s="3" t="n"/>
      <c r="AT433" s="3" t="n"/>
      <c r="AU433" s="3" t="n"/>
      <c r="AV433" s="3" t="n"/>
      <c r="AW433" s="3" t="n"/>
      <c r="AX433" s="3" t="n"/>
      <c r="AY433" s="3" t="n"/>
      <c r="AZ433" s="3" t="n"/>
    </row>
    <row r="434">
      <c r="A434" s="3" t="n"/>
      <c r="B434" s="3" t="n"/>
      <c r="C434" s="3" t="n"/>
      <c r="D434" s="3" t="n"/>
      <c r="E434" s="3" t="n"/>
      <c r="F434" s="3" t="n"/>
      <c r="G434" s="3" t="n"/>
      <c r="H434" s="3" t="n"/>
      <c r="I434" s="3" t="n"/>
      <c r="J434" s="3" t="n"/>
      <c r="K434" s="3" t="n"/>
      <c r="L434" s="3" t="n"/>
      <c r="M434" s="3" t="n"/>
      <c r="N434" s="3" t="n"/>
      <c r="O434" s="3" t="n"/>
      <c r="P434" s="3" t="n"/>
      <c r="Q434" s="3" t="n"/>
      <c r="R434" s="3" t="n"/>
      <c r="S434" s="3" t="n"/>
      <c r="T434" s="3" t="n"/>
      <c r="U434" s="3" t="n"/>
      <c r="V434" s="3" t="n"/>
      <c r="W434" s="3" t="n"/>
      <c r="X434" s="3" t="n"/>
      <c r="Y434" s="3" t="n"/>
      <c r="Z434" s="3" t="n"/>
      <c r="AA434" s="3" t="n"/>
      <c r="AB434" s="3" t="n"/>
      <c r="AC434" s="3" t="n"/>
      <c r="AD434" s="3" t="n"/>
      <c r="AE434" s="3" t="n"/>
      <c r="AF434" s="3" t="n"/>
      <c r="AG434" s="3" t="n"/>
      <c r="AH434" s="3" t="n"/>
      <c r="AI434" s="3" t="n"/>
      <c r="AJ434" s="3" t="n"/>
      <c r="AK434" s="3" t="n"/>
      <c r="AL434" s="3" t="n"/>
      <c r="AM434" s="3" t="n"/>
      <c r="AN434" s="3" t="n"/>
      <c r="AO434" s="3" t="n"/>
      <c r="AP434" s="3" t="n"/>
      <c r="AQ434" s="3" t="n"/>
      <c r="AR434" s="3" t="n"/>
      <c r="AS434" s="3" t="n"/>
      <c r="AT434" s="3" t="n"/>
      <c r="AU434" s="3" t="n"/>
      <c r="AV434" s="3" t="n"/>
      <c r="AW434" s="3" t="n"/>
      <c r="AX434" s="3" t="n"/>
      <c r="AY434" s="3" t="n"/>
      <c r="AZ434" s="3" t="n"/>
    </row>
    <row r="435">
      <c r="A435" s="3" t="n"/>
      <c r="B435" s="3" t="n"/>
      <c r="C435" s="3" t="n"/>
      <c r="D435" s="3" t="n"/>
      <c r="E435" s="3" t="n"/>
      <c r="F435" s="3" t="n"/>
      <c r="G435" s="3" t="n"/>
      <c r="H435" s="3" t="n"/>
      <c r="I435" s="3" t="n"/>
      <c r="J435" s="3" t="n"/>
      <c r="K435" s="3" t="n"/>
      <c r="L435" s="3" t="n"/>
      <c r="M435" s="3" t="n"/>
      <c r="N435" s="3" t="n"/>
      <c r="O435" s="3" t="n"/>
      <c r="P435" s="3" t="n"/>
      <c r="Q435" s="3" t="n"/>
      <c r="R435" s="3" t="n"/>
      <c r="S435" s="3" t="n"/>
      <c r="T435" s="3" t="n"/>
      <c r="U435" s="3" t="n"/>
      <c r="V435" s="3" t="n"/>
      <c r="W435" s="3" t="n"/>
      <c r="X435" s="3" t="n"/>
      <c r="Y435" s="3" t="n"/>
      <c r="Z435" s="3" t="n"/>
      <c r="AA435" s="3" t="n"/>
      <c r="AB435" s="3" t="n"/>
      <c r="AC435" s="3" t="n"/>
      <c r="AD435" s="3" t="n"/>
      <c r="AE435" s="3" t="n"/>
      <c r="AF435" s="3" t="n"/>
      <c r="AG435" s="3" t="n"/>
      <c r="AH435" s="3" t="n"/>
      <c r="AI435" s="3" t="n"/>
      <c r="AJ435" s="3" t="n"/>
      <c r="AK435" s="3" t="n"/>
      <c r="AL435" s="3" t="n"/>
      <c r="AM435" s="3" t="n"/>
      <c r="AN435" s="3" t="n"/>
      <c r="AO435" s="3" t="n"/>
      <c r="AP435" s="3" t="n"/>
      <c r="AQ435" s="3" t="n"/>
      <c r="AR435" s="3" t="n"/>
      <c r="AS435" s="3" t="n"/>
      <c r="AT435" s="3" t="n"/>
      <c r="AU435" s="3" t="n"/>
      <c r="AV435" s="3" t="n"/>
      <c r="AW435" s="3" t="n"/>
      <c r="AX435" s="3" t="n"/>
      <c r="AY435" s="3" t="n"/>
      <c r="AZ435" s="3" t="n"/>
    </row>
    <row r="436">
      <c r="A436" s="3" t="n"/>
      <c r="B436" s="3" t="n"/>
      <c r="C436" s="3" t="n"/>
      <c r="D436" s="3" t="n"/>
      <c r="E436" s="3" t="n"/>
      <c r="F436" s="3" t="n"/>
      <c r="G436" s="3" t="n"/>
      <c r="H436" s="3" t="n"/>
      <c r="I436" s="3" t="n"/>
      <c r="J436" s="3" t="n"/>
      <c r="K436" s="3" t="n"/>
      <c r="L436" s="3" t="n"/>
      <c r="M436" s="3" t="n"/>
      <c r="N436" s="3" t="n"/>
      <c r="O436" s="3" t="n"/>
      <c r="P436" s="3" t="n"/>
      <c r="Q436" s="3" t="n"/>
      <c r="R436" s="3" t="n"/>
      <c r="S436" s="3" t="n"/>
      <c r="T436" s="3" t="n"/>
      <c r="U436" s="3" t="n"/>
      <c r="V436" s="3" t="n"/>
      <c r="W436" s="3" t="n"/>
      <c r="X436" s="3" t="n"/>
      <c r="Y436" s="3" t="n"/>
      <c r="Z436" s="3" t="n"/>
      <c r="AA436" s="3" t="n"/>
      <c r="AB436" s="3" t="n"/>
      <c r="AC436" s="3" t="n"/>
      <c r="AD436" s="3" t="n"/>
      <c r="AE436" s="3" t="n"/>
      <c r="AF436" s="3" t="n"/>
      <c r="AG436" s="3" t="n"/>
      <c r="AH436" s="3" t="n"/>
      <c r="AI436" s="3" t="n"/>
      <c r="AJ436" s="3" t="n"/>
      <c r="AK436" s="3" t="n"/>
      <c r="AL436" s="3" t="n"/>
      <c r="AM436" s="3" t="n"/>
      <c r="AN436" s="3" t="n"/>
      <c r="AO436" s="3" t="n"/>
      <c r="AP436" s="3" t="n"/>
      <c r="AQ436" s="3" t="n"/>
      <c r="AR436" s="3" t="n"/>
      <c r="AS436" s="3" t="n"/>
      <c r="AT436" s="3" t="n"/>
      <c r="AU436" s="3" t="n"/>
      <c r="AV436" s="3" t="n"/>
      <c r="AW436" s="3" t="n"/>
      <c r="AX436" s="3" t="n"/>
      <c r="AY436" s="3" t="n"/>
      <c r="AZ436" s="3" t="n"/>
    </row>
    <row r="437">
      <c r="A437" s="3" t="n"/>
      <c r="B437" s="3" t="n"/>
      <c r="C437" s="3" t="n"/>
      <c r="D437" s="3" t="n"/>
      <c r="E437" s="3" t="n"/>
      <c r="F437" s="3" t="n"/>
      <c r="G437" s="3" t="n"/>
      <c r="H437" s="3" t="n"/>
      <c r="I437" s="3" t="n"/>
      <c r="J437" s="3" t="n"/>
      <c r="K437" s="3" t="n"/>
      <c r="L437" s="3" t="n"/>
      <c r="M437" s="3" t="n"/>
      <c r="N437" s="3" t="n"/>
      <c r="O437" s="3" t="n"/>
      <c r="P437" s="3" t="n"/>
      <c r="Q437" s="3" t="n"/>
      <c r="R437" s="3" t="n"/>
      <c r="S437" s="3" t="n"/>
      <c r="T437" s="3" t="n"/>
      <c r="U437" s="3" t="n"/>
      <c r="V437" s="3" t="n"/>
      <c r="W437" s="3" t="n"/>
      <c r="X437" s="3" t="n"/>
      <c r="Y437" s="3" t="n"/>
      <c r="Z437" s="3" t="n"/>
      <c r="AA437" s="3" t="n"/>
      <c r="AB437" s="3" t="n"/>
      <c r="AC437" s="3" t="n"/>
      <c r="AD437" s="3" t="n"/>
      <c r="AE437" s="3" t="n"/>
      <c r="AF437" s="3" t="n"/>
      <c r="AG437" s="3" t="n"/>
      <c r="AH437" s="3" t="n"/>
      <c r="AI437" s="3" t="n"/>
      <c r="AJ437" s="3" t="n"/>
      <c r="AK437" s="3" t="n"/>
      <c r="AL437" s="3" t="n"/>
      <c r="AM437" s="3" t="n"/>
      <c r="AN437" s="3" t="n"/>
      <c r="AO437" s="3" t="n"/>
      <c r="AP437" s="3" t="n"/>
      <c r="AQ437" s="3" t="n"/>
      <c r="AR437" s="3" t="n"/>
      <c r="AS437" s="3" t="n"/>
      <c r="AT437" s="3" t="n"/>
      <c r="AU437" s="3" t="n"/>
      <c r="AV437" s="3" t="n"/>
      <c r="AW437" s="3" t="n"/>
      <c r="AX437" s="3" t="n"/>
      <c r="AY437" s="3" t="n"/>
      <c r="AZ437" s="3" t="n"/>
    </row>
    <row r="438">
      <c r="A438" s="3" t="n"/>
      <c r="B438" s="3" t="n"/>
      <c r="C438" s="3" t="n"/>
      <c r="D438" s="3" t="n"/>
      <c r="E438" s="3" t="n"/>
      <c r="F438" s="3" t="n"/>
      <c r="G438" s="3" t="n"/>
      <c r="H438" s="3" t="n"/>
      <c r="I438" s="3" t="n"/>
      <c r="J438" s="3" t="n"/>
      <c r="K438" s="3" t="n"/>
      <c r="L438" s="3" t="n"/>
      <c r="M438" s="3" t="n"/>
      <c r="N438" s="3" t="n"/>
      <c r="O438" s="3" t="n"/>
      <c r="P438" s="3" t="n"/>
      <c r="Q438" s="3" t="n"/>
      <c r="R438" s="3" t="n"/>
      <c r="S438" s="3" t="n"/>
      <c r="T438" s="3" t="n"/>
      <c r="U438" s="3" t="n"/>
      <c r="V438" s="3" t="n"/>
      <c r="W438" s="3" t="n"/>
      <c r="X438" s="3" t="n"/>
      <c r="Y438" s="3" t="n"/>
      <c r="Z438" s="3" t="n"/>
      <c r="AA438" s="3" t="n"/>
      <c r="AB438" s="3" t="n"/>
      <c r="AC438" s="3" t="n"/>
      <c r="AD438" s="3" t="n"/>
      <c r="AE438" s="3" t="n"/>
      <c r="AF438" s="3" t="n"/>
      <c r="AG438" s="3" t="n"/>
      <c r="AH438" s="3" t="n"/>
      <c r="AI438" s="3" t="n"/>
      <c r="AJ438" s="3" t="n"/>
      <c r="AK438" s="3" t="n"/>
      <c r="AL438" s="3" t="n"/>
      <c r="AM438" s="3" t="n"/>
      <c r="AN438" s="3" t="n"/>
      <c r="AO438" s="3" t="n"/>
      <c r="AP438" s="3" t="n"/>
      <c r="AQ438" s="3" t="n"/>
      <c r="AR438" s="3" t="n"/>
      <c r="AS438" s="3" t="n"/>
      <c r="AT438" s="3" t="n"/>
      <c r="AU438" s="3" t="n"/>
      <c r="AV438" s="3" t="n"/>
      <c r="AW438" s="3" t="n"/>
      <c r="AX438" s="3" t="n"/>
      <c r="AY438" s="3" t="n"/>
      <c r="AZ438" s="3" t="n"/>
    </row>
    <row r="439">
      <c r="A439" s="3" t="n"/>
      <c r="B439" s="3" t="n"/>
      <c r="C439" s="3" t="n"/>
      <c r="D439" s="3" t="n"/>
      <c r="E439" s="3" t="n"/>
      <c r="F439" s="3" t="n"/>
      <c r="G439" s="3" t="n"/>
      <c r="H439" s="3" t="n"/>
      <c r="I439" s="3" t="n"/>
      <c r="J439" s="3" t="n"/>
      <c r="K439" s="3" t="n"/>
      <c r="L439" s="3" t="n"/>
      <c r="M439" s="3" t="n"/>
      <c r="N439" s="3" t="n"/>
      <c r="O439" s="3" t="n"/>
      <c r="P439" s="3" t="n"/>
      <c r="Q439" s="3" t="n"/>
      <c r="R439" s="3" t="n"/>
      <c r="S439" s="3" t="n"/>
      <c r="T439" s="3" t="n"/>
      <c r="U439" s="3" t="n"/>
      <c r="V439" s="3" t="n"/>
      <c r="W439" s="3" t="n"/>
      <c r="X439" s="3" t="n"/>
      <c r="Y439" s="3" t="n"/>
      <c r="Z439" s="3" t="n"/>
      <c r="AA439" s="3" t="n"/>
      <c r="AB439" s="3" t="n"/>
      <c r="AC439" s="3" t="n"/>
      <c r="AD439" s="3" t="n"/>
      <c r="AE439" s="3" t="n"/>
      <c r="AF439" s="3" t="n"/>
      <c r="AG439" s="3" t="n"/>
      <c r="AH439" s="3" t="n"/>
      <c r="AI439" s="3" t="n"/>
      <c r="AJ439" s="3" t="n"/>
      <c r="AK439" s="3" t="n"/>
      <c r="AL439" s="3" t="n"/>
      <c r="AM439" s="3" t="n"/>
      <c r="AN439" s="3" t="n"/>
      <c r="AO439" s="3" t="n"/>
      <c r="AP439" s="3" t="n"/>
      <c r="AQ439" s="3" t="n"/>
      <c r="AR439" s="3" t="n"/>
      <c r="AS439" s="3" t="n"/>
      <c r="AT439" s="3" t="n"/>
      <c r="AU439" s="3" t="n"/>
      <c r="AV439" s="3" t="n"/>
      <c r="AW439" s="3" t="n"/>
      <c r="AX439" s="3" t="n"/>
      <c r="AY439" s="3" t="n"/>
      <c r="AZ439" s="3" t="n"/>
    </row>
    <row r="440">
      <c r="A440" s="3" t="n"/>
      <c r="B440" s="3" t="n"/>
      <c r="C440" s="3" t="n"/>
      <c r="D440" s="3" t="n"/>
      <c r="E440" s="3" t="n"/>
      <c r="F440" s="3" t="n"/>
      <c r="G440" s="3" t="n"/>
      <c r="H440" s="3" t="n"/>
      <c r="I440" s="3" t="n"/>
      <c r="J440" s="3" t="n"/>
      <c r="K440" s="3" t="n"/>
      <c r="L440" s="3" t="n"/>
      <c r="M440" s="3" t="n"/>
      <c r="N440" s="3" t="n"/>
      <c r="O440" s="3" t="n"/>
      <c r="P440" s="3" t="n"/>
      <c r="Q440" s="3" t="n"/>
      <c r="R440" s="3" t="n"/>
      <c r="S440" s="3" t="n"/>
      <c r="T440" s="3" t="n"/>
      <c r="U440" s="3" t="n"/>
      <c r="V440" s="3" t="n"/>
      <c r="W440" s="3" t="n"/>
      <c r="X440" s="3" t="n"/>
      <c r="Y440" s="3" t="n"/>
      <c r="Z440" s="3" t="n"/>
      <c r="AA440" s="3" t="n"/>
      <c r="AB440" s="3" t="n"/>
      <c r="AC440" s="3" t="n"/>
      <c r="AD440" s="3" t="n"/>
      <c r="AE440" s="3" t="n"/>
      <c r="AF440" s="3" t="n"/>
      <c r="AG440" s="3" t="n"/>
      <c r="AH440" s="3" t="n"/>
      <c r="AI440" s="3" t="n"/>
      <c r="AJ440" s="3" t="n"/>
      <c r="AK440" s="3" t="n"/>
      <c r="AL440" s="3" t="n"/>
      <c r="AM440" s="3" t="n"/>
      <c r="AN440" s="3" t="n"/>
      <c r="AO440" s="3" t="n"/>
      <c r="AP440" s="3" t="n"/>
      <c r="AQ440" s="3" t="n"/>
      <c r="AR440" s="3" t="n"/>
      <c r="AS440" s="3" t="n"/>
      <c r="AT440" s="3" t="n"/>
      <c r="AU440" s="3" t="n"/>
      <c r="AV440" s="3" t="n"/>
      <c r="AW440" s="3" t="n"/>
      <c r="AX440" s="3" t="n"/>
      <c r="AY440" s="3" t="n"/>
      <c r="AZ440" s="3" t="n"/>
    </row>
    <row r="441">
      <c r="A441" s="3" t="n"/>
      <c r="B441" s="3" t="n"/>
      <c r="C441" s="3" t="n"/>
      <c r="D441" s="3" t="n"/>
      <c r="E441" s="3" t="n"/>
      <c r="F441" s="3" t="n"/>
      <c r="G441" s="3" t="n"/>
      <c r="H441" s="3" t="n"/>
      <c r="I441" s="3" t="n"/>
      <c r="J441" s="3" t="n"/>
      <c r="K441" s="3" t="n"/>
      <c r="L441" s="3" t="n"/>
      <c r="M441" s="3" t="n"/>
      <c r="N441" s="3" t="n"/>
      <c r="O441" s="3" t="n"/>
      <c r="P441" s="3" t="n"/>
      <c r="Q441" s="3" t="n"/>
      <c r="R441" s="3" t="n"/>
      <c r="S441" s="3" t="n"/>
      <c r="T441" s="3" t="n"/>
      <c r="U441" s="3" t="n"/>
      <c r="V441" s="3" t="n"/>
      <c r="W441" s="3" t="n"/>
      <c r="X441" s="3" t="n"/>
      <c r="Y441" s="3" t="n"/>
      <c r="Z441" s="3" t="n"/>
      <c r="AA441" s="3" t="n"/>
      <c r="AB441" s="3" t="n"/>
      <c r="AC441" s="3" t="n"/>
      <c r="AD441" s="3" t="n"/>
      <c r="AE441" s="3" t="n"/>
      <c r="AF441" s="3" t="n"/>
      <c r="AG441" s="3" t="n"/>
      <c r="AH441" s="3" t="n"/>
      <c r="AI441" s="3" t="n"/>
      <c r="AJ441" s="3" t="n"/>
      <c r="AK441" s="3" t="n"/>
      <c r="AL441" s="3" t="n"/>
      <c r="AM441" s="3" t="n"/>
      <c r="AN441" s="3" t="n"/>
      <c r="AO441" s="3" t="n"/>
      <c r="AP441" s="3" t="n"/>
      <c r="AQ441" s="3" t="n"/>
      <c r="AR441" s="3" t="n"/>
      <c r="AS441" s="3" t="n"/>
      <c r="AT441" s="3" t="n"/>
      <c r="AU441" s="3" t="n"/>
      <c r="AV441" s="3" t="n"/>
      <c r="AW441" s="3" t="n"/>
      <c r="AX441" s="3" t="n"/>
      <c r="AY441" s="3" t="n"/>
      <c r="AZ441" s="3" t="n"/>
    </row>
    <row r="442">
      <c r="A442" s="3" t="n"/>
      <c r="B442" s="3" t="n"/>
      <c r="C442" s="3" t="n"/>
      <c r="D442" s="3" t="n"/>
      <c r="E442" s="3" t="n"/>
      <c r="F442" s="3" t="n"/>
      <c r="G442" s="3" t="n"/>
      <c r="H442" s="3" t="n"/>
      <c r="I442" s="3" t="n"/>
      <c r="J442" s="3" t="n"/>
      <c r="K442" s="3" t="n"/>
      <c r="L442" s="3" t="n"/>
      <c r="M442" s="3" t="n"/>
      <c r="N442" s="3" t="n"/>
      <c r="O442" s="3" t="n"/>
      <c r="P442" s="3" t="n"/>
      <c r="Q442" s="3" t="n"/>
      <c r="R442" s="3" t="n"/>
      <c r="S442" s="3" t="n"/>
      <c r="T442" s="3" t="n"/>
      <c r="U442" s="3" t="n"/>
      <c r="V442" s="3" t="n"/>
      <c r="W442" s="3" t="n"/>
      <c r="X442" s="3" t="n"/>
      <c r="Y442" s="3" t="n"/>
      <c r="Z442" s="3" t="n"/>
      <c r="AA442" s="3" t="n"/>
      <c r="AB442" s="3" t="n"/>
      <c r="AC442" s="3" t="n"/>
      <c r="AD442" s="3" t="n"/>
      <c r="AE442" s="3" t="n"/>
      <c r="AF442" s="3" t="n"/>
      <c r="AG442" s="3" t="n"/>
      <c r="AH442" s="3" t="n"/>
      <c r="AI442" s="3" t="n"/>
      <c r="AJ442" s="3" t="n"/>
      <c r="AK442" s="3" t="n"/>
      <c r="AL442" s="3" t="n"/>
      <c r="AM442" s="3" t="n"/>
      <c r="AN442" s="3" t="n"/>
      <c r="AO442" s="3" t="n"/>
      <c r="AP442" s="3" t="n"/>
      <c r="AQ442" s="3" t="n"/>
      <c r="AR442" s="3" t="n"/>
      <c r="AS442" s="3" t="n"/>
      <c r="AT442" s="3" t="n"/>
      <c r="AU442" s="3" t="n"/>
      <c r="AV442" s="3" t="n"/>
      <c r="AW442" s="3" t="n"/>
      <c r="AX442" s="3" t="n"/>
      <c r="AY442" s="3" t="n"/>
      <c r="AZ442" s="3" t="n"/>
    </row>
    <row r="443">
      <c r="A443" s="3" t="n"/>
      <c r="B443" s="3" t="n"/>
      <c r="C443" s="3" t="n"/>
      <c r="D443" s="3" t="n"/>
      <c r="E443" s="3" t="n"/>
      <c r="F443" s="3" t="n"/>
      <c r="G443" s="3" t="n"/>
      <c r="H443" s="3" t="n"/>
      <c r="I443" s="3" t="n"/>
      <c r="J443" s="3" t="n"/>
      <c r="K443" s="3" t="n"/>
      <c r="L443" s="3" t="n"/>
      <c r="M443" s="3" t="n"/>
      <c r="N443" s="3" t="n"/>
      <c r="O443" s="3" t="n"/>
      <c r="P443" s="3" t="n"/>
      <c r="Q443" s="3" t="n"/>
      <c r="R443" s="3" t="n"/>
      <c r="S443" s="3" t="n"/>
      <c r="T443" s="3" t="n"/>
      <c r="U443" s="3" t="n"/>
      <c r="V443" s="3" t="n"/>
      <c r="W443" s="3" t="n"/>
      <c r="X443" s="3" t="n"/>
      <c r="Y443" s="3" t="n"/>
      <c r="Z443" s="3" t="n"/>
      <c r="AA443" s="3" t="n"/>
      <c r="AB443" s="3" t="n"/>
      <c r="AC443" s="3" t="n"/>
      <c r="AD443" s="3" t="n"/>
      <c r="AE443" s="3" t="n"/>
      <c r="AF443" s="3" t="n"/>
      <c r="AG443" s="3" t="n"/>
      <c r="AH443" s="3" t="n"/>
      <c r="AI443" s="3" t="n"/>
      <c r="AJ443" s="3" t="n"/>
      <c r="AK443" s="3" t="n"/>
      <c r="AL443" s="3" t="n"/>
      <c r="AM443" s="3" t="n"/>
      <c r="AN443" s="3" t="n"/>
      <c r="AO443" s="3" t="n"/>
      <c r="AP443" s="3" t="n"/>
      <c r="AQ443" s="3" t="n"/>
      <c r="AR443" s="3" t="n"/>
      <c r="AS443" s="3" t="n"/>
      <c r="AT443" s="3" t="n"/>
      <c r="AU443" s="3" t="n"/>
      <c r="AV443" s="3" t="n"/>
      <c r="AW443" s="3" t="n"/>
      <c r="AX443" s="3" t="n"/>
      <c r="AY443" s="3" t="n"/>
      <c r="AZ443" s="3" t="n"/>
    </row>
    <row r="444">
      <c r="A444" s="3" t="n"/>
      <c r="B444" s="3" t="n"/>
      <c r="C444" s="3" t="n"/>
      <c r="D444" s="3" t="n"/>
      <c r="E444" s="3" t="n"/>
      <c r="F444" s="3" t="n"/>
      <c r="G444" s="3" t="n"/>
      <c r="H444" s="3" t="n"/>
      <c r="I444" s="3" t="n"/>
      <c r="J444" s="3" t="n"/>
      <c r="K444" s="3" t="n"/>
      <c r="L444" s="3" t="n"/>
      <c r="M444" s="3" t="n"/>
      <c r="N444" s="3" t="n"/>
      <c r="O444" s="3" t="n"/>
      <c r="P444" s="3" t="n"/>
      <c r="Q444" s="3" t="n"/>
      <c r="R444" s="3" t="n"/>
      <c r="S444" s="3" t="n"/>
      <c r="T444" s="3" t="n"/>
      <c r="U444" s="3" t="n"/>
      <c r="V444" s="3" t="n"/>
      <c r="W444" s="3" t="n"/>
      <c r="X444" s="3" t="n"/>
      <c r="Y444" s="3" t="n"/>
      <c r="Z444" s="3" t="n"/>
      <c r="AA444" s="3" t="n"/>
      <c r="AB444" s="3" t="n"/>
      <c r="AC444" s="3" t="n"/>
      <c r="AD444" s="3" t="n"/>
      <c r="AE444" s="3" t="n"/>
      <c r="AF444" s="3" t="n"/>
      <c r="AG444" s="3" t="n"/>
      <c r="AH444" s="3" t="n"/>
      <c r="AI444" s="3" t="n"/>
      <c r="AJ444" s="3" t="n"/>
      <c r="AK444" s="3" t="n"/>
      <c r="AL444" s="3" t="n"/>
      <c r="AM444" s="3" t="n"/>
      <c r="AN444" s="3" t="n"/>
      <c r="AO444" s="3" t="n"/>
      <c r="AP444" s="3" t="n"/>
      <c r="AQ444" s="3" t="n"/>
      <c r="AR444" s="3" t="n"/>
      <c r="AS444" s="3" t="n"/>
      <c r="AT444" s="3" t="n"/>
      <c r="AU444" s="3" t="n"/>
      <c r="AV444" s="3" t="n"/>
      <c r="AW444" s="3" t="n"/>
      <c r="AX444" s="3" t="n"/>
      <c r="AY444" s="3" t="n"/>
      <c r="AZ444" s="3" t="n"/>
    </row>
    <row r="445">
      <c r="A445" s="3" t="n"/>
      <c r="B445" s="3" t="n"/>
      <c r="C445" s="3" t="n"/>
      <c r="D445" s="3" t="n"/>
      <c r="E445" s="3" t="n"/>
      <c r="F445" s="3" t="n"/>
      <c r="G445" s="3" t="n"/>
      <c r="H445" s="3" t="n"/>
      <c r="I445" s="3" t="n"/>
      <c r="J445" s="3" t="n"/>
      <c r="K445" s="3" t="n"/>
      <c r="L445" s="3" t="n"/>
      <c r="M445" s="3" t="n"/>
      <c r="N445" s="3" t="n"/>
      <c r="O445" s="3" t="n"/>
      <c r="P445" s="3" t="n"/>
      <c r="Q445" s="3" t="n"/>
      <c r="R445" s="3" t="n"/>
      <c r="S445" s="3" t="n"/>
      <c r="T445" s="3" t="n"/>
      <c r="U445" s="3" t="n"/>
      <c r="V445" s="3" t="n"/>
      <c r="W445" s="3" t="n"/>
      <c r="X445" s="3" t="n"/>
      <c r="Y445" s="3" t="n"/>
      <c r="Z445" s="3" t="n"/>
      <c r="AA445" s="3" t="n"/>
      <c r="AB445" s="3" t="n"/>
      <c r="AC445" s="3" t="n"/>
      <c r="AD445" s="3" t="n"/>
      <c r="AE445" s="3" t="n"/>
      <c r="AF445" s="3" t="n"/>
      <c r="AG445" s="3" t="n"/>
      <c r="AH445" s="3" t="n"/>
      <c r="AI445" s="3" t="n"/>
      <c r="AJ445" s="3" t="n"/>
      <c r="AK445" s="3" t="n"/>
      <c r="AL445" s="3" t="n"/>
      <c r="AM445" s="3" t="n"/>
      <c r="AN445" s="3" t="n"/>
      <c r="AO445" s="3" t="n"/>
      <c r="AP445" s="3" t="n"/>
      <c r="AQ445" s="3" t="n"/>
      <c r="AR445" s="3" t="n"/>
      <c r="AS445" s="3" t="n"/>
      <c r="AT445" s="3" t="n"/>
      <c r="AU445" s="3" t="n"/>
      <c r="AV445" s="3" t="n"/>
      <c r="AW445" s="3" t="n"/>
      <c r="AX445" s="3" t="n"/>
      <c r="AY445" s="3" t="n"/>
      <c r="AZ445" s="3" t="n"/>
    </row>
    <row r="446">
      <c r="A446" s="3" t="n"/>
      <c r="B446" s="3" t="n"/>
      <c r="C446" s="3" t="n"/>
      <c r="D446" s="3" t="n"/>
      <c r="E446" s="3" t="n"/>
      <c r="F446" s="3" t="n"/>
      <c r="G446" s="3" t="n"/>
      <c r="H446" s="3" t="n"/>
      <c r="I446" s="3" t="n"/>
      <c r="J446" s="3" t="n"/>
      <c r="K446" s="3" t="n"/>
      <c r="L446" s="3" t="n"/>
      <c r="M446" s="3" t="n"/>
      <c r="N446" s="3" t="n"/>
      <c r="O446" s="3" t="n"/>
      <c r="P446" s="3" t="n"/>
      <c r="Q446" s="3" t="n"/>
      <c r="R446" s="3" t="n"/>
      <c r="S446" s="3" t="n"/>
      <c r="T446" s="3" t="n"/>
      <c r="U446" s="3" t="n"/>
      <c r="V446" s="3" t="n"/>
      <c r="W446" s="3" t="n"/>
      <c r="X446" s="3" t="n"/>
      <c r="Y446" s="3" t="n"/>
      <c r="Z446" s="3" t="n"/>
      <c r="AA446" s="3" t="n"/>
      <c r="AB446" s="3" t="n"/>
      <c r="AC446" s="3" t="n"/>
      <c r="AD446" s="3" t="n"/>
      <c r="AE446" s="3" t="n"/>
      <c r="AF446" s="3" t="n"/>
      <c r="AG446" s="3" t="n"/>
      <c r="AH446" s="3" t="n"/>
      <c r="AI446" s="3" t="n"/>
      <c r="AJ446" s="3" t="n"/>
      <c r="AK446" s="3" t="n"/>
      <c r="AL446" s="3" t="n"/>
      <c r="AM446" s="3" t="n"/>
      <c r="AN446" s="3" t="n"/>
      <c r="AO446" s="3" t="n"/>
      <c r="AP446" s="3" t="n"/>
      <c r="AQ446" s="3" t="n"/>
      <c r="AR446" s="3" t="n"/>
      <c r="AS446" s="3" t="n"/>
      <c r="AT446" s="3" t="n"/>
      <c r="AU446" s="3" t="n"/>
      <c r="AV446" s="3" t="n"/>
      <c r="AW446" s="3" t="n"/>
      <c r="AX446" s="3" t="n"/>
      <c r="AY446" s="3" t="n"/>
      <c r="AZ446" s="3" t="n"/>
    </row>
    <row r="447">
      <c r="A447" s="3" t="n"/>
      <c r="B447" s="3" t="n"/>
      <c r="C447" s="3" t="n"/>
      <c r="D447" s="3" t="n"/>
      <c r="E447" s="3" t="n"/>
      <c r="F447" s="3" t="n"/>
      <c r="G447" s="3" t="n"/>
      <c r="H447" s="3" t="n"/>
      <c r="I447" s="3" t="n"/>
      <c r="J447" s="3" t="n"/>
      <c r="K447" s="3" t="n"/>
      <c r="L447" s="3" t="n"/>
      <c r="M447" s="3" t="n"/>
      <c r="N447" s="3" t="n"/>
      <c r="O447" s="3" t="n"/>
      <c r="P447" s="3" t="n"/>
      <c r="Q447" s="3" t="n"/>
      <c r="R447" s="3" t="n"/>
      <c r="S447" s="3" t="n"/>
      <c r="T447" s="3" t="n"/>
      <c r="U447" s="3" t="n"/>
      <c r="V447" s="3" t="n"/>
      <c r="W447" s="3" t="n"/>
      <c r="X447" s="3" t="n"/>
      <c r="Y447" s="3" t="n"/>
      <c r="Z447" s="3" t="n"/>
      <c r="AA447" s="3" t="n"/>
      <c r="AB447" s="3" t="n"/>
      <c r="AC447" s="3" t="n"/>
      <c r="AD447" s="3" t="n"/>
      <c r="AE447" s="3" t="n"/>
      <c r="AF447" s="3" t="n"/>
      <c r="AG447" s="3" t="n"/>
      <c r="AH447" s="3" t="n"/>
      <c r="AI447" s="3" t="n"/>
      <c r="AJ447" s="3" t="n"/>
      <c r="AK447" s="3" t="n"/>
      <c r="AL447" s="3" t="n"/>
      <c r="AM447" s="3" t="n"/>
      <c r="AN447" s="3" t="n"/>
      <c r="AO447" s="3" t="n"/>
      <c r="AP447" s="3" t="n"/>
      <c r="AQ447" s="3" t="n"/>
      <c r="AR447" s="3" t="n"/>
      <c r="AS447" s="3" t="n"/>
      <c r="AT447" s="3" t="n"/>
      <c r="AU447" s="3" t="n"/>
      <c r="AV447" s="3" t="n"/>
      <c r="AW447" s="3" t="n"/>
      <c r="AX447" s="3" t="n"/>
      <c r="AY447" s="3" t="n"/>
      <c r="AZ447" s="3" t="n"/>
    </row>
    <row r="448">
      <c r="A448" s="3" t="n"/>
      <c r="B448" s="3" t="n"/>
      <c r="C448" s="3" t="n"/>
      <c r="D448" s="3" t="n"/>
      <c r="E448" s="3" t="n"/>
      <c r="F448" s="3" t="n"/>
      <c r="G448" s="3" t="n"/>
      <c r="H448" s="3" t="n"/>
      <c r="I448" s="3" t="n"/>
      <c r="J448" s="3" t="n"/>
      <c r="K448" s="3" t="n"/>
      <c r="L448" s="3" t="n"/>
      <c r="M448" s="3" t="n"/>
      <c r="N448" s="3" t="n"/>
      <c r="O448" s="3" t="n"/>
      <c r="P448" s="3" t="n"/>
      <c r="Q448" s="3" t="n"/>
      <c r="R448" s="3" t="n"/>
      <c r="S448" s="3" t="n"/>
      <c r="T448" s="3" t="n"/>
      <c r="U448" s="3" t="n"/>
      <c r="V448" s="3" t="n"/>
      <c r="W448" s="3" t="n"/>
      <c r="X448" s="3" t="n"/>
      <c r="Y448" s="3" t="n"/>
      <c r="Z448" s="3" t="n"/>
      <c r="AA448" s="3" t="n"/>
      <c r="AB448" s="3" t="n"/>
      <c r="AC448" s="3" t="n"/>
      <c r="AD448" s="3" t="n"/>
      <c r="AE448" s="3" t="n"/>
      <c r="AF448" s="3" t="n"/>
      <c r="AG448" s="3" t="n"/>
      <c r="AH448" s="3" t="n"/>
      <c r="AI448" s="3" t="n"/>
      <c r="AJ448" s="3" t="n"/>
      <c r="AK448" s="3" t="n"/>
      <c r="AL448" s="3" t="n"/>
      <c r="AM448" s="3" t="n"/>
      <c r="AN448" s="3" t="n"/>
      <c r="AO448" s="3" t="n"/>
      <c r="AP448" s="3" t="n"/>
      <c r="AQ448" s="3" t="n"/>
      <c r="AR448" s="3" t="n"/>
      <c r="AS448" s="3" t="n"/>
      <c r="AT448" s="3" t="n"/>
      <c r="AU448" s="3" t="n"/>
      <c r="AV448" s="3" t="n"/>
      <c r="AW448" s="3" t="n"/>
      <c r="AX448" s="3" t="n"/>
      <c r="AY448" s="3" t="n"/>
      <c r="AZ448" s="3" t="n"/>
    </row>
    <row r="449">
      <c r="A449" s="3" t="n"/>
      <c r="B449" s="3" t="n"/>
      <c r="C449" s="3" t="n"/>
      <c r="D449" s="3" t="n"/>
      <c r="E449" s="3" t="n"/>
      <c r="F449" s="3" t="n"/>
      <c r="G449" s="3" t="n"/>
      <c r="H449" s="3" t="n"/>
      <c r="I449" s="3" t="n"/>
      <c r="J449" s="3" t="n"/>
      <c r="K449" s="3" t="n"/>
      <c r="L449" s="3" t="n"/>
      <c r="M449" s="3" t="n"/>
      <c r="N449" s="3" t="n"/>
      <c r="O449" s="3" t="n"/>
      <c r="P449" s="3" t="n"/>
      <c r="Q449" s="3" t="n"/>
      <c r="R449" s="3" t="n"/>
      <c r="S449" s="3" t="n"/>
      <c r="T449" s="3" t="n"/>
      <c r="U449" s="3" t="n"/>
      <c r="V449" s="3" t="n"/>
      <c r="W449" s="3" t="n"/>
      <c r="X449" s="3" t="n"/>
      <c r="Y449" s="3" t="n"/>
      <c r="Z449" s="3" t="n"/>
      <c r="AA449" s="3" t="n"/>
      <c r="AB449" s="3" t="n"/>
      <c r="AC449" s="3" t="n"/>
      <c r="AD449" s="3" t="n"/>
      <c r="AE449" s="3" t="n"/>
      <c r="AF449" s="3" t="n"/>
      <c r="AG449" s="3" t="n"/>
      <c r="AH449" s="3" t="n"/>
      <c r="AI449" s="3" t="n"/>
      <c r="AJ449" s="3" t="n"/>
      <c r="AK449" s="3" t="n"/>
      <c r="AL449" s="3" t="n"/>
      <c r="AM449" s="3" t="n"/>
      <c r="AN449" s="3" t="n"/>
      <c r="AO449" s="3" t="n"/>
      <c r="AP449" s="3" t="n"/>
      <c r="AQ449" s="3" t="n"/>
      <c r="AR449" s="3" t="n"/>
      <c r="AS449" s="3" t="n"/>
      <c r="AT449" s="3" t="n"/>
      <c r="AU449" s="3" t="n"/>
      <c r="AV449" s="3" t="n"/>
      <c r="AW449" s="3" t="n"/>
      <c r="AX449" s="3" t="n"/>
      <c r="AY449" s="3" t="n"/>
      <c r="AZ449" s="3" t="n"/>
    </row>
    <row r="450">
      <c r="A450" s="3" t="n"/>
      <c r="B450" s="3" t="n"/>
      <c r="C450" s="3" t="n"/>
      <c r="D450" s="3" t="n"/>
      <c r="E450" s="3" t="n"/>
      <c r="F450" s="3" t="n"/>
      <c r="G450" s="3" t="n"/>
      <c r="H450" s="3" t="n"/>
      <c r="I450" s="3" t="n"/>
      <c r="J450" s="3" t="n"/>
      <c r="K450" s="3" t="n"/>
      <c r="L450" s="3" t="n"/>
      <c r="M450" s="3" t="n"/>
      <c r="N450" s="3" t="n"/>
      <c r="O450" s="3" t="n"/>
      <c r="P450" s="3" t="n"/>
      <c r="Q450" s="3" t="n"/>
      <c r="R450" s="3" t="n"/>
      <c r="S450" s="3" t="n"/>
      <c r="T450" s="3" t="n"/>
      <c r="U450" s="3" t="n"/>
      <c r="V450" s="3" t="n"/>
      <c r="W450" s="3" t="n"/>
      <c r="X450" s="3" t="n"/>
      <c r="Y450" s="3" t="n"/>
      <c r="Z450" s="3" t="n"/>
      <c r="AA450" s="3" t="n"/>
      <c r="AB450" s="3" t="n"/>
      <c r="AC450" s="3" t="n"/>
      <c r="AD450" s="3" t="n"/>
      <c r="AE450" s="3" t="n"/>
      <c r="AF450" s="3" t="n"/>
      <c r="AG450" s="3" t="n"/>
      <c r="AH450" s="3" t="n"/>
      <c r="AI450" s="3" t="n"/>
      <c r="AJ450" s="3" t="n"/>
      <c r="AK450" s="3" t="n"/>
      <c r="AL450" s="3" t="n"/>
      <c r="AM450" s="3" t="n"/>
      <c r="AN450" s="3" t="n"/>
      <c r="AO450" s="3" t="n"/>
      <c r="AP450" s="3" t="n"/>
      <c r="AQ450" s="3" t="n"/>
      <c r="AR450" s="3" t="n"/>
      <c r="AS450" s="3" t="n"/>
      <c r="AT450" s="3" t="n"/>
      <c r="AU450" s="3" t="n"/>
      <c r="AV450" s="3" t="n"/>
      <c r="AW450" s="3" t="n"/>
      <c r="AX450" s="3" t="n"/>
      <c r="AY450" s="3" t="n"/>
      <c r="AZ450" s="3" t="n"/>
    </row>
    <row r="451">
      <c r="A451" s="3" t="n"/>
      <c r="B451" s="3" t="n"/>
      <c r="C451" s="3" t="n"/>
      <c r="D451" s="3" t="n"/>
      <c r="E451" s="3" t="n"/>
      <c r="F451" s="3" t="n"/>
      <c r="G451" s="3" t="n"/>
      <c r="H451" s="3" t="n"/>
      <c r="I451" s="3" t="n"/>
      <c r="J451" s="3" t="n"/>
      <c r="K451" s="3" t="n"/>
      <c r="L451" s="3" t="n"/>
      <c r="M451" s="3" t="n"/>
      <c r="N451" s="3" t="n"/>
      <c r="O451" s="3" t="n"/>
      <c r="P451" s="3" t="n"/>
      <c r="Q451" s="3" t="n"/>
      <c r="R451" s="3" t="n"/>
      <c r="S451" s="3" t="n"/>
      <c r="T451" s="3" t="n"/>
      <c r="U451" s="3" t="n"/>
      <c r="V451" s="3" t="n"/>
      <c r="W451" s="3" t="n"/>
      <c r="X451" s="3" t="n"/>
      <c r="Y451" s="3" t="n"/>
      <c r="Z451" s="3" t="n"/>
      <c r="AA451" s="3" t="n"/>
      <c r="AB451" s="3" t="n"/>
      <c r="AC451" s="3" t="n"/>
      <c r="AD451" s="3" t="n"/>
      <c r="AE451" s="3" t="n"/>
      <c r="AF451" s="3" t="n"/>
      <c r="AG451" s="3" t="n"/>
      <c r="AH451" s="3" t="n"/>
      <c r="AI451" s="3" t="n"/>
      <c r="AJ451" s="3" t="n"/>
      <c r="AK451" s="3" t="n"/>
      <c r="AL451" s="3" t="n"/>
      <c r="AM451" s="3" t="n"/>
      <c r="AN451" s="3" t="n"/>
      <c r="AO451" s="3" t="n"/>
      <c r="AP451" s="3" t="n"/>
      <c r="AQ451" s="3" t="n"/>
      <c r="AR451" s="3" t="n"/>
      <c r="AS451" s="3" t="n"/>
      <c r="AT451" s="3" t="n"/>
      <c r="AU451" s="3" t="n"/>
      <c r="AV451" s="3" t="n"/>
      <c r="AW451" s="3" t="n"/>
      <c r="AX451" s="3" t="n"/>
      <c r="AY451" s="3" t="n"/>
      <c r="AZ451" s="3" t="n"/>
    </row>
    <row r="452">
      <c r="A452" s="3" t="n"/>
      <c r="B452" s="3" t="n"/>
      <c r="C452" s="3" t="n"/>
      <c r="D452" s="3" t="n"/>
      <c r="E452" s="3" t="n"/>
      <c r="F452" s="3" t="n"/>
      <c r="G452" s="3" t="n"/>
      <c r="H452" s="3" t="n"/>
      <c r="I452" s="3" t="n"/>
      <c r="J452" s="3" t="n"/>
      <c r="K452" s="3" t="n"/>
      <c r="L452" s="3" t="n"/>
      <c r="M452" s="3" t="n"/>
      <c r="N452" s="3" t="n"/>
      <c r="O452" s="3" t="n"/>
      <c r="P452" s="3" t="n"/>
      <c r="Q452" s="3" t="n"/>
      <c r="R452" s="3" t="n"/>
      <c r="S452" s="3" t="n"/>
      <c r="T452" s="3" t="n"/>
      <c r="U452" s="3" t="n"/>
      <c r="V452" s="3" t="n"/>
      <c r="W452" s="3" t="n"/>
      <c r="X452" s="3" t="n"/>
      <c r="Y452" s="3" t="n"/>
      <c r="Z452" s="3" t="n"/>
      <c r="AA452" s="3" t="n"/>
      <c r="AB452" s="3" t="n"/>
      <c r="AC452" s="3" t="n"/>
      <c r="AD452" s="3" t="n"/>
      <c r="AE452" s="3" t="n"/>
      <c r="AF452" s="3" t="n"/>
      <c r="AG452" s="3" t="n"/>
      <c r="AH452" s="3" t="n"/>
      <c r="AI452" s="3" t="n"/>
      <c r="AJ452" s="3" t="n"/>
      <c r="AK452" s="3" t="n"/>
      <c r="AL452" s="3" t="n"/>
      <c r="AM452" s="3" t="n"/>
      <c r="AN452" s="3" t="n"/>
      <c r="AO452" s="3" t="n"/>
      <c r="AP452" s="3" t="n"/>
      <c r="AQ452" s="3" t="n"/>
      <c r="AR452" s="3" t="n"/>
      <c r="AS452" s="3" t="n"/>
      <c r="AT452" s="3" t="n"/>
      <c r="AU452" s="3" t="n"/>
      <c r="AV452" s="3" t="n"/>
      <c r="AW452" s="3" t="n"/>
      <c r="AX452" s="3" t="n"/>
      <c r="AY452" s="3" t="n"/>
      <c r="AZ452" s="3" t="n"/>
    </row>
    <row r="453">
      <c r="A453" s="3" t="n"/>
      <c r="B453" s="3" t="n"/>
      <c r="C453" s="3" t="n"/>
      <c r="D453" s="3" t="n"/>
      <c r="E453" s="3" t="n"/>
      <c r="F453" s="3" t="n"/>
      <c r="G453" s="3" t="n"/>
      <c r="H453" s="3" t="n"/>
      <c r="I453" s="3" t="n"/>
      <c r="J453" s="3" t="n"/>
      <c r="K453" s="3" t="n"/>
      <c r="L453" s="3" t="n"/>
      <c r="M453" s="3" t="n"/>
      <c r="N453" s="3" t="n"/>
      <c r="O453" s="3" t="n"/>
      <c r="P453" s="3" t="n"/>
      <c r="Q453" s="3" t="n"/>
      <c r="R453" s="3" t="n"/>
      <c r="S453" s="3" t="n"/>
      <c r="T453" s="3" t="n"/>
      <c r="U453" s="3" t="n"/>
      <c r="V453" s="3" t="n"/>
      <c r="W453" s="3" t="n"/>
      <c r="X453" s="3" t="n"/>
      <c r="Y453" s="3" t="n"/>
      <c r="Z453" s="3" t="n"/>
      <c r="AA453" s="3" t="n"/>
      <c r="AB453" s="3" t="n"/>
      <c r="AC453" s="3" t="n"/>
      <c r="AD453" s="3" t="n"/>
      <c r="AE453" s="3" t="n"/>
      <c r="AF453" s="3" t="n"/>
      <c r="AG453" s="3" t="n"/>
      <c r="AH453" s="3" t="n"/>
      <c r="AI453" s="3" t="n"/>
      <c r="AJ453" s="3" t="n"/>
      <c r="AK453" s="3" t="n"/>
      <c r="AL453" s="3" t="n"/>
      <c r="AM453" s="3" t="n"/>
      <c r="AN453" s="3" t="n"/>
      <c r="AO453" s="3" t="n"/>
      <c r="AP453" s="3" t="n"/>
      <c r="AQ453" s="3" t="n"/>
      <c r="AR453" s="3" t="n"/>
      <c r="AS453" s="3" t="n"/>
      <c r="AT453" s="3" t="n"/>
      <c r="AU453" s="3" t="n"/>
      <c r="AV453" s="3" t="n"/>
      <c r="AW453" s="3" t="n"/>
      <c r="AX453" s="3" t="n"/>
      <c r="AY453" s="3" t="n"/>
      <c r="AZ453" s="3" t="n"/>
    </row>
    <row r="454">
      <c r="A454" s="3" t="n"/>
      <c r="B454" s="3" t="n"/>
      <c r="C454" s="3" t="n"/>
      <c r="D454" s="3" t="n"/>
      <c r="E454" s="3" t="n"/>
      <c r="F454" s="3" t="n"/>
      <c r="G454" s="3" t="n"/>
      <c r="H454" s="3" t="n"/>
      <c r="I454" s="3" t="n"/>
      <c r="J454" s="3" t="n"/>
      <c r="K454" s="3" t="n"/>
      <c r="L454" s="3" t="n"/>
      <c r="M454" s="3" t="n"/>
      <c r="N454" s="3" t="n"/>
      <c r="O454" s="3" t="n"/>
      <c r="P454" s="3" t="n"/>
      <c r="Q454" s="3" t="n"/>
      <c r="R454" s="3" t="n"/>
      <c r="S454" s="3" t="n"/>
      <c r="T454" s="3" t="n"/>
      <c r="U454" s="3" t="n"/>
      <c r="V454" s="3" t="n"/>
      <c r="W454" s="3" t="n"/>
      <c r="X454" s="3" t="n"/>
      <c r="Y454" s="3" t="n"/>
      <c r="Z454" s="3" t="n"/>
      <c r="AA454" s="3" t="n"/>
      <c r="AB454" s="3" t="n"/>
      <c r="AC454" s="3" t="n"/>
      <c r="AD454" s="3" t="n"/>
      <c r="AE454" s="3" t="n"/>
      <c r="AF454" s="3" t="n"/>
      <c r="AG454" s="3" t="n"/>
      <c r="AH454" s="3" t="n"/>
      <c r="AI454" s="3" t="n"/>
      <c r="AJ454" s="3" t="n"/>
      <c r="AK454" s="3" t="n"/>
      <c r="AL454" s="3" t="n"/>
      <c r="AM454" s="3" t="n"/>
      <c r="AN454" s="3" t="n"/>
      <c r="AO454" s="3" t="n"/>
      <c r="AP454" s="3" t="n"/>
      <c r="AQ454" s="3" t="n"/>
      <c r="AR454" s="3" t="n"/>
      <c r="AS454" s="3" t="n"/>
      <c r="AT454" s="3" t="n"/>
      <c r="AU454" s="3" t="n"/>
      <c r="AV454" s="3" t="n"/>
      <c r="AW454" s="3" t="n"/>
      <c r="AX454" s="3" t="n"/>
      <c r="AY454" s="3" t="n"/>
      <c r="AZ454" s="3" t="n"/>
    </row>
    <row r="455">
      <c r="A455" s="3" t="n"/>
      <c r="B455" s="3" t="n"/>
      <c r="C455" s="3" t="n"/>
      <c r="D455" s="3" t="n"/>
      <c r="E455" s="3" t="n"/>
      <c r="F455" s="3" t="n"/>
      <c r="G455" s="3" t="n"/>
      <c r="H455" s="3" t="n"/>
      <c r="I455" s="3" t="n"/>
      <c r="J455" s="3" t="n"/>
      <c r="K455" s="3" t="n"/>
      <c r="L455" s="3" t="n"/>
      <c r="M455" s="3" t="n"/>
      <c r="N455" s="3" t="n"/>
      <c r="O455" s="3" t="n"/>
      <c r="P455" s="3" t="n"/>
      <c r="Q455" s="3" t="n"/>
      <c r="R455" s="3" t="n"/>
      <c r="S455" s="3" t="n"/>
      <c r="T455" s="3" t="n"/>
      <c r="U455" s="3" t="n"/>
      <c r="V455" s="3" t="n"/>
      <c r="W455" s="3" t="n"/>
      <c r="X455" s="3" t="n"/>
      <c r="Y455" s="3" t="n"/>
      <c r="Z455" s="3" t="n"/>
      <c r="AA455" s="3" t="n"/>
      <c r="AB455" s="3" t="n"/>
      <c r="AC455" s="3" t="n"/>
      <c r="AD455" s="3" t="n"/>
      <c r="AE455" s="3" t="n"/>
      <c r="AF455" s="3" t="n"/>
      <c r="AG455" s="3" t="n"/>
      <c r="AH455" s="3" t="n"/>
      <c r="AI455" s="3" t="n"/>
      <c r="AJ455" s="3" t="n"/>
      <c r="AK455" s="3" t="n"/>
      <c r="AL455" s="3" t="n"/>
      <c r="AM455" s="3" t="n"/>
      <c r="AN455" s="3" t="n"/>
      <c r="AO455" s="3" t="n"/>
      <c r="AP455" s="3" t="n"/>
      <c r="AQ455" s="3" t="n"/>
      <c r="AR455" s="3" t="n"/>
      <c r="AS455" s="3" t="n"/>
      <c r="AT455" s="3" t="n"/>
      <c r="AU455" s="3" t="n"/>
      <c r="AV455" s="3" t="n"/>
      <c r="AW455" s="3" t="n"/>
      <c r="AX455" s="3" t="n"/>
      <c r="AY455" s="3" t="n"/>
      <c r="AZ455" s="3" t="n"/>
    </row>
    <row r="456">
      <c r="A456" s="3" t="n"/>
      <c r="B456" s="3" t="n"/>
      <c r="C456" s="3" t="n"/>
      <c r="D456" s="3" t="n"/>
      <c r="E456" s="3" t="n"/>
      <c r="F456" s="3" t="n"/>
      <c r="G456" s="3" t="n"/>
      <c r="H456" s="3" t="n"/>
      <c r="I456" s="3" t="n"/>
      <c r="J456" s="3" t="n"/>
      <c r="K456" s="3" t="n"/>
      <c r="L456" s="3" t="n"/>
      <c r="M456" s="3" t="n"/>
      <c r="N456" s="3" t="n"/>
      <c r="O456" s="3" t="n"/>
      <c r="P456" s="3" t="n"/>
      <c r="Q456" s="3" t="n"/>
      <c r="R456" s="3" t="n"/>
      <c r="S456" s="3" t="n"/>
      <c r="T456" s="3" t="n"/>
      <c r="U456" s="3" t="n"/>
      <c r="V456" s="3" t="n"/>
      <c r="W456" s="3" t="n"/>
      <c r="X456" s="3" t="n"/>
      <c r="Y456" s="3" t="n"/>
      <c r="Z456" s="3" t="n"/>
      <c r="AA456" s="3" t="n"/>
      <c r="AB456" s="3" t="n"/>
      <c r="AC456" s="3" t="n"/>
      <c r="AD456" s="3" t="n"/>
      <c r="AE456" s="3" t="n"/>
      <c r="AF456" s="3" t="n"/>
      <c r="AG456" s="3" t="n"/>
      <c r="AH456" s="3" t="n"/>
      <c r="AI456" s="3" t="n"/>
      <c r="AJ456" s="3" t="n"/>
      <c r="AK456" s="3" t="n"/>
      <c r="AL456" s="3" t="n"/>
      <c r="AM456" s="3" t="n"/>
      <c r="AN456" s="3" t="n"/>
      <c r="AO456" s="3" t="n"/>
      <c r="AP456" s="3" t="n"/>
      <c r="AQ456" s="3" t="n"/>
      <c r="AR456" s="3" t="n"/>
      <c r="AS456" s="3" t="n"/>
      <c r="AT456" s="3" t="n"/>
      <c r="AU456" s="3" t="n"/>
      <c r="AV456" s="3" t="n"/>
      <c r="AW456" s="3" t="n"/>
      <c r="AX456" s="3" t="n"/>
      <c r="AY456" s="3" t="n"/>
      <c r="AZ456" s="3" t="n"/>
    </row>
    <row r="457">
      <c r="A457" s="3" t="n"/>
      <c r="B457" s="3" t="n"/>
      <c r="C457" s="3" t="n"/>
      <c r="D457" s="3" t="n"/>
      <c r="E457" s="3" t="n"/>
      <c r="F457" s="3" t="n"/>
      <c r="G457" s="3" t="n"/>
      <c r="H457" s="3" t="n"/>
      <c r="I457" s="3" t="n"/>
      <c r="J457" s="3" t="n"/>
      <c r="K457" s="3" t="n"/>
      <c r="L457" s="3" t="n"/>
      <c r="M457" s="3" t="n"/>
      <c r="N457" s="3" t="n"/>
      <c r="O457" s="3" t="n"/>
      <c r="P457" s="3" t="n"/>
      <c r="Q457" s="3" t="n"/>
      <c r="R457" s="3" t="n"/>
      <c r="S457" s="3" t="n"/>
      <c r="T457" s="3" t="n"/>
      <c r="U457" s="3" t="n"/>
      <c r="V457" s="3" t="n"/>
      <c r="W457" s="3" t="n"/>
      <c r="X457" s="3" t="n"/>
      <c r="Y457" s="3" t="n"/>
      <c r="Z457" s="3" t="n"/>
      <c r="AA457" s="3" t="n"/>
      <c r="AB457" s="3" t="n"/>
      <c r="AC457" s="3" t="n"/>
      <c r="AD457" s="3" t="n"/>
      <c r="AE457" s="3" t="n"/>
      <c r="AF457" s="3" t="n"/>
      <c r="AG457" s="3" t="n"/>
      <c r="AH457" s="3" t="n"/>
      <c r="AI457" s="3" t="n"/>
      <c r="AJ457" s="3" t="n"/>
      <c r="AK457" s="3" t="n"/>
      <c r="AL457" s="3" t="n"/>
      <c r="AM457" s="3" t="n"/>
      <c r="AN457" s="3" t="n"/>
      <c r="AO457" s="3" t="n"/>
      <c r="AP457" s="3" t="n"/>
      <c r="AQ457" s="3" t="n"/>
      <c r="AR457" s="3" t="n"/>
      <c r="AS457" s="3" t="n"/>
      <c r="AT457" s="3" t="n"/>
      <c r="AU457" s="3" t="n"/>
      <c r="AV457" s="3" t="n"/>
      <c r="AW457" s="3" t="n"/>
      <c r="AX457" s="3" t="n"/>
      <c r="AY457" s="3" t="n"/>
      <c r="AZ457" s="3" t="n"/>
    </row>
    <row r="458">
      <c r="A458" s="3" t="n"/>
      <c r="B458" s="3" t="n"/>
      <c r="C458" s="3" t="n"/>
      <c r="D458" s="3" t="n"/>
      <c r="E458" s="3" t="n"/>
      <c r="F458" s="3" t="n"/>
      <c r="G458" s="3" t="n"/>
      <c r="H458" s="3" t="n"/>
      <c r="I458" s="3" t="n"/>
      <c r="J458" s="3" t="n"/>
      <c r="K458" s="3" t="n"/>
      <c r="L458" s="3" t="n"/>
      <c r="M458" s="3" t="n"/>
      <c r="N458" s="3" t="n"/>
      <c r="O458" s="3" t="n"/>
      <c r="P458" s="3" t="n"/>
      <c r="Q458" s="3" t="n"/>
      <c r="R458" s="3" t="n"/>
      <c r="S458" s="3" t="n"/>
      <c r="T458" s="3" t="n"/>
      <c r="U458" s="3" t="n"/>
      <c r="V458" s="3" t="n"/>
      <c r="W458" s="3" t="n"/>
      <c r="X458" s="3" t="n"/>
      <c r="Y458" s="3" t="n"/>
      <c r="Z458" s="3" t="n"/>
      <c r="AA458" s="3" t="n"/>
      <c r="AB458" s="3" t="n"/>
      <c r="AC458" s="3" t="n"/>
      <c r="AD458" s="3" t="n"/>
      <c r="AE458" s="3" t="n"/>
      <c r="AF458" s="3" t="n"/>
      <c r="AG458" s="3" t="n"/>
      <c r="AH458" s="3" t="n"/>
      <c r="AI458" s="3" t="n"/>
      <c r="AJ458" s="3" t="n"/>
      <c r="AK458" s="3" t="n"/>
      <c r="AL458" s="3" t="n"/>
      <c r="AM458" s="3" t="n"/>
      <c r="AN458" s="3" t="n"/>
      <c r="AO458" s="3" t="n"/>
      <c r="AP458" s="3" t="n"/>
      <c r="AQ458" s="3" t="n"/>
      <c r="AR458" s="3" t="n"/>
      <c r="AS458" s="3" t="n"/>
      <c r="AT458" s="3" t="n"/>
      <c r="AU458" s="3" t="n"/>
      <c r="AV458" s="3" t="n"/>
      <c r="AW458" s="3" t="n"/>
      <c r="AX458" s="3" t="n"/>
      <c r="AY458" s="3" t="n"/>
      <c r="AZ458" s="3" t="n"/>
    </row>
    <row r="459">
      <c r="A459" s="3" t="n"/>
      <c r="B459" s="3" t="n"/>
      <c r="C459" s="3" t="n"/>
      <c r="D459" s="3" t="n"/>
      <c r="E459" s="3" t="n"/>
      <c r="F459" s="3" t="n"/>
      <c r="G459" s="3" t="n"/>
      <c r="H459" s="3" t="n"/>
      <c r="I459" s="3" t="n"/>
      <c r="J459" s="3" t="n"/>
      <c r="K459" s="3" t="n"/>
      <c r="L459" s="3" t="n"/>
      <c r="M459" s="3" t="n"/>
      <c r="N459" s="3" t="n"/>
      <c r="O459" s="3" t="n"/>
      <c r="P459" s="3" t="n"/>
      <c r="Q459" s="3" t="n"/>
      <c r="R459" s="3" t="n"/>
      <c r="S459" s="3" t="n"/>
      <c r="T459" s="3" t="n"/>
      <c r="U459" s="3" t="n"/>
      <c r="V459" s="3" t="n"/>
      <c r="W459" s="3" t="n"/>
      <c r="X459" s="3" t="n"/>
      <c r="Y459" s="3" t="n"/>
      <c r="Z459" s="3" t="n"/>
      <c r="AA459" s="3" t="n"/>
      <c r="AB459" s="3" t="n"/>
      <c r="AC459" s="3" t="n"/>
      <c r="AD459" s="3" t="n"/>
      <c r="AE459" s="3" t="n"/>
      <c r="AF459" s="3" t="n"/>
      <c r="AG459" s="3" t="n"/>
      <c r="AH459" s="3" t="n"/>
      <c r="AI459" s="3" t="n"/>
      <c r="AJ459" s="3" t="n"/>
      <c r="AK459" s="3" t="n"/>
      <c r="AL459" s="3" t="n"/>
      <c r="AM459" s="3" t="n"/>
      <c r="AN459" s="3" t="n"/>
      <c r="AO459" s="3" t="n"/>
      <c r="AP459" s="3" t="n"/>
      <c r="AQ459" s="3" t="n"/>
      <c r="AR459" s="3" t="n"/>
      <c r="AS459" s="3" t="n"/>
      <c r="AT459" s="3" t="n"/>
      <c r="AU459" s="3" t="n"/>
      <c r="AV459" s="3" t="n"/>
      <c r="AW459" s="3" t="n"/>
      <c r="AX459" s="3" t="n"/>
      <c r="AY459" s="3" t="n"/>
      <c r="AZ459" s="3" t="n"/>
    </row>
    <row r="460">
      <c r="A460" s="3" t="n"/>
      <c r="B460" s="3" t="n"/>
      <c r="C460" s="3" t="n"/>
      <c r="D460" s="3" t="n"/>
      <c r="E460" s="3" t="n"/>
      <c r="F460" s="3" t="n"/>
      <c r="G460" s="3" t="n"/>
      <c r="H460" s="3" t="n"/>
      <c r="I460" s="3" t="n"/>
      <c r="J460" s="3" t="n"/>
      <c r="K460" s="3" t="n"/>
      <c r="L460" s="3" t="n"/>
      <c r="M460" s="3" t="n"/>
      <c r="N460" s="3" t="n"/>
      <c r="O460" s="3" t="n"/>
      <c r="P460" s="3" t="n"/>
      <c r="Q460" s="3" t="n"/>
      <c r="R460" s="3" t="n"/>
      <c r="S460" s="3" t="n"/>
      <c r="T460" s="3" t="n"/>
      <c r="U460" s="3" t="n"/>
      <c r="V460" s="3" t="n"/>
      <c r="W460" s="3" t="n"/>
      <c r="X460" s="3" t="n"/>
      <c r="Y460" s="3" t="n"/>
      <c r="Z460" s="3" t="n"/>
      <c r="AA460" s="3" t="n"/>
      <c r="AB460" s="3" t="n"/>
      <c r="AC460" s="3" t="n"/>
      <c r="AD460" s="3" t="n"/>
      <c r="AE460" s="3" t="n"/>
      <c r="AF460" s="3" t="n"/>
      <c r="AG460" s="3" t="n"/>
      <c r="AH460" s="3" t="n"/>
      <c r="AI460" s="3" t="n"/>
      <c r="AJ460" s="3" t="n"/>
      <c r="AK460" s="3" t="n"/>
      <c r="AL460" s="3" t="n"/>
      <c r="AM460" s="3" t="n"/>
      <c r="AN460" s="3" t="n"/>
      <c r="AO460" s="3" t="n"/>
      <c r="AP460" s="3" t="n"/>
      <c r="AQ460" s="3" t="n"/>
      <c r="AR460" s="3" t="n"/>
      <c r="AS460" s="3" t="n"/>
      <c r="AT460" s="3" t="n"/>
      <c r="AU460" s="3" t="n"/>
      <c r="AV460" s="3" t="n"/>
      <c r="AW460" s="3" t="n"/>
      <c r="AX460" s="3" t="n"/>
      <c r="AY460" s="3" t="n"/>
      <c r="AZ460" s="3" t="n"/>
    </row>
    <row r="461">
      <c r="A461" s="3" t="n"/>
      <c r="B461" s="3" t="n"/>
      <c r="C461" s="3" t="n"/>
      <c r="D461" s="3" t="n"/>
      <c r="E461" s="3" t="n"/>
      <c r="F461" s="3" t="n"/>
      <c r="G461" s="3" t="n"/>
      <c r="H461" s="3" t="n"/>
      <c r="I461" s="3" t="n"/>
      <c r="J461" s="3" t="n"/>
      <c r="K461" s="3" t="n"/>
      <c r="L461" s="3" t="n"/>
      <c r="M461" s="3" t="n"/>
      <c r="N461" s="3" t="n"/>
      <c r="O461" s="3" t="n"/>
      <c r="P461" s="3" t="n"/>
      <c r="Q461" s="3" t="n"/>
      <c r="R461" s="3" t="n"/>
      <c r="S461" s="3" t="n"/>
      <c r="T461" s="3" t="n"/>
      <c r="U461" s="3" t="n"/>
      <c r="V461" s="3" t="n"/>
      <c r="W461" s="3" t="n"/>
      <c r="X461" s="3" t="n"/>
      <c r="Y461" s="3" t="n"/>
      <c r="Z461" s="3" t="n"/>
      <c r="AA461" s="3" t="n"/>
      <c r="AB461" s="3" t="n"/>
      <c r="AC461" s="3" t="n"/>
      <c r="AD461" s="3" t="n"/>
      <c r="AE461" s="3" t="n"/>
      <c r="AF461" s="3" t="n"/>
      <c r="AG461" s="3" t="n"/>
      <c r="AH461" s="3" t="n"/>
      <c r="AI461" s="3" t="n"/>
      <c r="AJ461" s="3" t="n"/>
      <c r="AK461" s="3" t="n"/>
      <c r="AL461" s="3" t="n"/>
      <c r="AM461" s="3" t="n"/>
      <c r="AN461" s="3" t="n"/>
      <c r="AO461" s="3" t="n"/>
      <c r="AP461" s="3" t="n"/>
      <c r="AQ461" s="3" t="n"/>
      <c r="AR461" s="3" t="n"/>
      <c r="AS461" s="3" t="n"/>
      <c r="AT461" s="3" t="n"/>
      <c r="AU461" s="3" t="n"/>
      <c r="AV461" s="3" t="n"/>
      <c r="AW461" s="3" t="n"/>
      <c r="AX461" s="3" t="n"/>
      <c r="AY461" s="3" t="n"/>
      <c r="AZ461" s="3" t="n"/>
    </row>
    <row r="462">
      <c r="A462" s="3" t="n"/>
      <c r="B462" s="3" t="n"/>
      <c r="C462" s="3" t="n"/>
      <c r="D462" s="3" t="n"/>
      <c r="E462" s="3" t="n"/>
      <c r="F462" s="3" t="n"/>
      <c r="G462" s="3" t="n"/>
      <c r="H462" s="3" t="n"/>
      <c r="I462" s="3" t="n"/>
      <c r="J462" s="3" t="n"/>
      <c r="K462" s="3" t="n"/>
      <c r="L462" s="3" t="n"/>
      <c r="M462" s="3" t="n"/>
      <c r="N462" s="3" t="n"/>
      <c r="O462" s="3" t="n"/>
      <c r="P462" s="3" t="n"/>
      <c r="Q462" s="3" t="n"/>
      <c r="R462" s="3" t="n"/>
      <c r="S462" s="3" t="n"/>
      <c r="T462" s="3" t="n"/>
      <c r="U462" s="3" t="n"/>
      <c r="V462" s="3" t="n"/>
      <c r="W462" s="3" t="n"/>
      <c r="X462" s="3" t="n"/>
      <c r="Y462" s="3" t="n"/>
      <c r="Z462" s="3" t="n"/>
      <c r="AA462" s="3" t="n"/>
      <c r="AB462" s="3" t="n"/>
      <c r="AC462" s="3" t="n"/>
      <c r="AD462" s="3" t="n"/>
      <c r="AE462" s="3" t="n"/>
      <c r="AF462" s="3" t="n"/>
      <c r="AG462" s="3" t="n"/>
      <c r="AH462" s="3" t="n"/>
      <c r="AI462" s="3" t="n"/>
      <c r="AJ462" s="3" t="n"/>
      <c r="AK462" s="3" t="n"/>
      <c r="AL462" s="3" t="n"/>
      <c r="AM462" s="3" t="n"/>
      <c r="AN462" s="3" t="n"/>
      <c r="AO462" s="3" t="n"/>
      <c r="AP462" s="3" t="n"/>
      <c r="AQ462" s="3" t="n"/>
      <c r="AR462" s="3" t="n"/>
      <c r="AS462" s="3" t="n"/>
      <c r="AT462" s="3" t="n"/>
      <c r="AU462" s="3" t="n"/>
      <c r="AV462" s="3" t="n"/>
      <c r="AW462" s="3" t="n"/>
      <c r="AX462" s="3" t="n"/>
      <c r="AY462" s="3" t="n"/>
      <c r="AZ462" s="3" t="n"/>
    </row>
    <row r="463">
      <c r="A463" s="3" t="n"/>
      <c r="B463" s="3" t="n"/>
      <c r="C463" s="3" t="n"/>
      <c r="D463" s="3" t="n"/>
      <c r="E463" s="3" t="n"/>
      <c r="F463" s="3" t="n"/>
      <c r="G463" s="3" t="n"/>
      <c r="H463" s="3" t="n"/>
      <c r="I463" s="3" t="n"/>
      <c r="J463" s="3" t="n"/>
      <c r="K463" s="3" t="n"/>
      <c r="L463" s="3" t="n"/>
      <c r="M463" s="3" t="n"/>
      <c r="N463" s="3" t="n"/>
      <c r="O463" s="3" t="n"/>
      <c r="P463" s="3" t="n"/>
      <c r="Q463" s="3" t="n"/>
      <c r="R463" s="3" t="n"/>
      <c r="S463" s="3" t="n"/>
      <c r="T463" s="3" t="n"/>
      <c r="U463" s="3" t="n"/>
      <c r="V463" s="3" t="n"/>
      <c r="W463" s="3" t="n"/>
      <c r="X463" s="3" t="n"/>
      <c r="Y463" s="3" t="n"/>
      <c r="Z463" s="3" t="n"/>
      <c r="AA463" s="3" t="n"/>
      <c r="AB463" s="3" t="n"/>
      <c r="AC463" s="3" t="n"/>
      <c r="AD463" s="3" t="n"/>
      <c r="AE463" s="3" t="n"/>
      <c r="AF463" s="3" t="n"/>
      <c r="AG463" s="3" t="n"/>
      <c r="AH463" s="3" t="n"/>
      <c r="AI463" s="3" t="n"/>
      <c r="AJ463" s="3" t="n"/>
      <c r="AK463" s="3" t="n"/>
      <c r="AL463" s="3" t="n"/>
      <c r="AM463" s="3" t="n"/>
      <c r="AN463" s="3" t="n"/>
      <c r="AO463" s="3" t="n"/>
      <c r="AP463" s="3" t="n"/>
      <c r="AQ463" s="3" t="n"/>
      <c r="AR463" s="3" t="n"/>
      <c r="AS463" s="3" t="n"/>
      <c r="AT463" s="3" t="n"/>
      <c r="AU463" s="3" t="n"/>
      <c r="AV463" s="3" t="n"/>
      <c r="AW463" s="3" t="n"/>
      <c r="AX463" s="3" t="n"/>
      <c r="AY463" s="3" t="n"/>
      <c r="AZ463" s="3" t="n"/>
    </row>
    <row r="464">
      <c r="A464" s="3" t="n"/>
      <c r="B464" s="3" t="n"/>
      <c r="C464" s="3" t="n"/>
      <c r="D464" s="3" t="n"/>
      <c r="E464" s="3" t="n"/>
      <c r="F464" s="3" t="n"/>
      <c r="G464" s="3" t="n"/>
      <c r="H464" s="3" t="n"/>
      <c r="I464" s="3" t="n"/>
      <c r="J464" s="3" t="n"/>
      <c r="K464" s="3" t="n"/>
      <c r="L464" s="3" t="n"/>
      <c r="M464" s="3" t="n"/>
      <c r="N464" s="3" t="n"/>
      <c r="O464" s="3" t="n"/>
      <c r="P464" s="3" t="n"/>
      <c r="Q464" s="3" t="n"/>
      <c r="R464" s="3" t="n"/>
      <c r="S464" s="3" t="n"/>
      <c r="T464" s="3" t="n"/>
      <c r="U464" s="3" t="n"/>
      <c r="V464" s="3" t="n"/>
      <c r="W464" s="3" t="n"/>
      <c r="X464" s="3" t="n"/>
      <c r="Y464" s="3" t="n"/>
      <c r="Z464" s="3" t="n"/>
      <c r="AA464" s="3" t="n"/>
      <c r="AB464" s="3" t="n"/>
      <c r="AC464" s="3" t="n"/>
      <c r="AD464" s="3" t="n"/>
      <c r="AE464" s="3" t="n"/>
      <c r="AF464" s="3" t="n"/>
      <c r="AG464" s="3" t="n"/>
      <c r="AH464" s="3" t="n"/>
      <c r="AI464" s="3" t="n"/>
      <c r="AJ464" s="3" t="n"/>
      <c r="AK464" s="3" t="n"/>
      <c r="AL464" s="3" t="n"/>
      <c r="AM464" s="3" t="n"/>
      <c r="AN464" s="3" t="n"/>
      <c r="AO464" s="3" t="n"/>
      <c r="AP464" s="3" t="n"/>
      <c r="AQ464" s="3" t="n"/>
      <c r="AR464" s="3" t="n"/>
      <c r="AS464" s="3" t="n"/>
      <c r="AT464" s="3" t="n"/>
      <c r="AU464" s="3" t="n"/>
      <c r="AV464" s="3" t="n"/>
      <c r="AW464" s="3" t="n"/>
      <c r="AX464" s="3" t="n"/>
      <c r="AY464" s="3" t="n"/>
      <c r="AZ464" s="3" t="n"/>
    </row>
    <row r="465">
      <c r="A465" s="3" t="n"/>
      <c r="B465" s="3" t="n"/>
      <c r="C465" s="3" t="n"/>
      <c r="D465" s="3" t="n"/>
      <c r="E465" s="3" t="n"/>
      <c r="F465" s="3" t="n"/>
      <c r="G465" s="3" t="n"/>
      <c r="H465" s="3" t="n"/>
      <c r="I465" s="3" t="n"/>
      <c r="J465" s="3" t="n"/>
      <c r="K465" s="3" t="n"/>
      <c r="L465" s="3" t="n"/>
      <c r="M465" s="3" t="n"/>
      <c r="N465" s="3" t="n"/>
      <c r="O465" s="3" t="n"/>
      <c r="P465" s="3" t="n"/>
      <c r="Q465" s="3" t="n"/>
      <c r="R465" s="3" t="n"/>
      <c r="S465" s="3" t="n"/>
      <c r="T465" s="3" t="n"/>
      <c r="U465" s="3" t="n"/>
      <c r="V465" s="3" t="n"/>
      <c r="W465" s="3" t="n"/>
      <c r="X465" s="3" t="n"/>
      <c r="Y465" s="3" t="n"/>
      <c r="Z465" s="3" t="n"/>
      <c r="AA465" s="3" t="n"/>
      <c r="AB465" s="3" t="n"/>
      <c r="AC465" s="3" t="n"/>
      <c r="AD465" s="3" t="n"/>
      <c r="AE465" s="3" t="n"/>
      <c r="AF465" s="3" t="n"/>
      <c r="AG465" s="3" t="n"/>
      <c r="AH465" s="3" t="n"/>
      <c r="AI465" s="3" t="n"/>
      <c r="AJ465" s="3" t="n"/>
      <c r="AK465" s="3" t="n"/>
      <c r="AL465" s="3" t="n"/>
      <c r="AM465" s="3" t="n"/>
      <c r="AN465" s="3" t="n"/>
      <c r="AO465" s="3" t="n"/>
      <c r="AP465" s="3" t="n"/>
      <c r="AQ465" s="3" t="n"/>
      <c r="AR465" s="3" t="n"/>
      <c r="AS465" s="3" t="n"/>
      <c r="AT465" s="3" t="n"/>
      <c r="AU465" s="3" t="n"/>
      <c r="AV465" s="3" t="n"/>
      <c r="AW465" s="3" t="n"/>
      <c r="AX465" s="3" t="n"/>
      <c r="AY465" s="3" t="n"/>
      <c r="AZ465" s="3" t="n"/>
    </row>
    <row r="466">
      <c r="A466" s="3" t="n"/>
      <c r="B466" s="3" t="n"/>
      <c r="C466" s="3" t="n"/>
      <c r="D466" s="3" t="n"/>
      <c r="E466" s="3" t="n"/>
      <c r="F466" s="3" t="n"/>
      <c r="G466" s="3" t="n"/>
      <c r="H466" s="3" t="n"/>
      <c r="I466" s="3" t="n"/>
      <c r="J466" s="3" t="n"/>
      <c r="K466" s="3" t="n"/>
      <c r="L466" s="3" t="n"/>
      <c r="M466" s="3" t="n"/>
      <c r="N466" s="3" t="n"/>
      <c r="O466" s="3" t="n"/>
      <c r="P466" s="3" t="n"/>
      <c r="Q466" s="3" t="n"/>
      <c r="R466" s="3" t="n"/>
      <c r="S466" s="3" t="n"/>
      <c r="T466" s="3" t="n"/>
      <c r="U466" s="3" t="n"/>
      <c r="V466" s="3" t="n"/>
      <c r="W466" s="3" t="n"/>
      <c r="X466" s="3" t="n"/>
      <c r="Y466" s="3" t="n"/>
      <c r="Z466" s="3" t="n"/>
      <c r="AA466" s="3" t="n"/>
      <c r="AB466" s="3" t="n"/>
      <c r="AC466" s="3" t="n"/>
      <c r="AD466" s="3" t="n"/>
      <c r="AE466" s="3" t="n"/>
      <c r="AF466" s="3" t="n"/>
      <c r="AG466" s="3" t="n"/>
      <c r="AH466" s="3" t="n"/>
      <c r="AI466" s="3" t="n"/>
      <c r="AJ466" s="3" t="n"/>
      <c r="AK466" s="3" t="n"/>
      <c r="AL466" s="3" t="n"/>
      <c r="AM466" s="3" t="n"/>
      <c r="AN466" s="3" t="n"/>
      <c r="AO466" s="3" t="n"/>
      <c r="AP466" s="3" t="n"/>
      <c r="AQ466" s="3" t="n"/>
      <c r="AR466" s="3" t="n"/>
      <c r="AS466" s="3" t="n"/>
      <c r="AT466" s="3" t="n"/>
      <c r="AU466" s="3" t="n"/>
      <c r="AV466" s="3" t="n"/>
      <c r="AW466" s="3" t="n"/>
      <c r="AX466" s="3" t="n"/>
      <c r="AY466" s="3" t="n"/>
      <c r="AZ466" s="3" t="n"/>
    </row>
    <row r="467">
      <c r="A467" s="3" t="n"/>
      <c r="B467" s="3" t="n"/>
      <c r="C467" s="3" t="n"/>
      <c r="D467" s="3" t="n"/>
      <c r="E467" s="3" t="n"/>
      <c r="F467" s="3" t="n"/>
      <c r="G467" s="3" t="n"/>
      <c r="H467" s="3" t="n"/>
      <c r="I467" s="3" t="n"/>
      <c r="J467" s="3" t="n"/>
      <c r="K467" s="3" t="n"/>
      <c r="L467" s="3" t="n"/>
      <c r="M467" s="3" t="n"/>
      <c r="N467" s="3" t="n"/>
      <c r="O467" s="3" t="n"/>
      <c r="P467" s="3" t="n"/>
      <c r="Q467" s="3" t="n"/>
      <c r="R467" s="3" t="n"/>
      <c r="S467" s="3" t="n"/>
      <c r="T467" s="3" t="n"/>
      <c r="U467" s="3" t="n"/>
      <c r="V467" s="3" t="n"/>
      <c r="W467" s="3" t="n"/>
      <c r="X467" s="3" t="n"/>
      <c r="Y467" s="3" t="n"/>
      <c r="Z467" s="3" t="n"/>
      <c r="AA467" s="3" t="n"/>
      <c r="AB467" s="3" t="n"/>
      <c r="AC467" s="3" t="n"/>
      <c r="AD467" s="3" t="n"/>
      <c r="AE467" s="3" t="n"/>
      <c r="AF467" s="3" t="n"/>
      <c r="AG467" s="3" t="n"/>
      <c r="AH467" s="3" t="n"/>
      <c r="AI467" s="3" t="n"/>
      <c r="AJ467" s="3" t="n"/>
      <c r="AK467" s="3" t="n"/>
      <c r="AL467" s="3" t="n"/>
      <c r="AM467" s="3" t="n"/>
      <c r="AN467" s="3" t="n"/>
      <c r="AO467" s="3" t="n"/>
      <c r="AP467" s="3" t="n"/>
      <c r="AQ467" s="3" t="n"/>
      <c r="AR467" s="3" t="n"/>
      <c r="AS467" s="3" t="n"/>
      <c r="AT467" s="3" t="n"/>
      <c r="AU467" s="3" t="n"/>
      <c r="AV467" s="3" t="n"/>
      <c r="AW467" s="3" t="n"/>
      <c r="AX467" s="3" t="n"/>
      <c r="AY467" s="3" t="n"/>
      <c r="AZ467" s="3" t="n"/>
    </row>
    <row r="468">
      <c r="A468" s="3" t="n"/>
      <c r="B468" s="3" t="n"/>
      <c r="C468" s="3" t="n"/>
      <c r="D468" s="3" t="n"/>
      <c r="E468" s="3" t="n"/>
      <c r="F468" s="3" t="n"/>
      <c r="G468" s="3" t="n"/>
      <c r="H468" s="3" t="n"/>
      <c r="I468" s="3" t="n"/>
      <c r="J468" s="3" t="n"/>
      <c r="K468" s="3" t="n"/>
      <c r="L468" s="3" t="n"/>
      <c r="M468" s="3" t="n"/>
      <c r="N468" s="3" t="n"/>
      <c r="O468" s="3" t="n"/>
      <c r="P468" s="3" t="n"/>
      <c r="Q468" s="3" t="n"/>
      <c r="R468" s="3" t="n"/>
      <c r="S468" s="3" t="n"/>
      <c r="T468" s="3" t="n"/>
      <c r="U468" s="3" t="n"/>
      <c r="V468" s="3" t="n"/>
      <c r="W468" s="3" t="n"/>
      <c r="X468" s="3" t="n"/>
      <c r="Y468" s="3" t="n"/>
      <c r="Z468" s="3" t="n"/>
      <c r="AA468" s="3" t="n"/>
      <c r="AB468" s="3" t="n"/>
      <c r="AC468" s="3" t="n"/>
      <c r="AD468" s="3" t="n"/>
      <c r="AE468" s="3" t="n"/>
      <c r="AF468" s="3" t="n"/>
      <c r="AG468" s="3" t="n"/>
      <c r="AH468" s="3" t="n"/>
      <c r="AI468" s="3" t="n"/>
      <c r="AJ468" s="3" t="n"/>
      <c r="AK468" s="3" t="n"/>
      <c r="AL468" s="3" t="n"/>
      <c r="AM468" s="3" t="n"/>
      <c r="AN468" s="3" t="n"/>
      <c r="AO468" s="3" t="n"/>
      <c r="AP468" s="3" t="n"/>
      <c r="AQ468" s="3" t="n"/>
      <c r="AR468" s="3" t="n"/>
      <c r="AS468" s="3" t="n"/>
      <c r="AT468" s="3" t="n"/>
      <c r="AU468" s="3" t="n"/>
      <c r="AV468" s="3" t="n"/>
      <c r="AW468" s="3" t="n"/>
      <c r="AX468" s="3" t="n"/>
      <c r="AY468" s="3" t="n"/>
      <c r="AZ468" s="3" t="n"/>
    </row>
    <row r="469">
      <c r="A469" s="3" t="n"/>
      <c r="B469" s="3" t="n"/>
      <c r="C469" s="3" t="n"/>
      <c r="D469" s="3" t="n"/>
      <c r="E469" s="3" t="n"/>
      <c r="F469" s="3" t="n"/>
      <c r="G469" s="3" t="n"/>
      <c r="H469" s="3" t="n"/>
      <c r="I469" s="3" t="n"/>
      <c r="J469" s="3" t="n"/>
      <c r="K469" s="3" t="n"/>
      <c r="L469" s="3" t="n"/>
      <c r="M469" s="3" t="n"/>
      <c r="N469" s="3" t="n"/>
      <c r="O469" s="3" t="n"/>
      <c r="P469" s="3" t="n"/>
      <c r="Q469" s="3" t="n"/>
      <c r="R469" s="3" t="n"/>
      <c r="S469" s="3" t="n"/>
      <c r="T469" s="3" t="n"/>
      <c r="U469" s="3" t="n"/>
      <c r="V469" s="3" t="n"/>
      <c r="W469" s="3" t="n"/>
      <c r="X469" s="3" t="n"/>
      <c r="Y469" s="3" t="n"/>
      <c r="Z469" s="3" t="n"/>
      <c r="AA469" s="3" t="n"/>
      <c r="AB469" s="3" t="n"/>
      <c r="AC469" s="3" t="n"/>
      <c r="AD469" s="3" t="n"/>
      <c r="AE469" s="3" t="n"/>
      <c r="AF469" s="3" t="n"/>
      <c r="AG469" s="3" t="n"/>
      <c r="AH469" s="3" t="n"/>
      <c r="AI469" s="3" t="n"/>
      <c r="AJ469" s="3" t="n"/>
      <c r="AK469" s="3" t="n"/>
      <c r="AL469" s="3" t="n"/>
      <c r="AM469" s="3" t="n"/>
      <c r="AN469" s="3" t="n"/>
      <c r="AO469" s="3" t="n"/>
      <c r="AP469" s="3" t="n"/>
      <c r="AQ469" s="3" t="n"/>
      <c r="AR469" s="3" t="n"/>
      <c r="AS469" s="3" t="n"/>
      <c r="AT469" s="3" t="n"/>
      <c r="AU469" s="3" t="n"/>
      <c r="AV469" s="3" t="n"/>
      <c r="AW469" s="3" t="n"/>
      <c r="AX469" s="3" t="n"/>
      <c r="AY469" s="3" t="n"/>
      <c r="AZ469" s="3" t="n"/>
    </row>
    <row r="470">
      <c r="A470" s="3" t="n"/>
      <c r="B470" s="3" t="n"/>
      <c r="C470" s="3" t="n"/>
      <c r="D470" s="3" t="n"/>
      <c r="E470" s="3" t="n"/>
      <c r="F470" s="3" t="n"/>
      <c r="G470" s="3" t="n"/>
      <c r="H470" s="3" t="n"/>
      <c r="I470" s="3" t="n"/>
      <c r="J470" s="3" t="n"/>
      <c r="K470" s="3" t="n"/>
      <c r="L470" s="3" t="n"/>
      <c r="M470" s="3" t="n"/>
      <c r="N470" s="3" t="n"/>
      <c r="O470" s="3" t="n"/>
      <c r="P470" s="3" t="n"/>
      <c r="Q470" s="3" t="n"/>
      <c r="R470" s="3" t="n"/>
      <c r="S470" s="3" t="n"/>
      <c r="T470" s="3" t="n"/>
      <c r="U470" s="3" t="n"/>
      <c r="V470" s="3" t="n"/>
      <c r="W470" s="3" t="n"/>
      <c r="X470" s="3" t="n"/>
      <c r="Y470" s="3" t="n"/>
      <c r="Z470" s="3" t="n"/>
      <c r="AA470" s="3" t="n"/>
      <c r="AB470" s="3" t="n"/>
      <c r="AC470" s="3" t="n"/>
      <c r="AD470" s="3" t="n"/>
      <c r="AE470" s="3" t="n"/>
      <c r="AF470" s="3" t="n"/>
      <c r="AG470" s="3" t="n"/>
      <c r="AH470" s="3" t="n"/>
      <c r="AI470" s="3" t="n"/>
      <c r="AJ470" s="3" t="n"/>
      <c r="AK470" s="3" t="n"/>
      <c r="AL470" s="3" t="n"/>
      <c r="AM470" s="3" t="n"/>
      <c r="AN470" s="3" t="n"/>
      <c r="AO470" s="3" t="n"/>
      <c r="AP470" s="3" t="n"/>
      <c r="AQ470" s="3" t="n"/>
      <c r="AR470" s="3" t="n"/>
      <c r="AS470" s="3" t="n"/>
      <c r="AT470" s="3" t="n"/>
      <c r="AU470" s="3" t="n"/>
      <c r="AV470" s="3" t="n"/>
      <c r="AW470" s="3" t="n"/>
      <c r="AX470" s="3" t="n"/>
      <c r="AY470" s="3" t="n"/>
      <c r="AZ470" s="3" t="n"/>
    </row>
    <row r="471">
      <c r="A471" s="3" t="n"/>
      <c r="B471" s="3" t="n"/>
      <c r="C471" s="3" t="n"/>
      <c r="D471" s="3" t="n"/>
      <c r="E471" s="3" t="n"/>
      <c r="F471" s="3" t="n"/>
      <c r="G471" s="3" t="n"/>
      <c r="H471" s="3" t="n"/>
      <c r="I471" s="3" t="n"/>
      <c r="J471" s="3" t="n"/>
      <c r="K471" s="3" t="n"/>
      <c r="L471" s="3" t="n"/>
      <c r="M471" s="3" t="n"/>
      <c r="N471" s="3" t="n"/>
      <c r="O471" s="3" t="n"/>
      <c r="P471" s="3" t="n"/>
      <c r="Q471" s="3" t="n"/>
      <c r="R471" s="3" t="n"/>
      <c r="S471" s="3" t="n"/>
      <c r="T471" s="3" t="n"/>
      <c r="U471" s="3" t="n"/>
      <c r="V471" s="3" t="n"/>
      <c r="W471" s="3" t="n"/>
      <c r="X471" s="3" t="n"/>
      <c r="Y471" s="3" t="n"/>
      <c r="Z471" s="3" t="n"/>
      <c r="AA471" s="3" t="n"/>
      <c r="AB471" s="3" t="n"/>
      <c r="AC471" s="3" t="n"/>
      <c r="AD471" s="3" t="n"/>
      <c r="AE471" s="3" t="n"/>
      <c r="AF471" s="3" t="n"/>
      <c r="AG471" s="3" t="n"/>
      <c r="AH471" s="3" t="n"/>
      <c r="AI471" s="3" t="n"/>
      <c r="AJ471" s="3" t="n"/>
      <c r="AK471" s="3" t="n"/>
      <c r="AL471" s="3" t="n"/>
      <c r="AM471" s="3" t="n"/>
      <c r="AN471" s="3" t="n"/>
      <c r="AO471" s="3" t="n"/>
      <c r="AP471" s="3" t="n"/>
      <c r="AQ471" s="3" t="n"/>
      <c r="AR471" s="3" t="n"/>
      <c r="AS471" s="3" t="n"/>
      <c r="AT471" s="3" t="n"/>
      <c r="AU471" s="3" t="n"/>
      <c r="AV471" s="3" t="n"/>
      <c r="AW471" s="3" t="n"/>
      <c r="AX471" s="3" t="n"/>
      <c r="AY471" s="3" t="n"/>
      <c r="AZ471" s="3" t="n"/>
    </row>
    <row r="472">
      <c r="A472" s="3" t="n"/>
      <c r="B472" s="3" t="n"/>
      <c r="C472" s="3" t="n"/>
      <c r="D472" s="3" t="n"/>
      <c r="E472" s="3" t="n"/>
      <c r="F472" s="3" t="n"/>
      <c r="G472" s="3" t="n"/>
      <c r="H472" s="3" t="n"/>
      <c r="I472" s="3" t="n"/>
      <c r="J472" s="3" t="n"/>
      <c r="K472" s="3" t="n"/>
      <c r="L472" s="3" t="n"/>
      <c r="M472" s="3" t="n"/>
      <c r="N472" s="3" t="n"/>
      <c r="O472" s="3" t="n"/>
      <c r="P472" s="3" t="n"/>
      <c r="Q472" s="3" t="n"/>
      <c r="R472" s="3" t="n"/>
      <c r="S472" s="3" t="n"/>
      <c r="T472" s="3" t="n"/>
      <c r="U472" s="3" t="n"/>
      <c r="V472" s="3" t="n"/>
      <c r="W472" s="3" t="n"/>
      <c r="X472" s="3" t="n"/>
      <c r="Y472" s="3" t="n"/>
      <c r="Z472" s="3" t="n"/>
      <c r="AA472" s="3" t="n"/>
      <c r="AB472" s="3" t="n"/>
      <c r="AC472" s="3" t="n"/>
      <c r="AD472" s="3" t="n"/>
      <c r="AE472" s="3" t="n"/>
      <c r="AF472" s="3" t="n"/>
      <c r="AG472" s="3" t="n"/>
      <c r="AH472" s="3" t="n"/>
      <c r="AI472" s="3" t="n"/>
      <c r="AJ472" s="3" t="n"/>
      <c r="AK472" s="3" t="n"/>
      <c r="AL472" s="3" t="n"/>
      <c r="AM472" s="3" t="n"/>
      <c r="AN472" s="3" t="n"/>
      <c r="AO472" s="3" t="n"/>
      <c r="AP472" s="3" t="n"/>
      <c r="AQ472" s="3" t="n"/>
      <c r="AR472" s="3" t="n"/>
      <c r="AS472" s="3" t="n"/>
      <c r="AT472" s="3" t="n"/>
      <c r="AU472" s="3" t="n"/>
      <c r="AV472" s="3" t="n"/>
      <c r="AW472" s="3" t="n"/>
      <c r="AX472" s="3" t="n"/>
      <c r="AY472" s="3" t="n"/>
      <c r="AZ472" s="3" t="n"/>
    </row>
    <row r="473">
      <c r="A473" s="3" t="n"/>
      <c r="B473" s="3" t="n"/>
      <c r="C473" s="3" t="n"/>
      <c r="D473" s="3" t="n"/>
      <c r="E473" s="3" t="n"/>
      <c r="F473" s="3" t="n"/>
      <c r="G473" s="3" t="n"/>
      <c r="H473" s="3" t="n"/>
      <c r="I473" s="3" t="n"/>
      <c r="J473" s="3" t="n"/>
      <c r="K473" s="3" t="n"/>
      <c r="L473" s="3" t="n"/>
      <c r="M473" s="3" t="n"/>
      <c r="N473" s="3" t="n"/>
      <c r="O473" s="3" t="n"/>
      <c r="P473" s="3" t="n"/>
      <c r="Q473" s="3" t="n"/>
      <c r="R473" s="3" t="n"/>
      <c r="S473" s="3" t="n"/>
      <c r="T473" s="3" t="n"/>
      <c r="U473" s="3" t="n"/>
      <c r="V473" s="3" t="n"/>
      <c r="W473" s="3" t="n"/>
      <c r="X473" s="3" t="n"/>
      <c r="Y473" s="3" t="n"/>
      <c r="Z473" s="3" t="n"/>
      <c r="AA473" s="3" t="n"/>
      <c r="AB473" s="3" t="n"/>
      <c r="AC473" s="3" t="n"/>
      <c r="AD473" s="3" t="n"/>
      <c r="AE473" s="3" t="n"/>
      <c r="AF473" s="3" t="n"/>
      <c r="AG473" s="3" t="n"/>
      <c r="AH473" s="3" t="n"/>
      <c r="AI473" s="3" t="n"/>
      <c r="AJ473" s="3" t="n"/>
      <c r="AK473" s="3" t="n"/>
      <c r="AL473" s="3" t="n"/>
      <c r="AM473" s="3" t="n"/>
      <c r="AN473" s="3" t="n"/>
      <c r="AO473" s="3" t="n"/>
      <c r="AP473" s="3" t="n"/>
      <c r="AQ473" s="3" t="n"/>
      <c r="AR473" s="3" t="n"/>
      <c r="AS473" s="3" t="n"/>
      <c r="AT473" s="3" t="n"/>
      <c r="AU473" s="3" t="n"/>
      <c r="AV473" s="3" t="n"/>
      <c r="AW473" s="3" t="n"/>
      <c r="AX473" s="3" t="n"/>
      <c r="AY473" s="3" t="n"/>
      <c r="AZ473" s="3" t="n"/>
    </row>
    <row r="474">
      <c r="A474" s="3" t="n"/>
      <c r="B474" s="3" t="n"/>
      <c r="C474" s="3" t="n"/>
      <c r="D474" s="3" t="n"/>
      <c r="E474" s="3" t="n"/>
      <c r="F474" s="3" t="n"/>
      <c r="G474" s="3" t="n"/>
      <c r="H474" s="3" t="n"/>
      <c r="I474" s="3" t="n"/>
      <c r="J474" s="3" t="n"/>
      <c r="K474" s="3" t="n"/>
      <c r="L474" s="3" t="n"/>
      <c r="M474" s="3" t="n"/>
      <c r="N474" s="3" t="n"/>
      <c r="O474" s="3" t="n"/>
      <c r="P474" s="3" t="n"/>
      <c r="Q474" s="3" t="n"/>
      <c r="R474" s="3" t="n"/>
      <c r="S474" s="3" t="n"/>
      <c r="T474" s="3" t="n"/>
      <c r="U474" s="3" t="n"/>
      <c r="V474" s="3" t="n"/>
      <c r="W474" s="3" t="n"/>
      <c r="X474" s="3" t="n"/>
      <c r="Y474" s="3" t="n"/>
      <c r="Z474" s="3" t="n"/>
      <c r="AA474" s="3" t="n"/>
      <c r="AB474" s="3" t="n"/>
      <c r="AC474" s="3" t="n"/>
      <c r="AD474" s="3" t="n"/>
      <c r="AE474" s="3" t="n"/>
      <c r="AF474" s="3" t="n"/>
      <c r="AG474" s="3" t="n"/>
      <c r="AH474" s="3" t="n"/>
      <c r="AI474" s="3" t="n"/>
      <c r="AJ474" s="3" t="n"/>
      <c r="AK474" s="3" t="n"/>
      <c r="AL474" s="3" t="n"/>
      <c r="AM474" s="3" t="n"/>
      <c r="AN474" s="3" t="n"/>
      <c r="AO474" s="3" t="n"/>
      <c r="AP474" s="3" t="n"/>
      <c r="AQ474" s="3" t="n"/>
      <c r="AR474" s="3" t="n"/>
      <c r="AS474" s="3" t="n"/>
      <c r="AT474" s="3" t="n"/>
      <c r="AU474" s="3" t="n"/>
      <c r="AV474" s="3" t="n"/>
      <c r="AW474" s="3" t="n"/>
      <c r="AX474" s="3" t="n"/>
      <c r="AY474" s="3" t="n"/>
      <c r="AZ474" s="3" t="n"/>
    </row>
    <row r="475">
      <c r="A475" s="3" t="n"/>
      <c r="B475" s="3" t="n"/>
      <c r="C475" s="3" t="n"/>
      <c r="D475" s="3" t="n"/>
      <c r="E475" s="3" t="n"/>
      <c r="F475" s="3" t="n"/>
      <c r="G475" s="3" t="n"/>
      <c r="H475" s="3" t="n"/>
      <c r="I475" s="3" t="n"/>
      <c r="J475" s="3" t="n"/>
      <c r="K475" s="3" t="n"/>
      <c r="L475" s="3" t="n"/>
      <c r="M475" s="3" t="n"/>
      <c r="N475" s="3" t="n"/>
      <c r="O475" s="3" t="n"/>
      <c r="P475" s="3" t="n"/>
      <c r="Q475" s="3" t="n"/>
      <c r="R475" s="3" t="n"/>
      <c r="S475" s="3" t="n"/>
      <c r="T475" s="3" t="n"/>
      <c r="U475" s="3" t="n"/>
      <c r="V475" s="3" t="n"/>
      <c r="W475" s="3" t="n"/>
      <c r="X475" s="3" t="n"/>
      <c r="Y475" s="3" t="n"/>
      <c r="Z475" s="3" t="n"/>
      <c r="AA475" s="3" t="n"/>
      <c r="AB475" s="3" t="n"/>
      <c r="AC475" s="3" t="n"/>
      <c r="AD475" s="3" t="n"/>
      <c r="AE475" s="3" t="n"/>
      <c r="AF475" s="3" t="n"/>
      <c r="AG475" s="3" t="n"/>
      <c r="AH475" s="3" t="n"/>
      <c r="AI475" s="3" t="n"/>
      <c r="AJ475" s="3" t="n"/>
      <c r="AK475" s="3" t="n"/>
      <c r="AL475" s="3" t="n"/>
      <c r="AM475" s="3" t="n"/>
      <c r="AN475" s="3" t="n"/>
      <c r="AO475" s="3" t="n"/>
      <c r="AP475" s="3" t="n"/>
      <c r="AQ475" s="3" t="n"/>
      <c r="AR475" s="3" t="n"/>
      <c r="AS475" s="3" t="n"/>
      <c r="AT475" s="3" t="n"/>
      <c r="AU475" s="3" t="n"/>
      <c r="AV475" s="3" t="n"/>
      <c r="AW475" s="3" t="n"/>
      <c r="AX475" s="3" t="n"/>
      <c r="AY475" s="3" t="n"/>
      <c r="AZ475" s="3" t="n"/>
    </row>
    <row r="476">
      <c r="A476" s="3" t="n"/>
      <c r="B476" s="3" t="n"/>
      <c r="C476" s="3" t="n"/>
      <c r="D476" s="3" t="n"/>
      <c r="E476" s="3" t="n"/>
      <c r="F476" s="3" t="n"/>
      <c r="G476" s="3" t="n"/>
      <c r="H476" s="3" t="n"/>
      <c r="I476" s="3" t="n"/>
      <c r="J476" s="3" t="n"/>
      <c r="K476" s="3" t="n"/>
      <c r="L476" s="3" t="n"/>
      <c r="M476" s="3" t="n"/>
      <c r="N476" s="3" t="n"/>
      <c r="O476" s="3" t="n"/>
      <c r="P476" s="3" t="n"/>
      <c r="Q476" s="3" t="n"/>
      <c r="R476" s="3" t="n"/>
      <c r="S476" s="3" t="n"/>
      <c r="T476" s="3" t="n"/>
      <c r="U476" s="3" t="n"/>
      <c r="V476" s="3" t="n"/>
      <c r="W476" s="3" t="n"/>
      <c r="X476" s="3" t="n"/>
      <c r="Y476" s="3" t="n"/>
      <c r="Z476" s="3" t="n"/>
      <c r="AA476" s="3" t="n"/>
      <c r="AB476" s="3" t="n"/>
      <c r="AC476" s="3" t="n"/>
      <c r="AD476" s="3" t="n"/>
      <c r="AE476" s="3" t="n"/>
      <c r="AF476" s="3" t="n"/>
      <c r="AG476" s="3" t="n"/>
      <c r="AH476" s="3" t="n"/>
      <c r="AI476" s="3" t="n"/>
      <c r="AJ476" s="3" t="n"/>
      <c r="AK476" s="3" t="n"/>
      <c r="AL476" s="3" t="n"/>
      <c r="AM476" s="3" t="n"/>
      <c r="AN476" s="3" t="n"/>
      <c r="AO476" s="3" t="n"/>
      <c r="AP476" s="3" t="n"/>
      <c r="AQ476" s="3" t="n"/>
      <c r="AR476" s="3" t="n"/>
      <c r="AS476" s="3" t="n"/>
      <c r="AT476" s="3" t="n"/>
      <c r="AU476" s="3" t="n"/>
      <c r="AV476" s="3" t="n"/>
      <c r="AW476" s="3" t="n"/>
      <c r="AX476" s="3" t="n"/>
      <c r="AY476" s="3" t="n"/>
      <c r="AZ476" s="3" t="n"/>
    </row>
    <row r="477">
      <c r="A477" s="3" t="n"/>
      <c r="B477" s="3" t="n"/>
      <c r="C477" s="3" t="n"/>
      <c r="D477" s="3" t="n"/>
      <c r="E477" s="3" t="n"/>
      <c r="F477" s="3" t="n"/>
      <c r="G477" s="3" t="n"/>
      <c r="H477" s="3" t="n"/>
      <c r="I477" s="3" t="n"/>
      <c r="J477" s="3" t="n"/>
      <c r="K477" s="3" t="n"/>
      <c r="L477" s="3" t="n"/>
      <c r="M477" s="3" t="n"/>
      <c r="N477" s="3" t="n"/>
      <c r="O477" s="3" t="n"/>
      <c r="P477" s="3" t="n"/>
      <c r="Q477" s="3" t="n"/>
      <c r="R477" s="3" t="n"/>
      <c r="S477" s="3" t="n"/>
      <c r="T477" s="3" t="n"/>
      <c r="U477" s="3" t="n"/>
      <c r="V477" s="3" t="n"/>
      <c r="W477" s="3" t="n"/>
      <c r="X477" s="3" t="n"/>
      <c r="Y477" s="3" t="n"/>
      <c r="Z477" s="3" t="n"/>
      <c r="AA477" s="3" t="n"/>
      <c r="AB477" s="3" t="n"/>
      <c r="AC477" s="3" t="n"/>
      <c r="AD477" s="3" t="n"/>
      <c r="AE477" s="3" t="n"/>
      <c r="AF477" s="3" t="n"/>
      <c r="AG477" s="3" t="n"/>
      <c r="AH477" s="3" t="n"/>
      <c r="AI477" s="3" t="n"/>
      <c r="AJ477" s="3" t="n"/>
      <c r="AK477" s="3" t="n"/>
      <c r="AL477" s="3" t="n"/>
      <c r="AM477" s="3" t="n"/>
      <c r="AN477" s="3" t="n"/>
      <c r="AO477" s="3" t="n"/>
      <c r="AP477" s="3" t="n"/>
      <c r="AQ477" s="3" t="n"/>
      <c r="AR477" s="3" t="n"/>
      <c r="AS477" s="3" t="n"/>
      <c r="AT477" s="3" t="n"/>
      <c r="AU477" s="3" t="n"/>
      <c r="AV477" s="3" t="n"/>
      <c r="AW477" s="3" t="n"/>
      <c r="AX477" s="3" t="n"/>
      <c r="AY477" s="3" t="n"/>
      <c r="AZ477" s="3" t="n"/>
    </row>
    <row r="478">
      <c r="A478" s="3" t="n"/>
      <c r="B478" s="3" t="n"/>
      <c r="C478" s="3" t="n"/>
      <c r="D478" s="3" t="n"/>
      <c r="E478" s="3" t="n"/>
      <c r="F478" s="3" t="n"/>
      <c r="G478" s="3" t="n"/>
      <c r="H478" s="3" t="n"/>
      <c r="I478" s="3" t="n"/>
      <c r="J478" s="3" t="n"/>
      <c r="K478" s="3" t="n"/>
      <c r="L478" s="3" t="n"/>
      <c r="M478" s="3" t="n"/>
      <c r="N478" s="3" t="n"/>
      <c r="O478" s="3" t="n"/>
      <c r="P478" s="3" t="n"/>
      <c r="Q478" s="3" t="n"/>
      <c r="R478" s="3" t="n"/>
      <c r="S478" s="3" t="n"/>
      <c r="T478" s="3" t="n"/>
      <c r="U478" s="3" t="n"/>
      <c r="V478" s="3" t="n"/>
      <c r="W478" s="3" t="n"/>
      <c r="X478" s="3" t="n"/>
      <c r="Y478" s="3" t="n"/>
      <c r="Z478" s="3" t="n"/>
      <c r="AA478" s="3" t="n"/>
      <c r="AB478" s="3" t="n"/>
      <c r="AC478" s="3" t="n"/>
      <c r="AD478" s="3" t="n"/>
      <c r="AE478" s="3" t="n"/>
      <c r="AF478" s="3" t="n"/>
      <c r="AG478" s="3" t="n"/>
      <c r="AH478" s="3" t="n"/>
      <c r="AI478" s="3" t="n"/>
      <c r="AJ478" s="3" t="n"/>
      <c r="AK478" s="3" t="n"/>
      <c r="AL478" s="3" t="n"/>
      <c r="AM478" s="3" t="n"/>
      <c r="AN478" s="3" t="n"/>
      <c r="AO478" s="3" t="n"/>
      <c r="AP478" s="3" t="n"/>
      <c r="AQ478" s="3" t="n"/>
      <c r="AR478" s="3" t="n"/>
      <c r="AS478" s="3" t="n"/>
      <c r="AT478" s="3" t="n"/>
      <c r="AU478" s="3" t="n"/>
      <c r="AV478" s="3" t="n"/>
      <c r="AW478" s="3" t="n"/>
      <c r="AX478" s="3" t="n"/>
      <c r="AY478" s="3" t="n"/>
      <c r="AZ478" s="3" t="n"/>
    </row>
    <row r="479">
      <c r="A479" s="3" t="n"/>
      <c r="B479" s="3" t="n"/>
      <c r="C479" s="3" t="n"/>
      <c r="D479" s="3" t="n"/>
      <c r="E479" s="3" t="n"/>
      <c r="F479" s="3" t="n"/>
      <c r="G479" s="3" t="n"/>
      <c r="H479" s="3" t="n"/>
      <c r="I479" s="3" t="n"/>
      <c r="J479" s="3" t="n"/>
      <c r="K479" s="3" t="n"/>
      <c r="L479" s="3" t="n"/>
      <c r="M479" s="3" t="n"/>
      <c r="N479" s="3" t="n"/>
      <c r="O479" s="3" t="n"/>
      <c r="P479" s="3" t="n"/>
      <c r="Q479" s="3" t="n"/>
      <c r="R479" s="3" t="n"/>
      <c r="S479" s="3" t="n"/>
      <c r="T479" s="3" t="n"/>
      <c r="U479" s="3" t="n"/>
      <c r="V479" s="3" t="n"/>
      <c r="W479" s="3" t="n"/>
      <c r="X479" s="3" t="n"/>
      <c r="Y479" s="3" t="n"/>
      <c r="Z479" s="3" t="n"/>
      <c r="AA479" s="3" t="n"/>
      <c r="AB479" s="3" t="n"/>
      <c r="AC479" s="3" t="n"/>
      <c r="AD479" s="3" t="n"/>
      <c r="AE479" s="3" t="n"/>
      <c r="AF479" s="3" t="n"/>
      <c r="AG479" s="3" t="n"/>
      <c r="AH479" s="3" t="n"/>
      <c r="AI479" s="3" t="n"/>
      <c r="AJ479" s="3" t="n"/>
      <c r="AK479" s="3" t="n"/>
      <c r="AL479" s="3" t="n"/>
      <c r="AM479" s="3" t="n"/>
      <c r="AN479" s="3" t="n"/>
      <c r="AO479" s="3" t="n"/>
      <c r="AP479" s="3" t="n"/>
      <c r="AQ479" s="3" t="n"/>
      <c r="AR479" s="3" t="n"/>
      <c r="AS479" s="3" t="n"/>
      <c r="AT479" s="3" t="n"/>
      <c r="AU479" s="3" t="n"/>
      <c r="AV479" s="3" t="n"/>
      <c r="AW479" s="3" t="n"/>
      <c r="AX479" s="3" t="n"/>
      <c r="AY479" s="3" t="n"/>
      <c r="AZ479" s="3" t="n"/>
    </row>
    <row r="480">
      <c r="A480" s="3" t="n"/>
      <c r="B480" s="3" t="n"/>
      <c r="C480" s="3" t="n"/>
      <c r="D480" s="3" t="n"/>
      <c r="E480" s="3" t="n"/>
      <c r="F480" s="3" t="n"/>
      <c r="G480" s="3" t="n"/>
      <c r="H480" s="3" t="n"/>
      <c r="I480" s="3" t="n"/>
      <c r="J480" s="3" t="n"/>
      <c r="K480" s="3" t="n"/>
      <c r="L480" s="3" t="n"/>
      <c r="M480" s="3" t="n"/>
      <c r="N480" s="3" t="n"/>
      <c r="O480" s="3" t="n"/>
      <c r="P480" s="3" t="n"/>
      <c r="Q480" s="3" t="n"/>
      <c r="R480" s="3" t="n"/>
      <c r="S480" s="3" t="n"/>
      <c r="T480" s="3" t="n"/>
      <c r="U480" s="3" t="n"/>
      <c r="V480" s="3" t="n"/>
      <c r="W480" s="3" t="n"/>
      <c r="X480" s="3" t="n"/>
      <c r="Y480" s="3" t="n"/>
      <c r="Z480" s="3" t="n"/>
      <c r="AA480" s="3" t="n"/>
      <c r="AB480" s="3" t="n"/>
      <c r="AC480" s="3" t="n"/>
      <c r="AD480" s="3" t="n"/>
      <c r="AE480" s="3" t="n"/>
      <c r="AF480" s="3" t="n"/>
      <c r="AG480" s="3" t="n"/>
      <c r="AH480" s="3" t="n"/>
      <c r="AI480" s="3" t="n"/>
      <c r="AJ480" s="3" t="n"/>
      <c r="AK480" s="3" t="n"/>
      <c r="AL480" s="3" t="n"/>
      <c r="AM480" s="3" t="n"/>
      <c r="AN480" s="3" t="n"/>
      <c r="AO480" s="3" t="n"/>
      <c r="AP480" s="3" t="n"/>
      <c r="AQ480" s="3" t="n"/>
      <c r="AR480" s="3" t="n"/>
      <c r="AS480" s="3" t="n"/>
      <c r="AT480" s="3" t="n"/>
      <c r="AU480" s="3" t="n"/>
      <c r="AV480" s="3" t="n"/>
      <c r="AW480" s="3" t="n"/>
      <c r="AX480" s="3" t="n"/>
      <c r="AY480" s="3" t="n"/>
      <c r="AZ480" s="3" t="n"/>
    </row>
    <row r="481">
      <c r="A481" s="3" t="n"/>
      <c r="B481" s="3" t="n"/>
      <c r="C481" s="3" t="n"/>
      <c r="D481" s="3" t="n"/>
      <c r="E481" s="3" t="n"/>
      <c r="F481" s="3" t="n"/>
      <c r="G481" s="3" t="n"/>
      <c r="H481" s="3" t="n"/>
      <c r="I481" s="3" t="n"/>
      <c r="J481" s="3" t="n"/>
      <c r="K481" s="3" t="n"/>
      <c r="L481" s="3" t="n"/>
      <c r="M481" s="3" t="n"/>
      <c r="N481" s="3" t="n"/>
      <c r="O481" s="3" t="n"/>
      <c r="P481" s="3" t="n"/>
      <c r="Q481" s="3" t="n"/>
      <c r="R481" s="3" t="n"/>
      <c r="S481" s="3" t="n"/>
      <c r="T481" s="3" t="n"/>
      <c r="U481" s="3" t="n"/>
      <c r="V481" s="3" t="n"/>
      <c r="W481" s="3" t="n"/>
      <c r="X481" s="3" t="n"/>
      <c r="Y481" s="3" t="n"/>
      <c r="Z481" s="3" t="n"/>
      <c r="AA481" s="3" t="n"/>
      <c r="AB481" s="3" t="n"/>
      <c r="AC481" s="3" t="n"/>
      <c r="AD481" s="3" t="n"/>
      <c r="AE481" s="3" t="n"/>
      <c r="AF481" s="3" t="n"/>
      <c r="AG481" s="3" t="n"/>
      <c r="AH481" s="3" t="n"/>
      <c r="AI481" s="3" t="n"/>
      <c r="AJ481" s="3" t="n"/>
      <c r="AK481" s="3" t="n"/>
      <c r="AL481" s="3" t="n"/>
      <c r="AM481" s="3" t="n"/>
      <c r="AN481" s="3" t="n"/>
      <c r="AO481" s="3" t="n"/>
      <c r="AP481" s="3" t="n"/>
      <c r="AQ481" s="3" t="n"/>
      <c r="AR481" s="3" t="n"/>
      <c r="AS481" s="3" t="n"/>
      <c r="AT481" s="3" t="n"/>
      <c r="AU481" s="3" t="n"/>
      <c r="AV481" s="3" t="n"/>
      <c r="AW481" s="3" t="n"/>
      <c r="AX481" s="3" t="n"/>
      <c r="AY481" s="3" t="n"/>
      <c r="AZ481" s="3" t="n"/>
    </row>
    <row r="482">
      <c r="A482" s="3" t="n"/>
      <c r="B482" s="3" t="n"/>
      <c r="C482" s="3" t="n"/>
      <c r="D482" s="3" t="n"/>
      <c r="E482" s="3" t="n"/>
      <c r="F482" s="3" t="n"/>
      <c r="G482" s="3" t="n"/>
      <c r="H482" s="3" t="n"/>
      <c r="I482" s="3" t="n"/>
      <c r="J482" s="3" t="n"/>
      <c r="K482" s="3" t="n"/>
      <c r="L482" s="3" t="n"/>
      <c r="M482" s="3" t="n"/>
      <c r="N482" s="3" t="n"/>
      <c r="O482" s="3" t="n"/>
      <c r="P482" s="3" t="n"/>
      <c r="Q482" s="3" t="n"/>
      <c r="R482" s="3" t="n"/>
      <c r="S482" s="3" t="n"/>
      <c r="T482" s="3" t="n"/>
      <c r="U482" s="3" t="n"/>
      <c r="V482" s="3" t="n"/>
      <c r="W482" s="3" t="n"/>
      <c r="X482" s="3" t="n"/>
      <c r="Y482" s="3" t="n"/>
      <c r="Z482" s="3" t="n"/>
      <c r="AA482" s="3" t="n"/>
      <c r="AB482" s="3" t="n"/>
      <c r="AC482" s="3" t="n"/>
      <c r="AD482" s="3" t="n"/>
      <c r="AE482" s="3" t="n"/>
      <c r="AF482" s="3" t="n"/>
      <c r="AG482" s="3" t="n"/>
      <c r="AH482" s="3" t="n"/>
      <c r="AI482" s="3" t="n"/>
      <c r="AJ482" s="3" t="n"/>
      <c r="AK482" s="3" t="n"/>
      <c r="AL482" s="3" t="n"/>
      <c r="AM482" s="3" t="n"/>
      <c r="AN482" s="3" t="n"/>
      <c r="AO482" s="3" t="n"/>
      <c r="AP482" s="3" t="n"/>
      <c r="AQ482" s="3" t="n"/>
      <c r="AR482" s="3" t="n"/>
      <c r="AS482" s="3" t="n"/>
      <c r="AT482" s="3" t="n"/>
      <c r="AU482" s="3" t="n"/>
      <c r="AV482" s="3" t="n"/>
      <c r="AW482" s="3" t="n"/>
      <c r="AX482" s="3" t="n"/>
      <c r="AY482" s="3" t="n"/>
      <c r="AZ482" s="3" t="n"/>
    </row>
    <row r="483">
      <c r="A483" s="3" t="n"/>
      <c r="B483" s="3" t="n"/>
      <c r="C483" s="3" t="n"/>
      <c r="D483" s="3" t="n"/>
      <c r="E483" s="3" t="n"/>
      <c r="F483" s="3" t="n"/>
      <c r="G483" s="3" t="n"/>
      <c r="H483" s="3" t="n"/>
      <c r="I483" s="3" t="n"/>
      <c r="J483" s="3" t="n"/>
      <c r="K483" s="3" t="n"/>
      <c r="L483" s="3" t="n"/>
      <c r="M483" s="3" t="n"/>
      <c r="N483" s="3" t="n"/>
      <c r="O483" s="3" t="n"/>
      <c r="P483" s="3" t="n"/>
      <c r="Q483" s="3" t="n"/>
      <c r="R483" s="3" t="n"/>
      <c r="S483" s="3" t="n"/>
      <c r="T483" s="3" t="n"/>
      <c r="U483" s="3" t="n"/>
      <c r="V483" s="3" t="n"/>
      <c r="W483" s="3" t="n"/>
      <c r="X483" s="3" t="n"/>
      <c r="Y483" s="3" t="n"/>
      <c r="Z483" s="3" t="n"/>
      <c r="AA483" s="3" t="n"/>
      <c r="AB483" s="3" t="n"/>
      <c r="AC483" s="3" t="n"/>
      <c r="AD483" s="3" t="n"/>
      <c r="AE483" s="3" t="n"/>
      <c r="AF483" s="3" t="n"/>
      <c r="AG483" s="3" t="n"/>
      <c r="AH483" s="3" t="n"/>
      <c r="AI483" s="3" t="n"/>
      <c r="AJ483" s="3" t="n"/>
      <c r="AK483" s="3" t="n"/>
      <c r="AL483" s="3" t="n"/>
      <c r="AM483" s="3" t="n"/>
      <c r="AN483" s="3" t="n"/>
      <c r="AO483" s="3" t="n"/>
      <c r="AP483" s="3" t="n"/>
      <c r="AQ483" s="3" t="n"/>
      <c r="AR483" s="3" t="n"/>
      <c r="AS483" s="3" t="n"/>
      <c r="AT483" s="3" t="n"/>
      <c r="AU483" s="3" t="n"/>
      <c r="AV483" s="3" t="n"/>
      <c r="AW483" s="3" t="n"/>
      <c r="AX483" s="3" t="n"/>
      <c r="AY483" s="3" t="n"/>
      <c r="AZ483" s="3" t="n"/>
    </row>
    <row r="484">
      <c r="A484" s="3" t="n"/>
      <c r="B484" s="3" t="n"/>
      <c r="C484" s="3" t="n"/>
      <c r="D484" s="3" t="n"/>
      <c r="E484" s="3" t="n"/>
      <c r="F484" s="3" t="n"/>
      <c r="G484" s="3" t="n"/>
      <c r="H484" s="3" t="n"/>
      <c r="I484" s="3" t="n"/>
      <c r="J484" s="3" t="n"/>
      <c r="K484" s="3" t="n"/>
      <c r="L484" s="3" t="n"/>
      <c r="M484" s="3" t="n"/>
      <c r="N484" s="3" t="n"/>
      <c r="O484" s="3" t="n"/>
      <c r="P484" s="3" t="n"/>
      <c r="Q484" s="3" t="n"/>
      <c r="R484" s="3" t="n"/>
      <c r="S484" s="3" t="n"/>
      <c r="T484" s="3" t="n"/>
      <c r="U484" s="3" t="n"/>
      <c r="V484" s="3" t="n"/>
      <c r="W484" s="3" t="n"/>
      <c r="X484" s="3" t="n"/>
      <c r="Y484" s="3" t="n"/>
      <c r="Z484" s="3" t="n"/>
      <c r="AA484" s="3" t="n"/>
      <c r="AB484" s="3" t="n"/>
      <c r="AC484" s="3" t="n"/>
      <c r="AD484" s="3" t="n"/>
      <c r="AE484" s="3" t="n"/>
      <c r="AF484" s="3" t="n"/>
      <c r="AG484" s="3" t="n"/>
      <c r="AH484" s="3" t="n"/>
      <c r="AI484" s="3" t="n"/>
      <c r="AJ484" s="3" t="n"/>
      <c r="AK484" s="3" t="n"/>
      <c r="AL484" s="3" t="n"/>
      <c r="AM484" s="3" t="n"/>
      <c r="AN484" s="3" t="n"/>
      <c r="AO484" s="3" t="n"/>
      <c r="AP484" s="3" t="n"/>
      <c r="AQ484" s="3" t="n"/>
      <c r="AR484" s="3" t="n"/>
      <c r="AS484" s="3" t="n"/>
      <c r="AT484" s="3" t="n"/>
      <c r="AU484" s="3" t="n"/>
      <c r="AV484" s="3" t="n"/>
      <c r="AW484" s="3" t="n"/>
      <c r="AX484" s="3" t="n"/>
      <c r="AY484" s="3" t="n"/>
      <c r="AZ484" s="3" t="n"/>
    </row>
    <row r="485">
      <c r="A485" s="3" t="n"/>
      <c r="B485" s="3" t="n"/>
      <c r="C485" s="3" t="n"/>
      <c r="D485" s="3" t="n"/>
      <c r="E485" s="3" t="n"/>
      <c r="F485" s="3" t="n"/>
      <c r="G485" s="3" t="n"/>
      <c r="H485" s="3" t="n"/>
      <c r="I485" s="3" t="n"/>
      <c r="J485" s="3" t="n"/>
      <c r="K485" s="3" t="n"/>
      <c r="L485" s="3" t="n"/>
      <c r="M485" s="3" t="n"/>
      <c r="N485" s="3" t="n"/>
      <c r="O485" s="3" t="n"/>
      <c r="P485" s="3" t="n"/>
      <c r="Q485" s="3" t="n"/>
      <c r="R485" s="3" t="n"/>
      <c r="S485" s="3" t="n"/>
      <c r="T485" s="3" t="n"/>
      <c r="U485" s="3" t="n"/>
      <c r="V485" s="3" t="n"/>
      <c r="W485" s="3" t="n"/>
      <c r="X485" s="3" t="n"/>
      <c r="Y485" s="3" t="n"/>
      <c r="Z485" s="3" t="n"/>
      <c r="AA485" s="3" t="n"/>
      <c r="AB485" s="3" t="n"/>
      <c r="AC485" s="3" t="n"/>
      <c r="AD485" s="3" t="n"/>
      <c r="AE485" s="3" t="n"/>
      <c r="AF485" s="3" t="n"/>
      <c r="AG485" s="3" t="n"/>
      <c r="AH485" s="3" t="n"/>
      <c r="AI485" s="3" t="n"/>
      <c r="AJ485" s="3" t="n"/>
      <c r="AK485" s="3" t="n"/>
      <c r="AL485" s="3" t="n"/>
      <c r="AM485" s="3" t="n"/>
      <c r="AN485" s="3" t="n"/>
      <c r="AO485" s="3" t="n"/>
      <c r="AP485" s="3" t="n"/>
      <c r="AQ485" s="3" t="n"/>
      <c r="AR485" s="3" t="n"/>
      <c r="AS485" s="3" t="n"/>
      <c r="AT485" s="3" t="n"/>
      <c r="AU485" s="3" t="n"/>
      <c r="AV485" s="3" t="n"/>
      <c r="AW485" s="3" t="n"/>
      <c r="AX485" s="3" t="n"/>
      <c r="AY485" s="3" t="n"/>
      <c r="AZ485" s="3" t="n"/>
    </row>
    <row r="486">
      <c r="A486" s="3" t="n"/>
      <c r="B486" s="3" t="n"/>
      <c r="C486" s="3" t="n"/>
      <c r="D486" s="3" t="n"/>
      <c r="E486" s="3" t="n"/>
      <c r="F486" s="3" t="n"/>
      <c r="G486" s="3" t="n"/>
      <c r="H486" s="3" t="n"/>
      <c r="I486" s="3" t="n"/>
      <c r="J486" s="3" t="n"/>
      <c r="K486" s="3" t="n"/>
      <c r="L486" s="3" t="n"/>
      <c r="M486" s="3" t="n"/>
      <c r="N486" s="3" t="n"/>
      <c r="O486" s="3" t="n"/>
      <c r="P486" s="3" t="n"/>
      <c r="Q486" s="3" t="n"/>
      <c r="R486" s="3" t="n"/>
      <c r="S486" s="3" t="n"/>
      <c r="T486" s="3" t="n"/>
      <c r="U486" s="3" t="n"/>
      <c r="V486" s="3" t="n"/>
      <c r="W486" s="3" t="n"/>
      <c r="X486" s="3" t="n"/>
      <c r="Y486" s="3" t="n"/>
      <c r="Z486" s="3" t="n"/>
      <c r="AA486" s="3" t="n"/>
      <c r="AB486" s="3" t="n"/>
      <c r="AC486" s="3" t="n"/>
      <c r="AD486" s="3" t="n"/>
      <c r="AE486" s="3" t="n"/>
      <c r="AF486" s="3" t="n"/>
      <c r="AG486" s="3" t="n"/>
      <c r="AH486" s="3" t="n"/>
      <c r="AI486" s="3" t="n"/>
      <c r="AJ486" s="3" t="n"/>
      <c r="AK486" s="3" t="n"/>
      <c r="AL486" s="3" t="n"/>
      <c r="AM486" s="3" t="n"/>
      <c r="AN486" s="3" t="n"/>
      <c r="AO486" s="3" t="n"/>
      <c r="AP486" s="3" t="n"/>
      <c r="AQ486" s="3" t="n"/>
      <c r="AR486" s="3" t="n"/>
      <c r="AS486" s="3" t="n"/>
      <c r="AT486" s="3" t="n"/>
      <c r="AU486" s="3" t="n"/>
      <c r="AV486" s="3" t="n"/>
      <c r="AW486" s="3" t="n"/>
      <c r="AX486" s="3" t="n"/>
      <c r="AY486" s="3" t="n"/>
      <c r="AZ486" s="3" t="n"/>
    </row>
    <row r="487">
      <c r="A487" s="3" t="n"/>
      <c r="B487" s="3" t="n"/>
      <c r="C487" s="3" t="n"/>
      <c r="D487" s="3" t="n"/>
      <c r="E487" s="3" t="n"/>
      <c r="F487" s="3" t="n"/>
      <c r="G487" s="3" t="n"/>
      <c r="H487" s="3" t="n"/>
      <c r="I487" s="3" t="n"/>
      <c r="J487" s="3" t="n"/>
      <c r="K487" s="3" t="n"/>
      <c r="L487" s="3" t="n"/>
      <c r="M487" s="3" t="n"/>
      <c r="N487" s="3" t="n"/>
      <c r="O487" s="3" t="n"/>
      <c r="P487" s="3" t="n"/>
      <c r="Q487" s="3" t="n"/>
      <c r="R487" s="3" t="n"/>
      <c r="S487" s="3" t="n"/>
      <c r="T487" s="3" t="n"/>
      <c r="U487" s="3" t="n"/>
      <c r="V487" s="3" t="n"/>
      <c r="W487" s="3" t="n"/>
      <c r="X487" s="3" t="n"/>
      <c r="Y487" s="3" t="n"/>
      <c r="Z487" s="3" t="n"/>
      <c r="AA487" s="3" t="n"/>
      <c r="AB487" s="3" t="n"/>
      <c r="AC487" s="3" t="n"/>
      <c r="AD487" s="3" t="n"/>
      <c r="AE487" s="3" t="n"/>
      <c r="AF487" s="3" t="n"/>
      <c r="AG487" s="3" t="n"/>
      <c r="AH487" s="3" t="n"/>
      <c r="AI487" s="3" t="n"/>
      <c r="AJ487" s="3" t="n"/>
      <c r="AK487" s="3" t="n"/>
      <c r="AL487" s="3" t="n"/>
      <c r="AM487" s="3" t="n"/>
      <c r="AN487" s="3" t="n"/>
      <c r="AO487" s="3" t="n"/>
      <c r="AP487" s="3" t="n"/>
      <c r="AQ487" s="3" t="n"/>
      <c r="AR487" s="3" t="n"/>
      <c r="AS487" s="3" t="n"/>
      <c r="AT487" s="3" t="n"/>
      <c r="AU487" s="3" t="n"/>
      <c r="AV487" s="3" t="n"/>
      <c r="AW487" s="3" t="n"/>
      <c r="AX487" s="3" t="n"/>
      <c r="AY487" s="3" t="n"/>
      <c r="AZ487" s="3" t="n"/>
    </row>
    <row r="488">
      <c r="A488" s="3" t="n"/>
      <c r="B488" s="3" t="n"/>
      <c r="C488" s="3" t="n"/>
      <c r="D488" s="3" t="n"/>
      <c r="E488" s="3" t="n"/>
      <c r="F488" s="3" t="n"/>
      <c r="G488" s="3" t="n"/>
      <c r="H488" s="3" t="n"/>
      <c r="I488" s="3" t="n"/>
      <c r="J488" s="3" t="n"/>
      <c r="K488" s="3" t="n"/>
      <c r="L488" s="3" t="n"/>
      <c r="M488" s="3" t="n"/>
      <c r="N488" s="3" t="n"/>
      <c r="O488" s="3" t="n"/>
      <c r="P488" s="3" t="n"/>
      <c r="Q488" s="3" t="n"/>
      <c r="R488" s="3" t="n"/>
      <c r="S488" s="3" t="n"/>
      <c r="T488" s="3" t="n"/>
      <c r="U488" s="3" t="n"/>
      <c r="V488" s="3" t="n"/>
      <c r="W488" s="3" t="n"/>
      <c r="X488" s="3" t="n"/>
      <c r="Y488" s="3" t="n"/>
      <c r="Z488" s="3" t="n"/>
      <c r="AA488" s="3" t="n"/>
      <c r="AB488" s="3" t="n"/>
      <c r="AC488" s="3" t="n"/>
      <c r="AD488" s="3" t="n"/>
      <c r="AE488" s="3" t="n"/>
      <c r="AF488" s="3" t="n"/>
      <c r="AG488" s="3" t="n"/>
      <c r="AH488" s="3" t="n"/>
      <c r="AI488" s="3" t="n"/>
      <c r="AJ488" s="3" t="n"/>
      <c r="AK488" s="3" t="n"/>
      <c r="AL488" s="3" t="n"/>
      <c r="AM488" s="3" t="n"/>
      <c r="AN488" s="3" t="n"/>
      <c r="AO488" s="3" t="n"/>
      <c r="AP488" s="3" t="n"/>
      <c r="AQ488" s="3" t="n"/>
      <c r="AR488" s="3" t="n"/>
      <c r="AS488" s="3" t="n"/>
      <c r="AT488" s="3" t="n"/>
      <c r="AU488" s="3" t="n"/>
      <c r="AV488" s="3" t="n"/>
      <c r="AW488" s="3" t="n"/>
      <c r="AX488" s="3" t="n"/>
      <c r="AY488" s="3" t="n"/>
      <c r="AZ488" s="3" t="n"/>
    </row>
    <row r="489">
      <c r="A489" s="3" t="n"/>
      <c r="B489" s="3" t="n"/>
      <c r="C489" s="3" t="n"/>
      <c r="D489" s="3" t="n"/>
      <c r="E489" s="3" t="n"/>
      <c r="F489" s="3" t="n"/>
      <c r="G489" s="3" t="n"/>
      <c r="H489" s="3" t="n"/>
      <c r="I489" s="3" t="n"/>
      <c r="J489" s="3" t="n"/>
      <c r="K489" s="3" t="n"/>
      <c r="L489" s="3" t="n"/>
      <c r="M489" s="3" t="n"/>
      <c r="N489" s="3" t="n"/>
      <c r="O489" s="3" t="n"/>
      <c r="P489" s="3" t="n"/>
      <c r="Q489" s="3" t="n"/>
      <c r="R489" s="3" t="n"/>
      <c r="S489" s="3" t="n"/>
      <c r="T489" s="3" t="n"/>
      <c r="U489" s="3" t="n"/>
      <c r="V489" s="3" t="n"/>
      <c r="W489" s="3" t="n"/>
      <c r="X489" s="3" t="n"/>
      <c r="Y489" s="3" t="n"/>
      <c r="Z489" s="3" t="n"/>
      <c r="AA489" s="3" t="n"/>
      <c r="AB489" s="3" t="n"/>
      <c r="AC489" s="3" t="n"/>
      <c r="AD489" s="3" t="n"/>
      <c r="AE489" s="3" t="n"/>
      <c r="AF489" s="3" t="n"/>
      <c r="AG489" s="3" t="n"/>
      <c r="AH489" s="3" t="n"/>
      <c r="AI489" s="3" t="n"/>
      <c r="AJ489" s="3" t="n"/>
      <c r="AK489" s="3" t="n"/>
      <c r="AL489" s="3" t="n"/>
      <c r="AM489" s="3" t="n"/>
      <c r="AN489" s="3" t="n"/>
      <c r="AO489" s="3" t="n"/>
      <c r="AP489" s="3" t="n"/>
      <c r="AQ489" s="3" t="n"/>
      <c r="AR489" s="3" t="n"/>
      <c r="AS489" s="3" t="n"/>
      <c r="AT489" s="3" t="n"/>
      <c r="AU489" s="3" t="n"/>
      <c r="AV489" s="3" t="n"/>
      <c r="AW489" s="3" t="n"/>
      <c r="AX489" s="3" t="n"/>
      <c r="AY489" s="3" t="n"/>
      <c r="AZ489" s="3" t="n"/>
    </row>
    <row r="490">
      <c r="A490" s="3" t="n"/>
      <c r="B490" s="3" t="n"/>
      <c r="C490" s="3" t="n"/>
      <c r="D490" s="3" t="n"/>
      <c r="E490" s="3" t="n"/>
      <c r="F490" s="3" t="n"/>
      <c r="G490" s="3" t="n"/>
      <c r="H490" s="3" t="n"/>
      <c r="I490" s="3" t="n"/>
      <c r="J490" s="3" t="n"/>
      <c r="K490" s="3" t="n"/>
      <c r="L490" s="3" t="n"/>
      <c r="M490" s="3" t="n"/>
      <c r="N490" s="3" t="n"/>
      <c r="O490" s="3" t="n"/>
      <c r="P490" s="3" t="n"/>
      <c r="Q490" s="3" t="n"/>
      <c r="R490" s="3" t="n"/>
      <c r="S490" s="3" t="n"/>
      <c r="T490" s="3" t="n"/>
      <c r="U490" s="3" t="n"/>
      <c r="V490" s="3" t="n"/>
      <c r="W490" s="3" t="n"/>
      <c r="X490" s="3" t="n"/>
      <c r="Y490" s="3" t="n"/>
      <c r="Z490" s="3" t="n"/>
      <c r="AA490" s="3" t="n"/>
      <c r="AB490" s="3" t="n"/>
      <c r="AC490" s="3" t="n"/>
      <c r="AD490" s="3" t="n"/>
      <c r="AE490" s="3" t="n"/>
      <c r="AF490" s="3" t="n"/>
      <c r="AG490" s="3" t="n"/>
      <c r="AH490" s="3" t="n"/>
      <c r="AI490" s="3" t="n"/>
      <c r="AJ490" s="3" t="n"/>
      <c r="AK490" s="3" t="n"/>
      <c r="AL490" s="3" t="n"/>
      <c r="AM490" s="3" t="n"/>
      <c r="AN490" s="3" t="n"/>
      <c r="AO490" s="3" t="n"/>
      <c r="AP490" s="3" t="n"/>
      <c r="AQ490" s="3" t="n"/>
      <c r="AR490" s="3" t="n"/>
      <c r="AS490" s="3" t="n"/>
      <c r="AT490" s="3" t="n"/>
      <c r="AU490" s="3" t="n"/>
      <c r="AV490" s="3" t="n"/>
      <c r="AW490" s="3" t="n"/>
      <c r="AX490" s="3" t="n"/>
      <c r="AY490" s="3" t="n"/>
      <c r="AZ490" s="3" t="n"/>
    </row>
    <row r="491">
      <c r="A491" s="3" t="n"/>
      <c r="B491" s="3" t="n"/>
      <c r="C491" s="3" t="n"/>
      <c r="D491" s="3" t="n"/>
      <c r="E491" s="3" t="n"/>
      <c r="F491" s="3" t="n"/>
      <c r="G491" s="3" t="n"/>
      <c r="H491" s="3" t="n"/>
      <c r="I491" s="3" t="n"/>
      <c r="J491" s="3" t="n"/>
      <c r="K491" s="3" t="n"/>
      <c r="L491" s="3" t="n"/>
      <c r="M491" s="3" t="n"/>
      <c r="N491" s="3" t="n"/>
      <c r="O491" s="3" t="n"/>
      <c r="P491" s="3" t="n"/>
      <c r="Q491" s="3" t="n"/>
      <c r="R491" s="3" t="n"/>
      <c r="S491" s="3" t="n"/>
      <c r="T491" s="3" t="n"/>
      <c r="U491" s="3" t="n"/>
      <c r="V491" s="3" t="n"/>
      <c r="W491" s="3" t="n"/>
      <c r="X491" s="3" t="n"/>
      <c r="Y491" s="3" t="n"/>
      <c r="Z491" s="3" t="n"/>
      <c r="AA491" s="3" t="n"/>
      <c r="AB491" s="3" t="n"/>
      <c r="AC491" s="3" t="n"/>
      <c r="AD491" s="3" t="n"/>
      <c r="AE491" s="3" t="n"/>
      <c r="AF491" s="3" t="n"/>
      <c r="AG491" s="3" t="n"/>
      <c r="AH491" s="3" t="n"/>
      <c r="AI491" s="3" t="n"/>
      <c r="AJ491" s="3" t="n"/>
      <c r="AK491" s="3" t="n"/>
      <c r="AL491" s="3" t="n"/>
      <c r="AM491" s="3" t="n"/>
      <c r="AN491" s="3" t="n"/>
      <c r="AO491" s="3" t="n"/>
      <c r="AP491" s="3" t="n"/>
      <c r="AQ491" s="3" t="n"/>
      <c r="AR491" s="3" t="n"/>
      <c r="AS491" s="3" t="n"/>
      <c r="AT491" s="3" t="n"/>
      <c r="AU491" s="3" t="n"/>
      <c r="AV491" s="3" t="n"/>
      <c r="AW491" s="3" t="n"/>
      <c r="AX491" s="3" t="n"/>
      <c r="AY491" s="3" t="n"/>
      <c r="AZ491" s="3" t="n"/>
    </row>
    <row r="492">
      <c r="A492" s="3" t="n"/>
      <c r="B492" s="3" t="n"/>
      <c r="C492" s="3" t="n"/>
      <c r="D492" s="3" t="n"/>
      <c r="E492" s="3" t="n"/>
      <c r="F492" s="3" t="n"/>
      <c r="G492" s="3" t="n"/>
      <c r="H492" s="3" t="n"/>
      <c r="I492" s="3" t="n"/>
      <c r="J492" s="3" t="n"/>
      <c r="K492" s="3" t="n"/>
      <c r="L492" s="3" t="n"/>
      <c r="M492" s="3" t="n"/>
      <c r="N492" s="3" t="n"/>
      <c r="O492" s="3" t="n"/>
      <c r="P492" s="3" t="n"/>
      <c r="Q492" s="3" t="n"/>
      <c r="R492" s="3" t="n"/>
      <c r="S492" s="3" t="n"/>
      <c r="T492" s="3" t="n"/>
      <c r="U492" s="3" t="n"/>
      <c r="V492" s="3" t="n"/>
      <c r="W492" s="3" t="n"/>
      <c r="X492" s="3" t="n"/>
      <c r="Y492" s="3" t="n"/>
      <c r="Z492" s="3" t="n"/>
      <c r="AA492" s="3" t="n"/>
      <c r="AB492" s="3" t="n"/>
      <c r="AC492" s="3" t="n"/>
      <c r="AD492" s="3" t="n"/>
      <c r="AE492" s="3" t="n"/>
      <c r="AF492" s="3" t="n"/>
      <c r="AG492" s="3" t="n"/>
      <c r="AH492" s="3" t="n"/>
      <c r="AI492" s="3" t="n"/>
      <c r="AJ492" s="3" t="n"/>
      <c r="AK492" s="3" t="n"/>
      <c r="AL492" s="3" t="n"/>
      <c r="AM492" s="3" t="n"/>
      <c r="AN492" s="3" t="n"/>
      <c r="AO492" s="3" t="n"/>
      <c r="AP492" s="3" t="n"/>
      <c r="AQ492" s="3" t="n"/>
      <c r="AR492" s="3" t="n"/>
      <c r="AS492" s="3" t="n"/>
      <c r="AT492" s="3" t="n"/>
      <c r="AU492" s="3" t="n"/>
      <c r="AV492" s="3" t="n"/>
      <c r="AW492" s="3" t="n"/>
      <c r="AX492" s="3" t="n"/>
      <c r="AY492" s="3" t="n"/>
      <c r="AZ492" s="3" t="n"/>
    </row>
    <row r="493">
      <c r="A493" s="3" t="n"/>
      <c r="B493" s="3" t="n"/>
      <c r="C493" s="3" t="n"/>
      <c r="D493" s="3" t="n"/>
      <c r="E493" s="3" t="n"/>
      <c r="F493" s="3" t="n"/>
      <c r="G493" s="3" t="n"/>
      <c r="H493" s="3" t="n"/>
      <c r="I493" s="3" t="n"/>
      <c r="J493" s="3" t="n"/>
      <c r="K493" s="3" t="n"/>
      <c r="L493" s="3" t="n"/>
      <c r="M493" s="3" t="n"/>
      <c r="N493" s="3" t="n"/>
      <c r="O493" s="3" t="n"/>
      <c r="P493" s="3" t="n"/>
      <c r="Q493" s="3" t="n"/>
      <c r="R493" s="3" t="n"/>
      <c r="S493" s="3" t="n"/>
      <c r="T493" s="3" t="n"/>
      <c r="U493" s="3" t="n"/>
      <c r="V493" s="3" t="n"/>
      <c r="W493" s="3" t="n"/>
      <c r="X493" s="3" t="n"/>
      <c r="Y493" s="3" t="n"/>
      <c r="Z493" s="3" t="n"/>
      <c r="AA493" s="3" t="n"/>
      <c r="AB493" s="3" t="n"/>
      <c r="AC493" s="3" t="n"/>
      <c r="AD493" s="3" t="n"/>
      <c r="AE493" s="3" t="n"/>
      <c r="AF493" s="3" t="n"/>
      <c r="AG493" s="3" t="n"/>
      <c r="AH493" s="3" t="n"/>
      <c r="AI493" s="3" t="n"/>
      <c r="AJ493" s="3" t="n"/>
      <c r="AK493" s="3" t="n"/>
      <c r="AL493" s="3" t="n"/>
      <c r="AM493" s="3" t="n"/>
      <c r="AN493" s="3" t="n"/>
      <c r="AO493" s="3" t="n"/>
      <c r="AP493" s="3" t="n"/>
      <c r="AQ493" s="3" t="n"/>
      <c r="AR493" s="3" t="n"/>
      <c r="AS493" s="3" t="n"/>
      <c r="AT493" s="3" t="n"/>
      <c r="AU493" s="3" t="n"/>
      <c r="AV493" s="3" t="n"/>
      <c r="AW493" s="3" t="n"/>
      <c r="AX493" s="3" t="n"/>
      <c r="AY493" s="3" t="n"/>
      <c r="AZ493" s="3" t="n"/>
    </row>
    <row r="494">
      <c r="A494" s="3" t="n"/>
      <c r="B494" s="3" t="n"/>
      <c r="C494" s="3" t="n"/>
      <c r="D494" s="3" t="n"/>
      <c r="E494" s="3" t="n"/>
      <c r="F494" s="3" t="n"/>
      <c r="G494" s="3" t="n"/>
      <c r="H494" s="3" t="n"/>
      <c r="I494" s="3" t="n"/>
      <c r="J494" s="3" t="n"/>
      <c r="K494" s="3" t="n"/>
      <c r="L494" s="3" t="n"/>
      <c r="M494" s="3" t="n"/>
      <c r="N494" s="3" t="n"/>
      <c r="O494" s="3" t="n"/>
      <c r="P494" s="3" t="n"/>
      <c r="Q494" s="3" t="n"/>
      <c r="R494" s="3" t="n"/>
      <c r="S494" s="3" t="n"/>
      <c r="T494" s="3" t="n"/>
      <c r="U494" s="3" t="n"/>
      <c r="V494" s="3" t="n"/>
      <c r="W494" s="3" t="n"/>
      <c r="X494" s="3" t="n"/>
      <c r="Y494" s="3" t="n"/>
      <c r="Z494" s="3" t="n"/>
      <c r="AA494" s="3" t="n"/>
      <c r="AB494" s="3" t="n"/>
      <c r="AC494" s="3" t="n"/>
      <c r="AD494" s="3" t="n"/>
      <c r="AE494" s="3" t="n"/>
      <c r="AF494" s="3" t="n"/>
      <c r="AG494" s="3" t="n"/>
      <c r="AH494" s="3" t="n"/>
      <c r="AI494" s="3" t="n"/>
      <c r="AJ494" s="3" t="n"/>
      <c r="AK494" s="3" t="n"/>
      <c r="AL494" s="3" t="n"/>
      <c r="AM494" s="3" t="n"/>
      <c r="AN494" s="3" t="n"/>
      <c r="AO494" s="3" t="n"/>
      <c r="AP494" s="3" t="n"/>
      <c r="AQ494" s="3" t="n"/>
      <c r="AR494" s="3" t="n"/>
      <c r="AS494" s="3" t="n"/>
      <c r="AT494" s="3" t="n"/>
      <c r="AU494" s="3" t="n"/>
      <c r="AV494" s="3" t="n"/>
      <c r="AW494" s="3" t="n"/>
      <c r="AX494" s="3" t="n"/>
      <c r="AY494" s="3" t="n"/>
      <c r="AZ494" s="3" t="n"/>
    </row>
    <row r="495">
      <c r="A495" s="3" t="n"/>
      <c r="B495" s="3" t="n"/>
      <c r="C495" s="3" t="n"/>
      <c r="D495" s="3" t="n"/>
      <c r="E495" s="3" t="n"/>
      <c r="F495" s="3" t="n"/>
      <c r="G495" s="3" t="n"/>
      <c r="H495" s="3" t="n"/>
      <c r="I495" s="3" t="n"/>
      <c r="J495" s="3" t="n"/>
      <c r="K495" s="3" t="n"/>
      <c r="L495" s="3" t="n"/>
      <c r="M495" s="3" t="n"/>
      <c r="N495" s="3" t="n"/>
      <c r="O495" s="3" t="n"/>
      <c r="P495" s="3" t="n"/>
      <c r="Q495" s="3" t="n"/>
      <c r="R495" s="3" t="n"/>
      <c r="S495" s="3" t="n"/>
      <c r="T495" s="3" t="n"/>
      <c r="U495" s="3" t="n"/>
      <c r="V495" s="3" t="n"/>
      <c r="W495" s="3" t="n"/>
      <c r="X495" s="3" t="n"/>
      <c r="Y495" s="3" t="n"/>
      <c r="Z495" s="3" t="n"/>
      <c r="AA495" s="3" t="n"/>
      <c r="AB495" s="3" t="n"/>
      <c r="AC495" s="3" t="n"/>
      <c r="AD495" s="3" t="n"/>
      <c r="AE495" s="3" t="n"/>
      <c r="AF495" s="3" t="n"/>
      <c r="AG495" s="3" t="n"/>
      <c r="AH495" s="3" t="n"/>
      <c r="AI495" s="3" t="n"/>
      <c r="AJ495" s="3" t="n"/>
      <c r="AK495" s="3" t="n"/>
      <c r="AL495" s="3" t="n"/>
      <c r="AM495" s="3" t="n"/>
      <c r="AN495" s="3" t="n"/>
      <c r="AO495" s="3" t="n"/>
      <c r="AP495" s="3" t="n"/>
      <c r="AQ495" s="3" t="n"/>
      <c r="AR495" s="3" t="n"/>
      <c r="AS495" s="3" t="n"/>
      <c r="AT495" s="3" t="n"/>
      <c r="AU495" s="3" t="n"/>
      <c r="AV495" s="3" t="n"/>
      <c r="AW495" s="3" t="n"/>
      <c r="AX495" s="3" t="n"/>
      <c r="AY495" s="3" t="n"/>
      <c r="AZ495" s="3" t="n"/>
    </row>
    <row r="496">
      <c r="A496" s="3" t="n"/>
      <c r="B496" s="3" t="n"/>
      <c r="C496" s="3" t="n"/>
      <c r="D496" s="3" t="n"/>
      <c r="E496" s="3" t="n"/>
      <c r="F496" s="3" t="n"/>
      <c r="G496" s="3" t="n"/>
      <c r="H496" s="3" t="n"/>
      <c r="I496" s="3" t="n"/>
      <c r="J496" s="3" t="n"/>
      <c r="K496" s="3" t="n"/>
      <c r="L496" s="3" t="n"/>
      <c r="M496" s="3" t="n"/>
      <c r="N496" s="3" t="n"/>
      <c r="O496" s="3" t="n"/>
      <c r="P496" s="3" t="n"/>
      <c r="Q496" s="3" t="n"/>
      <c r="R496" s="3" t="n"/>
      <c r="S496" s="3" t="n"/>
      <c r="T496" s="3" t="n"/>
      <c r="U496" s="3" t="n"/>
      <c r="V496" s="3" t="n"/>
      <c r="W496" s="3" t="n"/>
      <c r="X496" s="3" t="n"/>
      <c r="Y496" s="3" t="n"/>
      <c r="Z496" s="3" t="n"/>
      <c r="AA496" s="3" t="n"/>
      <c r="AB496" s="3" t="n"/>
      <c r="AC496" s="3" t="n"/>
      <c r="AD496" s="3" t="n"/>
      <c r="AE496" s="3" t="n"/>
      <c r="AF496" s="3" t="n"/>
      <c r="AG496" s="3" t="n"/>
      <c r="AH496" s="3" t="n"/>
      <c r="AI496" s="3" t="n"/>
      <c r="AJ496" s="3" t="n"/>
      <c r="AK496" s="3" t="n"/>
      <c r="AL496" s="3" t="n"/>
      <c r="AM496" s="3" t="n"/>
      <c r="AN496" s="3" t="n"/>
      <c r="AO496" s="3" t="n"/>
      <c r="AP496" s="3" t="n"/>
      <c r="AQ496" s="3" t="n"/>
      <c r="AR496" s="3" t="n"/>
      <c r="AS496" s="3" t="n"/>
      <c r="AT496" s="3" t="n"/>
      <c r="AU496" s="3" t="n"/>
      <c r="AV496" s="3" t="n"/>
      <c r="AW496" s="3" t="n"/>
      <c r="AX496" s="3" t="n"/>
      <c r="AY496" s="3" t="n"/>
      <c r="AZ496" s="3" t="n"/>
    </row>
    <row r="497">
      <c r="A497" s="3" t="n"/>
      <c r="B497" s="3" t="n"/>
      <c r="C497" s="3" t="n"/>
      <c r="D497" s="3" t="n"/>
      <c r="E497" s="3" t="n"/>
      <c r="F497" s="3" t="n"/>
      <c r="G497" s="3" t="n"/>
      <c r="H497" s="3" t="n"/>
      <c r="I497" s="3" t="n"/>
      <c r="J497" s="3" t="n"/>
      <c r="K497" s="3" t="n"/>
      <c r="L497" s="3" t="n"/>
      <c r="M497" s="3" t="n"/>
      <c r="N497" s="3" t="n"/>
      <c r="O497" s="3" t="n"/>
      <c r="P497" s="3" t="n"/>
      <c r="Q497" s="3" t="n"/>
      <c r="R497" s="3" t="n"/>
      <c r="S497" s="3" t="n"/>
      <c r="T497" s="3" t="n"/>
      <c r="U497" s="3" t="n"/>
      <c r="V497" s="3" t="n"/>
      <c r="W497" s="3" t="n"/>
      <c r="X497" s="3" t="n"/>
      <c r="Y497" s="3" t="n"/>
      <c r="Z497" s="3" t="n"/>
      <c r="AA497" s="3" t="n"/>
      <c r="AB497" s="3" t="n"/>
      <c r="AC497" s="3" t="n"/>
      <c r="AD497" s="3" t="n"/>
      <c r="AE497" s="3" t="n"/>
      <c r="AF497" s="3" t="n"/>
      <c r="AG497" s="3" t="n"/>
      <c r="AH497" s="3" t="n"/>
      <c r="AI497" s="3" t="n"/>
      <c r="AJ497" s="3" t="n"/>
      <c r="AK497" s="3" t="n"/>
      <c r="AL497" s="3" t="n"/>
      <c r="AM497" s="3" t="n"/>
      <c r="AN497" s="3" t="n"/>
      <c r="AO497" s="3" t="n"/>
      <c r="AP497" s="3" t="n"/>
      <c r="AQ497" s="3" t="n"/>
      <c r="AR497" s="3" t="n"/>
      <c r="AS497" s="3" t="n"/>
      <c r="AT497" s="3" t="n"/>
      <c r="AU497" s="3" t="n"/>
      <c r="AV497" s="3" t="n"/>
      <c r="AW497" s="3" t="n"/>
      <c r="AX497" s="3" t="n"/>
      <c r="AY497" s="3" t="n"/>
      <c r="AZ497" s="3" t="n"/>
    </row>
    <row r="498">
      <c r="A498" s="3" t="n"/>
      <c r="B498" s="3" t="n"/>
      <c r="C498" s="3" t="n"/>
      <c r="D498" s="3" t="n"/>
      <c r="E498" s="3" t="n"/>
      <c r="F498" s="3" t="n"/>
      <c r="G498" s="3" t="n"/>
      <c r="H498" s="3" t="n"/>
      <c r="I498" s="3" t="n"/>
      <c r="J498" s="3" t="n"/>
      <c r="K498" s="3" t="n"/>
      <c r="L498" s="3" t="n"/>
      <c r="M498" s="3" t="n"/>
      <c r="N498" s="3" t="n"/>
      <c r="O498" s="3" t="n"/>
      <c r="P498" s="3" t="n"/>
      <c r="Q498" s="3" t="n"/>
      <c r="R498" s="3" t="n"/>
      <c r="S498" s="3" t="n"/>
      <c r="T498" s="3" t="n"/>
      <c r="U498" s="3" t="n"/>
      <c r="V498" s="3" t="n"/>
      <c r="W498" s="3" t="n"/>
      <c r="X498" s="3" t="n"/>
      <c r="Y498" s="3" t="n"/>
      <c r="Z498" s="3" t="n"/>
      <c r="AA498" s="3" t="n"/>
      <c r="AB498" s="3" t="n"/>
      <c r="AC498" s="3" t="n"/>
      <c r="AD498" s="3" t="n"/>
      <c r="AE498" s="3" t="n"/>
      <c r="AF498" s="3" t="n"/>
      <c r="AG498" s="3" t="n"/>
      <c r="AH498" s="3" t="n"/>
      <c r="AI498" s="3" t="n"/>
      <c r="AJ498" s="3" t="n"/>
      <c r="AK498" s="3" t="n"/>
      <c r="AL498" s="3" t="n"/>
      <c r="AM498" s="3" t="n"/>
      <c r="AN498" s="3" t="n"/>
      <c r="AO498" s="3" t="n"/>
      <c r="AP498" s="3" t="n"/>
      <c r="AQ498" s="3" t="n"/>
      <c r="AR498" s="3" t="n"/>
      <c r="AS498" s="3" t="n"/>
      <c r="AT498" s="3" t="n"/>
      <c r="AU498" s="3" t="n"/>
      <c r="AV498" s="3" t="n"/>
      <c r="AW498" s="3" t="n"/>
      <c r="AX498" s="3" t="n"/>
      <c r="AY498" s="3" t="n"/>
      <c r="AZ498" s="3" t="n"/>
    </row>
    <row r="499">
      <c r="A499" s="3" t="n"/>
      <c r="B499" s="3" t="n"/>
      <c r="C499" s="3" t="n"/>
      <c r="D499" s="3" t="n"/>
      <c r="E499" s="3" t="n"/>
      <c r="F499" s="3" t="n"/>
      <c r="G499" s="3" t="n"/>
      <c r="H499" s="3" t="n"/>
      <c r="I499" s="3" t="n"/>
      <c r="J499" s="3" t="n"/>
      <c r="K499" s="3" t="n"/>
      <c r="L499" s="3" t="n"/>
      <c r="M499" s="3" t="n"/>
      <c r="N499" s="3" t="n"/>
      <c r="O499" s="3" t="n"/>
      <c r="P499" s="3" t="n"/>
      <c r="Q499" s="3" t="n"/>
      <c r="R499" s="3" t="n"/>
      <c r="S499" s="3" t="n"/>
      <c r="T499" s="3" t="n"/>
      <c r="U499" s="3" t="n"/>
      <c r="V499" s="3" t="n"/>
      <c r="W499" s="3" t="n"/>
      <c r="X499" s="3" t="n"/>
      <c r="Y499" s="3" t="n"/>
      <c r="Z499" s="3" t="n"/>
      <c r="AA499" s="3" t="n"/>
      <c r="AB499" s="3" t="n"/>
      <c r="AC499" s="3" t="n"/>
      <c r="AD499" s="3" t="n"/>
      <c r="AE499" s="3" t="n"/>
      <c r="AF499" s="3" t="n"/>
      <c r="AG499" s="3" t="n"/>
      <c r="AH499" s="3" t="n"/>
      <c r="AI499" s="3" t="n"/>
      <c r="AJ499" s="3" t="n"/>
      <c r="AK499" s="3" t="n"/>
      <c r="AL499" s="3" t="n"/>
      <c r="AM499" s="3" t="n"/>
      <c r="AN499" s="3" t="n"/>
      <c r="AO499" s="3" t="n"/>
      <c r="AP499" s="3" t="n"/>
      <c r="AQ499" s="3" t="n"/>
      <c r="AR499" s="3" t="n"/>
      <c r="AS499" s="3" t="n"/>
      <c r="AT499" s="3" t="n"/>
      <c r="AU499" s="3" t="n"/>
      <c r="AV499" s="3" t="n"/>
      <c r="AW499" s="3" t="n"/>
      <c r="AX499" s="3" t="n"/>
      <c r="AY499" s="3" t="n"/>
      <c r="AZ499" s="3" t="n"/>
    </row>
    <row r="500">
      <c r="A500" s="3" t="n"/>
      <c r="B500" s="3" t="n"/>
      <c r="C500" s="3" t="n"/>
      <c r="D500" s="3" t="n"/>
      <c r="E500" s="3" t="n"/>
      <c r="F500" s="3" t="n"/>
      <c r="G500" s="3" t="n"/>
      <c r="H500" s="3" t="n"/>
      <c r="I500" s="3" t="n"/>
      <c r="J500" s="3" t="n"/>
      <c r="K500" s="3" t="n"/>
      <c r="L500" s="3" t="n"/>
      <c r="M500" s="3" t="n"/>
      <c r="N500" s="3" t="n"/>
      <c r="O500" s="3" t="n"/>
      <c r="P500" s="3" t="n"/>
      <c r="Q500" s="3" t="n"/>
      <c r="R500" s="3" t="n"/>
      <c r="S500" s="3" t="n"/>
      <c r="T500" s="3" t="n"/>
      <c r="U500" s="3" t="n"/>
      <c r="V500" s="3" t="n"/>
      <c r="W500" s="3" t="n"/>
      <c r="X500" s="3" t="n"/>
      <c r="Y500" s="3" t="n"/>
      <c r="Z500" s="3" t="n"/>
      <c r="AA500" s="3" t="n"/>
      <c r="AB500" s="3" t="n"/>
      <c r="AC500" s="3" t="n"/>
      <c r="AD500" s="3" t="n"/>
      <c r="AE500" s="3" t="n"/>
      <c r="AF500" s="3" t="n"/>
      <c r="AG500" s="3" t="n"/>
      <c r="AH500" s="3" t="n"/>
      <c r="AI500" s="3" t="n"/>
      <c r="AJ500" s="3" t="n"/>
      <c r="AK500" s="3" t="n"/>
      <c r="AL500" s="3" t="n"/>
      <c r="AM500" s="3" t="n"/>
      <c r="AN500" s="3" t="n"/>
      <c r="AO500" s="3" t="n"/>
      <c r="AP500" s="3" t="n"/>
      <c r="AQ500" s="3" t="n"/>
      <c r="AR500" s="3" t="n"/>
      <c r="AS500" s="3" t="n"/>
      <c r="AT500" s="3" t="n"/>
      <c r="AU500" s="3" t="n"/>
      <c r="AV500" s="3" t="n"/>
      <c r="AW500" s="3" t="n"/>
      <c r="AX500" s="3" t="n"/>
      <c r="AY500" s="3" t="n"/>
      <c r="AZ500" s="3" t="n"/>
    </row>
    <row r="501">
      <c r="A501" s="3" t="n"/>
      <c r="B501" s="3" t="n"/>
      <c r="C501" s="3" t="n"/>
      <c r="D501" s="3" t="n"/>
      <c r="E501" s="3" t="n"/>
      <c r="F501" s="3" t="n"/>
      <c r="G501" s="3" t="n"/>
      <c r="H501" s="3" t="n"/>
      <c r="I501" s="3" t="n"/>
      <c r="J501" s="3" t="n"/>
      <c r="K501" s="3" t="n"/>
      <c r="L501" s="3" t="n"/>
      <c r="M501" s="3" t="n"/>
      <c r="N501" s="3" t="n"/>
      <c r="O501" s="3" t="n"/>
      <c r="P501" s="3" t="n"/>
      <c r="Q501" s="3" t="n"/>
      <c r="R501" s="3" t="n"/>
      <c r="S501" s="3" t="n"/>
      <c r="T501" s="3" t="n"/>
      <c r="U501" s="3" t="n"/>
      <c r="V501" s="3" t="n"/>
      <c r="W501" s="3" t="n"/>
      <c r="X501" s="3" t="n"/>
      <c r="Y501" s="3" t="n"/>
      <c r="Z501" s="3" t="n"/>
      <c r="AA501" s="3" t="n"/>
      <c r="AB501" s="3" t="n"/>
      <c r="AC501" s="3" t="n"/>
      <c r="AD501" s="3" t="n"/>
      <c r="AE501" s="3" t="n"/>
      <c r="AF501" s="3" t="n"/>
      <c r="AG501" s="3" t="n"/>
      <c r="AH501" s="3" t="n"/>
      <c r="AI501" s="3" t="n"/>
      <c r="AJ501" s="3" t="n"/>
      <c r="AK501" s="3" t="n"/>
      <c r="AL501" s="3" t="n"/>
      <c r="AM501" s="3" t="n"/>
      <c r="AN501" s="3" t="n"/>
      <c r="AO501" s="3" t="n"/>
      <c r="AP501" s="3" t="n"/>
      <c r="AQ501" s="3" t="n"/>
      <c r="AR501" s="3" t="n"/>
      <c r="AS501" s="3" t="n"/>
      <c r="AT501" s="3" t="n"/>
      <c r="AU501" s="3" t="n"/>
      <c r="AV501" s="3" t="n"/>
      <c r="AW501" s="3" t="n"/>
      <c r="AX501" s="3" t="n"/>
      <c r="AY501" s="3" t="n"/>
      <c r="AZ501" s="3" t="n"/>
    </row>
    <row r="502">
      <c r="A502" s="3" t="n"/>
      <c r="B502" s="3" t="n"/>
      <c r="C502" s="3" t="n"/>
      <c r="D502" s="3" t="n"/>
      <c r="E502" s="3" t="n"/>
      <c r="F502" s="3" t="n"/>
      <c r="G502" s="3" t="n"/>
      <c r="H502" s="3" t="n"/>
      <c r="I502" s="3" t="n"/>
      <c r="J502" s="3" t="n"/>
      <c r="K502" s="3" t="n"/>
      <c r="L502" s="3" t="n"/>
      <c r="M502" s="3" t="n"/>
      <c r="N502" s="3" t="n"/>
      <c r="O502" s="3" t="n"/>
      <c r="P502" s="3" t="n"/>
      <c r="Q502" s="3" t="n"/>
      <c r="R502" s="3" t="n"/>
      <c r="S502" s="3" t="n"/>
      <c r="T502" s="3" t="n"/>
      <c r="U502" s="3" t="n"/>
      <c r="V502" s="3" t="n"/>
      <c r="W502" s="3" t="n"/>
      <c r="X502" s="3" t="n"/>
      <c r="Y502" s="3" t="n"/>
      <c r="Z502" s="3" t="n"/>
      <c r="AA502" s="3" t="n"/>
      <c r="AB502" s="3" t="n"/>
      <c r="AC502" s="3" t="n"/>
      <c r="AD502" s="3" t="n"/>
      <c r="AE502" s="3" t="n"/>
      <c r="AF502" s="3" t="n"/>
      <c r="AG502" s="3" t="n"/>
      <c r="AH502" s="3" t="n"/>
      <c r="AI502" s="3" t="n"/>
      <c r="AJ502" s="3" t="n"/>
      <c r="AK502" s="3" t="n"/>
      <c r="AL502" s="3" t="n"/>
      <c r="AM502" s="3" t="n"/>
      <c r="AN502" s="3" t="n"/>
      <c r="AO502" s="3" t="n"/>
      <c r="AP502" s="3" t="n"/>
      <c r="AQ502" s="3" t="n"/>
      <c r="AR502" s="3" t="n"/>
      <c r="AS502" s="3" t="n"/>
      <c r="AT502" s="3" t="n"/>
      <c r="AU502" s="3" t="n"/>
      <c r="AV502" s="3" t="n"/>
      <c r="AW502" s="3" t="n"/>
      <c r="AX502" s="3" t="n"/>
      <c r="AY502" s="3" t="n"/>
      <c r="AZ502" s="3" t="n"/>
    </row>
    <row r="503">
      <c r="A503" s="3" t="n"/>
      <c r="B503" s="3" t="n"/>
      <c r="C503" s="3" t="n"/>
      <c r="D503" s="3" t="n"/>
      <c r="E503" s="3" t="n"/>
      <c r="F503" s="3" t="n"/>
      <c r="G503" s="3" t="n"/>
      <c r="H503" s="3" t="n"/>
      <c r="I503" s="3" t="n"/>
      <c r="J503" s="3" t="n"/>
      <c r="K503" s="3" t="n"/>
      <c r="L503" s="3" t="n"/>
      <c r="M503" s="3" t="n"/>
      <c r="N503" s="3" t="n"/>
      <c r="O503" s="3" t="n"/>
      <c r="P503" s="3" t="n"/>
      <c r="Q503" s="3" t="n"/>
      <c r="R503" s="3" t="n"/>
      <c r="S503" s="3" t="n"/>
      <c r="T503" s="3" t="n"/>
      <c r="U503" s="3" t="n"/>
      <c r="V503" s="3" t="n"/>
      <c r="W503" s="3" t="n"/>
      <c r="X503" s="3" t="n"/>
      <c r="Y503" s="3" t="n"/>
      <c r="Z503" s="3" t="n"/>
      <c r="AA503" s="3" t="n"/>
      <c r="AB503" s="3" t="n"/>
      <c r="AC503" s="3" t="n"/>
      <c r="AD503" s="3" t="n"/>
      <c r="AE503" s="3" t="n"/>
      <c r="AF503" s="3" t="n"/>
      <c r="AG503" s="3" t="n"/>
      <c r="AH503" s="3" t="n"/>
      <c r="AI503" s="3" t="n"/>
      <c r="AJ503" s="3" t="n"/>
      <c r="AK503" s="3" t="n"/>
      <c r="AL503" s="3" t="n"/>
      <c r="AM503" s="3" t="n"/>
      <c r="AN503" s="3" t="n"/>
      <c r="AO503" s="3" t="n"/>
      <c r="AP503" s="3" t="n"/>
      <c r="AQ503" s="3" t="n"/>
      <c r="AR503" s="3" t="n"/>
      <c r="AS503" s="3" t="n"/>
      <c r="AT503" s="3" t="n"/>
      <c r="AU503" s="3" t="n"/>
      <c r="AV503" s="3" t="n"/>
      <c r="AW503" s="3" t="n"/>
      <c r="AX503" s="3" t="n"/>
      <c r="AY503" s="3" t="n"/>
      <c r="AZ503" s="3" t="n"/>
    </row>
    <row r="504">
      <c r="A504" s="3" t="n"/>
      <c r="B504" s="3" t="n"/>
      <c r="C504" s="3" t="n"/>
      <c r="D504" s="3" t="n"/>
      <c r="E504" s="3" t="n"/>
      <c r="F504" s="3" t="n"/>
      <c r="G504" s="3" t="n"/>
      <c r="H504" s="3" t="n"/>
      <c r="I504" s="3" t="n"/>
      <c r="J504" s="3" t="n"/>
      <c r="K504" s="3" t="n"/>
      <c r="L504" s="3" t="n"/>
      <c r="M504" s="3" t="n"/>
      <c r="N504" s="3" t="n"/>
      <c r="O504" s="3" t="n"/>
      <c r="P504" s="3" t="n"/>
      <c r="Q504" s="3" t="n"/>
      <c r="R504" s="3" t="n"/>
      <c r="S504" s="3" t="n"/>
      <c r="T504" s="3" t="n"/>
      <c r="U504" s="3" t="n"/>
      <c r="V504" s="3" t="n"/>
      <c r="W504" s="3" t="n"/>
      <c r="X504" s="3" t="n"/>
      <c r="Y504" s="3" t="n"/>
      <c r="Z504" s="3" t="n"/>
      <c r="AA504" s="3" t="n"/>
      <c r="AB504" s="3" t="n"/>
      <c r="AC504" s="3" t="n"/>
      <c r="AD504" s="3" t="n"/>
      <c r="AE504" s="3" t="n"/>
      <c r="AF504" s="3" t="n"/>
      <c r="AG504" s="3" t="n"/>
      <c r="AH504" s="3" t="n"/>
      <c r="AI504" s="3" t="n"/>
      <c r="AJ504" s="3" t="n"/>
      <c r="AK504" s="3" t="n"/>
      <c r="AL504" s="3" t="n"/>
      <c r="AM504" s="3" t="n"/>
      <c r="AN504" s="3" t="n"/>
      <c r="AO504" s="3" t="n"/>
      <c r="AP504" s="3" t="n"/>
      <c r="AQ504" s="3" t="n"/>
      <c r="AR504" s="3" t="n"/>
      <c r="AS504" s="3" t="n"/>
      <c r="AT504" s="3" t="n"/>
      <c r="AU504" s="3" t="n"/>
      <c r="AV504" s="3" t="n"/>
      <c r="AW504" s="3" t="n"/>
      <c r="AX504" s="3" t="n"/>
      <c r="AY504" s="3" t="n"/>
      <c r="AZ504" s="3" t="n"/>
    </row>
    <row r="505">
      <c r="A505" s="3" t="n"/>
      <c r="B505" s="3" t="n"/>
      <c r="C505" s="3" t="n"/>
      <c r="D505" s="3" t="n"/>
      <c r="E505" s="3" t="n"/>
      <c r="F505" s="3" t="n"/>
      <c r="G505" s="3" t="n"/>
      <c r="H505" s="3" t="n"/>
      <c r="I505" s="3" t="n"/>
      <c r="J505" s="3" t="n"/>
      <c r="K505" s="3" t="n"/>
      <c r="L505" s="3" t="n"/>
      <c r="M505" s="3" t="n"/>
      <c r="N505" s="3" t="n"/>
      <c r="O505" s="3" t="n"/>
      <c r="P505" s="3" t="n"/>
      <c r="Q505" s="3" t="n"/>
      <c r="R505" s="3" t="n"/>
      <c r="S505" s="3" t="n"/>
      <c r="T505" s="3" t="n"/>
      <c r="U505" s="3" t="n"/>
      <c r="V505" s="3" t="n"/>
      <c r="W505" s="3" t="n"/>
      <c r="X505" s="3" t="n"/>
      <c r="Y505" s="3" t="n"/>
      <c r="Z505" s="3" t="n"/>
      <c r="AA505" s="3" t="n"/>
      <c r="AB505" s="3" t="n"/>
      <c r="AC505" s="3" t="n"/>
      <c r="AD505" s="3" t="n"/>
      <c r="AE505" s="3" t="n"/>
      <c r="AF505" s="3" t="n"/>
      <c r="AG505" s="3" t="n"/>
      <c r="AH505" s="3" t="n"/>
      <c r="AI505" s="3" t="n"/>
      <c r="AJ505" s="3" t="n"/>
      <c r="AK505" s="3" t="n"/>
      <c r="AL505" s="3" t="n"/>
      <c r="AM505" s="3" t="n"/>
      <c r="AN505" s="3" t="n"/>
      <c r="AO505" s="3" t="n"/>
      <c r="AP505" s="3" t="n"/>
      <c r="AQ505" s="3" t="n"/>
      <c r="AR505" s="3" t="n"/>
      <c r="AS505" s="3" t="n"/>
      <c r="AT505" s="3" t="n"/>
      <c r="AU505" s="3" t="n"/>
      <c r="AV505" s="3" t="n"/>
      <c r="AW505" s="3" t="n"/>
      <c r="AX505" s="3" t="n"/>
      <c r="AY505" s="3" t="n"/>
      <c r="AZ505" s="3" t="n"/>
    </row>
    <row r="506">
      <c r="A506" s="3" t="n"/>
      <c r="B506" s="3" t="n"/>
      <c r="C506" s="3" t="n"/>
      <c r="D506" s="3" t="n"/>
      <c r="E506" s="3" t="n"/>
      <c r="F506" s="3" t="n"/>
      <c r="G506" s="3" t="n"/>
      <c r="H506" s="3" t="n"/>
      <c r="I506" s="3" t="n"/>
      <c r="J506" s="3" t="n"/>
      <c r="K506" s="3" t="n"/>
      <c r="L506" s="3" t="n"/>
      <c r="M506" s="3" t="n"/>
      <c r="N506" s="3" t="n"/>
      <c r="O506" s="3" t="n"/>
      <c r="P506" s="3" t="n"/>
      <c r="Q506" s="3" t="n"/>
      <c r="R506" s="3" t="n"/>
      <c r="S506" s="3" t="n"/>
      <c r="T506" s="3" t="n"/>
      <c r="U506" s="3" t="n"/>
      <c r="V506" s="3" t="n"/>
      <c r="W506" s="3" t="n"/>
      <c r="X506" s="3" t="n"/>
      <c r="Y506" s="3" t="n"/>
      <c r="Z506" s="3" t="n"/>
      <c r="AA506" s="3" t="n"/>
      <c r="AB506" s="3" t="n"/>
      <c r="AC506" s="3" t="n"/>
      <c r="AD506" s="3" t="n"/>
      <c r="AE506" s="3" t="n"/>
      <c r="AF506" s="3" t="n"/>
      <c r="AG506" s="3" t="n"/>
      <c r="AH506" s="3" t="n"/>
      <c r="AI506" s="3" t="n"/>
      <c r="AJ506" s="3" t="n"/>
      <c r="AK506" s="3" t="n"/>
      <c r="AL506" s="3" t="n"/>
      <c r="AM506" s="3" t="n"/>
      <c r="AN506" s="3" t="n"/>
      <c r="AO506" s="3" t="n"/>
      <c r="AP506" s="3" t="n"/>
      <c r="AQ506" s="3" t="n"/>
      <c r="AR506" s="3" t="n"/>
      <c r="AS506" s="3" t="n"/>
      <c r="AT506" s="3" t="n"/>
      <c r="AU506" s="3" t="n"/>
      <c r="AV506" s="3" t="n"/>
      <c r="AW506" s="3" t="n"/>
      <c r="AX506" s="3" t="n"/>
      <c r="AY506" s="3" t="n"/>
      <c r="AZ506" s="3" t="n"/>
    </row>
    <row r="507">
      <c r="A507" s="3" t="n"/>
      <c r="B507" s="3" t="n"/>
      <c r="C507" s="3" t="n"/>
      <c r="D507" s="3" t="n"/>
      <c r="E507" s="3" t="n"/>
      <c r="F507" s="3" t="n"/>
      <c r="G507" s="3" t="n"/>
      <c r="H507" s="3" t="n"/>
      <c r="I507" s="3" t="n"/>
      <c r="J507" s="3" t="n"/>
      <c r="K507" s="3" t="n"/>
      <c r="L507" s="3" t="n"/>
      <c r="M507" s="3" t="n"/>
      <c r="N507" s="3" t="n"/>
      <c r="O507" s="3" t="n"/>
      <c r="P507" s="3" t="n"/>
      <c r="Q507" s="3" t="n"/>
      <c r="R507" s="3" t="n"/>
      <c r="S507" s="3" t="n"/>
      <c r="T507" s="3" t="n"/>
      <c r="U507" s="3" t="n"/>
      <c r="V507" s="3" t="n"/>
      <c r="W507" s="3" t="n"/>
      <c r="X507" s="3" t="n"/>
      <c r="Y507" s="3" t="n"/>
      <c r="Z507" s="3" t="n"/>
      <c r="AA507" s="3" t="n"/>
      <c r="AB507" s="3" t="n"/>
      <c r="AC507" s="3" t="n"/>
      <c r="AD507" s="3" t="n"/>
      <c r="AE507" s="3" t="n"/>
      <c r="AF507" s="3" t="n"/>
      <c r="AG507" s="3" t="n"/>
      <c r="AH507" s="3" t="n"/>
      <c r="AI507" s="3" t="n"/>
      <c r="AJ507" s="3" t="n"/>
      <c r="AK507" s="3" t="n"/>
      <c r="AL507" s="3" t="n"/>
      <c r="AM507" s="3" t="n"/>
      <c r="AN507" s="3" t="n"/>
      <c r="AO507" s="3" t="n"/>
      <c r="AP507" s="3" t="n"/>
      <c r="AQ507" s="3" t="n"/>
      <c r="AR507" s="3" t="n"/>
      <c r="AS507" s="3" t="n"/>
      <c r="AT507" s="3" t="n"/>
      <c r="AU507" s="3" t="n"/>
      <c r="AV507" s="3" t="n"/>
      <c r="AW507" s="3" t="n"/>
      <c r="AX507" s="3" t="n"/>
      <c r="AY507" s="3" t="n"/>
      <c r="AZ507" s="3" t="n"/>
    </row>
    <row r="508">
      <c r="A508" s="3" t="n"/>
      <c r="B508" s="3" t="n"/>
      <c r="C508" s="3" t="n"/>
      <c r="D508" s="3" t="n"/>
      <c r="E508" s="3" t="n"/>
      <c r="F508" s="3" t="n"/>
      <c r="G508" s="3" t="n"/>
      <c r="H508" s="3" t="n"/>
      <c r="I508" s="3" t="n"/>
      <c r="J508" s="3" t="n"/>
      <c r="K508" s="3" t="n"/>
      <c r="L508" s="3" t="n"/>
      <c r="M508" s="3" t="n"/>
      <c r="N508" s="3" t="n"/>
      <c r="O508" s="3" t="n"/>
      <c r="P508" s="3" t="n"/>
      <c r="Q508" s="3" t="n"/>
      <c r="R508" s="3" t="n"/>
      <c r="S508" s="3" t="n"/>
      <c r="T508" s="3" t="n"/>
      <c r="U508" s="3" t="n"/>
      <c r="V508" s="3" t="n"/>
      <c r="W508" s="3" t="n"/>
      <c r="X508" s="3" t="n"/>
      <c r="Y508" s="3" t="n"/>
      <c r="Z508" s="3" t="n"/>
      <c r="AA508" s="3" t="n"/>
      <c r="AB508" s="3" t="n"/>
      <c r="AC508" s="3" t="n"/>
      <c r="AD508" s="3" t="n"/>
      <c r="AE508" s="3" t="n"/>
      <c r="AF508" s="3" t="n"/>
      <c r="AG508" s="3" t="n"/>
      <c r="AH508" s="3" t="n"/>
      <c r="AI508" s="3" t="n"/>
      <c r="AJ508" s="3" t="n"/>
      <c r="AK508" s="3" t="n"/>
      <c r="AL508" s="3" t="n"/>
      <c r="AM508" s="3" t="n"/>
      <c r="AN508" s="3" t="n"/>
      <c r="AO508" s="3" t="n"/>
      <c r="AP508" s="3" t="n"/>
      <c r="AQ508" s="3" t="n"/>
      <c r="AR508" s="3" t="n"/>
      <c r="AS508" s="3" t="n"/>
      <c r="AT508" s="3" t="n"/>
      <c r="AU508" s="3" t="n"/>
      <c r="AV508" s="3" t="n"/>
      <c r="AW508" s="3" t="n"/>
      <c r="AX508" s="3" t="n"/>
      <c r="AY508" s="3" t="n"/>
      <c r="AZ508" s="3" t="n"/>
    </row>
    <row r="509">
      <c r="A509" s="3" t="n"/>
      <c r="B509" s="3" t="n"/>
      <c r="C509" s="3" t="n"/>
      <c r="D509" s="3" t="n"/>
      <c r="E509" s="3" t="n"/>
      <c r="F509" s="3" t="n"/>
      <c r="G509" s="3" t="n"/>
      <c r="H509" s="3" t="n"/>
      <c r="I509" s="3" t="n"/>
      <c r="J509" s="3" t="n"/>
      <c r="K509" s="3" t="n"/>
      <c r="L509" s="3" t="n"/>
      <c r="M509" s="3" t="n"/>
      <c r="N509" s="3" t="n"/>
      <c r="O509" s="3" t="n"/>
      <c r="P509" s="3" t="n"/>
      <c r="Q509" s="3" t="n"/>
      <c r="R509" s="3" t="n"/>
      <c r="S509" s="3" t="n"/>
      <c r="T509" s="3" t="n"/>
      <c r="U509" s="3" t="n"/>
      <c r="V509" s="3" t="n"/>
      <c r="W509" s="3" t="n"/>
      <c r="X509" s="3" t="n"/>
      <c r="Y509" s="3" t="n"/>
      <c r="Z509" s="3" t="n"/>
      <c r="AA509" s="3" t="n"/>
      <c r="AB509" s="3" t="n"/>
      <c r="AC509" s="3" t="n"/>
      <c r="AD509" s="3" t="n"/>
      <c r="AE509" s="3" t="n"/>
      <c r="AF509" s="3" t="n"/>
      <c r="AG509" s="3" t="n"/>
      <c r="AH509" s="3" t="n"/>
      <c r="AI509" s="3" t="n"/>
      <c r="AJ509" s="3" t="n"/>
      <c r="AK509" s="3" t="n"/>
      <c r="AL509" s="3" t="n"/>
      <c r="AM509" s="3" t="n"/>
      <c r="AN509" s="3" t="n"/>
      <c r="AO509" s="3" t="n"/>
      <c r="AP509" s="3" t="n"/>
      <c r="AQ509" s="3" t="n"/>
      <c r="AR509" s="3" t="n"/>
      <c r="AS509" s="3" t="n"/>
      <c r="AT509" s="3" t="n"/>
      <c r="AU509" s="3" t="n"/>
      <c r="AV509" s="3" t="n"/>
      <c r="AW509" s="3" t="n"/>
      <c r="AX509" s="3" t="n"/>
      <c r="AY509" s="3" t="n"/>
      <c r="AZ509" s="3" t="n"/>
    </row>
    <row r="510">
      <c r="A510" s="3" t="n"/>
      <c r="B510" s="3" t="n"/>
      <c r="C510" s="3" t="n"/>
      <c r="D510" s="3" t="n"/>
      <c r="E510" s="3" t="n"/>
      <c r="F510" s="3" t="n"/>
      <c r="G510" s="3" t="n"/>
      <c r="H510" s="3" t="n"/>
      <c r="I510" s="3" t="n"/>
      <c r="J510" s="3" t="n"/>
      <c r="K510" s="3" t="n"/>
      <c r="L510" s="3" t="n"/>
      <c r="M510" s="3" t="n"/>
      <c r="N510" s="3" t="n"/>
      <c r="O510" s="3" t="n"/>
      <c r="P510" s="3" t="n"/>
      <c r="Q510" s="3" t="n"/>
      <c r="R510" s="3" t="n"/>
      <c r="S510" s="3" t="n"/>
      <c r="T510" s="3" t="n"/>
      <c r="U510" s="3" t="n"/>
      <c r="V510" s="3" t="n"/>
      <c r="W510" s="3" t="n"/>
      <c r="X510" s="3" t="n"/>
      <c r="Y510" s="3" t="n"/>
      <c r="Z510" s="3" t="n"/>
      <c r="AA510" s="3" t="n"/>
      <c r="AB510" s="3" t="n"/>
      <c r="AC510" s="3" t="n"/>
      <c r="AD510" s="3" t="n"/>
      <c r="AE510" s="3" t="n"/>
      <c r="AF510" s="3" t="n"/>
      <c r="AG510" s="3" t="n"/>
      <c r="AH510" s="3" t="n"/>
      <c r="AI510" s="3" t="n"/>
      <c r="AJ510" s="3" t="n"/>
      <c r="AK510" s="3" t="n"/>
      <c r="AL510" s="3" t="n"/>
      <c r="AM510" s="3" t="n"/>
      <c r="AN510" s="3" t="n"/>
      <c r="AO510" s="3" t="n"/>
      <c r="AP510" s="3" t="n"/>
      <c r="AQ510" s="3" t="n"/>
      <c r="AR510" s="3" t="n"/>
      <c r="AS510" s="3" t="n"/>
      <c r="AT510" s="3" t="n"/>
      <c r="AU510" s="3" t="n"/>
      <c r="AV510" s="3" t="n"/>
      <c r="AW510" s="3" t="n"/>
      <c r="AX510" s="3" t="n"/>
      <c r="AY510" s="3" t="n"/>
      <c r="AZ510" s="3" t="n"/>
    </row>
    <row r="511">
      <c r="A511" s="3" t="n"/>
      <c r="B511" s="3" t="n"/>
      <c r="C511" s="3" t="n"/>
      <c r="D511" s="3" t="n"/>
      <c r="E511" s="3" t="n"/>
      <c r="F511" s="3" t="n"/>
      <c r="G511" s="3" t="n"/>
      <c r="H511" s="3" t="n"/>
      <c r="I511" s="3" t="n"/>
      <c r="J511" s="3" t="n"/>
      <c r="K511" s="3" t="n"/>
      <c r="L511" s="3" t="n"/>
      <c r="M511" s="3" t="n"/>
      <c r="N511" s="3" t="n"/>
      <c r="O511" s="3" t="n"/>
      <c r="P511" s="3" t="n"/>
      <c r="Q511" s="3" t="n"/>
      <c r="R511" s="3" t="n"/>
      <c r="S511" s="3" t="n"/>
      <c r="T511" s="3" t="n"/>
      <c r="U511" s="3" t="n"/>
      <c r="V511" s="3" t="n"/>
      <c r="W511" s="3" t="n"/>
      <c r="X511" s="3" t="n"/>
      <c r="Y511" s="3" t="n"/>
      <c r="Z511" s="3" t="n"/>
      <c r="AA511" s="3" t="n"/>
      <c r="AB511" s="3" t="n"/>
      <c r="AC511" s="3" t="n"/>
      <c r="AD511" s="3" t="n"/>
      <c r="AE511" s="3" t="n"/>
      <c r="AF511" s="3" t="n"/>
      <c r="AG511" s="3" t="n"/>
      <c r="AH511" s="3" t="n"/>
      <c r="AI511" s="3" t="n"/>
      <c r="AJ511" s="3" t="n"/>
      <c r="AK511" s="3" t="n"/>
      <c r="AL511" s="3" t="n"/>
      <c r="AM511" s="3" t="n"/>
      <c r="AN511" s="3" t="n"/>
      <c r="AO511" s="3" t="n"/>
      <c r="AP511" s="3" t="n"/>
      <c r="AQ511" s="3" t="n"/>
      <c r="AR511" s="3" t="n"/>
      <c r="AS511" s="3" t="n"/>
      <c r="AT511" s="3" t="n"/>
      <c r="AU511" s="3" t="n"/>
      <c r="AV511" s="3" t="n"/>
      <c r="AW511" s="3" t="n"/>
      <c r="AX511" s="3" t="n"/>
      <c r="AY511" s="3" t="n"/>
      <c r="AZ511" s="3" t="n"/>
    </row>
    <row r="512">
      <c r="A512" s="3" t="n"/>
      <c r="B512" s="3" t="n"/>
      <c r="C512" s="3" t="n"/>
      <c r="D512" s="3" t="n"/>
      <c r="E512" s="3" t="n"/>
      <c r="F512" s="3" t="n"/>
      <c r="G512" s="3" t="n"/>
      <c r="H512" s="3" t="n"/>
      <c r="I512" s="3" t="n"/>
      <c r="J512" s="3" t="n"/>
      <c r="K512" s="3" t="n"/>
      <c r="L512" s="3" t="n"/>
      <c r="M512" s="3" t="n"/>
      <c r="N512" s="3" t="n"/>
      <c r="O512" s="3" t="n"/>
      <c r="P512" s="3" t="n"/>
      <c r="Q512" s="3" t="n"/>
      <c r="R512" s="3" t="n"/>
      <c r="S512" s="3" t="n"/>
      <c r="T512" s="3" t="n"/>
      <c r="U512" s="3" t="n"/>
      <c r="V512" s="3" t="n"/>
      <c r="W512" s="3" t="n"/>
      <c r="X512" s="3" t="n"/>
      <c r="Y512" s="3" t="n"/>
      <c r="Z512" s="3" t="n"/>
      <c r="AA512" s="3" t="n"/>
      <c r="AB512" s="3" t="n"/>
      <c r="AC512" s="3" t="n"/>
      <c r="AD512" s="3" t="n"/>
      <c r="AE512" s="3" t="n"/>
      <c r="AF512" s="3" t="n"/>
      <c r="AG512" s="3" t="n"/>
      <c r="AH512" s="3" t="n"/>
      <c r="AI512" s="3" t="n"/>
      <c r="AJ512" s="3" t="n"/>
      <c r="AK512" s="3" t="n"/>
      <c r="AL512" s="3" t="n"/>
      <c r="AM512" s="3" t="n"/>
      <c r="AN512" s="3" t="n"/>
      <c r="AO512" s="3" t="n"/>
      <c r="AP512" s="3" t="n"/>
      <c r="AQ512" s="3" t="n"/>
      <c r="AR512" s="3" t="n"/>
      <c r="AS512" s="3" t="n"/>
      <c r="AT512" s="3" t="n"/>
      <c r="AU512" s="3" t="n"/>
      <c r="AV512" s="3" t="n"/>
      <c r="AW512" s="3" t="n"/>
      <c r="AX512" s="3" t="n"/>
      <c r="AY512" s="3" t="n"/>
      <c r="AZ512" s="3" t="n"/>
    </row>
    <row r="513">
      <c r="A513" s="3" t="n"/>
      <c r="B513" s="3" t="n"/>
      <c r="C513" s="3" t="n"/>
      <c r="D513" s="3" t="n"/>
      <c r="E513" s="3" t="n"/>
      <c r="F513" s="3" t="n"/>
      <c r="G513" s="3" t="n"/>
      <c r="H513" s="3" t="n"/>
      <c r="I513" s="3" t="n"/>
      <c r="J513" s="3" t="n"/>
      <c r="K513" s="3" t="n"/>
      <c r="L513" s="3" t="n"/>
      <c r="M513" s="3" t="n"/>
      <c r="N513" s="3" t="n"/>
      <c r="O513" s="3" t="n"/>
      <c r="P513" s="3" t="n"/>
      <c r="Q513" s="3" t="n"/>
      <c r="R513" s="3" t="n"/>
      <c r="S513" s="3" t="n"/>
      <c r="T513" s="3" t="n"/>
      <c r="U513" s="3" t="n"/>
      <c r="V513" s="3" t="n"/>
      <c r="W513" s="3" t="n"/>
      <c r="X513" s="3" t="n"/>
      <c r="Y513" s="3" t="n"/>
      <c r="Z513" s="3" t="n"/>
      <c r="AA513" s="3" t="n"/>
      <c r="AB513" s="3" t="n"/>
      <c r="AC513" s="3" t="n"/>
      <c r="AD513" s="3" t="n"/>
      <c r="AE513" s="3" t="n"/>
      <c r="AF513" s="3" t="n"/>
      <c r="AG513" s="3" t="n"/>
      <c r="AH513" s="3" t="n"/>
      <c r="AI513" s="3" t="n"/>
      <c r="AJ513" s="3" t="n"/>
      <c r="AK513" s="3" t="n"/>
      <c r="AL513" s="3" t="n"/>
      <c r="AM513" s="3" t="n"/>
      <c r="AN513" s="3" t="n"/>
      <c r="AO513" s="3" t="n"/>
      <c r="AP513" s="3" t="n"/>
      <c r="AQ513" s="3" t="n"/>
      <c r="AR513" s="3" t="n"/>
      <c r="AS513" s="3" t="n"/>
      <c r="AT513" s="3" t="n"/>
      <c r="AU513" s="3" t="n"/>
      <c r="AV513" s="3" t="n"/>
      <c r="AW513" s="3" t="n"/>
      <c r="AX513" s="3" t="n"/>
      <c r="AY513" s="3" t="n"/>
      <c r="AZ513" s="3" t="n"/>
    </row>
    <row r="514">
      <c r="A514" s="3" t="n"/>
      <c r="B514" s="3" t="n"/>
      <c r="C514" s="3" t="n"/>
      <c r="D514" s="3" t="n"/>
      <c r="E514" s="3" t="n"/>
      <c r="F514" s="3" t="n"/>
      <c r="G514" s="3" t="n"/>
      <c r="H514" s="3" t="n"/>
      <c r="I514" s="3" t="n"/>
      <c r="J514" s="3" t="n"/>
      <c r="K514" s="3" t="n"/>
      <c r="L514" s="3" t="n"/>
      <c r="M514" s="3" t="n"/>
      <c r="N514" s="3" t="n"/>
      <c r="O514" s="3" t="n"/>
      <c r="P514" s="3" t="n"/>
      <c r="Q514" s="3" t="n"/>
      <c r="R514" s="3" t="n"/>
      <c r="S514" s="3" t="n"/>
      <c r="T514" s="3" t="n"/>
      <c r="U514" s="3" t="n"/>
      <c r="V514" s="3" t="n"/>
      <c r="W514" s="3" t="n"/>
      <c r="X514" s="3" t="n"/>
      <c r="Y514" s="3" t="n"/>
      <c r="Z514" s="3" t="n"/>
      <c r="AA514" s="3" t="n"/>
      <c r="AB514" s="3" t="n"/>
      <c r="AC514" s="3" t="n"/>
      <c r="AD514" s="3" t="n"/>
      <c r="AE514" s="3" t="n"/>
      <c r="AF514" s="3" t="n"/>
      <c r="AG514" s="3" t="n"/>
      <c r="AH514" s="3" t="n"/>
      <c r="AI514" s="3" t="n"/>
      <c r="AJ514" s="3" t="n"/>
      <c r="AK514" s="3" t="n"/>
      <c r="AL514" s="3" t="n"/>
      <c r="AM514" s="3" t="n"/>
      <c r="AN514" s="3" t="n"/>
      <c r="AO514" s="3" t="n"/>
      <c r="AP514" s="3" t="n"/>
      <c r="AQ514" s="3" t="n"/>
      <c r="AR514" s="3" t="n"/>
      <c r="AS514" s="3" t="n"/>
      <c r="AT514" s="3" t="n"/>
      <c r="AU514" s="3" t="n"/>
      <c r="AV514" s="3" t="n"/>
      <c r="AW514" s="3" t="n"/>
      <c r="AX514" s="3" t="n"/>
      <c r="AY514" s="3" t="n"/>
      <c r="AZ514" s="3" t="n"/>
    </row>
    <row r="515">
      <c r="A515" s="3" t="n"/>
      <c r="B515" s="3" t="n"/>
      <c r="C515" s="3" t="n"/>
      <c r="D515" s="3" t="n"/>
      <c r="E515" s="3" t="n"/>
      <c r="F515" s="3" t="n"/>
      <c r="G515" s="3" t="n"/>
      <c r="H515" s="3" t="n"/>
      <c r="I515" s="3" t="n"/>
      <c r="J515" s="3" t="n"/>
      <c r="K515" s="3" t="n"/>
      <c r="L515" s="3" t="n"/>
      <c r="M515" s="3" t="n"/>
      <c r="N515" s="3" t="n"/>
      <c r="O515" s="3" t="n"/>
      <c r="P515" s="3" t="n"/>
      <c r="Q515" s="3" t="n"/>
      <c r="R515" s="3" t="n"/>
      <c r="S515" s="3" t="n"/>
      <c r="T515" s="3" t="n"/>
      <c r="U515" s="3" t="n"/>
      <c r="V515" s="3" t="n"/>
      <c r="W515" s="3" t="n"/>
      <c r="X515" s="3" t="n"/>
      <c r="Y515" s="3" t="n"/>
      <c r="Z515" s="3" t="n"/>
      <c r="AA515" s="3" t="n"/>
      <c r="AB515" s="3" t="n"/>
      <c r="AC515" s="3" t="n"/>
      <c r="AD515" s="3" t="n"/>
      <c r="AE515" s="3" t="n"/>
      <c r="AF515" s="3" t="n"/>
      <c r="AG515" s="3" t="n"/>
      <c r="AH515" s="3" t="n"/>
      <c r="AI515" s="3" t="n"/>
      <c r="AJ515" s="3" t="n"/>
      <c r="AK515" s="3" t="n"/>
      <c r="AL515" s="3" t="n"/>
      <c r="AM515" s="3" t="n"/>
      <c r="AN515" s="3" t="n"/>
      <c r="AO515" s="3" t="n"/>
      <c r="AP515" s="3" t="n"/>
      <c r="AQ515" s="3" t="n"/>
      <c r="AR515" s="3" t="n"/>
      <c r="AS515" s="3" t="n"/>
      <c r="AT515" s="3" t="n"/>
      <c r="AU515" s="3" t="n"/>
      <c r="AV515" s="3" t="n"/>
      <c r="AW515" s="3" t="n"/>
      <c r="AX515" s="3" t="n"/>
      <c r="AY515" s="3" t="n"/>
      <c r="AZ515" s="3" t="n"/>
    </row>
    <row r="516">
      <c r="A516" s="3" t="n"/>
      <c r="B516" s="3" t="n"/>
      <c r="C516" s="3" t="n"/>
      <c r="D516" s="3" t="n"/>
      <c r="E516" s="3" t="n"/>
      <c r="F516" s="3" t="n"/>
      <c r="G516" s="3" t="n"/>
      <c r="H516" s="3" t="n"/>
      <c r="I516" s="3" t="n"/>
      <c r="J516" s="3" t="n"/>
      <c r="K516" s="3" t="n"/>
      <c r="L516" s="3" t="n"/>
      <c r="M516" s="3" t="n"/>
      <c r="N516" s="3" t="n"/>
      <c r="O516" s="3" t="n"/>
      <c r="P516" s="3" t="n"/>
      <c r="Q516" s="3" t="n"/>
      <c r="R516" s="3" t="n"/>
      <c r="S516" s="3" t="n"/>
      <c r="T516" s="3" t="n"/>
      <c r="U516" s="3" t="n"/>
      <c r="V516" s="3" t="n"/>
      <c r="W516" s="3" t="n"/>
      <c r="X516" s="3" t="n"/>
      <c r="Y516" s="3" t="n"/>
      <c r="Z516" s="3" t="n"/>
      <c r="AA516" s="3" t="n"/>
      <c r="AB516" s="3" t="n"/>
      <c r="AC516" s="3" t="n"/>
      <c r="AD516" s="3" t="n"/>
      <c r="AE516" s="3" t="n"/>
      <c r="AF516" s="3" t="n"/>
      <c r="AG516" s="3" t="n"/>
      <c r="AH516" s="3" t="n"/>
      <c r="AI516" s="3" t="n"/>
      <c r="AJ516" s="3" t="n"/>
      <c r="AK516" s="3" t="n"/>
      <c r="AL516" s="3" t="n"/>
      <c r="AM516" s="3" t="n"/>
      <c r="AN516" s="3" t="n"/>
      <c r="AO516" s="3" t="n"/>
      <c r="AP516" s="3" t="n"/>
      <c r="AQ516" s="3" t="n"/>
      <c r="AR516" s="3" t="n"/>
      <c r="AS516" s="3" t="n"/>
      <c r="AT516" s="3" t="n"/>
      <c r="AU516" s="3" t="n"/>
      <c r="AV516" s="3" t="n"/>
      <c r="AW516" s="3" t="n"/>
      <c r="AX516" s="3" t="n"/>
      <c r="AY516" s="3" t="n"/>
      <c r="AZ516" s="3" t="n"/>
    </row>
    <row r="517">
      <c r="A517" s="3" t="n"/>
      <c r="B517" s="3" t="n"/>
      <c r="C517" s="3" t="n"/>
      <c r="D517" s="3" t="n"/>
      <c r="E517" s="3" t="n"/>
      <c r="F517" s="3" t="n"/>
      <c r="G517" s="3" t="n"/>
      <c r="H517" s="3" t="n"/>
      <c r="I517" s="3" t="n"/>
      <c r="J517" s="3" t="n"/>
      <c r="K517" s="3" t="n"/>
      <c r="L517" s="3" t="n"/>
      <c r="M517" s="3" t="n"/>
      <c r="N517" s="3" t="n"/>
      <c r="O517" s="3" t="n"/>
      <c r="P517" s="3" t="n"/>
      <c r="Q517" s="3" t="n"/>
      <c r="R517" s="3" t="n"/>
      <c r="S517" s="3" t="n"/>
      <c r="T517" s="3" t="n"/>
      <c r="U517" s="3" t="n"/>
      <c r="V517" s="3" t="n"/>
      <c r="W517" s="3" t="n"/>
      <c r="X517" s="3" t="n"/>
      <c r="Y517" s="3" t="n"/>
      <c r="Z517" s="3" t="n"/>
      <c r="AA517" s="3" t="n"/>
      <c r="AB517" s="3" t="n"/>
      <c r="AC517" s="3" t="n"/>
      <c r="AD517" s="3" t="n"/>
      <c r="AE517" s="3" t="n"/>
      <c r="AF517" s="3" t="n"/>
      <c r="AG517" s="3" t="n"/>
      <c r="AH517" s="3" t="n"/>
      <c r="AI517" s="3" t="n"/>
      <c r="AJ517" s="3" t="n"/>
      <c r="AK517" s="3" t="n"/>
      <c r="AL517" s="3" t="n"/>
      <c r="AM517" s="3" t="n"/>
      <c r="AN517" s="3" t="n"/>
      <c r="AO517" s="3" t="n"/>
      <c r="AP517" s="3" t="n"/>
      <c r="AQ517" s="3" t="n"/>
      <c r="AR517" s="3" t="n"/>
      <c r="AS517" s="3" t="n"/>
      <c r="AT517" s="3" t="n"/>
      <c r="AU517" s="3" t="n"/>
      <c r="AV517" s="3" t="n"/>
      <c r="AW517" s="3" t="n"/>
      <c r="AX517" s="3" t="n"/>
      <c r="AY517" s="3" t="n"/>
      <c r="AZ517" s="3" t="n"/>
    </row>
    <row r="518">
      <c r="A518" s="3" t="n"/>
      <c r="B518" s="3" t="n"/>
      <c r="C518" s="3" t="n"/>
      <c r="D518" s="3" t="n"/>
      <c r="E518" s="3" t="n"/>
      <c r="F518" s="3" t="n"/>
      <c r="G518" s="3" t="n"/>
      <c r="H518" s="3" t="n"/>
      <c r="I518" s="3" t="n"/>
      <c r="J518" s="3" t="n"/>
      <c r="K518" s="3" t="n"/>
      <c r="L518" s="3" t="n"/>
      <c r="M518" s="3" t="n"/>
      <c r="N518" s="3" t="n"/>
      <c r="O518" s="3" t="n"/>
      <c r="P518" s="3" t="n"/>
      <c r="Q518" s="3" t="n"/>
      <c r="R518" s="3" t="n"/>
      <c r="S518" s="3" t="n"/>
      <c r="T518" s="3" t="n"/>
      <c r="U518" s="3" t="n"/>
      <c r="V518" s="3" t="n"/>
      <c r="W518" s="3" t="n"/>
      <c r="X518" s="3" t="n"/>
      <c r="Y518" s="3" t="n"/>
      <c r="Z518" s="3" t="n"/>
      <c r="AA518" s="3" t="n"/>
      <c r="AB518" s="3" t="n"/>
      <c r="AC518" s="3" t="n"/>
      <c r="AD518" s="3" t="n"/>
      <c r="AE518" s="3" t="n"/>
      <c r="AF518" s="3" t="n"/>
      <c r="AG518" s="3" t="n"/>
      <c r="AH518" s="3" t="n"/>
      <c r="AI518" s="3" t="n"/>
      <c r="AJ518" s="3" t="n"/>
      <c r="AK518" s="3" t="n"/>
      <c r="AL518" s="3" t="n"/>
      <c r="AM518" s="3" t="n"/>
      <c r="AN518" s="3" t="n"/>
      <c r="AO518" s="3" t="n"/>
      <c r="AP518" s="3" t="n"/>
      <c r="AQ518" s="3" t="n"/>
      <c r="AR518" s="3" t="n"/>
      <c r="AS518" s="3" t="n"/>
      <c r="AT518" s="3" t="n"/>
      <c r="AU518" s="3" t="n"/>
      <c r="AV518" s="3" t="n"/>
      <c r="AW518" s="3" t="n"/>
      <c r="AX518" s="3" t="n"/>
      <c r="AY518" s="3" t="n"/>
      <c r="AZ518" s="3" t="n"/>
    </row>
    <row r="519">
      <c r="A519" s="3" t="n"/>
      <c r="B519" s="3" t="n"/>
      <c r="C519" s="3" t="n"/>
      <c r="D519" s="3" t="n"/>
      <c r="E519" s="3" t="n"/>
      <c r="F519" s="3" t="n"/>
      <c r="G519" s="3" t="n"/>
      <c r="H519" s="3" t="n"/>
      <c r="I519" s="3" t="n"/>
      <c r="J519" s="3" t="n"/>
      <c r="K519" s="3" t="n"/>
      <c r="L519" s="3" t="n"/>
      <c r="M519" s="3" t="n"/>
      <c r="N519" s="3" t="n"/>
      <c r="O519" s="3" t="n"/>
      <c r="P519" s="3" t="n"/>
      <c r="Q519" s="3" t="n"/>
      <c r="R519" s="3" t="n"/>
      <c r="S519" s="3" t="n"/>
      <c r="T519" s="3" t="n"/>
      <c r="U519" s="3" t="n"/>
      <c r="V519" s="3" t="n"/>
      <c r="W519" s="3" t="n"/>
      <c r="X519" s="3" t="n"/>
      <c r="Y519" s="3" t="n"/>
      <c r="Z519" s="3" t="n"/>
      <c r="AA519" s="3" t="n"/>
      <c r="AB519" s="3" t="n"/>
      <c r="AC519" s="3" t="n"/>
      <c r="AD519" s="3" t="n"/>
      <c r="AE519" s="3" t="n"/>
      <c r="AF519" s="3" t="n"/>
      <c r="AG519" s="3" t="n"/>
      <c r="AH519" s="3" t="n"/>
      <c r="AI519" s="3" t="n"/>
      <c r="AJ519" s="3" t="n"/>
      <c r="AK519" s="3" t="n"/>
      <c r="AL519" s="3" t="n"/>
      <c r="AM519" s="3" t="n"/>
      <c r="AN519" s="3" t="n"/>
      <c r="AO519" s="3" t="n"/>
      <c r="AP519" s="3" t="n"/>
      <c r="AQ519" s="3" t="n"/>
      <c r="AR519" s="3" t="n"/>
      <c r="AS519" s="3" t="n"/>
      <c r="AT519" s="3" t="n"/>
      <c r="AU519" s="3" t="n"/>
      <c r="AV519" s="3" t="n"/>
      <c r="AW519" s="3" t="n"/>
      <c r="AX519" s="3" t="n"/>
      <c r="AY519" s="3" t="n"/>
      <c r="AZ519" s="3" t="n"/>
    </row>
    <row r="520">
      <c r="A520" s="3" t="n"/>
      <c r="B520" s="3" t="n"/>
      <c r="C520" s="3" t="n"/>
      <c r="D520" s="3" t="n"/>
      <c r="E520" s="3" t="n"/>
      <c r="F520" s="3" t="n"/>
      <c r="G520" s="3" t="n"/>
      <c r="H520" s="3" t="n"/>
      <c r="I520" s="3" t="n"/>
      <c r="J520" s="3" t="n"/>
      <c r="K520" s="3" t="n"/>
      <c r="L520" s="3" t="n"/>
      <c r="M520" s="3" t="n"/>
      <c r="N520" s="3" t="n"/>
      <c r="O520" s="3" t="n"/>
      <c r="P520" s="3" t="n"/>
      <c r="Q520" s="3" t="n"/>
      <c r="R520" s="3" t="n"/>
      <c r="S520" s="3" t="n"/>
      <c r="T520" s="3" t="n"/>
      <c r="U520" s="3" t="n"/>
      <c r="V520" s="3" t="n"/>
      <c r="W520" s="3" t="n"/>
      <c r="X520" s="3" t="n"/>
      <c r="Y520" s="3" t="n"/>
      <c r="Z520" s="3" t="n"/>
      <c r="AA520" s="3" t="n"/>
      <c r="AB520" s="3" t="n"/>
      <c r="AC520" s="3" t="n"/>
      <c r="AD520" s="3" t="n"/>
      <c r="AE520" s="3" t="n"/>
      <c r="AF520" s="3" t="n"/>
      <c r="AG520" s="3" t="n"/>
      <c r="AH520" s="3" t="n"/>
      <c r="AI520" s="3" t="n"/>
      <c r="AJ520" s="3" t="n"/>
      <c r="AK520" s="3" t="n"/>
      <c r="AL520" s="3" t="n"/>
      <c r="AM520" s="3" t="n"/>
      <c r="AN520" s="3" t="n"/>
      <c r="AO520" s="3" t="n"/>
      <c r="AP520" s="3" t="n"/>
      <c r="AQ520" s="3" t="n"/>
      <c r="AR520" s="3" t="n"/>
      <c r="AS520" s="3" t="n"/>
      <c r="AT520" s="3" t="n"/>
      <c r="AU520" s="3" t="n"/>
      <c r="AV520" s="3" t="n"/>
      <c r="AW520" s="3" t="n"/>
      <c r="AX520" s="3" t="n"/>
      <c r="AY520" s="3" t="n"/>
      <c r="AZ520" s="3" t="n"/>
    </row>
    <row r="521">
      <c r="A521" s="3" t="n"/>
      <c r="B521" s="3" t="n"/>
      <c r="C521" s="3" t="n"/>
      <c r="D521" s="3" t="n"/>
      <c r="E521" s="3" t="n"/>
      <c r="F521" s="3" t="n"/>
      <c r="G521" s="3" t="n"/>
      <c r="H521" s="3" t="n"/>
      <c r="I521" s="3" t="n"/>
      <c r="J521" s="3" t="n"/>
      <c r="K521" s="3" t="n"/>
      <c r="L521" s="3" t="n"/>
      <c r="M521" s="3" t="n"/>
      <c r="N521" s="3" t="n"/>
      <c r="O521" s="3" t="n"/>
      <c r="P521" s="3" t="n"/>
      <c r="Q521" s="3" t="n"/>
      <c r="R521" s="3" t="n"/>
      <c r="S521" s="3" t="n"/>
      <c r="T521" s="3" t="n"/>
      <c r="U521" s="3" t="n"/>
      <c r="V521" s="3" t="n"/>
      <c r="W521" s="3" t="n"/>
      <c r="X521" s="3" t="n"/>
      <c r="Y521" s="3" t="n"/>
      <c r="Z521" s="3" t="n"/>
      <c r="AA521" s="3" t="n"/>
      <c r="AB521" s="3" t="n"/>
      <c r="AC521" s="3" t="n"/>
      <c r="AD521" s="3" t="n"/>
      <c r="AE521" s="3" t="n"/>
      <c r="AF521" s="3" t="n"/>
      <c r="AG521" s="3" t="n"/>
      <c r="AH521" s="3" t="n"/>
      <c r="AI521" s="3" t="n"/>
      <c r="AJ521" s="3" t="n"/>
      <c r="AK521" s="3" t="n"/>
      <c r="AL521" s="3" t="n"/>
      <c r="AM521" s="3" t="n"/>
      <c r="AN521" s="3" t="n"/>
      <c r="AO521" s="3" t="n"/>
      <c r="AP521" s="3" t="n"/>
      <c r="AQ521" s="3" t="n"/>
      <c r="AR521" s="3" t="n"/>
      <c r="AS521" s="3" t="n"/>
      <c r="AT521" s="3" t="n"/>
      <c r="AU521" s="3" t="n"/>
      <c r="AV521" s="3" t="n"/>
      <c r="AW521" s="3" t="n"/>
      <c r="AX521" s="3" t="n"/>
      <c r="AY521" s="3" t="n"/>
      <c r="AZ521" s="3" t="n"/>
    </row>
    <row r="522">
      <c r="A522" s="3" t="n"/>
      <c r="B522" s="3" t="n"/>
      <c r="C522" s="3" t="n"/>
      <c r="D522" s="3" t="n"/>
      <c r="E522" s="3" t="n"/>
      <c r="F522" s="3" t="n"/>
      <c r="G522" s="3" t="n"/>
      <c r="H522" s="3" t="n"/>
      <c r="I522" s="3" t="n"/>
      <c r="J522" s="3" t="n"/>
      <c r="K522" s="3" t="n"/>
      <c r="L522" s="3" t="n"/>
      <c r="M522" s="3" t="n"/>
      <c r="N522" s="3" t="n"/>
      <c r="O522" s="3" t="n"/>
      <c r="P522" s="3" t="n"/>
      <c r="Q522" s="3" t="n"/>
      <c r="R522" s="3" t="n"/>
      <c r="S522" s="3" t="n"/>
      <c r="T522" s="3" t="n"/>
      <c r="U522" s="3" t="n"/>
      <c r="V522" s="3" t="n"/>
      <c r="W522" s="3" t="n"/>
      <c r="X522" s="3" t="n"/>
      <c r="Y522" s="3" t="n"/>
      <c r="Z522" s="3" t="n"/>
      <c r="AA522" s="3" t="n"/>
      <c r="AB522" s="3" t="n"/>
      <c r="AC522" s="3" t="n"/>
      <c r="AD522" s="3" t="n"/>
      <c r="AE522" s="3" t="n"/>
      <c r="AF522" s="3" t="n"/>
      <c r="AG522" s="3" t="n"/>
      <c r="AH522" s="3" t="n"/>
      <c r="AI522" s="3" t="n"/>
      <c r="AJ522" s="3" t="n"/>
      <c r="AK522" s="3" t="n"/>
      <c r="AL522" s="3" t="n"/>
      <c r="AM522" s="3" t="n"/>
      <c r="AN522" s="3" t="n"/>
      <c r="AO522" s="3" t="n"/>
      <c r="AP522" s="3" t="n"/>
      <c r="AQ522" s="3" t="n"/>
      <c r="AR522" s="3" t="n"/>
      <c r="AS522" s="3" t="n"/>
      <c r="AT522" s="3" t="n"/>
      <c r="AU522" s="3" t="n"/>
      <c r="AV522" s="3" t="n"/>
      <c r="AW522" s="3" t="n"/>
      <c r="AX522" s="3" t="n"/>
      <c r="AY522" s="3" t="n"/>
      <c r="AZ522" s="3" t="n"/>
    </row>
    <row r="523">
      <c r="A523" s="3" t="n"/>
      <c r="B523" s="3" t="n"/>
      <c r="C523" s="3" t="n"/>
      <c r="D523" s="3" t="n"/>
      <c r="E523" s="3" t="n"/>
      <c r="F523" s="3" t="n"/>
      <c r="G523" s="3" t="n"/>
      <c r="H523" s="3" t="n"/>
      <c r="I523" s="3" t="n"/>
      <c r="J523" s="3" t="n"/>
      <c r="K523" s="3" t="n"/>
      <c r="L523" s="3" t="n"/>
      <c r="M523" s="3" t="n"/>
      <c r="N523" s="3" t="n"/>
      <c r="O523" s="3" t="n"/>
      <c r="P523" s="3" t="n"/>
      <c r="Q523" s="3" t="n"/>
      <c r="R523" s="3" t="n"/>
      <c r="S523" s="3" t="n"/>
      <c r="T523" s="3" t="n"/>
      <c r="U523" s="3" t="n"/>
      <c r="V523" s="3" t="n"/>
      <c r="W523" s="3" t="n"/>
      <c r="X523" s="3" t="n"/>
      <c r="Y523" s="3" t="n"/>
      <c r="Z523" s="3" t="n"/>
      <c r="AA523" s="3" t="n"/>
      <c r="AB523" s="3" t="n"/>
      <c r="AC523" s="3" t="n"/>
      <c r="AD523" s="3" t="n"/>
      <c r="AE523" s="3" t="n"/>
      <c r="AF523" s="3" t="n"/>
      <c r="AG523" s="3" t="n"/>
      <c r="AH523" s="3" t="n"/>
      <c r="AI523" s="3" t="n"/>
      <c r="AJ523" s="3" t="n"/>
      <c r="AK523" s="3" t="n"/>
      <c r="AL523" s="3" t="n"/>
      <c r="AM523" s="3" t="n"/>
      <c r="AN523" s="3" t="n"/>
      <c r="AO523" s="3" t="n"/>
      <c r="AP523" s="3" t="n"/>
      <c r="AQ523" s="3" t="n"/>
      <c r="AR523" s="3" t="n"/>
      <c r="AS523" s="3" t="n"/>
      <c r="AT523" s="3" t="n"/>
      <c r="AU523" s="3" t="n"/>
      <c r="AV523" s="3" t="n"/>
      <c r="AW523" s="3" t="n"/>
      <c r="AX523" s="3" t="n"/>
      <c r="AY523" s="3" t="n"/>
      <c r="AZ523" s="3" t="n"/>
    </row>
    <row r="524">
      <c r="A524" s="3" t="n"/>
      <c r="B524" s="3" t="n"/>
      <c r="C524" s="3" t="n"/>
      <c r="D524" s="3" t="n"/>
      <c r="E524" s="3" t="n"/>
      <c r="F524" s="3" t="n"/>
      <c r="G524" s="3" t="n"/>
      <c r="H524" s="3" t="n"/>
      <c r="I524" s="3" t="n"/>
      <c r="J524" s="3" t="n"/>
      <c r="K524" s="3" t="n"/>
      <c r="L524" s="3" t="n"/>
      <c r="M524" s="3" t="n"/>
      <c r="N524" s="3" t="n"/>
      <c r="O524" s="3" t="n"/>
      <c r="P524" s="3" t="n"/>
      <c r="Q524" s="3" t="n"/>
      <c r="R524" s="3" t="n"/>
      <c r="S524" s="3" t="n"/>
      <c r="T524" s="3" t="n"/>
      <c r="U524" s="3" t="n"/>
      <c r="V524" s="3" t="n"/>
      <c r="W524" s="3" t="n"/>
      <c r="X524" s="3" t="n"/>
      <c r="Y524" s="3" t="n"/>
      <c r="Z524" s="3" t="n"/>
      <c r="AA524" s="3" t="n"/>
      <c r="AB524" s="3" t="n"/>
      <c r="AC524" s="3" t="n"/>
      <c r="AD524" s="3" t="n"/>
      <c r="AE524" s="3" t="n"/>
      <c r="AF524" s="3" t="n"/>
      <c r="AG524" s="3" t="n"/>
      <c r="AH524" s="3" t="n"/>
      <c r="AI524" s="3" t="n"/>
      <c r="AJ524" s="3" t="n"/>
      <c r="AK524" s="3" t="n"/>
      <c r="AL524" s="3" t="n"/>
      <c r="AM524" s="3" t="n"/>
      <c r="AN524" s="3" t="n"/>
      <c r="AO524" s="3" t="n"/>
      <c r="AP524" s="3" t="n"/>
      <c r="AQ524" s="3" t="n"/>
      <c r="AR524" s="3" t="n"/>
      <c r="AS524" s="3" t="n"/>
      <c r="AT524" s="3" t="n"/>
      <c r="AU524" s="3" t="n"/>
      <c r="AV524" s="3" t="n"/>
      <c r="AW524" s="3" t="n"/>
      <c r="AX524" s="3" t="n"/>
      <c r="AY524" s="3" t="n"/>
      <c r="AZ524" s="3" t="n"/>
    </row>
    <row r="525">
      <c r="A525" s="3" t="n"/>
      <c r="B525" s="3" t="n"/>
      <c r="C525" s="3" t="n"/>
      <c r="D525" s="3" t="n"/>
      <c r="E525" s="3" t="n"/>
      <c r="F525" s="3" t="n"/>
      <c r="G525" s="3" t="n"/>
      <c r="H525" s="3" t="n"/>
      <c r="I525" s="3" t="n"/>
      <c r="J525" s="3" t="n"/>
      <c r="K525" s="3" t="n"/>
      <c r="L525" s="3" t="n"/>
      <c r="M525" s="3" t="n"/>
      <c r="N525" s="3" t="n"/>
      <c r="O525" s="3" t="n"/>
      <c r="P525" s="3" t="n"/>
      <c r="Q525" s="3" t="n"/>
      <c r="R525" s="3" t="n"/>
      <c r="S525" s="3" t="n"/>
      <c r="T525" s="3" t="n"/>
      <c r="U525" s="3" t="n"/>
      <c r="V525" s="3" t="n"/>
      <c r="W525" s="3" t="n"/>
      <c r="X525" s="3" t="n"/>
      <c r="Y525" s="3" t="n"/>
      <c r="Z525" s="3" t="n"/>
      <c r="AA525" s="3" t="n"/>
      <c r="AB525" s="3" t="n"/>
      <c r="AC525" s="3" t="n"/>
      <c r="AD525" s="3" t="n"/>
      <c r="AE525" s="3" t="n"/>
      <c r="AF525" s="3" t="n"/>
      <c r="AG525" s="3" t="n"/>
      <c r="AH525" s="3" t="n"/>
      <c r="AI525" s="3" t="n"/>
      <c r="AJ525" s="3" t="n"/>
      <c r="AK525" s="3" t="n"/>
      <c r="AL525" s="3" t="n"/>
      <c r="AM525" s="3" t="n"/>
      <c r="AN525" s="3" t="n"/>
      <c r="AO525" s="3" t="n"/>
      <c r="AP525" s="3" t="n"/>
      <c r="AQ525" s="3" t="n"/>
      <c r="AR525" s="3" t="n"/>
      <c r="AS525" s="3" t="n"/>
      <c r="AT525" s="3" t="n"/>
      <c r="AU525" s="3" t="n"/>
      <c r="AV525" s="3" t="n"/>
      <c r="AW525" s="3" t="n"/>
      <c r="AX525" s="3" t="n"/>
      <c r="AY525" s="3" t="n"/>
      <c r="AZ525" s="3" t="n"/>
    </row>
    <row r="526">
      <c r="A526" s="3" t="n"/>
      <c r="B526" s="3" t="n"/>
      <c r="C526" s="3" t="n"/>
      <c r="D526" s="3" t="n"/>
      <c r="E526" s="3" t="n"/>
      <c r="F526" s="3" t="n"/>
      <c r="G526" s="3" t="n"/>
      <c r="H526" s="3" t="n"/>
      <c r="I526" s="3" t="n"/>
      <c r="J526" s="3" t="n"/>
      <c r="K526" s="3" t="n"/>
      <c r="L526" s="3" t="n"/>
      <c r="M526" s="3" t="n"/>
      <c r="N526" s="3" t="n"/>
      <c r="O526" s="3" t="n"/>
      <c r="P526" s="3" t="n"/>
      <c r="Q526" s="3" t="n"/>
      <c r="R526" s="3" t="n"/>
      <c r="S526" s="3" t="n"/>
      <c r="T526" s="3" t="n"/>
      <c r="U526" s="3" t="n"/>
      <c r="V526" s="3" t="n"/>
      <c r="W526" s="3" t="n"/>
      <c r="X526" s="3" t="n"/>
      <c r="Y526" s="3" t="n"/>
      <c r="Z526" s="3" t="n"/>
      <c r="AA526" s="3" t="n"/>
      <c r="AB526" s="3" t="n"/>
      <c r="AC526" s="3" t="n"/>
      <c r="AD526" s="3" t="n"/>
      <c r="AE526" s="3" t="n"/>
      <c r="AF526" s="3" t="n"/>
      <c r="AG526" s="3" t="n"/>
      <c r="AH526" s="3" t="n"/>
      <c r="AI526" s="3" t="n"/>
      <c r="AJ526" s="3" t="n"/>
      <c r="AK526" s="3" t="n"/>
      <c r="AL526" s="3" t="n"/>
      <c r="AM526" s="3" t="n"/>
      <c r="AN526" s="3" t="n"/>
      <c r="AO526" s="3" t="n"/>
      <c r="AP526" s="3" t="n"/>
      <c r="AQ526" s="3" t="n"/>
      <c r="AR526" s="3" t="n"/>
      <c r="AS526" s="3" t="n"/>
      <c r="AT526" s="3" t="n"/>
      <c r="AU526" s="3" t="n"/>
      <c r="AV526" s="3" t="n"/>
      <c r="AW526" s="3" t="n"/>
      <c r="AX526" s="3" t="n"/>
      <c r="AY526" s="3" t="n"/>
      <c r="AZ526" s="3" t="n"/>
    </row>
    <row r="527">
      <c r="A527" s="3" t="n"/>
      <c r="B527" s="3" t="n"/>
      <c r="C527" s="3" t="n"/>
      <c r="D527" s="3" t="n"/>
      <c r="E527" s="3" t="n"/>
      <c r="F527" s="3" t="n"/>
      <c r="G527" s="3" t="n"/>
      <c r="H527" s="3" t="n"/>
      <c r="I527" s="3" t="n"/>
      <c r="J527" s="3" t="n"/>
      <c r="K527" s="3" t="n"/>
      <c r="L527" s="3" t="n"/>
      <c r="M527" s="3" t="n"/>
      <c r="N527" s="3" t="n"/>
      <c r="O527" s="3" t="n"/>
      <c r="P527" s="3" t="n"/>
      <c r="Q527" s="3" t="n"/>
      <c r="R527" s="3" t="n"/>
      <c r="S527" s="3" t="n"/>
      <c r="T527" s="3" t="n"/>
      <c r="U527" s="3" t="n"/>
      <c r="V527" s="3" t="n"/>
      <c r="W527" s="3" t="n"/>
      <c r="X527" s="3" t="n"/>
      <c r="Y527" s="3" t="n"/>
      <c r="Z527" s="3" t="n"/>
      <c r="AA527" s="3" t="n"/>
      <c r="AB527" s="3" t="n"/>
      <c r="AC527" s="3" t="n"/>
      <c r="AD527" s="3" t="n"/>
      <c r="AE527" s="3" t="n"/>
      <c r="AF527" s="3" t="n"/>
      <c r="AG527" s="3" t="n"/>
      <c r="AH527" s="3" t="n"/>
      <c r="AI527" s="3" t="n"/>
      <c r="AJ527" s="3" t="n"/>
      <c r="AK527" s="3" t="n"/>
      <c r="AL527" s="3" t="n"/>
      <c r="AM527" s="3" t="n"/>
      <c r="AN527" s="3" t="n"/>
      <c r="AO527" s="3" t="n"/>
      <c r="AP527" s="3" t="n"/>
      <c r="AQ527" s="3" t="n"/>
      <c r="AR527" s="3" t="n"/>
      <c r="AS527" s="3" t="n"/>
      <c r="AT527" s="3" t="n"/>
      <c r="AU527" s="3" t="n"/>
      <c r="AV527" s="3" t="n"/>
      <c r="AW527" s="3" t="n"/>
      <c r="AX527" s="3" t="n"/>
      <c r="AY527" s="3" t="n"/>
      <c r="AZ527" s="3" t="n"/>
    </row>
    <row r="528">
      <c r="A528" s="3" t="n"/>
      <c r="B528" s="3" t="n"/>
      <c r="C528" s="3" t="n"/>
      <c r="D528" s="3" t="n"/>
      <c r="E528" s="3" t="n"/>
      <c r="F528" s="3" t="n"/>
      <c r="G528" s="3" t="n"/>
      <c r="H528" s="3" t="n"/>
      <c r="I528" s="3" t="n"/>
      <c r="J528" s="3" t="n"/>
      <c r="K528" s="3" t="n"/>
      <c r="L528" s="3" t="n"/>
      <c r="M528" s="3" t="n"/>
      <c r="N528" s="3" t="n"/>
      <c r="O528" s="3" t="n"/>
      <c r="P528" s="3" t="n"/>
      <c r="Q528" s="3" t="n"/>
      <c r="R528" s="3" t="n"/>
      <c r="S528" s="3" t="n"/>
      <c r="T528" s="3" t="n"/>
      <c r="U528" s="3" t="n"/>
      <c r="V528" s="3" t="n"/>
      <c r="W528" s="3" t="n"/>
      <c r="X528" s="3" t="n"/>
      <c r="Y528" s="3" t="n"/>
      <c r="Z528" s="3" t="n"/>
      <c r="AA528" s="3" t="n"/>
      <c r="AB528" s="3" t="n"/>
      <c r="AC528" s="3" t="n"/>
      <c r="AD528" s="3" t="n"/>
      <c r="AE528" s="3" t="n"/>
      <c r="AF528" s="3" t="n"/>
      <c r="AG528" s="3" t="n"/>
      <c r="AH528" s="3" t="n"/>
      <c r="AI528" s="3" t="n"/>
      <c r="AJ528" s="3" t="n"/>
      <c r="AK528" s="3" t="n"/>
      <c r="AL528" s="3" t="n"/>
      <c r="AM528" s="3" t="n"/>
      <c r="AN528" s="3" t="n"/>
      <c r="AO528" s="3" t="n"/>
      <c r="AP528" s="3" t="n"/>
      <c r="AQ528" s="3" t="n"/>
      <c r="AR528" s="3" t="n"/>
      <c r="AS528" s="3" t="n"/>
      <c r="AT528" s="3" t="n"/>
      <c r="AU528" s="3" t="n"/>
      <c r="AV528" s="3" t="n"/>
      <c r="AW528" s="3" t="n"/>
      <c r="AX528" s="3" t="n"/>
      <c r="AY528" s="3" t="n"/>
      <c r="AZ528" s="3" t="n"/>
    </row>
    <row r="529">
      <c r="A529" s="3" t="n"/>
      <c r="B529" s="3" t="n"/>
      <c r="C529" s="3" t="n"/>
      <c r="D529" s="3" t="n"/>
      <c r="E529" s="3" t="n"/>
      <c r="F529" s="3" t="n"/>
      <c r="G529" s="3" t="n"/>
      <c r="H529" s="3" t="n"/>
      <c r="I529" s="3" t="n"/>
      <c r="J529" s="3" t="n"/>
      <c r="K529" s="3" t="n"/>
      <c r="L529" s="3" t="n"/>
      <c r="M529" s="3" t="n"/>
      <c r="N529" s="3" t="n"/>
      <c r="O529" s="3" t="n"/>
      <c r="P529" s="3" t="n"/>
      <c r="Q529" s="3" t="n"/>
      <c r="R529" s="3" t="n"/>
      <c r="S529" s="3" t="n"/>
      <c r="T529" s="3" t="n"/>
      <c r="U529" s="3" t="n"/>
      <c r="V529" s="3" t="n"/>
      <c r="W529" s="3" t="n"/>
      <c r="X529" s="3" t="n"/>
      <c r="Y529" s="3" t="n"/>
      <c r="Z529" s="3" t="n"/>
      <c r="AA529" s="3" t="n"/>
      <c r="AB529" s="3" t="n"/>
      <c r="AC529" s="3" t="n"/>
      <c r="AD529" s="3" t="n"/>
      <c r="AE529" s="3" t="n"/>
      <c r="AF529" s="3" t="n"/>
      <c r="AG529" s="3" t="n"/>
      <c r="AH529" s="3" t="n"/>
      <c r="AI529" s="3" t="n"/>
      <c r="AJ529" s="3" t="n"/>
      <c r="AK529" s="3" t="n"/>
      <c r="AL529" s="3" t="n"/>
      <c r="AM529" s="3" t="n"/>
      <c r="AN529" s="3" t="n"/>
      <c r="AO529" s="3" t="n"/>
      <c r="AP529" s="3" t="n"/>
      <c r="AQ529" s="3" t="n"/>
      <c r="AR529" s="3" t="n"/>
      <c r="AS529" s="3" t="n"/>
      <c r="AT529" s="3" t="n"/>
      <c r="AU529" s="3" t="n"/>
      <c r="AV529" s="3" t="n"/>
      <c r="AW529" s="3" t="n"/>
      <c r="AX529" s="3" t="n"/>
      <c r="AY529" s="3" t="n"/>
      <c r="AZ529" s="3" t="n"/>
    </row>
    <row r="530">
      <c r="A530" s="3" t="n"/>
      <c r="B530" s="3" t="n"/>
      <c r="C530" s="3" t="n"/>
      <c r="D530" s="3" t="n"/>
      <c r="E530" s="3" t="n"/>
      <c r="F530" s="3" t="n"/>
      <c r="G530" s="3" t="n"/>
      <c r="H530" s="3" t="n"/>
      <c r="I530" s="3" t="n"/>
      <c r="J530" s="3" t="n"/>
      <c r="K530" s="3" t="n"/>
      <c r="L530" s="3" t="n"/>
      <c r="M530" s="3" t="n"/>
      <c r="N530" s="3" t="n"/>
      <c r="O530" s="3" t="n"/>
      <c r="P530" s="3" t="n"/>
      <c r="Q530" s="3" t="n"/>
      <c r="R530" s="3" t="n"/>
      <c r="S530" s="3" t="n"/>
      <c r="T530" s="3" t="n"/>
      <c r="U530" s="3" t="n"/>
      <c r="V530" s="3" t="n"/>
      <c r="W530" s="3" t="n"/>
      <c r="X530" s="3" t="n"/>
      <c r="Y530" s="3" t="n"/>
      <c r="Z530" s="3" t="n"/>
      <c r="AA530" s="3" t="n"/>
      <c r="AB530" s="3" t="n"/>
      <c r="AC530" s="3" t="n"/>
      <c r="AD530" s="3" t="n"/>
      <c r="AE530" s="3" t="n"/>
      <c r="AF530" s="3" t="n"/>
      <c r="AG530" s="3" t="n"/>
      <c r="AH530" s="3" t="n"/>
      <c r="AI530" s="3" t="n"/>
      <c r="AJ530" s="3" t="n"/>
      <c r="AK530" s="3" t="n"/>
      <c r="AL530" s="3" t="n"/>
      <c r="AM530" s="3" t="n"/>
      <c r="AN530" s="3" t="n"/>
      <c r="AO530" s="3" t="n"/>
      <c r="AP530" s="3" t="n"/>
      <c r="AQ530" s="3" t="n"/>
      <c r="AR530" s="3" t="n"/>
      <c r="AS530" s="3" t="n"/>
      <c r="AT530" s="3" t="n"/>
      <c r="AU530" s="3" t="n"/>
      <c r="AV530" s="3" t="n"/>
      <c r="AW530" s="3" t="n"/>
      <c r="AX530" s="3" t="n"/>
      <c r="AY530" s="3" t="n"/>
      <c r="AZ530" s="3" t="n"/>
    </row>
    <row r="531">
      <c r="A531" s="3" t="n"/>
      <c r="B531" s="3" t="n"/>
      <c r="C531" s="3" t="n"/>
      <c r="D531" s="3" t="n"/>
      <c r="E531" s="3" t="n"/>
      <c r="F531" s="3" t="n"/>
      <c r="G531" s="3" t="n"/>
      <c r="H531" s="3" t="n"/>
      <c r="I531" s="3" t="n"/>
      <c r="J531" s="3" t="n"/>
      <c r="K531" s="3" t="n"/>
      <c r="L531" s="3" t="n"/>
      <c r="M531" s="3" t="n"/>
      <c r="N531" s="3" t="n"/>
      <c r="O531" s="3" t="n"/>
      <c r="P531" s="3" t="n"/>
      <c r="Q531" s="3" t="n"/>
      <c r="R531" s="3" t="n"/>
      <c r="S531" s="3" t="n"/>
      <c r="T531" s="3" t="n"/>
      <c r="U531" s="3" t="n"/>
      <c r="V531" s="3" t="n"/>
      <c r="W531" s="3" t="n"/>
      <c r="X531" s="3" t="n"/>
      <c r="Y531" s="3" t="n"/>
      <c r="Z531" s="3" t="n"/>
      <c r="AA531" s="3" t="n"/>
      <c r="AB531" s="3" t="n"/>
      <c r="AC531" s="3" t="n"/>
      <c r="AD531" s="3" t="n"/>
      <c r="AE531" s="3" t="n"/>
      <c r="AF531" s="3" t="n"/>
      <c r="AG531" s="3" t="n"/>
      <c r="AH531" s="3" t="n"/>
      <c r="AI531" s="3" t="n"/>
      <c r="AJ531" s="3" t="n"/>
      <c r="AK531" s="3" t="n"/>
      <c r="AL531" s="3" t="n"/>
      <c r="AM531" s="3" t="n"/>
      <c r="AN531" s="3" t="n"/>
      <c r="AO531" s="3" t="n"/>
      <c r="AP531" s="3" t="n"/>
      <c r="AQ531" s="3" t="n"/>
      <c r="AR531" s="3" t="n"/>
      <c r="AS531" s="3" t="n"/>
      <c r="AT531" s="3" t="n"/>
      <c r="AU531" s="3" t="n"/>
      <c r="AV531" s="3" t="n"/>
      <c r="AW531" s="3" t="n"/>
      <c r="AX531" s="3" t="n"/>
      <c r="AY531" s="3" t="n"/>
      <c r="AZ531" s="3" t="n"/>
    </row>
    <row r="532">
      <c r="A532" s="3" t="n"/>
      <c r="B532" s="3" t="n"/>
      <c r="C532" s="3" t="n"/>
      <c r="D532" s="3" t="n"/>
      <c r="E532" s="3" t="n"/>
      <c r="F532" s="3" t="n"/>
      <c r="G532" s="3" t="n"/>
      <c r="H532" s="3" t="n"/>
      <c r="I532" s="3" t="n"/>
      <c r="J532" s="3" t="n"/>
      <c r="K532" s="3" t="n"/>
      <c r="L532" s="3" t="n"/>
      <c r="M532" s="3" t="n"/>
      <c r="N532" s="3" t="n"/>
      <c r="O532" s="3" t="n"/>
      <c r="P532" s="3" t="n"/>
      <c r="Q532" s="3" t="n"/>
      <c r="R532" s="3" t="n"/>
      <c r="S532" s="3" t="n"/>
      <c r="T532" s="3" t="n"/>
      <c r="U532" s="3" t="n"/>
      <c r="V532" s="3" t="n"/>
      <c r="W532" s="3" t="n"/>
      <c r="X532" s="3" t="n"/>
      <c r="Y532" s="3" t="n"/>
      <c r="Z532" s="3" t="n"/>
      <c r="AA532" s="3" t="n"/>
      <c r="AB532" s="3" t="n"/>
      <c r="AC532" s="3" t="n"/>
      <c r="AD532" s="3" t="n"/>
      <c r="AE532" s="3" t="n"/>
      <c r="AF532" s="3" t="n"/>
      <c r="AG532" s="3" t="n"/>
      <c r="AH532" s="3" t="n"/>
      <c r="AI532" s="3" t="n"/>
      <c r="AJ532" s="3" t="n"/>
      <c r="AK532" s="3" t="n"/>
      <c r="AL532" s="3" t="n"/>
      <c r="AM532" s="3" t="n"/>
      <c r="AN532" s="3" t="n"/>
      <c r="AO532" s="3" t="n"/>
      <c r="AP532" s="3" t="n"/>
      <c r="AQ532" s="3" t="n"/>
      <c r="AR532" s="3" t="n"/>
      <c r="AS532" s="3" t="n"/>
      <c r="AT532" s="3" t="n"/>
      <c r="AU532" s="3" t="n"/>
      <c r="AV532" s="3" t="n"/>
      <c r="AW532" s="3" t="n"/>
      <c r="AX532" s="3" t="n"/>
      <c r="AY532" s="3" t="n"/>
      <c r="AZ532" s="3" t="n"/>
    </row>
    <row r="533">
      <c r="A533" s="3" t="n"/>
      <c r="B533" s="3" t="n"/>
      <c r="C533" s="3" t="n"/>
      <c r="D533" s="3" t="n"/>
      <c r="E533" s="3" t="n"/>
      <c r="F533" s="3" t="n"/>
      <c r="G533" s="3" t="n"/>
      <c r="H533" s="3" t="n"/>
      <c r="I533" s="3" t="n"/>
      <c r="J533" s="3" t="n"/>
      <c r="K533" s="3" t="n"/>
      <c r="L533" s="3" t="n"/>
      <c r="M533" s="3" t="n"/>
      <c r="N533" s="3" t="n"/>
      <c r="O533" s="3" t="n"/>
      <c r="P533" s="3" t="n"/>
      <c r="Q533" s="3" t="n"/>
      <c r="R533" s="3" t="n"/>
      <c r="S533" s="3" t="n"/>
      <c r="T533" s="3" t="n"/>
      <c r="U533" s="3" t="n"/>
      <c r="V533" s="3" t="n"/>
      <c r="W533" s="3" t="n"/>
      <c r="X533" s="3" t="n"/>
      <c r="Y533" s="3" t="n"/>
      <c r="Z533" s="3" t="n"/>
      <c r="AA533" s="3" t="n"/>
      <c r="AB533" s="3" t="n"/>
      <c r="AC533" s="3" t="n"/>
      <c r="AD533" s="3" t="n"/>
      <c r="AE533" s="3" t="n"/>
      <c r="AF533" s="3" t="n"/>
      <c r="AG533" s="3" t="n"/>
      <c r="AH533" s="3" t="n"/>
      <c r="AI533" s="3" t="n"/>
      <c r="AJ533" s="3" t="n"/>
      <c r="AK533" s="3" t="n"/>
      <c r="AL533" s="3" t="n"/>
      <c r="AM533" s="3" t="n"/>
      <c r="AN533" s="3" t="n"/>
      <c r="AO533" s="3" t="n"/>
      <c r="AP533" s="3" t="n"/>
      <c r="AQ533" s="3" t="n"/>
      <c r="AR533" s="3" t="n"/>
      <c r="AS533" s="3" t="n"/>
      <c r="AT533" s="3" t="n"/>
      <c r="AU533" s="3" t="n"/>
      <c r="AV533" s="3" t="n"/>
      <c r="AW533" s="3" t="n"/>
      <c r="AX533" s="3" t="n"/>
      <c r="AY533" s="3" t="n"/>
      <c r="AZ533" s="3" t="n"/>
    </row>
    <row r="534">
      <c r="A534" s="3" t="n"/>
      <c r="B534" s="3" t="n"/>
      <c r="C534" s="3" t="n"/>
      <c r="D534" s="3" t="n"/>
      <c r="E534" s="3" t="n"/>
      <c r="F534" s="3" t="n"/>
      <c r="G534" s="3" t="n"/>
      <c r="H534" s="3" t="n"/>
      <c r="I534" s="3" t="n"/>
      <c r="J534" s="3" t="n"/>
      <c r="K534" s="3" t="n"/>
      <c r="L534" s="3" t="n"/>
      <c r="M534" s="3" t="n"/>
      <c r="N534" s="3" t="n"/>
      <c r="O534" s="3" t="n"/>
      <c r="P534" s="3" t="n"/>
      <c r="Q534" s="3" t="n"/>
      <c r="R534" s="3" t="n"/>
      <c r="S534" s="3" t="n"/>
      <c r="T534" s="3" t="n"/>
      <c r="U534" s="3" t="n"/>
      <c r="V534" s="3" t="n"/>
      <c r="W534" s="3" t="n"/>
      <c r="X534" s="3" t="n"/>
      <c r="Y534" s="3" t="n"/>
      <c r="Z534" s="3" t="n"/>
      <c r="AA534" s="3" t="n"/>
      <c r="AB534" s="3" t="n"/>
      <c r="AC534" s="3" t="n"/>
      <c r="AD534" s="3" t="n"/>
      <c r="AE534" s="3" t="n"/>
      <c r="AF534" s="3" t="n"/>
      <c r="AG534" s="3" t="n"/>
      <c r="AH534" s="3" t="n"/>
      <c r="AI534" s="3" t="n"/>
      <c r="AJ534" s="3" t="n"/>
      <c r="AK534" s="3" t="n"/>
      <c r="AL534" s="3" t="n"/>
      <c r="AM534" s="3" t="n"/>
      <c r="AN534" s="3" t="n"/>
      <c r="AO534" s="3" t="n"/>
      <c r="AP534" s="3" t="n"/>
      <c r="AQ534" s="3" t="n"/>
      <c r="AR534" s="3" t="n"/>
      <c r="AS534" s="3" t="n"/>
      <c r="AT534" s="3" t="n"/>
      <c r="AU534" s="3" t="n"/>
      <c r="AV534" s="3" t="n"/>
      <c r="AW534" s="3" t="n"/>
      <c r="AX534" s="3" t="n"/>
      <c r="AY534" s="3" t="n"/>
      <c r="AZ534" s="3" t="n"/>
    </row>
    <row r="535">
      <c r="A535" s="3" t="n"/>
      <c r="B535" s="3" t="n"/>
      <c r="C535" s="3" t="n"/>
      <c r="D535" s="3" t="n"/>
      <c r="E535" s="3" t="n"/>
      <c r="F535" s="3" t="n"/>
      <c r="G535" s="3" t="n"/>
      <c r="H535" s="3" t="n"/>
      <c r="I535" s="3" t="n"/>
      <c r="J535" s="3" t="n"/>
      <c r="K535" s="3" t="n"/>
      <c r="L535" s="3" t="n"/>
      <c r="M535" s="3" t="n"/>
      <c r="N535" s="3" t="n"/>
      <c r="O535" s="3" t="n"/>
      <c r="P535" s="3" t="n"/>
      <c r="Q535" s="3" t="n"/>
      <c r="R535" s="3" t="n"/>
      <c r="S535" s="3" t="n"/>
      <c r="T535" s="3" t="n"/>
      <c r="U535" s="3" t="n"/>
      <c r="V535" s="3" t="n"/>
      <c r="W535" s="3" t="n"/>
      <c r="X535" s="3" t="n"/>
      <c r="Y535" s="3" t="n"/>
      <c r="Z535" s="3" t="n"/>
      <c r="AA535" s="3" t="n"/>
      <c r="AB535" s="3" t="n"/>
      <c r="AC535" s="3" t="n"/>
      <c r="AD535" s="3" t="n"/>
      <c r="AE535" s="3" t="n"/>
      <c r="AF535" s="3" t="n"/>
      <c r="AG535" s="3" t="n"/>
      <c r="AH535" s="3" t="n"/>
      <c r="AI535" s="3" t="n"/>
      <c r="AJ535" s="3" t="n"/>
      <c r="AK535" s="3" t="n"/>
      <c r="AL535" s="3" t="n"/>
      <c r="AM535" s="3" t="n"/>
      <c r="AN535" s="3" t="n"/>
      <c r="AO535" s="3" t="n"/>
      <c r="AP535" s="3" t="n"/>
      <c r="AQ535" s="3" t="n"/>
      <c r="AR535" s="3" t="n"/>
      <c r="AS535" s="3" t="n"/>
      <c r="AT535" s="3" t="n"/>
      <c r="AU535" s="3" t="n"/>
      <c r="AV535" s="3" t="n"/>
      <c r="AW535" s="3" t="n"/>
      <c r="AX535" s="3" t="n"/>
      <c r="AY535" s="3" t="n"/>
      <c r="AZ535" s="3" t="n"/>
    </row>
    <row r="536">
      <c r="A536" s="3" t="n"/>
      <c r="B536" s="3" t="n"/>
      <c r="C536" s="3" t="n"/>
      <c r="D536" s="3" t="n"/>
      <c r="E536" s="3" t="n"/>
      <c r="F536" s="3" t="n"/>
      <c r="G536" s="3" t="n"/>
      <c r="H536" s="3" t="n"/>
      <c r="I536" s="3" t="n"/>
      <c r="J536" s="3" t="n"/>
      <c r="K536" s="3" t="n"/>
      <c r="L536" s="3" t="n"/>
      <c r="M536" s="3" t="n"/>
      <c r="N536" s="3" t="n"/>
      <c r="O536" s="3" t="n"/>
      <c r="P536" s="3" t="n"/>
      <c r="Q536" s="3" t="n"/>
      <c r="R536" s="3" t="n"/>
      <c r="S536" s="3" t="n"/>
      <c r="T536" s="3" t="n"/>
      <c r="U536" s="3" t="n"/>
      <c r="V536" s="3" t="n"/>
      <c r="W536" s="3" t="n"/>
      <c r="X536" s="3" t="n"/>
      <c r="Y536" s="3" t="n"/>
      <c r="Z536" s="3" t="n"/>
      <c r="AA536" s="3" t="n"/>
      <c r="AB536" s="3" t="n"/>
      <c r="AC536" s="3" t="n"/>
      <c r="AD536" s="3" t="n"/>
      <c r="AE536" s="3" t="n"/>
      <c r="AF536" s="3" t="n"/>
      <c r="AG536" s="3" t="n"/>
      <c r="AH536" s="3" t="n"/>
      <c r="AI536" s="3" t="n"/>
      <c r="AJ536" s="3" t="n"/>
      <c r="AK536" s="3" t="n"/>
      <c r="AL536" s="3" t="n"/>
      <c r="AM536" s="3" t="n"/>
      <c r="AN536" s="3" t="n"/>
      <c r="AO536" s="3" t="n"/>
      <c r="AP536" s="3" t="n"/>
      <c r="AQ536" s="3" t="n"/>
      <c r="AR536" s="3" t="n"/>
      <c r="AS536" s="3" t="n"/>
      <c r="AT536" s="3" t="n"/>
      <c r="AU536" s="3" t="n"/>
      <c r="AV536" s="3" t="n"/>
      <c r="AW536" s="3" t="n"/>
      <c r="AX536" s="3" t="n"/>
      <c r="AY536" s="3" t="n"/>
      <c r="AZ536" s="3" t="n"/>
    </row>
    <row r="537">
      <c r="A537" s="3" t="n"/>
      <c r="B537" s="3" t="n"/>
      <c r="C537" s="3" t="n"/>
      <c r="D537" s="3" t="n"/>
      <c r="E537" s="3" t="n"/>
      <c r="F537" s="3" t="n"/>
      <c r="G537" s="3" t="n"/>
      <c r="H537" s="3" t="n"/>
      <c r="I537" s="3" t="n"/>
      <c r="J537" s="3" t="n"/>
      <c r="K537" s="3" t="n"/>
      <c r="L537" s="3" t="n"/>
      <c r="M537" s="3" t="n"/>
      <c r="N537" s="3" t="n"/>
      <c r="O537" s="3" t="n"/>
      <c r="P537" s="3" t="n"/>
      <c r="Q537" s="3" t="n"/>
      <c r="R537" s="3" t="n"/>
      <c r="S537" s="3" t="n"/>
      <c r="T537" s="3" t="n"/>
      <c r="U537" s="3" t="n"/>
      <c r="V537" s="3" t="n"/>
      <c r="W537" s="3" t="n"/>
      <c r="X537" s="3" t="n"/>
      <c r="Y537" s="3" t="n"/>
      <c r="Z537" s="3" t="n"/>
      <c r="AA537" s="3" t="n"/>
      <c r="AB537" s="3" t="n"/>
      <c r="AC537" s="3" t="n"/>
      <c r="AD537" s="3" t="n"/>
      <c r="AE537" s="3" t="n"/>
      <c r="AF537" s="3" t="n"/>
      <c r="AG537" s="3" t="n"/>
      <c r="AH537" s="3" t="n"/>
      <c r="AI537" s="3" t="n"/>
      <c r="AJ537" s="3" t="n"/>
      <c r="AK537" s="3" t="n"/>
      <c r="AL537" s="3" t="n"/>
      <c r="AM537" s="3" t="n"/>
      <c r="AN537" s="3" t="n"/>
      <c r="AO537" s="3" t="n"/>
      <c r="AP537" s="3" t="n"/>
      <c r="AQ537" s="3" t="n"/>
      <c r="AR537" s="3" t="n"/>
      <c r="AS537" s="3" t="n"/>
      <c r="AT537" s="3" t="n"/>
      <c r="AU537" s="3" t="n"/>
      <c r="AV537" s="3" t="n"/>
      <c r="AW537" s="3" t="n"/>
      <c r="AX537" s="3" t="n"/>
      <c r="AY537" s="3" t="n"/>
      <c r="AZ537" s="3" t="n"/>
    </row>
    <row r="538">
      <c r="A538" s="3" t="n"/>
      <c r="B538" s="3" t="n"/>
      <c r="C538" s="3" t="n"/>
      <c r="D538" s="3" t="n"/>
      <c r="E538" s="3" t="n"/>
      <c r="F538" s="3" t="n"/>
      <c r="G538" s="3" t="n"/>
      <c r="H538" s="3" t="n"/>
      <c r="I538" s="3" t="n"/>
      <c r="J538" s="3" t="n"/>
      <c r="K538" s="3" t="n"/>
      <c r="L538" s="3" t="n"/>
      <c r="M538" s="3" t="n"/>
      <c r="N538" s="3" t="n"/>
      <c r="O538" s="3" t="n"/>
      <c r="P538" s="3" t="n"/>
      <c r="Q538" s="3" t="n"/>
      <c r="R538" s="3" t="n"/>
      <c r="S538" s="3" t="n"/>
      <c r="T538" s="3" t="n"/>
      <c r="U538" s="3" t="n"/>
      <c r="V538" s="3" t="n"/>
      <c r="W538" s="3" t="n"/>
      <c r="X538" s="3" t="n"/>
      <c r="Y538" s="3" t="n"/>
      <c r="Z538" s="3" t="n"/>
      <c r="AA538" s="3" t="n"/>
      <c r="AB538" s="3" t="n"/>
      <c r="AC538" s="3" t="n"/>
      <c r="AD538" s="3" t="n"/>
      <c r="AE538" s="3" t="n"/>
      <c r="AF538" s="3" t="n"/>
      <c r="AG538" s="3" t="n"/>
      <c r="AH538" s="3" t="n"/>
      <c r="AI538" s="3" t="n"/>
      <c r="AJ538" s="3" t="n"/>
      <c r="AK538" s="3" t="n"/>
      <c r="AL538" s="3" t="n"/>
      <c r="AM538" s="3" t="n"/>
      <c r="AN538" s="3" t="n"/>
      <c r="AO538" s="3" t="n"/>
      <c r="AP538" s="3" t="n"/>
      <c r="AQ538" s="3" t="n"/>
      <c r="AR538" s="3" t="n"/>
      <c r="AS538" s="3" t="n"/>
      <c r="AT538" s="3" t="n"/>
      <c r="AU538" s="3" t="n"/>
      <c r="AV538" s="3" t="n"/>
      <c r="AW538" s="3" t="n"/>
      <c r="AX538" s="3" t="n"/>
      <c r="AY538" s="3" t="n"/>
      <c r="AZ538" s="3" t="n"/>
    </row>
    <row r="539">
      <c r="A539" s="3" t="n"/>
      <c r="B539" s="3" t="n"/>
      <c r="C539" s="3" t="n"/>
      <c r="D539" s="3" t="n"/>
      <c r="E539" s="3" t="n"/>
      <c r="F539" s="3" t="n"/>
      <c r="G539" s="3" t="n"/>
      <c r="H539" s="3" t="n"/>
      <c r="I539" s="3" t="n"/>
      <c r="J539" s="3" t="n"/>
      <c r="K539" s="3" t="n"/>
      <c r="L539" s="3" t="n"/>
      <c r="M539" s="3" t="n"/>
      <c r="N539" s="3" t="n"/>
      <c r="O539" s="3" t="n"/>
      <c r="P539" s="3" t="n"/>
      <c r="Q539" s="3" t="n"/>
      <c r="R539" s="3" t="n"/>
      <c r="S539" s="3" t="n"/>
      <c r="T539" s="3" t="n"/>
      <c r="U539" s="3" t="n"/>
      <c r="V539" s="3" t="n"/>
      <c r="W539" s="3" t="n"/>
      <c r="X539" s="3" t="n"/>
      <c r="Y539" s="3" t="n"/>
      <c r="Z539" s="3" t="n"/>
      <c r="AA539" s="3" t="n"/>
      <c r="AB539" s="3" t="n"/>
      <c r="AC539" s="3" t="n"/>
      <c r="AD539" s="3" t="n"/>
      <c r="AE539" s="3" t="n"/>
      <c r="AF539" s="3" t="n"/>
      <c r="AG539" s="3" t="n"/>
      <c r="AH539" s="3" t="n"/>
      <c r="AI539" s="3" t="n"/>
      <c r="AJ539" s="3" t="n"/>
      <c r="AK539" s="3" t="n"/>
      <c r="AL539" s="3" t="n"/>
      <c r="AM539" s="3" t="n"/>
      <c r="AN539" s="3" t="n"/>
      <c r="AO539" s="3" t="n"/>
      <c r="AP539" s="3" t="n"/>
      <c r="AQ539" s="3" t="n"/>
      <c r="AR539" s="3" t="n"/>
      <c r="AS539" s="3" t="n"/>
      <c r="AT539" s="3" t="n"/>
      <c r="AU539" s="3" t="n"/>
      <c r="AV539" s="3" t="n"/>
      <c r="AW539" s="3" t="n"/>
      <c r="AX539" s="3" t="n"/>
      <c r="AY539" s="3" t="n"/>
      <c r="AZ539" s="3" t="n"/>
    </row>
    <row r="540">
      <c r="A540" s="3" t="n"/>
      <c r="B540" s="3" t="n"/>
      <c r="C540" s="3" t="n"/>
      <c r="D540" s="3" t="n"/>
      <c r="E540" s="3" t="n"/>
      <c r="F540" s="3" t="n"/>
      <c r="G540" s="3" t="n"/>
      <c r="H540" s="3" t="n"/>
      <c r="I540" s="3" t="n"/>
      <c r="J540" s="3" t="n"/>
      <c r="K540" s="3" t="n"/>
      <c r="L540" s="3" t="n"/>
      <c r="M540" s="3" t="n"/>
      <c r="N540" s="3" t="n"/>
      <c r="O540" s="3" t="n"/>
      <c r="P540" s="3" t="n"/>
      <c r="Q540" s="3" t="n"/>
      <c r="R540" s="3" t="n"/>
      <c r="S540" s="3" t="n"/>
      <c r="T540" s="3" t="n"/>
      <c r="U540" s="3" t="n"/>
      <c r="V540" s="3" t="n"/>
      <c r="W540" s="3" t="n"/>
      <c r="X540" s="3" t="n"/>
      <c r="Y540" s="3" t="n"/>
      <c r="Z540" s="3" t="n"/>
      <c r="AA540" s="3" t="n"/>
      <c r="AB540" s="3" t="n"/>
      <c r="AC540" s="3" t="n"/>
      <c r="AD540" s="3" t="n"/>
      <c r="AE540" s="3" t="n"/>
      <c r="AF540" s="3" t="n"/>
      <c r="AG540" s="3" t="n"/>
      <c r="AH540" s="3" t="n"/>
      <c r="AI540" s="3" t="n"/>
      <c r="AJ540" s="3" t="n"/>
      <c r="AK540" s="3" t="n"/>
      <c r="AL540" s="3" t="n"/>
      <c r="AM540" s="3" t="n"/>
      <c r="AN540" s="3" t="n"/>
      <c r="AO540" s="3" t="n"/>
      <c r="AP540" s="3" t="n"/>
      <c r="AQ540" s="3" t="n"/>
      <c r="AR540" s="3" t="n"/>
      <c r="AS540" s="3" t="n"/>
      <c r="AT540" s="3" t="n"/>
      <c r="AU540" s="3" t="n"/>
      <c r="AV540" s="3" t="n"/>
      <c r="AW540" s="3" t="n"/>
      <c r="AX540" s="3" t="n"/>
      <c r="AY540" s="3" t="n"/>
      <c r="AZ540" s="3" t="n"/>
    </row>
    <row r="541">
      <c r="A541" s="3" t="n"/>
      <c r="B541" s="3" t="n"/>
      <c r="C541" s="3" t="n"/>
      <c r="D541" s="3" t="n"/>
      <c r="E541" s="3" t="n"/>
      <c r="F541" s="3" t="n"/>
      <c r="G541" s="3" t="n"/>
      <c r="H541" s="3" t="n"/>
      <c r="I541" s="3" t="n"/>
      <c r="J541" s="3" t="n"/>
      <c r="K541" s="3" t="n"/>
      <c r="L541" s="3" t="n"/>
      <c r="M541" s="3" t="n"/>
      <c r="N541" s="3" t="n"/>
      <c r="O541" s="3" t="n"/>
      <c r="P541" s="3" t="n"/>
      <c r="Q541" s="3" t="n"/>
      <c r="R541" s="3" t="n"/>
      <c r="S541" s="3" t="n"/>
      <c r="T541" s="3" t="n"/>
      <c r="U541" s="3" t="n"/>
      <c r="V541" s="3" t="n"/>
      <c r="W541" s="3" t="n"/>
      <c r="X541" s="3" t="n"/>
      <c r="Y541" s="3" t="n"/>
      <c r="Z541" s="3" t="n"/>
      <c r="AA541" s="3" t="n"/>
      <c r="AB541" s="3" t="n"/>
      <c r="AC541" s="3" t="n"/>
      <c r="AD541" s="3" t="n"/>
      <c r="AE541" s="3" t="n"/>
      <c r="AF541" s="3" t="n"/>
      <c r="AG541" s="3" t="n"/>
      <c r="AH541" s="3" t="n"/>
      <c r="AI541" s="3" t="n"/>
      <c r="AJ541" s="3" t="n"/>
      <c r="AK541" s="3" t="n"/>
      <c r="AL541" s="3" t="n"/>
      <c r="AM541" s="3" t="n"/>
      <c r="AN541" s="3" t="n"/>
      <c r="AO541" s="3" t="n"/>
      <c r="AP541" s="3" t="n"/>
      <c r="AQ541" s="3" t="n"/>
      <c r="AR541" s="3" t="n"/>
      <c r="AS541" s="3" t="n"/>
      <c r="AT541" s="3" t="n"/>
      <c r="AU541" s="3" t="n"/>
      <c r="AV541" s="3" t="n"/>
      <c r="AW541" s="3" t="n"/>
      <c r="AX541" s="3" t="n"/>
      <c r="AY541" s="3" t="n"/>
      <c r="AZ541" s="3" t="n"/>
    </row>
    <row r="542">
      <c r="A542" s="3" t="n"/>
      <c r="B542" s="3" t="n"/>
      <c r="C542" s="3" t="n"/>
      <c r="D542" s="3" t="n"/>
      <c r="E542" s="3" t="n"/>
      <c r="F542" s="3" t="n"/>
      <c r="G542" s="3" t="n"/>
      <c r="H542" s="3" t="n"/>
      <c r="I542" s="3" t="n"/>
      <c r="J542" s="3" t="n"/>
      <c r="K542" s="3" t="n"/>
      <c r="L542" s="3" t="n"/>
      <c r="M542" s="3" t="n"/>
      <c r="N542" s="3" t="n"/>
      <c r="O542" s="3" t="n"/>
      <c r="P542" s="3" t="n"/>
      <c r="Q542" s="3" t="n"/>
      <c r="R542" s="3" t="n"/>
      <c r="S542" s="3" t="n"/>
      <c r="T542" s="3" t="n"/>
      <c r="U542" s="3" t="n"/>
      <c r="V542" s="3" t="n"/>
      <c r="W542" s="3" t="n"/>
      <c r="X542" s="3" t="n"/>
      <c r="Y542" s="3" t="n"/>
      <c r="Z542" s="3" t="n"/>
      <c r="AA542" s="3" t="n"/>
      <c r="AB542" s="3" t="n"/>
      <c r="AC542" s="3" t="n"/>
      <c r="AD542" s="3" t="n"/>
      <c r="AE542" s="3" t="n"/>
      <c r="AF542" s="3" t="n"/>
      <c r="AG542" s="3" t="n"/>
      <c r="AH542" s="3" t="n"/>
      <c r="AI542" s="3" t="n"/>
      <c r="AJ542" s="3" t="n"/>
      <c r="AK542" s="3" t="n"/>
      <c r="AL542" s="3" t="n"/>
      <c r="AM542" s="3" t="n"/>
      <c r="AN542" s="3" t="n"/>
      <c r="AO542" s="3" t="n"/>
      <c r="AP542" s="3" t="n"/>
      <c r="AQ542" s="3" t="n"/>
      <c r="AR542" s="3" t="n"/>
      <c r="AS542" s="3" t="n"/>
      <c r="AT542" s="3" t="n"/>
      <c r="AU542" s="3" t="n"/>
      <c r="AV542" s="3" t="n"/>
      <c r="AW542" s="3" t="n"/>
      <c r="AX542" s="3" t="n"/>
      <c r="AY542" s="3" t="n"/>
      <c r="AZ542" s="3" t="n"/>
    </row>
    <row r="543">
      <c r="A543" s="3" t="n"/>
      <c r="B543" s="3" t="n"/>
      <c r="C543" s="3" t="n"/>
      <c r="D543" s="3" t="n"/>
      <c r="E543" s="3" t="n"/>
      <c r="F543" s="3" t="n"/>
      <c r="G543" s="3" t="n"/>
      <c r="H543" s="3" t="n"/>
      <c r="I543" s="3" t="n"/>
      <c r="J543" s="3" t="n"/>
      <c r="K543" s="3" t="n"/>
      <c r="L543" s="3" t="n"/>
      <c r="M543" s="3" t="n"/>
      <c r="N543" s="3" t="n"/>
      <c r="O543" s="3" t="n"/>
      <c r="P543" s="3" t="n"/>
      <c r="Q543" s="3" t="n"/>
      <c r="R543" s="3" t="n"/>
      <c r="S543" s="3" t="n"/>
      <c r="T543" s="3" t="n"/>
      <c r="U543" s="3" t="n"/>
      <c r="V543" s="3" t="n"/>
      <c r="W543" s="3" t="n"/>
      <c r="X543" s="3" t="n"/>
      <c r="Y543" s="3" t="n"/>
      <c r="Z543" s="3" t="n"/>
      <c r="AA543" s="3" t="n"/>
      <c r="AB543" s="3" t="n"/>
      <c r="AC543" s="3" t="n"/>
      <c r="AD543" s="3" t="n"/>
      <c r="AE543" s="3" t="n"/>
      <c r="AF543" s="3" t="n"/>
      <c r="AG543" s="3" t="n"/>
      <c r="AH543" s="3" t="n"/>
      <c r="AI543" s="3" t="n"/>
      <c r="AJ543" s="3" t="n"/>
      <c r="AK543" s="3" t="n"/>
      <c r="AL543" s="3" t="n"/>
      <c r="AM543" s="3" t="n"/>
      <c r="AN543" s="3" t="n"/>
      <c r="AO543" s="3" t="n"/>
      <c r="AP543" s="3" t="n"/>
      <c r="AQ543" s="3" t="n"/>
      <c r="AR543" s="3" t="n"/>
      <c r="AS543" s="3" t="n"/>
      <c r="AT543" s="3" t="n"/>
      <c r="AU543" s="3" t="n"/>
      <c r="AV543" s="3" t="n"/>
      <c r="AW543" s="3" t="n"/>
      <c r="AX543" s="3" t="n"/>
      <c r="AY543" s="3" t="n"/>
      <c r="AZ543" s="3" t="n"/>
    </row>
    <row r="544">
      <c r="A544" s="3" t="n"/>
      <c r="B544" s="3" t="n"/>
      <c r="C544" s="3" t="n"/>
      <c r="D544" s="3" t="n"/>
      <c r="E544" s="3" t="n"/>
      <c r="F544" s="3" t="n"/>
      <c r="G544" s="3" t="n"/>
      <c r="H544" s="3" t="n"/>
      <c r="I544" s="3" t="n"/>
      <c r="J544" s="3" t="n"/>
      <c r="K544" s="3" t="n"/>
      <c r="L544" s="3" t="n"/>
      <c r="M544" s="3" t="n"/>
      <c r="N544" s="3" t="n"/>
      <c r="O544" s="3" t="n"/>
      <c r="P544" s="3" t="n"/>
      <c r="Q544" s="3" t="n"/>
      <c r="R544" s="3" t="n"/>
      <c r="S544" s="3" t="n"/>
      <c r="T544" s="3" t="n"/>
      <c r="U544" s="3" t="n"/>
      <c r="V544" s="3" t="n"/>
      <c r="W544" s="3" t="n"/>
      <c r="X544" s="3" t="n"/>
      <c r="Y544" s="3" t="n"/>
      <c r="Z544" s="3" t="n"/>
      <c r="AA544" s="3" t="n"/>
      <c r="AB544" s="3" t="n"/>
      <c r="AC544" s="3" t="n"/>
      <c r="AD544" s="3" t="n"/>
      <c r="AE544" s="3" t="n"/>
      <c r="AF544" s="3" t="n"/>
      <c r="AG544" s="3" t="n"/>
      <c r="AH544" s="3" t="n"/>
      <c r="AI544" s="3" t="n"/>
      <c r="AJ544" s="3" t="n"/>
      <c r="AK544" s="3" t="n"/>
      <c r="AL544" s="3" t="n"/>
      <c r="AM544" s="3" t="n"/>
      <c r="AN544" s="3" t="n"/>
      <c r="AO544" s="3" t="n"/>
      <c r="AP544" s="3" t="n"/>
      <c r="AQ544" s="3" t="n"/>
      <c r="AR544" s="3" t="n"/>
      <c r="AS544" s="3" t="n"/>
      <c r="AT544" s="3" t="n"/>
      <c r="AU544" s="3" t="n"/>
      <c r="AV544" s="3" t="n"/>
      <c r="AW544" s="3" t="n"/>
      <c r="AX544" s="3" t="n"/>
      <c r="AY544" s="3" t="n"/>
      <c r="AZ544" s="3" t="n"/>
    </row>
    <row r="545">
      <c r="A545" s="3" t="n"/>
      <c r="B545" s="3" t="n"/>
      <c r="C545" s="3" t="n"/>
      <c r="D545" s="3" t="n"/>
      <c r="E545" s="3" t="n"/>
      <c r="F545" s="3" t="n"/>
      <c r="G545" s="3" t="n"/>
      <c r="H545" s="3" t="n"/>
      <c r="I545" s="3" t="n"/>
      <c r="J545" s="3" t="n"/>
      <c r="K545" s="3" t="n"/>
      <c r="L545" s="3" t="n"/>
      <c r="M545" s="3" t="n"/>
      <c r="N545" s="3" t="n"/>
      <c r="O545" s="3" t="n"/>
      <c r="P545" s="3" t="n"/>
      <c r="Q545" s="3" t="n"/>
      <c r="R545" s="3" t="n"/>
      <c r="S545" s="3" t="n"/>
      <c r="T545" s="3" t="n"/>
      <c r="U545" s="3" t="n"/>
      <c r="V545" s="3" t="n"/>
      <c r="W545" s="3" t="n"/>
      <c r="X545" s="3" t="n"/>
      <c r="Y545" s="3" t="n"/>
      <c r="Z545" s="3" t="n"/>
      <c r="AA545" s="3" t="n"/>
      <c r="AB545" s="3" t="n"/>
      <c r="AC545" s="3" t="n"/>
      <c r="AD545" s="3" t="n"/>
      <c r="AE545" s="3" t="n"/>
      <c r="AF545" s="3" t="n"/>
      <c r="AG545" s="3" t="n"/>
      <c r="AH545" s="3" t="n"/>
      <c r="AI545" s="3" t="n"/>
      <c r="AJ545" s="3" t="n"/>
      <c r="AK545" s="3" t="n"/>
      <c r="AL545" s="3" t="n"/>
      <c r="AM545" s="3" t="n"/>
      <c r="AN545" s="3" t="n"/>
      <c r="AO545" s="3" t="n"/>
      <c r="AP545" s="3" t="n"/>
      <c r="AQ545" s="3" t="n"/>
      <c r="AR545" s="3" t="n"/>
      <c r="AS545" s="3" t="n"/>
      <c r="AT545" s="3" t="n"/>
      <c r="AU545" s="3" t="n"/>
      <c r="AV545" s="3" t="n"/>
      <c r="AW545" s="3" t="n"/>
      <c r="AX545" s="3" t="n"/>
      <c r="AY545" s="3" t="n"/>
      <c r="AZ545" s="3" t="n"/>
    </row>
    <row r="546">
      <c r="A546" s="3" t="n"/>
      <c r="B546" s="3" t="n"/>
      <c r="C546" s="3" t="n"/>
      <c r="D546" s="3" t="n"/>
      <c r="E546" s="3" t="n"/>
      <c r="F546" s="3" t="n"/>
      <c r="G546" s="3" t="n"/>
      <c r="H546" s="3" t="n"/>
      <c r="I546" s="3" t="n"/>
      <c r="J546" s="3" t="n"/>
      <c r="K546" s="3" t="n"/>
      <c r="L546" s="3" t="n"/>
      <c r="M546" s="3" t="n"/>
      <c r="N546" s="3" t="n"/>
      <c r="O546" s="3" t="n"/>
      <c r="P546" s="3" t="n"/>
      <c r="Q546" s="3" t="n"/>
      <c r="R546" s="3" t="n"/>
      <c r="S546" s="3" t="n"/>
      <c r="T546" s="3" t="n"/>
      <c r="U546" s="3" t="n"/>
      <c r="V546" s="3" t="n"/>
      <c r="W546" s="3" t="n"/>
      <c r="X546" s="3" t="n"/>
      <c r="Y546" s="3" t="n"/>
      <c r="Z546" s="3" t="n"/>
      <c r="AA546" s="3" t="n"/>
      <c r="AB546" s="3" t="n"/>
      <c r="AC546" s="3" t="n"/>
      <c r="AD546" s="3" t="n"/>
      <c r="AE546" s="3" t="n"/>
      <c r="AF546" s="3" t="n"/>
      <c r="AG546" s="3" t="n"/>
      <c r="AH546" s="3" t="n"/>
      <c r="AI546" s="3" t="n"/>
      <c r="AJ546" s="3" t="n"/>
      <c r="AK546" s="3" t="n"/>
      <c r="AL546" s="3" t="n"/>
      <c r="AM546" s="3" t="n"/>
      <c r="AN546" s="3" t="n"/>
      <c r="AO546" s="3" t="n"/>
      <c r="AP546" s="3" t="n"/>
      <c r="AQ546" s="3" t="n"/>
      <c r="AR546" s="3" t="n"/>
      <c r="AS546" s="3" t="n"/>
      <c r="AT546" s="3" t="n"/>
      <c r="AU546" s="3" t="n"/>
      <c r="AV546" s="3" t="n"/>
      <c r="AW546" s="3" t="n"/>
      <c r="AX546" s="3" t="n"/>
      <c r="AY546" s="3" t="n"/>
      <c r="AZ546" s="3" t="n"/>
    </row>
    <row r="547">
      <c r="A547" s="3" t="n"/>
      <c r="B547" s="3" t="n"/>
      <c r="C547" s="3" t="n"/>
      <c r="D547" s="3" t="n"/>
      <c r="E547" s="3" t="n"/>
      <c r="F547" s="3" t="n"/>
      <c r="G547" s="3" t="n"/>
      <c r="H547" s="3" t="n"/>
      <c r="I547" s="3" t="n"/>
      <c r="J547" s="3" t="n"/>
      <c r="K547" s="3" t="n"/>
      <c r="L547" s="3" t="n"/>
      <c r="M547" s="3" t="n"/>
      <c r="N547" s="3" t="n"/>
      <c r="O547" s="3" t="n"/>
      <c r="P547" s="3" t="n"/>
      <c r="Q547" s="3" t="n"/>
      <c r="R547" s="3" t="n"/>
      <c r="S547" s="3" t="n"/>
      <c r="T547" s="3" t="n"/>
      <c r="U547" s="3" t="n"/>
      <c r="V547" s="3" t="n"/>
      <c r="W547" s="3" t="n"/>
      <c r="X547" s="3" t="n"/>
      <c r="Y547" s="3" t="n"/>
      <c r="Z547" s="3" t="n"/>
      <c r="AA547" s="3" t="n"/>
      <c r="AB547" s="3" t="n"/>
      <c r="AC547" s="3" t="n"/>
      <c r="AD547" s="3" t="n"/>
      <c r="AE547" s="3" t="n"/>
      <c r="AF547" s="3" t="n"/>
      <c r="AG547" s="3" t="n"/>
      <c r="AH547" s="3" t="n"/>
      <c r="AI547" s="3" t="n"/>
      <c r="AJ547" s="3" t="n"/>
      <c r="AK547" s="3" t="n"/>
      <c r="AL547" s="3" t="n"/>
      <c r="AM547" s="3" t="n"/>
      <c r="AN547" s="3" t="n"/>
      <c r="AO547" s="3" t="n"/>
      <c r="AP547" s="3" t="n"/>
      <c r="AQ547" s="3" t="n"/>
      <c r="AR547" s="3" t="n"/>
      <c r="AS547" s="3" t="n"/>
      <c r="AT547" s="3" t="n"/>
      <c r="AU547" s="3" t="n"/>
      <c r="AV547" s="3" t="n"/>
      <c r="AW547" s="3" t="n"/>
      <c r="AX547" s="3" t="n"/>
      <c r="AY547" s="3" t="n"/>
      <c r="AZ547" s="3" t="n"/>
    </row>
    <row r="548">
      <c r="A548" s="3" t="n"/>
      <c r="B548" s="3" t="n"/>
      <c r="C548" s="3" t="n"/>
      <c r="D548" s="3" t="n"/>
      <c r="E548" s="3" t="n"/>
      <c r="F548" s="3" t="n"/>
      <c r="G548" s="3" t="n"/>
      <c r="H548" s="3" t="n"/>
      <c r="I548" s="3" t="n"/>
      <c r="J548" s="3" t="n"/>
      <c r="K548" s="3" t="n"/>
      <c r="L548" s="3" t="n"/>
      <c r="M548" s="3" t="n"/>
      <c r="N548" s="3" t="n"/>
      <c r="O548" s="3" t="n"/>
      <c r="P548" s="3" t="n"/>
      <c r="Q548" s="3" t="n"/>
      <c r="R548" s="3" t="n"/>
      <c r="S548" s="3" t="n"/>
      <c r="T548" s="3" t="n"/>
      <c r="U548" s="3" t="n"/>
      <c r="V548" s="3" t="n"/>
      <c r="W548" s="3" t="n"/>
      <c r="X548" s="3" t="n"/>
      <c r="Y548" s="3" t="n"/>
      <c r="Z548" s="3" t="n"/>
      <c r="AA548" s="3" t="n"/>
      <c r="AB548" s="3" t="n"/>
      <c r="AC548" s="3" t="n"/>
      <c r="AD548" s="3" t="n"/>
      <c r="AE548" s="3" t="n"/>
      <c r="AF548" s="3" t="n"/>
      <c r="AG548" s="3" t="n"/>
      <c r="AH548" s="3" t="n"/>
      <c r="AI548" s="3" t="n"/>
      <c r="AJ548" s="3" t="n"/>
      <c r="AK548" s="3" t="n"/>
      <c r="AL548" s="3" t="n"/>
      <c r="AM548" s="3" t="n"/>
      <c r="AN548" s="3" t="n"/>
      <c r="AO548" s="3" t="n"/>
      <c r="AP548" s="3" t="n"/>
      <c r="AQ548" s="3" t="n"/>
      <c r="AR548" s="3" t="n"/>
      <c r="AS548" s="3" t="n"/>
      <c r="AT548" s="3" t="n"/>
      <c r="AU548" s="3" t="n"/>
      <c r="AV548" s="3" t="n"/>
      <c r="AW548" s="3" t="n"/>
      <c r="AX548" s="3" t="n"/>
      <c r="AY548" s="3" t="n"/>
      <c r="AZ548" s="3" t="n"/>
    </row>
    <row r="549">
      <c r="A549" s="3" t="n"/>
      <c r="B549" s="3" t="n"/>
      <c r="C549" s="3" t="n"/>
      <c r="D549" s="3" t="n"/>
      <c r="E549" s="3" t="n"/>
      <c r="F549" s="3" t="n"/>
      <c r="G549" s="3" t="n"/>
      <c r="H549" s="3" t="n"/>
      <c r="I549" s="3" t="n"/>
      <c r="J549" s="3" t="n"/>
      <c r="K549" s="3" t="n"/>
      <c r="L549" s="3" t="n"/>
      <c r="M549" s="3" t="n"/>
      <c r="N549" s="3" t="n"/>
      <c r="O549" s="3" t="n"/>
      <c r="P549" s="3" t="n"/>
      <c r="Q549" s="3" t="n"/>
      <c r="R549" s="3" t="n"/>
      <c r="S549" s="3" t="n"/>
      <c r="T549" s="3" t="n"/>
      <c r="U549" s="3" t="n"/>
      <c r="V549" s="3" t="n"/>
      <c r="W549" s="3" t="n"/>
      <c r="X549" s="3" t="n"/>
      <c r="Y549" s="3" t="n"/>
      <c r="Z549" s="3" t="n"/>
      <c r="AA549" s="3" t="n"/>
      <c r="AB549" s="3" t="n"/>
      <c r="AC549" s="3" t="n"/>
      <c r="AD549" s="3" t="n"/>
      <c r="AE549" s="3" t="n"/>
      <c r="AF549" s="3" t="n"/>
      <c r="AG549" s="3" t="n"/>
      <c r="AH549" s="3" t="n"/>
      <c r="AI549" s="3" t="n"/>
      <c r="AJ549" s="3" t="n"/>
      <c r="AK549" s="3" t="n"/>
      <c r="AL549" s="3" t="n"/>
      <c r="AM549" s="3" t="n"/>
      <c r="AN549" s="3" t="n"/>
      <c r="AO549" s="3" t="n"/>
      <c r="AP549" s="3" t="n"/>
      <c r="AQ549" s="3" t="n"/>
      <c r="AR549" s="3" t="n"/>
      <c r="AS549" s="3" t="n"/>
      <c r="AT549" s="3" t="n"/>
      <c r="AU549" s="3" t="n"/>
      <c r="AV549" s="3" t="n"/>
      <c r="AW549" s="3" t="n"/>
      <c r="AX549" s="3" t="n"/>
      <c r="AY549" s="3" t="n"/>
      <c r="AZ549" s="3" t="n"/>
    </row>
    <row r="550">
      <c r="A550" s="3" t="n"/>
      <c r="B550" s="3" t="n"/>
      <c r="C550" s="3" t="n"/>
      <c r="D550" s="3" t="n"/>
      <c r="E550" s="3" t="n"/>
      <c r="F550" s="3" t="n"/>
      <c r="G550" s="3" t="n"/>
      <c r="H550" s="3" t="n"/>
      <c r="I550" s="3" t="n"/>
      <c r="J550" s="3" t="n"/>
      <c r="K550" s="3" t="n"/>
      <c r="L550" s="3" t="n"/>
      <c r="M550" s="3" t="n"/>
      <c r="N550" s="3" t="n"/>
      <c r="O550" s="3" t="n"/>
      <c r="P550" s="3" t="n"/>
      <c r="Q550" s="3" t="n"/>
      <c r="R550" s="3" t="n"/>
      <c r="S550" s="3" t="n"/>
      <c r="T550" s="3" t="n"/>
      <c r="U550" s="3" t="n"/>
      <c r="V550" s="3" t="n"/>
      <c r="W550" s="3" t="n"/>
      <c r="X550" s="3" t="n"/>
      <c r="Y550" s="3" t="n"/>
      <c r="Z550" s="3" t="n"/>
      <c r="AA550" s="3" t="n"/>
      <c r="AB550" s="3" t="n"/>
      <c r="AC550" s="3" t="n"/>
      <c r="AD550" s="3" t="n"/>
      <c r="AE550" s="3" t="n"/>
      <c r="AF550" s="3" t="n"/>
      <c r="AG550" s="3" t="n"/>
      <c r="AH550" s="3" t="n"/>
      <c r="AI550" s="3" t="n"/>
      <c r="AJ550" s="3" t="n"/>
      <c r="AK550" s="3" t="n"/>
      <c r="AL550" s="3" t="n"/>
      <c r="AM550" s="3" t="n"/>
      <c r="AN550" s="3" t="n"/>
      <c r="AO550" s="3" t="n"/>
      <c r="AP550" s="3" t="n"/>
      <c r="AQ550" s="3" t="n"/>
      <c r="AR550" s="3" t="n"/>
      <c r="AS550" s="3" t="n"/>
      <c r="AT550" s="3" t="n"/>
      <c r="AU550" s="3" t="n"/>
      <c r="AV550" s="3" t="n"/>
      <c r="AW550" s="3" t="n"/>
      <c r="AX550" s="3" t="n"/>
      <c r="AY550" s="3" t="n"/>
      <c r="AZ550" s="3" t="n"/>
    </row>
    <row r="551">
      <c r="A551" s="3" t="n"/>
      <c r="B551" s="3" t="n"/>
      <c r="C551" s="3" t="n"/>
      <c r="D551" s="3" t="n"/>
      <c r="E551" s="3" t="n"/>
      <c r="F551" s="3" t="n"/>
      <c r="G551" s="3" t="n"/>
      <c r="H551" s="3" t="n"/>
      <c r="I551" s="3" t="n"/>
      <c r="J551" s="3" t="n"/>
      <c r="K551" s="3" t="n"/>
      <c r="L551" s="3" t="n"/>
      <c r="M551" s="3" t="n"/>
      <c r="N551" s="3" t="n"/>
      <c r="O551" s="3" t="n"/>
      <c r="P551" s="3" t="n"/>
      <c r="Q551" s="3" t="n"/>
      <c r="R551" s="3" t="n"/>
      <c r="S551" s="3" t="n"/>
      <c r="T551" s="3" t="n"/>
      <c r="U551" s="3" t="n"/>
      <c r="V551" s="3" t="n"/>
      <c r="W551" s="3" t="n"/>
      <c r="X551" s="3" t="n"/>
      <c r="Y551" s="3" t="n"/>
      <c r="Z551" s="3" t="n"/>
      <c r="AA551" s="3" t="n"/>
      <c r="AB551" s="3" t="n"/>
      <c r="AC551" s="3" t="n"/>
      <c r="AD551" s="3" t="n"/>
      <c r="AE551" s="3" t="n"/>
      <c r="AF551" s="3" t="n"/>
      <c r="AG551" s="3" t="n"/>
      <c r="AH551" s="3" t="n"/>
      <c r="AI551" s="3" t="n"/>
      <c r="AJ551" s="3" t="n"/>
      <c r="AK551" s="3" t="n"/>
      <c r="AL551" s="3" t="n"/>
      <c r="AM551" s="3" t="n"/>
      <c r="AN551" s="3" t="n"/>
      <c r="AO551" s="3" t="n"/>
      <c r="AP551" s="3" t="n"/>
      <c r="AQ551" s="3" t="n"/>
      <c r="AR551" s="3" t="n"/>
      <c r="AS551" s="3" t="n"/>
      <c r="AT551" s="3" t="n"/>
      <c r="AU551" s="3" t="n"/>
      <c r="AV551" s="3" t="n"/>
      <c r="AW551" s="3" t="n"/>
      <c r="AX551" s="3" t="n"/>
      <c r="AY551" s="3" t="n"/>
      <c r="AZ551" s="3" t="n"/>
    </row>
    <row r="552">
      <c r="A552" s="3" t="n"/>
      <c r="B552" s="3" t="n"/>
      <c r="C552" s="3" t="n"/>
      <c r="D552" s="3" t="n"/>
      <c r="E552" s="3" t="n"/>
      <c r="F552" s="3" t="n"/>
      <c r="G552" s="3" t="n"/>
      <c r="H552" s="3" t="n"/>
      <c r="I552" s="3" t="n"/>
      <c r="J552" s="3" t="n"/>
      <c r="K552" s="3" t="n"/>
      <c r="L552" s="3" t="n"/>
      <c r="M552" s="3" t="n"/>
      <c r="N552" s="3" t="n"/>
      <c r="O552" s="3" t="n"/>
      <c r="P552" s="3" t="n"/>
      <c r="Q552" s="3" t="n"/>
      <c r="R552" s="3" t="n"/>
      <c r="S552" s="3" t="n"/>
      <c r="T552" s="3" t="n"/>
      <c r="U552" s="3" t="n"/>
      <c r="V552" s="3" t="n"/>
      <c r="W552" s="3" t="n"/>
      <c r="X552" s="3" t="n"/>
      <c r="Y552" s="3" t="n"/>
      <c r="Z552" s="3" t="n"/>
      <c r="AA552" s="3" t="n"/>
      <c r="AB552" s="3" t="n"/>
      <c r="AC552" s="3" t="n"/>
      <c r="AD552" s="3" t="n"/>
      <c r="AE552" s="3" t="n"/>
      <c r="AF552" s="3" t="n"/>
      <c r="AG552" s="3" t="n"/>
      <c r="AH552" s="3" t="n"/>
      <c r="AI552" s="3" t="n"/>
      <c r="AJ552" s="3" t="n"/>
      <c r="AK552" s="3" t="n"/>
      <c r="AL552" s="3" t="n"/>
      <c r="AM552" s="3" t="n"/>
      <c r="AN552" s="3" t="n"/>
      <c r="AO552" s="3" t="n"/>
      <c r="AP552" s="3" t="n"/>
      <c r="AQ552" s="3" t="n"/>
      <c r="AR552" s="3" t="n"/>
      <c r="AS552" s="3" t="n"/>
      <c r="AT552" s="3" t="n"/>
      <c r="AU552" s="3" t="n"/>
      <c r="AV552" s="3" t="n"/>
      <c r="AW552" s="3" t="n"/>
      <c r="AX552" s="3" t="n"/>
      <c r="AY552" s="3" t="n"/>
      <c r="AZ552" s="3" t="n"/>
    </row>
    <row r="553">
      <c r="A553" s="3" t="n"/>
      <c r="B553" s="3" t="n"/>
      <c r="C553" s="3" t="n"/>
      <c r="D553" s="3" t="n"/>
      <c r="E553" s="3" t="n"/>
      <c r="F553" s="3" t="n"/>
      <c r="G553" s="3" t="n"/>
      <c r="H553" s="3" t="n"/>
      <c r="I553" s="3" t="n"/>
      <c r="J553" s="3" t="n"/>
      <c r="K553" s="3" t="n"/>
      <c r="L553" s="3" t="n"/>
      <c r="M553" s="3" t="n"/>
      <c r="N553" s="3" t="n"/>
      <c r="O553" s="3" t="n"/>
      <c r="P553" s="3" t="n"/>
      <c r="Q553" s="3" t="n"/>
      <c r="R553" s="3" t="n"/>
      <c r="S553" s="3" t="n"/>
      <c r="T553" s="3" t="n"/>
      <c r="U553" s="3" t="n"/>
      <c r="V553" s="3" t="n"/>
      <c r="W553" s="3" t="n"/>
      <c r="X553" s="3" t="n"/>
      <c r="Y553" s="3" t="n"/>
      <c r="Z553" s="3" t="n"/>
      <c r="AA553" s="3" t="n"/>
      <c r="AB553" s="3" t="n"/>
      <c r="AC553" s="3" t="n"/>
      <c r="AD553" s="3" t="n"/>
      <c r="AE553" s="3" t="n"/>
      <c r="AF553" s="3" t="n"/>
      <c r="AG553" s="3" t="n"/>
      <c r="AH553" s="3" t="n"/>
      <c r="AI553" s="3" t="n"/>
      <c r="AJ553" s="3" t="n"/>
      <c r="AK553" s="3" t="n"/>
      <c r="AL553" s="3" t="n"/>
      <c r="AM553" s="3" t="n"/>
      <c r="AN553" s="3" t="n"/>
      <c r="AO553" s="3" t="n"/>
      <c r="AP553" s="3" t="n"/>
      <c r="AQ553" s="3" t="n"/>
      <c r="AR553" s="3" t="n"/>
      <c r="AS553" s="3" t="n"/>
      <c r="AT553" s="3" t="n"/>
      <c r="AU553" s="3" t="n"/>
      <c r="AV553" s="3" t="n"/>
      <c r="AW553" s="3" t="n"/>
      <c r="AX553" s="3" t="n"/>
      <c r="AY553" s="3" t="n"/>
      <c r="AZ553" s="3" t="n"/>
    </row>
    <row r="554">
      <c r="A554" s="3" t="n"/>
      <c r="B554" s="3" t="n"/>
      <c r="C554" s="3" t="n"/>
      <c r="D554" s="3" t="n"/>
      <c r="E554" s="3" t="n"/>
      <c r="F554" s="3" t="n"/>
      <c r="G554" s="3" t="n"/>
      <c r="H554" s="3" t="n"/>
      <c r="I554" s="3" t="n"/>
      <c r="J554" s="3" t="n"/>
      <c r="K554" s="3" t="n"/>
      <c r="L554" s="3" t="n"/>
      <c r="M554" s="3" t="n"/>
      <c r="N554" s="3" t="n"/>
      <c r="O554" s="3" t="n"/>
      <c r="P554" s="3" t="n"/>
      <c r="Q554" s="3" t="n"/>
      <c r="R554" s="3" t="n"/>
      <c r="S554" s="3" t="n"/>
      <c r="T554" s="3" t="n"/>
      <c r="U554" s="3" t="n"/>
      <c r="V554" s="3" t="n"/>
      <c r="W554" s="3" t="n"/>
      <c r="X554" s="3" t="n"/>
      <c r="Y554" s="3" t="n"/>
      <c r="Z554" s="3" t="n"/>
      <c r="AA554" s="3" t="n"/>
      <c r="AB554" s="3" t="n"/>
      <c r="AC554" s="3" t="n"/>
      <c r="AD554" s="3" t="n"/>
      <c r="AE554" s="3" t="n"/>
      <c r="AF554" s="3" t="n"/>
      <c r="AG554" s="3" t="n"/>
      <c r="AH554" s="3" t="n"/>
      <c r="AI554" s="3" t="n"/>
      <c r="AJ554" s="3" t="n"/>
      <c r="AK554" s="3" t="n"/>
      <c r="AL554" s="3" t="n"/>
      <c r="AM554" s="3" t="n"/>
      <c r="AN554" s="3" t="n"/>
      <c r="AO554" s="3" t="n"/>
      <c r="AP554" s="3" t="n"/>
      <c r="AQ554" s="3" t="n"/>
      <c r="AR554" s="3" t="n"/>
      <c r="AS554" s="3" t="n"/>
      <c r="AT554" s="3" t="n"/>
      <c r="AU554" s="3" t="n"/>
      <c r="AV554" s="3" t="n"/>
      <c r="AW554" s="3" t="n"/>
      <c r="AX554" s="3" t="n"/>
      <c r="AY554" s="3" t="n"/>
      <c r="AZ554" s="3" t="n"/>
    </row>
    <row r="555">
      <c r="A555" s="3" t="n"/>
      <c r="B555" s="3" t="n"/>
      <c r="C555" s="3" t="n"/>
      <c r="D555" s="3" t="n"/>
      <c r="E555" s="3" t="n"/>
      <c r="F555" s="3" t="n"/>
      <c r="G555" s="3" t="n"/>
      <c r="H555" s="3" t="n"/>
      <c r="I555" s="3" t="n"/>
      <c r="J555" s="3" t="n"/>
      <c r="K555" s="3" t="n"/>
      <c r="L555" s="3" t="n"/>
      <c r="M555" s="3" t="n"/>
      <c r="N555" s="3" t="n"/>
      <c r="O555" s="3" t="n"/>
      <c r="P555" s="3" t="n"/>
      <c r="Q555" s="3" t="n"/>
      <c r="R555" s="3" t="n"/>
      <c r="S555" s="3" t="n"/>
      <c r="T555" s="3" t="n"/>
      <c r="U555" s="3" t="n"/>
      <c r="V555" s="3" t="n"/>
      <c r="W555" s="3" t="n"/>
      <c r="X555" s="3" t="n"/>
      <c r="Y555" s="3" t="n"/>
      <c r="Z555" s="3" t="n"/>
      <c r="AA555" s="3" t="n"/>
      <c r="AB555" s="3" t="n"/>
      <c r="AC555" s="3" t="n"/>
      <c r="AD555" s="3" t="n"/>
      <c r="AE555" s="3" t="n"/>
      <c r="AF555" s="3" t="n"/>
      <c r="AG555" s="3" t="n"/>
      <c r="AH555" s="3" t="n"/>
      <c r="AI555" s="3" t="n"/>
      <c r="AJ555" s="3" t="n"/>
      <c r="AK555" s="3" t="n"/>
      <c r="AL555" s="3" t="n"/>
      <c r="AM555" s="3" t="n"/>
      <c r="AN555" s="3" t="n"/>
      <c r="AO555" s="3" t="n"/>
      <c r="AP555" s="3" t="n"/>
      <c r="AQ555" s="3" t="n"/>
      <c r="AR555" s="3" t="n"/>
      <c r="AS555" s="3" t="n"/>
      <c r="AT555" s="3" t="n"/>
      <c r="AU555" s="3" t="n"/>
      <c r="AV555" s="3" t="n"/>
      <c r="AW555" s="3" t="n"/>
      <c r="AX555" s="3" t="n"/>
      <c r="AY555" s="3" t="n"/>
      <c r="AZ555" s="3" t="n"/>
    </row>
    <row r="556">
      <c r="A556" s="3" t="n"/>
      <c r="B556" s="3" t="n"/>
      <c r="C556" s="3" t="n"/>
      <c r="D556" s="3" t="n"/>
      <c r="E556" s="3" t="n"/>
      <c r="F556" s="3" t="n"/>
      <c r="G556" s="3" t="n"/>
      <c r="H556" s="3" t="n"/>
      <c r="I556" s="3" t="n"/>
      <c r="J556" s="3" t="n"/>
      <c r="K556" s="3" t="n"/>
      <c r="L556" s="3" t="n"/>
      <c r="M556" s="3" t="n"/>
      <c r="N556" s="3" t="n"/>
      <c r="O556" s="3" t="n"/>
      <c r="P556" s="3" t="n"/>
      <c r="Q556" s="3" t="n"/>
      <c r="R556" s="3" t="n"/>
      <c r="S556" s="3" t="n"/>
      <c r="T556" s="3" t="n"/>
      <c r="U556" s="3" t="n"/>
      <c r="V556" s="3" t="n"/>
      <c r="W556" s="3" t="n"/>
      <c r="X556" s="3" t="n"/>
      <c r="Y556" s="3" t="n"/>
      <c r="Z556" s="3" t="n"/>
      <c r="AA556" s="3" t="n"/>
      <c r="AB556" s="3" t="n"/>
      <c r="AC556" s="3" t="n"/>
      <c r="AD556" s="3" t="n"/>
      <c r="AE556" s="3" t="n"/>
      <c r="AF556" s="3" t="n"/>
      <c r="AG556" s="3" t="n"/>
      <c r="AH556" s="3" t="n"/>
      <c r="AI556" s="3" t="n"/>
      <c r="AJ556" s="3" t="n"/>
      <c r="AK556" s="3" t="n"/>
      <c r="AL556" s="3" t="n"/>
      <c r="AM556" s="3" t="n"/>
      <c r="AN556" s="3" t="n"/>
      <c r="AO556" s="3" t="n"/>
      <c r="AP556" s="3" t="n"/>
      <c r="AQ556" s="3" t="n"/>
      <c r="AR556" s="3" t="n"/>
      <c r="AS556" s="3" t="n"/>
      <c r="AT556" s="3" t="n"/>
      <c r="AU556" s="3" t="n"/>
      <c r="AV556" s="3" t="n"/>
      <c r="AW556" s="3" t="n"/>
      <c r="AX556" s="3" t="n"/>
      <c r="AY556" s="3" t="n"/>
      <c r="AZ556" s="3" t="n"/>
    </row>
    <row r="557">
      <c r="A557" s="3" t="n"/>
      <c r="B557" s="3" t="n"/>
      <c r="C557" s="3" t="n"/>
      <c r="D557" s="3" t="n"/>
      <c r="E557" s="3" t="n"/>
      <c r="F557" s="3" t="n"/>
      <c r="G557" s="3" t="n"/>
      <c r="H557" s="3" t="n"/>
      <c r="I557" s="3" t="n"/>
      <c r="J557" s="3" t="n"/>
      <c r="K557" s="3" t="n"/>
      <c r="L557" s="3" t="n"/>
      <c r="M557" s="3" t="n"/>
      <c r="N557" s="3" t="n"/>
      <c r="O557" s="3" t="n"/>
      <c r="P557" s="3" t="n"/>
      <c r="Q557" s="3" t="n"/>
      <c r="R557" s="3" t="n"/>
      <c r="S557" s="3" t="n"/>
      <c r="T557" s="3" t="n"/>
      <c r="U557" s="3" t="n"/>
      <c r="V557" s="3" t="n"/>
      <c r="W557" s="3" t="n"/>
      <c r="X557" s="3" t="n"/>
      <c r="Y557" s="3" t="n"/>
      <c r="Z557" s="3" t="n"/>
      <c r="AA557" s="3" t="n"/>
      <c r="AB557" s="3" t="n"/>
      <c r="AC557" s="3" t="n"/>
      <c r="AD557" s="3" t="n"/>
      <c r="AE557" s="3" t="n"/>
      <c r="AF557" s="3" t="n"/>
      <c r="AG557" s="3" t="n"/>
      <c r="AH557" s="3" t="n"/>
      <c r="AI557" s="3" t="n"/>
      <c r="AJ557" s="3" t="n"/>
      <c r="AK557" s="3" t="n"/>
      <c r="AL557" s="3" t="n"/>
      <c r="AM557" s="3" t="n"/>
      <c r="AN557" s="3" t="n"/>
      <c r="AO557" s="3" t="n"/>
      <c r="AP557" s="3" t="n"/>
      <c r="AQ557" s="3" t="n"/>
      <c r="AR557" s="3" t="n"/>
      <c r="AS557" s="3" t="n"/>
      <c r="AT557" s="3" t="n"/>
      <c r="AU557" s="3" t="n"/>
      <c r="AV557" s="3" t="n"/>
      <c r="AW557" s="3" t="n"/>
      <c r="AX557" s="3" t="n"/>
      <c r="AY557" s="3" t="n"/>
      <c r="AZ557" s="3" t="n"/>
    </row>
    <row r="558">
      <c r="A558" s="3" t="n"/>
      <c r="B558" s="3" t="n"/>
      <c r="C558" s="3" t="n"/>
      <c r="D558" s="3" t="n"/>
      <c r="E558" s="3" t="n"/>
      <c r="F558" s="3" t="n"/>
      <c r="G558" s="3" t="n"/>
      <c r="H558" s="3" t="n"/>
      <c r="I558" s="3" t="n"/>
      <c r="J558" s="3" t="n"/>
      <c r="K558" s="3" t="n"/>
      <c r="L558" s="3" t="n"/>
      <c r="M558" s="3" t="n"/>
      <c r="N558" s="3" t="n"/>
      <c r="O558" s="3" t="n"/>
      <c r="P558" s="3" t="n"/>
      <c r="Q558" s="3" t="n"/>
      <c r="R558" s="3" t="n"/>
      <c r="S558" s="3" t="n"/>
      <c r="T558" s="3" t="n"/>
      <c r="U558" s="3" t="n"/>
      <c r="V558" s="3" t="n"/>
      <c r="W558" s="3" t="n"/>
      <c r="X558" s="3" t="n"/>
      <c r="Y558" s="3" t="n"/>
      <c r="Z558" s="3" t="n"/>
      <c r="AA558" s="3" t="n"/>
      <c r="AB558" s="3" t="n"/>
      <c r="AC558" s="3" t="n"/>
      <c r="AD558" s="3" t="n"/>
      <c r="AE558" s="3" t="n"/>
      <c r="AF558" s="3" t="n"/>
      <c r="AG558" s="3" t="n"/>
      <c r="AH558" s="3" t="n"/>
      <c r="AI558" s="3" t="n"/>
      <c r="AJ558" s="3" t="n"/>
      <c r="AK558" s="3" t="n"/>
      <c r="AL558" s="3" t="n"/>
      <c r="AM558" s="3" t="n"/>
      <c r="AN558" s="3" t="n"/>
      <c r="AO558" s="3" t="n"/>
      <c r="AP558" s="3" t="n"/>
      <c r="AQ558" s="3" t="n"/>
      <c r="AR558" s="3" t="n"/>
      <c r="AS558" s="3" t="n"/>
      <c r="AT558" s="3" t="n"/>
      <c r="AU558" s="3" t="n"/>
      <c r="AV558" s="3" t="n"/>
      <c r="AW558" s="3" t="n"/>
      <c r="AX558" s="3" t="n"/>
      <c r="AY558" s="3" t="n"/>
      <c r="AZ558" s="3" t="n"/>
    </row>
    <row r="559">
      <c r="A559" s="3" t="n"/>
      <c r="B559" s="3" t="n"/>
      <c r="C559" s="3" t="n"/>
      <c r="D559" s="3" t="n"/>
      <c r="E559" s="3" t="n"/>
      <c r="F559" s="3" t="n"/>
      <c r="G559" s="3" t="n"/>
      <c r="H559" s="3" t="n"/>
      <c r="I559" s="3" t="n"/>
      <c r="J559" s="3" t="n"/>
      <c r="K559" s="3" t="n"/>
      <c r="L559" s="3" t="n"/>
      <c r="M559" s="3" t="n"/>
      <c r="N559" s="3" t="n"/>
      <c r="O559" s="3" t="n"/>
      <c r="P559" s="3" t="n"/>
      <c r="Q559" s="3" t="n"/>
      <c r="R559" s="3" t="n"/>
      <c r="S559" s="3" t="n"/>
      <c r="T559" s="3" t="n"/>
      <c r="U559" s="3" t="n"/>
      <c r="V559" s="3" t="n"/>
      <c r="W559" s="3" t="n"/>
      <c r="X559" s="3" t="n"/>
      <c r="Y559" s="3" t="n"/>
      <c r="Z559" s="3" t="n"/>
      <c r="AA559" s="3" t="n"/>
      <c r="AB559" s="3" t="n"/>
      <c r="AC559" s="3" t="n"/>
      <c r="AD559" s="3" t="n"/>
      <c r="AE559" s="3" t="n"/>
      <c r="AF559" s="3" t="n"/>
      <c r="AG559" s="3" t="n"/>
      <c r="AH559" s="3" t="n"/>
      <c r="AI559" s="3" t="n"/>
      <c r="AJ559" s="3" t="n"/>
      <c r="AK559" s="3" t="n"/>
      <c r="AL559" s="3" t="n"/>
      <c r="AM559" s="3" t="n"/>
      <c r="AN559" s="3" t="n"/>
      <c r="AO559" s="3" t="n"/>
      <c r="AP559" s="3" t="n"/>
      <c r="AQ559" s="3" t="n"/>
      <c r="AR559" s="3" t="n"/>
      <c r="AS559" s="3" t="n"/>
      <c r="AT559" s="3" t="n"/>
      <c r="AU559" s="3" t="n"/>
      <c r="AV559" s="3" t="n"/>
      <c r="AW559" s="3" t="n"/>
      <c r="AX559" s="3" t="n"/>
      <c r="AY559" s="3" t="n"/>
      <c r="AZ559" s="3" t="n"/>
    </row>
    <row r="560">
      <c r="A560" s="3" t="n"/>
      <c r="B560" s="3" t="n"/>
      <c r="C560" s="3" t="n"/>
      <c r="D560" s="3" t="n"/>
      <c r="E560" s="3" t="n"/>
      <c r="F560" s="3" t="n"/>
      <c r="G560" s="3" t="n"/>
      <c r="H560" s="3" t="n"/>
      <c r="I560" s="3" t="n"/>
      <c r="J560" s="3" t="n"/>
      <c r="K560" s="3" t="n"/>
      <c r="L560" s="3" t="n"/>
      <c r="M560" s="3" t="n"/>
      <c r="N560" s="3" t="n"/>
      <c r="O560" s="3" t="n"/>
      <c r="P560" s="3" t="n"/>
      <c r="Q560" s="3" t="n"/>
      <c r="R560" s="3" t="n"/>
      <c r="S560" s="3" t="n"/>
      <c r="T560" s="3" t="n"/>
      <c r="U560" s="3" t="n"/>
      <c r="V560" s="3" t="n"/>
      <c r="W560" s="3" t="n"/>
      <c r="X560" s="3" t="n"/>
      <c r="Y560" s="3" t="n"/>
      <c r="Z560" s="3" t="n"/>
      <c r="AA560" s="3" t="n"/>
      <c r="AB560" s="3" t="n"/>
      <c r="AC560" s="3" t="n"/>
      <c r="AD560" s="3" t="n"/>
      <c r="AE560" s="3" t="n"/>
      <c r="AF560" s="3" t="n"/>
      <c r="AG560" s="3" t="n"/>
      <c r="AH560" s="3" t="n"/>
      <c r="AI560" s="3" t="n"/>
      <c r="AJ560" s="3" t="n"/>
      <c r="AK560" s="3" t="n"/>
      <c r="AL560" s="3" t="n"/>
      <c r="AM560" s="3" t="n"/>
      <c r="AN560" s="3" t="n"/>
      <c r="AO560" s="3" t="n"/>
      <c r="AP560" s="3" t="n"/>
      <c r="AQ560" s="3" t="n"/>
      <c r="AR560" s="3" t="n"/>
      <c r="AS560" s="3" t="n"/>
      <c r="AT560" s="3" t="n"/>
      <c r="AU560" s="3" t="n"/>
      <c r="AV560" s="3" t="n"/>
      <c r="AW560" s="3" t="n"/>
      <c r="AX560" s="3" t="n"/>
      <c r="AY560" s="3" t="n"/>
      <c r="AZ560" s="3" t="n"/>
    </row>
    <row r="561">
      <c r="A561" s="3" t="n"/>
      <c r="B561" s="3" t="n"/>
      <c r="C561" s="3" t="n"/>
      <c r="D561" s="3" t="n"/>
      <c r="E561" s="3" t="n"/>
      <c r="F561" s="3" t="n"/>
      <c r="G561" s="3" t="n"/>
      <c r="H561" s="3" t="n"/>
      <c r="I561" s="3" t="n"/>
      <c r="J561" s="3" t="n"/>
      <c r="K561" s="3" t="n"/>
      <c r="L561" s="3" t="n"/>
      <c r="M561" s="3" t="n"/>
      <c r="N561" s="3" t="n"/>
      <c r="O561" s="3" t="n"/>
      <c r="P561" s="3" t="n"/>
      <c r="Q561" s="3" t="n"/>
      <c r="R561" s="3" t="n"/>
      <c r="S561" s="3" t="n"/>
      <c r="T561" s="3" t="n"/>
      <c r="U561" s="3" t="n"/>
      <c r="V561" s="3" t="n"/>
      <c r="W561" s="3" t="n"/>
      <c r="X561" s="3" t="n"/>
      <c r="Y561" s="3" t="n"/>
      <c r="Z561" s="3" t="n"/>
      <c r="AA561" s="3" t="n"/>
      <c r="AB561" s="3" t="n"/>
      <c r="AC561" s="3" t="n"/>
      <c r="AD561" s="3" t="n"/>
      <c r="AE561" s="3" t="n"/>
      <c r="AF561" s="3" t="n"/>
      <c r="AG561" s="3" t="n"/>
      <c r="AH561" s="3" t="n"/>
      <c r="AI561" s="3" t="n"/>
      <c r="AJ561" s="3" t="n"/>
      <c r="AK561" s="3" t="n"/>
      <c r="AL561" s="3" t="n"/>
      <c r="AM561" s="3" t="n"/>
      <c r="AN561" s="3" t="n"/>
      <c r="AO561" s="3" t="n"/>
      <c r="AP561" s="3" t="n"/>
      <c r="AQ561" s="3" t="n"/>
      <c r="AR561" s="3" t="n"/>
      <c r="AS561" s="3" t="n"/>
      <c r="AT561" s="3" t="n"/>
      <c r="AU561" s="3" t="n"/>
      <c r="AV561" s="3" t="n"/>
      <c r="AW561" s="3" t="n"/>
      <c r="AX561" s="3" t="n"/>
      <c r="AY561" s="3" t="n"/>
      <c r="AZ561" s="3" t="n"/>
    </row>
    <row r="562">
      <c r="A562" s="3" t="n"/>
      <c r="B562" s="3" t="n"/>
      <c r="C562" s="3" t="n"/>
      <c r="D562" s="3" t="n"/>
      <c r="E562" s="3" t="n"/>
      <c r="F562" s="3" t="n"/>
      <c r="G562" s="3" t="n"/>
      <c r="H562" s="3" t="n"/>
      <c r="I562" s="3" t="n"/>
      <c r="J562" s="3" t="n"/>
      <c r="K562" s="3" t="n"/>
      <c r="L562" s="3" t="n"/>
      <c r="M562" s="3" t="n"/>
      <c r="N562" s="3" t="n"/>
      <c r="O562" s="3" t="n"/>
      <c r="P562" s="3" t="n"/>
      <c r="Q562" s="3" t="n"/>
      <c r="R562" s="3" t="n"/>
      <c r="S562" s="3" t="n"/>
      <c r="T562" s="3" t="n"/>
      <c r="U562" s="3" t="n"/>
      <c r="V562" s="3" t="n"/>
      <c r="W562" s="3" t="n"/>
      <c r="X562" s="3" t="n"/>
      <c r="Y562" s="3" t="n"/>
      <c r="Z562" s="3" t="n"/>
      <c r="AA562" s="3" t="n"/>
      <c r="AB562" s="3" t="n"/>
      <c r="AC562" s="3" t="n"/>
      <c r="AD562" s="3" t="n"/>
      <c r="AE562" s="3" t="n"/>
      <c r="AF562" s="3" t="n"/>
      <c r="AG562" s="3" t="n"/>
      <c r="AH562" s="3" t="n"/>
      <c r="AI562" s="3" t="n"/>
      <c r="AJ562" s="3" t="n"/>
      <c r="AK562" s="3" t="n"/>
      <c r="AL562" s="3" t="n"/>
      <c r="AM562" s="3" t="n"/>
      <c r="AN562" s="3" t="n"/>
      <c r="AO562" s="3" t="n"/>
      <c r="AP562" s="3" t="n"/>
      <c r="AQ562" s="3" t="n"/>
      <c r="AR562" s="3" t="n"/>
      <c r="AS562" s="3" t="n"/>
      <c r="AT562" s="3" t="n"/>
      <c r="AU562" s="3" t="n"/>
      <c r="AV562" s="3" t="n"/>
      <c r="AW562" s="3" t="n"/>
      <c r="AX562" s="3" t="n"/>
      <c r="AY562" s="3" t="n"/>
      <c r="AZ562" s="3" t="n"/>
    </row>
    <row r="563">
      <c r="A563" s="3" t="n"/>
      <c r="B563" s="3" t="n"/>
      <c r="C563" s="3" t="n"/>
      <c r="D563" s="3" t="n"/>
      <c r="E563" s="3" t="n"/>
      <c r="F563" s="3" t="n"/>
      <c r="G563" s="3" t="n"/>
      <c r="H563" s="3" t="n"/>
      <c r="I563" s="3" t="n"/>
      <c r="J563" s="3" t="n"/>
      <c r="K563" s="3" t="n"/>
      <c r="L563" s="3" t="n"/>
      <c r="M563" s="3" t="n"/>
      <c r="N563" s="3" t="n"/>
      <c r="O563" s="3" t="n"/>
      <c r="P563" s="3" t="n"/>
      <c r="Q563" s="3" t="n"/>
      <c r="R563" s="3" t="n"/>
      <c r="S563" s="3" t="n"/>
      <c r="T563" s="3" t="n"/>
      <c r="U563" s="3" t="n"/>
      <c r="V563" s="3" t="n"/>
      <c r="W563" s="3" t="n"/>
      <c r="X563" s="3" t="n"/>
      <c r="Y563" s="3" t="n"/>
      <c r="Z563" s="3" t="n"/>
      <c r="AA563" s="3" t="n"/>
      <c r="AB563" s="3" t="n"/>
      <c r="AC563" s="3" t="n"/>
      <c r="AD563" s="3" t="n"/>
      <c r="AE563" s="3" t="n"/>
      <c r="AF563" s="3" t="n"/>
      <c r="AG563" s="3" t="n"/>
      <c r="AH563" s="3" t="n"/>
      <c r="AI563" s="3" t="n"/>
      <c r="AJ563" s="3" t="n"/>
      <c r="AK563" s="3" t="n"/>
      <c r="AL563" s="3" t="n"/>
      <c r="AM563" s="3" t="n"/>
      <c r="AN563" s="3" t="n"/>
      <c r="AO563" s="3" t="n"/>
      <c r="AP563" s="3" t="n"/>
      <c r="AQ563" s="3" t="n"/>
      <c r="AR563" s="3" t="n"/>
      <c r="AS563" s="3" t="n"/>
      <c r="AT563" s="3" t="n"/>
      <c r="AU563" s="3" t="n"/>
      <c r="AV563" s="3" t="n"/>
      <c r="AW563" s="3" t="n"/>
      <c r="AX563" s="3" t="n"/>
      <c r="AY563" s="3" t="n"/>
      <c r="AZ563" s="3" t="n"/>
    </row>
    <row r="564">
      <c r="A564" s="3" t="n"/>
      <c r="B564" s="3" t="n"/>
      <c r="C564" s="3" t="n"/>
      <c r="D564" s="3" t="n"/>
      <c r="E564" s="3" t="n"/>
      <c r="F564" s="3" t="n"/>
      <c r="G564" s="3" t="n"/>
      <c r="H564" s="3" t="n"/>
      <c r="I564" s="3" t="n"/>
      <c r="J564" s="3" t="n"/>
      <c r="K564" s="3" t="n"/>
      <c r="L564" s="3" t="n"/>
      <c r="M564" s="3" t="n"/>
      <c r="N564" s="3" t="n"/>
      <c r="O564" s="3" t="n"/>
      <c r="P564" s="3" t="n"/>
      <c r="Q564" s="3" t="n"/>
      <c r="R564" s="3" t="n"/>
      <c r="S564" s="3" t="n"/>
      <c r="T564" s="3" t="n"/>
      <c r="U564" s="3" t="n"/>
      <c r="V564" s="3" t="n"/>
      <c r="W564" s="3" t="n"/>
      <c r="X564" s="3" t="n"/>
      <c r="Y564" s="3" t="n"/>
      <c r="Z564" s="3" t="n"/>
      <c r="AA564" s="3" t="n"/>
      <c r="AB564" s="3" t="n"/>
      <c r="AC564" s="3" t="n"/>
      <c r="AD564" s="3" t="n"/>
      <c r="AE564" s="3" t="n"/>
      <c r="AF564" s="3" t="n"/>
      <c r="AG564" s="3" t="n"/>
      <c r="AH564" s="3" t="n"/>
      <c r="AI564" s="3" t="n"/>
      <c r="AJ564" s="3" t="n"/>
      <c r="AK564" s="3" t="n"/>
      <c r="AL564" s="3" t="n"/>
      <c r="AM564" s="3" t="n"/>
      <c r="AN564" s="3" t="n"/>
      <c r="AO564" s="3" t="n"/>
      <c r="AP564" s="3" t="n"/>
      <c r="AQ564" s="3" t="n"/>
      <c r="AR564" s="3" t="n"/>
      <c r="AS564" s="3" t="n"/>
      <c r="AT564" s="3" t="n"/>
      <c r="AU564" s="3" t="n"/>
      <c r="AV564" s="3" t="n"/>
      <c r="AW564" s="3" t="n"/>
      <c r="AX564" s="3" t="n"/>
      <c r="AY564" s="3" t="n"/>
      <c r="AZ564" s="3" t="n"/>
    </row>
    <row r="565">
      <c r="A565" s="3" t="n"/>
      <c r="B565" s="3" t="n"/>
      <c r="C565" s="3" t="n"/>
      <c r="D565" s="3" t="n"/>
      <c r="E565" s="3" t="n"/>
      <c r="F565" s="3" t="n"/>
      <c r="G565" s="3" t="n"/>
      <c r="H565" s="3" t="n"/>
      <c r="I565" s="3" t="n"/>
      <c r="J565" s="3" t="n"/>
      <c r="K565" s="3" t="n"/>
      <c r="L565" s="3" t="n"/>
      <c r="M565" s="3" t="n"/>
      <c r="N565" s="3" t="n"/>
      <c r="O565" s="3" t="n"/>
      <c r="P565" s="3" t="n"/>
      <c r="Q565" s="3" t="n"/>
      <c r="R565" s="3" t="n"/>
      <c r="S565" s="3" t="n"/>
      <c r="T565" s="3" t="n"/>
      <c r="U565" s="3" t="n"/>
      <c r="V565" s="3" t="n"/>
      <c r="W565" s="3" t="n"/>
      <c r="X565" s="3" t="n"/>
      <c r="Y565" s="3" t="n"/>
      <c r="Z565" s="3" t="n"/>
      <c r="AA565" s="3" t="n"/>
      <c r="AB565" s="3" t="n"/>
      <c r="AC565" s="3" t="n"/>
      <c r="AD565" s="3" t="n"/>
      <c r="AE565" s="3" t="n"/>
      <c r="AF565" s="3" t="n"/>
      <c r="AG565" s="3" t="n"/>
      <c r="AH565" s="3" t="n"/>
      <c r="AI565" s="3" t="n"/>
      <c r="AJ565" s="3" t="n"/>
      <c r="AK565" s="3" t="n"/>
      <c r="AL565" s="3" t="n"/>
      <c r="AM565" s="3" t="n"/>
      <c r="AN565" s="3" t="n"/>
      <c r="AO565" s="3" t="n"/>
      <c r="AP565" s="3" t="n"/>
      <c r="AQ565" s="3" t="n"/>
      <c r="AR565" s="3" t="n"/>
      <c r="AS565" s="3" t="n"/>
      <c r="AT565" s="3" t="n"/>
      <c r="AU565" s="3" t="n"/>
      <c r="AV565" s="3" t="n"/>
      <c r="AW565" s="3" t="n"/>
      <c r="AX565" s="3" t="n"/>
      <c r="AY565" s="3" t="n"/>
      <c r="AZ565" s="3" t="n"/>
    </row>
    <row r="566">
      <c r="A566" s="3" t="n"/>
      <c r="B566" s="3" t="n"/>
      <c r="C566" s="3" t="n"/>
      <c r="D566" s="3" t="n"/>
      <c r="E566" s="3" t="n"/>
      <c r="F566" s="3" t="n"/>
      <c r="G566" s="3" t="n"/>
      <c r="H566" s="3" t="n"/>
      <c r="I566" s="3" t="n"/>
      <c r="J566" s="3" t="n"/>
      <c r="K566" s="3" t="n"/>
      <c r="L566" s="3" t="n"/>
      <c r="M566" s="3" t="n"/>
      <c r="N566" s="3" t="n"/>
      <c r="O566" s="3" t="n"/>
      <c r="P566" s="3" t="n"/>
      <c r="Q566" s="3" t="n"/>
      <c r="R566" s="3" t="n"/>
      <c r="S566" s="3" t="n"/>
      <c r="T566" s="3" t="n"/>
      <c r="U566" s="3" t="n"/>
      <c r="V566" s="3" t="n"/>
      <c r="W566" s="3" t="n"/>
      <c r="X566" s="3" t="n"/>
      <c r="Y566" s="3" t="n"/>
      <c r="Z566" s="3" t="n"/>
      <c r="AA566" s="3" t="n"/>
      <c r="AB566" s="3" t="n"/>
      <c r="AC566" s="3" t="n"/>
      <c r="AD566" s="3" t="n"/>
      <c r="AE566" s="3" t="n"/>
      <c r="AF566" s="3" t="n"/>
      <c r="AG566" s="3" t="n"/>
      <c r="AH566" s="3" t="n"/>
      <c r="AI566" s="3" t="n"/>
      <c r="AJ566" s="3" t="n"/>
      <c r="AK566" s="3" t="n"/>
      <c r="AL566" s="3" t="n"/>
      <c r="AM566" s="3" t="n"/>
      <c r="AN566" s="3" t="n"/>
      <c r="AO566" s="3" t="n"/>
      <c r="AP566" s="3" t="n"/>
      <c r="AQ566" s="3" t="n"/>
      <c r="AR566" s="3" t="n"/>
      <c r="AS566" s="3" t="n"/>
      <c r="AT566" s="3" t="n"/>
      <c r="AU566" s="3" t="n"/>
      <c r="AV566" s="3" t="n"/>
      <c r="AW566" s="3" t="n"/>
      <c r="AX566" s="3" t="n"/>
      <c r="AY566" s="3" t="n"/>
      <c r="AZ566" s="3" t="n"/>
    </row>
    <row r="567">
      <c r="A567" s="3" t="n"/>
      <c r="B567" s="3" t="n"/>
      <c r="C567" s="3" t="n"/>
      <c r="D567" s="3" t="n"/>
      <c r="E567" s="3" t="n"/>
      <c r="F567" s="3" t="n"/>
      <c r="G567" s="3" t="n"/>
      <c r="H567" s="3" t="n"/>
      <c r="I567" s="3" t="n"/>
      <c r="J567" s="3" t="n"/>
      <c r="K567" s="3" t="n"/>
      <c r="L567" s="3" t="n"/>
      <c r="M567" s="3" t="n"/>
      <c r="N567" s="3" t="n"/>
      <c r="O567" s="3" t="n"/>
      <c r="P567" s="3" t="n"/>
      <c r="Q567" s="3" t="n"/>
      <c r="R567" s="3" t="n"/>
      <c r="S567" s="3" t="n"/>
      <c r="T567" s="3" t="n"/>
      <c r="U567" s="3" t="n"/>
      <c r="V567" s="3" t="n"/>
      <c r="W567" s="3" t="n"/>
      <c r="X567" s="3" t="n"/>
      <c r="Y567" s="3" t="n"/>
      <c r="Z567" s="3" t="n"/>
      <c r="AA567" s="3" t="n"/>
      <c r="AB567" s="3" t="n"/>
      <c r="AC567" s="3" t="n"/>
      <c r="AD567" s="3" t="n"/>
      <c r="AE567" s="3" t="n"/>
      <c r="AF567" s="3" t="n"/>
      <c r="AG567" s="3" t="n"/>
      <c r="AH567" s="3" t="n"/>
      <c r="AI567" s="3" t="n"/>
      <c r="AJ567" s="3" t="n"/>
      <c r="AK567" s="3" t="n"/>
      <c r="AL567" s="3" t="n"/>
      <c r="AM567" s="3" t="n"/>
      <c r="AN567" s="3" t="n"/>
      <c r="AO567" s="3" t="n"/>
      <c r="AP567" s="3" t="n"/>
      <c r="AQ567" s="3" t="n"/>
      <c r="AR567" s="3" t="n"/>
      <c r="AS567" s="3" t="n"/>
      <c r="AT567" s="3" t="n"/>
      <c r="AU567" s="3" t="n"/>
      <c r="AV567" s="3" t="n"/>
      <c r="AW567" s="3" t="n"/>
      <c r="AX567" s="3" t="n"/>
      <c r="AY567" s="3" t="n"/>
      <c r="AZ567" s="3" t="n"/>
    </row>
    <row r="568">
      <c r="A568" s="3" t="n"/>
      <c r="B568" s="3" t="n"/>
      <c r="C568" s="3" t="n"/>
      <c r="D568" s="3" t="n"/>
      <c r="E568" s="3" t="n"/>
      <c r="F568" s="3" t="n"/>
      <c r="G568" s="3" t="n"/>
      <c r="H568" s="3" t="n"/>
      <c r="I568" s="3" t="n"/>
      <c r="J568" s="3" t="n"/>
      <c r="K568" s="3" t="n"/>
      <c r="L568" s="3" t="n"/>
      <c r="M568" s="3" t="n"/>
      <c r="N568" s="3" t="n"/>
      <c r="O568" s="3" t="n"/>
      <c r="P568" s="3" t="n"/>
      <c r="Q568" s="3" t="n"/>
      <c r="R568" s="3" t="n"/>
      <c r="S568" s="3" t="n"/>
      <c r="T568" s="3" t="n"/>
      <c r="U568" s="3" t="n"/>
      <c r="V568" s="3" t="n"/>
      <c r="W568" s="3" t="n"/>
      <c r="X568" s="3" t="n"/>
      <c r="Y568" s="3" t="n"/>
      <c r="Z568" s="3" t="n"/>
      <c r="AA568" s="3" t="n"/>
      <c r="AB568" s="3" t="n"/>
      <c r="AC568" s="3" t="n"/>
      <c r="AD568" s="3" t="n"/>
      <c r="AE568" s="3" t="n"/>
      <c r="AF568" s="3" t="n"/>
      <c r="AG568" s="3" t="n"/>
      <c r="AH568" s="3" t="n"/>
      <c r="AI568" s="3" t="n"/>
      <c r="AJ568" s="3" t="n"/>
      <c r="AK568" s="3" t="n"/>
      <c r="AL568" s="3" t="n"/>
      <c r="AM568" s="3" t="n"/>
      <c r="AN568" s="3" t="n"/>
      <c r="AO568" s="3" t="n"/>
      <c r="AP568" s="3" t="n"/>
      <c r="AQ568" s="3" t="n"/>
      <c r="AR568" s="3" t="n"/>
      <c r="AS568" s="3" t="n"/>
      <c r="AT568" s="3" t="n"/>
      <c r="AU568" s="3" t="n"/>
      <c r="AV568" s="3" t="n"/>
      <c r="AW568" s="3" t="n"/>
      <c r="AX568" s="3" t="n"/>
      <c r="AY568" s="3" t="n"/>
      <c r="AZ568" s="3" t="n"/>
    </row>
    <row r="569">
      <c r="A569" s="3" t="n"/>
      <c r="B569" s="3" t="n"/>
      <c r="C569" s="3" t="n"/>
      <c r="D569" s="3" t="n"/>
      <c r="E569" s="3" t="n"/>
      <c r="F569" s="3" t="n"/>
      <c r="G569" s="3" t="n"/>
      <c r="H569" s="3" t="n"/>
      <c r="I569" s="3" t="n"/>
      <c r="J569" s="3" t="n"/>
      <c r="K569" s="3" t="n"/>
      <c r="L569" s="3" t="n"/>
      <c r="M569" s="3" t="n"/>
      <c r="N569" s="3" t="n"/>
      <c r="O569" s="3" t="n"/>
      <c r="P569" s="3" t="n"/>
      <c r="Q569" s="3" t="n"/>
      <c r="R569" s="3" t="n"/>
      <c r="S569" s="3" t="n"/>
      <c r="T569" s="3" t="n"/>
      <c r="U569" s="3" t="n"/>
      <c r="V569" s="3" t="n"/>
      <c r="W569" s="3" t="n"/>
      <c r="X569" s="3" t="n"/>
      <c r="Y569" s="3" t="n"/>
      <c r="Z569" s="3" t="n"/>
      <c r="AA569" s="3" t="n"/>
      <c r="AB569" s="3" t="n"/>
      <c r="AC569" s="3" t="n"/>
      <c r="AD569" s="3" t="n"/>
      <c r="AE569" s="3" t="n"/>
      <c r="AF569" s="3" t="n"/>
      <c r="AG569" s="3" t="n"/>
      <c r="AH569" s="3" t="n"/>
      <c r="AI569" s="3" t="n"/>
      <c r="AJ569" s="3" t="n"/>
      <c r="AK569" s="3" t="n"/>
      <c r="AL569" s="3" t="n"/>
      <c r="AM569" s="3" t="n"/>
      <c r="AN569" s="3" t="n"/>
      <c r="AO569" s="3" t="n"/>
      <c r="AP569" s="3" t="n"/>
      <c r="AQ569" s="3" t="n"/>
      <c r="AR569" s="3" t="n"/>
      <c r="AS569" s="3" t="n"/>
      <c r="AT569" s="3" t="n"/>
      <c r="AU569" s="3" t="n"/>
      <c r="AV569" s="3" t="n"/>
      <c r="AW569" s="3" t="n"/>
      <c r="AX569" s="3" t="n"/>
      <c r="AY569" s="3" t="n"/>
      <c r="AZ569" s="3" t="n"/>
    </row>
    <row r="570">
      <c r="A570" s="3" t="n"/>
      <c r="B570" s="3" t="n"/>
      <c r="C570" s="3" t="n"/>
      <c r="D570" s="3" t="n"/>
      <c r="E570" s="3" t="n"/>
      <c r="F570" s="3" t="n"/>
      <c r="G570" s="3" t="n"/>
      <c r="H570" s="3" t="n"/>
      <c r="I570" s="3" t="n"/>
      <c r="J570" s="3" t="n"/>
      <c r="K570" s="3" t="n"/>
      <c r="L570" s="3" t="n"/>
      <c r="M570" s="3" t="n"/>
      <c r="N570" s="3" t="n"/>
      <c r="O570" s="3" t="n"/>
      <c r="P570" s="3" t="n"/>
      <c r="Q570" s="3" t="n"/>
      <c r="R570" s="3" t="n"/>
      <c r="S570" s="3" t="n"/>
      <c r="T570" s="3" t="n"/>
      <c r="U570" s="3" t="n"/>
      <c r="V570" s="3" t="n"/>
      <c r="W570" s="3" t="n"/>
      <c r="X570" s="3" t="n"/>
      <c r="Y570" s="3" t="n"/>
      <c r="Z570" s="3" t="n"/>
      <c r="AA570" s="3" t="n"/>
      <c r="AB570" s="3" t="n"/>
      <c r="AC570" s="3" t="n"/>
      <c r="AD570" s="3" t="n"/>
      <c r="AE570" s="3" t="n"/>
      <c r="AF570" s="3" t="n"/>
      <c r="AG570" s="3" t="n"/>
      <c r="AH570" s="3" t="n"/>
      <c r="AI570" s="3" t="n"/>
      <c r="AJ570" s="3" t="n"/>
      <c r="AK570" s="3" t="n"/>
      <c r="AL570" s="3" t="n"/>
      <c r="AM570" s="3" t="n"/>
      <c r="AN570" s="3" t="n"/>
      <c r="AO570" s="3" t="n"/>
      <c r="AP570" s="3" t="n"/>
      <c r="AQ570" s="3" t="n"/>
      <c r="AR570" s="3" t="n"/>
      <c r="AS570" s="3" t="n"/>
      <c r="AT570" s="3" t="n"/>
      <c r="AU570" s="3" t="n"/>
      <c r="AV570" s="3" t="n"/>
      <c r="AW570" s="3" t="n"/>
      <c r="AX570" s="3" t="n"/>
      <c r="AY570" s="3" t="n"/>
      <c r="AZ570" s="3" t="n"/>
    </row>
    <row r="571">
      <c r="A571" s="3" t="n"/>
      <c r="B571" s="3" t="n"/>
      <c r="C571" s="3" t="n"/>
      <c r="D571" s="3" t="n"/>
      <c r="E571" s="3" t="n"/>
      <c r="F571" s="3" t="n"/>
      <c r="G571" s="3" t="n"/>
      <c r="H571" s="3" t="n"/>
      <c r="I571" s="3" t="n"/>
      <c r="J571" s="3" t="n"/>
      <c r="K571" s="3" t="n"/>
      <c r="L571" s="3" t="n"/>
      <c r="M571" s="3" t="n"/>
      <c r="N571" s="3" t="n"/>
      <c r="O571" s="3" t="n"/>
      <c r="P571" s="3" t="n"/>
      <c r="Q571" s="3" t="n"/>
      <c r="R571" s="3" t="n"/>
      <c r="S571" s="3" t="n"/>
      <c r="T571" s="3" t="n"/>
      <c r="U571" s="3" t="n"/>
      <c r="V571" s="3" t="n"/>
      <c r="W571" s="3" t="n"/>
      <c r="X571" s="3" t="n"/>
      <c r="Y571" s="3" t="n"/>
      <c r="Z571" s="3" t="n"/>
      <c r="AA571" s="3" t="n"/>
      <c r="AB571" s="3" t="n"/>
      <c r="AC571" s="3" t="n"/>
      <c r="AD571" s="3" t="n"/>
      <c r="AE571" s="3" t="n"/>
      <c r="AF571" s="3" t="n"/>
      <c r="AG571" s="3" t="n"/>
      <c r="AH571" s="3" t="n"/>
      <c r="AI571" s="3" t="n"/>
      <c r="AJ571" s="3" t="n"/>
      <c r="AK571" s="3" t="n"/>
      <c r="AL571" s="3" t="n"/>
      <c r="AM571" s="3" t="n"/>
      <c r="AN571" s="3" t="n"/>
      <c r="AO571" s="3" t="n"/>
      <c r="AP571" s="3" t="n"/>
      <c r="AQ571" s="3" t="n"/>
      <c r="AR571" s="3" t="n"/>
      <c r="AS571" s="3" t="n"/>
      <c r="AT571" s="3" t="n"/>
      <c r="AU571" s="3" t="n"/>
      <c r="AV571" s="3" t="n"/>
      <c r="AW571" s="3" t="n"/>
      <c r="AX571" s="3" t="n"/>
      <c r="AY571" s="3" t="n"/>
      <c r="AZ571" s="3" t="n"/>
    </row>
    <row r="572">
      <c r="A572" s="3" t="n"/>
      <c r="B572" s="3" t="n"/>
      <c r="C572" s="3" t="n"/>
      <c r="D572" s="3" t="n"/>
      <c r="E572" s="3" t="n"/>
      <c r="F572" s="3" t="n"/>
      <c r="G572" s="3" t="n"/>
      <c r="H572" s="3" t="n"/>
      <c r="I572" s="3" t="n"/>
      <c r="J572" s="3" t="n"/>
      <c r="K572" s="3" t="n"/>
      <c r="L572" s="3" t="n"/>
      <c r="M572" s="3" t="n"/>
      <c r="N572" s="3" t="n"/>
      <c r="O572" s="3" t="n"/>
      <c r="P572" s="3" t="n"/>
      <c r="Q572" s="3" t="n"/>
      <c r="R572" s="3" t="n"/>
      <c r="S572" s="3" t="n"/>
      <c r="T572" s="3" t="n"/>
      <c r="U572" s="3" t="n"/>
      <c r="V572" s="3" t="n"/>
      <c r="W572" s="3" t="n"/>
      <c r="X572" s="3" t="n"/>
      <c r="Y572" s="3" t="n"/>
      <c r="Z572" s="3" t="n"/>
      <c r="AA572" s="3" t="n"/>
      <c r="AB572" s="3" t="n"/>
      <c r="AC572" s="3" t="n"/>
      <c r="AD572" s="3" t="n"/>
      <c r="AE572" s="3" t="n"/>
      <c r="AF572" s="3" t="n"/>
      <c r="AG572" s="3" t="n"/>
      <c r="AH572" s="3" t="n"/>
      <c r="AI572" s="3" t="n"/>
      <c r="AJ572" s="3" t="n"/>
      <c r="AK572" s="3" t="n"/>
      <c r="AL572" s="3" t="n"/>
      <c r="AM572" s="3" t="n"/>
      <c r="AN572" s="3" t="n"/>
      <c r="AO572" s="3" t="n"/>
      <c r="AP572" s="3" t="n"/>
      <c r="AQ572" s="3" t="n"/>
      <c r="AR572" s="3" t="n"/>
      <c r="AS572" s="3" t="n"/>
      <c r="AT572" s="3" t="n"/>
      <c r="AU572" s="3" t="n"/>
      <c r="AV572" s="3" t="n"/>
      <c r="AW572" s="3" t="n"/>
      <c r="AX572" s="3" t="n"/>
      <c r="AY572" s="3" t="n"/>
      <c r="AZ572" s="3" t="n"/>
    </row>
    <row r="573">
      <c r="A573" s="3" t="n"/>
      <c r="B573" s="3" t="n"/>
      <c r="C573" s="3" t="n"/>
      <c r="D573" s="3" t="n"/>
      <c r="E573" s="3" t="n"/>
      <c r="F573" s="3" t="n"/>
      <c r="G573" s="3" t="n"/>
      <c r="H573" s="3" t="n"/>
      <c r="I573" s="3" t="n"/>
      <c r="J573" s="3" t="n"/>
      <c r="K573" s="3" t="n"/>
      <c r="L573" s="3" t="n"/>
      <c r="M573" s="3" t="n"/>
      <c r="N573" s="3" t="n"/>
      <c r="O573" s="3" t="n"/>
      <c r="P573" s="3" t="n"/>
      <c r="Q573" s="3" t="n"/>
      <c r="R573" s="3" t="n"/>
      <c r="S573" s="3" t="n"/>
      <c r="T573" s="3" t="n"/>
      <c r="U573" s="3" t="n"/>
      <c r="V573" s="3" t="n"/>
      <c r="W573" s="3" t="n"/>
      <c r="X573" s="3" t="n"/>
      <c r="Y573" s="3" t="n"/>
      <c r="Z573" s="3" t="n"/>
      <c r="AA573" s="3" t="n"/>
      <c r="AB573" s="3" t="n"/>
      <c r="AC573" s="3" t="n"/>
      <c r="AD573" s="3" t="n"/>
      <c r="AE573" s="3" t="n"/>
      <c r="AF573" s="3" t="n"/>
      <c r="AG573" s="3" t="n"/>
      <c r="AH573" s="3" t="n"/>
      <c r="AI573" s="3" t="n"/>
      <c r="AJ573" s="3" t="n"/>
      <c r="AK573" s="3" t="n"/>
      <c r="AL573" s="3" t="n"/>
      <c r="AM573" s="3" t="n"/>
      <c r="AN573" s="3" t="n"/>
      <c r="AO573" s="3" t="n"/>
      <c r="AP573" s="3" t="n"/>
      <c r="AQ573" s="3" t="n"/>
      <c r="AR573" s="3" t="n"/>
      <c r="AS573" s="3" t="n"/>
      <c r="AT573" s="3" t="n"/>
      <c r="AU573" s="3" t="n"/>
      <c r="AV573" s="3" t="n"/>
      <c r="AW573" s="3" t="n"/>
      <c r="AX573" s="3" t="n"/>
      <c r="AY573" s="3" t="n"/>
      <c r="AZ573" s="3" t="n"/>
    </row>
    <row r="574">
      <c r="A574" s="3" t="n"/>
      <c r="B574" s="3" t="n"/>
      <c r="C574" s="3" t="n"/>
      <c r="D574" s="3" t="n"/>
      <c r="E574" s="3" t="n"/>
      <c r="F574" s="3" t="n"/>
      <c r="G574" s="3" t="n"/>
      <c r="H574" s="3" t="n"/>
      <c r="I574" s="3" t="n"/>
      <c r="J574" s="3" t="n"/>
      <c r="K574" s="3" t="n"/>
      <c r="L574" s="3" t="n"/>
      <c r="M574" s="3" t="n"/>
      <c r="N574" s="3" t="n"/>
      <c r="O574" s="3" t="n"/>
      <c r="P574" s="3" t="n"/>
      <c r="Q574" s="3" t="n"/>
      <c r="R574" s="3" t="n"/>
      <c r="S574" s="3" t="n"/>
      <c r="T574" s="3" t="n"/>
      <c r="U574" s="3" t="n"/>
      <c r="V574" s="3" t="n"/>
      <c r="W574" s="3" t="n"/>
      <c r="X574" s="3" t="n"/>
      <c r="Y574" s="3" t="n"/>
      <c r="Z574" s="3" t="n"/>
      <c r="AA574" s="3" t="n"/>
      <c r="AB574" s="3" t="n"/>
      <c r="AC574" s="3" t="n"/>
      <c r="AD574" s="3" t="n"/>
      <c r="AE574" s="3" t="n"/>
      <c r="AF574" s="3" t="n"/>
      <c r="AG574" s="3" t="n"/>
      <c r="AH574" s="3" t="n"/>
      <c r="AI574" s="3" t="n"/>
      <c r="AJ574" s="3" t="n"/>
      <c r="AK574" s="3" t="n"/>
      <c r="AL574" s="3" t="n"/>
      <c r="AM574" s="3" t="n"/>
      <c r="AN574" s="3" t="n"/>
      <c r="AO574" s="3" t="n"/>
      <c r="AP574" s="3" t="n"/>
      <c r="AQ574" s="3" t="n"/>
      <c r="AR574" s="3" t="n"/>
      <c r="AS574" s="3" t="n"/>
      <c r="AT574" s="3" t="n"/>
      <c r="AU574" s="3" t="n"/>
      <c r="AV574" s="3" t="n"/>
      <c r="AW574" s="3" t="n"/>
      <c r="AX574" s="3" t="n"/>
      <c r="AY574" s="3" t="n"/>
      <c r="AZ574" s="3" t="n"/>
    </row>
    <row r="575">
      <c r="A575" s="3" t="n"/>
      <c r="B575" s="3" t="n"/>
      <c r="C575" s="3" t="n"/>
      <c r="D575" s="3" t="n"/>
      <c r="E575" s="3" t="n"/>
      <c r="F575" s="3" t="n"/>
      <c r="G575" s="3" t="n"/>
      <c r="H575" s="3" t="n"/>
      <c r="I575" s="3" t="n"/>
      <c r="J575" s="3" t="n"/>
      <c r="K575" s="3" t="n"/>
      <c r="L575" s="3" t="n"/>
      <c r="M575" s="3" t="n"/>
      <c r="N575" s="3" t="n"/>
      <c r="O575" s="3" t="n"/>
      <c r="P575" s="3" t="n"/>
      <c r="Q575" s="3" t="n"/>
      <c r="R575" s="3" t="n"/>
      <c r="S575" s="3" t="n"/>
      <c r="T575" s="3" t="n"/>
      <c r="U575" s="3" t="n"/>
      <c r="V575" s="3" t="n"/>
      <c r="W575" s="3" t="n"/>
      <c r="X575" s="3" t="n"/>
      <c r="Y575" s="3" t="n"/>
      <c r="Z575" s="3" t="n"/>
      <c r="AA575" s="3" t="n"/>
      <c r="AB575" s="3" t="n"/>
      <c r="AC575" s="3" t="n"/>
      <c r="AD575" s="3" t="n"/>
      <c r="AE575" s="3" t="n"/>
      <c r="AF575" s="3" t="n"/>
      <c r="AG575" s="3" t="n"/>
      <c r="AH575" s="3" t="n"/>
      <c r="AI575" s="3" t="n"/>
      <c r="AJ575" s="3" t="n"/>
      <c r="AK575" s="3" t="n"/>
      <c r="AL575" s="3" t="n"/>
      <c r="AM575" s="3" t="n"/>
      <c r="AN575" s="3" t="n"/>
      <c r="AO575" s="3" t="n"/>
      <c r="AP575" s="3" t="n"/>
      <c r="AQ575" s="3" t="n"/>
      <c r="AR575" s="3" t="n"/>
      <c r="AS575" s="3" t="n"/>
      <c r="AT575" s="3" t="n"/>
      <c r="AU575" s="3" t="n"/>
      <c r="AV575" s="3" t="n"/>
      <c r="AW575" s="3" t="n"/>
      <c r="AX575" s="3" t="n"/>
      <c r="AY575" s="3" t="n"/>
      <c r="AZ575" s="3" t="n"/>
    </row>
    <row r="576">
      <c r="A576" s="3" t="n"/>
      <c r="B576" s="3" t="n"/>
      <c r="C576" s="3" t="n"/>
      <c r="D576" s="3" t="n"/>
      <c r="E576" s="3" t="n"/>
      <c r="F576" s="3" t="n"/>
      <c r="G576" s="3" t="n"/>
      <c r="H576" s="3" t="n"/>
      <c r="I576" s="3" t="n"/>
      <c r="J576" s="3" t="n"/>
      <c r="K576" s="3" t="n"/>
      <c r="L576" s="3" t="n"/>
      <c r="M576" s="3" t="n"/>
      <c r="N576" s="3" t="n"/>
      <c r="O576" s="3" t="n"/>
      <c r="P576" s="3" t="n"/>
      <c r="Q576" s="3" t="n"/>
      <c r="R576" s="3" t="n"/>
      <c r="S576" s="3" t="n"/>
      <c r="T576" s="3" t="n"/>
      <c r="U576" s="3" t="n"/>
      <c r="V576" s="3" t="n"/>
      <c r="W576" s="3" t="n"/>
      <c r="X576" s="3" t="n"/>
      <c r="Y576" s="3" t="n"/>
      <c r="Z576" s="3" t="n"/>
      <c r="AA576" s="3" t="n"/>
      <c r="AB576" s="3" t="n"/>
      <c r="AC576" s="3" t="n"/>
      <c r="AD576" s="3" t="n"/>
      <c r="AE576" s="3" t="n"/>
      <c r="AF576" s="3" t="n"/>
      <c r="AG576" s="3" t="n"/>
      <c r="AH576" s="3" t="n"/>
      <c r="AI576" s="3" t="n"/>
      <c r="AJ576" s="3" t="n"/>
      <c r="AK576" s="3" t="n"/>
      <c r="AL576" s="3" t="n"/>
      <c r="AM576" s="3" t="n"/>
      <c r="AN576" s="3" t="n"/>
      <c r="AO576" s="3" t="n"/>
      <c r="AP576" s="3" t="n"/>
      <c r="AQ576" s="3" t="n"/>
      <c r="AR576" s="3" t="n"/>
      <c r="AS576" s="3" t="n"/>
      <c r="AT576" s="3" t="n"/>
      <c r="AU576" s="3" t="n"/>
      <c r="AV576" s="3" t="n"/>
      <c r="AW576" s="3" t="n"/>
      <c r="AX576" s="3" t="n"/>
      <c r="AY576" s="3" t="n"/>
      <c r="AZ576" s="3" t="n"/>
    </row>
    <row r="577">
      <c r="A577" s="3" t="n"/>
      <c r="B577" s="3" t="n"/>
      <c r="C577" s="3" t="n"/>
      <c r="D577" s="3" t="n"/>
      <c r="E577" s="3" t="n"/>
      <c r="F577" s="3" t="n"/>
      <c r="G577" s="3" t="n"/>
      <c r="H577" s="3" t="n"/>
      <c r="I577" s="3" t="n"/>
      <c r="J577" s="3" t="n"/>
      <c r="K577" s="3" t="n"/>
      <c r="L577" s="3" t="n"/>
      <c r="M577" s="3" t="n"/>
      <c r="N577" s="3" t="n"/>
      <c r="O577" s="3" t="n"/>
      <c r="P577" s="3" t="n"/>
      <c r="Q577" s="3" t="n"/>
      <c r="R577" s="3" t="n"/>
      <c r="S577" s="3" t="n"/>
      <c r="T577" s="3" t="n"/>
      <c r="U577" s="3" t="n"/>
      <c r="V577" s="3" t="n"/>
      <c r="W577" s="3" t="n"/>
      <c r="X577" s="3" t="n"/>
      <c r="Y577" s="3" t="n"/>
      <c r="Z577" s="3" t="n"/>
      <c r="AA577" s="3" t="n"/>
      <c r="AB577" s="3" t="n"/>
      <c r="AC577" s="3" t="n"/>
      <c r="AD577" s="3" t="n"/>
      <c r="AE577" s="3" t="n"/>
      <c r="AF577" s="3" t="n"/>
      <c r="AG577" s="3" t="n"/>
      <c r="AH577" s="3" t="n"/>
      <c r="AI577" s="3" t="n"/>
      <c r="AJ577" s="3" t="n"/>
      <c r="AK577" s="3" t="n"/>
      <c r="AL577" s="3" t="n"/>
      <c r="AM577" s="3" t="n"/>
      <c r="AN577" s="3" t="n"/>
      <c r="AO577" s="3" t="n"/>
      <c r="AP577" s="3" t="n"/>
      <c r="AQ577" s="3" t="n"/>
      <c r="AR577" s="3" t="n"/>
      <c r="AS577" s="3" t="n"/>
      <c r="AT577" s="3" t="n"/>
      <c r="AU577" s="3" t="n"/>
      <c r="AV577" s="3" t="n"/>
      <c r="AW577" s="3" t="n"/>
      <c r="AX577" s="3" t="n"/>
      <c r="AY577" s="3" t="n"/>
      <c r="AZ577" s="3" t="n"/>
    </row>
    <row r="578">
      <c r="A578" s="3" t="n"/>
      <c r="B578" s="3" t="n"/>
      <c r="C578" s="3" t="n"/>
      <c r="D578" s="3" t="n"/>
      <c r="E578" s="3" t="n"/>
      <c r="F578" s="3" t="n"/>
      <c r="G578" s="3" t="n"/>
      <c r="H578" s="3" t="n"/>
      <c r="I578" s="3" t="n"/>
      <c r="J578" s="3" t="n"/>
      <c r="K578" s="3" t="n"/>
      <c r="L578" s="3" t="n"/>
      <c r="M578" s="3" t="n"/>
      <c r="N578" s="3" t="n"/>
      <c r="O578" s="3" t="n"/>
      <c r="P578" s="3" t="n"/>
      <c r="Q578" s="3" t="n"/>
      <c r="R578" s="3" t="n"/>
      <c r="S578" s="3" t="n"/>
      <c r="T578" s="3" t="n"/>
      <c r="U578" s="3" t="n"/>
      <c r="V578" s="3" t="n"/>
      <c r="W578" s="3" t="n"/>
      <c r="X578" s="3" t="n"/>
      <c r="Y578" s="3" t="n"/>
      <c r="Z578" s="3" t="n"/>
      <c r="AA578" s="3" t="n"/>
      <c r="AB578" s="3" t="n"/>
      <c r="AC578" s="3" t="n"/>
      <c r="AD578" s="3" t="n"/>
      <c r="AE578" s="3" t="n"/>
      <c r="AF578" s="3" t="n"/>
      <c r="AG578" s="3" t="n"/>
      <c r="AH578" s="3" t="n"/>
      <c r="AI578" s="3" t="n"/>
      <c r="AJ578" s="3" t="n"/>
      <c r="AK578" s="3" t="n"/>
      <c r="AL578" s="3" t="n"/>
      <c r="AM578" s="3" t="n"/>
      <c r="AN578" s="3" t="n"/>
      <c r="AO578" s="3" t="n"/>
      <c r="AP578" s="3" t="n"/>
      <c r="AQ578" s="3" t="n"/>
      <c r="AR578" s="3" t="n"/>
      <c r="AS578" s="3" t="n"/>
      <c r="AT578" s="3" t="n"/>
      <c r="AU578" s="3" t="n"/>
      <c r="AV578" s="3" t="n"/>
      <c r="AW578" s="3" t="n"/>
      <c r="AX578" s="3" t="n"/>
      <c r="AY578" s="3" t="n"/>
      <c r="AZ578" s="3" t="n"/>
    </row>
    <row r="579">
      <c r="A579" s="3" t="n"/>
      <c r="B579" s="3" t="n"/>
      <c r="C579" s="3" t="n"/>
      <c r="D579" s="3" t="n"/>
      <c r="E579" s="3" t="n"/>
      <c r="F579" s="3" t="n"/>
      <c r="G579" s="3" t="n"/>
      <c r="H579" s="3" t="n"/>
      <c r="I579" s="3" t="n"/>
      <c r="J579" s="3" t="n"/>
      <c r="K579" s="3" t="n"/>
      <c r="L579" s="3" t="n"/>
      <c r="M579" s="3" t="n"/>
      <c r="N579" s="3" t="n"/>
      <c r="O579" s="3" t="n"/>
      <c r="P579" s="3" t="n"/>
      <c r="Q579" s="3" t="n"/>
      <c r="R579" s="3" t="n"/>
      <c r="S579" s="3" t="n"/>
      <c r="T579" s="3" t="n"/>
      <c r="U579" s="3" t="n"/>
      <c r="V579" s="3" t="n"/>
      <c r="W579" s="3" t="n"/>
      <c r="X579" s="3" t="n"/>
      <c r="Y579" s="3" t="n"/>
      <c r="Z579" s="3" t="n"/>
      <c r="AA579" s="3" t="n"/>
      <c r="AB579" s="3" t="n"/>
      <c r="AC579" s="3" t="n"/>
      <c r="AD579" s="3" t="n"/>
      <c r="AE579" s="3" t="n"/>
      <c r="AF579" s="3" t="n"/>
      <c r="AG579" s="3" t="n"/>
      <c r="AH579" s="3" t="n"/>
      <c r="AI579" s="3" t="n"/>
      <c r="AJ579" s="3" t="n"/>
      <c r="AK579" s="3" t="n"/>
      <c r="AL579" s="3" t="n"/>
      <c r="AM579" s="3" t="n"/>
      <c r="AN579" s="3" t="n"/>
      <c r="AO579" s="3" t="n"/>
      <c r="AP579" s="3" t="n"/>
      <c r="AQ579" s="3" t="n"/>
      <c r="AR579" s="3" t="n"/>
      <c r="AS579" s="3" t="n"/>
      <c r="AT579" s="3" t="n"/>
      <c r="AU579" s="3" t="n"/>
      <c r="AV579" s="3" t="n"/>
      <c r="AW579" s="3" t="n"/>
      <c r="AX579" s="3" t="n"/>
      <c r="AY579" s="3" t="n"/>
      <c r="AZ579" s="3" t="n"/>
    </row>
    <row r="580">
      <c r="A580" s="3" t="n"/>
      <c r="B580" s="3" t="n"/>
      <c r="C580" s="3" t="n"/>
      <c r="D580" s="3" t="n"/>
      <c r="E580" s="3" t="n"/>
      <c r="F580" s="3" t="n"/>
      <c r="G580" s="3" t="n"/>
      <c r="H580" s="3" t="n"/>
      <c r="I580" s="3" t="n"/>
      <c r="J580" s="3" t="n"/>
      <c r="K580" s="3" t="n"/>
      <c r="L580" s="3" t="n"/>
      <c r="M580" s="3" t="n"/>
      <c r="N580" s="3" t="n"/>
      <c r="O580" s="3" t="n"/>
      <c r="P580" s="3" t="n"/>
      <c r="Q580" s="3" t="n"/>
      <c r="R580" s="3" t="n"/>
      <c r="S580" s="3" t="n"/>
      <c r="T580" s="3" t="n"/>
      <c r="U580" s="3" t="n"/>
      <c r="V580" s="3" t="n"/>
      <c r="W580" s="3" t="n"/>
      <c r="X580" s="3" t="n"/>
      <c r="Y580" s="3" t="n"/>
      <c r="Z580" s="3" t="n"/>
      <c r="AA580" s="3" t="n"/>
      <c r="AB580" s="3" t="n"/>
      <c r="AC580" s="3" t="n"/>
      <c r="AD580" s="3" t="n"/>
      <c r="AE580" s="3" t="n"/>
      <c r="AF580" s="3" t="n"/>
      <c r="AG580" s="3" t="n"/>
      <c r="AH580" s="3" t="n"/>
      <c r="AI580" s="3" t="n"/>
      <c r="AJ580" s="3" t="n"/>
      <c r="AK580" s="3" t="n"/>
      <c r="AL580" s="3" t="n"/>
      <c r="AM580" s="3" t="n"/>
      <c r="AN580" s="3" t="n"/>
      <c r="AO580" s="3" t="n"/>
      <c r="AP580" s="3" t="n"/>
      <c r="AQ580" s="3" t="n"/>
      <c r="AR580" s="3" t="n"/>
      <c r="AS580" s="3" t="n"/>
      <c r="AT580" s="3" t="n"/>
      <c r="AU580" s="3" t="n"/>
      <c r="AV580" s="3" t="n"/>
      <c r="AW580" s="3" t="n"/>
      <c r="AX580" s="3" t="n"/>
      <c r="AY580" s="3" t="n"/>
      <c r="AZ580" s="3" t="n"/>
    </row>
    <row r="581">
      <c r="A581" s="3" t="n"/>
      <c r="B581" s="3" t="n"/>
      <c r="C581" s="3" t="n"/>
      <c r="D581" s="3" t="n"/>
      <c r="E581" s="3" t="n"/>
      <c r="F581" s="3" t="n"/>
      <c r="G581" s="3" t="n"/>
      <c r="H581" s="3" t="n"/>
      <c r="I581" s="3" t="n"/>
      <c r="J581" s="3" t="n"/>
      <c r="K581" s="3" t="n"/>
      <c r="L581" s="3" t="n"/>
      <c r="M581" s="3" t="n"/>
      <c r="N581" s="3" t="n"/>
      <c r="O581" s="3" t="n"/>
      <c r="P581" s="3" t="n"/>
      <c r="Q581" s="3" t="n"/>
      <c r="R581" s="3" t="n"/>
      <c r="S581" s="3" t="n"/>
      <c r="T581" s="3" t="n"/>
      <c r="U581" s="3" t="n"/>
      <c r="V581" s="3" t="n"/>
      <c r="W581" s="3" t="n"/>
      <c r="X581" s="3" t="n"/>
      <c r="Y581" s="3" t="n"/>
      <c r="Z581" s="3" t="n"/>
      <c r="AA581" s="3" t="n"/>
      <c r="AB581" s="3" t="n"/>
      <c r="AC581" s="3" t="n"/>
      <c r="AD581" s="3" t="n"/>
      <c r="AE581" s="3" t="n"/>
      <c r="AF581" s="3" t="n"/>
      <c r="AG581" s="3" t="n"/>
      <c r="AH581" s="3" t="n"/>
      <c r="AI581" s="3" t="n"/>
      <c r="AJ581" s="3" t="n"/>
      <c r="AK581" s="3" t="n"/>
      <c r="AL581" s="3" t="n"/>
      <c r="AM581" s="3" t="n"/>
      <c r="AN581" s="3" t="n"/>
      <c r="AO581" s="3" t="n"/>
      <c r="AP581" s="3" t="n"/>
      <c r="AQ581" s="3" t="n"/>
      <c r="AR581" s="3" t="n"/>
      <c r="AS581" s="3" t="n"/>
      <c r="AT581" s="3" t="n"/>
      <c r="AU581" s="3" t="n"/>
      <c r="AV581" s="3" t="n"/>
      <c r="AW581" s="3" t="n"/>
      <c r="AX581" s="3" t="n"/>
      <c r="AY581" s="3" t="n"/>
      <c r="AZ581" s="3" t="n"/>
    </row>
    <row r="582">
      <c r="A582" s="3" t="n"/>
      <c r="B582" s="3" t="n"/>
      <c r="C582" s="3" t="n"/>
      <c r="D582" s="3" t="n"/>
      <c r="E582" s="3" t="n"/>
      <c r="F582" s="3" t="n"/>
      <c r="G582" s="3" t="n"/>
      <c r="H582" s="3" t="n"/>
      <c r="I582" s="3" t="n"/>
      <c r="J582" s="3" t="n"/>
      <c r="K582" s="3" t="n"/>
      <c r="L582" s="3" t="n"/>
      <c r="M582" s="3" t="n"/>
      <c r="N582" s="3" t="n"/>
      <c r="O582" s="3" t="n"/>
      <c r="P582" s="3" t="n"/>
      <c r="Q582" s="3" t="n"/>
      <c r="R582" s="3" t="n"/>
      <c r="S582" s="3" t="n"/>
      <c r="T582" s="3" t="n"/>
      <c r="U582" s="3" t="n"/>
      <c r="V582" s="3" t="n"/>
      <c r="W582" s="3" t="n"/>
      <c r="X582" s="3" t="n"/>
      <c r="Y582" s="3" t="n"/>
      <c r="Z582" s="3" t="n"/>
      <c r="AA582" s="3" t="n"/>
      <c r="AB582" s="3" t="n"/>
      <c r="AC582" s="3" t="n"/>
      <c r="AD582" s="3" t="n"/>
      <c r="AE582" s="3" t="n"/>
      <c r="AF582" s="3" t="n"/>
      <c r="AG582" s="3" t="n"/>
      <c r="AH582" s="3" t="n"/>
      <c r="AI582" s="3" t="n"/>
      <c r="AJ582" s="3" t="n"/>
      <c r="AK582" s="3" t="n"/>
      <c r="AL582" s="3" t="n"/>
      <c r="AM582" s="3" t="n"/>
      <c r="AN582" s="3" t="n"/>
      <c r="AO582" s="3" t="n"/>
      <c r="AP582" s="3" t="n"/>
      <c r="AQ582" s="3" t="n"/>
      <c r="AR582" s="3" t="n"/>
      <c r="AS582" s="3" t="n"/>
      <c r="AT582" s="3" t="n"/>
      <c r="AU582" s="3" t="n"/>
      <c r="AV582" s="3" t="n"/>
      <c r="AW582" s="3" t="n"/>
      <c r="AX582" s="3" t="n"/>
      <c r="AY582" s="3" t="n"/>
      <c r="AZ582" s="3" t="n"/>
    </row>
    <row r="583">
      <c r="A583" s="3" t="n"/>
      <c r="B583" s="3" t="n"/>
      <c r="C583" s="3" t="n"/>
      <c r="D583" s="3" t="n"/>
      <c r="E583" s="3" t="n"/>
      <c r="F583" s="3" t="n"/>
      <c r="G583" s="3" t="n"/>
      <c r="H583" s="3" t="n"/>
      <c r="I583" s="3" t="n"/>
      <c r="J583" s="3" t="n"/>
      <c r="K583" s="3" t="n"/>
      <c r="L583" s="3" t="n"/>
      <c r="M583" s="3" t="n"/>
      <c r="N583" s="3" t="n"/>
      <c r="O583" s="3" t="n"/>
      <c r="P583" s="3" t="n"/>
      <c r="Q583" s="3" t="n"/>
      <c r="R583" s="3" t="n"/>
      <c r="S583" s="3" t="n"/>
      <c r="T583" s="3" t="n"/>
      <c r="U583" s="3" t="n"/>
      <c r="V583" s="3" t="n"/>
      <c r="W583" s="3" t="n"/>
      <c r="X583" s="3" t="n"/>
      <c r="Y583" s="3" t="n"/>
      <c r="Z583" s="3" t="n"/>
      <c r="AA583" s="3" t="n"/>
      <c r="AB583" s="3" t="n"/>
      <c r="AC583" s="3" t="n"/>
      <c r="AD583" s="3" t="n"/>
      <c r="AE583" s="3" t="n"/>
      <c r="AF583" s="3" t="n"/>
      <c r="AG583" s="3" t="n"/>
      <c r="AH583" s="3" t="n"/>
      <c r="AI583" s="3" t="n"/>
      <c r="AJ583" s="3" t="n"/>
      <c r="AK583" s="3" t="n"/>
      <c r="AL583" s="3" t="n"/>
      <c r="AM583" s="3" t="n"/>
      <c r="AN583" s="3" t="n"/>
      <c r="AO583" s="3" t="n"/>
      <c r="AP583" s="3" t="n"/>
      <c r="AQ583" s="3" t="n"/>
      <c r="AR583" s="3" t="n"/>
      <c r="AS583" s="3" t="n"/>
      <c r="AT583" s="3" t="n"/>
      <c r="AU583" s="3" t="n"/>
      <c r="AV583" s="3" t="n"/>
      <c r="AW583" s="3" t="n"/>
      <c r="AX583" s="3" t="n"/>
      <c r="AY583" s="3" t="n"/>
      <c r="AZ583" s="3" t="n"/>
    </row>
    <row r="584">
      <c r="A584" s="3" t="n"/>
      <c r="B584" s="3" t="n"/>
      <c r="C584" s="3" t="n"/>
      <c r="D584" s="3" t="n"/>
      <c r="E584" s="3" t="n"/>
      <c r="F584" s="3" t="n"/>
      <c r="G584" s="3" t="n"/>
      <c r="H584" s="3" t="n"/>
      <c r="I584" s="3" t="n"/>
      <c r="J584" s="3" t="n"/>
      <c r="K584" s="3" t="n"/>
      <c r="L584" s="3" t="n"/>
      <c r="M584" s="3" t="n"/>
      <c r="N584" s="3" t="n"/>
      <c r="O584" s="3" t="n"/>
      <c r="P584" s="3" t="n"/>
      <c r="Q584" s="3" t="n"/>
      <c r="R584" s="3" t="n"/>
      <c r="S584" s="3" t="n"/>
      <c r="T584" s="3" t="n"/>
      <c r="U584" s="3" t="n"/>
      <c r="V584" s="3" t="n"/>
      <c r="W584" s="3" t="n"/>
      <c r="X584" s="3" t="n"/>
      <c r="Y584" s="3" t="n"/>
      <c r="Z584" s="3" t="n"/>
      <c r="AA584" s="3" t="n"/>
      <c r="AB584" s="3" t="n"/>
      <c r="AC584" s="3" t="n"/>
      <c r="AD584" s="3" t="n"/>
      <c r="AE584" s="3" t="n"/>
      <c r="AF584" s="3" t="n"/>
      <c r="AG584" s="3" t="n"/>
      <c r="AH584" s="3" t="n"/>
      <c r="AI584" s="3" t="n"/>
      <c r="AJ584" s="3" t="n"/>
      <c r="AK584" s="3" t="n"/>
      <c r="AL584" s="3" t="n"/>
      <c r="AM584" s="3" t="n"/>
      <c r="AN584" s="3" t="n"/>
      <c r="AO584" s="3" t="n"/>
      <c r="AP584" s="3" t="n"/>
      <c r="AQ584" s="3" t="n"/>
      <c r="AR584" s="3" t="n"/>
      <c r="AS584" s="3" t="n"/>
      <c r="AT584" s="3" t="n"/>
      <c r="AU584" s="3" t="n"/>
      <c r="AV584" s="3" t="n"/>
      <c r="AW584" s="3" t="n"/>
      <c r="AX584" s="3" t="n"/>
      <c r="AY584" s="3" t="n"/>
      <c r="AZ584" s="3" t="n"/>
    </row>
    <row r="585">
      <c r="A585" s="3" t="n"/>
      <c r="B585" s="3" t="n"/>
      <c r="C585" s="3" t="n"/>
      <c r="D585" s="3" t="n"/>
      <c r="E585" s="3" t="n"/>
      <c r="F585" s="3" t="n"/>
      <c r="G585" s="3" t="n"/>
      <c r="H585" s="3" t="n"/>
      <c r="I585" s="3" t="n"/>
      <c r="J585" s="3" t="n"/>
      <c r="K585" s="3" t="n"/>
      <c r="L585" s="3" t="n"/>
      <c r="M585" s="3" t="n"/>
      <c r="N585" s="3" t="n"/>
      <c r="O585" s="3" t="n"/>
      <c r="P585" s="3" t="n"/>
      <c r="Q585" s="3" t="n"/>
      <c r="R585" s="3" t="n"/>
      <c r="S585" s="3" t="n"/>
      <c r="T585" s="3" t="n"/>
      <c r="U585" s="3" t="n"/>
      <c r="V585" s="3" t="n"/>
      <c r="W585" s="3" t="n"/>
      <c r="X585" s="3" t="n"/>
      <c r="Y585" s="3" t="n"/>
      <c r="Z585" s="3" t="n"/>
      <c r="AA585" s="3" t="n"/>
      <c r="AB585" s="3" t="n"/>
      <c r="AC585" s="3" t="n"/>
      <c r="AD585" s="3" t="n"/>
      <c r="AE585" s="3" t="n"/>
      <c r="AF585" s="3" t="n"/>
      <c r="AG585" s="3" t="n"/>
      <c r="AH585" s="3" t="n"/>
      <c r="AI585" s="3" t="n"/>
      <c r="AJ585" s="3" t="n"/>
      <c r="AK585" s="3" t="n"/>
      <c r="AL585" s="3" t="n"/>
      <c r="AM585" s="3" t="n"/>
      <c r="AN585" s="3" t="n"/>
      <c r="AO585" s="3" t="n"/>
      <c r="AP585" s="3" t="n"/>
      <c r="AQ585" s="3" t="n"/>
      <c r="AR585" s="3" t="n"/>
      <c r="AS585" s="3" t="n"/>
      <c r="AT585" s="3" t="n"/>
      <c r="AU585" s="3" t="n"/>
      <c r="AV585" s="3" t="n"/>
      <c r="AW585" s="3" t="n"/>
      <c r="AX585" s="3" t="n"/>
      <c r="AY585" s="3" t="n"/>
      <c r="AZ585" s="3" t="n"/>
    </row>
    <row r="586">
      <c r="A586" s="3" t="n"/>
      <c r="B586" s="3" t="n"/>
      <c r="C586" s="3" t="n"/>
      <c r="D586" s="3" t="n"/>
      <c r="E586" s="3" t="n"/>
      <c r="F586" s="3" t="n"/>
      <c r="G586" s="3" t="n"/>
      <c r="H586" s="3" t="n"/>
      <c r="I586" s="3" t="n"/>
      <c r="J586" s="3" t="n"/>
      <c r="K586" s="3" t="n"/>
      <c r="L586" s="3" t="n"/>
      <c r="M586" s="3" t="n"/>
      <c r="N586" s="3" t="n"/>
      <c r="O586" s="3" t="n"/>
      <c r="P586" s="3" t="n"/>
      <c r="Q586" s="3" t="n"/>
      <c r="R586" s="3" t="n"/>
      <c r="S586" s="3" t="n"/>
      <c r="T586" s="3" t="n"/>
      <c r="U586" s="3" t="n"/>
      <c r="V586" s="3" t="n"/>
      <c r="W586" s="3" t="n"/>
      <c r="X586" s="3" t="n"/>
      <c r="Y586" s="3" t="n"/>
      <c r="Z586" s="3" t="n"/>
      <c r="AA586" s="3" t="n"/>
      <c r="AB586" s="3" t="n"/>
      <c r="AC586" s="3" t="n"/>
      <c r="AD586" s="3" t="n"/>
      <c r="AE586" s="3" t="n"/>
      <c r="AF586" s="3" t="n"/>
      <c r="AG586" s="3" t="n"/>
      <c r="AH586" s="3" t="n"/>
      <c r="AI586" s="3" t="n"/>
      <c r="AJ586" s="3" t="n"/>
      <c r="AK586" s="3" t="n"/>
      <c r="AL586" s="3" t="n"/>
      <c r="AM586" s="3" t="n"/>
      <c r="AN586" s="3" t="n"/>
      <c r="AO586" s="3" t="n"/>
      <c r="AP586" s="3" t="n"/>
      <c r="AQ586" s="3" t="n"/>
      <c r="AR586" s="3" t="n"/>
      <c r="AS586" s="3" t="n"/>
      <c r="AT586" s="3" t="n"/>
      <c r="AU586" s="3" t="n"/>
      <c r="AV586" s="3" t="n"/>
      <c r="AW586" s="3" t="n"/>
      <c r="AX586" s="3" t="n"/>
      <c r="AY586" s="3" t="n"/>
      <c r="AZ586" s="3" t="n"/>
    </row>
    <row r="587">
      <c r="A587" s="3" t="n"/>
      <c r="B587" s="3" t="n"/>
      <c r="C587" s="3" t="n"/>
      <c r="D587" s="3" t="n"/>
      <c r="E587" s="3" t="n"/>
      <c r="F587" s="3" t="n"/>
      <c r="G587" s="3" t="n"/>
      <c r="H587" s="3" t="n"/>
      <c r="I587" s="3" t="n"/>
      <c r="J587" s="3" t="n"/>
      <c r="K587" s="3" t="n"/>
      <c r="L587" s="3" t="n"/>
      <c r="M587" s="3" t="n"/>
      <c r="N587" s="3" t="n"/>
      <c r="O587" s="3" t="n"/>
      <c r="P587" s="3" t="n"/>
      <c r="Q587" s="3" t="n"/>
      <c r="R587" s="3" t="n"/>
      <c r="S587" s="3" t="n"/>
      <c r="T587" s="3" t="n"/>
      <c r="U587" s="3" t="n"/>
      <c r="V587" s="3" t="n"/>
      <c r="W587" s="3" t="n"/>
      <c r="X587" s="3" t="n"/>
      <c r="Y587" s="3" t="n"/>
      <c r="Z587" s="3" t="n"/>
      <c r="AA587" s="3" t="n"/>
      <c r="AB587" s="3" t="n"/>
      <c r="AC587" s="3" t="n"/>
      <c r="AD587" s="3" t="n"/>
      <c r="AE587" s="3" t="n"/>
      <c r="AF587" s="3" t="n"/>
      <c r="AG587" s="3" t="n"/>
      <c r="AH587" s="3" t="n"/>
      <c r="AI587" s="3" t="n"/>
      <c r="AJ587" s="3" t="n"/>
      <c r="AK587" s="3" t="n"/>
      <c r="AL587" s="3" t="n"/>
      <c r="AM587" s="3" t="n"/>
      <c r="AN587" s="3" t="n"/>
      <c r="AO587" s="3" t="n"/>
      <c r="AP587" s="3" t="n"/>
      <c r="AQ587" s="3" t="n"/>
      <c r="AR587" s="3" t="n"/>
      <c r="AS587" s="3" t="n"/>
      <c r="AT587" s="3" t="n"/>
      <c r="AU587" s="3" t="n"/>
      <c r="AV587" s="3" t="n"/>
      <c r="AW587" s="3" t="n"/>
      <c r="AX587" s="3" t="n"/>
      <c r="AY587" s="3" t="n"/>
      <c r="AZ587" s="3" t="n"/>
    </row>
    <row r="588">
      <c r="A588" s="3" t="n"/>
      <c r="B588" s="3" t="n"/>
      <c r="C588" s="3" t="n"/>
      <c r="D588" s="3" t="n"/>
      <c r="E588" s="3" t="n"/>
      <c r="F588" s="3" t="n"/>
      <c r="G588" s="3" t="n"/>
      <c r="H588" s="3" t="n"/>
      <c r="I588" s="3" t="n"/>
      <c r="J588" s="3" t="n"/>
      <c r="K588" s="3" t="n"/>
      <c r="L588" s="3" t="n"/>
      <c r="M588" s="3" t="n"/>
      <c r="N588" s="3" t="n"/>
      <c r="O588" s="3" t="n"/>
      <c r="P588" s="3" t="n"/>
      <c r="Q588" s="3" t="n"/>
      <c r="R588" s="3" t="n"/>
      <c r="S588" s="3" t="n"/>
      <c r="T588" s="3" t="n"/>
      <c r="U588" s="3" t="n"/>
      <c r="V588" s="3" t="n"/>
      <c r="W588" s="3" t="n"/>
      <c r="X588" s="3" t="n"/>
      <c r="Y588" s="3" t="n"/>
      <c r="Z588" s="3" t="n"/>
      <c r="AA588" s="3" t="n"/>
      <c r="AB588" s="3" t="n"/>
      <c r="AC588" s="3" t="n"/>
      <c r="AD588" s="3" t="n"/>
      <c r="AE588" s="3" t="n"/>
      <c r="AF588" s="3" t="n"/>
      <c r="AG588" s="3" t="n"/>
      <c r="AH588" s="3" t="n"/>
      <c r="AI588" s="3" t="n"/>
      <c r="AJ588" s="3" t="n"/>
      <c r="AK588" s="3" t="n"/>
      <c r="AL588" s="3" t="n"/>
      <c r="AM588" s="3" t="n"/>
      <c r="AN588" s="3" t="n"/>
      <c r="AO588" s="3" t="n"/>
      <c r="AP588" s="3" t="n"/>
      <c r="AQ588" s="3" t="n"/>
      <c r="AR588" s="3" t="n"/>
      <c r="AS588" s="3" t="n"/>
      <c r="AT588" s="3" t="n"/>
      <c r="AU588" s="3" t="n"/>
      <c r="AV588" s="3" t="n"/>
      <c r="AW588" s="3" t="n"/>
      <c r="AX588" s="3" t="n"/>
      <c r="AY588" s="3" t="n"/>
      <c r="AZ588" s="3" t="n"/>
    </row>
    <row r="589">
      <c r="A589" s="3" t="n"/>
      <c r="B589" s="3" t="n"/>
      <c r="C589" s="3" t="n"/>
      <c r="D589" s="3" t="n"/>
      <c r="E589" s="3" t="n"/>
      <c r="F589" s="3" t="n"/>
      <c r="G589" s="3" t="n"/>
      <c r="H589" s="3" t="n"/>
      <c r="I589" s="3" t="n"/>
      <c r="J589" s="3" t="n"/>
      <c r="K589" s="3" t="n"/>
      <c r="L589" s="3" t="n"/>
      <c r="M589" s="3" t="n"/>
      <c r="N589" s="3" t="n"/>
      <c r="O589" s="3" t="n"/>
      <c r="P589" s="3" t="n"/>
      <c r="Q589" s="3" t="n"/>
      <c r="R589" s="3" t="n"/>
      <c r="S589" s="3" t="n"/>
      <c r="T589" s="3" t="n"/>
      <c r="U589" s="3" t="n"/>
      <c r="V589" s="3" t="n"/>
      <c r="W589" s="3" t="n"/>
      <c r="X589" s="3" t="n"/>
      <c r="Y589" s="3" t="n"/>
      <c r="Z589" s="3" t="n"/>
      <c r="AA589" s="3" t="n"/>
      <c r="AB589" s="3" t="n"/>
      <c r="AC589" s="3" t="n"/>
      <c r="AD589" s="3" t="n"/>
      <c r="AE589" s="3" t="n"/>
      <c r="AF589" s="3" t="n"/>
      <c r="AG589" s="3" t="n"/>
      <c r="AH589" s="3" t="n"/>
      <c r="AI589" s="3" t="n"/>
      <c r="AJ589" s="3" t="n"/>
      <c r="AK589" s="3" t="n"/>
      <c r="AL589" s="3" t="n"/>
      <c r="AM589" s="3" t="n"/>
      <c r="AN589" s="3" t="n"/>
      <c r="AO589" s="3" t="n"/>
      <c r="AP589" s="3" t="n"/>
      <c r="AQ589" s="3" t="n"/>
      <c r="AR589" s="3" t="n"/>
      <c r="AS589" s="3" t="n"/>
      <c r="AT589" s="3" t="n"/>
      <c r="AU589" s="3" t="n"/>
      <c r="AV589" s="3" t="n"/>
      <c r="AW589" s="3" t="n"/>
      <c r="AX589" s="3" t="n"/>
      <c r="AY589" s="3" t="n"/>
      <c r="AZ589" s="3" t="n"/>
    </row>
    <row r="590">
      <c r="A590" s="3" t="n"/>
      <c r="B590" s="3" t="n"/>
      <c r="C590" s="3" t="n"/>
      <c r="D590" s="3" t="n"/>
      <c r="E590" s="3" t="n"/>
      <c r="F590" s="3" t="n"/>
      <c r="G590" s="3" t="n"/>
      <c r="H590" s="3" t="n"/>
      <c r="I590" s="3" t="n"/>
      <c r="J590" s="3" t="n"/>
      <c r="K590" s="3" t="n"/>
      <c r="L590" s="3" t="n"/>
      <c r="M590" s="3" t="n"/>
      <c r="N590" s="3" t="n"/>
      <c r="O590" s="3" t="n"/>
      <c r="P590" s="3" t="n"/>
      <c r="Q590" s="3" t="n"/>
      <c r="R590" s="3" t="n"/>
      <c r="S590" s="3" t="n"/>
      <c r="T590" s="3" t="n"/>
      <c r="U590" s="3" t="n"/>
      <c r="V590" s="3" t="n"/>
      <c r="W590" s="3" t="n"/>
      <c r="X590" s="3" t="n"/>
      <c r="Y590" s="3" t="n"/>
      <c r="Z590" s="3" t="n"/>
      <c r="AA590" s="3" t="n"/>
      <c r="AB590" s="3" t="n"/>
      <c r="AC590" s="3" t="n"/>
      <c r="AD590" s="3" t="n"/>
      <c r="AE590" s="3" t="n"/>
      <c r="AF590" s="3" t="n"/>
      <c r="AG590" s="3" t="n"/>
      <c r="AH590" s="3" t="n"/>
      <c r="AI590" s="3" t="n"/>
      <c r="AJ590" s="3" t="n"/>
      <c r="AK590" s="3" t="n"/>
      <c r="AL590" s="3" t="n"/>
      <c r="AM590" s="3" t="n"/>
      <c r="AN590" s="3" t="n"/>
      <c r="AO590" s="3" t="n"/>
      <c r="AP590" s="3" t="n"/>
      <c r="AQ590" s="3" t="n"/>
      <c r="AR590" s="3" t="n"/>
      <c r="AS590" s="3" t="n"/>
      <c r="AT590" s="3" t="n"/>
      <c r="AU590" s="3" t="n"/>
      <c r="AV590" s="3" t="n"/>
      <c r="AW590" s="3" t="n"/>
      <c r="AX590" s="3" t="n"/>
      <c r="AY590" s="3" t="n"/>
      <c r="AZ590" s="3" t="n"/>
    </row>
    <row r="591">
      <c r="A591" s="3" t="n"/>
      <c r="B591" s="3" t="n"/>
      <c r="C591" s="3" t="n"/>
      <c r="D591" s="3" t="n"/>
      <c r="E591" s="3" t="n"/>
      <c r="F591" s="3" t="n"/>
      <c r="G591" s="3" t="n"/>
      <c r="H591" s="3" t="n"/>
      <c r="I591" s="3" t="n"/>
      <c r="J591" s="3" t="n"/>
      <c r="K591" s="3" t="n"/>
      <c r="L591" s="3" t="n"/>
      <c r="M591" s="3" t="n"/>
      <c r="N591" s="3" t="n"/>
      <c r="O591" s="3" t="n"/>
      <c r="P591" s="3" t="n"/>
      <c r="Q591" s="3" t="n"/>
      <c r="R591" s="3" t="n"/>
      <c r="S591" s="3" t="n"/>
      <c r="T591" s="3" t="n"/>
      <c r="U591" s="3" t="n"/>
      <c r="V591" s="3" t="n"/>
      <c r="W591" s="3" t="n"/>
      <c r="X591" s="3" t="n"/>
      <c r="Y591" s="3" t="n"/>
      <c r="Z591" s="3" t="n"/>
      <c r="AA591" s="3" t="n"/>
      <c r="AB591" s="3" t="n"/>
      <c r="AC591" s="3" t="n"/>
      <c r="AD591" s="3" t="n"/>
      <c r="AE591" s="3" t="n"/>
      <c r="AF591" s="3" t="n"/>
      <c r="AG591" s="3" t="n"/>
      <c r="AH591" s="3" t="n"/>
      <c r="AI591" s="3" t="n"/>
      <c r="AJ591" s="3" t="n"/>
      <c r="AK591" s="3" t="n"/>
      <c r="AL591" s="3" t="n"/>
      <c r="AM591" s="3" t="n"/>
      <c r="AN591" s="3" t="n"/>
      <c r="AO591" s="3" t="n"/>
      <c r="AP591" s="3" t="n"/>
      <c r="AQ591" s="3" t="n"/>
      <c r="AR591" s="3" t="n"/>
      <c r="AS591" s="3" t="n"/>
      <c r="AT591" s="3" t="n"/>
      <c r="AU591" s="3" t="n"/>
      <c r="AV591" s="3" t="n"/>
      <c r="AW591" s="3" t="n"/>
      <c r="AX591" s="3" t="n"/>
      <c r="AY591" s="3" t="n"/>
      <c r="AZ591" s="3" t="n"/>
    </row>
    <row r="592">
      <c r="A592" s="3" t="n"/>
      <c r="B592" s="3" t="n"/>
      <c r="C592" s="3" t="n"/>
      <c r="D592" s="3" t="n"/>
      <c r="E592" s="3" t="n"/>
      <c r="F592" s="3" t="n"/>
      <c r="G592" s="3" t="n"/>
      <c r="H592" s="3" t="n"/>
      <c r="I592" s="3" t="n"/>
      <c r="J592" s="3" t="n"/>
      <c r="K592" s="3" t="n"/>
      <c r="L592" s="3" t="n"/>
      <c r="M592" s="3" t="n"/>
      <c r="N592" s="3" t="n"/>
      <c r="O592" s="3" t="n"/>
      <c r="P592" s="3" t="n"/>
      <c r="Q592" s="3" t="n"/>
      <c r="R592" s="3" t="n"/>
      <c r="S592" s="3" t="n"/>
      <c r="T592" s="3" t="n"/>
      <c r="U592" s="3" t="n"/>
      <c r="V592" s="3" t="n"/>
      <c r="W592" s="3" t="n"/>
      <c r="X592" s="3" t="n"/>
      <c r="Y592" s="3" t="n"/>
      <c r="Z592" s="3" t="n"/>
      <c r="AA592" s="3" t="n"/>
      <c r="AB592" s="3" t="n"/>
      <c r="AC592" s="3" t="n"/>
      <c r="AD592" s="3" t="n"/>
      <c r="AE592" s="3" t="n"/>
      <c r="AF592" s="3" t="n"/>
      <c r="AG592" s="3" t="n"/>
      <c r="AH592" s="3" t="n"/>
      <c r="AI592" s="3" t="n"/>
      <c r="AJ592" s="3" t="n"/>
      <c r="AK592" s="3" t="n"/>
      <c r="AL592" s="3" t="n"/>
      <c r="AM592" s="3" t="n"/>
      <c r="AN592" s="3" t="n"/>
      <c r="AO592" s="3" t="n"/>
      <c r="AP592" s="3" t="n"/>
      <c r="AQ592" s="3" t="n"/>
      <c r="AR592" s="3" t="n"/>
      <c r="AS592" s="3" t="n"/>
      <c r="AT592" s="3" t="n"/>
      <c r="AU592" s="3" t="n"/>
      <c r="AV592" s="3" t="n"/>
      <c r="AW592" s="3" t="n"/>
      <c r="AX592" s="3" t="n"/>
      <c r="AY592" s="3" t="n"/>
      <c r="AZ592" s="3" t="n"/>
    </row>
    <row r="593">
      <c r="A593" s="3" t="n"/>
      <c r="B593" s="3" t="n"/>
      <c r="C593" s="3" t="n"/>
      <c r="D593" s="3" t="n"/>
      <c r="E593" s="3" t="n"/>
      <c r="F593" s="3" t="n"/>
      <c r="G593" s="3" t="n"/>
      <c r="H593" s="3" t="n"/>
      <c r="I593" s="3" t="n"/>
      <c r="J593" s="3" t="n"/>
      <c r="K593" s="3" t="n"/>
      <c r="L593" s="3" t="n"/>
      <c r="M593" s="3" t="n"/>
      <c r="N593" s="3" t="n"/>
      <c r="O593" s="3" t="n"/>
      <c r="P593" s="3" t="n"/>
      <c r="Q593" s="3" t="n"/>
      <c r="R593" s="3" t="n"/>
      <c r="S593" s="3" t="n"/>
      <c r="T593" s="3" t="n"/>
      <c r="U593" s="3" t="n"/>
      <c r="V593" s="3" t="n"/>
      <c r="W593" s="3" t="n"/>
      <c r="X593" s="3" t="n"/>
      <c r="Y593" s="3" t="n"/>
      <c r="Z593" s="3" t="n"/>
      <c r="AA593" s="3" t="n"/>
      <c r="AB593" s="3" t="n"/>
      <c r="AC593" s="3" t="n"/>
      <c r="AD593" s="3" t="n"/>
      <c r="AE593" s="3" t="n"/>
      <c r="AF593" s="3" t="n"/>
      <c r="AG593" s="3" t="n"/>
      <c r="AH593" s="3" t="n"/>
      <c r="AI593" s="3" t="n"/>
      <c r="AJ593" s="3" t="n"/>
      <c r="AK593" s="3" t="n"/>
      <c r="AL593" s="3" t="n"/>
      <c r="AM593" s="3" t="n"/>
      <c r="AN593" s="3" t="n"/>
      <c r="AO593" s="3" t="n"/>
      <c r="AP593" s="3" t="n"/>
      <c r="AQ593" s="3" t="n"/>
      <c r="AR593" s="3" t="n"/>
      <c r="AS593" s="3" t="n"/>
      <c r="AT593" s="3" t="n"/>
      <c r="AU593" s="3" t="n"/>
      <c r="AV593" s="3" t="n"/>
      <c r="AW593" s="3" t="n"/>
      <c r="AX593" s="3" t="n"/>
      <c r="AY593" s="3" t="n"/>
      <c r="AZ593" s="3" t="n"/>
    </row>
    <row r="594">
      <c r="A594" s="3" t="n"/>
      <c r="B594" s="3" t="n"/>
      <c r="C594" s="3" t="n"/>
      <c r="D594" s="3" t="n"/>
      <c r="E594" s="3" t="n"/>
      <c r="F594" s="3" t="n"/>
      <c r="G594" s="3" t="n"/>
      <c r="H594" s="3" t="n"/>
      <c r="I594" s="3" t="n"/>
      <c r="J594" s="3" t="n"/>
      <c r="K594" s="3" t="n"/>
      <c r="L594" s="3" t="n"/>
      <c r="M594" s="3" t="n"/>
      <c r="N594" s="3" t="n"/>
      <c r="O594" s="3" t="n"/>
      <c r="P594" s="3" t="n"/>
      <c r="Q594" s="3" t="n"/>
      <c r="R594" s="3" t="n"/>
      <c r="S594" s="3" t="n"/>
      <c r="T594" s="3" t="n"/>
      <c r="U594" s="3" t="n"/>
      <c r="V594" s="3" t="n"/>
      <c r="W594" s="3" t="n"/>
      <c r="X594" s="3" t="n"/>
      <c r="Y594" s="3" t="n"/>
      <c r="Z594" s="3" t="n"/>
      <c r="AA594" s="3" t="n"/>
      <c r="AB594" s="3" t="n"/>
      <c r="AC594" s="3" t="n"/>
      <c r="AD594" s="3" t="n"/>
      <c r="AE594" s="3" t="n"/>
      <c r="AF594" s="3" t="n"/>
      <c r="AG594" s="3" t="n"/>
      <c r="AH594" s="3" t="n"/>
      <c r="AI594" s="3" t="n"/>
      <c r="AJ594" s="3" t="n"/>
      <c r="AK594" s="3" t="n"/>
      <c r="AL594" s="3" t="n"/>
      <c r="AM594" s="3" t="n"/>
      <c r="AN594" s="3" t="n"/>
      <c r="AO594" s="3" t="n"/>
      <c r="AP594" s="3" t="n"/>
      <c r="AQ594" s="3" t="n"/>
      <c r="AR594" s="3" t="n"/>
      <c r="AS594" s="3" t="n"/>
      <c r="AT594" s="3" t="n"/>
      <c r="AU594" s="3" t="n"/>
      <c r="AV594" s="3" t="n"/>
      <c r="AW594" s="3" t="n"/>
      <c r="AX594" s="3" t="n"/>
      <c r="AY594" s="3" t="n"/>
      <c r="AZ594" s="3" t="n"/>
    </row>
    <row r="595">
      <c r="A595" s="3" t="n"/>
      <c r="B595" s="3" t="n"/>
      <c r="C595" s="3" t="n"/>
      <c r="D595" s="3" t="n"/>
      <c r="E595" s="3" t="n"/>
      <c r="F595" s="3" t="n"/>
      <c r="G595" s="3" t="n"/>
      <c r="H595" s="3" t="n"/>
      <c r="I595" s="3" t="n"/>
      <c r="J595" s="3" t="n"/>
      <c r="K595" s="3" t="n"/>
      <c r="L595" s="3" t="n"/>
      <c r="M595" s="3" t="n"/>
      <c r="N595" s="3" t="n"/>
      <c r="O595" s="3" t="n"/>
      <c r="P595" s="3" t="n"/>
      <c r="Q595" s="3" t="n"/>
      <c r="R595" s="3" t="n"/>
      <c r="S595" s="3" t="n"/>
      <c r="T595" s="3" t="n"/>
      <c r="U595" s="3" t="n"/>
      <c r="V595" s="3" t="n"/>
      <c r="W595" s="3" t="n"/>
      <c r="X595" s="3" t="n"/>
      <c r="Y595" s="3" t="n"/>
      <c r="Z595" s="3" t="n"/>
      <c r="AA595" s="3" t="n"/>
      <c r="AB595" s="3" t="n"/>
      <c r="AC595" s="3" t="n"/>
      <c r="AD595" s="3" t="n"/>
      <c r="AE595" s="3" t="n"/>
      <c r="AF595" s="3" t="n"/>
      <c r="AG595" s="3" t="n"/>
      <c r="AH595" s="3" t="n"/>
      <c r="AI595" s="3" t="n"/>
      <c r="AJ595" s="3" t="n"/>
      <c r="AK595" s="3" t="n"/>
      <c r="AL595" s="3" t="n"/>
      <c r="AM595" s="3" t="n"/>
      <c r="AN595" s="3" t="n"/>
      <c r="AO595" s="3" t="n"/>
      <c r="AP595" s="3" t="n"/>
      <c r="AQ595" s="3" t="n"/>
      <c r="AR595" s="3" t="n"/>
      <c r="AS595" s="3" t="n"/>
      <c r="AT595" s="3" t="n"/>
      <c r="AU595" s="3" t="n"/>
      <c r="AV595" s="3" t="n"/>
      <c r="AW595" s="3" t="n"/>
      <c r="AX595" s="3" t="n"/>
      <c r="AY595" s="3" t="n"/>
      <c r="AZ595" s="3" t="n"/>
    </row>
    <row r="596">
      <c r="A596" s="3" t="n"/>
      <c r="B596" s="3" t="n"/>
      <c r="C596" s="3" t="n"/>
      <c r="D596" s="3" t="n"/>
      <c r="E596" s="3" t="n"/>
      <c r="F596" s="3" t="n"/>
      <c r="G596" s="3" t="n"/>
      <c r="H596" s="3" t="n"/>
      <c r="I596" s="3" t="n"/>
      <c r="J596" s="3" t="n"/>
      <c r="K596" s="3" t="n"/>
      <c r="L596" s="3" t="n"/>
      <c r="M596" s="3" t="n"/>
      <c r="N596" s="3" t="n"/>
      <c r="O596" s="3" t="n"/>
      <c r="P596" s="3" t="n"/>
      <c r="Q596" s="3" t="n"/>
      <c r="R596" s="3" t="n"/>
      <c r="S596" s="3" t="n"/>
      <c r="T596" s="3" t="n"/>
      <c r="U596" s="3" t="n"/>
      <c r="V596" s="3" t="n"/>
      <c r="W596" s="3" t="n"/>
      <c r="X596" s="3" t="n"/>
      <c r="Y596" s="3" t="n"/>
      <c r="Z596" s="3" t="n"/>
      <c r="AA596" s="3" t="n"/>
      <c r="AB596" s="3" t="n"/>
      <c r="AC596" s="3" t="n"/>
      <c r="AD596" s="3" t="n"/>
      <c r="AE596" s="3" t="n"/>
      <c r="AF596" s="3" t="n"/>
      <c r="AG596" s="3" t="n"/>
      <c r="AH596" s="3" t="n"/>
      <c r="AI596" s="3" t="n"/>
      <c r="AJ596" s="3" t="n"/>
      <c r="AK596" s="3" t="n"/>
      <c r="AL596" s="3" t="n"/>
      <c r="AM596" s="3" t="n"/>
      <c r="AN596" s="3" t="n"/>
      <c r="AO596" s="3" t="n"/>
      <c r="AP596" s="3" t="n"/>
      <c r="AQ596" s="3" t="n"/>
      <c r="AR596" s="3" t="n"/>
      <c r="AS596" s="3" t="n"/>
      <c r="AT596" s="3" t="n"/>
      <c r="AU596" s="3" t="n"/>
      <c r="AV596" s="3" t="n"/>
      <c r="AW596" s="3" t="n"/>
      <c r="AX596" s="3" t="n"/>
      <c r="AY596" s="3" t="n"/>
      <c r="AZ596" s="3" t="n"/>
    </row>
    <row r="597">
      <c r="A597" s="3" t="n"/>
      <c r="B597" s="3" t="n"/>
      <c r="C597" s="3" t="n"/>
      <c r="D597" s="3" t="n"/>
      <c r="E597" s="3" t="n"/>
      <c r="F597" s="3" t="n"/>
      <c r="G597" s="3" t="n"/>
      <c r="H597" s="3" t="n"/>
      <c r="I597" s="3" t="n"/>
      <c r="J597" s="3" t="n"/>
      <c r="K597" s="3" t="n"/>
      <c r="L597" s="3" t="n"/>
      <c r="M597" s="3" t="n"/>
      <c r="N597" s="3" t="n"/>
      <c r="O597" s="3" t="n"/>
      <c r="P597" s="3" t="n"/>
      <c r="Q597" s="3" t="n"/>
      <c r="R597" s="3" t="n"/>
      <c r="S597" s="3" t="n"/>
      <c r="T597" s="3" t="n"/>
      <c r="U597" s="3" t="n"/>
      <c r="V597" s="3" t="n"/>
      <c r="W597" s="3" t="n"/>
      <c r="X597" s="3" t="n"/>
      <c r="Y597" s="3" t="n"/>
      <c r="Z597" s="3" t="n"/>
      <c r="AA597" s="3" t="n"/>
      <c r="AB597" s="3" t="n"/>
      <c r="AC597" s="3" t="n"/>
      <c r="AD597" s="3" t="n"/>
      <c r="AE597" s="3" t="n"/>
      <c r="AF597" s="3" t="n"/>
      <c r="AG597" s="3" t="n"/>
      <c r="AH597" s="3" t="n"/>
      <c r="AI597" s="3" t="n"/>
      <c r="AJ597" s="3" t="n"/>
      <c r="AK597" s="3" t="n"/>
      <c r="AL597" s="3" t="n"/>
      <c r="AM597" s="3" t="n"/>
      <c r="AN597" s="3" t="n"/>
      <c r="AO597" s="3" t="n"/>
      <c r="AP597" s="3" t="n"/>
      <c r="AQ597" s="3" t="n"/>
      <c r="AR597" s="3" t="n"/>
      <c r="AS597" s="3" t="n"/>
      <c r="AT597" s="3" t="n"/>
      <c r="AU597" s="3" t="n"/>
      <c r="AV597" s="3" t="n"/>
      <c r="AW597" s="3" t="n"/>
      <c r="AX597" s="3" t="n"/>
      <c r="AY597" s="3" t="n"/>
      <c r="AZ597" s="3" t="n"/>
    </row>
    <row r="598">
      <c r="A598" s="3" t="n"/>
      <c r="B598" s="3" t="n"/>
      <c r="C598" s="3" t="n"/>
      <c r="D598" s="3" t="n"/>
      <c r="E598" s="3" t="n"/>
      <c r="F598" s="3" t="n"/>
      <c r="G598" s="3" t="n"/>
      <c r="H598" s="3" t="n"/>
      <c r="I598" s="3" t="n"/>
      <c r="J598" s="3" t="n"/>
      <c r="K598" s="3" t="n"/>
      <c r="L598" s="3" t="n"/>
      <c r="M598" s="3" t="n"/>
      <c r="N598" s="3" t="n"/>
      <c r="O598" s="3" t="n"/>
      <c r="P598" s="3" t="n"/>
      <c r="Q598" s="3" t="n"/>
      <c r="R598" s="3" t="n"/>
      <c r="S598" s="3" t="n"/>
      <c r="T598" s="3" t="n"/>
      <c r="U598" s="3" t="n"/>
      <c r="V598" s="3" t="n"/>
      <c r="W598" s="3" t="n"/>
      <c r="X598" s="3" t="n"/>
      <c r="Y598" s="3" t="n"/>
      <c r="Z598" s="3" t="n"/>
      <c r="AA598" s="3" t="n"/>
      <c r="AB598" s="3" t="n"/>
      <c r="AC598" s="3" t="n"/>
      <c r="AD598" s="3" t="n"/>
      <c r="AE598" s="3" t="n"/>
      <c r="AF598" s="3" t="n"/>
      <c r="AG598" s="3" t="n"/>
      <c r="AH598" s="3" t="n"/>
      <c r="AI598" s="3" t="n"/>
      <c r="AJ598" s="3" t="n"/>
      <c r="AK598" s="3" t="n"/>
      <c r="AL598" s="3" t="n"/>
      <c r="AM598" s="3" t="n"/>
      <c r="AN598" s="3" t="n"/>
      <c r="AO598" s="3" t="n"/>
      <c r="AP598" s="3" t="n"/>
      <c r="AQ598" s="3" t="n"/>
      <c r="AR598" s="3" t="n"/>
      <c r="AS598" s="3" t="n"/>
      <c r="AT598" s="3" t="n"/>
      <c r="AU598" s="3" t="n"/>
      <c r="AV598" s="3" t="n"/>
      <c r="AW598" s="3" t="n"/>
      <c r="AX598" s="3" t="n"/>
      <c r="AY598" s="3" t="n"/>
      <c r="AZ598" s="3" t="n"/>
    </row>
    <row r="599">
      <c r="A599" s="3" t="n"/>
      <c r="B599" s="3" t="n"/>
      <c r="C599" s="3" t="n"/>
      <c r="D599" s="3" t="n"/>
      <c r="E599" s="3" t="n"/>
      <c r="F599" s="3" t="n"/>
      <c r="G599" s="3" t="n"/>
      <c r="H599" s="3" t="n"/>
      <c r="I599" s="3" t="n"/>
      <c r="J599" s="3" t="n"/>
      <c r="K599" s="3" t="n"/>
      <c r="L599" s="3" t="n"/>
      <c r="M599" s="3" t="n"/>
      <c r="N599" s="3" t="n"/>
      <c r="O599" s="3" t="n"/>
      <c r="P599" s="3" t="n"/>
      <c r="Q599" s="3" t="n"/>
      <c r="R599" s="3" t="n"/>
      <c r="S599" s="3" t="n"/>
      <c r="T599" s="3" t="n"/>
      <c r="U599" s="3" t="n"/>
      <c r="V599" s="3" t="n"/>
      <c r="W599" s="3" t="n"/>
      <c r="X599" s="3" t="n"/>
      <c r="Y599" s="3" t="n"/>
      <c r="Z599" s="3" t="n"/>
      <c r="AA599" s="3" t="n"/>
      <c r="AB599" s="3" t="n"/>
      <c r="AC599" s="3" t="n"/>
      <c r="AD599" s="3" t="n"/>
      <c r="AE599" s="3" t="n"/>
      <c r="AF599" s="3" t="n"/>
      <c r="AG599" s="3" t="n"/>
      <c r="AH599" s="3" t="n"/>
      <c r="AI599" s="3" t="n"/>
      <c r="AJ599" s="3" t="n"/>
      <c r="AK599" s="3" t="n"/>
      <c r="AL599" s="3" t="n"/>
      <c r="AM599" s="3" t="n"/>
      <c r="AN599" s="3" t="n"/>
      <c r="AO599" s="3" t="n"/>
      <c r="AP599" s="3" t="n"/>
      <c r="AQ599" s="3" t="n"/>
      <c r="AR599" s="3" t="n"/>
      <c r="AS599" s="3" t="n"/>
      <c r="AT599" s="3" t="n"/>
      <c r="AU599" s="3" t="n"/>
      <c r="AV599" s="3" t="n"/>
      <c r="AW599" s="3" t="n"/>
      <c r="AX599" s="3" t="n"/>
      <c r="AY599" s="3" t="n"/>
      <c r="AZ599" s="3" t="n"/>
    </row>
    <row r="600">
      <c r="A600" s="3" t="n"/>
      <c r="B600" s="3" t="n"/>
      <c r="C600" s="3" t="n"/>
      <c r="D600" s="3" t="n"/>
      <c r="E600" s="3" t="n"/>
      <c r="F600" s="3" t="n"/>
      <c r="G600" s="3" t="n"/>
      <c r="H600" s="3" t="n"/>
      <c r="I600" s="3" t="n"/>
      <c r="J600" s="3" t="n"/>
      <c r="K600" s="3" t="n"/>
      <c r="L600" s="3" t="n"/>
      <c r="M600" s="3" t="n"/>
      <c r="N600" s="3" t="n"/>
      <c r="O600" s="3" t="n"/>
      <c r="P600" s="3" t="n"/>
      <c r="Q600" s="3" t="n"/>
      <c r="R600" s="3" t="n"/>
      <c r="S600" s="3" t="n"/>
      <c r="T600" s="3" t="n"/>
      <c r="U600" s="3" t="n"/>
      <c r="V600" s="3" t="n"/>
      <c r="W600" s="3" t="n"/>
      <c r="X600" s="3" t="n"/>
      <c r="Y600" s="3" t="n"/>
      <c r="Z600" s="3" t="n"/>
      <c r="AA600" s="3" t="n"/>
      <c r="AB600" s="3" t="n"/>
      <c r="AC600" s="3" t="n"/>
      <c r="AD600" s="3" t="n"/>
      <c r="AE600" s="3" t="n"/>
      <c r="AF600" s="3" t="n"/>
      <c r="AG600" s="3" t="n"/>
      <c r="AH600" s="3" t="n"/>
      <c r="AI600" s="3" t="n"/>
      <c r="AJ600" s="3" t="n"/>
      <c r="AK600" s="3" t="n"/>
      <c r="AL600" s="3" t="n"/>
      <c r="AM600" s="3" t="n"/>
      <c r="AN600" s="3" t="n"/>
      <c r="AO600" s="3" t="n"/>
      <c r="AP600" s="3" t="n"/>
      <c r="AQ600" s="3" t="n"/>
      <c r="AR600" s="3" t="n"/>
      <c r="AS600" s="3" t="n"/>
      <c r="AT600" s="3" t="n"/>
      <c r="AU600" s="3" t="n"/>
      <c r="AV600" s="3" t="n"/>
      <c r="AW600" s="3" t="n"/>
      <c r="AX600" s="3" t="n"/>
      <c r="AY600" s="3" t="n"/>
      <c r="AZ600" s="3" t="n"/>
    </row>
    <row r="601">
      <c r="A601" s="3" t="n"/>
      <c r="B601" s="3" t="n"/>
      <c r="C601" s="3" t="n"/>
      <c r="D601" s="3" t="n"/>
      <c r="E601" s="3" t="n"/>
      <c r="F601" s="3" t="n"/>
      <c r="G601" s="3" t="n"/>
      <c r="H601" s="3" t="n"/>
      <c r="I601" s="3" t="n"/>
      <c r="J601" s="3" t="n"/>
      <c r="K601" s="3" t="n"/>
      <c r="L601" s="3" t="n"/>
      <c r="M601" s="3" t="n"/>
      <c r="N601" s="3" t="n"/>
      <c r="O601" s="3" t="n"/>
      <c r="P601" s="3" t="n"/>
      <c r="Q601" s="3" t="n"/>
      <c r="R601" s="3" t="n"/>
      <c r="S601" s="3" t="n"/>
      <c r="T601" s="3" t="n"/>
      <c r="U601" s="3" t="n"/>
      <c r="V601" s="3" t="n"/>
      <c r="W601" s="3" t="n"/>
      <c r="X601" s="3" t="n"/>
      <c r="Y601" s="3" t="n"/>
      <c r="Z601" s="3" t="n"/>
      <c r="AA601" s="3" t="n"/>
      <c r="AB601" s="3" t="n"/>
      <c r="AC601" s="3" t="n"/>
      <c r="AD601" s="3" t="n"/>
      <c r="AE601" s="3" t="n"/>
      <c r="AF601" s="3" t="n"/>
      <c r="AG601" s="3" t="n"/>
      <c r="AH601" s="3" t="n"/>
      <c r="AI601" s="3" t="n"/>
      <c r="AJ601" s="3" t="n"/>
      <c r="AK601" s="3" t="n"/>
      <c r="AL601" s="3" t="n"/>
      <c r="AM601" s="3" t="n"/>
      <c r="AN601" s="3" t="n"/>
      <c r="AO601" s="3" t="n"/>
      <c r="AP601" s="3" t="n"/>
      <c r="AQ601" s="3" t="n"/>
      <c r="AR601" s="3" t="n"/>
      <c r="AS601" s="3" t="n"/>
      <c r="AT601" s="3" t="n"/>
      <c r="AU601" s="3" t="n"/>
      <c r="AV601" s="3" t="n"/>
      <c r="AW601" s="3" t="n"/>
      <c r="AX601" s="3" t="n"/>
      <c r="AY601" s="3" t="n"/>
      <c r="AZ601" s="3" t="n"/>
    </row>
    <row r="602">
      <c r="A602" s="3" t="n"/>
      <c r="B602" s="3" t="n"/>
      <c r="C602" s="3" t="n"/>
      <c r="D602" s="3" t="n"/>
      <c r="E602" s="3" t="n"/>
      <c r="F602" s="3" t="n"/>
      <c r="G602" s="3" t="n"/>
      <c r="H602" s="3" t="n"/>
      <c r="I602" s="3" t="n"/>
      <c r="J602" s="3" t="n"/>
      <c r="K602" s="3" t="n"/>
      <c r="L602" s="3" t="n"/>
      <c r="M602" s="3" t="n"/>
      <c r="N602" s="3" t="n"/>
      <c r="O602" s="3" t="n"/>
      <c r="P602" s="3" t="n"/>
      <c r="Q602" s="3" t="n"/>
      <c r="R602" s="3" t="n"/>
      <c r="S602" s="3" t="n"/>
      <c r="T602" s="3" t="n"/>
      <c r="U602" s="3" t="n"/>
      <c r="V602" s="3" t="n"/>
      <c r="W602" s="3" t="n"/>
      <c r="X602" s="3" t="n"/>
      <c r="Y602" s="3" t="n"/>
      <c r="Z602" s="3" t="n"/>
      <c r="AA602" s="3" t="n"/>
      <c r="AB602" s="3" t="n"/>
      <c r="AC602" s="3" t="n"/>
      <c r="AD602" s="3" t="n"/>
      <c r="AE602" s="3" t="n"/>
      <c r="AF602" s="3" t="n"/>
      <c r="AG602" s="3" t="n"/>
      <c r="AH602" s="3" t="n"/>
      <c r="AI602" s="3" t="n"/>
      <c r="AJ602" s="3" t="n"/>
      <c r="AK602" s="3" t="n"/>
      <c r="AL602" s="3" t="n"/>
      <c r="AM602" s="3" t="n"/>
      <c r="AN602" s="3" t="n"/>
      <c r="AO602" s="3" t="n"/>
      <c r="AP602" s="3" t="n"/>
      <c r="AQ602" s="3" t="n"/>
      <c r="AR602" s="3" t="n"/>
      <c r="AS602" s="3" t="n"/>
      <c r="AT602" s="3" t="n"/>
      <c r="AU602" s="3" t="n"/>
      <c r="AV602" s="3" t="n"/>
      <c r="AW602" s="3" t="n"/>
      <c r="AX602" s="3" t="n"/>
      <c r="AY602" s="3" t="n"/>
      <c r="AZ602" s="3" t="n"/>
    </row>
    <row r="603">
      <c r="A603" s="3" t="n"/>
      <c r="B603" s="3" t="n"/>
      <c r="C603" s="3" t="n"/>
      <c r="D603" s="3" t="n"/>
      <c r="E603" s="3" t="n"/>
      <c r="F603" s="3" t="n"/>
      <c r="G603" s="3" t="n"/>
      <c r="H603" s="3" t="n"/>
      <c r="I603" s="3" t="n"/>
      <c r="J603" s="3" t="n"/>
      <c r="K603" s="3" t="n"/>
      <c r="L603" s="3" t="n"/>
      <c r="M603" s="3" t="n"/>
      <c r="N603" s="3" t="n"/>
      <c r="O603" s="3" t="n"/>
      <c r="P603" s="3" t="n"/>
      <c r="Q603" s="3" t="n"/>
      <c r="R603" s="3" t="n"/>
      <c r="S603" s="3" t="n"/>
      <c r="T603" s="3" t="n"/>
      <c r="U603" s="3" t="n"/>
      <c r="V603" s="3" t="n"/>
      <c r="W603" s="3" t="n"/>
      <c r="X603" s="3" t="n"/>
      <c r="Y603" s="3" t="n"/>
      <c r="Z603" s="3" t="n"/>
      <c r="AA603" s="3" t="n"/>
      <c r="AB603" s="3" t="n"/>
      <c r="AC603" s="3" t="n"/>
      <c r="AD603" s="3" t="n"/>
      <c r="AE603" s="3" t="n"/>
      <c r="AF603" s="3" t="n"/>
      <c r="AG603" s="3" t="n"/>
      <c r="AH603" s="3" t="n"/>
      <c r="AI603" s="3" t="n"/>
      <c r="AJ603" s="3" t="n"/>
      <c r="AK603" s="3" t="n"/>
      <c r="AL603" s="3" t="n"/>
      <c r="AM603" s="3" t="n"/>
      <c r="AN603" s="3" t="n"/>
      <c r="AO603" s="3" t="n"/>
      <c r="AP603" s="3" t="n"/>
      <c r="AQ603" s="3" t="n"/>
      <c r="AR603" s="3" t="n"/>
      <c r="AS603" s="3" t="n"/>
      <c r="AT603" s="3" t="n"/>
      <c r="AU603" s="3" t="n"/>
      <c r="AV603" s="3" t="n"/>
      <c r="AW603" s="3" t="n"/>
      <c r="AX603" s="3" t="n"/>
      <c r="AY603" s="3" t="n"/>
      <c r="AZ603" s="3" t="n"/>
    </row>
    <row r="604">
      <c r="A604" s="3" t="n"/>
      <c r="B604" s="3" t="n"/>
      <c r="C604" s="3" t="n"/>
      <c r="D604" s="3" t="n"/>
      <c r="E604" s="3" t="n"/>
      <c r="F604" s="3" t="n"/>
      <c r="G604" s="3" t="n"/>
      <c r="H604" s="3" t="n"/>
      <c r="I604" s="3" t="n"/>
      <c r="J604" s="3" t="n"/>
      <c r="K604" s="3" t="n"/>
      <c r="L604" s="3" t="n"/>
      <c r="M604" s="3" t="n"/>
      <c r="N604" s="3" t="n"/>
      <c r="O604" s="3" t="n"/>
      <c r="P604" s="3" t="n"/>
      <c r="Q604" s="3" t="n"/>
      <c r="R604" s="3" t="n"/>
      <c r="S604" s="3" t="n"/>
      <c r="T604" s="3" t="n"/>
      <c r="U604" s="3" t="n"/>
      <c r="V604" s="3" t="n"/>
      <c r="W604" s="3" t="n"/>
      <c r="X604" s="3" t="n"/>
      <c r="Y604" s="3" t="n"/>
      <c r="Z604" s="3" t="n"/>
      <c r="AA604" s="3" t="n"/>
      <c r="AB604" s="3" t="n"/>
      <c r="AC604" s="3" t="n"/>
      <c r="AD604" s="3" t="n"/>
      <c r="AE604" s="3" t="n"/>
      <c r="AF604" s="3" t="n"/>
      <c r="AG604" s="3" t="n"/>
      <c r="AH604" s="3" t="n"/>
      <c r="AI604" s="3" t="n"/>
      <c r="AJ604" s="3" t="n"/>
      <c r="AK604" s="3" t="n"/>
      <c r="AL604" s="3" t="n"/>
      <c r="AM604" s="3" t="n"/>
      <c r="AN604" s="3" t="n"/>
      <c r="AO604" s="3" t="n"/>
      <c r="AP604" s="3" t="n"/>
      <c r="AQ604" s="3" t="n"/>
      <c r="AR604" s="3" t="n"/>
      <c r="AS604" s="3" t="n"/>
      <c r="AT604" s="3" t="n"/>
      <c r="AU604" s="3" t="n"/>
      <c r="AV604" s="3" t="n"/>
      <c r="AW604" s="3" t="n"/>
      <c r="AX604" s="3" t="n"/>
      <c r="AY604" s="3" t="n"/>
      <c r="AZ604" s="3" t="n"/>
    </row>
    <row r="605">
      <c r="A605" s="3" t="n"/>
      <c r="B605" s="3" t="n"/>
      <c r="C605" s="3" t="n"/>
      <c r="D605" s="3" t="n"/>
      <c r="E605" s="3" t="n"/>
      <c r="F605" s="3" t="n"/>
      <c r="G605" s="3" t="n"/>
      <c r="H605" s="3" t="n"/>
      <c r="I605" s="3" t="n"/>
      <c r="J605" s="3" t="n"/>
      <c r="K605" s="3" t="n"/>
      <c r="L605" s="3" t="n"/>
      <c r="M605" s="3" t="n"/>
      <c r="N605" s="3" t="n"/>
      <c r="O605" s="3" t="n"/>
      <c r="P605" s="3" t="n"/>
      <c r="Q605" s="3" t="n"/>
      <c r="R605" s="3" t="n"/>
      <c r="S605" s="3" t="n"/>
      <c r="T605" s="3" t="n"/>
      <c r="U605" s="3" t="n"/>
      <c r="V605" s="3" t="n"/>
      <c r="W605" s="3" t="n"/>
      <c r="X605" s="3" t="n"/>
      <c r="Y605" s="3" t="n"/>
      <c r="Z605" s="3" t="n"/>
      <c r="AA605" s="3" t="n"/>
      <c r="AB605" s="3" t="n"/>
      <c r="AC605" s="3" t="n"/>
      <c r="AD605" s="3" t="n"/>
      <c r="AE605" s="3" t="n"/>
      <c r="AF605" s="3" t="n"/>
      <c r="AG605" s="3" t="n"/>
      <c r="AH605" s="3" t="n"/>
      <c r="AI605" s="3" t="n"/>
      <c r="AJ605" s="3" t="n"/>
      <c r="AK605" s="3" t="n"/>
      <c r="AL605" s="3" t="n"/>
      <c r="AM605" s="3" t="n"/>
      <c r="AN605" s="3" t="n"/>
      <c r="AO605" s="3" t="n"/>
      <c r="AP605" s="3" t="n"/>
      <c r="AQ605" s="3" t="n"/>
      <c r="AR605" s="3" t="n"/>
      <c r="AS605" s="3" t="n"/>
      <c r="AT605" s="3" t="n"/>
      <c r="AU605" s="3" t="n"/>
      <c r="AV605" s="3" t="n"/>
      <c r="AW605" s="3" t="n"/>
      <c r="AX605" s="3" t="n"/>
      <c r="AY605" s="3" t="n"/>
      <c r="AZ605" s="3" t="n"/>
    </row>
    <row r="606">
      <c r="A606" s="3" t="n"/>
      <c r="B606" s="3" t="n"/>
      <c r="C606" s="3" t="n"/>
      <c r="D606" s="3" t="n"/>
      <c r="E606" s="3" t="n"/>
      <c r="F606" s="3" t="n"/>
      <c r="G606" s="3" t="n"/>
      <c r="H606" s="3" t="n"/>
      <c r="I606" s="3" t="n"/>
      <c r="J606" s="3" t="n"/>
      <c r="K606" s="3" t="n"/>
      <c r="L606" s="3" t="n"/>
      <c r="M606" s="3" t="n"/>
      <c r="N606" s="3" t="n"/>
      <c r="O606" s="3" t="n"/>
      <c r="P606" s="3" t="n"/>
      <c r="Q606" s="3" t="n"/>
      <c r="R606" s="3" t="n"/>
      <c r="S606" s="3" t="n"/>
      <c r="T606" s="3" t="n"/>
      <c r="U606" s="3" t="n"/>
      <c r="V606" s="3" t="n"/>
      <c r="W606" s="3" t="n"/>
      <c r="X606" s="3" t="n"/>
      <c r="Y606" s="3" t="n"/>
      <c r="Z606" s="3" t="n"/>
      <c r="AA606" s="3" t="n"/>
      <c r="AB606" s="3" t="n"/>
      <c r="AC606" s="3" t="n"/>
      <c r="AD606" s="3" t="n"/>
      <c r="AE606" s="3" t="n"/>
      <c r="AF606" s="3" t="n"/>
      <c r="AG606" s="3" t="n"/>
      <c r="AH606" s="3" t="n"/>
      <c r="AI606" s="3" t="n"/>
      <c r="AJ606" s="3" t="n"/>
      <c r="AK606" s="3" t="n"/>
      <c r="AL606" s="3" t="n"/>
      <c r="AM606" s="3" t="n"/>
      <c r="AN606" s="3" t="n"/>
      <c r="AO606" s="3" t="n"/>
      <c r="AP606" s="3" t="n"/>
      <c r="AQ606" s="3" t="n"/>
      <c r="AR606" s="3" t="n"/>
      <c r="AS606" s="3" t="n"/>
      <c r="AT606" s="3" t="n"/>
      <c r="AU606" s="3" t="n"/>
      <c r="AV606" s="3" t="n"/>
      <c r="AW606" s="3" t="n"/>
      <c r="AX606" s="3" t="n"/>
      <c r="AY606" s="3" t="n"/>
      <c r="AZ606" s="3" t="n"/>
    </row>
    <row r="607">
      <c r="A607" s="3" t="n"/>
      <c r="B607" s="3" t="n"/>
      <c r="C607" s="3" t="n"/>
      <c r="D607" s="3" t="n"/>
      <c r="E607" s="3" t="n"/>
      <c r="F607" s="3" t="n"/>
      <c r="G607" s="3" t="n"/>
      <c r="H607" s="3" t="n"/>
      <c r="I607" s="3" t="n"/>
      <c r="J607" s="3" t="n"/>
      <c r="K607" s="3" t="n"/>
      <c r="L607" s="3" t="n"/>
      <c r="M607" s="3" t="n"/>
      <c r="N607" s="3" t="n"/>
      <c r="O607" s="3" t="n"/>
      <c r="P607" s="3" t="n"/>
      <c r="Q607" s="3" t="n"/>
      <c r="R607" s="3" t="n"/>
      <c r="S607" s="3" t="n"/>
      <c r="T607" s="3" t="n"/>
      <c r="U607" s="3" t="n"/>
      <c r="V607" s="3" t="n"/>
      <c r="W607" s="3" t="n"/>
      <c r="X607" s="3" t="n"/>
      <c r="Y607" s="3" t="n"/>
      <c r="Z607" s="3" t="n"/>
      <c r="AA607" s="3" t="n"/>
      <c r="AB607" s="3" t="n"/>
      <c r="AC607" s="3" t="n"/>
      <c r="AD607" s="3" t="n"/>
      <c r="AE607" s="3" t="n"/>
      <c r="AF607" s="3" t="n"/>
      <c r="AG607" s="3" t="n"/>
      <c r="AH607" s="3" t="n"/>
      <c r="AI607" s="3" t="n"/>
      <c r="AJ607" s="3" t="n"/>
      <c r="AK607" s="3" t="n"/>
      <c r="AL607" s="3" t="n"/>
      <c r="AM607" s="3" t="n"/>
      <c r="AN607" s="3" t="n"/>
      <c r="AO607" s="3" t="n"/>
      <c r="AP607" s="3" t="n"/>
      <c r="AQ607" s="3" t="n"/>
      <c r="AR607" s="3" t="n"/>
      <c r="AS607" s="3" t="n"/>
      <c r="AT607" s="3" t="n"/>
      <c r="AU607" s="3" t="n"/>
      <c r="AV607" s="3" t="n"/>
      <c r="AW607" s="3" t="n"/>
      <c r="AX607" s="3" t="n"/>
      <c r="AY607" s="3" t="n"/>
      <c r="AZ607" s="3" t="n"/>
    </row>
    <row r="608">
      <c r="A608" s="3" t="n"/>
      <c r="B608" s="3" t="n"/>
      <c r="C608" s="3" t="n"/>
      <c r="D608" s="3" t="n"/>
      <c r="E608" s="3" t="n"/>
      <c r="F608" s="3" t="n"/>
      <c r="G608" s="3" t="n"/>
      <c r="H608" s="3" t="n"/>
      <c r="I608" s="3" t="n"/>
      <c r="J608" s="3" t="n"/>
      <c r="K608" s="3" t="n"/>
      <c r="L608" s="3" t="n"/>
      <c r="M608" s="3" t="n"/>
      <c r="N608" s="3" t="n"/>
      <c r="O608" s="3" t="n"/>
      <c r="P608" s="3" t="n"/>
      <c r="Q608" s="3" t="n"/>
      <c r="R608" s="3" t="n"/>
      <c r="S608" s="3" t="n"/>
      <c r="T608" s="3" t="n"/>
      <c r="U608" s="3" t="n"/>
      <c r="V608" s="3" t="n"/>
      <c r="W608" s="3" t="n"/>
      <c r="X608" s="3" t="n"/>
      <c r="Y608" s="3" t="n"/>
      <c r="Z608" s="3" t="n"/>
      <c r="AA608" s="3" t="n"/>
      <c r="AB608" s="3" t="n"/>
      <c r="AC608" s="3" t="n"/>
      <c r="AD608" s="3" t="n"/>
      <c r="AE608" s="3" t="n"/>
      <c r="AF608" s="3" t="n"/>
      <c r="AG608" s="3" t="n"/>
      <c r="AH608" s="3" t="n"/>
      <c r="AI608" s="3" t="n"/>
      <c r="AJ608" s="3" t="n"/>
      <c r="AK608" s="3" t="n"/>
      <c r="AL608" s="3" t="n"/>
      <c r="AM608" s="3" t="n"/>
      <c r="AN608" s="3" t="n"/>
      <c r="AO608" s="3" t="n"/>
      <c r="AP608" s="3" t="n"/>
      <c r="AQ608" s="3" t="n"/>
      <c r="AR608" s="3" t="n"/>
      <c r="AS608" s="3" t="n"/>
      <c r="AT608" s="3" t="n"/>
      <c r="AU608" s="3" t="n"/>
      <c r="AV608" s="3" t="n"/>
      <c r="AW608" s="3" t="n"/>
      <c r="AX608" s="3" t="n"/>
      <c r="AY608" s="3" t="n"/>
      <c r="AZ608" s="3" t="n"/>
    </row>
    <row r="609">
      <c r="A609" s="3" t="n"/>
      <c r="B609" s="3" t="n"/>
      <c r="C609" s="3" t="n"/>
      <c r="D609" s="3" t="n"/>
      <c r="E609" s="3" t="n"/>
      <c r="F609" s="3" t="n"/>
      <c r="G609" s="3" t="n"/>
      <c r="H609" s="3" t="n"/>
      <c r="I609" s="3" t="n"/>
      <c r="J609" s="3" t="n"/>
      <c r="K609" s="3" t="n"/>
      <c r="L609" s="3" t="n"/>
      <c r="M609" s="3" t="n"/>
      <c r="N609" s="3" t="n"/>
      <c r="O609" s="3" t="n"/>
      <c r="P609" s="3" t="n"/>
      <c r="Q609" s="3" t="n"/>
      <c r="R609" s="3" t="n"/>
      <c r="S609" s="3" t="n"/>
      <c r="T609" s="3" t="n"/>
      <c r="U609" s="3" t="n"/>
      <c r="V609" s="3" t="n"/>
      <c r="W609" s="3" t="n"/>
      <c r="X609" s="3" t="n"/>
      <c r="Y609" s="3" t="n"/>
      <c r="Z609" s="3" t="n"/>
      <c r="AA609" s="3" t="n"/>
      <c r="AB609" s="3" t="n"/>
      <c r="AC609" s="3" t="n"/>
      <c r="AD609" s="3" t="n"/>
      <c r="AE609" s="3" t="n"/>
      <c r="AF609" s="3" t="n"/>
      <c r="AG609" s="3" t="n"/>
      <c r="AH609" s="3" t="n"/>
      <c r="AI609" s="3" t="n"/>
      <c r="AJ609" s="3" t="n"/>
      <c r="AK609" s="3" t="n"/>
      <c r="AL609" s="3" t="n"/>
      <c r="AM609" s="3" t="n"/>
      <c r="AN609" s="3" t="n"/>
      <c r="AO609" s="3" t="n"/>
      <c r="AP609" s="3" t="n"/>
      <c r="AQ609" s="3" t="n"/>
      <c r="AR609" s="3" t="n"/>
      <c r="AS609" s="3" t="n"/>
      <c r="AT609" s="3" t="n"/>
      <c r="AU609" s="3" t="n"/>
      <c r="AV609" s="3" t="n"/>
      <c r="AW609" s="3" t="n"/>
      <c r="AX609" s="3" t="n"/>
      <c r="AY609" s="3" t="n"/>
      <c r="AZ609" s="3" t="n"/>
    </row>
    <row r="610">
      <c r="A610" s="3" t="n"/>
      <c r="B610" s="3" t="n"/>
      <c r="C610" s="3" t="n"/>
      <c r="D610" s="3" t="n"/>
      <c r="E610" s="3" t="n"/>
      <c r="F610" s="3" t="n"/>
      <c r="G610" s="3" t="n"/>
      <c r="H610" s="3" t="n"/>
      <c r="I610" s="3" t="n"/>
      <c r="J610" s="3" t="n"/>
      <c r="K610" s="3" t="n"/>
      <c r="L610" s="3" t="n"/>
      <c r="M610" s="3" t="n"/>
      <c r="N610" s="3" t="n"/>
      <c r="O610" s="3" t="n"/>
      <c r="P610" s="3" t="n"/>
      <c r="Q610" s="3" t="n"/>
      <c r="R610" s="3" t="n"/>
      <c r="S610" s="3" t="n"/>
      <c r="T610" s="3" t="n"/>
      <c r="U610" s="3" t="n"/>
      <c r="V610" s="3" t="n"/>
      <c r="W610" s="3" t="n"/>
      <c r="X610" s="3" t="n"/>
      <c r="Y610" s="3" t="n"/>
      <c r="Z610" s="3" t="n"/>
      <c r="AA610" s="3" t="n"/>
      <c r="AB610" s="3" t="n"/>
      <c r="AC610" s="3" t="n"/>
      <c r="AD610" s="3" t="n"/>
      <c r="AE610" s="3" t="n"/>
      <c r="AF610" s="3" t="n"/>
      <c r="AG610" s="3" t="n"/>
      <c r="AH610" s="3" t="n"/>
      <c r="AI610" s="3" t="n"/>
      <c r="AJ610" s="3" t="n"/>
      <c r="AK610" s="3" t="n"/>
      <c r="AL610" s="3" t="n"/>
      <c r="AM610" s="3" t="n"/>
      <c r="AN610" s="3" t="n"/>
      <c r="AO610" s="3" t="n"/>
      <c r="AP610" s="3" t="n"/>
      <c r="AQ610" s="3" t="n"/>
      <c r="AR610" s="3" t="n"/>
      <c r="AS610" s="3" t="n"/>
      <c r="AT610" s="3" t="n"/>
      <c r="AU610" s="3" t="n"/>
      <c r="AV610" s="3" t="n"/>
      <c r="AW610" s="3" t="n"/>
      <c r="AX610" s="3" t="n"/>
      <c r="AY610" s="3" t="n"/>
      <c r="AZ610" s="3" t="n"/>
    </row>
    <row r="611">
      <c r="A611" s="3" t="n"/>
      <c r="B611" s="3" t="n"/>
      <c r="C611" s="3" t="n"/>
      <c r="D611" s="3" t="n"/>
      <c r="E611" s="3" t="n"/>
      <c r="F611" s="3" t="n"/>
      <c r="G611" s="3" t="n"/>
      <c r="H611" s="3" t="n"/>
      <c r="I611" s="3" t="n"/>
      <c r="J611" s="3" t="n"/>
      <c r="K611" s="3" t="n"/>
      <c r="L611" s="3" t="n"/>
      <c r="M611" s="3" t="n"/>
      <c r="N611" s="3" t="n"/>
      <c r="O611" s="3" t="n"/>
      <c r="P611" s="3" t="n"/>
      <c r="Q611" s="3" t="n"/>
      <c r="R611" s="3" t="n"/>
      <c r="S611" s="3" t="n"/>
      <c r="T611" s="3" t="n"/>
      <c r="U611" s="3" t="n"/>
      <c r="V611" s="3" t="n"/>
      <c r="W611" s="3" t="n"/>
      <c r="X611" s="3" t="n"/>
      <c r="Y611" s="3" t="n"/>
      <c r="Z611" s="3" t="n"/>
      <c r="AA611" s="3" t="n"/>
      <c r="AB611" s="3" t="n"/>
      <c r="AC611" s="3" t="n"/>
      <c r="AD611" s="3" t="n"/>
      <c r="AE611" s="3" t="n"/>
      <c r="AF611" s="3" t="n"/>
      <c r="AG611" s="3" t="n"/>
      <c r="AH611" s="3" t="n"/>
      <c r="AI611" s="3" t="n"/>
      <c r="AJ611" s="3" t="n"/>
      <c r="AK611" s="3" t="n"/>
      <c r="AL611" s="3" t="n"/>
      <c r="AM611" s="3" t="n"/>
      <c r="AN611" s="3" t="n"/>
      <c r="AO611" s="3" t="n"/>
      <c r="AP611" s="3" t="n"/>
      <c r="AQ611" s="3" t="n"/>
      <c r="AR611" s="3" t="n"/>
      <c r="AS611" s="3" t="n"/>
      <c r="AT611" s="3" t="n"/>
      <c r="AU611" s="3" t="n"/>
      <c r="AV611" s="3" t="n"/>
      <c r="AW611" s="3" t="n"/>
      <c r="AX611" s="3" t="n"/>
      <c r="AY611" s="3" t="n"/>
      <c r="AZ611" s="3" t="n"/>
    </row>
    <row r="612">
      <c r="A612" s="3" t="n"/>
      <c r="B612" s="3" t="n"/>
      <c r="C612" s="3" t="n"/>
      <c r="D612" s="3" t="n"/>
      <c r="E612" s="3" t="n"/>
      <c r="F612" s="3" t="n"/>
      <c r="G612" s="3" t="n"/>
      <c r="H612" s="3" t="n"/>
      <c r="I612" s="3" t="n"/>
      <c r="J612" s="3" t="n"/>
      <c r="K612" s="3" t="n"/>
      <c r="L612" s="3" t="n"/>
      <c r="M612" s="3" t="n"/>
      <c r="N612" s="3" t="n"/>
      <c r="O612" s="3" t="n"/>
      <c r="P612" s="3" t="n"/>
      <c r="Q612" s="3" t="n"/>
      <c r="R612" s="3" t="n"/>
      <c r="S612" s="3" t="n"/>
      <c r="T612" s="3" t="n"/>
      <c r="U612" s="3" t="n"/>
      <c r="V612" s="3" t="n"/>
      <c r="W612" s="3" t="n"/>
      <c r="X612" s="3" t="n"/>
      <c r="Y612" s="3" t="n"/>
      <c r="Z612" s="3" t="n"/>
      <c r="AA612" s="3" t="n"/>
      <c r="AB612" s="3" t="n"/>
      <c r="AC612" s="3" t="n"/>
      <c r="AD612" s="3" t="n"/>
      <c r="AE612" s="3" t="n"/>
      <c r="AF612" s="3" t="n"/>
      <c r="AG612" s="3" t="n"/>
      <c r="AH612" s="3" t="n"/>
      <c r="AI612" s="3" t="n"/>
      <c r="AJ612" s="3" t="n"/>
      <c r="AK612" s="3" t="n"/>
      <c r="AL612" s="3" t="n"/>
      <c r="AM612" s="3" t="n"/>
      <c r="AN612" s="3" t="n"/>
      <c r="AO612" s="3" t="n"/>
      <c r="AP612" s="3" t="n"/>
      <c r="AQ612" s="3" t="n"/>
      <c r="AR612" s="3" t="n"/>
      <c r="AS612" s="3" t="n"/>
      <c r="AT612" s="3" t="n"/>
      <c r="AU612" s="3" t="n"/>
      <c r="AV612" s="3" t="n"/>
      <c r="AW612" s="3" t="n"/>
      <c r="AX612" s="3" t="n"/>
      <c r="AY612" s="3" t="n"/>
      <c r="AZ612" s="3" t="n"/>
    </row>
    <row r="613">
      <c r="A613" s="3" t="n"/>
      <c r="B613" s="3" t="n"/>
      <c r="C613" s="3" t="n"/>
      <c r="D613" s="3" t="n"/>
      <c r="E613" s="3" t="n"/>
      <c r="F613" s="3" t="n"/>
      <c r="G613" s="3" t="n"/>
      <c r="H613" s="3" t="n"/>
      <c r="I613" s="3" t="n"/>
      <c r="J613" s="3" t="n"/>
      <c r="K613" s="3" t="n"/>
      <c r="L613" s="3" t="n"/>
      <c r="M613" s="3" t="n"/>
      <c r="N613" s="3" t="n"/>
      <c r="O613" s="3" t="n"/>
      <c r="P613" s="3" t="n"/>
      <c r="Q613" s="3" t="n"/>
      <c r="R613" s="3" t="n"/>
      <c r="S613" s="3" t="n"/>
      <c r="T613" s="3" t="n"/>
      <c r="U613" s="3" t="n"/>
      <c r="V613" s="3" t="n"/>
      <c r="W613" s="3" t="n"/>
      <c r="X613" s="3" t="n"/>
      <c r="Y613" s="3" t="n"/>
      <c r="Z613" s="3" t="n"/>
      <c r="AA613" s="3" t="n"/>
      <c r="AB613" s="3" t="n"/>
      <c r="AC613" s="3" t="n"/>
      <c r="AD613" s="3" t="n"/>
      <c r="AE613" s="3" t="n"/>
      <c r="AF613" s="3" t="n"/>
      <c r="AG613" s="3" t="n"/>
      <c r="AH613" s="3" t="n"/>
      <c r="AI613" s="3" t="n"/>
      <c r="AJ613" s="3" t="n"/>
      <c r="AK613" s="3" t="n"/>
      <c r="AL613" s="3" t="n"/>
      <c r="AM613" s="3" t="n"/>
      <c r="AN613" s="3" t="n"/>
      <c r="AO613" s="3" t="n"/>
      <c r="AP613" s="3" t="n"/>
      <c r="AQ613" s="3" t="n"/>
      <c r="AR613" s="3" t="n"/>
      <c r="AS613" s="3" t="n"/>
      <c r="AT613" s="3" t="n"/>
      <c r="AU613" s="3" t="n"/>
      <c r="AV613" s="3" t="n"/>
      <c r="AW613" s="3" t="n"/>
      <c r="AX613" s="3" t="n"/>
      <c r="AY613" s="3" t="n"/>
      <c r="AZ613" s="3" t="n"/>
    </row>
    <row r="614">
      <c r="A614" s="3" t="n"/>
      <c r="B614" s="3" t="n"/>
      <c r="C614" s="3" t="n"/>
      <c r="D614" s="3" t="n"/>
      <c r="E614" s="3" t="n"/>
      <c r="F614" s="3" t="n"/>
      <c r="G614" s="3" t="n"/>
      <c r="H614" s="3" t="n"/>
      <c r="I614" s="3" t="n"/>
      <c r="J614" s="3" t="n"/>
      <c r="K614" s="3" t="n"/>
      <c r="L614" s="3" t="n"/>
      <c r="M614" s="3" t="n"/>
      <c r="N614" s="3" t="n"/>
      <c r="O614" s="3" t="n"/>
      <c r="P614" s="3" t="n"/>
      <c r="Q614" s="3" t="n"/>
      <c r="R614" s="3" t="n"/>
      <c r="S614" s="3" t="n"/>
      <c r="T614" s="3" t="n"/>
      <c r="U614" s="3" t="n"/>
      <c r="V614" s="3" t="n"/>
      <c r="W614" s="3" t="n"/>
      <c r="X614" s="3" t="n"/>
      <c r="Y614" s="3" t="n"/>
      <c r="Z614" s="3" t="n"/>
      <c r="AA614" s="3" t="n"/>
      <c r="AB614" s="3" t="n"/>
      <c r="AC614" s="3" t="n"/>
      <c r="AD614" s="3" t="n"/>
      <c r="AE614" s="3" t="n"/>
      <c r="AF614" s="3" t="n"/>
      <c r="AG614" s="3" t="n"/>
      <c r="AH614" s="3" t="n"/>
      <c r="AI614" s="3" t="n"/>
      <c r="AJ614" s="3" t="n"/>
      <c r="AK614" s="3" t="n"/>
      <c r="AL614" s="3" t="n"/>
      <c r="AM614" s="3" t="n"/>
      <c r="AN614" s="3" t="n"/>
      <c r="AO614" s="3" t="n"/>
      <c r="AP614" s="3" t="n"/>
      <c r="AQ614" s="3" t="n"/>
      <c r="AR614" s="3" t="n"/>
      <c r="AS614" s="3" t="n"/>
      <c r="AT614" s="3" t="n"/>
      <c r="AU614" s="3" t="n"/>
      <c r="AV614" s="3" t="n"/>
      <c r="AW614" s="3" t="n"/>
      <c r="AX614" s="3" t="n"/>
      <c r="AY614" s="3" t="n"/>
      <c r="AZ614" s="3" t="n"/>
    </row>
    <row r="615">
      <c r="A615" s="3" t="n"/>
      <c r="B615" s="3" t="n"/>
      <c r="C615" s="3" t="n"/>
      <c r="D615" s="3" t="n"/>
      <c r="E615" s="3" t="n"/>
      <c r="F615" s="3" t="n"/>
      <c r="G615" s="3" t="n"/>
      <c r="H615" s="3" t="n"/>
      <c r="I615" s="3" t="n"/>
      <c r="J615" s="3" t="n"/>
      <c r="K615" s="3" t="n"/>
      <c r="L615" s="3" t="n"/>
      <c r="M615" s="3" t="n"/>
      <c r="N615" s="3" t="n"/>
      <c r="O615" s="3" t="n"/>
      <c r="P615" s="3" t="n"/>
      <c r="Q615" s="3" t="n"/>
      <c r="R615" s="3" t="n"/>
      <c r="S615" s="3" t="n"/>
      <c r="T615" s="3" t="n"/>
      <c r="U615" s="3" t="n"/>
      <c r="V615" s="3" t="n"/>
      <c r="W615" s="3" t="n"/>
      <c r="X615" s="3" t="n"/>
      <c r="Y615" s="3" t="n"/>
      <c r="Z615" s="3" t="n"/>
      <c r="AA615" s="3" t="n"/>
      <c r="AB615" s="3" t="n"/>
      <c r="AC615" s="3" t="n"/>
      <c r="AD615" s="3" t="n"/>
      <c r="AE615" s="3" t="n"/>
      <c r="AF615" s="3" t="n"/>
      <c r="AG615" s="3" t="n"/>
      <c r="AH615" s="3" t="n"/>
      <c r="AI615" s="3" t="n"/>
      <c r="AJ615" s="3" t="n"/>
      <c r="AK615" s="3" t="n"/>
      <c r="AL615" s="3" t="n"/>
      <c r="AM615" s="3" t="n"/>
      <c r="AN615" s="3" t="n"/>
      <c r="AO615" s="3" t="n"/>
      <c r="AP615" s="3" t="n"/>
      <c r="AQ615" s="3" t="n"/>
      <c r="AR615" s="3" t="n"/>
      <c r="AS615" s="3" t="n"/>
      <c r="AT615" s="3" t="n"/>
      <c r="AU615" s="3" t="n"/>
      <c r="AV615" s="3" t="n"/>
      <c r="AW615" s="3" t="n"/>
      <c r="AX615" s="3" t="n"/>
      <c r="AY615" s="3" t="n"/>
      <c r="AZ615" s="3" t="n"/>
    </row>
    <row r="616">
      <c r="A616" s="3" t="n"/>
      <c r="B616" s="3" t="n"/>
      <c r="C616" s="3" t="n"/>
      <c r="D616" s="3" t="n"/>
      <c r="E616" s="3" t="n"/>
      <c r="F616" s="3" t="n"/>
      <c r="G616" s="3" t="n"/>
      <c r="H616" s="3" t="n"/>
      <c r="I616" s="3" t="n"/>
      <c r="J616" s="3" t="n"/>
      <c r="K616" s="3" t="n"/>
      <c r="L616" s="3" t="n"/>
      <c r="M616" s="3" t="n"/>
      <c r="N616" s="3" t="n"/>
      <c r="O616" s="3" t="n"/>
      <c r="P616" s="3" t="n"/>
      <c r="Q616" s="3" t="n"/>
      <c r="R616" s="3" t="n"/>
      <c r="S616" s="3" t="n"/>
      <c r="T616" s="3" t="n"/>
      <c r="U616" s="3" t="n"/>
      <c r="V616" s="3" t="n"/>
      <c r="W616" s="3" t="n"/>
      <c r="X616" s="3" t="n"/>
      <c r="Y616" s="3" t="n"/>
      <c r="Z616" s="3" t="n"/>
      <c r="AA616" s="3" t="n"/>
      <c r="AB616" s="3" t="n"/>
      <c r="AC616" s="3" t="n"/>
      <c r="AD616" s="3" t="n"/>
      <c r="AE616" s="3" t="n"/>
      <c r="AF616" s="3" t="n"/>
      <c r="AG616" s="3" t="n"/>
      <c r="AH616" s="3" t="n"/>
      <c r="AI616" s="3" t="n"/>
      <c r="AJ616" s="3" t="n"/>
      <c r="AK616" s="3" t="n"/>
      <c r="AL616" s="3" t="n"/>
      <c r="AM616" s="3" t="n"/>
      <c r="AN616" s="3" t="n"/>
      <c r="AO616" s="3" t="n"/>
      <c r="AP616" s="3" t="n"/>
      <c r="AQ616" s="3" t="n"/>
      <c r="AR616" s="3" t="n"/>
      <c r="AS616" s="3" t="n"/>
      <c r="AT616" s="3" t="n"/>
      <c r="AU616" s="3" t="n"/>
      <c r="AV616" s="3" t="n"/>
      <c r="AW616" s="3" t="n"/>
      <c r="AX616" s="3" t="n"/>
      <c r="AY616" s="3" t="n"/>
      <c r="AZ616" s="3" t="n"/>
    </row>
    <row r="617">
      <c r="A617" s="3" t="n"/>
      <c r="B617" s="3" t="n"/>
      <c r="C617" s="3" t="n"/>
      <c r="D617" s="3" t="n"/>
      <c r="E617" s="3" t="n"/>
      <c r="F617" s="3" t="n"/>
      <c r="G617" s="3" t="n"/>
      <c r="H617" s="3" t="n"/>
      <c r="I617" s="3" t="n"/>
      <c r="J617" s="3" t="n"/>
      <c r="K617" s="3" t="n"/>
      <c r="L617" s="3" t="n"/>
      <c r="M617" s="3" t="n"/>
      <c r="N617" s="3" t="n"/>
      <c r="O617" s="3" t="n"/>
      <c r="P617" s="3" t="n"/>
      <c r="Q617" s="3" t="n"/>
      <c r="R617" s="3" t="n"/>
      <c r="S617" s="3" t="n"/>
      <c r="T617" s="3" t="n"/>
      <c r="U617" s="3" t="n"/>
      <c r="V617" s="3" t="n"/>
      <c r="W617" s="3" t="n"/>
      <c r="X617" s="3" t="n"/>
      <c r="Y617" s="3" t="n"/>
      <c r="Z617" s="3" t="n"/>
      <c r="AA617" s="3" t="n"/>
      <c r="AB617" s="3" t="n"/>
      <c r="AC617" s="3" t="n"/>
      <c r="AD617" s="3" t="n"/>
      <c r="AE617" s="3" t="n"/>
      <c r="AF617" s="3" t="n"/>
      <c r="AG617" s="3" t="n"/>
      <c r="AH617" s="3" t="n"/>
      <c r="AI617" s="3" t="n"/>
      <c r="AJ617" s="3" t="n"/>
      <c r="AK617" s="3" t="n"/>
      <c r="AL617" s="3" t="n"/>
      <c r="AM617" s="3" t="n"/>
      <c r="AN617" s="3" t="n"/>
      <c r="AO617" s="3" t="n"/>
      <c r="AP617" s="3" t="n"/>
      <c r="AQ617" s="3" t="n"/>
      <c r="AR617" s="3" t="n"/>
      <c r="AS617" s="3" t="n"/>
      <c r="AT617" s="3" t="n"/>
      <c r="AU617" s="3" t="n"/>
      <c r="AV617" s="3" t="n"/>
      <c r="AW617" s="3" t="n"/>
      <c r="AX617" s="3" t="n"/>
      <c r="AY617" s="3" t="n"/>
      <c r="AZ617" s="3" t="n"/>
    </row>
    <row r="618">
      <c r="A618" s="3" t="n"/>
      <c r="B618" s="3" t="n"/>
      <c r="C618" s="3" t="n"/>
      <c r="D618" s="3" t="n"/>
      <c r="E618" s="3" t="n"/>
      <c r="F618" s="3" t="n"/>
      <c r="G618" s="3" t="n"/>
      <c r="H618" s="3" t="n"/>
      <c r="I618" s="3" t="n"/>
      <c r="J618" s="3" t="n"/>
      <c r="K618" s="3" t="n"/>
      <c r="L618" s="3" t="n"/>
      <c r="M618" s="3" t="n"/>
      <c r="N618" s="3" t="n"/>
      <c r="O618" s="3" t="n"/>
      <c r="P618" s="3" t="n"/>
      <c r="Q618" s="3" t="n"/>
      <c r="R618" s="3" t="n"/>
      <c r="S618" s="3" t="n"/>
      <c r="T618" s="3" t="n"/>
      <c r="U618" s="3" t="n"/>
      <c r="V618" s="3" t="n"/>
      <c r="W618" s="3" t="n"/>
      <c r="X618" s="3" t="n"/>
      <c r="Y618" s="3" t="n"/>
      <c r="Z618" s="3" t="n"/>
      <c r="AA618" s="3" t="n"/>
      <c r="AB618" s="3" t="n"/>
      <c r="AC618" s="3" t="n"/>
      <c r="AD618" s="3" t="n"/>
      <c r="AE618" s="3" t="n"/>
      <c r="AF618" s="3" t="n"/>
      <c r="AG618" s="3" t="n"/>
      <c r="AH618" s="3" t="n"/>
      <c r="AI618" s="3" t="n"/>
      <c r="AJ618" s="3" t="n"/>
      <c r="AK618" s="3" t="n"/>
      <c r="AL618" s="3" t="n"/>
      <c r="AM618" s="3" t="n"/>
      <c r="AN618" s="3" t="n"/>
      <c r="AO618" s="3" t="n"/>
      <c r="AP618" s="3" t="n"/>
      <c r="AQ618" s="3" t="n"/>
      <c r="AR618" s="3" t="n"/>
      <c r="AS618" s="3" t="n"/>
      <c r="AT618" s="3" t="n"/>
      <c r="AU618" s="3" t="n"/>
      <c r="AV618" s="3" t="n"/>
      <c r="AW618" s="3" t="n"/>
      <c r="AX618" s="3" t="n"/>
      <c r="AY618" s="3" t="n"/>
      <c r="AZ618" s="3" t="n"/>
    </row>
    <row r="619">
      <c r="A619" s="3" t="n"/>
      <c r="B619" s="3" t="n"/>
      <c r="C619" s="3" t="n"/>
      <c r="D619" s="3" t="n"/>
      <c r="E619" s="3" t="n"/>
      <c r="F619" s="3" t="n"/>
      <c r="G619" s="3" t="n"/>
      <c r="H619" s="3" t="n"/>
      <c r="I619" s="3" t="n"/>
      <c r="J619" s="3" t="n"/>
      <c r="K619" s="3" t="n"/>
      <c r="L619" s="3" t="n"/>
      <c r="M619" s="3" t="n"/>
      <c r="N619" s="3" t="n"/>
      <c r="O619" s="3" t="n"/>
      <c r="P619" s="3" t="n"/>
      <c r="Q619" s="3" t="n"/>
      <c r="R619" s="3" t="n"/>
      <c r="S619" s="3" t="n"/>
      <c r="T619" s="3" t="n"/>
      <c r="U619" s="3" t="n"/>
      <c r="V619" s="3" t="n"/>
      <c r="W619" s="3" t="n"/>
      <c r="X619" s="3" t="n"/>
      <c r="Y619" s="3" t="n"/>
      <c r="Z619" s="3" t="n"/>
      <c r="AA619" s="3" t="n"/>
      <c r="AB619" s="3" t="n"/>
      <c r="AC619" s="3" t="n"/>
      <c r="AD619" s="3" t="n"/>
      <c r="AE619" s="3" t="n"/>
      <c r="AF619" s="3" t="n"/>
      <c r="AG619" s="3" t="n"/>
      <c r="AH619" s="3" t="n"/>
      <c r="AI619" s="3" t="n"/>
      <c r="AJ619" s="3" t="n"/>
      <c r="AK619" s="3" t="n"/>
      <c r="AL619" s="3" t="n"/>
      <c r="AM619" s="3" t="n"/>
      <c r="AN619" s="3" t="n"/>
      <c r="AO619" s="3" t="n"/>
      <c r="AP619" s="3" t="n"/>
      <c r="AQ619" s="3" t="n"/>
      <c r="AR619" s="3" t="n"/>
      <c r="AS619" s="3" t="n"/>
      <c r="AT619" s="3" t="n"/>
      <c r="AU619" s="3" t="n"/>
      <c r="AV619" s="3" t="n"/>
      <c r="AW619" s="3" t="n"/>
      <c r="AX619" s="3" t="n"/>
      <c r="AY619" s="3" t="n"/>
      <c r="AZ619" s="3" t="n"/>
    </row>
    <row r="620">
      <c r="A620" s="3" t="n"/>
      <c r="B620" s="3" t="n"/>
      <c r="C620" s="3" t="n"/>
      <c r="D620" s="3" t="n"/>
      <c r="E620" s="3" t="n"/>
      <c r="F620" s="3" t="n"/>
      <c r="G620" s="3" t="n"/>
      <c r="H620" s="3" t="n"/>
      <c r="I620" s="3" t="n"/>
      <c r="J620" s="3" t="n"/>
      <c r="K620" s="3" t="n"/>
      <c r="L620" s="3" t="n"/>
      <c r="M620" s="3" t="n"/>
      <c r="N620" s="3" t="n"/>
      <c r="O620" s="3" t="n"/>
      <c r="P620" s="3" t="n"/>
      <c r="Q620" s="3" t="n"/>
      <c r="R620" s="3" t="n"/>
      <c r="S620" s="3" t="n"/>
      <c r="T620" s="3" t="n"/>
      <c r="U620" s="3" t="n"/>
      <c r="V620" s="3" t="n"/>
      <c r="W620" s="3" t="n"/>
      <c r="X620" s="3" t="n"/>
      <c r="Y620" s="3" t="n"/>
      <c r="Z620" s="3" t="n"/>
      <c r="AA620" s="3" t="n"/>
      <c r="AB620" s="3" t="n"/>
      <c r="AC620" s="3" t="n"/>
      <c r="AD620" s="3" t="n"/>
      <c r="AE620" s="3" t="n"/>
      <c r="AF620" s="3" t="n"/>
      <c r="AG620" s="3" t="n"/>
      <c r="AH620" s="3" t="n"/>
      <c r="AI620" s="3" t="n"/>
      <c r="AJ620" s="3" t="n"/>
      <c r="AK620" s="3" t="n"/>
      <c r="AL620" s="3" t="n"/>
      <c r="AM620" s="3" t="n"/>
      <c r="AN620" s="3" t="n"/>
      <c r="AO620" s="3" t="n"/>
      <c r="AP620" s="3" t="n"/>
      <c r="AQ620" s="3" t="n"/>
      <c r="AR620" s="3" t="n"/>
      <c r="AS620" s="3" t="n"/>
      <c r="AT620" s="3" t="n"/>
      <c r="AU620" s="3" t="n"/>
      <c r="AV620" s="3" t="n"/>
      <c r="AW620" s="3" t="n"/>
      <c r="AX620" s="3" t="n"/>
      <c r="AY620" s="3" t="n"/>
      <c r="AZ620" s="3" t="n"/>
    </row>
    <row r="621">
      <c r="A621" s="3" t="n"/>
      <c r="B621" s="3" t="n"/>
      <c r="C621" s="3" t="n"/>
      <c r="D621" s="3" t="n"/>
      <c r="E621" s="3" t="n"/>
      <c r="F621" s="3" t="n"/>
      <c r="G621" s="3" t="n"/>
      <c r="H621" s="3" t="n"/>
      <c r="I621" s="3" t="n"/>
      <c r="J621" s="3" t="n"/>
      <c r="K621" s="3" t="n"/>
      <c r="L621" s="3" t="n"/>
      <c r="M621" s="3" t="n"/>
      <c r="N621" s="3" t="n"/>
      <c r="O621" s="3" t="n"/>
      <c r="P621" s="3" t="n"/>
      <c r="Q621" s="3" t="n"/>
      <c r="R621" s="3" t="n"/>
      <c r="S621" s="3" t="n"/>
      <c r="T621" s="3" t="n"/>
      <c r="U621" s="3" t="n"/>
      <c r="V621" s="3" t="n"/>
      <c r="W621" s="3" t="n"/>
      <c r="X621" s="3" t="n"/>
      <c r="Y621" s="3" t="n"/>
      <c r="Z621" s="3" t="n"/>
      <c r="AA621" s="3" t="n"/>
      <c r="AB621" s="3" t="n"/>
      <c r="AC621" s="3" t="n"/>
      <c r="AD621" s="3" t="n"/>
      <c r="AE621" s="3" t="n"/>
      <c r="AF621" s="3" t="n"/>
      <c r="AG621" s="3" t="n"/>
      <c r="AH621" s="3" t="n"/>
      <c r="AI621" s="3" t="n"/>
      <c r="AJ621" s="3" t="n"/>
      <c r="AK621" s="3" t="n"/>
      <c r="AL621" s="3" t="n"/>
      <c r="AM621" s="3" t="n"/>
      <c r="AN621" s="3" t="n"/>
      <c r="AO621" s="3" t="n"/>
      <c r="AP621" s="3" t="n"/>
      <c r="AQ621" s="3" t="n"/>
      <c r="AR621" s="3" t="n"/>
      <c r="AS621" s="3" t="n"/>
      <c r="AT621" s="3" t="n"/>
      <c r="AU621" s="3" t="n"/>
      <c r="AV621" s="3" t="n"/>
      <c r="AW621" s="3" t="n"/>
      <c r="AX621" s="3" t="n"/>
      <c r="AY621" s="3" t="n"/>
      <c r="AZ621" s="3" t="n"/>
    </row>
    <row r="622">
      <c r="A622" s="3" t="n"/>
      <c r="B622" s="3" t="n"/>
      <c r="C622" s="3" t="n"/>
      <c r="D622" s="3" t="n"/>
      <c r="E622" s="3" t="n"/>
      <c r="F622" s="3" t="n"/>
      <c r="G622" s="3" t="n"/>
      <c r="H622" s="3" t="n"/>
      <c r="I622" s="3" t="n"/>
      <c r="J622" s="3" t="n"/>
      <c r="K622" s="3" t="n"/>
      <c r="L622" s="3" t="n"/>
      <c r="M622" s="3" t="n"/>
      <c r="N622" s="3" t="n"/>
      <c r="O622" s="3" t="n"/>
      <c r="P622" s="3" t="n"/>
      <c r="Q622" s="3" t="n"/>
      <c r="R622" s="3" t="n"/>
      <c r="S622" s="3" t="n"/>
      <c r="T622" s="3" t="n"/>
      <c r="U622" s="3" t="n"/>
      <c r="V622" s="3" t="n"/>
      <c r="W622" s="3" t="n"/>
      <c r="X622" s="3" t="n"/>
      <c r="Y622" s="3" t="n"/>
      <c r="Z622" s="3" t="n"/>
      <c r="AA622" s="3" t="n"/>
      <c r="AB622" s="3" t="n"/>
      <c r="AC622" s="3" t="n"/>
      <c r="AD622" s="3" t="n"/>
      <c r="AE622" s="3" t="n"/>
      <c r="AF622" s="3" t="n"/>
      <c r="AG622" s="3" t="n"/>
      <c r="AH622" s="3" t="n"/>
      <c r="AI622" s="3" t="n"/>
      <c r="AJ622" s="3" t="n"/>
      <c r="AK622" s="3" t="n"/>
      <c r="AL622" s="3" t="n"/>
      <c r="AM622" s="3" t="n"/>
      <c r="AN622" s="3" t="n"/>
      <c r="AO622" s="3" t="n"/>
      <c r="AP622" s="3" t="n"/>
      <c r="AQ622" s="3" t="n"/>
      <c r="AR622" s="3" t="n"/>
      <c r="AS622" s="3" t="n"/>
      <c r="AT622" s="3" t="n"/>
      <c r="AU622" s="3" t="n"/>
      <c r="AV622" s="3" t="n"/>
      <c r="AW622" s="3" t="n"/>
      <c r="AX622" s="3" t="n"/>
      <c r="AY622" s="3" t="n"/>
      <c r="AZ622" s="3" t="n"/>
    </row>
    <row r="623">
      <c r="A623" s="3" t="n"/>
      <c r="B623" s="3" t="n"/>
      <c r="C623" s="3" t="n"/>
      <c r="D623" s="3" t="n"/>
      <c r="E623" s="3" t="n"/>
      <c r="F623" s="3" t="n"/>
      <c r="G623" s="3" t="n"/>
      <c r="H623" s="3" t="n"/>
      <c r="I623" s="3" t="n"/>
      <c r="J623" s="3" t="n"/>
      <c r="K623" s="3" t="n"/>
      <c r="L623" s="3" t="n"/>
      <c r="M623" s="3" t="n"/>
      <c r="N623" s="3" t="n"/>
      <c r="O623" s="3" t="n"/>
      <c r="P623" s="3" t="n"/>
      <c r="Q623" s="3" t="n"/>
      <c r="R623" s="3" t="n"/>
      <c r="S623" s="3" t="n"/>
      <c r="T623" s="3" t="n"/>
      <c r="U623" s="3" t="n"/>
      <c r="V623" s="3" t="n"/>
      <c r="W623" s="3" t="n"/>
      <c r="X623" s="3" t="n"/>
      <c r="Y623" s="3" t="n"/>
      <c r="Z623" s="3" t="n"/>
      <c r="AA623" s="3" t="n"/>
      <c r="AB623" s="3" t="n"/>
      <c r="AC623" s="3" t="n"/>
      <c r="AD623" s="3" t="n"/>
      <c r="AE623" s="3" t="n"/>
      <c r="AF623" s="3" t="n"/>
      <c r="AG623" s="3" t="n"/>
      <c r="AH623" s="3" t="n"/>
      <c r="AI623" s="3" t="n"/>
      <c r="AJ623" s="3" t="n"/>
      <c r="AK623" s="3" t="n"/>
      <c r="AL623" s="3" t="n"/>
      <c r="AM623" s="3" t="n"/>
      <c r="AN623" s="3" t="n"/>
      <c r="AO623" s="3" t="n"/>
      <c r="AP623" s="3" t="n"/>
      <c r="AQ623" s="3" t="n"/>
      <c r="AR623" s="3" t="n"/>
      <c r="AS623" s="3" t="n"/>
      <c r="AT623" s="3" t="n"/>
      <c r="AU623" s="3" t="n"/>
      <c r="AV623" s="3" t="n"/>
      <c r="AW623" s="3" t="n"/>
      <c r="AX623" s="3" t="n"/>
      <c r="AY623" s="3" t="n"/>
      <c r="AZ623" s="3" t="n"/>
    </row>
    <row r="624">
      <c r="A624" s="3" t="n"/>
      <c r="B624" s="3" t="n"/>
      <c r="C624" s="3" t="n"/>
      <c r="D624" s="3" t="n"/>
      <c r="E624" s="3" t="n"/>
      <c r="F624" s="3" t="n"/>
      <c r="G624" s="3" t="n"/>
      <c r="H624" s="3" t="n"/>
      <c r="I624" s="3" t="n"/>
      <c r="J624" s="3" t="n"/>
      <c r="K624" s="3" t="n"/>
      <c r="L624" s="3" t="n"/>
      <c r="M624" s="3" t="n"/>
      <c r="N624" s="3" t="n"/>
      <c r="O624" s="3" t="n"/>
      <c r="P624" s="3" t="n"/>
      <c r="Q624" s="3" t="n"/>
      <c r="R624" s="3" t="n"/>
      <c r="S624" s="3" t="n"/>
      <c r="T624" s="3" t="n"/>
      <c r="U624" s="3" t="n"/>
      <c r="V624" s="3" t="n"/>
      <c r="W624" s="3" t="n"/>
      <c r="X624" s="3" t="n"/>
      <c r="Y624" s="3" t="n"/>
      <c r="Z624" s="3" t="n"/>
      <c r="AA624" s="3" t="n"/>
      <c r="AB624" s="3" t="n"/>
      <c r="AC624" s="3" t="n"/>
      <c r="AD624" s="3" t="n"/>
      <c r="AE624" s="3" t="n"/>
      <c r="AF624" s="3" t="n"/>
      <c r="AG624" s="3" t="n"/>
      <c r="AH624" s="3" t="n"/>
      <c r="AI624" s="3" t="n"/>
      <c r="AJ624" s="3" t="n"/>
      <c r="AK624" s="3" t="n"/>
      <c r="AL624" s="3" t="n"/>
      <c r="AM624" s="3" t="n"/>
      <c r="AN624" s="3" t="n"/>
      <c r="AO624" s="3" t="n"/>
      <c r="AP624" s="3" t="n"/>
      <c r="AQ624" s="3" t="n"/>
      <c r="AR624" s="3" t="n"/>
      <c r="AS624" s="3" t="n"/>
      <c r="AT624" s="3" t="n"/>
      <c r="AU624" s="3" t="n"/>
      <c r="AV624" s="3" t="n"/>
      <c r="AW624" s="3" t="n"/>
      <c r="AX624" s="3" t="n"/>
      <c r="AY624" s="3" t="n"/>
      <c r="AZ624" s="3" t="n"/>
    </row>
    <row r="625">
      <c r="A625" s="3" t="n"/>
      <c r="B625" s="3" t="n"/>
      <c r="C625" s="3" t="n"/>
      <c r="D625" s="3" t="n"/>
      <c r="E625" s="3" t="n"/>
      <c r="F625" s="3" t="n"/>
      <c r="G625" s="3" t="n"/>
      <c r="H625" s="3" t="n"/>
      <c r="I625" s="3" t="n"/>
      <c r="J625" s="3" t="n"/>
      <c r="K625" s="3" t="n"/>
      <c r="L625" s="3" t="n"/>
      <c r="M625" s="3" t="n"/>
      <c r="N625" s="3" t="n"/>
      <c r="O625" s="3" t="n"/>
      <c r="P625" s="3" t="n"/>
      <c r="Q625" s="3" t="n"/>
      <c r="R625" s="3" t="n"/>
      <c r="S625" s="3" t="n"/>
      <c r="T625" s="3" t="n"/>
      <c r="U625" s="3" t="n"/>
      <c r="V625" s="3" t="n"/>
      <c r="W625" s="3" t="n"/>
      <c r="X625" s="3" t="n"/>
      <c r="Y625" s="3" t="n"/>
      <c r="Z625" s="3" t="n"/>
      <c r="AA625" s="3" t="n"/>
      <c r="AB625" s="3" t="n"/>
      <c r="AC625" s="3" t="n"/>
      <c r="AD625" s="3" t="n"/>
      <c r="AE625" s="3" t="n"/>
      <c r="AF625" s="3" t="n"/>
      <c r="AG625" s="3" t="n"/>
      <c r="AH625" s="3" t="n"/>
      <c r="AI625" s="3" t="n"/>
      <c r="AJ625" s="3" t="n"/>
      <c r="AK625" s="3" t="n"/>
      <c r="AL625" s="3" t="n"/>
      <c r="AM625" s="3" t="n"/>
      <c r="AN625" s="3" t="n"/>
      <c r="AO625" s="3" t="n"/>
      <c r="AP625" s="3" t="n"/>
      <c r="AQ625" s="3" t="n"/>
      <c r="AR625" s="3" t="n"/>
      <c r="AS625" s="3" t="n"/>
      <c r="AT625" s="3" t="n"/>
      <c r="AU625" s="3" t="n"/>
      <c r="AV625" s="3" t="n"/>
      <c r="AW625" s="3" t="n"/>
      <c r="AX625" s="3" t="n"/>
      <c r="AY625" s="3" t="n"/>
      <c r="AZ625" s="3" t="n"/>
    </row>
    <row r="626">
      <c r="A626" s="3" t="n"/>
      <c r="B626" s="3" t="n"/>
      <c r="C626" s="3" t="n"/>
      <c r="D626" s="3" t="n"/>
      <c r="E626" s="3" t="n"/>
      <c r="F626" s="3" t="n"/>
      <c r="G626" s="3" t="n"/>
      <c r="H626" s="3" t="n"/>
      <c r="I626" s="3" t="n"/>
      <c r="J626" s="3" t="n"/>
      <c r="K626" s="3" t="n"/>
      <c r="L626" s="3" t="n"/>
      <c r="M626" s="3" t="n"/>
      <c r="N626" s="3" t="n"/>
      <c r="O626" s="3" t="n"/>
      <c r="P626" s="3" t="n"/>
      <c r="Q626" s="3" t="n"/>
      <c r="R626" s="3" t="n"/>
      <c r="S626" s="3" t="n"/>
      <c r="T626" s="3" t="n"/>
      <c r="U626" s="3" t="n"/>
      <c r="V626" s="3" t="n"/>
      <c r="W626" s="3" t="n"/>
      <c r="X626" s="3" t="n"/>
      <c r="Y626" s="3" t="n"/>
      <c r="Z626" s="3" t="n"/>
      <c r="AA626" s="3" t="n"/>
      <c r="AB626" s="3" t="n"/>
      <c r="AC626" s="3" t="n"/>
      <c r="AD626" s="3" t="n"/>
      <c r="AE626" s="3" t="n"/>
      <c r="AF626" s="3" t="n"/>
      <c r="AG626" s="3" t="n"/>
      <c r="AH626" s="3" t="n"/>
      <c r="AI626" s="3" t="n"/>
      <c r="AJ626" s="3" t="n"/>
      <c r="AK626" s="3" t="n"/>
      <c r="AL626" s="3" t="n"/>
      <c r="AM626" s="3" t="n"/>
      <c r="AN626" s="3" t="n"/>
      <c r="AO626" s="3" t="n"/>
      <c r="AP626" s="3" t="n"/>
      <c r="AQ626" s="3" t="n"/>
      <c r="AR626" s="3" t="n"/>
      <c r="AS626" s="3" t="n"/>
      <c r="AT626" s="3" t="n"/>
      <c r="AU626" s="3" t="n"/>
      <c r="AV626" s="3" t="n"/>
      <c r="AW626" s="3" t="n"/>
      <c r="AX626" s="3" t="n"/>
      <c r="AY626" s="3" t="n"/>
      <c r="AZ626" s="3" t="n"/>
    </row>
    <row r="627">
      <c r="A627" s="3" t="n"/>
      <c r="B627" s="3" t="n"/>
      <c r="C627" s="3" t="n"/>
      <c r="D627" s="3" t="n"/>
      <c r="E627" s="3" t="n"/>
      <c r="F627" s="3" t="n"/>
      <c r="G627" s="3" t="n"/>
      <c r="H627" s="3" t="n"/>
      <c r="I627" s="3" t="n"/>
      <c r="J627" s="3" t="n"/>
      <c r="K627" s="3" t="n"/>
      <c r="L627" s="3" t="n"/>
      <c r="M627" s="3" t="n"/>
      <c r="N627" s="3" t="n"/>
      <c r="O627" s="3" t="n"/>
      <c r="P627" s="3" t="n"/>
      <c r="Q627" s="3" t="n"/>
      <c r="R627" s="3" t="n"/>
      <c r="S627" s="3" t="n"/>
      <c r="T627" s="3" t="n"/>
      <c r="U627" s="3" t="n"/>
      <c r="V627" s="3" t="n"/>
      <c r="W627" s="3" t="n"/>
      <c r="X627" s="3" t="n"/>
      <c r="Y627" s="3" t="n"/>
      <c r="Z627" s="3" t="n"/>
      <c r="AA627" s="3" t="n"/>
      <c r="AB627" s="3" t="n"/>
      <c r="AC627" s="3" t="n"/>
      <c r="AD627" s="3" t="n"/>
      <c r="AE627" s="3" t="n"/>
      <c r="AF627" s="3" t="n"/>
      <c r="AG627" s="3" t="n"/>
      <c r="AH627" s="3" t="n"/>
      <c r="AI627" s="3" t="n"/>
      <c r="AJ627" s="3" t="n"/>
      <c r="AK627" s="3" t="n"/>
      <c r="AL627" s="3" t="n"/>
      <c r="AM627" s="3" t="n"/>
      <c r="AN627" s="3" t="n"/>
      <c r="AO627" s="3" t="n"/>
      <c r="AP627" s="3" t="n"/>
      <c r="AQ627" s="3" t="n"/>
      <c r="AR627" s="3" t="n"/>
      <c r="AS627" s="3" t="n"/>
      <c r="AT627" s="3" t="n"/>
      <c r="AU627" s="3" t="n"/>
      <c r="AV627" s="3" t="n"/>
      <c r="AW627" s="3" t="n"/>
      <c r="AX627" s="3" t="n"/>
      <c r="AY627" s="3" t="n"/>
      <c r="AZ627" s="3" t="n"/>
    </row>
    <row r="628">
      <c r="A628" s="3" t="n"/>
      <c r="B628" s="3" t="n"/>
      <c r="C628" s="3" t="n"/>
      <c r="D628" s="3" t="n"/>
      <c r="E628" s="3" t="n"/>
      <c r="F628" s="3" t="n"/>
      <c r="G628" s="3" t="n"/>
      <c r="H628" s="3" t="n"/>
      <c r="I628" s="3" t="n"/>
      <c r="J628" s="3" t="n"/>
      <c r="K628" s="3" t="n"/>
      <c r="L628" s="3" t="n"/>
      <c r="M628" s="3" t="n"/>
      <c r="N628" s="3" t="n"/>
      <c r="O628" s="3" t="n"/>
      <c r="P628" s="3" t="n"/>
      <c r="Q628" s="3" t="n"/>
      <c r="R628" s="3" t="n"/>
      <c r="S628" s="3" t="n"/>
      <c r="T628" s="3" t="n"/>
      <c r="U628" s="3" t="n"/>
      <c r="V628" s="3" t="n"/>
      <c r="W628" s="3" t="n"/>
      <c r="X628" s="3" t="n"/>
      <c r="Y628" s="3" t="n"/>
      <c r="Z628" s="3" t="n"/>
      <c r="AA628" s="3" t="n"/>
      <c r="AB628" s="3" t="n"/>
      <c r="AC628" s="3" t="n"/>
      <c r="AD628" s="3" t="n"/>
      <c r="AE628" s="3" t="n"/>
      <c r="AF628" s="3" t="n"/>
      <c r="AG628" s="3" t="n"/>
      <c r="AH628" s="3" t="n"/>
      <c r="AI628" s="3" t="n"/>
      <c r="AJ628" s="3" t="n"/>
      <c r="AK628" s="3" t="n"/>
      <c r="AL628" s="3" t="n"/>
      <c r="AM628" s="3" t="n"/>
      <c r="AN628" s="3" t="n"/>
      <c r="AO628" s="3" t="n"/>
      <c r="AP628" s="3" t="n"/>
      <c r="AQ628" s="3" t="n"/>
      <c r="AR628" s="3" t="n"/>
      <c r="AS628" s="3" t="n"/>
      <c r="AT628" s="3" t="n"/>
      <c r="AU628" s="3" t="n"/>
      <c r="AV628" s="3" t="n"/>
      <c r="AW628" s="3" t="n"/>
      <c r="AX628" s="3" t="n"/>
      <c r="AY628" s="3" t="n"/>
      <c r="AZ628" s="3" t="n"/>
    </row>
    <row r="629">
      <c r="A629" s="3" t="n"/>
      <c r="B629" s="3" t="n"/>
      <c r="C629" s="3" t="n"/>
      <c r="D629" s="3" t="n"/>
      <c r="E629" s="3" t="n"/>
      <c r="F629" s="3" t="n"/>
      <c r="G629" s="3" t="n"/>
      <c r="H629" s="3" t="n"/>
      <c r="I629" s="3" t="n"/>
      <c r="J629" s="3" t="n"/>
      <c r="K629" s="3" t="n"/>
      <c r="L629" s="3" t="n"/>
      <c r="M629" s="3" t="n"/>
      <c r="N629" s="3" t="n"/>
      <c r="O629" s="3" t="n"/>
      <c r="P629" s="3" t="n"/>
      <c r="Q629" s="3" t="n"/>
      <c r="R629" s="3" t="n"/>
      <c r="S629" s="3" t="n"/>
      <c r="T629" s="3" t="n"/>
      <c r="U629" s="3" t="n"/>
      <c r="V629" s="3" t="n"/>
      <c r="W629" s="3" t="n"/>
      <c r="X629" s="3" t="n"/>
      <c r="Y629" s="3" t="n"/>
      <c r="Z629" s="3" t="n"/>
      <c r="AA629" s="3" t="n"/>
      <c r="AB629" s="3" t="n"/>
      <c r="AC629" s="3" t="n"/>
      <c r="AD629" s="3" t="n"/>
      <c r="AE629" s="3" t="n"/>
      <c r="AF629" s="3" t="n"/>
      <c r="AG629" s="3" t="n"/>
      <c r="AH629" s="3" t="n"/>
      <c r="AI629" s="3" t="n"/>
      <c r="AJ629" s="3" t="n"/>
      <c r="AK629" s="3" t="n"/>
      <c r="AL629" s="3" t="n"/>
      <c r="AM629" s="3" t="n"/>
      <c r="AN629" s="3" t="n"/>
      <c r="AO629" s="3" t="n"/>
      <c r="AP629" s="3" t="n"/>
      <c r="AQ629" s="3" t="n"/>
      <c r="AR629" s="3" t="n"/>
      <c r="AS629" s="3" t="n"/>
      <c r="AT629" s="3" t="n"/>
      <c r="AU629" s="3" t="n"/>
      <c r="AV629" s="3" t="n"/>
      <c r="AW629" s="3" t="n"/>
      <c r="AX629" s="3" t="n"/>
      <c r="AY629" s="3" t="n"/>
      <c r="AZ629" s="3" t="n"/>
    </row>
    <row r="630">
      <c r="A630" s="3" t="n"/>
      <c r="B630" s="3" t="n"/>
      <c r="C630" s="3" t="n"/>
      <c r="D630" s="3" t="n"/>
      <c r="E630" s="3" t="n"/>
      <c r="F630" s="3" t="n"/>
      <c r="G630" s="3" t="n"/>
      <c r="H630" s="3" t="n"/>
      <c r="I630" s="3" t="n"/>
      <c r="J630" s="3" t="n"/>
      <c r="K630" s="3" t="n"/>
      <c r="L630" s="3" t="n"/>
      <c r="M630" s="3" t="n"/>
      <c r="N630" s="3" t="n"/>
      <c r="O630" s="3" t="n"/>
      <c r="P630" s="3" t="n"/>
      <c r="Q630" s="3" t="n"/>
      <c r="R630" s="3" t="n"/>
      <c r="S630" s="3" t="n"/>
      <c r="T630" s="3" t="n"/>
      <c r="U630" s="3" t="n"/>
      <c r="V630" s="3" t="n"/>
      <c r="W630" s="3" t="n"/>
      <c r="X630" s="3" t="n"/>
      <c r="Y630" s="3" t="n"/>
      <c r="Z630" s="3" t="n"/>
      <c r="AA630" s="3" t="n"/>
      <c r="AB630" s="3" t="n"/>
      <c r="AC630" s="3" t="n"/>
      <c r="AD630" s="3" t="n"/>
      <c r="AE630" s="3" t="n"/>
      <c r="AF630" s="3" t="n"/>
      <c r="AG630" s="3" t="n"/>
      <c r="AH630" s="3" t="n"/>
      <c r="AI630" s="3" t="n"/>
      <c r="AJ630" s="3" t="n"/>
      <c r="AK630" s="3" t="n"/>
      <c r="AL630" s="3" t="n"/>
      <c r="AM630" s="3" t="n"/>
      <c r="AN630" s="3" t="n"/>
      <c r="AO630" s="3" t="n"/>
      <c r="AP630" s="3" t="n"/>
      <c r="AQ630" s="3" t="n"/>
      <c r="AR630" s="3" t="n"/>
      <c r="AS630" s="3" t="n"/>
      <c r="AT630" s="3" t="n"/>
      <c r="AU630" s="3" t="n"/>
      <c r="AV630" s="3" t="n"/>
      <c r="AW630" s="3" t="n"/>
      <c r="AX630" s="3" t="n"/>
      <c r="AY630" s="3" t="n"/>
      <c r="AZ630" s="3" t="n"/>
    </row>
    <row r="631">
      <c r="A631" s="3" t="n"/>
      <c r="B631" s="3" t="n"/>
      <c r="C631" s="3" t="n"/>
      <c r="D631" s="3" t="n"/>
      <c r="E631" s="3" t="n"/>
      <c r="F631" s="3" t="n"/>
      <c r="G631" s="3" t="n"/>
      <c r="H631" s="3" t="n"/>
      <c r="I631" s="3" t="n"/>
      <c r="J631" s="3" t="n"/>
      <c r="K631" s="3" t="n"/>
      <c r="L631" s="3" t="n"/>
      <c r="M631" s="3" t="n"/>
      <c r="N631" s="3" t="n"/>
      <c r="O631" s="3" t="n"/>
      <c r="P631" s="3" t="n"/>
      <c r="Q631" s="3" t="n"/>
      <c r="R631" s="3" t="n"/>
      <c r="S631" s="3" t="n"/>
      <c r="T631" s="3" t="n"/>
      <c r="U631" s="3" t="n"/>
      <c r="V631" s="3" t="n"/>
      <c r="W631" s="3" t="n"/>
      <c r="X631" s="3" t="n"/>
      <c r="Y631" s="3" t="n"/>
      <c r="Z631" s="3" t="n"/>
      <c r="AA631" s="3" t="n"/>
      <c r="AB631" s="3" t="n"/>
      <c r="AC631" s="3" t="n"/>
      <c r="AD631" s="3" t="n"/>
      <c r="AE631" s="3" t="n"/>
      <c r="AF631" s="3" t="n"/>
      <c r="AG631" s="3" t="n"/>
      <c r="AH631" s="3" t="n"/>
      <c r="AI631" s="3" t="n"/>
      <c r="AJ631" s="3" t="n"/>
      <c r="AK631" s="3" t="n"/>
      <c r="AL631" s="3" t="n"/>
      <c r="AM631" s="3" t="n"/>
      <c r="AN631" s="3" t="n"/>
      <c r="AO631" s="3" t="n"/>
      <c r="AP631" s="3" t="n"/>
      <c r="AQ631" s="3" t="n"/>
      <c r="AR631" s="3" t="n"/>
      <c r="AS631" s="3" t="n"/>
      <c r="AT631" s="3" t="n"/>
      <c r="AU631" s="3" t="n"/>
      <c r="AV631" s="3" t="n"/>
      <c r="AW631" s="3" t="n"/>
      <c r="AX631" s="3" t="n"/>
      <c r="AY631" s="3" t="n"/>
      <c r="AZ631" s="3" t="n"/>
    </row>
    <row r="632">
      <c r="A632" s="3" t="n"/>
      <c r="B632" s="3" t="n"/>
      <c r="C632" s="3" t="n"/>
      <c r="D632" s="3" t="n"/>
      <c r="E632" s="3" t="n"/>
      <c r="F632" s="3" t="n"/>
      <c r="G632" s="3" t="n"/>
      <c r="H632" s="3" t="n"/>
      <c r="I632" s="3" t="n"/>
      <c r="J632" s="3" t="n"/>
      <c r="K632" s="3" t="n"/>
      <c r="L632" s="3" t="n"/>
      <c r="M632" s="3" t="n"/>
      <c r="N632" s="3" t="n"/>
      <c r="O632" s="3" t="n"/>
      <c r="P632" s="3" t="n"/>
      <c r="Q632" s="3" t="n"/>
      <c r="R632" s="3" t="n"/>
      <c r="S632" s="3" t="n"/>
      <c r="T632" s="3" t="n"/>
      <c r="U632" s="3" t="n"/>
      <c r="V632" s="3" t="n"/>
      <c r="W632" s="3" t="n"/>
      <c r="X632" s="3" t="n"/>
      <c r="Y632" s="3" t="n"/>
      <c r="Z632" s="3" t="n"/>
      <c r="AA632" s="3" t="n"/>
      <c r="AB632" s="3" t="n"/>
      <c r="AC632" s="3" t="n"/>
      <c r="AD632" s="3" t="n"/>
      <c r="AE632" s="3" t="n"/>
      <c r="AF632" s="3" t="n"/>
      <c r="AG632" s="3" t="n"/>
      <c r="AH632" s="3" t="n"/>
      <c r="AI632" s="3" t="n"/>
      <c r="AJ632" s="3" t="n"/>
      <c r="AK632" s="3" t="n"/>
      <c r="AL632" s="3" t="n"/>
      <c r="AM632" s="3" t="n"/>
      <c r="AN632" s="3" t="n"/>
      <c r="AO632" s="3" t="n"/>
      <c r="AP632" s="3" t="n"/>
      <c r="AQ632" s="3" t="n"/>
      <c r="AR632" s="3" t="n"/>
      <c r="AS632" s="3" t="n"/>
      <c r="AT632" s="3" t="n"/>
      <c r="AU632" s="3" t="n"/>
      <c r="AV632" s="3" t="n"/>
      <c r="AW632" s="3" t="n"/>
      <c r="AX632" s="3" t="n"/>
      <c r="AY632" s="3" t="n"/>
      <c r="AZ632" s="3" t="n"/>
    </row>
    <row r="633">
      <c r="A633" s="3" t="n"/>
      <c r="B633" s="3" t="n"/>
      <c r="C633" s="3" t="n"/>
      <c r="D633" s="3" t="n"/>
      <c r="E633" s="3" t="n"/>
      <c r="F633" s="3" t="n"/>
      <c r="G633" s="3" t="n"/>
      <c r="H633" s="3" t="n"/>
      <c r="I633" s="3" t="n"/>
      <c r="J633" s="3" t="n"/>
      <c r="K633" s="3" t="n"/>
      <c r="L633" s="3" t="n"/>
      <c r="M633" s="3" t="n"/>
      <c r="N633" s="3" t="n"/>
      <c r="O633" s="3" t="n"/>
      <c r="P633" s="3" t="n"/>
      <c r="Q633" s="3" t="n"/>
      <c r="R633" s="3" t="n"/>
      <c r="S633" s="3" t="n"/>
      <c r="T633" s="3" t="n"/>
      <c r="U633" s="3" t="n"/>
      <c r="V633" s="3" t="n"/>
      <c r="W633" s="3" t="n"/>
      <c r="X633" s="3" t="n"/>
      <c r="Y633" s="3" t="n"/>
      <c r="Z633" s="3" t="n"/>
      <c r="AA633" s="3" t="n"/>
      <c r="AB633" s="3" t="n"/>
      <c r="AC633" s="3" t="n"/>
      <c r="AD633" s="3" t="n"/>
      <c r="AE633" s="3" t="n"/>
      <c r="AF633" s="3" t="n"/>
      <c r="AG633" s="3" t="n"/>
      <c r="AH633" s="3" t="n"/>
      <c r="AI633" s="3" t="n"/>
      <c r="AJ633" s="3" t="n"/>
      <c r="AK633" s="3" t="n"/>
      <c r="AL633" s="3" t="n"/>
      <c r="AM633" s="3" t="n"/>
      <c r="AN633" s="3" t="n"/>
      <c r="AO633" s="3" t="n"/>
      <c r="AP633" s="3" t="n"/>
      <c r="AQ633" s="3" t="n"/>
      <c r="AR633" s="3" t="n"/>
      <c r="AS633" s="3" t="n"/>
      <c r="AT633" s="3" t="n"/>
      <c r="AU633" s="3" t="n"/>
      <c r="AV633" s="3" t="n"/>
      <c r="AW633" s="3" t="n"/>
      <c r="AX633" s="3" t="n"/>
      <c r="AY633" s="3" t="n"/>
      <c r="AZ633" s="3" t="n"/>
    </row>
    <row r="634">
      <c r="A634" s="3" t="n"/>
      <c r="B634" s="3" t="n"/>
      <c r="C634" s="3" t="n"/>
      <c r="D634" s="3" t="n"/>
      <c r="E634" s="3" t="n"/>
      <c r="F634" s="3" t="n"/>
      <c r="G634" s="3" t="n"/>
      <c r="H634" s="3" t="n"/>
      <c r="I634" s="3" t="n"/>
      <c r="J634" s="3" t="n"/>
      <c r="K634" s="3" t="n"/>
      <c r="L634" s="3" t="n"/>
      <c r="M634" s="3" t="n"/>
      <c r="N634" s="3" t="n"/>
      <c r="O634" s="3" t="n"/>
      <c r="P634" s="3" t="n"/>
      <c r="Q634" s="3" t="n"/>
      <c r="R634" s="3" t="n"/>
      <c r="S634" s="3" t="n"/>
      <c r="T634" s="3" t="n"/>
      <c r="U634" s="3" t="n"/>
      <c r="V634" s="3" t="n"/>
      <c r="W634" s="3" t="n"/>
      <c r="X634" s="3" t="n"/>
      <c r="Y634" s="3" t="n"/>
      <c r="Z634" s="3" t="n"/>
      <c r="AA634" s="3" t="n"/>
      <c r="AB634" s="3" t="n"/>
      <c r="AC634" s="3" t="n"/>
      <c r="AD634" s="3" t="n"/>
      <c r="AE634" s="3" t="n"/>
      <c r="AF634" s="3" t="n"/>
      <c r="AG634" s="3" t="n"/>
      <c r="AH634" s="3" t="n"/>
      <c r="AI634" s="3" t="n"/>
      <c r="AJ634" s="3" t="n"/>
      <c r="AK634" s="3" t="n"/>
      <c r="AL634" s="3" t="n"/>
      <c r="AM634" s="3" t="n"/>
      <c r="AN634" s="3" t="n"/>
      <c r="AO634" s="3" t="n"/>
      <c r="AP634" s="3" t="n"/>
      <c r="AQ634" s="3" t="n"/>
      <c r="AR634" s="3" t="n"/>
      <c r="AS634" s="3" t="n"/>
      <c r="AT634" s="3" t="n"/>
      <c r="AU634" s="3" t="n"/>
      <c r="AV634" s="3" t="n"/>
      <c r="AW634" s="3" t="n"/>
      <c r="AX634" s="3" t="n"/>
      <c r="AY634" s="3" t="n"/>
      <c r="AZ634" s="3" t="n"/>
    </row>
    <row r="635">
      <c r="A635" s="3" t="n"/>
      <c r="B635" s="3" t="n"/>
      <c r="C635" s="3" t="n"/>
      <c r="D635" s="3" t="n"/>
      <c r="E635" s="3" t="n"/>
      <c r="F635" s="3" t="n"/>
      <c r="G635" s="3" t="n"/>
      <c r="H635" s="3" t="n"/>
      <c r="I635" s="3" t="n"/>
      <c r="J635" s="3" t="n"/>
      <c r="K635" s="3" t="n"/>
      <c r="L635" s="3" t="n"/>
      <c r="M635" s="3" t="n"/>
      <c r="N635" s="3" t="n"/>
      <c r="O635" s="3" t="n"/>
      <c r="P635" s="3" t="n"/>
      <c r="Q635" s="3" t="n"/>
      <c r="R635" s="3" t="n"/>
      <c r="S635" s="3" t="n"/>
      <c r="T635" s="3" t="n"/>
      <c r="U635" s="3" t="n"/>
      <c r="V635" s="3" t="n"/>
      <c r="W635" s="3" t="n"/>
      <c r="X635" s="3" t="n"/>
      <c r="Y635" s="3" t="n"/>
      <c r="Z635" s="3" t="n"/>
      <c r="AA635" s="3" t="n"/>
      <c r="AB635" s="3" t="n"/>
      <c r="AC635" s="3" t="n"/>
      <c r="AD635" s="3" t="n"/>
      <c r="AE635" s="3" t="n"/>
      <c r="AF635" s="3" t="n"/>
      <c r="AG635" s="3" t="n"/>
      <c r="AH635" s="3" t="n"/>
      <c r="AI635" s="3" t="n"/>
      <c r="AJ635" s="3" t="n"/>
      <c r="AK635" s="3" t="n"/>
      <c r="AL635" s="3" t="n"/>
      <c r="AM635" s="3" t="n"/>
      <c r="AN635" s="3" t="n"/>
      <c r="AO635" s="3" t="n"/>
      <c r="AP635" s="3" t="n"/>
      <c r="AQ635" s="3" t="n"/>
      <c r="AR635" s="3" t="n"/>
      <c r="AS635" s="3" t="n"/>
      <c r="AT635" s="3" t="n"/>
      <c r="AU635" s="3" t="n"/>
      <c r="AV635" s="3" t="n"/>
      <c r="AW635" s="3" t="n"/>
      <c r="AX635" s="3" t="n"/>
      <c r="AY635" s="3" t="n"/>
      <c r="AZ635" s="3" t="n"/>
    </row>
    <row r="636">
      <c r="A636" s="3" t="n"/>
      <c r="B636" s="3" t="n"/>
      <c r="C636" s="3" t="n"/>
      <c r="D636" s="3" t="n"/>
      <c r="E636" s="3" t="n"/>
      <c r="F636" s="3" t="n"/>
      <c r="G636" s="3" t="n"/>
      <c r="H636" s="3" t="n"/>
      <c r="I636" s="3" t="n"/>
      <c r="J636" s="3" t="n"/>
      <c r="K636" s="3" t="n"/>
      <c r="L636" s="3" t="n"/>
      <c r="M636" s="3" t="n"/>
      <c r="N636" s="3" t="n"/>
      <c r="O636" s="3" t="n"/>
      <c r="P636" s="3" t="n"/>
      <c r="Q636" s="3" t="n"/>
      <c r="R636" s="3" t="n"/>
      <c r="S636" s="3" t="n"/>
      <c r="T636" s="3" t="n"/>
      <c r="U636" s="3" t="n"/>
      <c r="V636" s="3" t="n"/>
      <c r="W636" s="3" t="n"/>
      <c r="X636" s="3" t="n"/>
      <c r="Y636" s="3" t="n"/>
      <c r="Z636" s="3" t="n"/>
      <c r="AA636" s="3" t="n"/>
      <c r="AB636" s="3" t="n"/>
      <c r="AC636" s="3" t="n"/>
      <c r="AD636" s="3" t="n"/>
      <c r="AE636" s="3" t="n"/>
      <c r="AF636" s="3" t="n"/>
      <c r="AG636" s="3" t="n"/>
      <c r="AH636" s="3" t="n"/>
      <c r="AI636" s="3" t="n"/>
      <c r="AJ636" s="3" t="n"/>
      <c r="AK636" s="3" t="n"/>
      <c r="AL636" s="3" t="n"/>
      <c r="AM636" s="3" t="n"/>
      <c r="AN636" s="3" t="n"/>
      <c r="AO636" s="3" t="n"/>
      <c r="AP636" s="3" t="n"/>
      <c r="AQ636" s="3" t="n"/>
      <c r="AR636" s="3" t="n"/>
      <c r="AS636" s="3" t="n"/>
      <c r="AT636" s="3" t="n"/>
      <c r="AU636" s="3" t="n"/>
      <c r="AV636" s="3" t="n"/>
      <c r="AW636" s="3" t="n"/>
      <c r="AX636" s="3" t="n"/>
      <c r="AY636" s="3" t="n"/>
      <c r="AZ636" s="3" t="n"/>
    </row>
    <row r="637">
      <c r="A637" s="3" t="n"/>
      <c r="B637" s="3" t="n"/>
      <c r="C637" s="3" t="n"/>
      <c r="D637" s="3" t="n"/>
      <c r="E637" s="3" t="n"/>
      <c r="F637" s="3" t="n"/>
      <c r="G637" s="3" t="n"/>
      <c r="H637" s="3" t="n"/>
      <c r="I637" s="3" t="n"/>
      <c r="J637" s="3" t="n"/>
      <c r="K637" s="3" t="n"/>
      <c r="L637" s="3" t="n"/>
      <c r="M637" s="3" t="n"/>
      <c r="N637" s="3" t="n"/>
      <c r="O637" s="3" t="n"/>
      <c r="P637" s="3" t="n"/>
      <c r="Q637" s="3" t="n"/>
      <c r="R637" s="3" t="n"/>
      <c r="S637" s="3" t="n"/>
      <c r="T637" s="3" t="n"/>
      <c r="U637" s="3" t="n"/>
      <c r="V637" s="3" t="n"/>
      <c r="W637" s="3" t="n"/>
      <c r="X637" s="3" t="n"/>
      <c r="Y637" s="3" t="n"/>
      <c r="Z637" s="3" t="n"/>
      <c r="AA637" s="3" t="n"/>
      <c r="AB637" s="3" t="n"/>
      <c r="AC637" s="3" t="n"/>
      <c r="AD637" s="3" t="n"/>
      <c r="AE637" s="3" t="n"/>
      <c r="AF637" s="3" t="n"/>
      <c r="AG637" s="3" t="n"/>
      <c r="AH637" s="3" t="n"/>
      <c r="AI637" s="3" t="n"/>
      <c r="AJ637" s="3" t="n"/>
      <c r="AK637" s="3" t="n"/>
      <c r="AL637" s="3" t="n"/>
      <c r="AM637" s="3" t="n"/>
      <c r="AN637" s="3" t="n"/>
      <c r="AO637" s="3" t="n"/>
      <c r="AP637" s="3" t="n"/>
      <c r="AQ637" s="3" t="n"/>
      <c r="AR637" s="3" t="n"/>
      <c r="AS637" s="3" t="n"/>
      <c r="AT637" s="3" t="n"/>
      <c r="AU637" s="3" t="n"/>
      <c r="AV637" s="3" t="n"/>
      <c r="AW637" s="3" t="n"/>
      <c r="AX637" s="3" t="n"/>
      <c r="AY637" s="3" t="n"/>
      <c r="AZ637" s="3" t="n"/>
    </row>
    <row r="638">
      <c r="A638" s="3" t="n"/>
      <c r="B638" s="3" t="n"/>
      <c r="C638" s="3" t="n"/>
      <c r="D638" s="3" t="n"/>
      <c r="E638" s="3" t="n"/>
      <c r="F638" s="3" t="n"/>
      <c r="G638" s="3" t="n"/>
      <c r="H638" s="3" t="n"/>
      <c r="I638" s="3" t="n"/>
      <c r="J638" s="3" t="n"/>
      <c r="K638" s="3" t="n"/>
      <c r="L638" s="3" t="n"/>
      <c r="M638" s="3" t="n"/>
      <c r="N638" s="3" t="n"/>
      <c r="O638" s="3" t="n"/>
      <c r="P638" s="3" t="n"/>
      <c r="Q638" s="3" t="n"/>
      <c r="R638" s="3" t="n"/>
      <c r="S638" s="3" t="n"/>
      <c r="T638" s="3" t="n"/>
      <c r="U638" s="3" t="n"/>
      <c r="V638" s="3" t="n"/>
      <c r="W638" s="3" t="n"/>
      <c r="X638" s="3" t="n"/>
      <c r="Y638" s="3" t="n"/>
      <c r="Z638" s="3" t="n"/>
      <c r="AA638" s="3" t="n"/>
      <c r="AB638" s="3" t="n"/>
      <c r="AC638" s="3" t="n"/>
      <c r="AD638" s="3" t="n"/>
      <c r="AE638" s="3" t="n"/>
      <c r="AF638" s="3" t="n"/>
      <c r="AG638" s="3" t="n"/>
      <c r="AH638" s="3" t="n"/>
      <c r="AI638" s="3" t="n"/>
      <c r="AJ638" s="3" t="n"/>
      <c r="AK638" s="3" t="n"/>
      <c r="AL638" s="3" t="n"/>
      <c r="AM638" s="3" t="n"/>
      <c r="AN638" s="3" t="n"/>
      <c r="AO638" s="3" t="n"/>
      <c r="AP638" s="3" t="n"/>
      <c r="AQ638" s="3" t="n"/>
      <c r="AR638" s="3" t="n"/>
      <c r="AS638" s="3" t="n"/>
      <c r="AT638" s="3" t="n"/>
      <c r="AU638" s="3" t="n"/>
      <c r="AV638" s="3" t="n"/>
      <c r="AW638" s="3" t="n"/>
      <c r="AX638" s="3" t="n"/>
      <c r="AY638" s="3" t="n"/>
      <c r="AZ638" s="3" t="n"/>
    </row>
    <row r="639">
      <c r="A639" s="3" t="n"/>
      <c r="B639" s="3" t="n"/>
      <c r="C639" s="3" t="n"/>
      <c r="D639" s="3" t="n"/>
      <c r="E639" s="3" t="n"/>
      <c r="F639" s="3" t="n"/>
      <c r="G639" s="3" t="n"/>
      <c r="H639" s="3" t="n"/>
      <c r="I639" s="3" t="n"/>
      <c r="J639" s="3" t="n"/>
      <c r="K639" s="3" t="n"/>
      <c r="L639" s="3" t="n"/>
      <c r="M639" s="3" t="n"/>
      <c r="N639" s="3" t="n"/>
      <c r="O639" s="3" t="n"/>
      <c r="P639" s="3" t="n"/>
      <c r="Q639" s="3" t="n"/>
      <c r="R639" s="3" t="n"/>
      <c r="S639" s="3" t="n"/>
      <c r="T639" s="3" t="n"/>
      <c r="U639" s="3" t="n"/>
      <c r="V639" s="3" t="n"/>
      <c r="W639" s="3" t="n"/>
      <c r="X639" s="3" t="n"/>
      <c r="Y639" s="3" t="n"/>
      <c r="Z639" s="3" t="n"/>
      <c r="AA639" s="3" t="n"/>
      <c r="AB639" s="3" t="n"/>
      <c r="AC639" s="3" t="n"/>
      <c r="AD639" s="3" t="n"/>
      <c r="AE639" s="3" t="n"/>
      <c r="AF639" s="3" t="n"/>
      <c r="AG639" s="3" t="n"/>
      <c r="AH639" s="3" t="n"/>
      <c r="AI639" s="3" t="n"/>
      <c r="AJ639" s="3" t="n"/>
      <c r="AK639" s="3" t="n"/>
      <c r="AL639" s="3" t="n"/>
      <c r="AM639" s="3" t="n"/>
      <c r="AN639" s="3" t="n"/>
      <c r="AO639" s="3" t="n"/>
      <c r="AP639" s="3" t="n"/>
      <c r="AQ639" s="3" t="n"/>
      <c r="AR639" s="3" t="n"/>
      <c r="AS639" s="3" t="n"/>
      <c r="AT639" s="3" t="n"/>
      <c r="AU639" s="3" t="n"/>
      <c r="AV639" s="3" t="n"/>
      <c r="AW639" s="3" t="n"/>
      <c r="AX639" s="3" t="n"/>
      <c r="AY639" s="3" t="n"/>
      <c r="AZ639" s="3" t="n"/>
    </row>
    <row r="640">
      <c r="A640" s="3" t="n"/>
      <c r="B640" s="3" t="n"/>
      <c r="C640" s="3" t="n"/>
      <c r="D640" s="3" t="n"/>
      <c r="E640" s="3" t="n"/>
      <c r="F640" s="3" t="n"/>
      <c r="G640" s="3" t="n"/>
      <c r="H640" s="3" t="n"/>
      <c r="I640" s="3" t="n"/>
      <c r="J640" s="3" t="n"/>
      <c r="K640" s="3" t="n"/>
      <c r="L640" s="3" t="n"/>
      <c r="M640" s="3" t="n"/>
      <c r="N640" s="3" t="n"/>
      <c r="O640" s="3" t="n"/>
      <c r="P640" s="3" t="n"/>
      <c r="Q640" s="3" t="n"/>
      <c r="R640" s="3" t="n"/>
      <c r="S640" s="3" t="n"/>
      <c r="T640" s="3" t="n"/>
      <c r="U640" s="3" t="n"/>
      <c r="V640" s="3" t="n"/>
      <c r="W640" s="3" t="n"/>
      <c r="X640" s="3" t="n"/>
      <c r="Y640" s="3" t="n"/>
      <c r="Z640" s="3" t="n"/>
      <c r="AA640" s="3" t="n"/>
      <c r="AB640" s="3" t="n"/>
      <c r="AC640" s="3" t="n"/>
      <c r="AD640" s="3" t="n"/>
      <c r="AE640" s="3" t="n"/>
      <c r="AF640" s="3" t="n"/>
      <c r="AG640" s="3" t="n"/>
      <c r="AH640" s="3" t="n"/>
      <c r="AI640" s="3" t="n"/>
      <c r="AJ640" s="3" t="n"/>
      <c r="AK640" s="3" t="n"/>
      <c r="AL640" s="3" t="n"/>
      <c r="AM640" s="3" t="n"/>
      <c r="AN640" s="3" t="n"/>
      <c r="AO640" s="3" t="n"/>
      <c r="AP640" s="3" t="n"/>
      <c r="AQ640" s="3" t="n"/>
      <c r="AR640" s="3" t="n"/>
      <c r="AS640" s="3" t="n"/>
      <c r="AT640" s="3" t="n"/>
      <c r="AU640" s="3" t="n"/>
      <c r="AV640" s="3" t="n"/>
      <c r="AW640" s="3" t="n"/>
      <c r="AX640" s="3" t="n"/>
      <c r="AY640" s="3" t="n"/>
      <c r="AZ640" s="3" t="n"/>
    </row>
    <row r="641">
      <c r="A641" s="3" t="n"/>
      <c r="B641" s="3" t="n"/>
      <c r="C641" s="3" t="n"/>
      <c r="D641" s="3" t="n"/>
      <c r="E641" s="3" t="n"/>
      <c r="F641" s="3" t="n"/>
      <c r="G641" s="3" t="n"/>
      <c r="H641" s="3" t="n"/>
      <c r="I641" s="3" t="n"/>
      <c r="J641" s="3" t="n"/>
      <c r="K641" s="3" t="n"/>
      <c r="L641" s="3" t="n"/>
      <c r="M641" s="3" t="n"/>
      <c r="N641" s="3" t="n"/>
      <c r="O641" s="3" t="n"/>
      <c r="P641" s="3" t="n"/>
      <c r="Q641" s="3" t="n"/>
      <c r="R641" s="3" t="n"/>
      <c r="S641" s="3" t="n"/>
      <c r="T641" s="3" t="n"/>
      <c r="U641" s="3" t="n"/>
      <c r="V641" s="3" t="n"/>
      <c r="W641" s="3" t="n"/>
      <c r="X641" s="3" t="n"/>
      <c r="Y641" s="3" t="n"/>
      <c r="Z641" s="3" t="n"/>
      <c r="AA641" s="3" t="n"/>
      <c r="AB641" s="3" t="n"/>
      <c r="AC641" s="3" t="n"/>
      <c r="AD641" s="3" t="n"/>
      <c r="AE641" s="3" t="n"/>
      <c r="AF641" s="3" t="n"/>
      <c r="AG641" s="3" t="n"/>
      <c r="AH641" s="3" t="n"/>
      <c r="AI641" s="3" t="n"/>
      <c r="AJ641" s="3" t="n"/>
      <c r="AK641" s="3" t="n"/>
      <c r="AL641" s="3" t="n"/>
      <c r="AM641" s="3" t="n"/>
      <c r="AN641" s="3" t="n"/>
      <c r="AO641" s="3" t="n"/>
      <c r="AP641" s="3" t="n"/>
      <c r="AQ641" s="3" t="n"/>
      <c r="AR641" s="3" t="n"/>
      <c r="AS641" s="3" t="n"/>
      <c r="AT641" s="3" t="n"/>
      <c r="AU641" s="3" t="n"/>
      <c r="AV641" s="3" t="n"/>
      <c r="AW641" s="3" t="n"/>
      <c r="AX641" s="3" t="n"/>
      <c r="AY641" s="3" t="n"/>
      <c r="AZ641" s="3" t="n"/>
    </row>
    <row r="642">
      <c r="A642" s="3" t="n"/>
      <c r="B642" s="3" t="n"/>
      <c r="C642" s="3" t="n"/>
      <c r="D642" s="3" t="n"/>
      <c r="E642" s="3" t="n"/>
      <c r="F642" s="3" t="n"/>
      <c r="G642" s="3" t="n"/>
      <c r="H642" s="3" t="n"/>
      <c r="I642" s="3" t="n"/>
      <c r="J642" s="3" t="n"/>
      <c r="K642" s="3" t="n"/>
      <c r="L642" s="3" t="n"/>
      <c r="M642" s="3" t="n"/>
      <c r="N642" s="3" t="n"/>
      <c r="O642" s="3" t="n"/>
      <c r="P642" s="3" t="n"/>
      <c r="Q642" s="3" t="n"/>
      <c r="R642" s="3" t="n"/>
      <c r="S642" s="3" t="n"/>
      <c r="T642" s="3" t="n"/>
      <c r="U642" s="3" t="n"/>
      <c r="V642" s="3" t="n"/>
      <c r="W642" s="3" t="n"/>
      <c r="X642" s="3" t="n"/>
      <c r="Y642" s="3" t="n"/>
      <c r="Z642" s="3" t="n"/>
      <c r="AA642" s="3" t="n"/>
      <c r="AB642" s="3" t="n"/>
      <c r="AC642" s="3" t="n"/>
      <c r="AD642" s="3" t="n"/>
      <c r="AE642" s="3" t="n"/>
      <c r="AF642" s="3" t="n"/>
      <c r="AG642" s="3" t="n"/>
      <c r="AH642" s="3" t="n"/>
      <c r="AI642" s="3" t="n"/>
      <c r="AJ642" s="3" t="n"/>
      <c r="AK642" s="3" t="n"/>
      <c r="AL642" s="3" t="n"/>
      <c r="AM642" s="3" t="n"/>
      <c r="AN642" s="3" t="n"/>
      <c r="AO642" s="3" t="n"/>
      <c r="AP642" s="3" t="n"/>
      <c r="AQ642" s="3" t="n"/>
      <c r="AR642" s="3" t="n"/>
      <c r="AS642" s="3" t="n"/>
      <c r="AT642" s="3" t="n"/>
      <c r="AU642" s="3" t="n"/>
      <c r="AV642" s="3" t="n"/>
      <c r="AW642" s="3" t="n"/>
      <c r="AX642" s="3" t="n"/>
      <c r="AY642" s="3" t="n"/>
      <c r="AZ642" s="3" t="n"/>
    </row>
    <row r="643">
      <c r="A643" s="3" t="n"/>
      <c r="B643" s="3" t="n"/>
      <c r="C643" s="3" t="n"/>
      <c r="D643" s="3" t="n"/>
      <c r="E643" s="3" t="n"/>
      <c r="F643" s="3" t="n"/>
      <c r="G643" s="3" t="n"/>
      <c r="H643" s="3" t="n"/>
      <c r="I643" s="3" t="n"/>
      <c r="J643" s="3" t="n"/>
      <c r="K643" s="3" t="n"/>
      <c r="L643" s="3" t="n"/>
      <c r="M643" s="3" t="n"/>
      <c r="N643" s="3" t="n"/>
      <c r="O643" s="3" t="n"/>
      <c r="P643" s="3" t="n"/>
      <c r="Q643" s="3" t="n"/>
      <c r="R643" s="3" t="n"/>
      <c r="S643" s="3" t="n"/>
      <c r="T643" s="3" t="n"/>
      <c r="U643" s="3" t="n"/>
      <c r="V643" s="3" t="n"/>
      <c r="W643" s="3" t="n"/>
      <c r="X643" s="3" t="n"/>
      <c r="Y643" s="3" t="n"/>
      <c r="Z643" s="3" t="n"/>
      <c r="AA643" s="3" t="n"/>
      <c r="AB643" s="3" t="n"/>
      <c r="AC643" s="3" t="n"/>
      <c r="AD643" s="3" t="n"/>
      <c r="AE643" s="3" t="n"/>
      <c r="AF643" s="3" t="n"/>
      <c r="AG643" s="3" t="n"/>
      <c r="AH643" s="3" t="n"/>
      <c r="AI643" s="3" t="n"/>
      <c r="AJ643" s="3" t="n"/>
      <c r="AK643" s="3" t="n"/>
      <c r="AL643" s="3" t="n"/>
      <c r="AM643" s="3" t="n"/>
      <c r="AN643" s="3" t="n"/>
      <c r="AO643" s="3" t="n"/>
      <c r="AP643" s="3" t="n"/>
      <c r="AQ643" s="3" t="n"/>
      <c r="AR643" s="3" t="n"/>
      <c r="AS643" s="3" t="n"/>
      <c r="AT643" s="3" t="n"/>
      <c r="AU643" s="3" t="n"/>
      <c r="AV643" s="3" t="n"/>
      <c r="AW643" s="3" t="n"/>
      <c r="AX643" s="3" t="n"/>
      <c r="AY643" s="3" t="n"/>
      <c r="AZ643" s="3" t="n"/>
    </row>
    <row r="644">
      <c r="A644" s="3" t="n"/>
      <c r="B644" s="3" t="n"/>
      <c r="C644" s="3" t="n"/>
      <c r="D644" s="3" t="n"/>
      <c r="E644" s="3" t="n"/>
      <c r="F644" s="3" t="n"/>
      <c r="G644" s="3" t="n"/>
      <c r="H644" s="3" t="n"/>
      <c r="I644" s="3" t="n"/>
      <c r="J644" s="3" t="n"/>
      <c r="K644" s="3" t="n"/>
      <c r="L644" s="3" t="n"/>
      <c r="M644" s="3" t="n"/>
      <c r="N644" s="3" t="n"/>
      <c r="O644" s="3" t="n"/>
      <c r="P644" s="3" t="n"/>
      <c r="Q644" s="3" t="n"/>
      <c r="R644" s="3" t="n"/>
      <c r="S644" s="3" t="n"/>
      <c r="T644" s="3" t="n"/>
      <c r="U644" s="3" t="n"/>
      <c r="V644" s="3" t="n"/>
      <c r="W644" s="3" t="n"/>
      <c r="X644" s="3" t="n"/>
      <c r="Y644" s="3" t="n"/>
      <c r="Z644" s="3" t="n"/>
      <c r="AA644" s="3" t="n"/>
      <c r="AB644" s="3" t="n"/>
      <c r="AC644" s="3" t="n"/>
      <c r="AD644" s="3" t="n"/>
      <c r="AE644" s="3" t="n"/>
      <c r="AF644" s="3" t="n"/>
      <c r="AG644" s="3" t="n"/>
      <c r="AH644" s="3" t="n"/>
      <c r="AI644" s="3" t="n"/>
      <c r="AJ644" s="3" t="n"/>
      <c r="AK644" s="3" t="n"/>
      <c r="AL644" s="3" t="n"/>
      <c r="AM644" s="3" t="n"/>
      <c r="AN644" s="3" t="n"/>
      <c r="AO644" s="3" t="n"/>
      <c r="AP644" s="3" t="n"/>
      <c r="AQ644" s="3" t="n"/>
      <c r="AR644" s="3" t="n"/>
      <c r="AS644" s="3" t="n"/>
      <c r="AT644" s="3" t="n"/>
      <c r="AU644" s="3" t="n"/>
      <c r="AV644" s="3" t="n"/>
      <c r="AW644" s="3" t="n"/>
      <c r="AX644" s="3" t="n"/>
      <c r="AY644" s="3" t="n"/>
      <c r="AZ644" s="3" t="n"/>
    </row>
    <row r="645">
      <c r="A645" s="3" t="n"/>
      <c r="B645" s="3" t="n"/>
      <c r="C645" s="3" t="n"/>
      <c r="D645" s="3" t="n"/>
      <c r="E645" s="3" t="n"/>
      <c r="F645" s="3" t="n"/>
      <c r="G645" s="3" t="n"/>
      <c r="H645" s="3" t="n"/>
      <c r="I645" s="3" t="n"/>
      <c r="J645" s="3" t="n"/>
      <c r="K645" s="3" t="n"/>
      <c r="L645" s="3" t="n"/>
      <c r="M645" s="3" t="n"/>
      <c r="N645" s="3" t="n"/>
      <c r="O645" s="3" t="n"/>
      <c r="P645" s="3" t="n"/>
      <c r="Q645" s="3" t="n"/>
      <c r="R645" s="3" t="n"/>
      <c r="S645" s="3" t="n"/>
      <c r="T645" s="3" t="n"/>
      <c r="U645" s="3" t="n"/>
      <c r="V645" s="3" t="n"/>
      <c r="W645" s="3" t="n"/>
      <c r="X645" s="3" t="n"/>
      <c r="Y645" s="3" t="n"/>
      <c r="Z645" s="3" t="n"/>
      <c r="AA645" s="3" t="n"/>
      <c r="AB645" s="3" t="n"/>
      <c r="AC645" s="3" t="n"/>
      <c r="AD645" s="3" t="n"/>
      <c r="AE645" s="3" t="n"/>
      <c r="AF645" s="3" t="n"/>
      <c r="AG645" s="3" t="n"/>
      <c r="AH645" s="3" t="n"/>
      <c r="AI645" s="3" t="n"/>
      <c r="AJ645" s="3" t="n"/>
      <c r="AK645" s="3" t="n"/>
      <c r="AL645" s="3" t="n"/>
      <c r="AM645" s="3" t="n"/>
      <c r="AN645" s="3" t="n"/>
      <c r="AO645" s="3" t="n"/>
      <c r="AP645" s="3" t="n"/>
      <c r="AQ645" s="3" t="n"/>
      <c r="AR645" s="3" t="n"/>
      <c r="AS645" s="3" t="n"/>
      <c r="AT645" s="3" t="n"/>
      <c r="AU645" s="3" t="n"/>
      <c r="AV645" s="3" t="n"/>
      <c r="AW645" s="3" t="n"/>
      <c r="AX645" s="3" t="n"/>
      <c r="AY645" s="3" t="n"/>
      <c r="AZ645" s="3" t="n"/>
    </row>
    <row r="646">
      <c r="A646" s="3" t="n"/>
      <c r="B646" s="3" t="n"/>
      <c r="C646" s="3" t="n"/>
      <c r="D646" s="3" t="n"/>
      <c r="E646" s="3" t="n"/>
      <c r="F646" s="3" t="n"/>
      <c r="G646" s="3" t="n"/>
      <c r="H646" s="3" t="n"/>
      <c r="I646" s="3" t="n"/>
      <c r="J646" s="3" t="n"/>
      <c r="K646" s="3" t="n"/>
      <c r="L646" s="3" t="n"/>
      <c r="M646" s="3" t="n"/>
      <c r="N646" s="3" t="n"/>
      <c r="O646" s="3" t="n"/>
      <c r="P646" s="3" t="n"/>
      <c r="Q646" s="3" t="n"/>
      <c r="R646" s="3" t="n"/>
      <c r="S646" s="3" t="n"/>
      <c r="T646" s="3" t="n"/>
      <c r="U646" s="3" t="n"/>
      <c r="V646" s="3" t="n"/>
      <c r="W646" s="3" t="n"/>
      <c r="X646" s="3" t="n"/>
      <c r="Y646" s="3" t="n"/>
      <c r="Z646" s="3" t="n"/>
      <c r="AA646" s="3" t="n"/>
      <c r="AB646" s="3" t="n"/>
      <c r="AC646" s="3" t="n"/>
      <c r="AD646" s="3" t="n"/>
      <c r="AE646" s="3" t="n"/>
      <c r="AF646" s="3" t="n"/>
      <c r="AG646" s="3" t="n"/>
      <c r="AH646" s="3" t="n"/>
      <c r="AI646" s="3" t="n"/>
      <c r="AJ646" s="3" t="n"/>
      <c r="AK646" s="3" t="n"/>
      <c r="AL646" s="3" t="n"/>
      <c r="AM646" s="3" t="n"/>
      <c r="AN646" s="3" t="n"/>
      <c r="AO646" s="3" t="n"/>
      <c r="AP646" s="3" t="n"/>
      <c r="AQ646" s="3" t="n"/>
      <c r="AR646" s="3" t="n"/>
      <c r="AS646" s="3" t="n"/>
      <c r="AT646" s="3" t="n"/>
      <c r="AU646" s="3" t="n"/>
      <c r="AV646" s="3" t="n"/>
      <c r="AW646" s="3" t="n"/>
      <c r="AX646" s="3" t="n"/>
      <c r="AY646" s="3" t="n"/>
      <c r="AZ646" s="3" t="n"/>
    </row>
    <row r="647">
      <c r="A647" s="3" t="n"/>
      <c r="B647" s="3" t="n"/>
      <c r="C647" s="3" t="n"/>
      <c r="D647" s="3" t="n"/>
      <c r="E647" s="3" t="n"/>
      <c r="F647" s="3" t="n"/>
      <c r="G647" s="3" t="n"/>
      <c r="H647" s="3" t="n"/>
      <c r="I647" s="3" t="n"/>
      <c r="J647" s="3" t="n"/>
      <c r="K647" s="3" t="n"/>
      <c r="L647" s="3" t="n"/>
      <c r="M647" s="3" t="n"/>
      <c r="N647" s="3" t="n"/>
      <c r="O647" s="3" t="n"/>
      <c r="P647" s="3" t="n"/>
      <c r="Q647" s="3" t="n"/>
      <c r="R647" s="3" t="n"/>
      <c r="S647" s="3" t="n"/>
      <c r="T647" s="3" t="n"/>
      <c r="U647" s="3" t="n"/>
      <c r="V647" s="3" t="n"/>
      <c r="W647" s="3" t="n"/>
      <c r="X647" s="3" t="n"/>
      <c r="Y647" s="3" t="n"/>
      <c r="Z647" s="3" t="n"/>
      <c r="AA647" s="3" t="n"/>
      <c r="AB647" s="3" t="n"/>
      <c r="AC647" s="3" t="n"/>
      <c r="AD647" s="3" t="n"/>
      <c r="AE647" s="3" t="n"/>
      <c r="AF647" s="3" t="n"/>
      <c r="AG647" s="3" t="n"/>
      <c r="AH647" s="3" t="n"/>
      <c r="AI647" s="3" t="n"/>
      <c r="AJ647" s="3" t="n"/>
      <c r="AK647" s="3" t="n"/>
      <c r="AL647" s="3" t="n"/>
      <c r="AM647" s="3" t="n"/>
      <c r="AN647" s="3" t="n"/>
      <c r="AO647" s="3" t="n"/>
      <c r="AP647" s="3" t="n"/>
      <c r="AQ647" s="3" t="n"/>
      <c r="AR647" s="3" t="n"/>
      <c r="AS647" s="3" t="n"/>
      <c r="AT647" s="3" t="n"/>
      <c r="AU647" s="3" t="n"/>
      <c r="AV647" s="3" t="n"/>
      <c r="AW647" s="3" t="n"/>
      <c r="AX647" s="3" t="n"/>
      <c r="AY647" s="3" t="n"/>
      <c r="AZ647" s="3" t="n"/>
    </row>
    <row r="648">
      <c r="A648" s="3" t="n"/>
      <c r="B648" s="3" t="n"/>
      <c r="C648" s="3" t="n"/>
      <c r="D648" s="3" t="n"/>
      <c r="E648" s="3" t="n"/>
      <c r="F648" s="3" t="n"/>
      <c r="G648" s="3" t="n"/>
      <c r="H648" s="3" t="n"/>
      <c r="I648" s="3" t="n"/>
      <c r="J648" s="3" t="n"/>
      <c r="K648" s="3" t="n"/>
      <c r="L648" s="3" t="n"/>
      <c r="M648" s="3" t="n"/>
      <c r="N648" s="3" t="n"/>
      <c r="O648" s="3" t="n"/>
      <c r="P648" s="3" t="n"/>
      <c r="Q648" s="3" t="n"/>
      <c r="R648" s="3" t="n"/>
      <c r="S648" s="3" t="n"/>
      <c r="T648" s="3" t="n"/>
      <c r="U648" s="3" t="n"/>
      <c r="V648" s="3" t="n"/>
      <c r="W648" s="3" t="n"/>
      <c r="X648" s="3" t="n"/>
      <c r="Y648" s="3" t="n"/>
      <c r="Z648" s="3" t="n"/>
      <c r="AA648" s="3" t="n"/>
      <c r="AB648" s="3" t="n"/>
      <c r="AC648" s="3" t="n"/>
      <c r="AD648" s="3" t="n"/>
      <c r="AE648" s="3" t="n"/>
      <c r="AF648" s="3" t="n"/>
      <c r="AG648" s="3" t="n"/>
      <c r="AH648" s="3" t="n"/>
      <c r="AI648" s="3" t="n"/>
      <c r="AJ648" s="3" t="n"/>
      <c r="AK648" s="3" t="n"/>
      <c r="AL648" s="3" t="n"/>
      <c r="AM648" s="3" t="n"/>
      <c r="AN648" s="3" t="n"/>
      <c r="AO648" s="3" t="n"/>
      <c r="AP648" s="3" t="n"/>
      <c r="AQ648" s="3" t="n"/>
      <c r="AR648" s="3" t="n"/>
      <c r="AS648" s="3" t="n"/>
      <c r="AT648" s="3" t="n"/>
      <c r="AU648" s="3" t="n"/>
      <c r="AV648" s="3" t="n"/>
      <c r="AW648" s="3" t="n"/>
      <c r="AX648" s="3" t="n"/>
      <c r="AY648" s="3" t="n"/>
      <c r="AZ648" s="3" t="n"/>
    </row>
    <row r="649">
      <c r="A649" s="3" t="n"/>
      <c r="B649" s="3" t="n"/>
      <c r="C649" s="3" t="n"/>
      <c r="D649" s="3" t="n"/>
      <c r="E649" s="3" t="n"/>
      <c r="F649" s="3" t="n"/>
      <c r="G649" s="3" t="n"/>
      <c r="H649" s="3" t="n"/>
      <c r="I649" s="3" t="n"/>
      <c r="J649" s="3" t="n"/>
      <c r="K649" s="3" t="n"/>
      <c r="L649" s="3" t="n"/>
      <c r="M649" s="3" t="n"/>
      <c r="N649" s="3" t="n"/>
      <c r="O649" s="3" t="n"/>
      <c r="P649" s="3" t="n"/>
      <c r="Q649" s="3" t="n"/>
      <c r="R649" s="3" t="n"/>
      <c r="S649" s="3" t="n"/>
      <c r="T649" s="3" t="n"/>
      <c r="U649" s="3" t="n"/>
      <c r="V649" s="3" t="n"/>
      <c r="W649" s="3" t="n"/>
      <c r="X649" s="3" t="n"/>
      <c r="Y649" s="3" t="n"/>
      <c r="Z649" s="3" t="n"/>
      <c r="AA649" s="3" t="n"/>
      <c r="AB649" s="3" t="n"/>
      <c r="AC649" s="3" t="n"/>
      <c r="AD649" s="3" t="n"/>
      <c r="AE649" s="3" t="n"/>
      <c r="AF649" s="3" t="n"/>
      <c r="AG649" s="3" t="n"/>
      <c r="AH649" s="3" t="n"/>
      <c r="AI649" s="3" t="n"/>
      <c r="AJ649" s="3" t="n"/>
      <c r="AK649" s="3" t="n"/>
      <c r="AL649" s="3" t="n"/>
      <c r="AM649" s="3" t="n"/>
      <c r="AN649" s="3" t="n"/>
      <c r="AO649" s="3" t="n"/>
      <c r="AP649" s="3" t="n"/>
      <c r="AQ649" s="3" t="n"/>
      <c r="AR649" s="3" t="n"/>
      <c r="AS649" s="3" t="n"/>
      <c r="AT649" s="3" t="n"/>
      <c r="AU649" s="3" t="n"/>
      <c r="AV649" s="3" t="n"/>
      <c r="AW649" s="3" t="n"/>
      <c r="AX649" s="3" t="n"/>
      <c r="AY649" s="3" t="n"/>
      <c r="AZ649" s="3" t="n"/>
    </row>
    <row r="650">
      <c r="A650" s="3" t="n"/>
      <c r="B650" s="3" t="n"/>
      <c r="C650" s="3" t="n"/>
      <c r="D650" s="3" t="n"/>
      <c r="E650" s="3" t="n"/>
      <c r="F650" s="3" t="n"/>
      <c r="G650" s="3" t="n"/>
      <c r="H650" s="3" t="n"/>
      <c r="I650" s="3" t="n"/>
      <c r="J650" s="3" t="n"/>
      <c r="K650" s="3" t="n"/>
      <c r="L650" s="3" t="n"/>
      <c r="M650" s="3" t="n"/>
      <c r="N650" s="3" t="n"/>
      <c r="O650" s="3" t="n"/>
      <c r="P650" s="3" t="n"/>
      <c r="Q650" s="3" t="n"/>
      <c r="R650" s="3" t="n"/>
      <c r="S650" s="3" t="n"/>
      <c r="T650" s="3" t="n"/>
      <c r="U650" s="3" t="n"/>
      <c r="V650" s="3" t="n"/>
      <c r="W650" s="3" t="n"/>
      <c r="X650" s="3" t="n"/>
      <c r="Y650" s="3" t="n"/>
      <c r="Z650" s="3" t="n"/>
      <c r="AA650" s="3" t="n"/>
      <c r="AB650" s="3" t="n"/>
      <c r="AC650" s="3" t="n"/>
      <c r="AD650" s="3" t="n"/>
      <c r="AE650" s="3" t="n"/>
      <c r="AF650" s="3" t="n"/>
      <c r="AG650" s="3" t="n"/>
      <c r="AH650" s="3" t="n"/>
      <c r="AI650" s="3" t="n"/>
      <c r="AJ650" s="3" t="n"/>
      <c r="AK650" s="3" t="n"/>
      <c r="AL650" s="3" t="n"/>
      <c r="AM650" s="3" t="n"/>
      <c r="AN650" s="3" t="n"/>
      <c r="AO650" s="3" t="n"/>
      <c r="AP650" s="3" t="n"/>
      <c r="AQ650" s="3" t="n"/>
      <c r="AR650" s="3" t="n"/>
      <c r="AS650" s="3" t="n"/>
      <c r="AT650" s="3" t="n"/>
      <c r="AU650" s="3" t="n"/>
      <c r="AV650" s="3" t="n"/>
      <c r="AW650" s="3" t="n"/>
      <c r="AX650" s="3" t="n"/>
      <c r="AY650" s="3" t="n"/>
      <c r="AZ650" s="3" t="n"/>
    </row>
    <row r="651">
      <c r="A651" s="3" t="n"/>
      <c r="B651" s="3" t="n"/>
      <c r="C651" s="3" t="n"/>
      <c r="D651" s="3" t="n"/>
      <c r="E651" s="3" t="n"/>
      <c r="F651" s="3" t="n"/>
      <c r="G651" s="3" t="n"/>
      <c r="H651" s="3" t="n"/>
      <c r="I651" s="3" t="n"/>
      <c r="J651" s="3" t="n"/>
      <c r="K651" s="3" t="n"/>
      <c r="L651" s="3" t="n"/>
      <c r="M651" s="3" t="n"/>
      <c r="N651" s="3" t="n"/>
      <c r="O651" s="3" t="n"/>
      <c r="P651" s="3" t="n"/>
      <c r="Q651" s="3" t="n"/>
      <c r="R651" s="3" t="n"/>
      <c r="S651" s="3" t="n"/>
      <c r="T651" s="3" t="n"/>
      <c r="U651" s="3" t="n"/>
      <c r="V651" s="3" t="n"/>
      <c r="W651" s="3" t="n"/>
      <c r="X651" s="3" t="n"/>
      <c r="Y651" s="3" t="n"/>
      <c r="Z651" s="3" t="n"/>
      <c r="AA651" s="3" t="n"/>
      <c r="AB651" s="3" t="n"/>
      <c r="AC651" s="3" t="n"/>
      <c r="AD651" s="3" t="n"/>
      <c r="AE651" s="3" t="n"/>
      <c r="AF651" s="3" t="n"/>
      <c r="AG651" s="3" t="n"/>
      <c r="AH651" s="3" t="n"/>
      <c r="AI651" s="3" t="n"/>
      <c r="AJ651" s="3" t="n"/>
      <c r="AK651" s="3" t="n"/>
      <c r="AL651" s="3" t="n"/>
      <c r="AM651" s="3" t="n"/>
      <c r="AN651" s="3" t="n"/>
      <c r="AO651" s="3" t="n"/>
      <c r="AP651" s="3" t="n"/>
      <c r="AQ651" s="3" t="n"/>
      <c r="AR651" s="3" t="n"/>
      <c r="AS651" s="3" t="n"/>
      <c r="AT651" s="3" t="n"/>
      <c r="AU651" s="3" t="n"/>
      <c r="AV651" s="3" t="n"/>
      <c r="AW651" s="3" t="n"/>
      <c r="AX651" s="3" t="n"/>
      <c r="AY651" s="3" t="n"/>
      <c r="AZ651" s="3" t="n"/>
    </row>
    <row r="652">
      <c r="A652" s="3" t="n"/>
      <c r="B652" s="3" t="n"/>
      <c r="C652" s="3" t="n"/>
      <c r="D652" s="3" t="n"/>
      <c r="E652" s="3" t="n"/>
      <c r="F652" s="3" t="n"/>
      <c r="G652" s="3" t="n"/>
      <c r="H652" s="3" t="n"/>
      <c r="I652" s="3" t="n"/>
      <c r="J652" s="3" t="n"/>
      <c r="K652" s="3" t="n"/>
      <c r="L652" s="3" t="n"/>
      <c r="M652" s="3" t="n"/>
      <c r="N652" s="3" t="n"/>
      <c r="O652" s="3" t="n"/>
      <c r="P652" s="3" t="n"/>
      <c r="Q652" s="3" t="n"/>
      <c r="R652" s="3" t="n"/>
      <c r="S652" s="3" t="n"/>
      <c r="T652" s="3" t="n"/>
      <c r="U652" s="3" t="n"/>
      <c r="V652" s="3" t="n"/>
      <c r="W652" s="3" t="n"/>
      <c r="X652" s="3" t="n"/>
      <c r="Y652" s="3" t="n"/>
      <c r="Z652" s="3" t="n"/>
      <c r="AA652" s="3" t="n"/>
      <c r="AB652" s="3" t="n"/>
      <c r="AC652" s="3" t="n"/>
      <c r="AD652" s="3" t="n"/>
      <c r="AE652" s="3" t="n"/>
      <c r="AF652" s="3" t="n"/>
      <c r="AG652" s="3" t="n"/>
      <c r="AH652" s="3" t="n"/>
      <c r="AI652" s="3" t="n"/>
      <c r="AJ652" s="3" t="n"/>
      <c r="AK652" s="3" t="n"/>
      <c r="AL652" s="3" t="n"/>
      <c r="AM652" s="3" t="n"/>
      <c r="AN652" s="3" t="n"/>
      <c r="AO652" s="3" t="n"/>
      <c r="AP652" s="3" t="n"/>
      <c r="AQ652" s="3" t="n"/>
      <c r="AR652" s="3" t="n"/>
      <c r="AS652" s="3" t="n"/>
      <c r="AT652" s="3" t="n"/>
      <c r="AU652" s="3" t="n"/>
      <c r="AV652" s="3" t="n"/>
      <c r="AW652" s="3" t="n"/>
      <c r="AX652" s="3" t="n"/>
      <c r="AY652" s="3" t="n"/>
      <c r="AZ652" s="3" t="n"/>
    </row>
    <row r="653">
      <c r="A653" s="3" t="n"/>
      <c r="B653" s="3" t="n"/>
      <c r="C653" s="3" t="n"/>
      <c r="D653" s="3" t="n"/>
      <c r="E653" s="3" t="n"/>
      <c r="F653" s="3" t="n"/>
      <c r="G653" s="3" t="n"/>
      <c r="H653" s="3" t="n"/>
      <c r="I653" s="3" t="n"/>
      <c r="J653" s="3" t="n"/>
      <c r="K653" s="3" t="n"/>
      <c r="L653" s="3" t="n"/>
      <c r="M653" s="3" t="n"/>
      <c r="N653" s="3" t="n"/>
      <c r="O653" s="3" t="n"/>
      <c r="P653" s="3" t="n"/>
      <c r="Q653" s="3" t="n"/>
      <c r="R653" s="3" t="n"/>
      <c r="S653" s="3" t="n"/>
      <c r="T653" s="3" t="n"/>
      <c r="U653" s="3" t="n"/>
      <c r="V653" s="3" t="n"/>
      <c r="W653" s="3" t="n"/>
      <c r="X653" s="3" t="n"/>
      <c r="Y653" s="3" t="n"/>
      <c r="Z653" s="3" t="n"/>
      <c r="AA653" s="3" t="n"/>
      <c r="AB653" s="3" t="n"/>
      <c r="AC653" s="3" t="n"/>
      <c r="AD653" s="3" t="n"/>
      <c r="AE653" s="3" t="n"/>
      <c r="AF653" s="3" t="n"/>
      <c r="AG653" s="3" t="n"/>
      <c r="AH653" s="3" t="n"/>
      <c r="AI653" s="3" t="n"/>
      <c r="AJ653" s="3" t="n"/>
      <c r="AK653" s="3" t="n"/>
      <c r="AL653" s="3" t="n"/>
      <c r="AM653" s="3" t="n"/>
      <c r="AN653" s="3" t="n"/>
      <c r="AO653" s="3" t="n"/>
      <c r="AP653" s="3" t="n"/>
      <c r="AQ653" s="3" t="n"/>
      <c r="AR653" s="3" t="n"/>
      <c r="AS653" s="3" t="n"/>
      <c r="AT653" s="3" t="n"/>
      <c r="AU653" s="3" t="n"/>
      <c r="AV653" s="3" t="n"/>
      <c r="AW653" s="3" t="n"/>
      <c r="AX653" s="3" t="n"/>
      <c r="AY653" s="3" t="n"/>
      <c r="AZ653" s="3" t="n"/>
    </row>
    <row r="654">
      <c r="A654" s="3" t="n"/>
      <c r="B654" s="3" t="n"/>
      <c r="C654" s="3" t="n"/>
      <c r="D654" s="3" t="n"/>
      <c r="E654" s="3" t="n"/>
      <c r="F654" s="3" t="n"/>
      <c r="G654" s="3" t="n"/>
      <c r="H654" s="3" t="n"/>
      <c r="I654" s="3" t="n"/>
      <c r="J654" s="3" t="n"/>
      <c r="K654" s="3" t="n"/>
      <c r="L654" s="3" t="n"/>
      <c r="M654" s="3" t="n"/>
      <c r="N654" s="3" t="n"/>
      <c r="O654" s="3" t="n"/>
      <c r="P654" s="3" t="n"/>
      <c r="Q654" s="3" t="n"/>
      <c r="R654" s="3" t="n"/>
      <c r="S654" s="3" t="n"/>
      <c r="T654" s="3" t="n"/>
      <c r="U654" s="3" t="n"/>
      <c r="V654" s="3" t="n"/>
      <c r="W654" s="3" t="n"/>
      <c r="X654" s="3" t="n"/>
      <c r="Y654" s="3" t="n"/>
      <c r="Z654" s="3" t="n"/>
      <c r="AA654" s="3" t="n"/>
      <c r="AB654" s="3" t="n"/>
      <c r="AC654" s="3" t="n"/>
      <c r="AD654" s="3" t="n"/>
      <c r="AE654" s="3" t="n"/>
      <c r="AF654" s="3" t="n"/>
      <c r="AG654" s="3" t="n"/>
      <c r="AH654" s="3" t="n"/>
      <c r="AI654" s="3" t="n"/>
      <c r="AJ654" s="3" t="n"/>
      <c r="AK654" s="3" t="n"/>
      <c r="AL654" s="3" t="n"/>
      <c r="AM654" s="3" t="n"/>
      <c r="AN654" s="3" t="n"/>
      <c r="AO654" s="3" t="n"/>
      <c r="AP654" s="3" t="n"/>
      <c r="AQ654" s="3" t="n"/>
      <c r="AR654" s="3" t="n"/>
      <c r="AS654" s="3" t="n"/>
      <c r="AT654" s="3" t="n"/>
      <c r="AU654" s="3" t="n"/>
      <c r="AV654" s="3" t="n"/>
      <c r="AW654" s="3" t="n"/>
      <c r="AX654" s="3" t="n"/>
      <c r="AY654" s="3" t="n"/>
      <c r="AZ654" s="3" t="n"/>
    </row>
    <row r="655">
      <c r="A655" s="3" t="n"/>
      <c r="B655" s="3" t="n"/>
      <c r="C655" s="3" t="n"/>
      <c r="D655" s="3" t="n"/>
      <c r="E655" s="3" t="n"/>
      <c r="F655" s="3" t="n"/>
      <c r="G655" s="3" t="n"/>
      <c r="H655" s="3" t="n"/>
      <c r="I655" s="3" t="n"/>
      <c r="J655" s="3" t="n"/>
      <c r="K655" s="3" t="n"/>
      <c r="L655" s="3" t="n"/>
      <c r="M655" s="3" t="n"/>
      <c r="N655" s="3" t="n"/>
      <c r="O655" s="3" t="n"/>
      <c r="P655" s="3" t="n"/>
      <c r="Q655" s="3" t="n"/>
      <c r="R655" s="3" t="n"/>
      <c r="S655" s="3" t="n"/>
      <c r="T655" s="3" t="n"/>
      <c r="U655" s="3" t="n"/>
      <c r="V655" s="3" t="n"/>
      <c r="W655" s="3" t="n"/>
      <c r="X655" s="3" t="n"/>
      <c r="Y655" s="3" t="n"/>
      <c r="Z655" s="3" t="n"/>
      <c r="AA655" s="3" t="n"/>
      <c r="AB655" s="3" t="n"/>
      <c r="AC655" s="3" t="n"/>
      <c r="AD655" s="3" t="n"/>
      <c r="AE655" s="3" t="n"/>
      <c r="AF655" s="3" t="n"/>
      <c r="AG655" s="3" t="n"/>
      <c r="AH655" s="3" t="n"/>
      <c r="AI655" s="3" t="n"/>
      <c r="AJ655" s="3" t="n"/>
      <c r="AK655" s="3" t="n"/>
      <c r="AL655" s="3" t="n"/>
      <c r="AM655" s="3" t="n"/>
      <c r="AN655" s="3" t="n"/>
      <c r="AO655" s="3" t="n"/>
      <c r="AP655" s="3" t="n"/>
      <c r="AQ655" s="3" t="n"/>
      <c r="AR655" s="3" t="n"/>
      <c r="AS655" s="3" t="n"/>
      <c r="AT655" s="3" t="n"/>
      <c r="AU655" s="3" t="n"/>
      <c r="AV655" s="3" t="n"/>
      <c r="AW655" s="3" t="n"/>
      <c r="AX655" s="3" t="n"/>
      <c r="AY655" s="3" t="n"/>
      <c r="AZ655" s="3" t="n"/>
    </row>
    <row r="656">
      <c r="A656" s="3" t="n"/>
      <c r="B656" s="3" t="n"/>
      <c r="C656" s="3" t="n"/>
      <c r="D656" s="3" t="n"/>
      <c r="E656" s="3" t="n"/>
      <c r="F656" s="3" t="n"/>
      <c r="G656" s="3" t="n"/>
      <c r="H656" s="3" t="n"/>
      <c r="I656" s="3" t="n"/>
      <c r="J656" s="3" t="n"/>
      <c r="K656" s="3" t="n"/>
      <c r="L656" s="3" t="n"/>
      <c r="M656" s="3" t="n"/>
      <c r="N656" s="3" t="n"/>
      <c r="O656" s="3" t="n"/>
      <c r="P656" s="3" t="n"/>
      <c r="Q656" s="3" t="n"/>
      <c r="R656" s="3" t="n"/>
      <c r="S656" s="3" t="n"/>
      <c r="T656" s="3" t="n"/>
      <c r="U656" s="3" t="n"/>
      <c r="V656" s="3" t="n"/>
      <c r="W656" s="3" t="n"/>
      <c r="X656" s="3" t="n"/>
      <c r="Y656" s="3" t="n"/>
      <c r="Z656" s="3" t="n"/>
      <c r="AA656" s="3" t="n"/>
      <c r="AB656" s="3" t="n"/>
      <c r="AC656" s="3" t="n"/>
      <c r="AD656" s="3" t="n"/>
      <c r="AE656" s="3" t="n"/>
      <c r="AF656" s="3" t="n"/>
      <c r="AG656" s="3" t="n"/>
      <c r="AH656" s="3" t="n"/>
      <c r="AI656" s="3" t="n"/>
      <c r="AJ656" s="3" t="n"/>
      <c r="AK656" s="3" t="n"/>
      <c r="AL656" s="3" t="n"/>
      <c r="AM656" s="3" t="n"/>
      <c r="AN656" s="3" t="n"/>
      <c r="AO656" s="3" t="n"/>
      <c r="AP656" s="3" t="n"/>
      <c r="AQ656" s="3" t="n"/>
      <c r="AR656" s="3" t="n"/>
      <c r="AS656" s="3" t="n"/>
      <c r="AT656" s="3" t="n"/>
      <c r="AU656" s="3" t="n"/>
      <c r="AV656" s="3" t="n"/>
      <c r="AW656" s="3" t="n"/>
      <c r="AX656" s="3" t="n"/>
      <c r="AY656" s="3" t="n"/>
      <c r="AZ656" s="3" t="n"/>
    </row>
    <row r="657">
      <c r="A657" s="3" t="n"/>
      <c r="B657" s="3" t="n"/>
      <c r="C657" s="3" t="n"/>
      <c r="D657" s="3" t="n"/>
      <c r="E657" s="3" t="n"/>
      <c r="F657" s="3" t="n"/>
      <c r="G657" s="3" t="n"/>
      <c r="H657" s="3" t="n"/>
      <c r="I657" s="3" t="n"/>
      <c r="J657" s="3" t="n"/>
      <c r="K657" s="3" t="n"/>
      <c r="L657" s="3" t="n"/>
      <c r="M657" s="3" t="n"/>
      <c r="N657" s="3" t="n"/>
      <c r="O657" s="3" t="n"/>
      <c r="P657" s="3" t="n"/>
      <c r="Q657" s="3" t="n"/>
      <c r="R657" s="3" t="n"/>
      <c r="S657" s="3" t="n"/>
      <c r="T657" s="3" t="n"/>
      <c r="U657" s="3" t="n"/>
      <c r="V657" s="3" t="n"/>
      <c r="W657" s="3" t="n"/>
      <c r="X657" s="3" t="n"/>
      <c r="Y657" s="3" t="n"/>
      <c r="Z657" s="3" t="n"/>
      <c r="AA657" s="3" t="n"/>
      <c r="AB657" s="3" t="n"/>
      <c r="AC657" s="3" t="n"/>
      <c r="AD657" s="3" t="n"/>
      <c r="AE657" s="3" t="n"/>
      <c r="AF657" s="3" t="n"/>
      <c r="AG657" s="3" t="n"/>
      <c r="AH657" s="3" t="n"/>
      <c r="AI657" s="3" t="n"/>
      <c r="AJ657" s="3" t="n"/>
      <c r="AK657" s="3" t="n"/>
      <c r="AL657" s="3" t="n"/>
      <c r="AM657" s="3" t="n"/>
      <c r="AN657" s="3" t="n"/>
      <c r="AO657" s="3" t="n"/>
      <c r="AP657" s="3" t="n"/>
      <c r="AQ657" s="3" t="n"/>
      <c r="AR657" s="3" t="n"/>
      <c r="AS657" s="3" t="n"/>
      <c r="AT657" s="3" t="n"/>
      <c r="AU657" s="3" t="n"/>
      <c r="AV657" s="3" t="n"/>
      <c r="AW657" s="3" t="n"/>
      <c r="AX657" s="3" t="n"/>
      <c r="AY657" s="3" t="n"/>
      <c r="AZ657" s="3" t="n"/>
    </row>
    <row r="658">
      <c r="A658" s="3" t="n"/>
      <c r="B658" s="3" t="n"/>
      <c r="C658" s="3" t="n"/>
      <c r="D658" s="3" t="n"/>
      <c r="E658" s="3" t="n"/>
      <c r="F658" s="3" t="n"/>
      <c r="G658" s="3" t="n"/>
      <c r="H658" s="3" t="n"/>
      <c r="I658" s="3" t="n"/>
      <c r="J658" s="3" t="n"/>
      <c r="K658" s="3" t="n"/>
      <c r="L658" s="3" t="n"/>
      <c r="M658" s="3" t="n"/>
      <c r="N658" s="3" t="n"/>
      <c r="O658" s="3" t="n"/>
      <c r="P658" s="3" t="n"/>
      <c r="Q658" s="3" t="n"/>
      <c r="R658" s="3" t="n"/>
      <c r="S658" s="3" t="n"/>
      <c r="T658" s="3" t="n"/>
      <c r="U658" s="3" t="n"/>
      <c r="V658" s="3" t="n"/>
      <c r="W658" s="3" t="n"/>
      <c r="X658" s="3" t="n"/>
      <c r="Y658" s="3" t="n"/>
      <c r="Z658" s="3" t="n"/>
      <c r="AA658" s="3" t="n"/>
      <c r="AB658" s="3" t="n"/>
      <c r="AC658" s="3" t="n"/>
      <c r="AD658" s="3" t="n"/>
      <c r="AE658" s="3" t="n"/>
      <c r="AF658" s="3" t="n"/>
      <c r="AG658" s="3" t="n"/>
      <c r="AH658" s="3" t="n"/>
      <c r="AI658" s="3" t="n"/>
      <c r="AJ658" s="3" t="n"/>
      <c r="AK658" s="3" t="n"/>
      <c r="AL658" s="3" t="n"/>
      <c r="AM658" s="3" t="n"/>
      <c r="AN658" s="3" t="n"/>
      <c r="AO658" s="3" t="n"/>
      <c r="AP658" s="3" t="n"/>
      <c r="AQ658" s="3" t="n"/>
      <c r="AR658" s="3" t="n"/>
      <c r="AS658" s="3" t="n"/>
      <c r="AT658" s="3" t="n"/>
      <c r="AU658" s="3" t="n"/>
      <c r="AV658" s="3" t="n"/>
      <c r="AW658" s="3" t="n"/>
      <c r="AX658" s="3" t="n"/>
      <c r="AY658" s="3" t="n"/>
      <c r="AZ658" s="3" t="n"/>
    </row>
    <row r="659">
      <c r="A659" s="3" t="n"/>
      <c r="B659" s="3" t="n"/>
      <c r="C659" s="3" t="n"/>
      <c r="D659" s="3" t="n"/>
      <c r="E659" s="3" t="n"/>
      <c r="F659" s="3" t="n"/>
      <c r="G659" s="3" t="n"/>
      <c r="H659" s="3" t="n"/>
      <c r="I659" s="3" t="n"/>
      <c r="J659" s="3" t="n"/>
      <c r="K659" s="3" t="n"/>
      <c r="L659" s="3" t="n"/>
      <c r="M659" s="3" t="n"/>
      <c r="N659" s="3" t="n"/>
      <c r="O659" s="3" t="n"/>
      <c r="P659" s="3" t="n"/>
      <c r="Q659" s="3" t="n"/>
      <c r="R659" s="3" t="n"/>
      <c r="S659" s="3" t="n"/>
      <c r="T659" s="3" t="n"/>
      <c r="U659" s="3" t="n"/>
      <c r="V659" s="3" t="n"/>
      <c r="W659" s="3" t="n"/>
      <c r="X659" s="3" t="n"/>
      <c r="Y659" s="3" t="n"/>
      <c r="Z659" s="3" t="n"/>
      <c r="AA659" s="3" t="n"/>
      <c r="AB659" s="3" t="n"/>
      <c r="AC659" s="3" t="n"/>
      <c r="AD659" s="3" t="n"/>
      <c r="AE659" s="3" t="n"/>
      <c r="AF659" s="3" t="n"/>
      <c r="AG659" s="3" t="n"/>
      <c r="AH659" s="3" t="n"/>
      <c r="AI659" s="3" t="n"/>
      <c r="AJ659" s="3" t="n"/>
      <c r="AK659" s="3" t="n"/>
      <c r="AL659" s="3" t="n"/>
      <c r="AM659" s="3" t="n"/>
      <c r="AN659" s="3" t="n"/>
      <c r="AO659" s="3" t="n"/>
      <c r="AP659" s="3" t="n"/>
      <c r="AQ659" s="3" t="n"/>
      <c r="AR659" s="3" t="n"/>
      <c r="AS659" s="3" t="n"/>
      <c r="AT659" s="3" t="n"/>
      <c r="AU659" s="3" t="n"/>
      <c r="AV659" s="3" t="n"/>
      <c r="AW659" s="3" t="n"/>
      <c r="AX659" s="3" t="n"/>
      <c r="AY659" s="3" t="n"/>
      <c r="AZ659" s="3" t="n"/>
    </row>
    <row r="660">
      <c r="A660" s="3" t="n"/>
      <c r="B660" s="3" t="n"/>
      <c r="C660" s="3" t="n"/>
      <c r="D660" s="3" t="n"/>
      <c r="E660" s="3" t="n"/>
      <c r="F660" s="3" t="n"/>
      <c r="G660" s="3" t="n"/>
      <c r="H660" s="3" t="n"/>
      <c r="I660" s="3" t="n"/>
      <c r="J660" s="3" t="n"/>
      <c r="K660" s="3" t="n"/>
      <c r="L660" s="3" t="n"/>
      <c r="M660" s="3" t="n"/>
      <c r="N660" s="3" t="n"/>
      <c r="O660" s="3" t="n"/>
      <c r="P660" s="3" t="n"/>
      <c r="Q660" s="3" t="n"/>
      <c r="R660" s="3" t="n"/>
      <c r="S660" s="3" t="n"/>
      <c r="T660" s="3" t="n"/>
      <c r="U660" s="3" t="n"/>
      <c r="V660" s="3" t="n"/>
      <c r="W660" s="3" t="n"/>
      <c r="X660" s="3" t="n"/>
      <c r="Y660" s="3" t="n"/>
      <c r="Z660" s="3" t="n"/>
      <c r="AA660" s="3" t="n"/>
      <c r="AB660" s="3" t="n"/>
      <c r="AC660" s="3" t="n"/>
      <c r="AD660" s="3" t="n"/>
      <c r="AE660" s="3" t="n"/>
      <c r="AF660" s="3" t="n"/>
      <c r="AG660" s="3" t="n"/>
      <c r="AH660" s="3" t="n"/>
      <c r="AI660" s="3" t="n"/>
      <c r="AJ660" s="3" t="n"/>
      <c r="AK660" s="3" t="n"/>
      <c r="AL660" s="3" t="n"/>
      <c r="AM660" s="3" t="n"/>
      <c r="AN660" s="3" t="n"/>
      <c r="AO660" s="3" t="n"/>
      <c r="AP660" s="3" t="n"/>
      <c r="AQ660" s="3" t="n"/>
      <c r="AR660" s="3" t="n"/>
      <c r="AS660" s="3" t="n"/>
      <c r="AT660" s="3" t="n"/>
      <c r="AU660" s="3" t="n"/>
      <c r="AV660" s="3" t="n"/>
      <c r="AW660" s="3" t="n"/>
      <c r="AX660" s="3" t="n"/>
      <c r="AY660" s="3" t="n"/>
      <c r="AZ660" s="3" t="n"/>
    </row>
    <row r="661">
      <c r="A661" s="3" t="n"/>
      <c r="B661" s="3" t="n"/>
      <c r="C661" s="3" t="n"/>
      <c r="D661" s="3" t="n"/>
      <c r="E661" s="3" t="n"/>
      <c r="F661" s="3" t="n"/>
      <c r="G661" s="3" t="n"/>
      <c r="H661" s="3" t="n"/>
      <c r="I661" s="3" t="n"/>
      <c r="J661" s="3" t="n"/>
      <c r="K661" s="3" t="n"/>
      <c r="L661" s="3" t="n"/>
      <c r="M661" s="3" t="n"/>
      <c r="N661" s="3" t="n"/>
      <c r="O661" s="3" t="n"/>
      <c r="P661" s="3" t="n"/>
      <c r="Q661" s="3" t="n"/>
      <c r="R661" s="3" t="n"/>
      <c r="S661" s="3" t="n"/>
      <c r="T661" s="3" t="n"/>
      <c r="U661" s="3" t="n"/>
      <c r="V661" s="3" t="n"/>
      <c r="W661" s="3" t="n"/>
      <c r="X661" s="3" t="n"/>
      <c r="Y661" s="3" t="n"/>
      <c r="Z661" s="3" t="n"/>
      <c r="AA661" s="3" t="n"/>
      <c r="AB661" s="3" t="n"/>
      <c r="AC661" s="3" t="n"/>
      <c r="AD661" s="3" t="n"/>
      <c r="AE661" s="3" t="n"/>
      <c r="AF661" s="3" t="n"/>
      <c r="AG661" s="3" t="n"/>
      <c r="AH661" s="3" t="n"/>
      <c r="AI661" s="3" t="n"/>
      <c r="AJ661" s="3" t="n"/>
      <c r="AK661" s="3" t="n"/>
      <c r="AL661" s="3" t="n"/>
      <c r="AM661" s="3" t="n"/>
      <c r="AN661" s="3" t="n"/>
      <c r="AO661" s="3" t="n"/>
      <c r="AP661" s="3" t="n"/>
      <c r="AQ661" s="3" t="n"/>
      <c r="AR661" s="3" t="n"/>
      <c r="AS661" s="3" t="n"/>
      <c r="AT661" s="3" t="n"/>
      <c r="AU661" s="3" t="n"/>
      <c r="AV661" s="3" t="n"/>
      <c r="AW661" s="3" t="n"/>
      <c r="AX661" s="3" t="n"/>
      <c r="AY661" s="3" t="n"/>
      <c r="AZ661" s="3" t="n"/>
    </row>
    <row r="662">
      <c r="A662" s="3" t="n"/>
      <c r="B662" s="3" t="n"/>
      <c r="C662" s="3" t="n"/>
      <c r="D662" s="3" t="n"/>
      <c r="E662" s="3" t="n"/>
      <c r="F662" s="3" t="n"/>
      <c r="G662" s="3" t="n"/>
      <c r="H662" s="3" t="n"/>
      <c r="I662" s="3" t="n"/>
      <c r="J662" s="3" t="n"/>
      <c r="K662" s="3" t="n"/>
      <c r="L662" s="3" t="n"/>
      <c r="M662" s="3" t="n"/>
      <c r="N662" s="3" t="n"/>
      <c r="O662" s="3" t="n"/>
      <c r="P662" s="3" t="n"/>
      <c r="Q662" s="3" t="n"/>
      <c r="R662" s="3" t="n"/>
      <c r="S662" s="3" t="n"/>
      <c r="T662" s="3" t="n"/>
      <c r="U662" s="3" t="n"/>
      <c r="V662" s="3" t="n"/>
      <c r="W662" s="3" t="n"/>
      <c r="X662" s="3" t="n"/>
      <c r="Y662" s="3" t="n"/>
      <c r="Z662" s="3" t="n"/>
      <c r="AA662" s="3" t="n"/>
      <c r="AB662" s="3" t="n"/>
      <c r="AC662" s="3" t="n"/>
      <c r="AD662" s="3" t="n"/>
      <c r="AE662" s="3" t="n"/>
      <c r="AF662" s="3" t="n"/>
      <c r="AG662" s="3" t="n"/>
      <c r="AH662" s="3" t="n"/>
      <c r="AI662" s="3" t="n"/>
      <c r="AJ662" s="3" t="n"/>
      <c r="AK662" s="3" t="n"/>
      <c r="AL662" s="3" t="n"/>
      <c r="AM662" s="3" t="n"/>
      <c r="AN662" s="3" t="n"/>
      <c r="AO662" s="3" t="n"/>
      <c r="AP662" s="3" t="n"/>
      <c r="AQ662" s="3" t="n"/>
      <c r="AR662" s="3" t="n"/>
      <c r="AS662" s="3" t="n"/>
      <c r="AT662" s="3" t="n"/>
      <c r="AU662" s="3" t="n"/>
      <c r="AV662" s="3" t="n"/>
      <c r="AW662" s="3" t="n"/>
      <c r="AX662" s="3" t="n"/>
      <c r="AY662" s="3" t="n"/>
      <c r="AZ662" s="3" t="n"/>
    </row>
    <row r="663">
      <c r="A663" s="3" t="n"/>
      <c r="B663" s="3" t="n"/>
      <c r="C663" s="3" t="n"/>
      <c r="D663" s="3" t="n"/>
      <c r="E663" s="3" t="n"/>
      <c r="F663" s="3" t="n"/>
      <c r="G663" s="3" t="n"/>
      <c r="H663" s="3" t="n"/>
      <c r="I663" s="3" t="n"/>
      <c r="J663" s="3" t="n"/>
      <c r="K663" s="3" t="n"/>
      <c r="L663" s="3" t="n"/>
      <c r="M663" s="3" t="n"/>
      <c r="N663" s="3" t="n"/>
      <c r="O663" s="3" t="n"/>
      <c r="P663" s="3" t="n"/>
      <c r="Q663" s="3" t="n"/>
      <c r="R663" s="3" t="n"/>
      <c r="S663" s="3" t="n"/>
      <c r="T663" s="3" t="n"/>
      <c r="U663" s="3" t="n"/>
      <c r="V663" s="3" t="n"/>
      <c r="W663" s="3" t="n"/>
      <c r="X663" s="3" t="n"/>
      <c r="Y663" s="3" t="n"/>
      <c r="Z663" s="3" t="n"/>
      <c r="AA663" s="3" t="n"/>
      <c r="AB663" s="3" t="n"/>
      <c r="AC663" s="3" t="n"/>
      <c r="AD663" s="3" t="n"/>
      <c r="AE663" s="3" t="n"/>
      <c r="AF663" s="3" t="n"/>
      <c r="AG663" s="3" t="n"/>
      <c r="AH663" s="3" t="n"/>
      <c r="AI663" s="3" t="n"/>
      <c r="AJ663" s="3" t="n"/>
      <c r="AK663" s="3" t="n"/>
      <c r="AL663" s="3" t="n"/>
      <c r="AM663" s="3" t="n"/>
      <c r="AN663" s="3" t="n"/>
      <c r="AO663" s="3" t="n"/>
      <c r="AP663" s="3" t="n"/>
      <c r="AQ663" s="3" t="n"/>
      <c r="AR663" s="3" t="n"/>
      <c r="AS663" s="3" t="n"/>
      <c r="AT663" s="3" t="n"/>
      <c r="AU663" s="3" t="n"/>
      <c r="AV663" s="3" t="n"/>
      <c r="AW663" s="3" t="n"/>
      <c r="AX663" s="3" t="n"/>
      <c r="AY663" s="3" t="n"/>
      <c r="AZ663" s="3" t="n"/>
    </row>
    <row r="664">
      <c r="A664" s="3" t="n"/>
      <c r="B664" s="3" t="n"/>
      <c r="C664" s="3" t="n"/>
      <c r="D664" s="3" t="n"/>
      <c r="E664" s="3" t="n"/>
      <c r="F664" s="3" t="n"/>
      <c r="G664" s="3" t="n"/>
      <c r="H664" s="3" t="n"/>
      <c r="I664" s="3" t="n"/>
      <c r="J664" s="3" t="n"/>
      <c r="K664" s="3" t="n"/>
      <c r="L664" s="3" t="n"/>
      <c r="M664" s="3" t="n"/>
      <c r="N664" s="3" t="n"/>
      <c r="O664" s="3" t="n"/>
      <c r="P664" s="3" t="n"/>
      <c r="Q664" s="3" t="n"/>
      <c r="R664" s="3" t="n"/>
      <c r="S664" s="3" t="n"/>
      <c r="T664" s="3" t="n"/>
      <c r="U664" s="3" t="n"/>
      <c r="V664" s="3" t="n"/>
      <c r="W664" s="3" t="n"/>
      <c r="X664" s="3" t="n"/>
      <c r="Y664" s="3" t="n"/>
      <c r="Z664" s="3" t="n"/>
      <c r="AA664" s="3" t="n"/>
      <c r="AB664" s="3" t="n"/>
      <c r="AC664" s="3" t="n"/>
      <c r="AD664" s="3" t="n"/>
      <c r="AE664" s="3" t="n"/>
      <c r="AF664" s="3" t="n"/>
      <c r="AG664" s="3" t="n"/>
      <c r="AH664" s="3" t="n"/>
      <c r="AI664" s="3" t="n"/>
      <c r="AJ664" s="3" t="n"/>
      <c r="AK664" s="3" t="n"/>
      <c r="AL664" s="3" t="n"/>
      <c r="AM664" s="3" t="n"/>
      <c r="AN664" s="3" t="n"/>
      <c r="AO664" s="3" t="n"/>
      <c r="AP664" s="3" t="n"/>
      <c r="AQ664" s="3" t="n"/>
      <c r="AR664" s="3" t="n"/>
      <c r="AS664" s="3" t="n"/>
      <c r="AT664" s="3" t="n"/>
      <c r="AU664" s="3" t="n"/>
      <c r="AV664" s="3" t="n"/>
      <c r="AW664" s="3" t="n"/>
      <c r="AX664" s="3" t="n"/>
      <c r="AY664" s="3" t="n"/>
      <c r="AZ664" s="3" t="n"/>
    </row>
    <row r="665">
      <c r="A665" s="3" t="n"/>
      <c r="B665" s="3" t="n"/>
      <c r="C665" s="3" t="n"/>
      <c r="D665" s="3" t="n"/>
      <c r="E665" s="3" t="n"/>
      <c r="F665" s="3" t="n"/>
      <c r="G665" s="3" t="n"/>
      <c r="H665" s="3" t="n"/>
      <c r="I665" s="3" t="n"/>
      <c r="J665" s="3" t="n"/>
      <c r="K665" s="3" t="n"/>
      <c r="L665" s="3" t="n"/>
      <c r="M665" s="3" t="n"/>
      <c r="N665" s="3" t="n"/>
      <c r="O665" s="3" t="n"/>
      <c r="P665" s="3" t="n"/>
      <c r="Q665" s="3" t="n"/>
      <c r="R665" s="3" t="n"/>
      <c r="S665" s="3" t="n"/>
      <c r="T665" s="3" t="n"/>
      <c r="U665" s="3" t="n"/>
      <c r="V665" s="3" t="n"/>
      <c r="W665" s="3" t="n"/>
      <c r="X665" s="3" t="n"/>
      <c r="Y665" s="3" t="n"/>
      <c r="Z665" s="3" t="n"/>
      <c r="AA665" s="3" t="n"/>
      <c r="AB665" s="3" t="n"/>
      <c r="AC665" s="3" t="n"/>
      <c r="AD665" s="3" t="n"/>
      <c r="AE665" s="3" t="n"/>
      <c r="AF665" s="3" t="n"/>
      <c r="AG665" s="3" t="n"/>
      <c r="AH665" s="3" t="n"/>
      <c r="AI665" s="3" t="n"/>
      <c r="AJ665" s="3" t="n"/>
      <c r="AK665" s="3" t="n"/>
      <c r="AL665" s="3" t="n"/>
      <c r="AM665" s="3" t="n"/>
      <c r="AN665" s="3" t="n"/>
      <c r="AO665" s="3" t="n"/>
      <c r="AP665" s="3" t="n"/>
      <c r="AQ665" s="3" t="n"/>
      <c r="AR665" s="3" t="n"/>
      <c r="AS665" s="3" t="n"/>
      <c r="AT665" s="3" t="n"/>
      <c r="AU665" s="3" t="n"/>
      <c r="AV665" s="3" t="n"/>
      <c r="AW665" s="3" t="n"/>
      <c r="AX665" s="3" t="n"/>
      <c r="AY665" s="3" t="n"/>
      <c r="AZ665" s="3" t="n"/>
    </row>
    <row r="666">
      <c r="A666" s="3" t="n"/>
      <c r="B666" s="3" t="n"/>
      <c r="C666" s="3" t="n"/>
      <c r="D666" s="3" t="n"/>
      <c r="E666" s="3" t="n"/>
      <c r="F666" s="3" t="n"/>
      <c r="G666" s="3" t="n"/>
      <c r="H666" s="3" t="n"/>
      <c r="I666" s="3" t="n"/>
      <c r="J666" s="3" t="n"/>
      <c r="K666" s="3" t="n"/>
      <c r="L666" s="3" t="n"/>
      <c r="M666" s="3" t="n"/>
      <c r="N666" s="3" t="n"/>
      <c r="O666" s="3" t="n"/>
      <c r="P666" s="3" t="n"/>
      <c r="Q666" s="3" t="n"/>
      <c r="R666" s="3" t="n"/>
      <c r="S666" s="3" t="n"/>
      <c r="T666" s="3" t="n"/>
      <c r="U666" s="3" t="n"/>
      <c r="V666" s="3" t="n"/>
      <c r="W666" s="3" t="n"/>
      <c r="X666" s="3" t="n"/>
      <c r="Y666" s="3" t="n"/>
      <c r="Z666" s="3" t="n"/>
      <c r="AA666" s="3" t="n"/>
      <c r="AB666" s="3" t="n"/>
      <c r="AC666" s="3" t="n"/>
      <c r="AD666" s="3" t="n"/>
      <c r="AE666" s="3" t="n"/>
      <c r="AF666" s="3" t="n"/>
      <c r="AG666" s="3" t="n"/>
      <c r="AH666" s="3" t="n"/>
      <c r="AI666" s="3" t="n"/>
      <c r="AJ666" s="3" t="n"/>
      <c r="AK666" s="3" t="n"/>
      <c r="AL666" s="3" t="n"/>
      <c r="AM666" s="3" t="n"/>
      <c r="AN666" s="3" t="n"/>
      <c r="AO666" s="3" t="n"/>
      <c r="AP666" s="3" t="n"/>
      <c r="AQ666" s="3" t="n"/>
      <c r="AR666" s="3" t="n"/>
      <c r="AS666" s="3" t="n"/>
      <c r="AT666" s="3" t="n"/>
      <c r="AU666" s="3" t="n"/>
      <c r="AV666" s="3" t="n"/>
      <c r="AW666" s="3" t="n"/>
      <c r="AX666" s="3" t="n"/>
      <c r="AY666" s="3" t="n"/>
      <c r="AZ666" s="3" t="n"/>
    </row>
    <row r="667">
      <c r="A667" s="3" t="n"/>
      <c r="B667" s="3" t="n"/>
      <c r="C667" s="3" t="n"/>
      <c r="D667" s="3" t="n"/>
      <c r="E667" s="3" t="n"/>
      <c r="F667" s="3" t="n"/>
      <c r="G667" s="3" t="n"/>
      <c r="H667" s="3" t="n"/>
      <c r="I667" s="3" t="n"/>
      <c r="J667" s="3" t="n"/>
      <c r="K667" s="3" t="n"/>
      <c r="L667" s="3" t="n"/>
      <c r="M667" s="3" t="n"/>
      <c r="N667" s="3" t="n"/>
      <c r="O667" s="3" t="n"/>
      <c r="P667" s="3" t="n"/>
      <c r="Q667" s="3" t="n"/>
      <c r="R667" s="3" t="n"/>
      <c r="S667" s="3" t="n"/>
      <c r="T667" s="3" t="n"/>
      <c r="U667" s="3" t="n"/>
      <c r="V667" s="3" t="n"/>
      <c r="W667" s="3" t="n"/>
      <c r="X667" s="3" t="n"/>
      <c r="Y667" s="3" t="n"/>
      <c r="Z667" s="3" t="n"/>
      <c r="AA667" s="3" t="n"/>
      <c r="AB667" s="3" t="n"/>
      <c r="AC667" s="3" t="n"/>
      <c r="AD667" s="3" t="n"/>
      <c r="AE667" s="3" t="n"/>
      <c r="AF667" s="3" t="n"/>
      <c r="AG667" s="3" t="n"/>
      <c r="AH667" s="3" t="n"/>
      <c r="AI667" s="3" t="n"/>
      <c r="AJ667" s="3" t="n"/>
      <c r="AK667" s="3" t="n"/>
      <c r="AL667" s="3" t="n"/>
      <c r="AM667" s="3" t="n"/>
      <c r="AN667" s="3" t="n"/>
      <c r="AO667" s="3" t="n"/>
      <c r="AP667" s="3" t="n"/>
      <c r="AQ667" s="3" t="n"/>
      <c r="AR667" s="3" t="n"/>
      <c r="AS667" s="3" t="n"/>
      <c r="AT667" s="3" t="n"/>
      <c r="AU667" s="3" t="n"/>
      <c r="AV667" s="3" t="n"/>
      <c r="AW667" s="3" t="n"/>
      <c r="AX667" s="3" t="n"/>
      <c r="AY667" s="3" t="n"/>
      <c r="AZ667" s="3" t="n"/>
    </row>
    <row r="668">
      <c r="A668" s="3" t="n"/>
      <c r="B668" s="3" t="n"/>
      <c r="C668" s="3" t="n"/>
      <c r="D668" s="3" t="n"/>
      <c r="E668" s="3" t="n"/>
      <c r="F668" s="3" t="n"/>
      <c r="G668" s="3" t="n"/>
      <c r="H668" s="3" t="n"/>
      <c r="I668" s="3" t="n"/>
      <c r="J668" s="3" t="n"/>
      <c r="K668" s="3" t="n"/>
      <c r="L668" s="3" t="n"/>
      <c r="M668" s="3" t="n"/>
      <c r="N668" s="3" t="n"/>
      <c r="O668" s="3" t="n"/>
      <c r="P668" s="3" t="n"/>
      <c r="Q668" s="3" t="n"/>
      <c r="R668" s="3" t="n"/>
      <c r="S668" s="3" t="n"/>
      <c r="T668" s="3" t="n"/>
      <c r="U668" s="3" t="n"/>
      <c r="V668" s="3" t="n"/>
      <c r="W668" s="3" t="n"/>
      <c r="X668" s="3" t="n"/>
      <c r="Y668" s="3" t="n"/>
      <c r="Z668" s="3" t="n"/>
      <c r="AA668" s="3" t="n"/>
      <c r="AB668" s="3" t="n"/>
      <c r="AC668" s="3" t="n"/>
      <c r="AD668" s="3" t="n"/>
      <c r="AE668" s="3" t="n"/>
      <c r="AF668" s="3" t="n"/>
      <c r="AG668" s="3" t="n"/>
      <c r="AH668" s="3" t="n"/>
      <c r="AI668" s="3" t="n"/>
      <c r="AJ668" s="3" t="n"/>
      <c r="AK668" s="3" t="n"/>
      <c r="AL668" s="3" t="n"/>
      <c r="AM668" s="3" t="n"/>
      <c r="AN668" s="3" t="n"/>
      <c r="AO668" s="3" t="n"/>
      <c r="AP668" s="3" t="n"/>
      <c r="AQ668" s="3" t="n"/>
      <c r="AR668" s="3" t="n"/>
      <c r="AS668" s="3" t="n"/>
      <c r="AT668" s="3" t="n"/>
      <c r="AU668" s="3" t="n"/>
      <c r="AV668" s="3" t="n"/>
      <c r="AW668" s="3" t="n"/>
      <c r="AX668" s="3" t="n"/>
      <c r="AY668" s="3" t="n"/>
      <c r="AZ668" s="3" t="n"/>
    </row>
    <row r="669">
      <c r="A669" s="3" t="n"/>
      <c r="B669" s="3" t="n"/>
      <c r="C669" s="3" t="n"/>
      <c r="D669" s="3" t="n"/>
      <c r="E669" s="3" t="n"/>
      <c r="F669" s="3" t="n"/>
      <c r="G669" s="3" t="n"/>
      <c r="H669" s="3" t="n"/>
      <c r="I669" s="3" t="n"/>
      <c r="J669" s="3" t="n"/>
      <c r="K669" s="3" t="n"/>
      <c r="L669" s="3" t="n"/>
      <c r="M669" s="3" t="n"/>
      <c r="N669" s="3" t="n"/>
      <c r="O669" s="3" t="n"/>
      <c r="P669" s="3" t="n"/>
      <c r="Q669" s="3" t="n"/>
      <c r="R669" s="3" t="n"/>
      <c r="S669" s="3" t="n"/>
      <c r="T669" s="3" t="n"/>
      <c r="U669" s="3" t="n"/>
      <c r="V669" s="3" t="n"/>
      <c r="W669" s="3" t="n"/>
      <c r="X669" s="3" t="n"/>
      <c r="Y669" s="3" t="n"/>
      <c r="Z669" s="3" t="n"/>
      <c r="AA669" s="3" t="n"/>
      <c r="AB669" s="3" t="n"/>
      <c r="AC669" s="3" t="n"/>
      <c r="AD669" s="3" t="n"/>
      <c r="AE669" s="3" t="n"/>
      <c r="AF669" s="3" t="n"/>
      <c r="AG669" s="3" t="n"/>
      <c r="AH669" s="3" t="n"/>
      <c r="AI669" s="3" t="n"/>
      <c r="AJ669" s="3" t="n"/>
      <c r="AK669" s="3" t="n"/>
      <c r="AL669" s="3" t="n"/>
      <c r="AM669" s="3" t="n"/>
      <c r="AN669" s="3" t="n"/>
      <c r="AO669" s="3" t="n"/>
      <c r="AP669" s="3" t="n"/>
      <c r="AQ669" s="3" t="n"/>
      <c r="AR669" s="3" t="n"/>
      <c r="AS669" s="3" t="n"/>
      <c r="AT669" s="3" t="n"/>
      <c r="AU669" s="3" t="n"/>
      <c r="AV669" s="3" t="n"/>
      <c r="AW669" s="3" t="n"/>
      <c r="AX669" s="3" t="n"/>
      <c r="AY669" s="3" t="n"/>
      <c r="AZ669" s="3" t="n"/>
    </row>
    <row r="670">
      <c r="A670" s="3" t="n"/>
      <c r="B670" s="3" t="n"/>
      <c r="C670" s="3" t="n"/>
      <c r="D670" s="3" t="n"/>
      <c r="E670" s="3" t="n"/>
      <c r="F670" s="3" t="n"/>
      <c r="G670" s="3" t="n"/>
      <c r="H670" s="3" t="n"/>
      <c r="I670" s="3" t="n"/>
      <c r="J670" s="3" t="n"/>
      <c r="K670" s="3" t="n"/>
      <c r="L670" s="3" t="n"/>
      <c r="M670" s="3" t="n"/>
      <c r="N670" s="3" t="n"/>
      <c r="O670" s="3" t="n"/>
      <c r="P670" s="3" t="n"/>
      <c r="Q670" s="3" t="n"/>
      <c r="R670" s="3" t="n"/>
      <c r="S670" s="3" t="n"/>
      <c r="T670" s="3" t="n"/>
      <c r="U670" s="3" t="n"/>
      <c r="V670" s="3" t="n"/>
      <c r="W670" s="3" t="n"/>
      <c r="X670" s="3" t="n"/>
      <c r="Y670" s="3" t="n"/>
      <c r="Z670" s="3" t="n"/>
      <c r="AA670" s="3" t="n"/>
      <c r="AB670" s="3" t="n"/>
      <c r="AC670" s="3" t="n"/>
      <c r="AD670" s="3" t="n"/>
      <c r="AE670" s="3" t="n"/>
      <c r="AF670" s="3" t="n"/>
      <c r="AG670" s="3" t="n"/>
      <c r="AH670" s="3" t="n"/>
      <c r="AI670" s="3" t="n"/>
      <c r="AJ670" s="3" t="n"/>
      <c r="AK670" s="3" t="n"/>
      <c r="AL670" s="3" t="n"/>
      <c r="AM670" s="3" t="n"/>
      <c r="AN670" s="3" t="n"/>
      <c r="AO670" s="3" t="n"/>
      <c r="AP670" s="3" t="n"/>
      <c r="AQ670" s="3" t="n"/>
      <c r="AR670" s="3" t="n"/>
      <c r="AS670" s="3" t="n"/>
      <c r="AT670" s="3" t="n"/>
      <c r="AU670" s="3" t="n"/>
      <c r="AV670" s="3" t="n"/>
      <c r="AW670" s="3" t="n"/>
      <c r="AX670" s="3" t="n"/>
      <c r="AY670" s="3" t="n"/>
      <c r="AZ670" s="3" t="n"/>
    </row>
    <row r="671">
      <c r="A671" s="3" t="n"/>
      <c r="B671" s="3" t="n"/>
      <c r="C671" s="3" t="n"/>
      <c r="D671" s="3" t="n"/>
      <c r="E671" s="3" t="n"/>
      <c r="F671" s="3" t="n"/>
      <c r="G671" s="3" t="n"/>
      <c r="H671" s="3" t="n"/>
      <c r="I671" s="3" t="n"/>
      <c r="J671" s="3" t="n"/>
      <c r="K671" s="3" t="n"/>
      <c r="L671" s="3" t="n"/>
      <c r="M671" s="3" t="n"/>
      <c r="N671" s="3" t="n"/>
      <c r="O671" s="3" t="n"/>
      <c r="P671" s="3" t="n"/>
      <c r="Q671" s="3" t="n"/>
      <c r="R671" s="3" t="n"/>
      <c r="S671" s="3" t="n"/>
      <c r="T671" s="3" t="n"/>
      <c r="U671" s="3" t="n"/>
      <c r="V671" s="3" t="n"/>
      <c r="W671" s="3" t="n"/>
      <c r="X671" s="3" t="n"/>
      <c r="Y671" s="3" t="n"/>
      <c r="Z671" s="3" t="n"/>
      <c r="AA671" s="3" t="n"/>
      <c r="AB671" s="3" t="n"/>
      <c r="AC671" s="3" t="n"/>
      <c r="AD671" s="3" t="n"/>
      <c r="AE671" s="3" t="n"/>
      <c r="AF671" s="3" t="n"/>
      <c r="AG671" s="3" t="n"/>
      <c r="AH671" s="3" t="n"/>
      <c r="AI671" s="3" t="n"/>
      <c r="AJ671" s="3" t="n"/>
      <c r="AK671" s="3" t="n"/>
      <c r="AL671" s="3" t="n"/>
      <c r="AM671" s="3" t="n"/>
      <c r="AN671" s="3" t="n"/>
      <c r="AO671" s="3" t="n"/>
      <c r="AP671" s="3" t="n"/>
      <c r="AQ671" s="3" t="n"/>
      <c r="AR671" s="3" t="n"/>
      <c r="AS671" s="3" t="n"/>
      <c r="AT671" s="3" t="n"/>
      <c r="AU671" s="3" t="n"/>
      <c r="AV671" s="3" t="n"/>
      <c r="AW671" s="3" t="n"/>
      <c r="AX671" s="3" t="n"/>
      <c r="AY671" s="3" t="n"/>
      <c r="AZ671" s="3" t="n"/>
    </row>
    <row r="672">
      <c r="A672" s="3" t="n"/>
      <c r="B672" s="3" t="n"/>
      <c r="C672" s="3" t="n"/>
      <c r="D672" s="3" t="n"/>
      <c r="E672" s="3" t="n"/>
      <c r="F672" s="3" t="n"/>
      <c r="G672" s="3" t="n"/>
      <c r="H672" s="3" t="n"/>
      <c r="I672" s="3" t="n"/>
      <c r="J672" s="3" t="n"/>
      <c r="K672" s="3" t="n"/>
      <c r="L672" s="3" t="n"/>
      <c r="M672" s="3" t="n"/>
      <c r="N672" s="3" t="n"/>
      <c r="O672" s="3" t="n"/>
      <c r="P672" s="3" t="n"/>
      <c r="Q672" s="3" t="n"/>
      <c r="R672" s="3" t="n"/>
      <c r="S672" s="3" t="n"/>
      <c r="T672" s="3" t="n"/>
      <c r="U672" s="3" t="n"/>
      <c r="V672" s="3" t="n"/>
      <c r="W672" s="3" t="n"/>
      <c r="X672" s="3" t="n"/>
      <c r="Y672" s="3" t="n"/>
      <c r="Z672" s="3" t="n"/>
      <c r="AA672" s="3" t="n"/>
      <c r="AB672" s="3" t="n"/>
      <c r="AC672" s="3" t="n"/>
      <c r="AD672" s="3" t="n"/>
      <c r="AE672" s="3" t="n"/>
      <c r="AF672" s="3" t="n"/>
      <c r="AG672" s="3" t="n"/>
      <c r="AH672" s="3" t="n"/>
      <c r="AI672" s="3" t="n"/>
      <c r="AJ672" s="3" t="n"/>
      <c r="AK672" s="3" t="n"/>
      <c r="AL672" s="3" t="n"/>
      <c r="AM672" s="3" t="n"/>
      <c r="AN672" s="3" t="n"/>
      <c r="AO672" s="3" t="n"/>
      <c r="AP672" s="3" t="n"/>
      <c r="AQ672" s="3" t="n"/>
      <c r="AR672" s="3" t="n"/>
      <c r="AS672" s="3" t="n"/>
      <c r="AT672" s="3" t="n"/>
      <c r="AU672" s="3" t="n"/>
      <c r="AV672" s="3" t="n"/>
      <c r="AW672" s="3" t="n"/>
      <c r="AX672" s="3" t="n"/>
      <c r="AY672" s="3" t="n"/>
      <c r="AZ672" s="3" t="n"/>
    </row>
    <row r="673">
      <c r="A673" s="3" t="n"/>
      <c r="B673" s="3" t="n"/>
      <c r="C673" s="3" t="n"/>
      <c r="D673" s="3" t="n"/>
      <c r="E673" s="3" t="n"/>
      <c r="F673" s="3" t="n"/>
      <c r="G673" s="3" t="n"/>
      <c r="H673" s="3" t="n"/>
      <c r="I673" s="3" t="n"/>
      <c r="J673" s="3" t="n"/>
      <c r="K673" s="3" t="n"/>
      <c r="L673" s="3" t="n"/>
      <c r="M673" s="3" t="n"/>
      <c r="N673" s="3" t="n"/>
      <c r="O673" s="3" t="n"/>
      <c r="P673" s="3" t="n"/>
      <c r="Q673" s="3" t="n"/>
      <c r="R673" s="3" t="n"/>
      <c r="S673" s="3" t="n"/>
      <c r="T673" s="3" t="n"/>
      <c r="U673" s="3" t="n"/>
      <c r="V673" s="3" t="n"/>
      <c r="W673" s="3" t="n"/>
      <c r="X673" s="3" t="n"/>
      <c r="Y673" s="3" t="n"/>
      <c r="Z673" s="3" t="n"/>
      <c r="AA673" s="3" t="n"/>
      <c r="AB673" s="3" t="n"/>
      <c r="AC673" s="3" t="n"/>
      <c r="AD673" s="3" t="n"/>
      <c r="AE673" s="3" t="n"/>
      <c r="AF673" s="3" t="n"/>
      <c r="AG673" s="3" t="n"/>
      <c r="AH673" s="3" t="n"/>
      <c r="AI673" s="3" t="n"/>
      <c r="AJ673" s="3" t="n"/>
      <c r="AK673" s="3" t="n"/>
      <c r="AL673" s="3" t="n"/>
      <c r="AM673" s="3" t="n"/>
      <c r="AN673" s="3" t="n"/>
      <c r="AO673" s="3" t="n"/>
      <c r="AP673" s="3" t="n"/>
      <c r="AQ673" s="3" t="n"/>
      <c r="AR673" s="3" t="n"/>
      <c r="AS673" s="3" t="n"/>
      <c r="AT673" s="3" t="n"/>
      <c r="AU673" s="3" t="n"/>
      <c r="AV673" s="3" t="n"/>
      <c r="AW673" s="3" t="n"/>
      <c r="AX673" s="3" t="n"/>
      <c r="AY673" s="3" t="n"/>
      <c r="AZ673" s="3" t="n"/>
    </row>
    <row r="674">
      <c r="A674" s="3" t="n"/>
      <c r="B674" s="3" t="n"/>
      <c r="C674" s="3" t="n"/>
      <c r="D674" s="3" t="n"/>
      <c r="E674" s="3" t="n"/>
      <c r="F674" s="3" t="n"/>
      <c r="G674" s="3" t="n"/>
      <c r="H674" s="3" t="n"/>
      <c r="I674" s="3" t="n"/>
      <c r="J674" s="3" t="n"/>
      <c r="K674" s="3" t="n"/>
      <c r="L674" s="3" t="n"/>
      <c r="M674" s="3" t="n"/>
      <c r="N674" s="3" t="n"/>
      <c r="O674" s="3" t="n"/>
      <c r="P674" s="3" t="n"/>
      <c r="Q674" s="3" t="n"/>
      <c r="R674" s="3" t="n"/>
      <c r="S674" s="3" t="n"/>
      <c r="T674" s="3" t="n"/>
      <c r="U674" s="3" t="n"/>
      <c r="V674" s="3" t="n"/>
      <c r="W674" s="3" t="n"/>
      <c r="X674" s="3" t="n"/>
      <c r="Y674" s="3" t="n"/>
      <c r="Z674" s="3" t="n"/>
      <c r="AA674" s="3" t="n"/>
      <c r="AB674" s="3" t="n"/>
      <c r="AC674" s="3" t="n"/>
      <c r="AD674" s="3" t="n"/>
      <c r="AE674" s="3" t="n"/>
      <c r="AF674" s="3" t="n"/>
      <c r="AG674" s="3" t="n"/>
      <c r="AH674" s="3" t="n"/>
      <c r="AI674" s="3" t="n"/>
      <c r="AJ674" s="3" t="n"/>
      <c r="AK674" s="3" t="n"/>
      <c r="AL674" s="3" t="n"/>
      <c r="AM674" s="3" t="n"/>
      <c r="AN674" s="3" t="n"/>
      <c r="AO674" s="3" t="n"/>
      <c r="AP674" s="3" t="n"/>
      <c r="AQ674" s="3" t="n"/>
      <c r="AR674" s="3" t="n"/>
      <c r="AS674" s="3" t="n"/>
      <c r="AT674" s="3" t="n"/>
      <c r="AU674" s="3" t="n"/>
      <c r="AV674" s="3" t="n"/>
      <c r="AW674" s="3" t="n"/>
      <c r="AX674" s="3" t="n"/>
      <c r="AY674" s="3" t="n"/>
      <c r="AZ674" s="3" t="n"/>
    </row>
    <row r="675">
      <c r="A675" s="3" t="n"/>
      <c r="B675" s="3" t="n"/>
      <c r="C675" s="3" t="n"/>
      <c r="D675" s="3" t="n"/>
      <c r="E675" s="3" t="n"/>
      <c r="F675" s="3" t="n"/>
      <c r="G675" s="3" t="n"/>
      <c r="H675" s="3" t="n"/>
      <c r="I675" s="3" t="n"/>
      <c r="J675" s="3" t="n"/>
      <c r="K675" s="3" t="n"/>
      <c r="L675" s="3" t="n"/>
      <c r="M675" s="3" t="n"/>
      <c r="N675" s="3" t="n"/>
      <c r="O675" s="3" t="n"/>
      <c r="P675" s="3" t="n"/>
      <c r="Q675" s="3" t="n"/>
      <c r="R675" s="3" t="n"/>
      <c r="S675" s="3" t="n"/>
      <c r="T675" s="3" t="n"/>
      <c r="U675" s="3" t="n"/>
      <c r="V675" s="3" t="n"/>
      <c r="W675" s="3" t="n"/>
      <c r="X675" s="3" t="n"/>
      <c r="Y675" s="3" t="n"/>
      <c r="Z675" s="3" t="n"/>
      <c r="AA675" s="3" t="n"/>
      <c r="AB675" s="3" t="n"/>
      <c r="AC675" s="3" t="n"/>
      <c r="AD675" s="3" t="n"/>
      <c r="AE675" s="3" t="n"/>
      <c r="AF675" s="3" t="n"/>
      <c r="AG675" s="3" t="n"/>
      <c r="AH675" s="3" t="n"/>
      <c r="AI675" s="3" t="n"/>
      <c r="AJ675" s="3" t="n"/>
      <c r="AK675" s="3" t="n"/>
      <c r="AL675" s="3" t="n"/>
      <c r="AM675" s="3" t="n"/>
      <c r="AN675" s="3" t="n"/>
      <c r="AO675" s="3" t="n"/>
      <c r="AP675" s="3" t="n"/>
      <c r="AQ675" s="3" t="n"/>
      <c r="AR675" s="3" t="n"/>
      <c r="AS675" s="3" t="n"/>
      <c r="AT675" s="3" t="n"/>
      <c r="AU675" s="3" t="n"/>
      <c r="AV675" s="3" t="n"/>
      <c r="AW675" s="3" t="n"/>
      <c r="AX675" s="3" t="n"/>
      <c r="AY675" s="3" t="n"/>
      <c r="AZ675" s="3" t="n"/>
    </row>
    <row r="676">
      <c r="A676" s="3" t="n"/>
      <c r="B676" s="3" t="n"/>
      <c r="C676" s="3" t="n"/>
      <c r="D676" s="3" t="n"/>
      <c r="E676" s="3" t="n"/>
      <c r="F676" s="3" t="n"/>
      <c r="G676" s="3" t="n"/>
      <c r="H676" s="3" t="n"/>
      <c r="I676" s="3" t="n"/>
      <c r="J676" s="3" t="n"/>
      <c r="K676" s="3" t="n"/>
      <c r="L676" s="3" t="n"/>
      <c r="M676" s="3" t="n"/>
      <c r="N676" s="3" t="n"/>
      <c r="O676" s="3" t="n"/>
      <c r="P676" s="3" t="n"/>
      <c r="Q676" s="3" t="n"/>
      <c r="R676" s="3" t="n"/>
      <c r="S676" s="3" t="n"/>
      <c r="T676" s="3" t="n"/>
      <c r="U676" s="3" t="n"/>
      <c r="V676" s="3" t="n"/>
      <c r="W676" s="3" t="n"/>
      <c r="X676" s="3" t="n"/>
      <c r="Y676" s="3" t="n"/>
      <c r="Z676" s="3" t="n"/>
      <c r="AA676" s="3" t="n"/>
      <c r="AB676" s="3" t="n"/>
      <c r="AC676" s="3" t="n"/>
      <c r="AD676" s="3" t="n"/>
      <c r="AE676" s="3" t="n"/>
      <c r="AF676" s="3" t="n"/>
      <c r="AG676" s="3" t="n"/>
      <c r="AH676" s="3" t="n"/>
      <c r="AI676" s="3" t="n"/>
      <c r="AJ676" s="3" t="n"/>
      <c r="AK676" s="3" t="n"/>
      <c r="AL676" s="3" t="n"/>
      <c r="AM676" s="3" t="n"/>
      <c r="AN676" s="3" t="n"/>
      <c r="AO676" s="3" t="n"/>
      <c r="AP676" s="3" t="n"/>
      <c r="AQ676" s="3" t="n"/>
      <c r="AR676" s="3" t="n"/>
      <c r="AS676" s="3" t="n"/>
      <c r="AT676" s="3" t="n"/>
      <c r="AU676" s="3" t="n"/>
      <c r="AV676" s="3" t="n"/>
      <c r="AW676" s="3" t="n"/>
      <c r="AX676" s="3" t="n"/>
      <c r="AY676" s="3" t="n"/>
      <c r="AZ676" s="3" t="n"/>
    </row>
    <row r="677">
      <c r="A677" s="3" t="n"/>
      <c r="B677" s="3" t="n"/>
      <c r="C677" s="3" t="n"/>
      <c r="D677" s="3" t="n"/>
      <c r="E677" s="3" t="n"/>
      <c r="F677" s="3" t="n"/>
      <c r="G677" s="3" t="n"/>
      <c r="H677" s="3" t="n"/>
      <c r="I677" s="3" t="n"/>
      <c r="J677" s="3" t="n"/>
      <c r="K677" s="3" t="n"/>
      <c r="L677" s="3" t="n"/>
      <c r="M677" s="3" t="n"/>
      <c r="N677" s="3" t="n"/>
      <c r="O677" s="3" t="n"/>
      <c r="P677" s="3" t="n"/>
      <c r="Q677" s="3" t="n"/>
      <c r="R677" s="3" t="n"/>
      <c r="S677" s="3" t="n"/>
      <c r="T677" s="3" t="n"/>
      <c r="U677" s="3" t="n"/>
      <c r="V677" s="3" t="n"/>
      <c r="W677" s="3" t="n"/>
      <c r="X677" s="3" t="n"/>
      <c r="Y677" s="3" t="n"/>
      <c r="Z677" s="3" t="n"/>
      <c r="AA677" s="3" t="n"/>
      <c r="AB677" s="3" t="n"/>
      <c r="AC677" s="3" t="n"/>
      <c r="AD677" s="3" t="n"/>
      <c r="AE677" s="3" t="n"/>
      <c r="AF677" s="3" t="n"/>
      <c r="AG677" s="3" t="n"/>
      <c r="AH677" s="3" t="n"/>
      <c r="AI677" s="3" t="n"/>
      <c r="AJ677" s="3" t="n"/>
      <c r="AK677" s="3" t="n"/>
      <c r="AL677" s="3" t="n"/>
      <c r="AM677" s="3" t="n"/>
      <c r="AN677" s="3" t="n"/>
      <c r="AO677" s="3" t="n"/>
      <c r="AP677" s="3" t="n"/>
      <c r="AQ677" s="3" t="n"/>
      <c r="AR677" s="3" t="n"/>
      <c r="AS677" s="3" t="n"/>
      <c r="AT677" s="3" t="n"/>
      <c r="AU677" s="3" t="n"/>
      <c r="AV677" s="3" t="n"/>
      <c r="AW677" s="3" t="n"/>
      <c r="AX677" s="3" t="n"/>
      <c r="AY677" s="3" t="n"/>
      <c r="AZ677" s="3" t="n"/>
    </row>
    <row r="678">
      <c r="A678" s="3" t="n"/>
      <c r="B678" s="3" t="n"/>
      <c r="C678" s="3" t="n"/>
      <c r="D678" s="3" t="n"/>
      <c r="E678" s="3" t="n"/>
      <c r="F678" s="3" t="n"/>
      <c r="G678" s="3" t="n"/>
      <c r="H678" s="3" t="n"/>
      <c r="I678" s="3" t="n"/>
      <c r="J678" s="3" t="n"/>
      <c r="K678" s="3" t="n"/>
      <c r="L678" s="3" t="n"/>
      <c r="M678" s="3" t="n"/>
      <c r="N678" s="3" t="n"/>
      <c r="O678" s="3" t="n"/>
      <c r="P678" s="3" t="n"/>
      <c r="Q678" s="3" t="n"/>
      <c r="R678" s="3" t="n"/>
      <c r="S678" s="3" t="n"/>
      <c r="T678" s="3" t="n"/>
      <c r="U678" s="3" t="n"/>
      <c r="V678" s="3" t="n"/>
      <c r="W678" s="3" t="n"/>
      <c r="X678" s="3" t="n"/>
      <c r="Y678" s="3" t="n"/>
      <c r="Z678" s="3" t="n"/>
      <c r="AA678" s="3" t="n"/>
      <c r="AB678" s="3" t="n"/>
      <c r="AC678" s="3" t="n"/>
      <c r="AD678" s="3" t="n"/>
      <c r="AE678" s="3" t="n"/>
      <c r="AF678" s="3" t="n"/>
      <c r="AG678" s="3" t="n"/>
      <c r="AH678" s="3" t="n"/>
      <c r="AI678" s="3" t="n"/>
      <c r="AJ678" s="3" t="n"/>
      <c r="AK678" s="3" t="n"/>
      <c r="AL678" s="3" t="n"/>
      <c r="AM678" s="3" t="n"/>
      <c r="AN678" s="3" t="n"/>
      <c r="AO678" s="3" t="n"/>
      <c r="AP678" s="3" t="n"/>
      <c r="AQ678" s="3" t="n"/>
      <c r="AR678" s="3" t="n"/>
      <c r="AS678" s="3" t="n"/>
      <c r="AT678" s="3" t="n"/>
      <c r="AU678" s="3" t="n"/>
      <c r="AV678" s="3" t="n"/>
      <c r="AW678" s="3" t="n"/>
      <c r="AX678" s="3" t="n"/>
      <c r="AY678" s="3" t="n"/>
      <c r="AZ678" s="3" t="n"/>
    </row>
    <row r="679">
      <c r="A679" s="3" t="n"/>
      <c r="B679" s="3" t="n"/>
      <c r="C679" s="3" t="n"/>
      <c r="D679" s="3" t="n"/>
      <c r="E679" s="3" t="n"/>
      <c r="F679" s="3" t="n"/>
      <c r="G679" s="3" t="n"/>
      <c r="H679" s="3" t="n"/>
      <c r="I679" s="3" t="n"/>
      <c r="J679" s="3" t="n"/>
      <c r="K679" s="3" t="n"/>
      <c r="L679" s="3" t="n"/>
      <c r="M679" s="3" t="n"/>
      <c r="N679" s="3" t="n"/>
      <c r="O679" s="3" t="n"/>
      <c r="P679" s="3" t="n"/>
      <c r="Q679" s="3" t="n"/>
      <c r="R679" s="3" t="n"/>
      <c r="S679" s="3" t="n"/>
      <c r="T679" s="3" t="n"/>
      <c r="U679" s="3" t="n"/>
      <c r="V679" s="3" t="n"/>
      <c r="W679" s="3" t="n"/>
      <c r="X679" s="3" t="n"/>
      <c r="Y679" s="3" t="n"/>
      <c r="Z679" s="3" t="n"/>
      <c r="AA679" s="3" t="n"/>
      <c r="AB679" s="3" t="n"/>
      <c r="AC679" s="3" t="n"/>
      <c r="AD679" s="3" t="n"/>
      <c r="AE679" s="3" t="n"/>
      <c r="AF679" s="3" t="n"/>
      <c r="AG679" s="3" t="n"/>
      <c r="AH679" s="3" t="n"/>
      <c r="AI679" s="3" t="n"/>
      <c r="AJ679" s="3" t="n"/>
      <c r="AK679" s="3" t="n"/>
      <c r="AL679" s="3" t="n"/>
      <c r="AM679" s="3" t="n"/>
      <c r="AN679" s="3" t="n"/>
      <c r="AO679" s="3" t="n"/>
      <c r="AP679" s="3" t="n"/>
      <c r="AQ679" s="3" t="n"/>
      <c r="AR679" s="3" t="n"/>
      <c r="AS679" s="3" t="n"/>
      <c r="AT679" s="3" t="n"/>
      <c r="AU679" s="3" t="n"/>
      <c r="AV679" s="3" t="n"/>
      <c r="AW679" s="3" t="n"/>
      <c r="AX679" s="3" t="n"/>
      <c r="AY679" s="3" t="n"/>
      <c r="AZ679" s="3" t="n"/>
    </row>
    <row r="680">
      <c r="A680" s="3" t="n"/>
      <c r="B680" s="3" t="n"/>
      <c r="C680" s="3" t="n"/>
      <c r="D680" s="3" t="n"/>
      <c r="E680" s="3" t="n"/>
      <c r="F680" s="3" t="n"/>
      <c r="G680" s="3" t="n"/>
      <c r="H680" s="3" t="n"/>
      <c r="I680" s="3" t="n"/>
      <c r="J680" s="3" t="n"/>
      <c r="K680" s="3" t="n"/>
      <c r="L680" s="3" t="n"/>
      <c r="M680" s="3" t="n"/>
      <c r="N680" s="3" t="n"/>
      <c r="O680" s="3" t="n"/>
      <c r="P680" s="3" t="n"/>
      <c r="Q680" s="3" t="n"/>
      <c r="R680" s="3" t="n"/>
      <c r="S680" s="3" t="n"/>
      <c r="T680" s="3" t="n"/>
      <c r="U680" s="3" t="n"/>
      <c r="V680" s="3" t="n"/>
      <c r="W680" s="3" t="n"/>
      <c r="X680" s="3" t="n"/>
      <c r="Y680" s="3" t="n"/>
      <c r="Z680" s="3" t="n"/>
      <c r="AA680" s="3" t="n"/>
      <c r="AB680" s="3" t="n"/>
      <c r="AC680" s="3" t="n"/>
      <c r="AD680" s="3" t="n"/>
      <c r="AE680" s="3" t="n"/>
      <c r="AF680" s="3" t="n"/>
      <c r="AG680" s="3" t="n"/>
      <c r="AH680" s="3" t="n"/>
      <c r="AI680" s="3" t="n"/>
      <c r="AJ680" s="3" t="n"/>
      <c r="AK680" s="3" t="n"/>
      <c r="AL680" s="3" t="n"/>
      <c r="AM680" s="3" t="n"/>
      <c r="AN680" s="3" t="n"/>
      <c r="AO680" s="3" t="n"/>
      <c r="AP680" s="3" t="n"/>
      <c r="AQ680" s="3" t="n"/>
      <c r="AR680" s="3" t="n"/>
      <c r="AS680" s="3" t="n"/>
      <c r="AT680" s="3" t="n"/>
      <c r="AU680" s="3" t="n"/>
      <c r="AV680" s="3" t="n"/>
      <c r="AW680" s="3" t="n"/>
      <c r="AX680" s="3" t="n"/>
      <c r="AY680" s="3" t="n"/>
      <c r="AZ680" s="3" t="n"/>
    </row>
    <row r="681">
      <c r="A681" s="3" t="n"/>
      <c r="B681" s="3" t="n"/>
      <c r="C681" s="3" t="n"/>
      <c r="D681" s="3" t="n"/>
      <c r="E681" s="3" t="n"/>
      <c r="F681" s="3" t="n"/>
      <c r="G681" s="3" t="n"/>
      <c r="H681" s="3" t="n"/>
      <c r="I681" s="3" t="n"/>
      <c r="J681" s="3" t="n"/>
      <c r="K681" s="3" t="n"/>
      <c r="L681" s="3" t="n"/>
      <c r="M681" s="3" t="n"/>
      <c r="N681" s="3" t="n"/>
      <c r="O681" s="3" t="n"/>
      <c r="P681" s="3" t="n"/>
      <c r="Q681" s="3" t="n"/>
      <c r="R681" s="3" t="n"/>
      <c r="S681" s="3" t="n"/>
      <c r="T681" s="3" t="n"/>
      <c r="U681" s="3" t="n"/>
      <c r="V681" s="3" t="n"/>
      <c r="W681" s="3" t="n"/>
      <c r="X681" s="3" t="n"/>
      <c r="Y681" s="3" t="n"/>
      <c r="Z681" s="3" t="n"/>
      <c r="AA681" s="3" t="n"/>
      <c r="AB681" s="3" t="n"/>
      <c r="AC681" s="3" t="n"/>
      <c r="AD681" s="3" t="n"/>
      <c r="AE681" s="3" t="n"/>
      <c r="AF681" s="3" t="n"/>
      <c r="AG681" s="3" t="n"/>
      <c r="AH681" s="3" t="n"/>
      <c r="AI681" s="3" t="n"/>
      <c r="AJ681" s="3" t="n"/>
      <c r="AK681" s="3" t="n"/>
      <c r="AL681" s="3" t="n"/>
      <c r="AM681" s="3" t="n"/>
      <c r="AN681" s="3" t="n"/>
      <c r="AO681" s="3" t="n"/>
      <c r="AP681" s="3" t="n"/>
      <c r="AQ681" s="3" t="n"/>
      <c r="AR681" s="3" t="n"/>
      <c r="AS681" s="3" t="n"/>
      <c r="AT681" s="3" t="n"/>
      <c r="AU681" s="3" t="n"/>
      <c r="AV681" s="3" t="n"/>
      <c r="AW681" s="3" t="n"/>
      <c r="AX681" s="3" t="n"/>
      <c r="AY681" s="3" t="n"/>
      <c r="AZ681" s="3" t="n"/>
    </row>
    <row r="682">
      <c r="A682" s="3" t="n"/>
      <c r="B682" s="3" t="n"/>
      <c r="C682" s="3" t="n"/>
      <c r="D682" s="3" t="n"/>
      <c r="E682" s="3" t="n"/>
      <c r="F682" s="3" t="n"/>
      <c r="G682" s="3" t="n"/>
      <c r="H682" s="3" t="n"/>
      <c r="I682" s="3" t="n"/>
      <c r="J682" s="3" t="n"/>
      <c r="K682" s="3" t="n"/>
      <c r="L682" s="3" t="n"/>
      <c r="M682" s="3" t="n"/>
      <c r="N682" s="3" t="n"/>
      <c r="O682" s="3" t="n"/>
      <c r="P682" s="3" t="n"/>
      <c r="Q682" s="3" t="n"/>
      <c r="R682" s="3" t="n"/>
      <c r="S682" s="3" t="n"/>
      <c r="T682" s="3" t="n"/>
      <c r="U682" s="3" t="n"/>
      <c r="V682" s="3" t="n"/>
      <c r="W682" s="3" t="n"/>
      <c r="X682" s="3" t="n"/>
      <c r="Y682" s="3" t="n"/>
      <c r="Z682" s="3" t="n"/>
      <c r="AA682" s="3" t="n"/>
      <c r="AB682" s="3" t="n"/>
      <c r="AC682" s="3" t="n"/>
      <c r="AD682" s="3" t="n"/>
      <c r="AE682" s="3" t="n"/>
      <c r="AF682" s="3" t="n"/>
      <c r="AG682" s="3" t="n"/>
      <c r="AH682" s="3" t="n"/>
      <c r="AI682" s="3" t="n"/>
      <c r="AJ682" s="3" t="n"/>
      <c r="AK682" s="3" t="n"/>
      <c r="AL682" s="3" t="n"/>
      <c r="AM682" s="3" t="n"/>
      <c r="AN682" s="3" t="n"/>
      <c r="AO682" s="3" t="n"/>
      <c r="AP682" s="3" t="n"/>
      <c r="AQ682" s="3" t="n"/>
      <c r="AR682" s="3" t="n"/>
      <c r="AS682" s="3" t="n"/>
      <c r="AT682" s="3" t="n"/>
      <c r="AU682" s="3" t="n"/>
      <c r="AV682" s="3" t="n"/>
      <c r="AW682" s="3" t="n"/>
      <c r="AX682" s="3" t="n"/>
      <c r="AY682" s="3" t="n"/>
      <c r="AZ682" s="3" t="n"/>
    </row>
    <row r="683">
      <c r="A683" s="3" t="n"/>
      <c r="B683" s="3" t="n"/>
      <c r="C683" s="3" t="n"/>
      <c r="D683" s="3" t="n"/>
      <c r="E683" s="3" t="n"/>
      <c r="F683" s="3" t="n"/>
      <c r="G683" s="3" t="n"/>
      <c r="H683" s="3" t="n"/>
      <c r="I683" s="3" t="n"/>
      <c r="J683" s="3" t="n"/>
      <c r="K683" s="3" t="n"/>
      <c r="L683" s="3" t="n"/>
      <c r="M683" s="3" t="n"/>
      <c r="N683" s="3" t="n"/>
      <c r="O683" s="3" t="n"/>
      <c r="P683" s="3" t="n"/>
      <c r="Q683" s="3" t="n"/>
      <c r="R683" s="3" t="n"/>
      <c r="S683" s="3" t="n"/>
      <c r="T683" s="3" t="n"/>
      <c r="U683" s="3" t="n"/>
      <c r="V683" s="3" t="n"/>
      <c r="W683" s="3" t="n"/>
      <c r="X683" s="3" t="n"/>
      <c r="Y683" s="3" t="n"/>
      <c r="Z683" s="3" t="n"/>
      <c r="AA683" s="3" t="n"/>
      <c r="AB683" s="3" t="n"/>
      <c r="AC683" s="3" t="n"/>
      <c r="AD683" s="3" t="n"/>
      <c r="AE683" s="3" t="n"/>
      <c r="AF683" s="3" t="n"/>
      <c r="AG683" s="3" t="n"/>
      <c r="AH683" s="3" t="n"/>
      <c r="AI683" s="3" t="n"/>
      <c r="AJ683" s="3" t="n"/>
      <c r="AK683" s="3" t="n"/>
      <c r="AL683" s="3" t="n"/>
      <c r="AM683" s="3" t="n"/>
      <c r="AN683" s="3" t="n"/>
      <c r="AO683" s="3" t="n"/>
      <c r="AP683" s="3" t="n"/>
      <c r="AQ683" s="3" t="n"/>
      <c r="AR683" s="3" t="n"/>
      <c r="AS683" s="3" t="n"/>
      <c r="AT683" s="3" t="n"/>
      <c r="AU683" s="3" t="n"/>
      <c r="AV683" s="3" t="n"/>
      <c r="AW683" s="3" t="n"/>
      <c r="AX683" s="3" t="n"/>
      <c r="AY683" s="3" t="n"/>
      <c r="AZ683" s="3" t="n"/>
    </row>
    <row r="684">
      <c r="A684" s="3" t="n"/>
      <c r="B684" s="3" t="n"/>
      <c r="C684" s="3" t="n"/>
      <c r="D684" s="3" t="n"/>
      <c r="E684" s="3" t="n"/>
      <c r="F684" s="3" t="n"/>
      <c r="G684" s="3" t="n"/>
      <c r="H684" s="3" t="n"/>
      <c r="I684" s="3" t="n"/>
      <c r="J684" s="3" t="n"/>
      <c r="K684" s="3" t="n"/>
      <c r="L684" s="3" t="n"/>
      <c r="M684" s="3" t="n"/>
      <c r="N684" s="3" t="n"/>
      <c r="O684" s="3" t="n"/>
      <c r="P684" s="3" t="n"/>
      <c r="Q684" s="3" t="n"/>
      <c r="R684" s="3" t="n"/>
      <c r="S684" s="3" t="n"/>
      <c r="T684" s="3" t="n"/>
      <c r="U684" s="3" t="n"/>
      <c r="V684" s="3" t="n"/>
      <c r="W684" s="3" t="n"/>
      <c r="X684" s="3" t="n"/>
      <c r="Y684" s="3" t="n"/>
      <c r="Z684" s="3" t="n"/>
      <c r="AA684" s="3" t="n"/>
      <c r="AB684" s="3" t="n"/>
      <c r="AC684" s="3" t="n"/>
      <c r="AD684" s="3" t="n"/>
      <c r="AE684" s="3" t="n"/>
      <c r="AF684" s="3" t="n"/>
      <c r="AG684" s="3" t="n"/>
      <c r="AH684" s="3" t="n"/>
      <c r="AI684" s="3" t="n"/>
      <c r="AJ684" s="3" t="n"/>
      <c r="AK684" s="3" t="n"/>
      <c r="AL684" s="3" t="n"/>
      <c r="AM684" s="3" t="n"/>
      <c r="AN684" s="3" t="n"/>
      <c r="AO684" s="3" t="n"/>
      <c r="AP684" s="3" t="n"/>
      <c r="AQ684" s="3" t="n"/>
      <c r="AR684" s="3" t="n"/>
      <c r="AS684" s="3" t="n"/>
      <c r="AT684" s="3" t="n"/>
      <c r="AU684" s="3" t="n"/>
      <c r="AV684" s="3" t="n"/>
      <c r="AW684" s="3" t="n"/>
      <c r="AX684" s="3" t="n"/>
      <c r="AY684" s="3" t="n"/>
      <c r="AZ684" s="3" t="n"/>
    </row>
    <row r="685">
      <c r="A685" s="3" t="n"/>
      <c r="B685" s="3" t="n"/>
      <c r="C685" s="3" t="n"/>
      <c r="D685" s="3" t="n"/>
      <c r="E685" s="3" t="n"/>
      <c r="F685" s="3" t="n"/>
      <c r="G685" s="3" t="n"/>
      <c r="H685" s="3" t="n"/>
      <c r="I685" s="3" t="n"/>
      <c r="J685" s="3" t="n"/>
      <c r="K685" s="3" t="n"/>
      <c r="L685" s="3" t="n"/>
      <c r="M685" s="3" t="n"/>
      <c r="N685" s="3" t="n"/>
      <c r="O685" s="3" t="n"/>
      <c r="P685" s="3" t="n"/>
      <c r="Q685" s="3" t="n"/>
      <c r="R685" s="3" t="n"/>
      <c r="S685" s="3" t="n"/>
      <c r="T685" s="3" t="n"/>
      <c r="U685" s="3" t="n"/>
      <c r="V685" s="3" t="n"/>
      <c r="W685" s="3" t="n"/>
      <c r="X685" s="3" t="n"/>
      <c r="Y685" s="3" t="n"/>
      <c r="Z685" s="3" t="n"/>
      <c r="AA685" s="3" t="n"/>
      <c r="AB685" s="3" t="n"/>
      <c r="AC685" s="3" t="n"/>
      <c r="AD685" s="3" t="n"/>
      <c r="AE685" s="3" t="n"/>
      <c r="AF685" s="3" t="n"/>
      <c r="AG685" s="3" t="n"/>
      <c r="AH685" s="3" t="n"/>
      <c r="AI685" s="3" t="n"/>
      <c r="AJ685" s="3" t="n"/>
      <c r="AK685" s="3" t="n"/>
      <c r="AL685" s="3" t="n"/>
      <c r="AM685" s="3" t="n"/>
      <c r="AN685" s="3" t="n"/>
      <c r="AO685" s="3" t="n"/>
      <c r="AP685" s="3" t="n"/>
      <c r="AQ685" s="3" t="n"/>
      <c r="AR685" s="3" t="n"/>
      <c r="AS685" s="3" t="n"/>
      <c r="AT685" s="3" t="n"/>
      <c r="AU685" s="3" t="n"/>
      <c r="AV685" s="3" t="n"/>
      <c r="AW685" s="3" t="n"/>
      <c r="AX685" s="3" t="n"/>
      <c r="AY685" s="3" t="n"/>
      <c r="AZ685" s="3" t="n"/>
    </row>
    <row r="686">
      <c r="A686" s="3" t="n"/>
      <c r="B686" s="3" t="n"/>
      <c r="C686" s="3" t="n"/>
      <c r="D686" s="3" t="n"/>
      <c r="E686" s="3" t="n"/>
      <c r="F686" s="3" t="n"/>
      <c r="G686" s="3" t="n"/>
      <c r="H686" s="3" t="n"/>
      <c r="I686" s="3" t="n"/>
      <c r="J686" s="3" t="n"/>
      <c r="K686" s="3" t="n"/>
      <c r="L686" s="3" t="n"/>
      <c r="M686" s="3" t="n"/>
      <c r="N686" s="3" t="n"/>
      <c r="O686" s="3" t="n"/>
      <c r="P686" s="3" t="n"/>
      <c r="Q686" s="3" t="n"/>
      <c r="R686" s="3" t="n"/>
      <c r="S686" s="3" t="n"/>
      <c r="T686" s="3" t="n"/>
      <c r="U686" s="3" t="n"/>
      <c r="V686" s="3" t="n"/>
      <c r="W686" s="3" t="n"/>
      <c r="X686" s="3" t="n"/>
      <c r="Y686" s="3" t="n"/>
      <c r="Z686" s="3" t="n"/>
      <c r="AA686" s="3" t="n"/>
      <c r="AB686" s="3" t="n"/>
      <c r="AC686" s="3" t="n"/>
      <c r="AD686" s="3" t="n"/>
      <c r="AE686" s="3" t="n"/>
      <c r="AF686" s="3" t="n"/>
      <c r="AG686" s="3" t="n"/>
      <c r="AH686" s="3" t="n"/>
      <c r="AI686" s="3" t="n"/>
      <c r="AJ686" s="3" t="n"/>
      <c r="AK686" s="3" t="n"/>
      <c r="AL686" s="3" t="n"/>
      <c r="AM686" s="3" t="n"/>
      <c r="AN686" s="3" t="n"/>
      <c r="AO686" s="3" t="n"/>
      <c r="AP686" s="3" t="n"/>
      <c r="AQ686" s="3" t="n"/>
      <c r="AR686" s="3" t="n"/>
      <c r="AS686" s="3" t="n"/>
      <c r="AT686" s="3" t="n"/>
      <c r="AU686" s="3" t="n"/>
      <c r="AV686" s="3" t="n"/>
      <c r="AW686" s="3" t="n"/>
      <c r="AX686" s="3" t="n"/>
      <c r="AY686" s="3" t="n"/>
      <c r="AZ686" s="3" t="n"/>
    </row>
    <row r="687">
      <c r="A687" s="3" t="n"/>
      <c r="B687" s="3" t="n"/>
      <c r="C687" s="3" t="n"/>
      <c r="D687" s="3" t="n"/>
      <c r="E687" s="3" t="n"/>
      <c r="F687" s="3" t="n"/>
      <c r="G687" s="3" t="n"/>
      <c r="H687" s="3" t="n"/>
      <c r="I687" s="3" t="n"/>
      <c r="J687" s="3" t="n"/>
      <c r="K687" s="3" t="n"/>
      <c r="L687" s="3" t="n"/>
      <c r="M687" s="3" t="n"/>
      <c r="N687" s="3" t="n"/>
      <c r="O687" s="3" t="n"/>
      <c r="P687" s="3" t="n"/>
      <c r="Q687" s="3" t="n"/>
      <c r="R687" s="3" t="n"/>
      <c r="S687" s="3" t="n"/>
      <c r="T687" s="3" t="n"/>
      <c r="U687" s="3" t="n"/>
      <c r="V687" s="3" t="n"/>
      <c r="W687" s="3" t="n"/>
      <c r="X687" s="3" t="n"/>
      <c r="Y687" s="3" t="n"/>
      <c r="Z687" s="3" t="n"/>
      <c r="AA687" s="3" t="n"/>
      <c r="AB687" s="3" t="n"/>
      <c r="AC687" s="3" t="n"/>
      <c r="AD687" s="3" t="n"/>
      <c r="AE687" s="3" t="n"/>
      <c r="AF687" s="3" t="n"/>
      <c r="AG687" s="3" t="n"/>
      <c r="AH687" s="3" t="n"/>
      <c r="AI687" s="3" t="n"/>
      <c r="AJ687" s="3" t="n"/>
      <c r="AK687" s="3" t="n"/>
      <c r="AL687" s="3" t="n"/>
      <c r="AM687" s="3" t="n"/>
      <c r="AN687" s="3" t="n"/>
      <c r="AO687" s="3" t="n"/>
      <c r="AP687" s="3" t="n"/>
      <c r="AQ687" s="3" t="n"/>
      <c r="AR687" s="3" t="n"/>
      <c r="AS687" s="3" t="n"/>
      <c r="AT687" s="3" t="n"/>
      <c r="AU687" s="3" t="n"/>
      <c r="AV687" s="3" t="n"/>
      <c r="AW687" s="3" t="n"/>
      <c r="AX687" s="3" t="n"/>
      <c r="AY687" s="3" t="n"/>
      <c r="AZ687" s="3" t="n"/>
    </row>
    <row r="688">
      <c r="A688" s="3" t="n"/>
      <c r="B688" s="3" t="n"/>
      <c r="C688" s="3" t="n"/>
      <c r="D688" s="3" t="n"/>
      <c r="E688" s="3" t="n"/>
      <c r="F688" s="3" t="n"/>
      <c r="G688" s="3" t="n"/>
      <c r="H688" s="3" t="n"/>
      <c r="I688" s="3" t="n"/>
      <c r="J688" s="3" t="n"/>
      <c r="K688" s="3" t="n"/>
      <c r="L688" s="3" t="n"/>
      <c r="M688" s="3" t="n"/>
      <c r="N688" s="3" t="n"/>
      <c r="O688" s="3" t="n"/>
      <c r="P688" s="3" t="n"/>
      <c r="Q688" s="3" t="n"/>
      <c r="R688" s="3" t="n"/>
      <c r="S688" s="3" t="n"/>
      <c r="T688" s="3" t="n"/>
      <c r="U688" s="3" t="n"/>
      <c r="V688" s="3" t="n"/>
      <c r="W688" s="3" t="n"/>
      <c r="X688" s="3" t="n"/>
      <c r="Y688" s="3" t="n"/>
      <c r="Z688" s="3" t="n"/>
      <c r="AA688" s="3" t="n"/>
      <c r="AB688" s="3" t="n"/>
      <c r="AC688" s="3" t="n"/>
      <c r="AD688" s="3" t="n"/>
      <c r="AE688" s="3" t="n"/>
      <c r="AF688" s="3" t="n"/>
      <c r="AG688" s="3" t="n"/>
      <c r="AH688" s="3" t="n"/>
      <c r="AI688" s="3" t="n"/>
      <c r="AJ688" s="3" t="n"/>
      <c r="AK688" s="3" t="n"/>
      <c r="AL688" s="3" t="n"/>
      <c r="AM688" s="3" t="n"/>
      <c r="AN688" s="3" t="n"/>
      <c r="AO688" s="3" t="n"/>
      <c r="AP688" s="3" t="n"/>
      <c r="AQ688" s="3" t="n"/>
      <c r="AR688" s="3" t="n"/>
      <c r="AS688" s="3" t="n"/>
      <c r="AT688" s="3" t="n"/>
      <c r="AU688" s="3" t="n"/>
      <c r="AV688" s="3" t="n"/>
      <c r="AW688" s="3" t="n"/>
      <c r="AX688" s="3" t="n"/>
      <c r="AY688" s="3" t="n"/>
      <c r="AZ688" s="3" t="n"/>
    </row>
    <row r="689">
      <c r="A689" s="3" t="n"/>
      <c r="B689" s="3" t="n"/>
      <c r="C689" s="3" t="n"/>
      <c r="D689" s="3" t="n"/>
      <c r="E689" s="3" t="n"/>
      <c r="F689" s="3" t="n"/>
      <c r="G689" s="3" t="n"/>
      <c r="H689" s="3" t="n"/>
      <c r="I689" s="3" t="n"/>
      <c r="J689" s="3" t="n"/>
      <c r="K689" s="3" t="n"/>
      <c r="L689" s="3" t="n"/>
      <c r="M689" s="3" t="n"/>
      <c r="N689" s="3" t="n"/>
      <c r="O689" s="3" t="n"/>
      <c r="P689" s="3" t="n"/>
      <c r="Q689" s="3" t="n"/>
      <c r="R689" s="3" t="n"/>
      <c r="S689" s="3" t="n"/>
      <c r="T689" s="3" t="n"/>
      <c r="U689" s="3" t="n"/>
      <c r="V689" s="3" t="n"/>
      <c r="W689" s="3" t="n"/>
      <c r="X689" s="3" t="n"/>
      <c r="Y689" s="3" t="n"/>
      <c r="Z689" s="3" t="n"/>
      <c r="AA689" s="3" t="n"/>
      <c r="AB689" s="3" t="n"/>
      <c r="AC689" s="3" t="n"/>
      <c r="AD689" s="3" t="n"/>
      <c r="AE689" s="3" t="n"/>
      <c r="AF689" s="3" t="n"/>
      <c r="AG689" s="3" t="n"/>
      <c r="AH689" s="3" t="n"/>
      <c r="AI689" s="3" t="n"/>
      <c r="AJ689" s="3" t="n"/>
      <c r="AK689" s="3" t="n"/>
      <c r="AL689" s="3" t="n"/>
      <c r="AM689" s="3" t="n"/>
      <c r="AN689" s="3" t="n"/>
      <c r="AO689" s="3" t="n"/>
      <c r="AP689" s="3" t="n"/>
      <c r="AQ689" s="3" t="n"/>
      <c r="AR689" s="3" t="n"/>
      <c r="AS689" s="3" t="n"/>
      <c r="AT689" s="3" t="n"/>
      <c r="AU689" s="3" t="n"/>
      <c r="AV689" s="3" t="n"/>
      <c r="AW689" s="3" t="n"/>
      <c r="AX689" s="3" t="n"/>
      <c r="AY689" s="3" t="n"/>
      <c r="AZ689" s="3" t="n"/>
    </row>
    <row r="690">
      <c r="A690" s="3" t="n"/>
      <c r="B690" s="3" t="n"/>
      <c r="C690" s="3" t="n"/>
      <c r="D690" s="3" t="n"/>
      <c r="E690" s="3" t="n"/>
      <c r="F690" s="3" t="n"/>
      <c r="G690" s="3" t="n"/>
      <c r="H690" s="3" t="n"/>
      <c r="I690" s="3" t="n"/>
      <c r="J690" s="3" t="n"/>
      <c r="K690" s="3" t="n"/>
      <c r="L690" s="3" t="n"/>
      <c r="M690" s="3" t="n"/>
      <c r="N690" s="3" t="n"/>
      <c r="O690" s="3" t="n"/>
      <c r="P690" s="3" t="n"/>
      <c r="Q690" s="3" t="n"/>
      <c r="R690" s="3" t="n"/>
      <c r="S690" s="3" t="n"/>
      <c r="T690" s="3" t="n"/>
      <c r="U690" s="3" t="n"/>
      <c r="V690" s="3" t="n"/>
      <c r="W690" s="3" t="n"/>
      <c r="X690" s="3" t="n"/>
      <c r="Y690" s="3" t="n"/>
      <c r="Z690" s="3" t="n"/>
      <c r="AA690" s="3" t="n"/>
      <c r="AB690" s="3" t="n"/>
      <c r="AC690" s="3" t="n"/>
      <c r="AD690" s="3" t="n"/>
      <c r="AE690" s="3" t="n"/>
      <c r="AF690" s="3" t="n"/>
      <c r="AG690" s="3" t="n"/>
      <c r="AH690" s="3" t="n"/>
      <c r="AI690" s="3" t="n"/>
      <c r="AJ690" s="3" t="n"/>
      <c r="AK690" s="3" t="n"/>
      <c r="AL690" s="3" t="n"/>
      <c r="AM690" s="3" t="n"/>
      <c r="AN690" s="3" t="n"/>
      <c r="AO690" s="3" t="n"/>
      <c r="AP690" s="3" t="n"/>
      <c r="AQ690" s="3" t="n"/>
      <c r="AR690" s="3" t="n"/>
      <c r="AS690" s="3" t="n"/>
      <c r="AT690" s="3" t="n"/>
      <c r="AU690" s="3" t="n"/>
      <c r="AV690" s="3" t="n"/>
      <c r="AW690" s="3" t="n"/>
      <c r="AX690" s="3" t="n"/>
      <c r="AY690" s="3" t="n"/>
      <c r="AZ690" s="3" t="n"/>
    </row>
    <row r="691">
      <c r="A691" s="3" t="n"/>
      <c r="B691" s="3" t="n"/>
      <c r="C691" s="3" t="n"/>
      <c r="D691" s="3" t="n"/>
      <c r="E691" s="3" t="n"/>
      <c r="F691" s="3" t="n"/>
      <c r="G691" s="3" t="n"/>
      <c r="H691" s="3" t="n"/>
      <c r="I691" s="3" t="n"/>
      <c r="J691" s="3" t="n"/>
      <c r="K691" s="3" t="n"/>
      <c r="L691" s="3" t="n"/>
      <c r="M691" s="3" t="n"/>
      <c r="N691" s="3" t="n"/>
      <c r="O691" s="3" t="n"/>
      <c r="P691" s="3" t="n"/>
      <c r="Q691" s="3" t="n"/>
      <c r="R691" s="3" t="n"/>
      <c r="S691" s="3" t="n"/>
      <c r="T691" s="3" t="n"/>
      <c r="U691" s="3" t="n"/>
      <c r="V691" s="3" t="n"/>
      <c r="W691" s="3" t="n"/>
      <c r="X691" s="3" t="n"/>
      <c r="Y691" s="3" t="n"/>
      <c r="Z691" s="3" t="n"/>
      <c r="AA691" s="3" t="n"/>
      <c r="AB691" s="3" t="n"/>
      <c r="AC691" s="3" t="n"/>
      <c r="AD691" s="3" t="n"/>
      <c r="AE691" s="3" t="n"/>
      <c r="AF691" s="3" t="n"/>
      <c r="AG691" s="3" t="n"/>
      <c r="AH691" s="3" t="n"/>
      <c r="AI691" s="3" t="n"/>
      <c r="AJ691" s="3" t="n"/>
      <c r="AK691" s="3" t="n"/>
      <c r="AL691" s="3" t="n"/>
      <c r="AM691" s="3" t="n"/>
      <c r="AN691" s="3" t="n"/>
      <c r="AO691" s="3" t="n"/>
      <c r="AP691" s="3" t="n"/>
      <c r="AQ691" s="3" t="n"/>
      <c r="AR691" s="3" t="n"/>
      <c r="AS691" s="3" t="n"/>
      <c r="AT691" s="3" t="n"/>
      <c r="AU691" s="3" t="n"/>
      <c r="AV691" s="3" t="n"/>
      <c r="AW691" s="3" t="n"/>
      <c r="AX691" s="3" t="n"/>
      <c r="AY691" s="3" t="n"/>
      <c r="AZ691" s="3" t="n"/>
    </row>
    <row r="692">
      <c r="A692" s="3" t="n"/>
      <c r="B692" s="3" t="n"/>
      <c r="C692" s="3" t="n"/>
      <c r="D692" s="3" t="n"/>
      <c r="E692" s="3" t="n"/>
      <c r="F692" s="3" t="n"/>
      <c r="G692" s="3" t="n"/>
      <c r="H692" s="3" t="n"/>
      <c r="I692" s="3" t="n"/>
      <c r="J692" s="3" t="n"/>
      <c r="K692" s="3" t="n"/>
      <c r="L692" s="3" t="n"/>
      <c r="M692" s="3" t="n"/>
      <c r="N692" s="3" t="n"/>
      <c r="O692" s="3" t="n"/>
      <c r="P692" s="3" t="n"/>
      <c r="Q692" s="3" t="n"/>
      <c r="R692" s="3" t="n"/>
      <c r="S692" s="3" t="n"/>
      <c r="T692" s="3" t="n"/>
      <c r="U692" s="3" t="n"/>
      <c r="V692" s="3" t="n"/>
      <c r="W692" s="3" t="n"/>
      <c r="X692" s="3" t="n"/>
      <c r="Y692" s="3" t="n"/>
      <c r="Z692" s="3" t="n"/>
      <c r="AA692" s="3" t="n"/>
      <c r="AB692" s="3" t="n"/>
      <c r="AC692" s="3" t="n"/>
      <c r="AD692" s="3" t="n"/>
      <c r="AE692" s="3" t="n"/>
      <c r="AF692" s="3" t="n"/>
      <c r="AG692" s="3" t="n"/>
      <c r="AH692" s="3" t="n"/>
      <c r="AI692" s="3" t="n"/>
      <c r="AJ692" s="3" t="n"/>
      <c r="AK692" s="3" t="n"/>
      <c r="AL692" s="3" t="n"/>
      <c r="AM692" s="3" t="n"/>
      <c r="AN692" s="3" t="n"/>
      <c r="AO692" s="3" t="n"/>
      <c r="AP692" s="3" t="n"/>
      <c r="AQ692" s="3" t="n"/>
      <c r="AR692" s="3" t="n"/>
      <c r="AS692" s="3" t="n"/>
      <c r="AT692" s="3" t="n"/>
      <c r="AU692" s="3" t="n"/>
      <c r="AV692" s="3" t="n"/>
      <c r="AW692" s="3" t="n"/>
      <c r="AX692" s="3" t="n"/>
      <c r="AY692" s="3" t="n"/>
      <c r="AZ692" s="3" t="n"/>
    </row>
    <row r="693">
      <c r="A693" s="3" t="n"/>
      <c r="B693" s="3" t="n"/>
      <c r="C693" s="3" t="n"/>
      <c r="D693" s="3" t="n"/>
      <c r="E693" s="3" t="n"/>
      <c r="F693" s="3" t="n"/>
      <c r="G693" s="3" t="n"/>
      <c r="H693" s="3" t="n"/>
      <c r="I693" s="3" t="n"/>
      <c r="J693" s="3" t="n"/>
      <c r="K693" s="3" t="n"/>
      <c r="L693" s="3" t="n"/>
      <c r="M693" s="3" t="n"/>
      <c r="N693" s="3" t="n"/>
      <c r="O693" s="3" t="n"/>
      <c r="P693" s="3" t="n"/>
      <c r="Q693" s="3" t="n"/>
      <c r="R693" s="3" t="n"/>
      <c r="S693" s="3" t="n"/>
      <c r="T693" s="3" t="n"/>
      <c r="U693" s="3" t="n"/>
      <c r="V693" s="3" t="n"/>
      <c r="W693" s="3" t="n"/>
      <c r="X693" s="3" t="n"/>
      <c r="Y693" s="3" t="n"/>
      <c r="Z693" s="3" t="n"/>
      <c r="AA693" s="3" t="n"/>
      <c r="AB693" s="3" t="n"/>
      <c r="AC693" s="3" t="n"/>
      <c r="AD693" s="3" t="n"/>
      <c r="AE693" s="3" t="n"/>
      <c r="AF693" s="3" t="n"/>
      <c r="AG693" s="3" t="n"/>
      <c r="AH693" s="3" t="n"/>
      <c r="AI693" s="3" t="n"/>
      <c r="AJ693" s="3" t="n"/>
      <c r="AK693" s="3" t="n"/>
      <c r="AL693" s="3" t="n"/>
      <c r="AM693" s="3" t="n"/>
      <c r="AN693" s="3" t="n"/>
      <c r="AO693" s="3" t="n"/>
      <c r="AP693" s="3" t="n"/>
      <c r="AQ693" s="3" t="n"/>
      <c r="AR693" s="3" t="n"/>
      <c r="AS693" s="3" t="n"/>
      <c r="AT693" s="3" t="n"/>
      <c r="AU693" s="3" t="n"/>
      <c r="AV693" s="3" t="n"/>
      <c r="AW693" s="3" t="n"/>
      <c r="AX693" s="3" t="n"/>
      <c r="AY693" s="3" t="n"/>
      <c r="AZ693" s="3" t="n"/>
    </row>
    <row r="694">
      <c r="A694" s="3" t="n"/>
      <c r="B694" s="3" t="n"/>
      <c r="C694" s="3" t="n"/>
      <c r="D694" s="3" t="n"/>
      <c r="E694" s="3" t="n"/>
      <c r="F694" s="3" t="n"/>
      <c r="G694" s="3" t="n"/>
      <c r="H694" s="3" t="n"/>
      <c r="I694" s="3" t="n"/>
      <c r="J694" s="3" t="n"/>
      <c r="K694" s="3" t="n"/>
      <c r="L694" s="3" t="n"/>
      <c r="M694" s="3" t="n"/>
      <c r="N694" s="3" t="n"/>
      <c r="O694" s="3" t="n"/>
      <c r="P694" s="3" t="n"/>
      <c r="Q694" s="3" t="n"/>
      <c r="R694" s="3" t="n"/>
      <c r="S694" s="3" t="n"/>
      <c r="T694" s="3" t="n"/>
      <c r="U694" s="3" t="n"/>
      <c r="V694" s="3" t="n"/>
      <c r="W694" s="3" t="n"/>
      <c r="X694" s="3" t="n"/>
      <c r="Y694" s="3" t="n"/>
      <c r="Z694" s="3" t="n"/>
      <c r="AA694" s="3" t="n"/>
      <c r="AB694" s="3" t="n"/>
      <c r="AC694" s="3" t="n"/>
      <c r="AD694" s="3" t="n"/>
      <c r="AE694" s="3" t="n"/>
      <c r="AF694" s="3" t="n"/>
      <c r="AG694" s="3" t="n"/>
      <c r="AH694" s="3" t="n"/>
      <c r="AI694" s="3" t="n"/>
      <c r="AJ694" s="3" t="n"/>
      <c r="AK694" s="3" t="n"/>
      <c r="AL694" s="3" t="n"/>
      <c r="AM694" s="3" t="n"/>
      <c r="AN694" s="3" t="n"/>
      <c r="AO694" s="3" t="n"/>
      <c r="AP694" s="3" t="n"/>
      <c r="AQ694" s="3" t="n"/>
      <c r="AR694" s="3" t="n"/>
      <c r="AS694" s="3" t="n"/>
      <c r="AT694" s="3" t="n"/>
      <c r="AU694" s="3" t="n"/>
      <c r="AV694" s="3" t="n"/>
      <c r="AW694" s="3" t="n"/>
      <c r="AX694" s="3" t="n"/>
      <c r="AY694" s="3" t="n"/>
      <c r="AZ694" s="3" t="n"/>
    </row>
    <row r="695">
      <c r="A695" s="3" t="n"/>
      <c r="B695" s="3" t="n"/>
      <c r="C695" s="3" t="n"/>
      <c r="D695" s="3" t="n"/>
      <c r="E695" s="3" t="n"/>
      <c r="F695" s="3" t="n"/>
      <c r="G695" s="3" t="n"/>
      <c r="H695" s="3" t="n"/>
      <c r="I695" s="3" t="n"/>
      <c r="J695" s="3" t="n"/>
      <c r="K695" s="3" t="n"/>
      <c r="L695" s="3" t="n"/>
      <c r="M695" s="3" t="n"/>
      <c r="N695" s="3" t="n"/>
      <c r="O695" s="3" t="n"/>
      <c r="P695" s="3" t="n"/>
      <c r="Q695" s="3" t="n"/>
      <c r="R695" s="3" t="n"/>
      <c r="S695" s="3" t="n"/>
      <c r="T695" s="3" t="n"/>
      <c r="U695" s="3" t="n"/>
      <c r="V695" s="3" t="n"/>
      <c r="W695" s="3" t="n"/>
      <c r="X695" s="3" t="n"/>
      <c r="Y695" s="3" t="n"/>
      <c r="Z695" s="3" t="n"/>
      <c r="AA695" s="3" t="n"/>
      <c r="AB695" s="3" t="n"/>
      <c r="AC695" s="3" t="n"/>
      <c r="AD695" s="3" t="n"/>
      <c r="AE695" s="3" t="n"/>
      <c r="AF695" s="3" t="n"/>
      <c r="AG695" s="3" t="n"/>
      <c r="AH695" s="3" t="n"/>
      <c r="AI695" s="3" t="n"/>
      <c r="AJ695" s="3" t="n"/>
      <c r="AK695" s="3" t="n"/>
      <c r="AL695" s="3" t="n"/>
      <c r="AM695" s="3" t="n"/>
      <c r="AN695" s="3" t="n"/>
      <c r="AO695" s="3" t="n"/>
      <c r="AP695" s="3" t="n"/>
      <c r="AQ695" s="3" t="n"/>
      <c r="AR695" s="3" t="n"/>
      <c r="AS695" s="3" t="n"/>
      <c r="AT695" s="3" t="n"/>
      <c r="AU695" s="3" t="n"/>
      <c r="AV695" s="3" t="n"/>
      <c r="AW695" s="3" t="n"/>
      <c r="AX695" s="3" t="n"/>
      <c r="AY695" s="3" t="n"/>
      <c r="AZ695" s="3" t="n"/>
    </row>
    <row r="696">
      <c r="A696" s="3" t="n"/>
      <c r="B696" s="3" t="n"/>
      <c r="C696" s="3" t="n"/>
      <c r="D696" s="3" t="n"/>
      <c r="E696" s="3" t="n"/>
      <c r="F696" s="3" t="n"/>
      <c r="G696" s="3" t="n"/>
      <c r="H696" s="3" t="n"/>
      <c r="I696" s="3" t="n"/>
      <c r="J696" s="3" t="n"/>
      <c r="K696" s="3" t="n"/>
      <c r="L696" s="3" t="n"/>
      <c r="M696" s="3" t="n"/>
      <c r="N696" s="3" t="n"/>
      <c r="O696" s="3" t="n"/>
      <c r="P696" s="3" t="n"/>
      <c r="Q696" s="3" t="n"/>
      <c r="R696" s="3" t="n"/>
      <c r="S696" s="3" t="n"/>
      <c r="T696" s="3" t="n"/>
      <c r="U696" s="3" t="n"/>
      <c r="V696" s="3" t="n"/>
      <c r="W696" s="3" t="n"/>
      <c r="X696" s="3" t="n"/>
      <c r="Y696" s="3" t="n"/>
      <c r="Z696" s="3" t="n"/>
      <c r="AA696" s="3" t="n"/>
      <c r="AB696" s="3" t="n"/>
      <c r="AC696" s="3" t="n"/>
      <c r="AD696" s="3" t="n"/>
      <c r="AE696" s="3" t="n"/>
      <c r="AF696" s="3" t="n"/>
      <c r="AG696" s="3" t="n"/>
      <c r="AH696" s="3" t="n"/>
      <c r="AI696" s="3" t="n"/>
      <c r="AJ696" s="3" t="n"/>
      <c r="AK696" s="3" t="n"/>
      <c r="AL696" s="3" t="n"/>
      <c r="AM696" s="3" t="n"/>
      <c r="AN696" s="3" t="n"/>
      <c r="AO696" s="3" t="n"/>
      <c r="AP696" s="3" t="n"/>
      <c r="AQ696" s="3" t="n"/>
      <c r="AR696" s="3" t="n"/>
      <c r="AS696" s="3" t="n"/>
      <c r="AT696" s="3" t="n"/>
      <c r="AU696" s="3" t="n"/>
      <c r="AV696" s="3" t="n"/>
      <c r="AW696" s="3" t="n"/>
      <c r="AX696" s="3" t="n"/>
      <c r="AY696" s="3" t="n"/>
      <c r="AZ696" s="3" t="n"/>
    </row>
    <row r="697">
      <c r="A697" s="3" t="n"/>
      <c r="B697" s="3" t="n"/>
      <c r="C697" s="3" t="n"/>
      <c r="D697" s="3" t="n"/>
      <c r="E697" s="3" t="n"/>
      <c r="F697" s="3" t="n"/>
      <c r="G697" s="3" t="n"/>
      <c r="H697" s="3" t="n"/>
      <c r="I697" s="3" t="n"/>
      <c r="J697" s="3" t="n"/>
      <c r="K697" s="3" t="n"/>
      <c r="L697" s="3" t="n"/>
      <c r="M697" s="3" t="n"/>
      <c r="N697" s="3" t="n"/>
      <c r="O697" s="3" t="n"/>
      <c r="P697" s="3" t="n"/>
      <c r="Q697" s="3" t="n"/>
      <c r="R697" s="3" t="n"/>
      <c r="S697" s="3" t="n"/>
      <c r="T697" s="3" t="n"/>
      <c r="U697" s="3" t="n"/>
      <c r="V697" s="3" t="n"/>
      <c r="W697" s="3" t="n"/>
      <c r="X697" s="3" t="n"/>
      <c r="Y697" s="3" t="n"/>
      <c r="Z697" s="3" t="n"/>
      <c r="AA697" s="3" t="n"/>
      <c r="AB697" s="3" t="n"/>
      <c r="AC697" s="3" t="n"/>
      <c r="AD697" s="3" t="n"/>
      <c r="AE697" s="3" t="n"/>
      <c r="AF697" s="3" t="n"/>
      <c r="AG697" s="3" t="n"/>
      <c r="AH697" s="3" t="n"/>
      <c r="AI697" s="3" t="n"/>
      <c r="AJ697" s="3" t="n"/>
      <c r="AK697" s="3" t="n"/>
      <c r="AL697" s="3" t="n"/>
      <c r="AM697" s="3" t="n"/>
      <c r="AN697" s="3" t="n"/>
      <c r="AO697" s="3" t="n"/>
      <c r="AP697" s="3" t="n"/>
      <c r="AQ697" s="3" t="n"/>
      <c r="AR697" s="3" t="n"/>
      <c r="AS697" s="3" t="n"/>
      <c r="AT697" s="3" t="n"/>
      <c r="AU697" s="3" t="n"/>
      <c r="AV697" s="3" t="n"/>
      <c r="AW697" s="3" t="n"/>
      <c r="AX697" s="3" t="n"/>
      <c r="AY697" s="3" t="n"/>
      <c r="AZ697" s="3" t="n"/>
    </row>
    <row r="698">
      <c r="A698" s="3" t="n"/>
      <c r="B698" s="3" t="n"/>
      <c r="C698" s="3" t="n"/>
      <c r="D698" s="3" t="n"/>
      <c r="E698" s="3" t="n"/>
      <c r="F698" s="3" t="n"/>
      <c r="G698" s="3" t="n"/>
      <c r="H698" s="3" t="n"/>
      <c r="I698" s="3" t="n"/>
      <c r="J698" s="3" t="n"/>
      <c r="K698" s="3" t="n"/>
      <c r="L698" s="3" t="n"/>
      <c r="M698" s="3" t="n"/>
      <c r="N698" s="3" t="n"/>
      <c r="O698" s="3" t="n"/>
      <c r="P698" s="3" t="n"/>
      <c r="Q698" s="3" t="n"/>
      <c r="R698" s="3" t="n"/>
      <c r="S698" s="3" t="n"/>
      <c r="T698" s="3" t="n"/>
      <c r="U698" s="3" t="n"/>
      <c r="V698" s="3" t="n"/>
      <c r="W698" s="3" t="n"/>
      <c r="X698" s="3" t="n"/>
      <c r="Y698" s="3" t="n"/>
      <c r="Z698" s="3" t="n"/>
      <c r="AA698" s="3" t="n"/>
      <c r="AB698" s="3" t="n"/>
      <c r="AC698" s="3" t="n"/>
      <c r="AD698" s="3" t="n"/>
      <c r="AE698" s="3" t="n"/>
      <c r="AF698" s="3" t="n"/>
      <c r="AG698" s="3" t="n"/>
      <c r="AH698" s="3" t="n"/>
      <c r="AI698" s="3" t="n"/>
      <c r="AJ698" s="3" t="n"/>
      <c r="AK698" s="3" t="n"/>
      <c r="AL698" s="3" t="n"/>
      <c r="AM698" s="3" t="n"/>
      <c r="AN698" s="3" t="n"/>
      <c r="AO698" s="3" t="n"/>
      <c r="AP698" s="3" t="n"/>
      <c r="AQ698" s="3" t="n"/>
      <c r="AR698" s="3" t="n"/>
      <c r="AS698" s="3" t="n"/>
      <c r="AT698" s="3" t="n"/>
      <c r="AU698" s="3" t="n"/>
      <c r="AV698" s="3" t="n"/>
      <c r="AW698" s="3" t="n"/>
      <c r="AX698" s="3" t="n"/>
      <c r="AY698" s="3" t="n"/>
      <c r="AZ698" s="3" t="n"/>
    </row>
    <row r="699">
      <c r="A699" s="3" t="n"/>
      <c r="B699" s="3" t="n"/>
      <c r="C699" s="3" t="n"/>
      <c r="D699" s="3" t="n"/>
      <c r="E699" s="3" t="n"/>
      <c r="F699" s="3" t="n"/>
      <c r="G699" s="3" t="n"/>
      <c r="H699" s="3" t="n"/>
      <c r="I699" s="3" t="n"/>
      <c r="J699" s="3" t="n"/>
      <c r="K699" s="3" t="n"/>
      <c r="L699" s="3" t="n"/>
      <c r="M699" s="3" t="n"/>
      <c r="N699" s="3" t="n"/>
      <c r="O699" s="3" t="n"/>
      <c r="P699" s="3" t="n"/>
      <c r="Q699" s="3" t="n"/>
      <c r="R699" s="3" t="n"/>
      <c r="S699" s="3" t="n"/>
      <c r="T699" s="3" t="n"/>
      <c r="U699" s="3" t="n"/>
      <c r="V699" s="3" t="n"/>
      <c r="W699" s="3" t="n"/>
      <c r="X699" s="3" t="n"/>
      <c r="Y699" s="3" t="n"/>
      <c r="Z699" s="3" t="n"/>
      <c r="AA699" s="3" t="n"/>
      <c r="AB699" s="3" t="n"/>
      <c r="AC699" s="3" t="n"/>
      <c r="AD699" s="3" t="n"/>
      <c r="AE699" s="3" t="n"/>
      <c r="AF699" s="3" t="n"/>
      <c r="AG699" s="3" t="n"/>
      <c r="AH699" s="3" t="n"/>
      <c r="AI699" s="3" t="n"/>
      <c r="AJ699" s="3" t="n"/>
      <c r="AK699" s="3" t="n"/>
      <c r="AL699" s="3" t="n"/>
      <c r="AM699" s="3" t="n"/>
      <c r="AN699" s="3" t="n"/>
      <c r="AO699" s="3" t="n"/>
      <c r="AP699" s="3" t="n"/>
      <c r="AQ699" s="3" t="n"/>
      <c r="AR699" s="3" t="n"/>
      <c r="AS699" s="3" t="n"/>
      <c r="AT699" s="3" t="n"/>
      <c r="AU699" s="3" t="n"/>
      <c r="AV699" s="3" t="n"/>
      <c r="AW699" s="3" t="n"/>
      <c r="AX699" s="3" t="n"/>
      <c r="AY699" s="3" t="n"/>
      <c r="AZ699" s="3" t="n"/>
    </row>
    <row r="700">
      <c r="A700" s="3" t="n"/>
      <c r="B700" s="3" t="n"/>
      <c r="C700" s="3" t="n"/>
      <c r="D700" s="3" t="n"/>
      <c r="E700" s="3" t="n"/>
      <c r="F700" s="3" t="n"/>
      <c r="G700" s="3" t="n"/>
      <c r="H700" s="3" t="n"/>
      <c r="I700" s="3" t="n"/>
      <c r="J700" s="3" t="n"/>
      <c r="K700" s="3" t="n"/>
      <c r="L700" s="3" t="n"/>
      <c r="M700" s="3" t="n"/>
      <c r="N700" s="3" t="n"/>
      <c r="O700" s="3" t="n"/>
      <c r="P700" s="3" t="n"/>
      <c r="Q700" s="3" t="n"/>
      <c r="R700" s="3" t="n"/>
      <c r="S700" s="3" t="n"/>
      <c r="T700" s="3" t="n"/>
      <c r="U700" s="3" t="n"/>
      <c r="V700" s="3" t="n"/>
      <c r="W700" s="3" t="n"/>
      <c r="X700" s="3" t="n"/>
      <c r="Y700" s="3" t="n"/>
      <c r="Z700" s="3" t="n"/>
      <c r="AA700" s="3" t="n"/>
      <c r="AB700" s="3" t="n"/>
      <c r="AC700" s="3" t="n"/>
      <c r="AD700" s="3" t="n"/>
      <c r="AE700" s="3" t="n"/>
      <c r="AF700" s="3" t="n"/>
      <c r="AG700" s="3" t="n"/>
      <c r="AH700" s="3" t="n"/>
      <c r="AI700" s="3" t="n"/>
      <c r="AJ700" s="3" t="n"/>
      <c r="AK700" s="3" t="n"/>
      <c r="AL700" s="3" t="n"/>
      <c r="AM700" s="3" t="n"/>
      <c r="AN700" s="3" t="n"/>
      <c r="AO700" s="3" t="n"/>
      <c r="AP700" s="3" t="n"/>
      <c r="AQ700" s="3" t="n"/>
      <c r="AR700" s="3" t="n"/>
      <c r="AS700" s="3" t="n"/>
      <c r="AT700" s="3" t="n"/>
      <c r="AU700" s="3" t="n"/>
      <c r="AV700" s="3" t="n"/>
      <c r="AW700" s="3" t="n"/>
      <c r="AX700" s="3" t="n"/>
      <c r="AY700" s="3" t="n"/>
      <c r="AZ700" s="3" t="n"/>
    </row>
    <row r="701">
      <c r="A701" s="3" t="n"/>
      <c r="B701" s="3" t="n"/>
      <c r="C701" s="3" t="n"/>
      <c r="D701" s="3" t="n"/>
      <c r="E701" s="3" t="n"/>
      <c r="F701" s="3" t="n"/>
      <c r="G701" s="3" t="n"/>
      <c r="H701" s="3" t="n"/>
      <c r="I701" s="3" t="n"/>
      <c r="J701" s="3" t="n"/>
      <c r="K701" s="3" t="n"/>
      <c r="L701" s="3" t="n"/>
      <c r="M701" s="3" t="n"/>
      <c r="N701" s="3" t="n"/>
      <c r="O701" s="3" t="n"/>
      <c r="P701" s="3" t="n"/>
      <c r="Q701" s="3" t="n"/>
      <c r="R701" s="3" t="n"/>
      <c r="S701" s="3" t="n"/>
      <c r="T701" s="3" t="n"/>
      <c r="U701" s="3" t="n"/>
      <c r="V701" s="3" t="n"/>
      <c r="W701" s="3" t="n"/>
      <c r="X701" s="3" t="n"/>
      <c r="Y701" s="3" t="n"/>
      <c r="Z701" s="3" t="n"/>
      <c r="AA701" s="3" t="n"/>
      <c r="AB701" s="3" t="n"/>
      <c r="AC701" s="3" t="n"/>
      <c r="AD701" s="3" t="n"/>
      <c r="AE701" s="3" t="n"/>
      <c r="AF701" s="3" t="n"/>
      <c r="AG701" s="3" t="n"/>
      <c r="AH701" s="3" t="n"/>
      <c r="AI701" s="3" t="n"/>
      <c r="AJ701" s="3" t="n"/>
      <c r="AK701" s="3" t="n"/>
      <c r="AL701" s="3" t="n"/>
      <c r="AM701" s="3" t="n"/>
      <c r="AN701" s="3" t="n"/>
      <c r="AO701" s="3" t="n"/>
      <c r="AP701" s="3" t="n"/>
      <c r="AQ701" s="3" t="n"/>
      <c r="AR701" s="3" t="n"/>
      <c r="AS701" s="3" t="n"/>
      <c r="AT701" s="3" t="n"/>
      <c r="AU701" s="3" t="n"/>
      <c r="AV701" s="3" t="n"/>
      <c r="AW701" s="3" t="n"/>
      <c r="AX701" s="3" t="n"/>
      <c r="AY701" s="3" t="n"/>
      <c r="AZ701" s="3" t="n"/>
    </row>
    <row r="702">
      <c r="A702" s="3" t="n"/>
      <c r="B702" s="3" t="n"/>
      <c r="C702" s="3" t="n"/>
      <c r="D702" s="3" t="n"/>
      <c r="E702" s="3" t="n"/>
      <c r="F702" s="3" t="n"/>
      <c r="G702" s="3" t="n"/>
      <c r="H702" s="3" t="n"/>
      <c r="I702" s="3" t="n"/>
      <c r="J702" s="3" t="n"/>
      <c r="K702" s="3" t="n"/>
      <c r="L702" s="3" t="n"/>
      <c r="M702" s="3" t="n"/>
      <c r="N702" s="3" t="n"/>
      <c r="O702" s="3" t="n"/>
      <c r="P702" s="3" t="n"/>
      <c r="Q702" s="3" t="n"/>
      <c r="R702" s="3" t="n"/>
      <c r="S702" s="3" t="n"/>
      <c r="T702" s="3" t="n"/>
      <c r="U702" s="3" t="n"/>
      <c r="V702" s="3" t="n"/>
      <c r="W702" s="3" t="n"/>
      <c r="X702" s="3" t="n"/>
      <c r="Y702" s="3" t="n"/>
      <c r="Z702" s="3" t="n"/>
      <c r="AA702" s="3" t="n"/>
      <c r="AB702" s="3" t="n"/>
      <c r="AC702" s="3" t="n"/>
      <c r="AD702" s="3" t="n"/>
      <c r="AE702" s="3" t="n"/>
      <c r="AF702" s="3" t="n"/>
      <c r="AG702" s="3" t="n"/>
      <c r="AH702" s="3" t="n"/>
      <c r="AI702" s="3" t="n"/>
      <c r="AJ702" s="3" t="n"/>
      <c r="AK702" s="3" t="n"/>
      <c r="AL702" s="3" t="n"/>
      <c r="AM702" s="3" t="n"/>
      <c r="AN702" s="3" t="n"/>
      <c r="AO702" s="3" t="n"/>
      <c r="AP702" s="3" t="n"/>
      <c r="AQ702" s="3" t="n"/>
      <c r="AR702" s="3" t="n"/>
      <c r="AS702" s="3" t="n"/>
      <c r="AT702" s="3" t="n"/>
      <c r="AU702" s="3" t="n"/>
      <c r="AV702" s="3" t="n"/>
      <c r="AW702" s="3" t="n"/>
      <c r="AX702" s="3" t="n"/>
      <c r="AY702" s="3" t="n"/>
      <c r="AZ702" s="3" t="n"/>
    </row>
    <row r="703">
      <c r="A703" s="3" t="n"/>
      <c r="B703" s="3" t="n"/>
      <c r="C703" s="3" t="n"/>
      <c r="D703" s="3" t="n"/>
      <c r="E703" s="3" t="n"/>
      <c r="F703" s="3" t="n"/>
      <c r="G703" s="3" t="n"/>
      <c r="H703" s="3" t="n"/>
      <c r="I703" s="3" t="n"/>
      <c r="J703" s="3" t="n"/>
      <c r="K703" s="3" t="n"/>
      <c r="L703" s="3" t="n"/>
      <c r="M703" s="3" t="n"/>
      <c r="N703" s="3" t="n"/>
      <c r="O703" s="3" t="n"/>
      <c r="P703" s="3" t="n"/>
      <c r="Q703" s="3" t="n"/>
      <c r="R703" s="3" t="n"/>
      <c r="S703" s="3" t="n"/>
      <c r="T703" s="3" t="n"/>
      <c r="U703" s="3" t="n"/>
      <c r="V703" s="3" t="n"/>
      <c r="W703" s="3" t="n"/>
      <c r="X703" s="3" t="n"/>
      <c r="Y703" s="3" t="n"/>
      <c r="Z703" s="3" t="n"/>
      <c r="AA703" s="3" t="n"/>
      <c r="AB703" s="3" t="n"/>
      <c r="AC703" s="3" t="n"/>
      <c r="AD703" s="3" t="n"/>
      <c r="AE703" s="3" t="n"/>
      <c r="AF703" s="3" t="n"/>
      <c r="AG703" s="3" t="n"/>
      <c r="AH703" s="3" t="n"/>
      <c r="AI703" s="3" t="n"/>
      <c r="AJ703" s="3" t="n"/>
      <c r="AK703" s="3" t="n"/>
      <c r="AL703" s="3" t="n"/>
      <c r="AM703" s="3" t="n"/>
      <c r="AN703" s="3" t="n"/>
      <c r="AO703" s="3" t="n"/>
      <c r="AP703" s="3" t="n"/>
      <c r="AQ703" s="3" t="n"/>
      <c r="AR703" s="3" t="n"/>
      <c r="AS703" s="3" t="n"/>
      <c r="AT703" s="3" t="n"/>
      <c r="AU703" s="3" t="n"/>
      <c r="AV703" s="3" t="n"/>
      <c r="AW703" s="3" t="n"/>
      <c r="AX703" s="3" t="n"/>
      <c r="AY703" s="3" t="n"/>
      <c r="AZ703" s="3" t="n"/>
    </row>
    <row r="704">
      <c r="A704" s="3" t="n"/>
      <c r="B704" s="3" t="n"/>
      <c r="C704" s="3" t="n"/>
      <c r="D704" s="3" t="n"/>
      <c r="E704" s="3" t="n"/>
      <c r="F704" s="3" t="n"/>
      <c r="G704" s="3" t="n"/>
      <c r="H704" s="3" t="n"/>
      <c r="I704" s="3" t="n"/>
      <c r="J704" s="3" t="n"/>
      <c r="K704" s="3" t="n"/>
      <c r="L704" s="3" t="n"/>
      <c r="M704" s="3" t="n"/>
      <c r="N704" s="3" t="n"/>
      <c r="O704" s="3" t="n"/>
      <c r="P704" s="3" t="n"/>
      <c r="Q704" s="3" t="n"/>
      <c r="R704" s="3" t="n"/>
      <c r="S704" s="3" t="n"/>
      <c r="T704" s="3" t="n"/>
      <c r="U704" s="3" t="n"/>
      <c r="V704" s="3" t="n"/>
      <c r="W704" s="3" t="n"/>
      <c r="X704" s="3" t="n"/>
      <c r="Y704" s="3" t="n"/>
      <c r="Z704" s="3" t="n"/>
      <c r="AA704" s="3" t="n"/>
      <c r="AB704" s="3" t="n"/>
      <c r="AC704" s="3" t="n"/>
      <c r="AD704" s="3" t="n"/>
      <c r="AE704" s="3" t="n"/>
      <c r="AF704" s="3" t="n"/>
      <c r="AG704" s="3" t="n"/>
      <c r="AH704" s="3" t="n"/>
      <c r="AI704" s="3" t="n"/>
      <c r="AJ704" s="3" t="n"/>
      <c r="AK704" s="3" t="n"/>
      <c r="AL704" s="3" t="n"/>
      <c r="AM704" s="3" t="n"/>
      <c r="AN704" s="3" t="n"/>
      <c r="AO704" s="3" t="n"/>
      <c r="AP704" s="3" t="n"/>
      <c r="AQ704" s="3" t="n"/>
      <c r="AR704" s="3" t="n"/>
      <c r="AS704" s="3" t="n"/>
      <c r="AT704" s="3" t="n"/>
      <c r="AU704" s="3" t="n"/>
      <c r="AV704" s="3" t="n"/>
      <c r="AW704" s="3" t="n"/>
      <c r="AX704" s="3" t="n"/>
      <c r="AY704" s="3" t="n"/>
      <c r="AZ704" s="3" t="n"/>
    </row>
    <row r="705">
      <c r="A705" s="3" t="n"/>
      <c r="B705" s="3" t="n"/>
      <c r="C705" s="3" t="n"/>
      <c r="D705" s="3" t="n"/>
      <c r="E705" s="3" t="n"/>
      <c r="F705" s="3" t="n"/>
      <c r="G705" s="3" t="n"/>
      <c r="H705" s="3" t="n"/>
      <c r="I705" s="3" t="n"/>
      <c r="J705" s="3" t="n"/>
      <c r="K705" s="3" t="n"/>
      <c r="L705" s="3" t="n"/>
      <c r="M705" s="3" t="n"/>
      <c r="N705" s="3" t="n"/>
      <c r="O705" s="3" t="n"/>
      <c r="P705" s="3" t="n"/>
      <c r="Q705" s="3" t="n"/>
      <c r="R705" s="3" t="n"/>
      <c r="S705" s="3" t="n"/>
      <c r="T705" s="3" t="n"/>
      <c r="U705" s="3" t="n"/>
      <c r="V705" s="3" t="n"/>
      <c r="W705" s="3" t="n"/>
      <c r="X705" s="3" t="n"/>
      <c r="Y705" s="3" t="n"/>
      <c r="Z705" s="3" t="n"/>
      <c r="AA705" s="3" t="n"/>
      <c r="AB705" s="3" t="n"/>
      <c r="AC705" s="3" t="n"/>
      <c r="AD705" s="3" t="n"/>
      <c r="AE705" s="3" t="n"/>
      <c r="AF705" s="3" t="n"/>
      <c r="AG705" s="3" t="n"/>
      <c r="AH705" s="3" t="n"/>
      <c r="AI705" s="3" t="n"/>
      <c r="AJ705" s="3" t="n"/>
      <c r="AK705" s="3" t="n"/>
      <c r="AL705" s="3" t="n"/>
      <c r="AM705" s="3" t="n"/>
      <c r="AN705" s="3" t="n"/>
      <c r="AO705" s="3" t="n"/>
      <c r="AP705" s="3" t="n"/>
      <c r="AQ705" s="3" t="n"/>
      <c r="AR705" s="3" t="n"/>
      <c r="AS705" s="3" t="n"/>
      <c r="AT705" s="3" t="n"/>
      <c r="AU705" s="3" t="n"/>
      <c r="AV705" s="3" t="n"/>
      <c r="AW705" s="3" t="n"/>
      <c r="AX705" s="3" t="n"/>
      <c r="AY705" s="3" t="n"/>
      <c r="AZ705" s="3" t="n"/>
    </row>
    <row r="706">
      <c r="A706" s="3" t="n"/>
      <c r="B706" s="3" t="n"/>
      <c r="C706" s="3" t="n"/>
      <c r="D706" s="3" t="n"/>
      <c r="E706" s="3" t="n"/>
      <c r="F706" s="3" t="n"/>
      <c r="G706" s="3" t="n"/>
      <c r="H706" s="3" t="n"/>
      <c r="I706" s="3" t="n"/>
      <c r="J706" s="3" t="n"/>
      <c r="K706" s="3" t="n"/>
      <c r="L706" s="3" t="n"/>
      <c r="M706" s="3" t="n"/>
      <c r="N706" s="3" t="n"/>
      <c r="O706" s="3" t="n"/>
      <c r="P706" s="3" t="n"/>
      <c r="Q706" s="3" t="n"/>
      <c r="R706" s="3" t="n"/>
      <c r="S706" s="3" t="n"/>
      <c r="T706" s="3" t="n"/>
      <c r="U706" s="3" t="n"/>
      <c r="V706" s="3" t="n"/>
      <c r="W706" s="3" t="n"/>
      <c r="X706" s="3" t="n"/>
      <c r="Y706" s="3" t="n"/>
      <c r="Z706" s="3" t="n"/>
      <c r="AA706" s="3" t="n"/>
      <c r="AB706" s="3" t="n"/>
      <c r="AC706" s="3" t="n"/>
      <c r="AD706" s="3" t="n"/>
      <c r="AE706" s="3" t="n"/>
      <c r="AF706" s="3" t="n"/>
      <c r="AG706" s="3" t="n"/>
      <c r="AH706" s="3" t="n"/>
      <c r="AI706" s="3" t="n"/>
      <c r="AJ706" s="3" t="n"/>
      <c r="AK706" s="3" t="n"/>
      <c r="AL706" s="3" t="n"/>
      <c r="AM706" s="3" t="n"/>
      <c r="AN706" s="3" t="n"/>
      <c r="AO706" s="3" t="n"/>
      <c r="AP706" s="3" t="n"/>
      <c r="AQ706" s="3" t="n"/>
      <c r="AR706" s="3" t="n"/>
      <c r="AS706" s="3" t="n"/>
      <c r="AT706" s="3" t="n"/>
      <c r="AU706" s="3" t="n"/>
      <c r="AV706" s="3" t="n"/>
      <c r="AW706" s="3" t="n"/>
      <c r="AX706" s="3" t="n"/>
      <c r="AY706" s="3" t="n"/>
      <c r="AZ706" s="3" t="n"/>
    </row>
    <row r="707">
      <c r="A707" s="3" t="n"/>
      <c r="B707" s="3" t="n"/>
      <c r="C707" s="3" t="n"/>
      <c r="D707" s="3" t="n"/>
      <c r="E707" s="3" t="n"/>
      <c r="F707" s="3" t="n"/>
      <c r="G707" s="3" t="n"/>
      <c r="H707" s="3" t="n"/>
      <c r="I707" s="3" t="n"/>
      <c r="J707" s="3" t="n"/>
      <c r="K707" s="3" t="n"/>
      <c r="L707" s="3" t="n"/>
      <c r="M707" s="3" t="n"/>
      <c r="N707" s="3" t="n"/>
      <c r="O707" s="3" t="n"/>
      <c r="P707" s="3" t="n"/>
      <c r="Q707" s="3" t="n"/>
      <c r="R707" s="3" t="n"/>
      <c r="S707" s="3" t="n"/>
      <c r="T707" s="3" t="n"/>
      <c r="U707" s="3" t="n"/>
      <c r="V707" s="3" t="n"/>
      <c r="W707" s="3" t="n"/>
      <c r="X707" s="3" t="n"/>
      <c r="Y707" s="3" t="n"/>
      <c r="Z707" s="3" t="n"/>
      <c r="AA707" s="3" t="n"/>
      <c r="AB707" s="3" t="n"/>
      <c r="AC707" s="3" t="n"/>
      <c r="AD707" s="3" t="n"/>
      <c r="AE707" s="3" t="n"/>
      <c r="AF707" s="3" t="n"/>
      <c r="AG707" s="3" t="n"/>
      <c r="AH707" s="3" t="n"/>
      <c r="AI707" s="3" t="n"/>
      <c r="AJ707" s="3" t="n"/>
      <c r="AK707" s="3" t="n"/>
      <c r="AL707" s="3" t="n"/>
      <c r="AM707" s="3" t="n"/>
      <c r="AN707" s="3" t="n"/>
      <c r="AO707" s="3" t="n"/>
      <c r="AP707" s="3" t="n"/>
      <c r="AQ707" s="3" t="n"/>
      <c r="AR707" s="3" t="n"/>
      <c r="AS707" s="3" t="n"/>
      <c r="AT707" s="3" t="n"/>
      <c r="AU707" s="3" t="n"/>
      <c r="AV707" s="3" t="n"/>
      <c r="AW707" s="3" t="n"/>
      <c r="AX707" s="3" t="n"/>
      <c r="AY707" s="3" t="n"/>
      <c r="AZ707" s="3" t="n"/>
    </row>
    <row r="708">
      <c r="A708" s="3" t="n"/>
      <c r="B708" s="3" t="n"/>
      <c r="C708" s="3" t="n"/>
      <c r="D708" s="3" t="n"/>
      <c r="E708" s="3" t="n"/>
      <c r="F708" s="3" t="n"/>
      <c r="G708" s="3" t="n"/>
      <c r="H708" s="3" t="n"/>
      <c r="I708" s="3" t="n"/>
      <c r="J708" s="3" t="n"/>
      <c r="K708" s="3" t="n"/>
      <c r="L708" s="3" t="n"/>
      <c r="M708" s="3" t="n"/>
      <c r="N708" s="3" t="n"/>
      <c r="O708" s="3" t="n"/>
      <c r="P708" s="3" t="n"/>
      <c r="Q708" s="3" t="n"/>
      <c r="R708" s="3" t="n"/>
      <c r="S708" s="3" t="n"/>
      <c r="T708" s="3" t="n"/>
      <c r="U708" s="3" t="n"/>
      <c r="V708" s="3" t="n"/>
      <c r="W708" s="3" t="n"/>
      <c r="X708" s="3" t="n"/>
      <c r="Y708" s="3" t="n"/>
      <c r="Z708" s="3" t="n"/>
      <c r="AA708" s="3" t="n"/>
      <c r="AB708" s="3" t="n"/>
      <c r="AC708" s="3" t="n"/>
      <c r="AD708" s="3" t="n"/>
      <c r="AE708" s="3" t="n"/>
      <c r="AF708" s="3" t="n"/>
      <c r="AG708" s="3" t="n"/>
      <c r="AH708" s="3" t="n"/>
      <c r="AI708" s="3" t="n"/>
      <c r="AJ708" s="3" t="n"/>
      <c r="AK708" s="3" t="n"/>
      <c r="AL708" s="3" t="n"/>
      <c r="AM708" s="3" t="n"/>
      <c r="AN708" s="3" t="n"/>
      <c r="AO708" s="3" t="n"/>
      <c r="AP708" s="3" t="n"/>
      <c r="AQ708" s="3" t="n"/>
      <c r="AR708" s="3" t="n"/>
      <c r="AS708" s="3" t="n"/>
      <c r="AT708" s="3" t="n"/>
      <c r="AU708" s="3" t="n"/>
      <c r="AV708" s="3" t="n"/>
      <c r="AW708" s="3" t="n"/>
      <c r="AX708" s="3" t="n"/>
      <c r="AY708" s="3" t="n"/>
      <c r="AZ708" s="3" t="n"/>
    </row>
    <row r="709">
      <c r="A709" s="3" t="n"/>
      <c r="B709" s="3" t="n"/>
      <c r="C709" s="3" t="n"/>
      <c r="D709" s="3" t="n"/>
      <c r="E709" s="3" t="n"/>
      <c r="F709" s="3" t="n"/>
      <c r="G709" s="3" t="n"/>
      <c r="H709" s="3" t="n"/>
      <c r="I709" s="3" t="n"/>
      <c r="J709" s="3" t="n"/>
      <c r="K709" s="3" t="n"/>
      <c r="L709" s="3" t="n"/>
      <c r="M709" s="3" t="n"/>
      <c r="N709" s="3" t="n"/>
      <c r="O709" s="3" t="n"/>
      <c r="P709" s="3" t="n"/>
      <c r="Q709" s="3" t="n"/>
      <c r="R709" s="3" t="n"/>
      <c r="S709" s="3" t="n"/>
      <c r="T709" s="3" t="n"/>
      <c r="U709" s="3" t="n"/>
      <c r="V709" s="3" t="n"/>
      <c r="W709" s="3" t="n"/>
      <c r="X709" s="3" t="n"/>
      <c r="Y709" s="3" t="n"/>
      <c r="Z709" s="3" t="n"/>
      <c r="AA709" s="3" t="n"/>
      <c r="AB709" s="3" t="n"/>
      <c r="AC709" s="3" t="n"/>
      <c r="AD709" s="3" t="n"/>
      <c r="AE709" s="3" t="n"/>
      <c r="AF709" s="3" t="n"/>
      <c r="AG709" s="3" t="n"/>
      <c r="AH709" s="3" t="n"/>
      <c r="AI709" s="3" t="n"/>
      <c r="AJ709" s="3" t="n"/>
      <c r="AK709" s="3" t="n"/>
      <c r="AL709" s="3" t="n"/>
      <c r="AM709" s="3" t="n"/>
      <c r="AN709" s="3" t="n"/>
      <c r="AO709" s="3" t="n"/>
      <c r="AP709" s="3" t="n"/>
      <c r="AQ709" s="3" t="n"/>
      <c r="AR709" s="3" t="n"/>
      <c r="AS709" s="3" t="n"/>
      <c r="AT709" s="3" t="n"/>
      <c r="AU709" s="3" t="n"/>
      <c r="AV709" s="3" t="n"/>
      <c r="AW709" s="3" t="n"/>
      <c r="AX709" s="3" t="n"/>
      <c r="AY709" s="3" t="n"/>
      <c r="AZ709" s="3" t="n"/>
    </row>
    <row r="710">
      <c r="A710" s="3" t="n"/>
      <c r="B710" s="3" t="n"/>
      <c r="C710" s="3" t="n"/>
      <c r="D710" s="3" t="n"/>
      <c r="E710" s="3" t="n"/>
      <c r="F710" s="3" t="n"/>
      <c r="G710" s="3" t="n"/>
      <c r="H710" s="3" t="n"/>
      <c r="I710" s="3" t="n"/>
      <c r="J710" s="3" t="n"/>
      <c r="K710" s="3" t="n"/>
      <c r="L710" s="3" t="n"/>
      <c r="M710" s="3" t="n"/>
      <c r="N710" s="3" t="n"/>
      <c r="O710" s="3" t="n"/>
      <c r="P710" s="3" t="n"/>
      <c r="Q710" s="3" t="n"/>
      <c r="R710" s="3" t="n"/>
      <c r="S710" s="3" t="n"/>
      <c r="T710" s="3" t="n"/>
      <c r="U710" s="3" t="n"/>
      <c r="V710" s="3" t="n"/>
      <c r="W710" s="3" t="n"/>
      <c r="X710" s="3" t="n"/>
      <c r="Y710" s="3" t="n"/>
      <c r="Z710" s="3" t="n"/>
      <c r="AA710" s="3" t="n"/>
      <c r="AB710" s="3" t="n"/>
      <c r="AC710" s="3" t="n"/>
      <c r="AD710" s="3" t="n"/>
      <c r="AE710" s="3" t="n"/>
      <c r="AF710" s="3" t="n"/>
      <c r="AG710" s="3" t="n"/>
      <c r="AH710" s="3" t="n"/>
      <c r="AI710" s="3" t="n"/>
      <c r="AJ710" s="3" t="n"/>
      <c r="AK710" s="3" t="n"/>
      <c r="AL710" s="3" t="n"/>
      <c r="AM710" s="3" t="n"/>
      <c r="AN710" s="3" t="n"/>
      <c r="AO710" s="3" t="n"/>
      <c r="AP710" s="3" t="n"/>
      <c r="AQ710" s="3" t="n"/>
      <c r="AR710" s="3" t="n"/>
      <c r="AS710" s="3" t="n"/>
      <c r="AT710" s="3" t="n"/>
      <c r="AU710" s="3" t="n"/>
      <c r="AV710" s="3" t="n"/>
      <c r="AW710" s="3" t="n"/>
      <c r="AX710" s="3" t="n"/>
      <c r="AY710" s="3" t="n"/>
      <c r="AZ710" s="3" t="n"/>
    </row>
    <row r="711">
      <c r="A711" s="3" t="n"/>
      <c r="B711" s="3" t="n"/>
      <c r="C711" s="3" t="n"/>
      <c r="D711" s="3" t="n"/>
      <c r="E711" s="3" t="n"/>
      <c r="F711" s="3" t="n"/>
      <c r="G711" s="3" t="n"/>
      <c r="H711" s="3" t="n"/>
      <c r="I711" s="3" t="n"/>
      <c r="J711" s="3" t="n"/>
      <c r="K711" s="3" t="n"/>
      <c r="L711" s="3" t="n"/>
      <c r="M711" s="3" t="n"/>
      <c r="N711" s="3" t="n"/>
      <c r="O711" s="3" t="n"/>
      <c r="P711" s="3" t="n"/>
      <c r="Q711" s="3" t="n"/>
      <c r="R711" s="3" t="n"/>
      <c r="S711" s="3" t="n"/>
      <c r="T711" s="3" t="n"/>
      <c r="U711" s="3" t="n"/>
      <c r="V711" s="3" t="n"/>
      <c r="W711" s="3" t="n"/>
      <c r="X711" s="3" t="n"/>
      <c r="Y711" s="3" t="n"/>
      <c r="Z711" s="3" t="n"/>
      <c r="AA711" s="3" t="n"/>
      <c r="AB711" s="3" t="n"/>
      <c r="AC711" s="3" t="n"/>
      <c r="AD711" s="3" t="n"/>
      <c r="AE711" s="3" t="n"/>
      <c r="AF711" s="3" t="n"/>
      <c r="AG711" s="3" t="n"/>
      <c r="AH711" s="3" t="n"/>
      <c r="AI711" s="3" t="n"/>
      <c r="AJ711" s="3" t="n"/>
      <c r="AK711" s="3" t="n"/>
      <c r="AL711" s="3" t="n"/>
      <c r="AM711" s="3" t="n"/>
      <c r="AN711" s="3" t="n"/>
      <c r="AO711" s="3" t="n"/>
      <c r="AP711" s="3" t="n"/>
      <c r="AQ711" s="3" t="n"/>
      <c r="AR711" s="3" t="n"/>
      <c r="AS711" s="3" t="n"/>
      <c r="AT711" s="3" t="n"/>
      <c r="AU711" s="3" t="n"/>
      <c r="AV711" s="3" t="n"/>
      <c r="AW711" s="3" t="n"/>
      <c r="AX711" s="3" t="n"/>
      <c r="AY711" s="3" t="n"/>
      <c r="AZ711" s="3" t="n"/>
    </row>
    <row r="712">
      <c r="A712" s="3" t="n"/>
      <c r="B712" s="3" t="n"/>
      <c r="C712" s="3" t="n"/>
      <c r="D712" s="3" t="n"/>
      <c r="E712" s="3" t="n"/>
      <c r="F712" s="3" t="n"/>
      <c r="G712" s="3" t="n"/>
      <c r="H712" s="3" t="n"/>
      <c r="I712" s="3" t="n"/>
      <c r="J712" s="3" t="n"/>
      <c r="K712" s="3" t="n"/>
      <c r="L712" s="3" t="n"/>
      <c r="M712" s="3" t="n"/>
      <c r="N712" s="3" t="n"/>
      <c r="O712" s="3" t="n"/>
      <c r="P712" s="3" t="n"/>
      <c r="Q712" s="3" t="n"/>
      <c r="R712" s="3" t="n"/>
      <c r="S712" s="3" t="n"/>
      <c r="T712" s="3" t="n"/>
      <c r="U712" s="3" t="n"/>
      <c r="V712" s="3" t="n"/>
      <c r="W712" s="3" t="n"/>
      <c r="X712" s="3" t="n"/>
      <c r="Y712" s="3" t="n"/>
      <c r="Z712" s="3" t="n"/>
      <c r="AA712" s="3" t="n"/>
      <c r="AB712" s="3" t="n"/>
      <c r="AC712" s="3" t="n"/>
      <c r="AD712" s="3" t="n"/>
      <c r="AE712" s="3" t="n"/>
      <c r="AF712" s="3" t="n"/>
      <c r="AG712" s="3" t="n"/>
      <c r="AH712" s="3" t="n"/>
      <c r="AI712" s="3" t="n"/>
      <c r="AJ712" s="3" t="n"/>
      <c r="AK712" s="3" t="n"/>
      <c r="AL712" s="3" t="n"/>
      <c r="AM712" s="3" t="n"/>
      <c r="AN712" s="3" t="n"/>
      <c r="AO712" s="3" t="n"/>
      <c r="AP712" s="3" t="n"/>
      <c r="AQ712" s="3" t="n"/>
      <c r="AR712" s="3" t="n"/>
      <c r="AS712" s="3" t="n"/>
      <c r="AT712" s="3" t="n"/>
      <c r="AU712" s="3" t="n"/>
      <c r="AV712" s="3" t="n"/>
      <c r="AW712" s="3" t="n"/>
      <c r="AX712" s="3" t="n"/>
      <c r="AY712" s="3" t="n"/>
      <c r="AZ712" s="3" t="n"/>
    </row>
    <row r="713">
      <c r="A713" s="3" t="n"/>
      <c r="B713" s="3" t="n"/>
      <c r="C713" s="3" t="n"/>
      <c r="D713" s="3" t="n"/>
      <c r="E713" s="3" t="n"/>
      <c r="F713" s="3" t="n"/>
      <c r="G713" s="3" t="n"/>
      <c r="H713" s="3" t="n"/>
      <c r="I713" s="3" t="n"/>
      <c r="J713" s="3" t="n"/>
      <c r="K713" s="3" t="n"/>
      <c r="L713" s="3" t="n"/>
      <c r="M713" s="3" t="n"/>
      <c r="N713" s="3" t="n"/>
      <c r="O713" s="3" t="n"/>
      <c r="P713" s="3" t="n"/>
      <c r="Q713" s="3" t="n"/>
      <c r="R713" s="3" t="n"/>
      <c r="S713" s="3" t="n"/>
      <c r="T713" s="3" t="n"/>
      <c r="U713" s="3" t="n"/>
      <c r="V713" s="3" t="n"/>
      <c r="W713" s="3" t="n"/>
      <c r="X713" s="3" t="n"/>
      <c r="Y713" s="3" t="n"/>
      <c r="Z713" s="3" t="n"/>
      <c r="AA713" s="3" t="n"/>
      <c r="AB713" s="3" t="n"/>
      <c r="AC713" s="3" t="n"/>
      <c r="AD713" s="3" t="n"/>
      <c r="AE713" s="3" t="n"/>
      <c r="AF713" s="3" t="n"/>
      <c r="AG713" s="3" t="n"/>
      <c r="AH713" s="3" t="n"/>
      <c r="AI713" s="3" t="n"/>
      <c r="AJ713" s="3" t="n"/>
      <c r="AK713" s="3" t="n"/>
      <c r="AL713" s="3" t="n"/>
      <c r="AM713" s="3" t="n"/>
      <c r="AN713" s="3" t="n"/>
      <c r="AO713" s="3" t="n"/>
      <c r="AP713" s="3" t="n"/>
      <c r="AQ713" s="3" t="n"/>
      <c r="AR713" s="3" t="n"/>
      <c r="AS713" s="3" t="n"/>
      <c r="AT713" s="3" t="n"/>
      <c r="AU713" s="3" t="n"/>
      <c r="AV713" s="3" t="n"/>
      <c r="AW713" s="3" t="n"/>
      <c r="AX713" s="3" t="n"/>
      <c r="AY713" s="3" t="n"/>
      <c r="AZ713" s="3" t="n"/>
    </row>
    <row r="714">
      <c r="A714" s="3" t="n"/>
      <c r="B714" s="3" t="n"/>
      <c r="C714" s="3" t="n"/>
      <c r="D714" s="3" t="n"/>
      <c r="E714" s="3" t="n"/>
      <c r="F714" s="3" t="n"/>
      <c r="G714" s="3" t="n"/>
      <c r="H714" s="3" t="n"/>
      <c r="I714" s="3" t="n"/>
      <c r="J714" s="3" t="n"/>
      <c r="K714" s="3" t="n"/>
      <c r="L714" s="3" t="n"/>
      <c r="M714" s="3" t="n"/>
      <c r="N714" s="3" t="n"/>
      <c r="O714" s="3" t="n"/>
      <c r="P714" s="3" t="n"/>
      <c r="Q714" s="3" t="n"/>
      <c r="R714" s="3" t="n"/>
      <c r="S714" s="3" t="n"/>
      <c r="T714" s="3" t="n"/>
      <c r="U714" s="3" t="n"/>
      <c r="V714" s="3" t="n"/>
      <c r="W714" s="3" t="n"/>
      <c r="X714" s="3" t="n"/>
      <c r="Y714" s="3" t="n"/>
      <c r="Z714" s="3" t="n"/>
      <c r="AA714" s="3" t="n"/>
      <c r="AB714" s="3" t="n"/>
      <c r="AC714" s="3" t="n"/>
      <c r="AD714" s="3" t="n"/>
      <c r="AE714" s="3" t="n"/>
      <c r="AF714" s="3" t="n"/>
      <c r="AG714" s="3" t="n"/>
      <c r="AH714" s="3" t="n"/>
      <c r="AI714" s="3" t="n"/>
      <c r="AJ714" s="3" t="n"/>
      <c r="AK714" s="3" t="n"/>
      <c r="AL714" s="3" t="n"/>
      <c r="AM714" s="3" t="n"/>
      <c r="AN714" s="3" t="n"/>
      <c r="AO714" s="3" t="n"/>
      <c r="AP714" s="3" t="n"/>
      <c r="AQ714" s="3" t="n"/>
      <c r="AR714" s="3" t="n"/>
      <c r="AS714" s="3" t="n"/>
      <c r="AT714" s="3" t="n"/>
      <c r="AU714" s="3" t="n"/>
      <c r="AV714" s="3" t="n"/>
      <c r="AW714" s="3" t="n"/>
      <c r="AX714" s="3" t="n"/>
      <c r="AY714" s="3" t="n"/>
      <c r="AZ714" s="3" t="n"/>
    </row>
    <row r="715">
      <c r="A715" s="3" t="n"/>
      <c r="B715" s="3" t="n"/>
      <c r="C715" s="3" t="n"/>
      <c r="D715" s="3" t="n"/>
      <c r="E715" s="3" t="n"/>
      <c r="F715" s="3" t="n"/>
      <c r="G715" s="3" t="n"/>
      <c r="H715" s="3" t="n"/>
      <c r="I715" s="3" t="n"/>
      <c r="J715" s="3" t="n"/>
      <c r="K715" s="3" t="n"/>
      <c r="L715" s="3" t="n"/>
      <c r="M715" s="3" t="n"/>
      <c r="N715" s="3" t="n"/>
      <c r="O715" s="3" t="n"/>
      <c r="P715" s="3" t="n"/>
      <c r="Q715" s="3" t="n"/>
      <c r="R715" s="3" t="n"/>
      <c r="S715" s="3" t="n"/>
      <c r="T715" s="3" t="n"/>
      <c r="U715" s="3" t="n"/>
      <c r="V715" s="3" t="n"/>
      <c r="W715" s="3" t="n"/>
      <c r="X715" s="3" t="n"/>
      <c r="Y715" s="3" t="n"/>
      <c r="Z715" s="3" t="n"/>
      <c r="AA715" s="3" t="n"/>
      <c r="AB715" s="3" t="n"/>
      <c r="AC715" s="3" t="n"/>
      <c r="AD715" s="3" t="n"/>
      <c r="AE715" s="3" t="n"/>
      <c r="AF715" s="3" t="n"/>
      <c r="AG715" s="3" t="n"/>
      <c r="AH715" s="3" t="n"/>
      <c r="AI715" s="3" t="n"/>
      <c r="AJ715" s="3" t="n"/>
      <c r="AK715" s="3" t="n"/>
      <c r="AL715" s="3" t="n"/>
      <c r="AM715" s="3" t="n"/>
      <c r="AN715" s="3" t="n"/>
      <c r="AO715" s="3" t="n"/>
      <c r="AP715" s="3" t="n"/>
      <c r="AQ715" s="3" t="n"/>
      <c r="AR715" s="3" t="n"/>
      <c r="AS715" s="3" t="n"/>
      <c r="AT715" s="3" t="n"/>
      <c r="AU715" s="3" t="n"/>
      <c r="AV715" s="3" t="n"/>
      <c r="AW715" s="3" t="n"/>
      <c r="AX715" s="3" t="n"/>
      <c r="AY715" s="3" t="n"/>
      <c r="AZ715" s="3" t="n"/>
    </row>
    <row r="716">
      <c r="A716" s="3" t="n"/>
      <c r="B716" s="3" t="n"/>
      <c r="C716" s="3" t="n"/>
      <c r="D716" s="3" t="n"/>
      <c r="E716" s="3" t="n"/>
      <c r="F716" s="3" t="n"/>
      <c r="G716" s="3" t="n"/>
      <c r="H716" s="3" t="n"/>
      <c r="I716" s="3" t="n"/>
      <c r="J716" s="3" t="n"/>
      <c r="K716" s="3" t="n"/>
      <c r="L716" s="3" t="n"/>
      <c r="M716" s="3" t="n"/>
      <c r="N716" s="3" t="n"/>
      <c r="O716" s="3" t="n"/>
      <c r="P716" s="3" t="n"/>
      <c r="Q716" s="3" t="n"/>
      <c r="R716" s="3" t="n"/>
      <c r="S716" s="3" t="n"/>
      <c r="T716" s="3" t="n"/>
      <c r="U716" s="3" t="n"/>
      <c r="V716" s="3" t="n"/>
      <c r="W716" s="3" t="n"/>
      <c r="X716" s="3" t="n"/>
      <c r="Y716" s="3" t="n"/>
      <c r="Z716" s="3" t="n"/>
      <c r="AA716" s="3" t="n"/>
      <c r="AB716" s="3" t="n"/>
      <c r="AC716" s="3" t="n"/>
      <c r="AD716" s="3" t="n"/>
      <c r="AE716" s="3" t="n"/>
      <c r="AF716" s="3" t="n"/>
      <c r="AG716" s="3" t="n"/>
      <c r="AH716" s="3" t="n"/>
      <c r="AI716" s="3" t="n"/>
      <c r="AJ716" s="3" t="n"/>
      <c r="AK716" s="3" t="n"/>
      <c r="AL716" s="3" t="n"/>
      <c r="AM716" s="3" t="n"/>
      <c r="AN716" s="3" t="n"/>
      <c r="AO716" s="3" t="n"/>
      <c r="AP716" s="3" t="n"/>
      <c r="AQ716" s="3" t="n"/>
      <c r="AR716" s="3" t="n"/>
      <c r="AS716" s="3" t="n"/>
      <c r="AT716" s="3" t="n"/>
      <c r="AU716" s="3" t="n"/>
      <c r="AV716" s="3" t="n"/>
      <c r="AW716" s="3" t="n"/>
      <c r="AX716" s="3" t="n"/>
      <c r="AY716" s="3" t="n"/>
      <c r="AZ716" s="3" t="n"/>
    </row>
    <row r="717">
      <c r="A717" s="3" t="n"/>
      <c r="B717" s="3" t="n"/>
      <c r="C717" s="3" t="n"/>
      <c r="D717" s="3" t="n"/>
      <c r="E717" s="3" t="n"/>
      <c r="F717" s="3" t="n"/>
      <c r="G717" s="3" t="n"/>
      <c r="H717" s="3" t="n"/>
      <c r="I717" s="3" t="n"/>
      <c r="J717" s="3" t="n"/>
      <c r="K717" s="3" t="n"/>
      <c r="L717" s="3" t="n"/>
      <c r="M717" s="3" t="n"/>
      <c r="N717" s="3" t="n"/>
      <c r="O717" s="3" t="n"/>
      <c r="P717" s="3" t="n"/>
      <c r="Q717" s="3" t="n"/>
      <c r="R717" s="3" t="n"/>
      <c r="S717" s="3" t="n"/>
      <c r="T717" s="3" t="n"/>
      <c r="U717" s="3" t="n"/>
      <c r="V717" s="3" t="n"/>
      <c r="W717" s="3" t="n"/>
      <c r="X717" s="3" t="n"/>
      <c r="Y717" s="3" t="n"/>
      <c r="Z717" s="3" t="n"/>
      <c r="AA717" s="3" t="n"/>
      <c r="AB717" s="3" t="n"/>
      <c r="AC717" s="3" t="n"/>
      <c r="AD717" s="3" t="n"/>
      <c r="AE717" s="3" t="n"/>
      <c r="AF717" s="3" t="n"/>
      <c r="AG717" s="3" t="n"/>
      <c r="AH717" s="3" t="n"/>
      <c r="AI717" s="3" t="n"/>
      <c r="AJ717" s="3" t="n"/>
      <c r="AK717" s="3" t="n"/>
      <c r="AL717" s="3" t="n"/>
      <c r="AM717" s="3" t="n"/>
      <c r="AN717" s="3" t="n"/>
      <c r="AO717" s="3" t="n"/>
      <c r="AP717" s="3" t="n"/>
      <c r="AQ717" s="3" t="n"/>
      <c r="AR717" s="3" t="n"/>
      <c r="AS717" s="3" t="n"/>
      <c r="AT717" s="3" t="n"/>
      <c r="AU717" s="3" t="n"/>
      <c r="AV717" s="3" t="n"/>
      <c r="AW717" s="3" t="n"/>
      <c r="AX717" s="3" t="n"/>
      <c r="AY717" s="3" t="n"/>
      <c r="AZ717" s="3" t="n"/>
    </row>
    <row r="718">
      <c r="A718" s="3" t="n"/>
      <c r="B718" s="3" t="n"/>
      <c r="C718" s="3" t="n"/>
      <c r="D718" s="3" t="n"/>
      <c r="E718" s="3" t="n"/>
      <c r="F718" s="3" t="n"/>
      <c r="G718" s="3" t="n"/>
      <c r="H718" s="3" t="n"/>
      <c r="I718" s="3" t="n"/>
      <c r="J718" s="3" t="n"/>
      <c r="K718" s="3" t="n"/>
      <c r="L718" s="3" t="n"/>
      <c r="M718" s="3" t="n"/>
      <c r="N718" s="3" t="n"/>
      <c r="O718" s="3" t="n"/>
      <c r="P718" s="3" t="n"/>
      <c r="Q718" s="3" t="n"/>
      <c r="R718" s="3" t="n"/>
      <c r="S718" s="3" t="n"/>
      <c r="T718" s="3" t="n"/>
      <c r="U718" s="3" t="n"/>
      <c r="V718" s="3" t="n"/>
      <c r="W718" s="3" t="n"/>
      <c r="X718" s="3" t="n"/>
      <c r="Y718" s="3" t="n"/>
      <c r="Z718" s="3" t="n"/>
      <c r="AA718" s="3" t="n"/>
      <c r="AB718" s="3" t="n"/>
      <c r="AC718" s="3" t="n"/>
      <c r="AD718" s="3" t="n"/>
      <c r="AE718" s="3" t="n"/>
      <c r="AF718" s="3" t="n"/>
      <c r="AG718" s="3" t="n"/>
      <c r="AH718" s="3" t="n"/>
      <c r="AI718" s="3" t="n"/>
      <c r="AJ718" s="3" t="n"/>
      <c r="AK718" s="3" t="n"/>
      <c r="AL718" s="3" t="n"/>
      <c r="AM718" s="3" t="n"/>
      <c r="AN718" s="3" t="n"/>
      <c r="AO718" s="3" t="n"/>
      <c r="AP718" s="3" t="n"/>
      <c r="AQ718" s="3" t="n"/>
      <c r="AR718" s="3" t="n"/>
      <c r="AS718" s="3" t="n"/>
      <c r="AT718" s="3" t="n"/>
      <c r="AU718" s="3" t="n"/>
      <c r="AV718" s="3" t="n"/>
      <c r="AW718" s="3" t="n"/>
      <c r="AX718" s="3" t="n"/>
      <c r="AY718" s="3" t="n"/>
      <c r="AZ718" s="3" t="n"/>
    </row>
    <row r="719">
      <c r="A719" s="3" t="n"/>
      <c r="B719" s="3" t="n"/>
      <c r="C719" s="3" t="n"/>
      <c r="D719" s="3" t="n"/>
      <c r="E719" s="3" t="n"/>
      <c r="F719" s="3" t="n"/>
      <c r="G719" s="3" t="n"/>
      <c r="H719" s="3" t="n"/>
      <c r="I719" s="3" t="n"/>
      <c r="J719" s="3" t="n"/>
      <c r="K719" s="3" t="n"/>
      <c r="L719" s="3" t="n"/>
      <c r="M719" s="3" t="n"/>
      <c r="N719" s="3" t="n"/>
      <c r="O719" s="3" t="n"/>
      <c r="P719" s="3" t="n"/>
      <c r="Q719" s="3" t="n"/>
      <c r="R719" s="3" t="n"/>
      <c r="S719" s="3" t="n"/>
      <c r="T719" s="3" t="n"/>
      <c r="U719" s="3" t="n"/>
      <c r="V719" s="3" t="n"/>
      <c r="W719" s="3" t="n"/>
      <c r="X719" s="3" t="n"/>
      <c r="Y719" s="3" t="n"/>
      <c r="Z719" s="3" t="n"/>
      <c r="AA719" s="3" t="n"/>
      <c r="AB719" s="3" t="n"/>
      <c r="AC719" s="3" t="n"/>
      <c r="AD719" s="3" t="n"/>
      <c r="AE719" s="3" t="n"/>
      <c r="AF719" s="3" t="n"/>
      <c r="AG719" s="3" t="n"/>
      <c r="AH719" s="3" t="n"/>
      <c r="AI719" s="3" t="n"/>
      <c r="AJ719" s="3" t="n"/>
      <c r="AK719" s="3" t="n"/>
      <c r="AL719" s="3" t="n"/>
      <c r="AM719" s="3" t="n"/>
      <c r="AN719" s="3" t="n"/>
      <c r="AO719" s="3" t="n"/>
      <c r="AP719" s="3" t="n"/>
      <c r="AQ719" s="3" t="n"/>
      <c r="AR719" s="3" t="n"/>
      <c r="AS719" s="3" t="n"/>
      <c r="AT719" s="3" t="n"/>
      <c r="AU719" s="3" t="n"/>
      <c r="AV719" s="3" t="n"/>
      <c r="AW719" s="3" t="n"/>
      <c r="AX719" s="3" t="n"/>
      <c r="AY719" s="3" t="n"/>
      <c r="AZ719" s="3" t="n"/>
    </row>
    <row r="720">
      <c r="A720" s="3" t="n"/>
      <c r="B720" s="3" t="n"/>
      <c r="C720" s="3" t="n"/>
      <c r="D720" s="3" t="n"/>
      <c r="E720" s="3" t="n"/>
      <c r="F720" s="3" t="n"/>
      <c r="G720" s="3" t="n"/>
      <c r="H720" s="3" t="n"/>
      <c r="I720" s="3" t="n"/>
      <c r="J720" s="3" t="n"/>
      <c r="K720" s="3" t="n"/>
      <c r="L720" s="3" t="n"/>
      <c r="M720" s="3" t="n"/>
      <c r="N720" s="3" t="n"/>
      <c r="O720" s="3" t="n"/>
      <c r="P720" s="3" t="n"/>
      <c r="Q720" s="3" t="n"/>
      <c r="R720" s="3" t="n"/>
      <c r="S720" s="3" t="n"/>
      <c r="T720" s="3" t="n"/>
      <c r="U720" s="3" t="n"/>
      <c r="V720" s="3" t="n"/>
      <c r="W720" s="3" t="n"/>
      <c r="X720" s="3" t="n"/>
      <c r="Y720" s="3" t="n"/>
      <c r="Z720" s="3" t="n"/>
      <c r="AA720" s="3" t="n"/>
      <c r="AB720" s="3" t="n"/>
      <c r="AC720" s="3" t="n"/>
      <c r="AD720" s="3" t="n"/>
      <c r="AE720" s="3" t="n"/>
      <c r="AF720" s="3" t="n"/>
      <c r="AG720" s="3" t="n"/>
      <c r="AH720" s="3" t="n"/>
      <c r="AI720" s="3" t="n"/>
      <c r="AJ720" s="3" t="n"/>
      <c r="AK720" s="3" t="n"/>
      <c r="AL720" s="3" t="n"/>
      <c r="AM720" s="3" t="n"/>
      <c r="AN720" s="3" t="n"/>
      <c r="AO720" s="3" t="n"/>
      <c r="AP720" s="3" t="n"/>
      <c r="AQ720" s="3" t="n"/>
      <c r="AR720" s="3" t="n"/>
      <c r="AS720" s="3" t="n"/>
      <c r="AT720" s="3" t="n"/>
      <c r="AU720" s="3" t="n"/>
      <c r="AV720" s="3" t="n"/>
      <c r="AW720" s="3" t="n"/>
      <c r="AX720" s="3" t="n"/>
      <c r="AY720" s="3" t="n"/>
      <c r="AZ720" s="3" t="n"/>
    </row>
    <row r="721">
      <c r="A721" s="3" t="n"/>
      <c r="B721" s="3" t="n"/>
      <c r="C721" s="3" t="n"/>
      <c r="D721" s="3" t="n"/>
      <c r="E721" s="3" t="n"/>
      <c r="F721" s="3" t="n"/>
      <c r="G721" s="3" t="n"/>
      <c r="H721" s="3" t="n"/>
      <c r="I721" s="3" t="n"/>
      <c r="J721" s="3" t="n"/>
      <c r="K721" s="3" t="n"/>
      <c r="L721" s="3" t="n"/>
      <c r="M721" s="3" t="n"/>
      <c r="N721" s="3" t="n"/>
      <c r="O721" s="3" t="n"/>
      <c r="P721" s="3" t="n"/>
      <c r="Q721" s="3" t="n"/>
      <c r="R721" s="3" t="n"/>
      <c r="S721" s="3" t="n"/>
      <c r="T721" s="3" t="n"/>
      <c r="U721" s="3" t="n"/>
      <c r="V721" s="3" t="n"/>
      <c r="W721" s="3" t="n"/>
      <c r="X721" s="3" t="n"/>
      <c r="Y721" s="3" t="n"/>
      <c r="Z721" s="3" t="n"/>
      <c r="AA721" s="3" t="n"/>
      <c r="AB721" s="3" t="n"/>
      <c r="AC721" s="3" t="n"/>
      <c r="AD721" s="3" t="n"/>
      <c r="AE721" s="3" t="n"/>
      <c r="AF721" s="3" t="n"/>
      <c r="AG721" s="3" t="n"/>
      <c r="AH721" s="3" t="n"/>
      <c r="AI721" s="3" t="n"/>
      <c r="AJ721" s="3" t="n"/>
      <c r="AK721" s="3" t="n"/>
      <c r="AL721" s="3" t="n"/>
      <c r="AM721" s="3" t="n"/>
      <c r="AN721" s="3" t="n"/>
      <c r="AO721" s="3" t="n"/>
      <c r="AP721" s="3" t="n"/>
      <c r="AQ721" s="3" t="n"/>
      <c r="AR721" s="3" t="n"/>
      <c r="AS721" s="3" t="n"/>
      <c r="AT721" s="3" t="n"/>
      <c r="AU721" s="3" t="n"/>
      <c r="AV721" s="3" t="n"/>
      <c r="AW721" s="3" t="n"/>
      <c r="AX721" s="3" t="n"/>
      <c r="AY721" s="3" t="n"/>
      <c r="AZ721" s="3" t="n"/>
    </row>
    <row r="722">
      <c r="A722" s="3" t="n"/>
      <c r="B722" s="3" t="n"/>
      <c r="C722" s="3" t="n"/>
      <c r="D722" s="3" t="n"/>
      <c r="E722" s="3" t="n"/>
      <c r="F722" s="3" t="n"/>
      <c r="G722" s="3" t="n"/>
      <c r="H722" s="3" t="n"/>
      <c r="I722" s="3" t="n"/>
      <c r="J722" s="3" t="n"/>
      <c r="K722" s="3" t="n"/>
      <c r="L722" s="3" t="n"/>
      <c r="M722" s="3" t="n"/>
      <c r="N722" s="3" t="n"/>
      <c r="O722" s="3" t="n"/>
      <c r="P722" s="3" t="n"/>
      <c r="Q722" s="3" t="n"/>
      <c r="R722" s="3" t="n"/>
      <c r="S722" s="3" t="n"/>
      <c r="T722" s="3" t="n"/>
      <c r="U722" s="3" t="n"/>
      <c r="V722" s="3" t="n"/>
      <c r="W722" s="3" t="n"/>
      <c r="X722" s="3" t="n"/>
      <c r="Y722" s="3" t="n"/>
      <c r="Z722" s="3" t="n"/>
      <c r="AA722" s="3" t="n"/>
      <c r="AB722" s="3" t="n"/>
      <c r="AC722" s="3" t="n"/>
      <c r="AD722" s="3" t="n"/>
      <c r="AE722" s="3" t="n"/>
      <c r="AF722" s="3" t="n"/>
      <c r="AG722" s="3" t="n"/>
      <c r="AH722" s="3" t="n"/>
      <c r="AI722" s="3" t="n"/>
      <c r="AJ722" s="3" t="n"/>
      <c r="AK722" s="3" t="n"/>
      <c r="AL722" s="3" t="n"/>
      <c r="AM722" s="3" t="n"/>
      <c r="AN722" s="3" t="n"/>
      <c r="AO722" s="3" t="n"/>
      <c r="AP722" s="3" t="n"/>
      <c r="AQ722" s="3" t="n"/>
      <c r="AR722" s="3" t="n"/>
      <c r="AS722" s="3" t="n"/>
      <c r="AT722" s="3" t="n"/>
      <c r="AU722" s="3" t="n"/>
      <c r="AV722" s="3" t="n"/>
      <c r="AW722" s="3" t="n"/>
      <c r="AX722" s="3" t="n"/>
      <c r="AY722" s="3" t="n"/>
      <c r="AZ722" s="3" t="n"/>
    </row>
    <row r="723">
      <c r="A723" s="3" t="n"/>
      <c r="B723" s="3" t="n"/>
      <c r="C723" s="3" t="n"/>
      <c r="D723" s="3" t="n"/>
      <c r="E723" s="3" t="n"/>
      <c r="F723" s="3" t="n"/>
      <c r="G723" s="3" t="n"/>
      <c r="H723" s="3" t="n"/>
      <c r="I723" s="3" t="n"/>
      <c r="J723" s="3" t="n"/>
      <c r="K723" s="3" t="n"/>
      <c r="L723" s="3" t="n"/>
      <c r="M723" s="3" t="n"/>
      <c r="N723" s="3" t="n"/>
      <c r="O723" s="3" t="n"/>
      <c r="P723" s="3" t="n"/>
      <c r="Q723" s="3" t="n"/>
      <c r="R723" s="3" t="n"/>
      <c r="S723" s="3" t="n"/>
      <c r="T723" s="3" t="n"/>
      <c r="U723" s="3" t="n"/>
      <c r="V723" s="3" t="n"/>
      <c r="W723" s="3" t="n"/>
      <c r="X723" s="3" t="n"/>
      <c r="Y723" s="3" t="n"/>
      <c r="Z723" s="3" t="n"/>
      <c r="AA723" s="3" t="n"/>
      <c r="AB723" s="3" t="n"/>
      <c r="AC723" s="3" t="n"/>
      <c r="AD723" s="3" t="n"/>
      <c r="AE723" s="3" t="n"/>
      <c r="AF723" s="3" t="n"/>
      <c r="AG723" s="3" t="n"/>
      <c r="AH723" s="3" t="n"/>
      <c r="AI723" s="3" t="n"/>
      <c r="AJ723" s="3" t="n"/>
      <c r="AK723" s="3" t="n"/>
      <c r="AL723" s="3" t="n"/>
      <c r="AM723" s="3" t="n"/>
      <c r="AN723" s="3" t="n"/>
      <c r="AO723" s="3" t="n"/>
      <c r="AP723" s="3" t="n"/>
      <c r="AQ723" s="3" t="n"/>
      <c r="AR723" s="3" t="n"/>
      <c r="AS723" s="3" t="n"/>
      <c r="AT723" s="3" t="n"/>
      <c r="AU723" s="3" t="n"/>
      <c r="AV723" s="3" t="n"/>
      <c r="AW723" s="3" t="n"/>
      <c r="AX723" s="3" t="n"/>
      <c r="AY723" s="3" t="n"/>
      <c r="AZ723" s="3" t="n"/>
    </row>
    <row r="724">
      <c r="A724" s="3" t="n"/>
      <c r="B724" s="3" t="n"/>
      <c r="C724" s="3" t="n"/>
      <c r="D724" s="3" t="n"/>
      <c r="E724" s="3" t="n"/>
      <c r="F724" s="3" t="n"/>
      <c r="G724" s="3" t="n"/>
      <c r="H724" s="3" t="n"/>
      <c r="I724" s="3" t="n"/>
      <c r="J724" s="3" t="n"/>
      <c r="K724" s="3" t="n"/>
      <c r="L724" s="3" t="n"/>
      <c r="M724" s="3" t="n"/>
      <c r="N724" s="3" t="n"/>
      <c r="O724" s="3" t="n"/>
      <c r="P724" s="3" t="n"/>
      <c r="Q724" s="3" t="n"/>
      <c r="R724" s="3" t="n"/>
      <c r="S724" s="3" t="n"/>
      <c r="T724" s="3" t="n"/>
      <c r="U724" s="3" t="n"/>
      <c r="V724" s="3" t="n"/>
      <c r="W724" s="3" t="n"/>
      <c r="X724" s="3" t="n"/>
      <c r="Y724" s="3" t="n"/>
      <c r="Z724" s="3" t="n"/>
      <c r="AA724" s="3" t="n"/>
      <c r="AB724" s="3" t="n"/>
      <c r="AC724" s="3" t="n"/>
      <c r="AD724" s="3" t="n"/>
      <c r="AE724" s="3" t="n"/>
      <c r="AF724" s="3" t="n"/>
      <c r="AG724" s="3" t="n"/>
      <c r="AH724" s="3" t="n"/>
      <c r="AI724" s="3" t="n"/>
      <c r="AJ724" s="3" t="n"/>
      <c r="AK724" s="3" t="n"/>
      <c r="AL724" s="3" t="n"/>
      <c r="AM724" s="3" t="n"/>
      <c r="AN724" s="3" t="n"/>
      <c r="AO724" s="3" t="n"/>
      <c r="AP724" s="3" t="n"/>
      <c r="AQ724" s="3" t="n"/>
      <c r="AR724" s="3" t="n"/>
      <c r="AS724" s="3" t="n"/>
      <c r="AT724" s="3" t="n"/>
      <c r="AU724" s="3" t="n"/>
      <c r="AV724" s="3" t="n"/>
      <c r="AW724" s="3" t="n"/>
      <c r="AX724" s="3" t="n"/>
      <c r="AY724" s="3" t="n"/>
      <c r="AZ724" s="3" t="n"/>
    </row>
    <row r="725">
      <c r="A725" s="3" t="n"/>
      <c r="B725" s="3" t="n"/>
      <c r="C725" s="3" t="n"/>
      <c r="D725" s="3" t="n"/>
      <c r="E725" s="3" t="n"/>
      <c r="F725" s="3" t="n"/>
      <c r="G725" s="3" t="n"/>
      <c r="H725" s="3" t="n"/>
      <c r="I725" s="3" t="n"/>
      <c r="J725" s="3" t="n"/>
      <c r="K725" s="3" t="n"/>
      <c r="L725" s="3" t="n"/>
      <c r="M725" s="3" t="n"/>
      <c r="N725" s="3" t="n"/>
      <c r="O725" s="3" t="n"/>
      <c r="P725" s="3" t="n"/>
      <c r="Q725" s="3" t="n"/>
      <c r="R725" s="3" t="n"/>
      <c r="S725" s="3" t="n"/>
      <c r="T725" s="3" t="n"/>
      <c r="U725" s="3" t="n"/>
      <c r="V725" s="3" t="n"/>
      <c r="W725" s="3" t="n"/>
      <c r="X725" s="3" t="n"/>
      <c r="Y725" s="3" t="n"/>
      <c r="Z725" s="3" t="n"/>
      <c r="AA725" s="3" t="n"/>
      <c r="AB725" s="3" t="n"/>
      <c r="AC725" s="3" t="n"/>
      <c r="AD725" s="3" t="n"/>
      <c r="AE725" s="3" t="n"/>
      <c r="AF725" s="3" t="n"/>
      <c r="AG725" s="3" t="n"/>
      <c r="AH725" s="3" t="n"/>
      <c r="AI725" s="3" t="n"/>
      <c r="AJ725" s="3" t="n"/>
      <c r="AK725" s="3" t="n"/>
      <c r="AL725" s="3" t="n"/>
      <c r="AM725" s="3" t="n"/>
      <c r="AN725" s="3" t="n"/>
      <c r="AO725" s="3" t="n"/>
      <c r="AP725" s="3" t="n"/>
      <c r="AQ725" s="3" t="n"/>
      <c r="AR725" s="3" t="n"/>
      <c r="AS725" s="3" t="n"/>
      <c r="AT725" s="3" t="n"/>
      <c r="AU725" s="3" t="n"/>
      <c r="AV725" s="3" t="n"/>
      <c r="AW725" s="3" t="n"/>
      <c r="AX725" s="3" t="n"/>
      <c r="AY725" s="3" t="n"/>
      <c r="AZ725" s="3" t="n"/>
    </row>
    <row r="726">
      <c r="A726" s="3" t="n"/>
      <c r="B726" s="3" t="n"/>
      <c r="C726" s="3" t="n"/>
      <c r="D726" s="3" t="n"/>
      <c r="E726" s="3" t="n"/>
      <c r="F726" s="3" t="n"/>
      <c r="G726" s="3" t="n"/>
      <c r="H726" s="3" t="n"/>
      <c r="I726" s="3" t="n"/>
      <c r="J726" s="3" t="n"/>
      <c r="K726" s="3" t="n"/>
      <c r="L726" s="3" t="n"/>
      <c r="M726" s="3" t="n"/>
      <c r="N726" s="3" t="n"/>
      <c r="O726" s="3" t="n"/>
      <c r="P726" s="3" t="n"/>
      <c r="Q726" s="3" t="n"/>
      <c r="R726" s="3" t="n"/>
      <c r="S726" s="3" t="n"/>
      <c r="T726" s="3" t="n"/>
      <c r="U726" s="3" t="n"/>
      <c r="V726" s="3" t="n"/>
      <c r="W726" s="3" t="n"/>
      <c r="X726" s="3" t="n"/>
      <c r="Y726" s="3" t="n"/>
      <c r="Z726" s="3" t="n"/>
      <c r="AA726" s="3" t="n"/>
      <c r="AB726" s="3" t="n"/>
      <c r="AC726" s="3" t="n"/>
      <c r="AD726" s="3" t="n"/>
      <c r="AE726" s="3" t="n"/>
      <c r="AF726" s="3" t="n"/>
      <c r="AG726" s="3" t="n"/>
      <c r="AH726" s="3" t="n"/>
      <c r="AI726" s="3" t="n"/>
      <c r="AJ726" s="3" t="n"/>
      <c r="AK726" s="3" t="n"/>
      <c r="AL726" s="3" t="n"/>
      <c r="AM726" s="3" t="n"/>
      <c r="AN726" s="3" t="n"/>
      <c r="AO726" s="3" t="n"/>
      <c r="AP726" s="3" t="n"/>
      <c r="AQ726" s="3" t="n"/>
      <c r="AR726" s="3" t="n"/>
      <c r="AS726" s="3" t="n"/>
      <c r="AT726" s="3" t="n"/>
      <c r="AU726" s="3" t="n"/>
      <c r="AV726" s="3" t="n"/>
      <c r="AW726" s="3" t="n"/>
      <c r="AX726" s="3" t="n"/>
      <c r="AY726" s="3" t="n"/>
      <c r="AZ726" s="3" t="n"/>
    </row>
    <row r="727">
      <c r="A727" s="3" t="n"/>
      <c r="B727" s="3" t="n"/>
      <c r="C727" s="3" t="n"/>
      <c r="D727" s="3" t="n"/>
      <c r="E727" s="3" t="n"/>
      <c r="F727" s="3" t="n"/>
      <c r="G727" s="3" t="n"/>
      <c r="H727" s="3" t="n"/>
      <c r="I727" s="3" t="n"/>
      <c r="J727" s="3" t="n"/>
      <c r="K727" s="3" t="n"/>
      <c r="L727" s="3" t="n"/>
      <c r="M727" s="3" t="n"/>
      <c r="N727" s="3" t="n"/>
      <c r="O727" s="3" t="n"/>
      <c r="P727" s="3" t="n"/>
      <c r="Q727" s="3" t="n"/>
      <c r="R727" s="3" t="n"/>
      <c r="S727" s="3" t="n"/>
      <c r="T727" s="3" t="n"/>
      <c r="U727" s="3" t="n"/>
      <c r="V727" s="3" t="n"/>
      <c r="W727" s="3" t="n"/>
      <c r="X727" s="3" t="n"/>
      <c r="Y727" s="3" t="n"/>
      <c r="Z727" s="3" t="n"/>
      <c r="AA727" s="3" t="n"/>
      <c r="AB727" s="3" t="n"/>
      <c r="AC727" s="3" t="n"/>
      <c r="AD727" s="3" t="n"/>
      <c r="AE727" s="3" t="n"/>
      <c r="AF727" s="3" t="n"/>
      <c r="AG727" s="3" t="n"/>
      <c r="AH727" s="3" t="n"/>
      <c r="AI727" s="3" t="n"/>
      <c r="AJ727" s="3" t="n"/>
      <c r="AK727" s="3" t="n"/>
      <c r="AL727" s="3" t="n"/>
      <c r="AM727" s="3" t="n"/>
      <c r="AN727" s="3" t="n"/>
      <c r="AO727" s="3" t="n"/>
      <c r="AP727" s="3" t="n"/>
      <c r="AQ727" s="3" t="n"/>
      <c r="AR727" s="3" t="n"/>
      <c r="AS727" s="3" t="n"/>
      <c r="AT727" s="3" t="n"/>
      <c r="AU727" s="3" t="n"/>
      <c r="AV727" s="3" t="n"/>
      <c r="AW727" s="3" t="n"/>
      <c r="AX727" s="3" t="n"/>
      <c r="AY727" s="3" t="n"/>
      <c r="AZ727" s="3" t="n"/>
    </row>
    <row r="728">
      <c r="A728" s="3" t="n"/>
      <c r="B728" s="3" t="n"/>
      <c r="C728" s="3" t="n"/>
      <c r="D728" s="3" t="n"/>
      <c r="E728" s="3" t="n"/>
      <c r="F728" s="3" t="n"/>
      <c r="G728" s="3" t="n"/>
      <c r="H728" s="3" t="n"/>
      <c r="I728" s="3" t="n"/>
      <c r="J728" s="3" t="n"/>
      <c r="K728" s="3" t="n"/>
      <c r="L728" s="3" t="n"/>
      <c r="M728" s="3" t="n"/>
      <c r="N728" s="3" t="n"/>
      <c r="O728" s="3" t="n"/>
      <c r="P728" s="3" t="n"/>
      <c r="Q728" s="3" t="n"/>
      <c r="R728" s="3" t="n"/>
      <c r="S728" s="3" t="n"/>
      <c r="T728" s="3" t="n"/>
      <c r="U728" s="3" t="n"/>
      <c r="V728" s="3" t="n"/>
      <c r="W728" s="3" t="n"/>
      <c r="X728" s="3" t="n"/>
      <c r="Y728" s="3" t="n"/>
      <c r="Z728" s="3" t="n"/>
      <c r="AA728" s="3" t="n"/>
      <c r="AB728" s="3" t="n"/>
      <c r="AC728" s="3" t="n"/>
      <c r="AD728" s="3" t="n"/>
      <c r="AE728" s="3" t="n"/>
      <c r="AF728" s="3" t="n"/>
      <c r="AG728" s="3" t="n"/>
      <c r="AH728" s="3" t="n"/>
      <c r="AI728" s="3" t="n"/>
      <c r="AJ728" s="3" t="n"/>
      <c r="AK728" s="3" t="n"/>
      <c r="AL728" s="3" t="n"/>
      <c r="AM728" s="3" t="n"/>
      <c r="AN728" s="3" t="n"/>
      <c r="AO728" s="3" t="n"/>
      <c r="AP728" s="3" t="n"/>
      <c r="AQ728" s="3" t="n"/>
      <c r="AR728" s="3" t="n"/>
      <c r="AS728" s="3" t="n"/>
      <c r="AT728" s="3" t="n"/>
      <c r="AU728" s="3" t="n"/>
      <c r="AV728" s="3" t="n"/>
      <c r="AW728" s="3" t="n"/>
      <c r="AX728" s="3" t="n"/>
      <c r="AY728" s="3" t="n"/>
      <c r="AZ728" s="3" t="n"/>
    </row>
    <row r="729">
      <c r="A729" s="3" t="n"/>
      <c r="B729" s="3" t="n"/>
      <c r="C729" s="3" t="n"/>
      <c r="D729" s="3" t="n"/>
      <c r="E729" s="3" t="n"/>
      <c r="F729" s="3" t="n"/>
      <c r="G729" s="3" t="n"/>
      <c r="H729" s="3" t="n"/>
      <c r="I729" s="3" t="n"/>
      <c r="J729" s="3" t="n"/>
      <c r="K729" s="3" t="n"/>
      <c r="L729" s="3" t="n"/>
      <c r="M729" s="3" t="n"/>
      <c r="N729" s="3" t="n"/>
      <c r="O729" s="3" t="n"/>
      <c r="P729" s="3" t="n"/>
      <c r="Q729" s="3" t="n"/>
      <c r="R729" s="3" t="n"/>
      <c r="S729" s="3" t="n"/>
      <c r="T729" s="3" t="n"/>
      <c r="U729" s="3" t="n"/>
      <c r="V729" s="3" t="n"/>
      <c r="W729" s="3" t="n"/>
      <c r="X729" s="3" t="n"/>
      <c r="Y729" s="3" t="n"/>
      <c r="Z729" s="3" t="n"/>
      <c r="AA729" s="3" t="n"/>
      <c r="AB729" s="3" t="n"/>
      <c r="AC729" s="3" t="n"/>
      <c r="AD729" s="3" t="n"/>
      <c r="AE729" s="3" t="n"/>
      <c r="AF729" s="3" t="n"/>
      <c r="AG729" s="3" t="n"/>
      <c r="AH729" s="3" t="n"/>
      <c r="AI729" s="3" t="n"/>
      <c r="AJ729" s="3" t="n"/>
      <c r="AK729" s="3" t="n"/>
      <c r="AL729" s="3" t="n"/>
      <c r="AM729" s="3" t="n"/>
      <c r="AN729" s="3" t="n"/>
      <c r="AO729" s="3" t="n"/>
      <c r="AP729" s="3" t="n"/>
      <c r="AQ729" s="3" t="n"/>
      <c r="AR729" s="3" t="n"/>
      <c r="AS729" s="3" t="n"/>
      <c r="AT729" s="3" t="n"/>
      <c r="AU729" s="3" t="n"/>
      <c r="AV729" s="3" t="n"/>
      <c r="AW729" s="3" t="n"/>
      <c r="AX729" s="3" t="n"/>
      <c r="AY729" s="3" t="n"/>
      <c r="AZ729" s="3" t="n"/>
    </row>
    <row r="730">
      <c r="A730" s="3" t="n"/>
      <c r="B730" s="3" t="n"/>
      <c r="C730" s="3" t="n"/>
      <c r="D730" s="3" t="n"/>
      <c r="E730" s="3" t="n"/>
      <c r="F730" s="3" t="n"/>
      <c r="G730" s="3" t="n"/>
      <c r="H730" s="3" t="n"/>
      <c r="I730" s="3" t="n"/>
      <c r="J730" s="3" t="n"/>
      <c r="K730" s="3" t="n"/>
      <c r="L730" s="3" t="n"/>
      <c r="M730" s="3" t="n"/>
      <c r="N730" s="3" t="n"/>
      <c r="O730" s="3" t="n"/>
      <c r="P730" s="3" t="n"/>
      <c r="Q730" s="3" t="n"/>
      <c r="R730" s="3" t="n"/>
      <c r="S730" s="3" t="n"/>
      <c r="T730" s="3" t="n"/>
      <c r="U730" s="3" t="n"/>
      <c r="V730" s="3" t="n"/>
      <c r="W730" s="3" t="n"/>
      <c r="X730" s="3" t="n"/>
      <c r="Y730" s="3" t="n"/>
      <c r="Z730" s="3" t="n"/>
      <c r="AA730" s="3" t="n"/>
      <c r="AB730" s="3" t="n"/>
      <c r="AC730" s="3" t="n"/>
      <c r="AD730" s="3" t="n"/>
      <c r="AE730" s="3" t="n"/>
      <c r="AF730" s="3" t="n"/>
      <c r="AG730" s="3" t="n"/>
      <c r="AH730" s="3" t="n"/>
      <c r="AI730" s="3" t="n"/>
      <c r="AJ730" s="3" t="n"/>
      <c r="AK730" s="3" t="n"/>
      <c r="AL730" s="3" t="n"/>
      <c r="AM730" s="3" t="n"/>
      <c r="AN730" s="3" t="n"/>
      <c r="AO730" s="3" t="n"/>
      <c r="AP730" s="3" t="n"/>
      <c r="AQ730" s="3" t="n"/>
      <c r="AR730" s="3" t="n"/>
      <c r="AS730" s="3" t="n"/>
      <c r="AT730" s="3" t="n"/>
      <c r="AU730" s="3" t="n"/>
      <c r="AV730" s="3" t="n"/>
      <c r="AW730" s="3" t="n"/>
      <c r="AX730" s="3" t="n"/>
      <c r="AY730" s="3" t="n"/>
      <c r="AZ730" s="3" t="n"/>
    </row>
    <row r="731">
      <c r="A731" s="3" t="n"/>
      <c r="B731" s="3" t="n"/>
      <c r="C731" s="3" t="n"/>
      <c r="D731" s="3" t="n"/>
      <c r="E731" s="3" t="n"/>
      <c r="F731" s="3" t="n"/>
      <c r="G731" s="3" t="n"/>
      <c r="H731" s="3" t="n"/>
      <c r="I731" s="3" t="n"/>
      <c r="J731" s="3" t="n"/>
      <c r="K731" s="3" t="n"/>
      <c r="L731" s="3" t="n"/>
      <c r="M731" s="3" t="n"/>
      <c r="N731" s="3" t="n"/>
      <c r="O731" s="3" t="n"/>
      <c r="P731" s="3" t="n"/>
      <c r="Q731" s="3" t="n"/>
      <c r="R731" s="3" t="n"/>
      <c r="S731" s="3" t="n"/>
      <c r="T731" s="3" t="n"/>
      <c r="U731" s="3" t="n"/>
      <c r="V731" s="3" t="n"/>
      <c r="W731" s="3" t="n"/>
      <c r="X731" s="3" t="n"/>
      <c r="Y731" s="3" t="n"/>
      <c r="Z731" s="3" t="n"/>
      <c r="AA731" s="3" t="n"/>
      <c r="AB731" s="3" t="n"/>
      <c r="AC731" s="3" t="n"/>
      <c r="AD731" s="3" t="n"/>
      <c r="AE731" s="3" t="n"/>
      <c r="AF731" s="3" t="n"/>
      <c r="AG731" s="3" t="n"/>
      <c r="AH731" s="3" t="n"/>
      <c r="AI731" s="3" t="n"/>
      <c r="AJ731" s="3" t="n"/>
      <c r="AK731" s="3" t="n"/>
      <c r="AL731" s="3" t="n"/>
      <c r="AM731" s="3" t="n"/>
      <c r="AN731" s="3" t="n"/>
      <c r="AO731" s="3" t="n"/>
      <c r="AP731" s="3" t="n"/>
      <c r="AQ731" s="3" t="n"/>
      <c r="AR731" s="3" t="n"/>
      <c r="AS731" s="3" t="n"/>
      <c r="AT731" s="3" t="n"/>
      <c r="AU731" s="3" t="n"/>
      <c r="AV731" s="3" t="n"/>
      <c r="AW731" s="3" t="n"/>
      <c r="AX731" s="3" t="n"/>
      <c r="AY731" s="3" t="n"/>
      <c r="AZ731" s="3" t="n"/>
    </row>
    <row r="732">
      <c r="A732" s="3" t="n"/>
      <c r="B732" s="3" t="n"/>
      <c r="C732" s="3" t="n"/>
      <c r="D732" s="3" t="n"/>
      <c r="E732" s="3" t="n"/>
      <c r="F732" s="3" t="n"/>
      <c r="G732" s="3" t="n"/>
      <c r="H732" s="3" t="n"/>
      <c r="I732" s="3" t="n"/>
      <c r="J732" s="3" t="n"/>
      <c r="K732" s="3" t="n"/>
      <c r="L732" s="3" t="n"/>
      <c r="M732" s="3" t="n"/>
      <c r="N732" s="3" t="n"/>
      <c r="O732" s="3" t="n"/>
      <c r="P732" s="3" t="n"/>
      <c r="Q732" s="3" t="n"/>
      <c r="R732" s="3" t="n"/>
      <c r="S732" s="3" t="n"/>
      <c r="T732" s="3" t="n"/>
      <c r="U732" s="3" t="n"/>
      <c r="V732" s="3" t="n"/>
      <c r="W732" s="3" t="n"/>
      <c r="X732" s="3" t="n"/>
      <c r="Y732" s="3" t="n"/>
      <c r="Z732" s="3" t="n"/>
      <c r="AA732" s="3" t="n"/>
      <c r="AB732" s="3" t="n"/>
      <c r="AC732" s="3" t="n"/>
      <c r="AD732" s="3" t="n"/>
      <c r="AE732" s="3" t="n"/>
      <c r="AF732" s="3" t="n"/>
      <c r="AG732" s="3" t="n"/>
      <c r="AH732" s="3" t="n"/>
      <c r="AI732" s="3" t="n"/>
      <c r="AJ732" s="3" t="n"/>
      <c r="AK732" s="3" t="n"/>
      <c r="AL732" s="3" t="n"/>
      <c r="AM732" s="3" t="n"/>
      <c r="AN732" s="3" t="n"/>
      <c r="AO732" s="3" t="n"/>
      <c r="AP732" s="3" t="n"/>
      <c r="AQ732" s="3" t="n"/>
      <c r="AR732" s="3" t="n"/>
      <c r="AS732" s="3" t="n"/>
      <c r="AT732" s="3" t="n"/>
      <c r="AU732" s="3" t="n"/>
      <c r="AV732" s="3" t="n"/>
      <c r="AW732" s="3" t="n"/>
      <c r="AX732" s="3" t="n"/>
      <c r="AY732" s="3" t="n"/>
      <c r="AZ732" s="3" t="n"/>
    </row>
    <row r="733">
      <c r="A733" s="3" t="n"/>
      <c r="B733" s="3" t="n"/>
      <c r="C733" s="3" t="n"/>
      <c r="D733" s="3" t="n"/>
      <c r="E733" s="3" t="n"/>
      <c r="F733" s="3" t="n"/>
      <c r="G733" s="3" t="n"/>
      <c r="H733" s="3" t="n"/>
      <c r="I733" s="3" t="n"/>
      <c r="J733" s="3" t="n"/>
      <c r="K733" s="3" t="n"/>
      <c r="L733" s="3" t="n"/>
      <c r="M733" s="3" t="n"/>
      <c r="N733" s="3" t="n"/>
      <c r="O733" s="3" t="n"/>
      <c r="P733" s="3" t="n"/>
      <c r="Q733" s="3" t="n"/>
      <c r="R733" s="3" t="n"/>
      <c r="S733" s="3" t="n"/>
      <c r="T733" s="3" t="n"/>
      <c r="U733" s="3" t="n"/>
      <c r="V733" s="3" t="n"/>
      <c r="W733" s="3" t="n"/>
      <c r="X733" s="3" t="n"/>
      <c r="Y733" s="3" t="n"/>
      <c r="Z733" s="3" t="n"/>
      <c r="AA733" s="3" t="n"/>
      <c r="AB733" s="3" t="n"/>
      <c r="AC733" s="3" t="n"/>
      <c r="AD733" s="3" t="n"/>
      <c r="AE733" s="3" t="n"/>
      <c r="AF733" s="3" t="n"/>
      <c r="AG733" s="3" t="n"/>
      <c r="AH733" s="3" t="n"/>
      <c r="AI733" s="3" t="n"/>
      <c r="AJ733" s="3" t="n"/>
      <c r="AK733" s="3" t="n"/>
      <c r="AL733" s="3" t="n"/>
      <c r="AM733" s="3" t="n"/>
      <c r="AN733" s="3" t="n"/>
      <c r="AO733" s="3" t="n"/>
      <c r="AP733" s="3" t="n"/>
      <c r="AQ733" s="3" t="n"/>
      <c r="AR733" s="3" t="n"/>
      <c r="AS733" s="3" t="n"/>
      <c r="AT733" s="3" t="n"/>
      <c r="AU733" s="3" t="n"/>
      <c r="AV733" s="3" t="n"/>
      <c r="AW733" s="3" t="n"/>
      <c r="AX733" s="3" t="n"/>
      <c r="AY733" s="3" t="n"/>
      <c r="AZ733" s="3" t="n"/>
    </row>
    <row r="734">
      <c r="A734" s="3" t="n"/>
      <c r="B734" s="3" t="n"/>
      <c r="C734" s="3" t="n"/>
      <c r="D734" s="3" t="n"/>
      <c r="E734" s="3" t="n"/>
      <c r="F734" s="3" t="n"/>
      <c r="G734" s="3" t="n"/>
      <c r="H734" s="3" t="n"/>
      <c r="I734" s="3" t="n"/>
      <c r="J734" s="3" t="n"/>
      <c r="K734" s="3" t="n"/>
      <c r="L734" s="3" t="n"/>
      <c r="M734" s="3" t="n"/>
      <c r="N734" s="3" t="n"/>
      <c r="O734" s="3" t="n"/>
      <c r="P734" s="3" t="n"/>
      <c r="Q734" s="3" t="n"/>
      <c r="R734" s="3" t="n"/>
      <c r="S734" s="3" t="n"/>
      <c r="T734" s="3" t="n"/>
      <c r="U734" s="3" t="n"/>
      <c r="V734" s="3" t="n"/>
      <c r="W734" s="3" t="n"/>
      <c r="X734" s="3" t="n"/>
      <c r="Y734" s="3" t="n"/>
      <c r="Z734" s="3" t="n"/>
      <c r="AA734" s="3" t="n"/>
      <c r="AB734" s="3" t="n"/>
      <c r="AC734" s="3" t="n"/>
      <c r="AD734" s="3" t="n"/>
      <c r="AE734" s="3" t="n"/>
      <c r="AF734" s="3" t="n"/>
      <c r="AG734" s="3" t="n"/>
      <c r="AH734" s="3" t="n"/>
      <c r="AI734" s="3" t="n"/>
      <c r="AJ734" s="3" t="n"/>
      <c r="AK734" s="3" t="n"/>
      <c r="AL734" s="3" t="n"/>
      <c r="AM734" s="3" t="n"/>
      <c r="AN734" s="3" t="n"/>
      <c r="AO734" s="3" t="n"/>
      <c r="AP734" s="3" t="n"/>
      <c r="AQ734" s="3" t="n"/>
      <c r="AR734" s="3" t="n"/>
      <c r="AS734" s="3" t="n"/>
      <c r="AT734" s="3" t="n"/>
      <c r="AU734" s="3" t="n"/>
      <c r="AV734" s="3" t="n"/>
      <c r="AW734" s="3" t="n"/>
      <c r="AX734" s="3" t="n"/>
      <c r="AY734" s="3" t="n"/>
      <c r="AZ734" s="3" t="n"/>
    </row>
    <row r="735">
      <c r="A735" s="3" t="n"/>
      <c r="B735" s="3" t="n"/>
      <c r="C735" s="3" t="n"/>
      <c r="D735" s="3" t="n"/>
      <c r="E735" s="3" t="n"/>
      <c r="F735" s="3" t="n"/>
      <c r="G735" s="3" t="n"/>
      <c r="H735" s="3" t="n"/>
      <c r="I735" s="3" t="n"/>
      <c r="J735" s="3" t="n"/>
      <c r="K735" s="3" t="n"/>
      <c r="L735" s="3" t="n"/>
      <c r="M735" s="3" t="n"/>
      <c r="N735" s="3" t="n"/>
      <c r="O735" s="3" t="n"/>
      <c r="P735" s="3" t="n"/>
      <c r="Q735" s="3" t="n"/>
      <c r="R735" s="3" t="n"/>
      <c r="S735" s="3" t="n"/>
      <c r="T735" s="3" t="n"/>
      <c r="U735" s="3" t="n"/>
      <c r="V735" s="3" t="n"/>
      <c r="W735" s="3" t="n"/>
      <c r="X735" s="3" t="n"/>
      <c r="Y735" s="3" t="n"/>
      <c r="Z735" s="3" t="n"/>
      <c r="AA735" s="3" t="n"/>
      <c r="AB735" s="3" t="n"/>
      <c r="AC735" s="3" t="n"/>
      <c r="AD735" s="3" t="n"/>
      <c r="AE735" s="3" t="n"/>
      <c r="AF735" s="3" t="n"/>
      <c r="AG735" s="3" t="n"/>
      <c r="AH735" s="3" t="n"/>
      <c r="AI735" s="3" t="n"/>
      <c r="AJ735" s="3" t="n"/>
      <c r="AK735" s="3" t="n"/>
      <c r="AL735" s="3" t="n"/>
      <c r="AM735" s="3" t="n"/>
      <c r="AN735" s="3" t="n"/>
      <c r="AO735" s="3" t="n"/>
      <c r="AP735" s="3" t="n"/>
      <c r="AQ735" s="3" t="n"/>
      <c r="AR735" s="3" t="n"/>
      <c r="AS735" s="3" t="n"/>
      <c r="AT735" s="3" t="n"/>
      <c r="AU735" s="3" t="n"/>
      <c r="AV735" s="3" t="n"/>
      <c r="AW735" s="3" t="n"/>
      <c r="AX735" s="3" t="n"/>
      <c r="AY735" s="3" t="n"/>
      <c r="AZ735" s="3" t="n"/>
    </row>
    <row r="736">
      <c r="A736" s="3" t="n"/>
      <c r="B736" s="3" t="n"/>
      <c r="C736" s="3" t="n"/>
      <c r="D736" s="3" t="n"/>
      <c r="E736" s="3" t="n"/>
      <c r="F736" s="3" t="n"/>
      <c r="G736" s="3" t="n"/>
      <c r="H736" s="3" t="n"/>
      <c r="I736" s="3" t="n"/>
      <c r="J736" s="3" t="n"/>
      <c r="K736" s="3" t="n"/>
      <c r="L736" s="3" t="n"/>
      <c r="M736" s="3" t="n"/>
      <c r="N736" s="3" t="n"/>
      <c r="O736" s="3" t="n"/>
      <c r="P736" s="3" t="n"/>
      <c r="Q736" s="3" t="n"/>
      <c r="R736" s="3" t="n"/>
      <c r="S736" s="3" t="n"/>
      <c r="T736" s="3" t="n"/>
      <c r="U736" s="3" t="n"/>
      <c r="V736" s="3" t="n"/>
      <c r="W736" s="3" t="n"/>
      <c r="X736" s="3" t="n"/>
      <c r="Y736" s="3" t="n"/>
      <c r="Z736" s="3" t="n"/>
      <c r="AA736" s="3" t="n"/>
      <c r="AB736" s="3" t="n"/>
      <c r="AC736" s="3" t="n"/>
      <c r="AD736" s="3" t="n"/>
      <c r="AE736" s="3" t="n"/>
      <c r="AF736" s="3" t="n"/>
      <c r="AG736" s="3" t="n"/>
      <c r="AH736" s="3" t="n"/>
      <c r="AI736" s="3" t="n"/>
      <c r="AJ736" s="3" t="n"/>
      <c r="AK736" s="3" t="n"/>
      <c r="AL736" s="3" t="n"/>
      <c r="AM736" s="3" t="n"/>
      <c r="AN736" s="3" t="n"/>
      <c r="AO736" s="3" t="n"/>
      <c r="AP736" s="3" t="n"/>
      <c r="AQ736" s="3" t="n"/>
      <c r="AR736" s="3" t="n"/>
      <c r="AS736" s="3" t="n"/>
      <c r="AT736" s="3" t="n"/>
      <c r="AU736" s="3" t="n"/>
      <c r="AV736" s="3" t="n"/>
      <c r="AW736" s="3" t="n"/>
      <c r="AX736" s="3" t="n"/>
      <c r="AY736" s="3" t="n"/>
      <c r="AZ736" s="3" t="n"/>
    </row>
    <row r="737">
      <c r="A737" s="3" t="n"/>
      <c r="B737" s="3" t="n"/>
      <c r="C737" s="3" t="n"/>
      <c r="D737" s="3" t="n"/>
      <c r="E737" s="3" t="n"/>
      <c r="F737" s="3" t="n"/>
      <c r="G737" s="3" t="n"/>
      <c r="H737" s="3" t="n"/>
      <c r="I737" s="3" t="n"/>
      <c r="J737" s="3" t="n"/>
      <c r="K737" s="3" t="n"/>
      <c r="L737" s="3" t="n"/>
      <c r="M737" s="3" t="n"/>
      <c r="N737" s="3" t="n"/>
      <c r="O737" s="3" t="n"/>
      <c r="P737" s="3" t="n"/>
      <c r="Q737" s="3" t="n"/>
      <c r="R737" s="3" t="n"/>
      <c r="S737" s="3" t="n"/>
      <c r="T737" s="3" t="n"/>
      <c r="U737" s="3" t="n"/>
      <c r="V737" s="3" t="n"/>
      <c r="W737" s="3" t="n"/>
      <c r="X737" s="3" t="n"/>
      <c r="Y737" s="3" t="n"/>
      <c r="Z737" s="3" t="n"/>
      <c r="AA737" s="3" t="n"/>
      <c r="AB737" s="3" t="n"/>
      <c r="AC737" s="3" t="n"/>
      <c r="AD737" s="3" t="n"/>
      <c r="AE737" s="3" t="n"/>
      <c r="AF737" s="3" t="n"/>
      <c r="AG737" s="3" t="n"/>
      <c r="AH737" s="3" t="n"/>
      <c r="AI737" s="3" t="n"/>
      <c r="AJ737" s="3" t="n"/>
      <c r="AK737" s="3" t="n"/>
      <c r="AL737" s="3" t="n"/>
      <c r="AM737" s="3" t="n"/>
      <c r="AN737" s="3" t="n"/>
      <c r="AO737" s="3" t="n"/>
      <c r="AP737" s="3" t="n"/>
      <c r="AQ737" s="3" t="n"/>
      <c r="AR737" s="3" t="n"/>
      <c r="AS737" s="3" t="n"/>
      <c r="AT737" s="3" t="n"/>
      <c r="AU737" s="3" t="n"/>
      <c r="AV737" s="3" t="n"/>
      <c r="AW737" s="3" t="n"/>
      <c r="AX737" s="3" t="n"/>
      <c r="AY737" s="3" t="n"/>
      <c r="AZ737" s="3" t="n"/>
    </row>
    <row r="738">
      <c r="A738" s="3" t="n"/>
      <c r="B738" s="3" t="n"/>
      <c r="C738" s="3" t="n"/>
      <c r="D738" s="3" t="n"/>
      <c r="E738" s="3" t="n"/>
      <c r="F738" s="3" t="n"/>
      <c r="G738" s="3" t="n"/>
      <c r="H738" s="3" t="n"/>
      <c r="I738" s="3" t="n"/>
      <c r="J738" s="3" t="n"/>
      <c r="K738" s="3" t="n"/>
      <c r="L738" s="3" t="n"/>
      <c r="M738" s="3" t="n"/>
      <c r="N738" s="3" t="n"/>
      <c r="O738" s="3" t="n"/>
      <c r="P738" s="3" t="n"/>
      <c r="Q738" s="3" t="n"/>
      <c r="R738" s="3" t="n"/>
      <c r="S738" s="3" t="n"/>
      <c r="T738" s="3" t="n"/>
      <c r="U738" s="3" t="n"/>
      <c r="V738" s="3" t="n"/>
      <c r="W738" s="3" t="n"/>
      <c r="X738" s="3" t="n"/>
      <c r="Y738" s="3" t="n"/>
      <c r="Z738" s="3" t="n"/>
      <c r="AA738" s="3" t="n"/>
      <c r="AB738" s="3" t="n"/>
      <c r="AC738" s="3" t="n"/>
      <c r="AD738" s="3" t="n"/>
      <c r="AE738" s="3" t="n"/>
      <c r="AF738" s="3" t="n"/>
      <c r="AG738" s="3" t="n"/>
      <c r="AH738" s="3" t="n"/>
      <c r="AI738" s="3" t="n"/>
      <c r="AJ738" s="3" t="n"/>
      <c r="AK738" s="3" t="n"/>
      <c r="AL738" s="3" t="n"/>
      <c r="AM738" s="3" t="n"/>
      <c r="AN738" s="3" t="n"/>
      <c r="AO738" s="3" t="n"/>
      <c r="AP738" s="3" t="n"/>
      <c r="AQ738" s="3" t="n"/>
      <c r="AR738" s="3" t="n"/>
      <c r="AS738" s="3" t="n"/>
      <c r="AT738" s="3" t="n"/>
      <c r="AU738" s="3" t="n"/>
      <c r="AV738" s="3" t="n"/>
      <c r="AW738" s="3" t="n"/>
      <c r="AX738" s="3" t="n"/>
      <c r="AY738" s="3" t="n"/>
      <c r="AZ738" s="3" t="n"/>
    </row>
    <row r="739">
      <c r="A739" s="3" t="n"/>
      <c r="B739" s="3" t="n"/>
      <c r="C739" s="3" t="n"/>
      <c r="D739" s="3" t="n"/>
      <c r="E739" s="3" t="n"/>
      <c r="F739" s="3" t="n"/>
      <c r="G739" s="3" t="n"/>
      <c r="H739" s="3" t="n"/>
      <c r="I739" s="3" t="n"/>
      <c r="J739" s="3" t="n"/>
      <c r="K739" s="3" t="n"/>
      <c r="L739" s="3" t="n"/>
      <c r="M739" s="3" t="n"/>
      <c r="N739" s="3" t="n"/>
      <c r="O739" s="3" t="n"/>
      <c r="P739" s="3" t="n"/>
      <c r="Q739" s="3" t="n"/>
      <c r="R739" s="3" t="n"/>
      <c r="S739" s="3" t="n"/>
      <c r="T739" s="3" t="n"/>
      <c r="U739" s="3" t="n"/>
      <c r="V739" s="3" t="n"/>
      <c r="W739" s="3" t="n"/>
      <c r="X739" s="3" t="n"/>
      <c r="Y739" s="3" t="n"/>
      <c r="Z739" s="3" t="n"/>
      <c r="AA739" s="3" t="n"/>
      <c r="AB739" s="3" t="n"/>
      <c r="AC739" s="3" t="n"/>
      <c r="AD739" s="3" t="n"/>
      <c r="AE739" s="3" t="n"/>
      <c r="AF739" s="3" t="n"/>
      <c r="AG739" s="3" t="n"/>
      <c r="AH739" s="3" t="n"/>
      <c r="AI739" s="3" t="n"/>
      <c r="AJ739" s="3" t="n"/>
      <c r="AK739" s="3" t="n"/>
      <c r="AL739" s="3" t="n"/>
      <c r="AM739" s="3" t="n"/>
      <c r="AN739" s="3" t="n"/>
      <c r="AO739" s="3" t="n"/>
      <c r="AP739" s="3" t="n"/>
      <c r="AQ739" s="3" t="n"/>
      <c r="AR739" s="3" t="n"/>
      <c r="AS739" s="3" t="n"/>
      <c r="AT739" s="3" t="n"/>
      <c r="AU739" s="3" t="n"/>
      <c r="AV739" s="3" t="n"/>
      <c r="AW739" s="3" t="n"/>
      <c r="AX739" s="3" t="n"/>
      <c r="AY739" s="3" t="n"/>
      <c r="AZ739" s="3" t="n"/>
    </row>
    <row r="740">
      <c r="A740" s="3" t="n"/>
      <c r="B740" s="3" t="n"/>
      <c r="C740" s="3" t="n"/>
      <c r="D740" s="3" t="n"/>
      <c r="E740" s="3" t="n"/>
      <c r="F740" s="3" t="n"/>
      <c r="G740" s="3" t="n"/>
      <c r="H740" s="3" t="n"/>
      <c r="I740" s="3" t="n"/>
      <c r="J740" s="3" t="n"/>
      <c r="K740" s="3" t="n"/>
      <c r="L740" s="3" t="n"/>
      <c r="M740" s="3" t="n"/>
      <c r="N740" s="3" t="n"/>
      <c r="O740" s="3" t="n"/>
      <c r="P740" s="3" t="n"/>
      <c r="Q740" s="3" t="n"/>
      <c r="R740" s="3" t="n"/>
      <c r="S740" s="3" t="n"/>
      <c r="T740" s="3" t="n"/>
      <c r="U740" s="3" t="n"/>
      <c r="V740" s="3" t="n"/>
      <c r="W740" s="3" t="n"/>
      <c r="X740" s="3" t="n"/>
      <c r="Y740" s="3" t="n"/>
      <c r="Z740" s="3" t="n"/>
      <c r="AA740" s="3" t="n"/>
      <c r="AB740" s="3" t="n"/>
      <c r="AC740" s="3" t="n"/>
      <c r="AD740" s="3" t="n"/>
      <c r="AE740" s="3" t="n"/>
      <c r="AF740" s="3" t="n"/>
      <c r="AG740" s="3" t="n"/>
      <c r="AH740" s="3" t="n"/>
      <c r="AI740" s="3" t="n"/>
      <c r="AJ740" s="3" t="n"/>
      <c r="AK740" s="3" t="n"/>
      <c r="AL740" s="3" t="n"/>
      <c r="AM740" s="3" t="n"/>
      <c r="AN740" s="3" t="n"/>
      <c r="AO740" s="3" t="n"/>
      <c r="AP740" s="3" t="n"/>
      <c r="AQ740" s="3" t="n"/>
      <c r="AR740" s="3" t="n"/>
      <c r="AS740" s="3" t="n"/>
      <c r="AT740" s="3" t="n"/>
      <c r="AU740" s="3" t="n"/>
      <c r="AV740" s="3" t="n"/>
      <c r="AW740" s="3" t="n"/>
      <c r="AX740" s="3" t="n"/>
      <c r="AY740" s="3" t="n"/>
      <c r="AZ740" s="3" t="n"/>
    </row>
    <row r="741">
      <c r="A741" s="3" t="n"/>
      <c r="B741" s="3" t="n"/>
      <c r="C741" s="3" t="n"/>
      <c r="D741" s="3" t="n"/>
      <c r="E741" s="3" t="n"/>
      <c r="F741" s="3" t="n"/>
      <c r="G741" s="3" t="n"/>
      <c r="H741" s="3" t="n"/>
      <c r="I741" s="3" t="n"/>
      <c r="J741" s="3" t="n"/>
      <c r="K741" s="3" t="n"/>
      <c r="L741" s="3" t="n"/>
      <c r="M741" s="3" t="n"/>
      <c r="N741" s="3" t="n"/>
      <c r="O741" s="3" t="n"/>
      <c r="P741" s="3" t="n"/>
      <c r="Q741" s="3" t="n"/>
      <c r="R741" s="3" t="n"/>
      <c r="S741" s="3" t="n"/>
      <c r="T741" s="3" t="n"/>
      <c r="U741" s="3" t="n"/>
      <c r="V741" s="3" t="n"/>
      <c r="W741" s="3" t="n"/>
      <c r="X741" s="3" t="n"/>
      <c r="Y741" s="3" t="n"/>
      <c r="Z741" s="3" t="n"/>
      <c r="AA741" s="3" t="n"/>
      <c r="AB741" s="3" t="n"/>
      <c r="AC741" s="3" t="n"/>
      <c r="AD741" s="3" t="n"/>
      <c r="AE741" s="3" t="n"/>
      <c r="AF741" s="3" t="n"/>
      <c r="AG741" s="3" t="n"/>
      <c r="AH741" s="3" t="n"/>
      <c r="AI741" s="3" t="n"/>
      <c r="AJ741" s="3" t="n"/>
      <c r="AK741" s="3" t="n"/>
      <c r="AL741" s="3" t="n"/>
      <c r="AM741" s="3" t="n"/>
      <c r="AN741" s="3" t="n"/>
      <c r="AO741" s="3" t="n"/>
      <c r="AP741" s="3" t="n"/>
      <c r="AQ741" s="3" t="n"/>
      <c r="AR741" s="3" t="n"/>
      <c r="AS741" s="3" t="n"/>
      <c r="AT741" s="3" t="n"/>
      <c r="AU741" s="3" t="n"/>
      <c r="AV741" s="3" t="n"/>
      <c r="AW741" s="3" t="n"/>
      <c r="AX741" s="3" t="n"/>
      <c r="AY741" s="3" t="n"/>
      <c r="AZ741" s="3" t="n"/>
    </row>
    <row r="742">
      <c r="A742" s="3" t="n"/>
      <c r="B742" s="3" t="n"/>
      <c r="C742" s="3" t="n"/>
      <c r="D742" s="3" t="n"/>
      <c r="E742" s="3" t="n"/>
      <c r="F742" s="3" t="n"/>
      <c r="G742" s="3" t="n"/>
      <c r="H742" s="3" t="n"/>
      <c r="I742" s="3" t="n"/>
      <c r="J742" s="3" t="n"/>
      <c r="K742" s="3" t="n"/>
      <c r="L742" s="3" t="n"/>
      <c r="M742" s="3" t="n"/>
      <c r="N742" s="3" t="n"/>
      <c r="O742" s="3" t="n"/>
      <c r="P742" s="3" t="n"/>
      <c r="Q742" s="3" t="n"/>
      <c r="R742" s="3" t="n"/>
      <c r="S742" s="3" t="n"/>
      <c r="T742" s="3" t="n"/>
      <c r="U742" s="3" t="n"/>
      <c r="V742" s="3" t="n"/>
      <c r="W742" s="3" t="n"/>
      <c r="X742" s="3" t="n"/>
      <c r="Y742" s="3" t="n"/>
      <c r="Z742" s="3" t="n"/>
      <c r="AA742" s="3" t="n"/>
      <c r="AB742" s="3" t="n"/>
      <c r="AC742" s="3" t="n"/>
      <c r="AD742" s="3" t="n"/>
      <c r="AE742" s="3" t="n"/>
      <c r="AF742" s="3" t="n"/>
      <c r="AG742" s="3" t="n"/>
      <c r="AH742" s="3" t="n"/>
      <c r="AI742" s="3" t="n"/>
      <c r="AJ742" s="3" t="n"/>
      <c r="AK742" s="3" t="n"/>
      <c r="AL742" s="3" t="n"/>
      <c r="AM742" s="3" t="n"/>
      <c r="AN742" s="3" t="n"/>
      <c r="AO742" s="3" t="n"/>
      <c r="AP742" s="3" t="n"/>
      <c r="AQ742" s="3" t="n"/>
      <c r="AR742" s="3" t="n"/>
      <c r="AS742" s="3" t="n"/>
      <c r="AT742" s="3" t="n"/>
      <c r="AU742" s="3" t="n"/>
      <c r="AV742" s="3" t="n"/>
      <c r="AW742" s="3" t="n"/>
      <c r="AX742" s="3" t="n"/>
      <c r="AY742" s="3" t="n"/>
      <c r="AZ742" s="3" t="n"/>
    </row>
    <row r="743">
      <c r="A743" s="3" t="n"/>
      <c r="B743" s="3" t="n"/>
      <c r="C743" s="3" t="n"/>
      <c r="D743" s="3" t="n"/>
      <c r="E743" s="3" t="n"/>
      <c r="F743" s="3" t="n"/>
      <c r="G743" s="3" t="n"/>
      <c r="H743" s="3" t="n"/>
      <c r="I743" s="3" t="n"/>
      <c r="J743" s="3" t="n"/>
      <c r="K743" s="3" t="n"/>
      <c r="L743" s="3" t="n"/>
      <c r="M743" s="3" t="n"/>
      <c r="N743" s="3" t="n"/>
      <c r="O743" s="3" t="n"/>
      <c r="P743" s="3" t="n"/>
      <c r="Q743" s="3" t="n"/>
      <c r="R743" s="3" t="n"/>
      <c r="S743" s="3" t="n"/>
      <c r="T743" s="3" t="n"/>
      <c r="U743" s="3" t="n"/>
      <c r="V743" s="3" t="n"/>
      <c r="W743" s="3" t="n"/>
      <c r="X743" s="3" t="n"/>
      <c r="Y743" s="3" t="n"/>
      <c r="Z743" s="3" t="n"/>
      <c r="AA743" s="3" t="n"/>
      <c r="AB743" s="3" t="n"/>
      <c r="AC743" s="3" t="n"/>
      <c r="AD743" s="3" t="n"/>
      <c r="AE743" s="3" t="n"/>
      <c r="AF743" s="3" t="n"/>
      <c r="AG743" s="3" t="n"/>
      <c r="AH743" s="3" t="n"/>
      <c r="AI743" s="3" t="n"/>
      <c r="AJ743" s="3" t="n"/>
      <c r="AK743" s="3" t="n"/>
      <c r="AL743" s="3" t="n"/>
      <c r="AM743" s="3" t="n"/>
      <c r="AN743" s="3" t="n"/>
      <c r="AO743" s="3" t="n"/>
      <c r="AP743" s="3" t="n"/>
      <c r="AQ743" s="3" t="n"/>
      <c r="AR743" s="3" t="n"/>
      <c r="AS743" s="3" t="n"/>
      <c r="AT743" s="3" t="n"/>
      <c r="AU743" s="3" t="n"/>
      <c r="AV743" s="3" t="n"/>
      <c r="AW743" s="3" t="n"/>
      <c r="AX743" s="3" t="n"/>
      <c r="AY743" s="3" t="n"/>
      <c r="AZ743" s="3" t="n"/>
    </row>
    <row r="744">
      <c r="A744" s="3" t="n"/>
      <c r="B744" s="3" t="n"/>
      <c r="C744" s="3" t="n"/>
      <c r="D744" s="3" t="n"/>
      <c r="E744" s="3" t="n"/>
      <c r="F744" s="3" t="n"/>
      <c r="G744" s="3" t="n"/>
      <c r="H744" s="3" t="n"/>
      <c r="I744" s="3" t="n"/>
      <c r="J744" s="3" t="n"/>
      <c r="K744" s="3" t="n"/>
      <c r="L744" s="3" t="n"/>
      <c r="M744" s="3" t="n"/>
      <c r="N744" s="3" t="n"/>
      <c r="O744" s="3" t="n"/>
      <c r="P744" s="3" t="n"/>
      <c r="Q744" s="3" t="n"/>
      <c r="R744" s="3" t="n"/>
      <c r="S744" s="3" t="n"/>
      <c r="T744" s="3" t="n"/>
      <c r="U744" s="3" t="n"/>
      <c r="V744" s="3" t="n"/>
      <c r="W744" s="3" t="n"/>
      <c r="X744" s="3" t="n"/>
      <c r="Y744" s="3" t="n"/>
      <c r="Z744" s="3" t="n"/>
      <c r="AA744" s="3" t="n"/>
      <c r="AB744" s="3" t="n"/>
      <c r="AC744" s="3" t="n"/>
      <c r="AD744" s="3" t="n"/>
      <c r="AE744" s="3" t="n"/>
      <c r="AF744" s="3" t="n"/>
      <c r="AG744" s="3" t="n"/>
      <c r="AH744" s="3" t="n"/>
      <c r="AI744" s="3" t="n"/>
      <c r="AJ744" s="3" t="n"/>
      <c r="AK744" s="3" t="n"/>
      <c r="AL744" s="3" t="n"/>
      <c r="AM744" s="3" t="n"/>
      <c r="AN744" s="3" t="n"/>
      <c r="AO744" s="3" t="n"/>
      <c r="AP744" s="3" t="n"/>
      <c r="AQ744" s="3" t="n"/>
      <c r="AR744" s="3" t="n"/>
      <c r="AS744" s="3" t="n"/>
      <c r="AT744" s="3" t="n"/>
      <c r="AU744" s="3" t="n"/>
      <c r="AV744" s="3" t="n"/>
      <c r="AW744" s="3" t="n"/>
      <c r="AX744" s="3" t="n"/>
      <c r="AY744" s="3" t="n"/>
      <c r="AZ744" s="3" t="n"/>
    </row>
    <row r="745">
      <c r="A745" s="3" t="n"/>
      <c r="B745" s="3" t="n"/>
      <c r="C745" s="3" t="n"/>
      <c r="D745" s="3" t="n"/>
      <c r="E745" s="3" t="n"/>
      <c r="F745" s="3" t="n"/>
      <c r="G745" s="3" t="n"/>
      <c r="H745" s="3" t="n"/>
      <c r="I745" s="3" t="n"/>
      <c r="J745" s="3" t="n"/>
      <c r="K745" s="3" t="n"/>
      <c r="L745" s="3" t="n"/>
      <c r="M745" s="3" t="n"/>
      <c r="N745" s="3" t="n"/>
      <c r="O745" s="3" t="n"/>
      <c r="P745" s="3" t="n"/>
      <c r="Q745" s="3" t="n"/>
      <c r="R745" s="3" t="n"/>
      <c r="S745" s="3" t="n"/>
      <c r="T745" s="3" t="n"/>
      <c r="U745" s="3" t="n"/>
      <c r="V745" s="3" t="n"/>
      <c r="W745" s="3" t="n"/>
      <c r="X745" s="3" t="n"/>
      <c r="Y745" s="3" t="n"/>
      <c r="Z745" s="3" t="n"/>
      <c r="AA745" s="3" t="n"/>
      <c r="AB745" s="3" t="n"/>
      <c r="AC745" s="3" t="n"/>
      <c r="AD745" s="3" t="n"/>
      <c r="AE745" s="3" t="n"/>
      <c r="AF745" s="3" t="n"/>
      <c r="AG745" s="3" t="n"/>
      <c r="AH745" s="3" t="n"/>
      <c r="AI745" s="3" t="n"/>
      <c r="AJ745" s="3" t="n"/>
      <c r="AK745" s="3" t="n"/>
      <c r="AL745" s="3" t="n"/>
      <c r="AM745" s="3" t="n"/>
      <c r="AN745" s="3" t="n"/>
      <c r="AO745" s="3" t="n"/>
      <c r="AP745" s="3" t="n"/>
      <c r="AQ745" s="3" t="n"/>
      <c r="AR745" s="3" t="n"/>
      <c r="AS745" s="3" t="n"/>
      <c r="AT745" s="3" t="n"/>
      <c r="AU745" s="3" t="n"/>
      <c r="AV745" s="3" t="n"/>
      <c r="AW745" s="3" t="n"/>
      <c r="AX745" s="3" t="n"/>
      <c r="AY745" s="3" t="n"/>
      <c r="AZ745" s="3" t="n"/>
    </row>
    <row r="746">
      <c r="A746" s="3" t="n"/>
      <c r="B746" s="3" t="n"/>
      <c r="C746" s="3" t="n"/>
      <c r="D746" s="3" t="n"/>
      <c r="E746" s="3" t="n"/>
      <c r="F746" s="3" t="n"/>
      <c r="G746" s="3" t="n"/>
      <c r="H746" s="3" t="n"/>
      <c r="I746" s="3" t="n"/>
      <c r="J746" s="3" t="n"/>
      <c r="K746" s="3" t="n"/>
      <c r="L746" s="3" t="n"/>
      <c r="M746" s="3" t="n"/>
      <c r="N746" s="3" t="n"/>
      <c r="O746" s="3" t="n"/>
      <c r="P746" s="3" t="n"/>
      <c r="Q746" s="3" t="n"/>
      <c r="R746" s="3" t="n"/>
      <c r="S746" s="3" t="n"/>
      <c r="T746" s="3" t="n"/>
      <c r="U746" s="3" t="n"/>
      <c r="V746" s="3" t="n"/>
      <c r="W746" s="3" t="n"/>
      <c r="X746" s="3" t="n"/>
      <c r="Y746" s="3" t="n"/>
      <c r="Z746" s="3" t="n"/>
      <c r="AA746" s="3" t="n"/>
      <c r="AB746" s="3" t="n"/>
      <c r="AC746" s="3" t="n"/>
      <c r="AD746" s="3" t="n"/>
      <c r="AE746" s="3" t="n"/>
      <c r="AF746" s="3" t="n"/>
      <c r="AG746" s="3" t="n"/>
      <c r="AH746" s="3" t="n"/>
      <c r="AI746" s="3" t="n"/>
      <c r="AJ746" s="3" t="n"/>
      <c r="AK746" s="3" t="n"/>
      <c r="AL746" s="3" t="n"/>
      <c r="AM746" s="3" t="n"/>
      <c r="AN746" s="3" t="n"/>
      <c r="AO746" s="3" t="n"/>
      <c r="AP746" s="3" t="n"/>
      <c r="AQ746" s="3" t="n"/>
      <c r="AR746" s="3" t="n"/>
      <c r="AS746" s="3" t="n"/>
      <c r="AT746" s="3" t="n"/>
      <c r="AU746" s="3" t="n"/>
      <c r="AV746" s="3" t="n"/>
      <c r="AW746" s="3" t="n"/>
      <c r="AX746" s="3" t="n"/>
      <c r="AY746" s="3" t="n"/>
      <c r="AZ746" s="3" t="n"/>
    </row>
    <row r="747">
      <c r="A747" s="3" t="n"/>
      <c r="B747" s="3" t="n"/>
      <c r="C747" s="3" t="n"/>
      <c r="D747" s="3" t="n"/>
      <c r="E747" s="3" t="n"/>
      <c r="F747" s="3" t="n"/>
      <c r="G747" s="3" t="n"/>
      <c r="H747" s="3" t="n"/>
      <c r="I747" s="3" t="n"/>
      <c r="J747" s="3" t="n"/>
      <c r="K747" s="3" t="n"/>
      <c r="L747" s="3" t="n"/>
      <c r="M747" s="3" t="n"/>
      <c r="N747" s="3" t="n"/>
      <c r="O747" s="3" t="n"/>
      <c r="P747" s="3" t="n"/>
      <c r="Q747" s="3" t="n"/>
      <c r="R747" s="3" t="n"/>
      <c r="S747" s="3" t="n"/>
      <c r="T747" s="3" t="n"/>
      <c r="U747" s="3" t="n"/>
      <c r="V747" s="3" t="n"/>
      <c r="W747" s="3" t="n"/>
      <c r="X747" s="3" t="n"/>
      <c r="Y747" s="3" t="n"/>
      <c r="Z747" s="3" t="n"/>
      <c r="AA747" s="3" t="n"/>
      <c r="AB747" s="3" t="n"/>
      <c r="AC747" s="3" t="n"/>
      <c r="AD747" s="3" t="n"/>
      <c r="AE747" s="3" t="n"/>
      <c r="AF747" s="3" t="n"/>
      <c r="AG747" s="3" t="n"/>
      <c r="AH747" s="3" t="n"/>
      <c r="AI747" s="3" t="n"/>
      <c r="AJ747" s="3" t="n"/>
      <c r="AK747" s="3" t="n"/>
      <c r="AL747" s="3" t="n"/>
      <c r="AM747" s="3" t="n"/>
      <c r="AN747" s="3" t="n"/>
      <c r="AO747" s="3" t="n"/>
      <c r="AP747" s="3" t="n"/>
      <c r="AQ747" s="3" t="n"/>
      <c r="AR747" s="3" t="n"/>
      <c r="AS747" s="3" t="n"/>
      <c r="AT747" s="3" t="n"/>
      <c r="AU747" s="3" t="n"/>
      <c r="AV747" s="3" t="n"/>
      <c r="AW747" s="3" t="n"/>
      <c r="AX747" s="3" t="n"/>
      <c r="AY747" s="3" t="n"/>
      <c r="AZ747" s="3" t="n"/>
    </row>
    <row r="748">
      <c r="A748" s="3" t="n"/>
      <c r="B748" s="3" t="n"/>
      <c r="C748" s="3" t="n"/>
      <c r="D748" s="3" t="n"/>
      <c r="E748" s="3" t="n"/>
      <c r="F748" s="3" t="n"/>
      <c r="G748" s="3" t="n"/>
      <c r="H748" s="3" t="n"/>
      <c r="I748" s="3" t="n"/>
      <c r="J748" s="3" t="n"/>
      <c r="K748" s="3" t="n"/>
      <c r="L748" s="3" t="n"/>
      <c r="M748" s="3" t="n"/>
      <c r="N748" s="3" t="n"/>
      <c r="O748" s="3" t="n"/>
      <c r="P748" s="3" t="n"/>
      <c r="Q748" s="3" t="n"/>
      <c r="R748" s="3" t="n"/>
      <c r="S748" s="3" t="n"/>
      <c r="T748" s="3" t="n"/>
      <c r="U748" s="3" t="n"/>
      <c r="V748" s="3" t="n"/>
      <c r="W748" s="3" t="n"/>
      <c r="X748" s="3" t="n"/>
      <c r="Y748" s="3" t="n"/>
      <c r="Z748" s="3" t="n"/>
      <c r="AA748" s="3" t="n"/>
      <c r="AB748" s="3" t="n"/>
      <c r="AC748" s="3" t="n"/>
      <c r="AD748" s="3" t="n"/>
      <c r="AE748" s="3" t="n"/>
      <c r="AF748" s="3" t="n"/>
      <c r="AG748" s="3" t="n"/>
      <c r="AH748" s="3" t="n"/>
      <c r="AI748" s="3" t="n"/>
      <c r="AJ748" s="3" t="n"/>
      <c r="AK748" s="3" t="n"/>
      <c r="AL748" s="3" t="n"/>
      <c r="AM748" s="3" t="n"/>
      <c r="AN748" s="3" t="n"/>
      <c r="AO748" s="3" t="n"/>
      <c r="AP748" s="3" t="n"/>
      <c r="AQ748" s="3" t="n"/>
      <c r="AR748" s="3" t="n"/>
      <c r="AS748" s="3" t="n"/>
      <c r="AT748" s="3" t="n"/>
      <c r="AU748" s="3" t="n"/>
      <c r="AV748" s="3" t="n"/>
      <c r="AW748" s="3" t="n"/>
      <c r="AX748" s="3" t="n"/>
      <c r="AY748" s="3" t="n"/>
      <c r="AZ748" s="3" t="n"/>
    </row>
    <row r="749">
      <c r="A749" s="3" t="n"/>
      <c r="B749" s="3" t="n"/>
      <c r="C749" s="3" t="n"/>
      <c r="D749" s="3" t="n"/>
      <c r="E749" s="3" t="n"/>
      <c r="F749" s="3" t="n"/>
      <c r="G749" s="3" t="n"/>
      <c r="H749" s="3" t="n"/>
      <c r="I749" s="3" t="n"/>
      <c r="J749" s="3" t="n"/>
      <c r="K749" s="3" t="n"/>
      <c r="L749" s="3" t="n"/>
      <c r="M749" s="3" t="n"/>
      <c r="N749" s="3" t="n"/>
      <c r="O749" s="3" t="n"/>
      <c r="P749" s="3" t="n"/>
      <c r="Q749" s="3" t="n"/>
      <c r="R749" s="3" t="n"/>
      <c r="S749" s="3" t="n"/>
      <c r="T749" s="3" t="n"/>
      <c r="U749" s="3" t="n"/>
      <c r="V749" s="3" t="n"/>
      <c r="W749" s="3" t="n"/>
      <c r="X749" s="3" t="n"/>
      <c r="Y749" s="3" t="n"/>
      <c r="Z749" s="3" t="n"/>
      <c r="AA749" s="3" t="n"/>
      <c r="AB749" s="3" t="n"/>
      <c r="AC749" s="3" t="n"/>
      <c r="AD749" s="3" t="n"/>
      <c r="AE749" s="3" t="n"/>
      <c r="AF749" s="3" t="n"/>
      <c r="AG749" s="3" t="n"/>
      <c r="AH749" s="3" t="n"/>
      <c r="AI749" s="3" t="n"/>
      <c r="AJ749" s="3" t="n"/>
      <c r="AK749" s="3" t="n"/>
      <c r="AL749" s="3" t="n"/>
      <c r="AM749" s="3" t="n"/>
      <c r="AN749" s="3" t="n"/>
      <c r="AO749" s="3" t="n"/>
      <c r="AP749" s="3" t="n"/>
      <c r="AQ749" s="3" t="n"/>
      <c r="AR749" s="3" t="n"/>
      <c r="AS749" s="3" t="n"/>
      <c r="AT749" s="3" t="n"/>
      <c r="AU749" s="3" t="n"/>
      <c r="AV749" s="3" t="n"/>
      <c r="AW749" s="3" t="n"/>
      <c r="AX749" s="3" t="n"/>
      <c r="AY749" s="3" t="n"/>
      <c r="AZ749" s="3" t="n"/>
    </row>
    <row r="750">
      <c r="A750" s="3" t="n"/>
      <c r="B750" s="3" t="n"/>
      <c r="C750" s="3" t="n"/>
      <c r="D750" s="3" t="n"/>
      <c r="E750" s="3" t="n"/>
      <c r="F750" s="3" t="n"/>
      <c r="G750" s="3" t="n"/>
      <c r="H750" s="3" t="n"/>
      <c r="I750" s="3" t="n"/>
      <c r="J750" s="3" t="n"/>
      <c r="K750" s="3" t="n"/>
      <c r="L750" s="3" t="n"/>
      <c r="M750" s="3" t="n"/>
      <c r="N750" s="3" t="n"/>
      <c r="O750" s="3" t="n"/>
      <c r="P750" s="3" t="n"/>
      <c r="Q750" s="3" t="n"/>
      <c r="R750" s="3" t="n"/>
      <c r="S750" s="3" t="n"/>
      <c r="T750" s="3" t="n"/>
      <c r="U750" s="3" t="n"/>
      <c r="V750" s="3" t="n"/>
      <c r="W750" s="3" t="n"/>
      <c r="X750" s="3" t="n"/>
      <c r="Y750" s="3" t="n"/>
      <c r="Z750" s="3" t="n"/>
      <c r="AA750" s="3" t="n"/>
      <c r="AB750" s="3" t="n"/>
      <c r="AC750" s="3" t="n"/>
      <c r="AD750" s="3" t="n"/>
      <c r="AE750" s="3" t="n"/>
      <c r="AF750" s="3" t="n"/>
      <c r="AG750" s="3" t="n"/>
      <c r="AH750" s="3" t="n"/>
      <c r="AI750" s="3" t="n"/>
      <c r="AJ750" s="3" t="n"/>
      <c r="AK750" s="3" t="n"/>
      <c r="AL750" s="3" t="n"/>
      <c r="AM750" s="3" t="n"/>
      <c r="AN750" s="3" t="n"/>
      <c r="AO750" s="3" t="n"/>
      <c r="AP750" s="3" t="n"/>
      <c r="AQ750" s="3" t="n"/>
      <c r="AR750" s="3" t="n"/>
      <c r="AS750" s="3" t="n"/>
      <c r="AT750" s="3" t="n"/>
      <c r="AU750" s="3" t="n"/>
      <c r="AV750" s="3" t="n"/>
      <c r="AW750" s="3" t="n"/>
      <c r="AX750" s="3" t="n"/>
      <c r="AY750" s="3" t="n"/>
      <c r="AZ750" s="3" t="n"/>
    </row>
    <row r="751">
      <c r="A751" s="3" t="n"/>
      <c r="B751" s="3" t="n"/>
      <c r="C751" s="3" t="n"/>
      <c r="D751" s="3" t="n"/>
      <c r="E751" s="3" t="n"/>
      <c r="F751" s="3" t="n"/>
      <c r="G751" s="3" t="n"/>
      <c r="H751" s="3" t="n"/>
      <c r="I751" s="3" t="n"/>
      <c r="J751" s="3" t="n"/>
      <c r="K751" s="3" t="n"/>
      <c r="L751" s="3" t="n"/>
      <c r="M751" s="3" t="n"/>
      <c r="N751" s="3" t="n"/>
      <c r="O751" s="3" t="n"/>
      <c r="P751" s="3" t="n"/>
      <c r="Q751" s="3" t="n"/>
      <c r="R751" s="3" t="n"/>
      <c r="S751" s="3" t="n"/>
      <c r="T751" s="3" t="n"/>
      <c r="U751" s="3" t="n"/>
      <c r="V751" s="3" t="n"/>
      <c r="W751" s="3" t="n"/>
      <c r="X751" s="3" t="n"/>
      <c r="Y751" s="3" t="n"/>
      <c r="Z751" s="3" t="n"/>
      <c r="AA751" s="3" t="n"/>
      <c r="AB751" s="3" t="n"/>
      <c r="AC751" s="3" t="n"/>
      <c r="AD751" s="3" t="n"/>
      <c r="AE751" s="3" t="n"/>
      <c r="AF751" s="3" t="n"/>
      <c r="AG751" s="3" t="n"/>
      <c r="AH751" s="3" t="n"/>
      <c r="AI751" s="3" t="n"/>
      <c r="AJ751" s="3" t="n"/>
      <c r="AK751" s="3" t="n"/>
      <c r="AL751" s="3" t="n"/>
      <c r="AM751" s="3" t="n"/>
      <c r="AN751" s="3" t="n"/>
      <c r="AO751" s="3" t="n"/>
      <c r="AP751" s="3" t="n"/>
      <c r="AQ751" s="3" t="n"/>
      <c r="AR751" s="3" t="n"/>
      <c r="AS751" s="3" t="n"/>
      <c r="AT751" s="3" t="n"/>
      <c r="AU751" s="3" t="n"/>
      <c r="AV751" s="3" t="n"/>
      <c r="AW751" s="3" t="n"/>
      <c r="AX751" s="3" t="n"/>
      <c r="AY751" s="3" t="n"/>
      <c r="AZ751" s="3" t="n"/>
    </row>
    <row r="752">
      <c r="A752" s="3" t="n"/>
      <c r="B752" s="3" t="n"/>
      <c r="C752" s="3" t="n"/>
      <c r="D752" s="3" t="n"/>
      <c r="E752" s="3" t="n"/>
      <c r="F752" s="3" t="n"/>
      <c r="G752" s="3" t="n"/>
      <c r="H752" s="3" t="n"/>
      <c r="I752" s="3" t="n"/>
      <c r="J752" s="3" t="n"/>
      <c r="K752" s="3" t="n"/>
      <c r="L752" s="3" t="n"/>
      <c r="M752" s="3" t="n"/>
      <c r="N752" s="3" t="n"/>
      <c r="O752" s="3" t="n"/>
      <c r="P752" s="3" t="n"/>
      <c r="Q752" s="3" t="n"/>
      <c r="R752" s="3" t="n"/>
      <c r="S752" s="3" t="n"/>
      <c r="T752" s="3" t="n"/>
      <c r="U752" s="3" t="n"/>
      <c r="V752" s="3" t="n"/>
      <c r="W752" s="3" t="n"/>
      <c r="X752" s="3" t="n"/>
      <c r="Y752" s="3" t="n"/>
      <c r="Z752" s="3" t="n"/>
      <c r="AA752" s="3" t="n"/>
      <c r="AB752" s="3" t="n"/>
      <c r="AC752" s="3" t="n"/>
      <c r="AD752" s="3" t="n"/>
      <c r="AE752" s="3" t="n"/>
      <c r="AF752" s="3" t="n"/>
      <c r="AG752" s="3" t="n"/>
      <c r="AH752" s="3" t="n"/>
      <c r="AI752" s="3" t="n"/>
      <c r="AJ752" s="3" t="n"/>
      <c r="AK752" s="3" t="n"/>
      <c r="AL752" s="3" t="n"/>
      <c r="AM752" s="3" t="n"/>
      <c r="AN752" s="3" t="n"/>
      <c r="AO752" s="3" t="n"/>
      <c r="AP752" s="3" t="n"/>
      <c r="AQ752" s="3" t="n"/>
      <c r="AR752" s="3" t="n"/>
      <c r="AS752" s="3" t="n"/>
      <c r="AT752" s="3" t="n"/>
      <c r="AU752" s="3" t="n"/>
      <c r="AV752" s="3" t="n"/>
      <c r="AW752" s="3" t="n"/>
      <c r="AX752" s="3" t="n"/>
      <c r="AY752" s="3" t="n"/>
      <c r="AZ752" s="3" t="n"/>
    </row>
    <row r="753">
      <c r="A753" s="3" t="n"/>
      <c r="B753" s="3" t="n"/>
      <c r="C753" s="3" t="n"/>
      <c r="D753" s="3" t="n"/>
      <c r="E753" s="3" t="n"/>
      <c r="F753" s="3" t="n"/>
      <c r="G753" s="3" t="n"/>
      <c r="H753" s="3" t="n"/>
      <c r="I753" s="3" t="n"/>
      <c r="J753" s="3" t="n"/>
      <c r="K753" s="3" t="n"/>
      <c r="L753" s="3" t="n"/>
      <c r="M753" s="3" t="n"/>
      <c r="N753" s="3" t="n"/>
      <c r="O753" s="3" t="n"/>
      <c r="P753" s="3" t="n"/>
      <c r="Q753" s="3" t="n"/>
      <c r="R753" s="3" t="n"/>
      <c r="S753" s="3" t="n"/>
      <c r="T753" s="3" t="n"/>
      <c r="U753" s="3" t="n"/>
      <c r="V753" s="3" t="n"/>
      <c r="W753" s="3" t="n"/>
      <c r="X753" s="3" t="n"/>
      <c r="Y753" s="3" t="n"/>
      <c r="Z753" s="3" t="n"/>
      <c r="AA753" s="3" t="n"/>
      <c r="AB753" s="3" t="n"/>
      <c r="AC753" s="3" t="n"/>
      <c r="AD753" s="3" t="n"/>
      <c r="AE753" s="3" t="n"/>
      <c r="AF753" s="3" t="n"/>
      <c r="AG753" s="3" t="n"/>
      <c r="AH753" s="3" t="n"/>
      <c r="AI753" s="3" t="n"/>
      <c r="AJ753" s="3" t="n"/>
      <c r="AK753" s="3" t="n"/>
      <c r="AL753" s="3" t="n"/>
      <c r="AM753" s="3" t="n"/>
      <c r="AN753" s="3" t="n"/>
      <c r="AO753" s="3" t="n"/>
      <c r="AP753" s="3" t="n"/>
      <c r="AQ753" s="3" t="n"/>
      <c r="AR753" s="3" t="n"/>
      <c r="AS753" s="3" t="n"/>
      <c r="AT753" s="3" t="n"/>
      <c r="AU753" s="3" t="n"/>
      <c r="AV753" s="3" t="n"/>
      <c r="AW753" s="3" t="n"/>
      <c r="AX753" s="3" t="n"/>
      <c r="AY753" s="3" t="n"/>
      <c r="AZ753" s="3" t="n"/>
    </row>
    <row r="754">
      <c r="A754" s="3" t="n"/>
      <c r="B754" s="3" t="n"/>
      <c r="C754" s="3" t="n"/>
      <c r="D754" s="3" t="n"/>
      <c r="E754" s="3" t="n"/>
      <c r="F754" s="3" t="n"/>
      <c r="G754" s="3" t="n"/>
      <c r="H754" s="3" t="n"/>
      <c r="I754" s="3" t="n"/>
      <c r="J754" s="3" t="n"/>
      <c r="K754" s="3" t="n"/>
      <c r="L754" s="3" t="n"/>
      <c r="M754" s="3" t="n"/>
      <c r="N754" s="3" t="n"/>
      <c r="O754" s="3" t="n"/>
      <c r="P754" s="3" t="n"/>
      <c r="Q754" s="3" t="n"/>
      <c r="R754" s="3" t="n"/>
      <c r="S754" s="3" t="n"/>
      <c r="T754" s="3" t="n"/>
      <c r="U754" s="3" t="n"/>
      <c r="V754" s="3" t="n"/>
      <c r="W754" s="3" t="n"/>
      <c r="X754" s="3" t="n"/>
      <c r="Y754" s="3" t="n"/>
      <c r="Z754" s="3" t="n"/>
      <c r="AA754" s="3" t="n"/>
      <c r="AB754" s="3" t="n"/>
      <c r="AC754" s="3" t="n"/>
      <c r="AD754" s="3" t="n"/>
      <c r="AE754" s="3" t="n"/>
      <c r="AF754" s="3" t="n"/>
      <c r="AG754" s="3" t="n"/>
      <c r="AH754" s="3" t="n"/>
      <c r="AI754" s="3" t="n"/>
      <c r="AJ754" s="3" t="n"/>
      <c r="AK754" s="3" t="n"/>
      <c r="AL754" s="3" t="n"/>
      <c r="AM754" s="3" t="n"/>
      <c r="AN754" s="3" t="n"/>
      <c r="AO754" s="3" t="n"/>
      <c r="AP754" s="3" t="n"/>
      <c r="AQ754" s="3" t="n"/>
      <c r="AR754" s="3" t="n"/>
      <c r="AS754" s="3" t="n"/>
      <c r="AT754" s="3" t="n"/>
      <c r="AU754" s="3" t="n"/>
      <c r="AV754" s="3" t="n"/>
      <c r="AW754" s="3" t="n"/>
      <c r="AX754" s="3" t="n"/>
      <c r="AY754" s="3" t="n"/>
      <c r="AZ754" s="3" t="n"/>
    </row>
    <row r="755">
      <c r="A755" s="3" t="n"/>
      <c r="B755" s="3" t="n"/>
      <c r="C755" s="3" t="n"/>
      <c r="D755" s="3" t="n"/>
      <c r="E755" s="3" t="n"/>
      <c r="F755" s="3" t="n"/>
      <c r="G755" s="3" t="n"/>
      <c r="H755" s="3" t="n"/>
      <c r="I755" s="3" t="n"/>
      <c r="J755" s="3" t="n"/>
      <c r="K755" s="3" t="n"/>
      <c r="L755" s="3" t="n"/>
      <c r="M755" s="3" t="n"/>
      <c r="N755" s="3" t="n"/>
      <c r="O755" s="3" t="n"/>
      <c r="P755" s="3" t="n"/>
      <c r="Q755" s="3" t="n"/>
      <c r="R755" s="3" t="n"/>
      <c r="S755" s="3" t="n"/>
      <c r="T755" s="3" t="n"/>
      <c r="U755" s="3" t="n"/>
      <c r="V755" s="3" t="n"/>
      <c r="W755" s="3" t="n"/>
      <c r="X755" s="3" t="n"/>
      <c r="Y755" s="3" t="n"/>
      <c r="Z755" s="3" t="n"/>
      <c r="AA755" s="3" t="n"/>
      <c r="AB755" s="3" t="n"/>
      <c r="AC755" s="3" t="n"/>
      <c r="AD755" s="3" t="n"/>
      <c r="AE755" s="3" t="n"/>
      <c r="AF755" s="3" t="n"/>
      <c r="AG755" s="3" t="n"/>
      <c r="AH755" s="3" t="n"/>
      <c r="AI755" s="3" t="n"/>
      <c r="AJ755" s="3" t="n"/>
      <c r="AK755" s="3" t="n"/>
      <c r="AL755" s="3" t="n"/>
      <c r="AM755" s="3" t="n"/>
      <c r="AN755" s="3" t="n"/>
      <c r="AO755" s="3" t="n"/>
      <c r="AP755" s="3" t="n"/>
      <c r="AQ755" s="3" t="n"/>
      <c r="AR755" s="3" t="n"/>
      <c r="AS755" s="3" t="n"/>
      <c r="AT755" s="3" t="n"/>
      <c r="AU755" s="3" t="n"/>
      <c r="AV755" s="3" t="n"/>
      <c r="AW755" s="3" t="n"/>
      <c r="AX755" s="3" t="n"/>
      <c r="AY755" s="3" t="n"/>
      <c r="AZ755" s="3" t="n"/>
    </row>
    <row r="756">
      <c r="A756" s="3" t="n"/>
      <c r="B756" s="3" t="n"/>
      <c r="C756" s="3" t="n"/>
      <c r="D756" s="3" t="n"/>
      <c r="E756" s="3" t="n"/>
      <c r="F756" s="3" t="n"/>
      <c r="G756" s="3" t="n"/>
      <c r="H756" s="3" t="n"/>
      <c r="I756" s="3" t="n"/>
      <c r="J756" s="3" t="n"/>
      <c r="K756" s="3" t="n"/>
      <c r="L756" s="3" t="n"/>
      <c r="M756" s="3" t="n"/>
      <c r="N756" s="3" t="n"/>
      <c r="O756" s="3" t="n"/>
      <c r="P756" s="3" t="n"/>
      <c r="Q756" s="3" t="n"/>
      <c r="R756" s="3" t="n"/>
      <c r="S756" s="3" t="n"/>
      <c r="T756" s="3" t="n"/>
      <c r="U756" s="3" t="n"/>
      <c r="V756" s="3" t="n"/>
      <c r="W756" s="3" t="n"/>
      <c r="X756" s="3" t="n"/>
      <c r="Y756" s="3" t="n"/>
      <c r="Z756" s="3" t="n"/>
      <c r="AA756" s="3" t="n"/>
      <c r="AB756" s="3" t="n"/>
      <c r="AC756" s="3" t="n"/>
      <c r="AD756" s="3" t="n"/>
      <c r="AE756" s="3" t="n"/>
      <c r="AF756" s="3" t="n"/>
      <c r="AG756" s="3" t="n"/>
      <c r="AH756" s="3" t="n"/>
      <c r="AI756" s="3" t="n"/>
      <c r="AJ756" s="3" t="n"/>
      <c r="AK756" s="3" t="n"/>
      <c r="AL756" s="3" t="n"/>
      <c r="AM756" s="3" t="n"/>
      <c r="AN756" s="3" t="n"/>
      <c r="AO756" s="3" t="n"/>
      <c r="AP756" s="3" t="n"/>
      <c r="AQ756" s="3" t="n"/>
      <c r="AR756" s="3" t="n"/>
      <c r="AS756" s="3" t="n"/>
      <c r="AT756" s="3" t="n"/>
      <c r="AU756" s="3" t="n"/>
      <c r="AV756" s="3" t="n"/>
      <c r="AW756" s="3" t="n"/>
      <c r="AX756" s="3" t="n"/>
      <c r="AY756" s="3" t="n"/>
      <c r="AZ756" s="3" t="n"/>
    </row>
    <row r="757">
      <c r="A757" s="3" t="n"/>
      <c r="B757" s="3" t="n"/>
      <c r="C757" s="3" t="n"/>
      <c r="D757" s="3" t="n"/>
      <c r="E757" s="3" t="n"/>
      <c r="F757" s="3" t="n"/>
      <c r="G757" s="3" t="n"/>
      <c r="H757" s="3" t="n"/>
      <c r="I757" s="3" t="n"/>
      <c r="J757" s="3" t="n"/>
      <c r="K757" s="3" t="n"/>
      <c r="L757" s="3" t="n"/>
      <c r="M757" s="3" t="n"/>
      <c r="N757" s="3" t="n"/>
      <c r="O757" s="3" t="n"/>
      <c r="P757" s="3" t="n"/>
      <c r="Q757" s="3" t="n"/>
      <c r="R757" s="3" t="n"/>
      <c r="S757" s="3" t="n"/>
      <c r="T757" s="3" t="n"/>
      <c r="U757" s="3" t="n"/>
      <c r="V757" s="3" t="n"/>
      <c r="W757" s="3" t="n"/>
      <c r="X757" s="3" t="n"/>
      <c r="Y757" s="3" t="n"/>
      <c r="Z757" s="3" t="n"/>
      <c r="AA757" s="3" t="n"/>
      <c r="AB757" s="3" t="n"/>
      <c r="AC757" s="3" t="n"/>
      <c r="AD757" s="3" t="n"/>
      <c r="AE757" s="3" t="n"/>
      <c r="AF757" s="3" t="n"/>
      <c r="AG757" s="3" t="n"/>
      <c r="AH757" s="3" t="n"/>
      <c r="AI757" s="3" t="n"/>
      <c r="AJ757" s="3" t="n"/>
      <c r="AK757" s="3" t="n"/>
      <c r="AL757" s="3" t="n"/>
      <c r="AM757" s="3" t="n"/>
      <c r="AN757" s="3" t="n"/>
      <c r="AO757" s="3" t="n"/>
      <c r="AP757" s="3" t="n"/>
      <c r="AQ757" s="3" t="n"/>
      <c r="AR757" s="3" t="n"/>
      <c r="AS757" s="3" t="n"/>
      <c r="AT757" s="3" t="n"/>
      <c r="AU757" s="3" t="n"/>
      <c r="AV757" s="3" t="n"/>
      <c r="AW757" s="3" t="n"/>
      <c r="AX757" s="3" t="n"/>
      <c r="AY757" s="3" t="n"/>
      <c r="AZ757" s="3" t="n"/>
    </row>
    <row r="758">
      <c r="A758" s="3" t="n"/>
      <c r="B758" s="3" t="n"/>
      <c r="C758" s="3" t="n"/>
      <c r="D758" s="3" t="n"/>
      <c r="E758" s="3" t="n"/>
      <c r="F758" s="3" t="n"/>
      <c r="G758" s="3" t="n"/>
      <c r="H758" s="3" t="n"/>
      <c r="I758" s="3" t="n"/>
      <c r="J758" s="3" t="n"/>
      <c r="K758" s="3" t="n"/>
      <c r="L758" s="3" t="n"/>
      <c r="M758" s="3" t="n"/>
      <c r="N758" s="3" t="n"/>
      <c r="O758" s="3" t="n"/>
      <c r="P758" s="3" t="n"/>
      <c r="Q758" s="3" t="n"/>
      <c r="R758" s="3" t="n"/>
      <c r="S758" s="3" t="n"/>
      <c r="T758" s="3" t="n"/>
      <c r="U758" s="3" t="n"/>
      <c r="V758" s="3" t="n"/>
      <c r="W758" s="3" t="n"/>
      <c r="X758" s="3" t="n"/>
      <c r="Y758" s="3" t="n"/>
      <c r="Z758" s="3" t="n"/>
      <c r="AA758" s="3" t="n"/>
      <c r="AB758" s="3" t="n"/>
      <c r="AC758" s="3" t="n"/>
      <c r="AD758" s="3" t="n"/>
      <c r="AE758" s="3" t="n"/>
      <c r="AF758" s="3" t="n"/>
      <c r="AG758" s="3" t="n"/>
      <c r="AH758" s="3" t="n"/>
      <c r="AI758" s="3" t="n"/>
      <c r="AJ758" s="3" t="n"/>
      <c r="AK758" s="3" t="n"/>
      <c r="AL758" s="3" t="n"/>
      <c r="AM758" s="3" t="n"/>
      <c r="AN758" s="3" t="n"/>
      <c r="AO758" s="3" t="n"/>
      <c r="AP758" s="3" t="n"/>
      <c r="AQ758" s="3" t="n"/>
      <c r="AR758" s="3" t="n"/>
      <c r="AS758" s="3" t="n"/>
      <c r="AT758" s="3" t="n"/>
      <c r="AU758" s="3" t="n"/>
      <c r="AV758" s="3" t="n"/>
      <c r="AW758" s="3" t="n"/>
      <c r="AX758" s="3" t="n"/>
      <c r="AY758" s="3" t="n"/>
      <c r="AZ758" s="3" t="n"/>
    </row>
    <row r="759">
      <c r="A759" s="3" t="n"/>
      <c r="B759" s="3" t="n"/>
      <c r="C759" s="3" t="n"/>
      <c r="D759" s="3" t="n"/>
      <c r="E759" s="3" t="n"/>
      <c r="F759" s="3" t="n"/>
      <c r="G759" s="3" t="n"/>
      <c r="H759" s="3" t="n"/>
      <c r="I759" s="3" t="n"/>
      <c r="J759" s="3" t="n"/>
      <c r="K759" s="3" t="n"/>
      <c r="L759" s="3" t="n"/>
      <c r="M759" s="3" t="n"/>
      <c r="N759" s="3" t="n"/>
      <c r="O759" s="3" t="n"/>
      <c r="P759" s="3" t="n"/>
      <c r="Q759" s="3" t="n"/>
      <c r="R759" s="3" t="n"/>
      <c r="S759" s="3" t="n"/>
      <c r="T759" s="3" t="n"/>
      <c r="U759" s="3" t="n"/>
      <c r="V759" s="3" t="n"/>
      <c r="W759" s="3" t="n"/>
      <c r="X759" s="3" t="n"/>
      <c r="Y759" s="3" t="n"/>
      <c r="Z759" s="3" t="n"/>
      <c r="AA759" s="3" t="n"/>
      <c r="AB759" s="3" t="n"/>
      <c r="AC759" s="3" t="n"/>
      <c r="AD759" s="3" t="n"/>
      <c r="AE759" s="3" t="n"/>
      <c r="AF759" s="3" t="n"/>
      <c r="AG759" s="3" t="n"/>
      <c r="AH759" s="3" t="n"/>
      <c r="AI759" s="3" t="n"/>
      <c r="AJ759" s="3" t="n"/>
      <c r="AK759" s="3" t="n"/>
      <c r="AL759" s="3" t="n"/>
      <c r="AM759" s="3" t="n"/>
      <c r="AN759" s="3" t="n"/>
      <c r="AO759" s="3" t="n"/>
      <c r="AP759" s="3" t="n"/>
      <c r="AQ759" s="3" t="n"/>
      <c r="AR759" s="3" t="n"/>
      <c r="AS759" s="3" t="n"/>
      <c r="AT759" s="3" t="n"/>
      <c r="AU759" s="3" t="n"/>
      <c r="AV759" s="3" t="n"/>
      <c r="AW759" s="3" t="n"/>
      <c r="AX759" s="3" t="n"/>
      <c r="AY759" s="3" t="n"/>
      <c r="AZ759" s="3" t="n"/>
    </row>
    <row r="760">
      <c r="A760" s="3" t="n"/>
      <c r="B760" s="3" t="n"/>
      <c r="C760" s="3" t="n"/>
      <c r="D760" s="3" t="n"/>
      <c r="E760" s="3" t="n"/>
      <c r="F760" s="3" t="n"/>
      <c r="G760" s="3" t="n"/>
      <c r="H760" s="3" t="n"/>
      <c r="I760" s="3" t="n"/>
      <c r="J760" s="3" t="n"/>
      <c r="K760" s="3" t="n"/>
      <c r="L760" s="3" t="n"/>
      <c r="M760" s="3" t="n"/>
      <c r="N760" s="3" t="n"/>
      <c r="O760" s="3" t="n"/>
      <c r="P760" s="3" t="n"/>
      <c r="Q760" s="3" t="n"/>
      <c r="R760" s="3" t="n"/>
      <c r="S760" s="3" t="n"/>
      <c r="T760" s="3" t="n"/>
      <c r="U760" s="3" t="n"/>
      <c r="V760" s="3" t="n"/>
      <c r="W760" s="3" t="n"/>
      <c r="X760" s="3" t="n"/>
      <c r="Y760" s="3" t="n"/>
      <c r="Z760" s="3" t="n"/>
      <c r="AA760" s="3" t="n"/>
      <c r="AB760" s="3" t="n"/>
      <c r="AC760" s="3" t="n"/>
      <c r="AD760" s="3" t="n"/>
      <c r="AE760" s="3" t="n"/>
      <c r="AF760" s="3" t="n"/>
      <c r="AG760" s="3" t="n"/>
      <c r="AH760" s="3" t="n"/>
      <c r="AI760" s="3" t="n"/>
      <c r="AJ760" s="3" t="n"/>
      <c r="AK760" s="3" t="n"/>
      <c r="AL760" s="3" t="n"/>
      <c r="AM760" s="3" t="n"/>
      <c r="AN760" s="3" t="n"/>
      <c r="AO760" s="3" t="n"/>
      <c r="AP760" s="3" t="n"/>
      <c r="AQ760" s="3" t="n"/>
      <c r="AR760" s="3" t="n"/>
      <c r="AS760" s="3" t="n"/>
      <c r="AT760" s="3" t="n"/>
      <c r="AU760" s="3" t="n"/>
      <c r="AV760" s="3" t="n"/>
      <c r="AW760" s="3" t="n"/>
      <c r="AX760" s="3" t="n"/>
      <c r="AY760" s="3" t="n"/>
      <c r="AZ760" s="3" t="n"/>
    </row>
    <row r="761">
      <c r="A761" s="3" t="n"/>
      <c r="B761" s="3" t="n"/>
      <c r="C761" s="3" t="n"/>
      <c r="D761" s="3" t="n"/>
      <c r="E761" s="3" t="n"/>
      <c r="F761" s="3" t="n"/>
      <c r="G761" s="3" t="n"/>
      <c r="H761" s="3" t="n"/>
      <c r="I761" s="3" t="n"/>
      <c r="J761" s="3" t="n"/>
      <c r="K761" s="3" t="n"/>
      <c r="L761" s="3" t="n"/>
      <c r="M761" s="3" t="n"/>
      <c r="N761" s="3" t="n"/>
      <c r="O761" s="3" t="n"/>
      <c r="P761" s="3" t="n"/>
      <c r="Q761" s="3" t="n"/>
      <c r="R761" s="3" t="n"/>
      <c r="S761" s="3" t="n"/>
      <c r="T761" s="3" t="n"/>
      <c r="U761" s="3" t="n"/>
      <c r="V761" s="3" t="n"/>
      <c r="W761" s="3" t="n"/>
      <c r="X761" s="3" t="n"/>
      <c r="Y761" s="3" t="n"/>
      <c r="Z761" s="3" t="n"/>
      <c r="AA761" s="3" t="n"/>
      <c r="AB761" s="3" t="n"/>
      <c r="AC761" s="3" t="n"/>
      <c r="AD761" s="3" t="n"/>
      <c r="AE761" s="3" t="n"/>
      <c r="AF761" s="3" t="n"/>
      <c r="AG761" s="3" t="n"/>
      <c r="AH761" s="3" t="n"/>
      <c r="AI761" s="3" t="n"/>
      <c r="AJ761" s="3" t="n"/>
      <c r="AK761" s="3" t="n"/>
      <c r="AL761" s="3" t="n"/>
      <c r="AM761" s="3" t="n"/>
      <c r="AN761" s="3" t="n"/>
      <c r="AO761" s="3" t="n"/>
      <c r="AP761" s="3" t="n"/>
      <c r="AQ761" s="3" t="n"/>
      <c r="AR761" s="3" t="n"/>
      <c r="AS761" s="3" t="n"/>
      <c r="AT761" s="3" t="n"/>
      <c r="AU761" s="3" t="n"/>
      <c r="AV761" s="3" t="n"/>
      <c r="AW761" s="3" t="n"/>
      <c r="AX761" s="3" t="n"/>
      <c r="AY761" s="3" t="n"/>
      <c r="AZ761" s="3" t="n"/>
    </row>
    <row r="762">
      <c r="A762" s="3" t="n"/>
      <c r="B762" s="3" t="n"/>
      <c r="C762" s="3" t="n"/>
      <c r="D762" s="3" t="n"/>
      <c r="E762" s="3" t="n"/>
      <c r="F762" s="3" t="n"/>
      <c r="G762" s="3" t="n"/>
      <c r="H762" s="3" t="n"/>
      <c r="I762" s="3" t="n"/>
      <c r="J762" s="3" t="n"/>
      <c r="K762" s="3" t="n"/>
      <c r="L762" s="3" t="n"/>
      <c r="M762" s="3" t="n"/>
      <c r="N762" s="3" t="n"/>
      <c r="O762" s="3" t="n"/>
      <c r="P762" s="3" t="n"/>
      <c r="Q762" s="3" t="n"/>
      <c r="R762" s="3" t="n"/>
      <c r="S762" s="3" t="n"/>
      <c r="T762" s="3" t="n"/>
      <c r="U762" s="3" t="n"/>
      <c r="V762" s="3" t="n"/>
      <c r="W762" s="3" t="n"/>
      <c r="X762" s="3" t="n"/>
      <c r="Y762" s="3" t="n"/>
      <c r="Z762" s="3" t="n"/>
      <c r="AA762" s="3" t="n"/>
      <c r="AB762" s="3" t="n"/>
      <c r="AC762" s="3" t="n"/>
      <c r="AD762" s="3" t="n"/>
      <c r="AE762" s="3" t="n"/>
      <c r="AF762" s="3" t="n"/>
      <c r="AG762" s="3" t="n"/>
      <c r="AH762" s="3" t="n"/>
      <c r="AI762" s="3" t="n"/>
      <c r="AJ762" s="3" t="n"/>
      <c r="AK762" s="3" t="n"/>
      <c r="AL762" s="3" t="n"/>
      <c r="AM762" s="3" t="n"/>
      <c r="AN762" s="3" t="n"/>
      <c r="AO762" s="3" t="n"/>
      <c r="AP762" s="3" t="n"/>
      <c r="AQ762" s="3" t="n"/>
      <c r="AR762" s="3" t="n"/>
      <c r="AS762" s="3" t="n"/>
      <c r="AT762" s="3" t="n"/>
      <c r="AU762" s="3" t="n"/>
      <c r="AV762" s="3" t="n"/>
      <c r="AW762" s="3" t="n"/>
      <c r="AX762" s="3" t="n"/>
      <c r="AY762" s="3" t="n"/>
      <c r="AZ762" s="3" t="n"/>
    </row>
    <row r="763">
      <c r="A763" s="3" t="n"/>
      <c r="B763" s="3" t="n"/>
      <c r="C763" s="3" t="n"/>
      <c r="D763" s="3" t="n"/>
      <c r="E763" s="3" t="n"/>
      <c r="F763" s="3" t="n"/>
      <c r="G763" s="3" t="n"/>
      <c r="H763" s="3" t="n"/>
      <c r="I763" s="3" t="n"/>
      <c r="J763" s="3" t="n"/>
      <c r="K763" s="3" t="n"/>
      <c r="L763" s="3" t="n"/>
      <c r="M763" s="3" t="n"/>
      <c r="N763" s="3" t="n"/>
      <c r="O763" s="3" t="n"/>
      <c r="P763" s="3" t="n"/>
      <c r="Q763" s="3" t="n"/>
      <c r="R763" s="3" t="n"/>
      <c r="S763" s="3" t="n"/>
      <c r="T763" s="3" t="n"/>
      <c r="U763" s="3" t="n"/>
      <c r="V763" s="3" t="n"/>
      <c r="W763" s="3" t="n"/>
      <c r="X763" s="3" t="n"/>
      <c r="Y763" s="3" t="n"/>
      <c r="Z763" s="3" t="n"/>
      <c r="AA763" s="3" t="n"/>
      <c r="AB763" s="3" t="n"/>
      <c r="AC763" s="3" t="n"/>
      <c r="AD763" s="3" t="n"/>
      <c r="AE763" s="3" t="n"/>
      <c r="AF763" s="3" t="n"/>
      <c r="AG763" s="3" t="n"/>
      <c r="AH763" s="3" t="n"/>
      <c r="AI763" s="3" t="n"/>
      <c r="AJ763" s="3" t="n"/>
      <c r="AK763" s="3" t="n"/>
      <c r="AL763" s="3" t="n"/>
      <c r="AM763" s="3" t="n"/>
      <c r="AN763" s="3" t="n"/>
      <c r="AO763" s="3" t="n"/>
      <c r="AP763" s="3" t="n"/>
      <c r="AQ763" s="3" t="n"/>
      <c r="AR763" s="3" t="n"/>
      <c r="AS763" s="3" t="n"/>
      <c r="AT763" s="3" t="n"/>
      <c r="AU763" s="3" t="n"/>
      <c r="AV763" s="3" t="n"/>
      <c r="AW763" s="3" t="n"/>
      <c r="AX763" s="3" t="n"/>
      <c r="AY763" s="3" t="n"/>
      <c r="AZ763" s="3" t="n"/>
    </row>
    <row r="764">
      <c r="A764" s="3" t="n"/>
      <c r="B764" s="3" t="n"/>
      <c r="C764" s="3" t="n"/>
      <c r="D764" s="3" t="n"/>
      <c r="E764" s="3" t="n"/>
      <c r="F764" s="3" t="n"/>
      <c r="G764" s="3" t="n"/>
      <c r="H764" s="3" t="n"/>
      <c r="I764" s="3" t="n"/>
      <c r="J764" s="3" t="n"/>
      <c r="K764" s="3" t="n"/>
      <c r="L764" s="3" t="n"/>
      <c r="M764" s="3" t="n"/>
      <c r="N764" s="3" t="n"/>
      <c r="O764" s="3" t="n"/>
      <c r="P764" s="3" t="n"/>
      <c r="Q764" s="3" t="n"/>
      <c r="R764" s="3" t="n"/>
      <c r="S764" s="3" t="n"/>
      <c r="T764" s="3" t="n"/>
      <c r="U764" s="3" t="n"/>
      <c r="V764" s="3" t="n"/>
      <c r="W764" s="3" t="n"/>
      <c r="X764" s="3" t="n"/>
      <c r="Y764" s="3" t="n"/>
      <c r="Z764" s="3" t="n"/>
      <c r="AA764" s="3" t="n"/>
      <c r="AB764" s="3" t="n"/>
      <c r="AC764" s="3" t="n"/>
      <c r="AD764" s="3" t="n"/>
      <c r="AE764" s="3" t="n"/>
      <c r="AF764" s="3" t="n"/>
      <c r="AG764" s="3" t="n"/>
      <c r="AH764" s="3" t="n"/>
      <c r="AI764" s="3" t="n"/>
      <c r="AJ764" s="3" t="n"/>
      <c r="AK764" s="3" t="n"/>
      <c r="AL764" s="3" t="n"/>
      <c r="AM764" s="3" t="n"/>
      <c r="AN764" s="3" t="n"/>
      <c r="AO764" s="3" t="n"/>
      <c r="AP764" s="3" t="n"/>
      <c r="AQ764" s="3" t="n"/>
      <c r="AR764" s="3" t="n"/>
      <c r="AS764" s="3" t="n"/>
      <c r="AT764" s="3" t="n"/>
      <c r="AU764" s="3" t="n"/>
      <c r="AV764" s="3" t="n"/>
      <c r="AW764" s="3" t="n"/>
      <c r="AX764" s="3" t="n"/>
      <c r="AY764" s="3" t="n"/>
      <c r="AZ764" s="3" t="n"/>
    </row>
    <row r="765">
      <c r="A765" s="3" t="n"/>
      <c r="B765" s="3" t="n"/>
      <c r="C765" s="3" t="n"/>
      <c r="D765" s="3" t="n"/>
      <c r="E765" s="3" t="n"/>
      <c r="F765" s="3" t="n"/>
      <c r="G765" s="3" t="n"/>
      <c r="H765" s="3" t="n"/>
      <c r="I765" s="3" t="n"/>
      <c r="J765" s="3" t="n"/>
      <c r="K765" s="3" t="n"/>
      <c r="L765" s="3" t="n"/>
      <c r="M765" s="3" t="n"/>
      <c r="N765" s="3" t="n"/>
      <c r="O765" s="3" t="n"/>
      <c r="P765" s="3" t="n"/>
      <c r="Q765" s="3" t="n"/>
      <c r="R765" s="3" t="n"/>
      <c r="S765" s="3" t="n"/>
      <c r="T765" s="3" t="n"/>
      <c r="U765" s="3" t="n"/>
      <c r="V765" s="3" t="n"/>
      <c r="W765" s="3" t="n"/>
      <c r="X765" s="3" t="n"/>
      <c r="Y765" s="3" t="n"/>
      <c r="Z765" s="3" t="n"/>
      <c r="AA765" s="3" t="n"/>
      <c r="AB765" s="3" t="n"/>
      <c r="AC765" s="3" t="n"/>
      <c r="AD765" s="3" t="n"/>
      <c r="AE765" s="3" t="n"/>
      <c r="AF765" s="3" t="n"/>
      <c r="AG765" s="3" t="n"/>
      <c r="AH765" s="3" t="n"/>
      <c r="AI765" s="3" t="n"/>
      <c r="AJ765" s="3" t="n"/>
      <c r="AK765" s="3" t="n"/>
      <c r="AL765" s="3" t="n"/>
      <c r="AM765" s="3" t="n"/>
      <c r="AN765" s="3" t="n"/>
      <c r="AO765" s="3" t="n"/>
      <c r="AP765" s="3" t="n"/>
      <c r="AQ765" s="3" t="n"/>
      <c r="AR765" s="3" t="n"/>
      <c r="AS765" s="3" t="n"/>
      <c r="AT765" s="3" t="n"/>
      <c r="AU765" s="3" t="n"/>
      <c r="AV765" s="3" t="n"/>
      <c r="AW765" s="3" t="n"/>
      <c r="AX765" s="3" t="n"/>
      <c r="AY765" s="3" t="n"/>
      <c r="AZ765" s="3" t="n"/>
    </row>
    <row r="766">
      <c r="A766" s="3" t="n"/>
      <c r="B766" s="3" t="n"/>
      <c r="C766" s="3" t="n"/>
      <c r="D766" s="3" t="n"/>
      <c r="E766" s="3" t="n"/>
      <c r="F766" s="3" t="n"/>
      <c r="G766" s="3" t="n"/>
      <c r="H766" s="3" t="n"/>
      <c r="I766" s="3" t="n"/>
      <c r="J766" s="3" t="n"/>
      <c r="K766" s="3" t="n"/>
      <c r="L766" s="3" t="n"/>
      <c r="M766" s="3" t="n"/>
      <c r="N766" s="3" t="n"/>
      <c r="O766" s="3" t="n"/>
      <c r="P766" s="3" t="n"/>
      <c r="Q766" s="3" t="n"/>
      <c r="R766" s="3" t="n"/>
      <c r="S766" s="3" t="n"/>
      <c r="T766" s="3" t="n"/>
      <c r="U766" s="3" t="n"/>
      <c r="V766" s="3" t="n"/>
      <c r="W766" s="3" t="n"/>
      <c r="X766" s="3" t="n"/>
      <c r="Y766" s="3" t="n"/>
      <c r="Z766" s="3" t="n"/>
      <c r="AA766" s="3" t="n"/>
      <c r="AB766" s="3" t="n"/>
      <c r="AC766" s="3" t="n"/>
      <c r="AD766" s="3" t="n"/>
      <c r="AE766" s="3" t="n"/>
      <c r="AF766" s="3" t="n"/>
      <c r="AG766" s="3" t="n"/>
      <c r="AH766" s="3" t="n"/>
      <c r="AI766" s="3" t="n"/>
      <c r="AJ766" s="3" t="n"/>
      <c r="AK766" s="3" t="n"/>
      <c r="AL766" s="3" t="n"/>
      <c r="AM766" s="3" t="n"/>
      <c r="AN766" s="3" t="n"/>
      <c r="AO766" s="3" t="n"/>
      <c r="AP766" s="3" t="n"/>
      <c r="AQ766" s="3" t="n"/>
      <c r="AR766" s="3" t="n"/>
      <c r="AS766" s="3" t="n"/>
      <c r="AT766" s="3" t="n"/>
      <c r="AU766" s="3" t="n"/>
      <c r="AV766" s="3" t="n"/>
      <c r="AW766" s="3" t="n"/>
      <c r="AX766" s="3" t="n"/>
      <c r="AY766" s="3" t="n"/>
      <c r="AZ766" s="3" t="n"/>
    </row>
    <row r="767">
      <c r="A767" s="3" t="n"/>
      <c r="B767" s="3" t="n"/>
      <c r="C767" s="3" t="n"/>
      <c r="D767" s="3" t="n"/>
      <c r="E767" s="3" t="n"/>
      <c r="F767" s="3" t="n"/>
      <c r="G767" s="3" t="n"/>
      <c r="H767" s="3" t="n"/>
      <c r="I767" s="3" t="n"/>
      <c r="J767" s="3" t="n"/>
      <c r="K767" s="3" t="n"/>
      <c r="L767" s="3" t="n"/>
      <c r="M767" s="3" t="n"/>
      <c r="N767" s="3" t="n"/>
      <c r="O767" s="3" t="n"/>
      <c r="P767" s="3" t="n"/>
      <c r="Q767" s="3" t="n"/>
      <c r="R767" s="3" t="n"/>
      <c r="S767" s="3" t="n"/>
      <c r="T767" s="3" t="n"/>
      <c r="U767" s="3" t="n"/>
      <c r="V767" s="3" t="n"/>
      <c r="W767" s="3" t="n"/>
      <c r="X767" s="3" t="n"/>
      <c r="Y767" s="3" t="n"/>
      <c r="Z767" s="3" t="n"/>
      <c r="AA767" s="3" t="n"/>
      <c r="AB767" s="3" t="n"/>
      <c r="AC767" s="3" t="n"/>
      <c r="AD767" s="3" t="n"/>
      <c r="AE767" s="3" t="n"/>
      <c r="AF767" s="3" t="n"/>
      <c r="AG767" s="3" t="n"/>
      <c r="AH767" s="3" t="n"/>
      <c r="AI767" s="3" t="n"/>
      <c r="AJ767" s="3" t="n"/>
      <c r="AK767" s="3" t="n"/>
      <c r="AL767" s="3" t="n"/>
      <c r="AM767" s="3" t="n"/>
      <c r="AN767" s="3" t="n"/>
      <c r="AO767" s="3" t="n"/>
      <c r="AP767" s="3" t="n"/>
      <c r="AQ767" s="3" t="n"/>
      <c r="AR767" s="3" t="n"/>
      <c r="AS767" s="3" t="n"/>
      <c r="AT767" s="3" t="n"/>
      <c r="AU767" s="3" t="n"/>
      <c r="AV767" s="3" t="n"/>
      <c r="AW767" s="3" t="n"/>
      <c r="AX767" s="3" t="n"/>
      <c r="AY767" s="3" t="n"/>
      <c r="AZ767" s="3" t="n"/>
    </row>
    <row r="768">
      <c r="A768" s="3" t="n"/>
      <c r="B768" s="3" t="n"/>
      <c r="C768" s="3" t="n"/>
      <c r="D768" s="3" t="n"/>
      <c r="E768" s="3" t="n"/>
      <c r="F768" s="3" t="n"/>
      <c r="G768" s="3" t="n"/>
      <c r="H768" s="3" t="n"/>
      <c r="I768" s="3" t="n"/>
      <c r="J768" s="3" t="n"/>
      <c r="K768" s="3" t="n"/>
      <c r="L768" s="3" t="n"/>
      <c r="M768" s="3" t="n"/>
      <c r="N768" s="3" t="n"/>
      <c r="O768" s="3" t="n"/>
      <c r="P768" s="3" t="n"/>
      <c r="Q768" s="3" t="n"/>
      <c r="R768" s="3" t="n"/>
      <c r="S768" s="3" t="n"/>
      <c r="T768" s="3" t="n"/>
      <c r="U768" s="3" t="n"/>
      <c r="V768" s="3" t="n"/>
      <c r="W768" s="3" t="n"/>
      <c r="X768" s="3" t="n"/>
      <c r="Y768" s="3" t="n"/>
      <c r="Z768" s="3" t="n"/>
      <c r="AA768" s="3" t="n"/>
      <c r="AB768" s="3" t="n"/>
      <c r="AC768" s="3" t="n"/>
      <c r="AD768" s="3" t="n"/>
      <c r="AE768" s="3" t="n"/>
      <c r="AF768" s="3" t="n"/>
      <c r="AG768" s="3" t="n"/>
      <c r="AH768" s="3" t="n"/>
      <c r="AI768" s="3" t="n"/>
      <c r="AJ768" s="3" t="n"/>
      <c r="AK768" s="3" t="n"/>
      <c r="AL768" s="3" t="n"/>
      <c r="AM768" s="3" t="n"/>
      <c r="AN768" s="3" t="n"/>
      <c r="AO768" s="3" t="n"/>
      <c r="AP768" s="3" t="n"/>
      <c r="AQ768" s="3" t="n"/>
      <c r="AR768" s="3" t="n"/>
      <c r="AS768" s="3" t="n"/>
      <c r="AT768" s="3" t="n"/>
      <c r="AU768" s="3" t="n"/>
      <c r="AV768" s="3" t="n"/>
      <c r="AW768" s="3" t="n"/>
      <c r="AX768" s="3" t="n"/>
      <c r="AY768" s="3" t="n"/>
      <c r="AZ768" s="3" t="n"/>
    </row>
    <row r="769">
      <c r="A769" s="3" t="n"/>
      <c r="B769" s="3" t="n"/>
      <c r="C769" s="3" t="n"/>
      <c r="D769" s="3" t="n"/>
      <c r="E769" s="3" t="n"/>
      <c r="F769" s="3" t="n"/>
      <c r="G769" s="3" t="n"/>
      <c r="H769" s="3" t="n"/>
      <c r="I769" s="3" t="n"/>
      <c r="J769" s="3" t="n"/>
      <c r="K769" s="3" t="n"/>
      <c r="L769" s="3" t="n"/>
      <c r="M769" s="3" t="n"/>
      <c r="N769" s="3" t="n"/>
      <c r="O769" s="3" t="n"/>
      <c r="P769" s="3" t="n"/>
      <c r="Q769" s="3" t="n"/>
      <c r="R769" s="3" t="n"/>
      <c r="S769" s="3" t="n"/>
      <c r="T769" s="3" t="n"/>
      <c r="U769" s="3" t="n"/>
      <c r="V769" s="3" t="n"/>
      <c r="W769" s="3" t="n"/>
      <c r="X769" s="3" t="n"/>
      <c r="Y769" s="3" t="n"/>
      <c r="Z769" s="3" t="n"/>
      <c r="AA769" s="3" t="n"/>
      <c r="AB769" s="3" t="n"/>
      <c r="AC769" s="3" t="n"/>
      <c r="AD769" s="3" t="n"/>
      <c r="AE769" s="3" t="n"/>
      <c r="AF769" s="3" t="n"/>
      <c r="AG769" s="3" t="n"/>
      <c r="AH769" s="3" t="n"/>
      <c r="AI769" s="3" t="n"/>
      <c r="AJ769" s="3" t="n"/>
      <c r="AK769" s="3" t="n"/>
      <c r="AL769" s="3" t="n"/>
      <c r="AM769" s="3" t="n"/>
      <c r="AN769" s="3" t="n"/>
      <c r="AO769" s="3" t="n"/>
      <c r="AP769" s="3" t="n"/>
      <c r="AQ769" s="3" t="n"/>
      <c r="AR769" s="3" t="n"/>
      <c r="AS769" s="3" t="n"/>
      <c r="AT769" s="3" t="n"/>
      <c r="AU769" s="3" t="n"/>
      <c r="AV769" s="3" t="n"/>
      <c r="AW769" s="3" t="n"/>
      <c r="AX769" s="3" t="n"/>
      <c r="AY769" s="3" t="n"/>
      <c r="AZ769" s="3" t="n"/>
    </row>
    <row r="770">
      <c r="A770" s="3" t="n"/>
      <c r="B770" s="3" t="n"/>
      <c r="C770" s="3" t="n"/>
      <c r="D770" s="3" t="n"/>
      <c r="E770" s="3" t="n"/>
      <c r="F770" s="3" t="n"/>
      <c r="G770" s="3" t="n"/>
      <c r="H770" s="3" t="n"/>
      <c r="I770" s="3" t="n"/>
      <c r="J770" s="3" t="n"/>
      <c r="K770" s="3" t="n"/>
      <c r="L770" s="3" t="n"/>
      <c r="M770" s="3" t="n"/>
      <c r="N770" s="3" t="n"/>
      <c r="O770" s="3" t="n"/>
      <c r="P770" s="3" t="n"/>
      <c r="Q770" s="3" t="n"/>
      <c r="R770" s="3" t="n"/>
      <c r="S770" s="3" t="n"/>
      <c r="T770" s="3" t="n"/>
      <c r="U770" s="3" t="n"/>
      <c r="V770" s="3" t="n"/>
      <c r="W770" s="3" t="n"/>
      <c r="X770" s="3" t="n"/>
      <c r="Y770" s="3" t="n"/>
      <c r="Z770" s="3" t="n"/>
      <c r="AA770" s="3" t="n"/>
      <c r="AB770" s="3" t="n"/>
      <c r="AC770" s="3" t="n"/>
      <c r="AD770" s="3" t="n"/>
      <c r="AE770" s="3" t="n"/>
      <c r="AF770" s="3" t="n"/>
      <c r="AG770" s="3" t="n"/>
      <c r="AH770" s="3" t="n"/>
      <c r="AI770" s="3" t="n"/>
      <c r="AJ770" s="3" t="n"/>
      <c r="AK770" s="3" t="n"/>
      <c r="AL770" s="3" t="n"/>
      <c r="AM770" s="3" t="n"/>
      <c r="AN770" s="3" t="n"/>
      <c r="AO770" s="3" t="n"/>
      <c r="AP770" s="3" t="n"/>
      <c r="AQ770" s="3" t="n"/>
      <c r="AR770" s="3" t="n"/>
      <c r="AS770" s="3" t="n"/>
      <c r="AT770" s="3" t="n"/>
      <c r="AU770" s="3" t="n"/>
      <c r="AV770" s="3" t="n"/>
      <c r="AW770" s="3" t="n"/>
      <c r="AX770" s="3" t="n"/>
      <c r="AY770" s="3" t="n"/>
      <c r="AZ770" s="3" t="n"/>
    </row>
    <row r="771">
      <c r="A771" s="3" t="n"/>
      <c r="B771" s="3" t="n"/>
      <c r="C771" s="3" t="n"/>
      <c r="D771" s="3" t="n"/>
      <c r="E771" s="3" t="n"/>
      <c r="F771" s="3" t="n"/>
      <c r="G771" s="3" t="n"/>
      <c r="H771" s="3" t="n"/>
      <c r="I771" s="3" t="n"/>
      <c r="J771" s="3" t="n"/>
      <c r="K771" s="3" t="n"/>
      <c r="L771" s="3" t="n"/>
      <c r="M771" s="3" t="n"/>
      <c r="N771" s="3" t="n"/>
      <c r="O771" s="3" t="n"/>
      <c r="P771" s="3" t="n"/>
      <c r="Q771" s="3" t="n"/>
      <c r="R771" s="3" t="n"/>
      <c r="S771" s="3" t="n"/>
      <c r="T771" s="3" t="n"/>
      <c r="U771" s="3" t="n"/>
      <c r="V771" s="3" t="n"/>
      <c r="W771" s="3" t="n"/>
      <c r="X771" s="3" t="n"/>
      <c r="Y771" s="3" t="n"/>
      <c r="Z771" s="3" t="n"/>
      <c r="AA771" s="3" t="n"/>
      <c r="AB771" s="3" t="n"/>
      <c r="AC771" s="3" t="n"/>
      <c r="AD771" s="3" t="n"/>
      <c r="AE771" s="3" t="n"/>
      <c r="AF771" s="3" t="n"/>
      <c r="AG771" s="3" t="n"/>
      <c r="AH771" s="3" t="n"/>
      <c r="AI771" s="3" t="n"/>
      <c r="AJ771" s="3" t="n"/>
      <c r="AK771" s="3" t="n"/>
      <c r="AL771" s="3" t="n"/>
      <c r="AM771" s="3" t="n"/>
      <c r="AN771" s="3" t="n"/>
      <c r="AO771" s="3" t="n"/>
      <c r="AP771" s="3" t="n"/>
      <c r="AQ771" s="3" t="n"/>
      <c r="AR771" s="3" t="n"/>
      <c r="AS771" s="3" t="n"/>
      <c r="AT771" s="3" t="n"/>
      <c r="AU771" s="3" t="n"/>
      <c r="AV771" s="3" t="n"/>
      <c r="AW771" s="3" t="n"/>
      <c r="AX771" s="3" t="n"/>
      <c r="AY771" s="3" t="n"/>
      <c r="AZ771" s="3" t="n"/>
    </row>
    <row r="772">
      <c r="A772" s="3" t="n"/>
      <c r="B772" s="3" t="n"/>
      <c r="C772" s="3" t="n"/>
      <c r="D772" s="3" t="n"/>
      <c r="E772" s="3" t="n"/>
      <c r="F772" s="3" t="n"/>
      <c r="G772" s="3" t="n"/>
      <c r="H772" s="3" t="n"/>
      <c r="I772" s="3" t="n"/>
      <c r="J772" s="3" t="n"/>
      <c r="K772" s="3" t="n"/>
      <c r="L772" s="3" t="n"/>
      <c r="M772" s="3" t="n"/>
      <c r="N772" s="3" t="n"/>
      <c r="O772" s="3" t="n"/>
      <c r="P772" s="3" t="n"/>
      <c r="Q772" s="3" t="n"/>
      <c r="R772" s="3" t="n"/>
      <c r="S772" s="3" t="n"/>
      <c r="T772" s="3" t="n"/>
      <c r="U772" s="3" t="n"/>
      <c r="V772" s="3" t="n"/>
      <c r="W772" s="3" t="n"/>
      <c r="X772" s="3" t="n"/>
      <c r="Y772" s="3" t="n"/>
      <c r="Z772" s="3" t="n"/>
      <c r="AA772" s="3" t="n"/>
      <c r="AB772" s="3" t="n"/>
      <c r="AC772" s="3" t="n"/>
      <c r="AD772" s="3" t="n"/>
      <c r="AE772" s="3" t="n"/>
      <c r="AF772" s="3" t="n"/>
      <c r="AG772" s="3" t="n"/>
      <c r="AH772" s="3" t="n"/>
      <c r="AI772" s="3" t="n"/>
      <c r="AJ772" s="3" t="n"/>
      <c r="AK772" s="3" t="n"/>
      <c r="AL772" s="3" t="n"/>
      <c r="AM772" s="3" t="n"/>
      <c r="AN772" s="3" t="n"/>
      <c r="AO772" s="3" t="n"/>
      <c r="AP772" s="3" t="n"/>
      <c r="AQ772" s="3" t="n"/>
      <c r="AR772" s="3" t="n"/>
      <c r="AS772" s="3" t="n"/>
      <c r="AT772" s="3" t="n"/>
      <c r="AU772" s="3" t="n"/>
      <c r="AV772" s="3" t="n"/>
      <c r="AW772" s="3" t="n"/>
      <c r="AX772" s="3" t="n"/>
      <c r="AY772" s="3" t="n"/>
      <c r="AZ772" s="3" t="n"/>
    </row>
    <row r="773">
      <c r="A773" s="3" t="n"/>
      <c r="B773" s="3" t="n"/>
      <c r="C773" s="3" t="n"/>
      <c r="D773" s="3" t="n"/>
      <c r="E773" s="3" t="n"/>
      <c r="F773" s="3" t="n"/>
      <c r="G773" s="3" t="n"/>
      <c r="H773" s="3" t="n"/>
      <c r="I773" s="3" t="n"/>
      <c r="J773" s="3" t="n"/>
      <c r="K773" s="3" t="n"/>
      <c r="L773" s="3" t="n"/>
      <c r="M773" s="3" t="n"/>
      <c r="N773" s="3" t="n"/>
      <c r="O773" s="3" t="n"/>
      <c r="P773" s="3" t="n"/>
      <c r="Q773" s="3" t="n"/>
      <c r="R773" s="3" t="n"/>
      <c r="S773" s="3" t="n"/>
      <c r="T773" s="3" t="n"/>
      <c r="U773" s="3" t="n"/>
      <c r="V773" s="3" t="n"/>
      <c r="W773" s="3" t="n"/>
      <c r="X773" s="3" t="n"/>
      <c r="Y773" s="3" t="n"/>
      <c r="Z773" s="3" t="n"/>
      <c r="AA773" s="3" t="n"/>
      <c r="AB773" s="3" t="n"/>
      <c r="AC773" s="3" t="n"/>
      <c r="AD773" s="3" t="n"/>
      <c r="AE773" s="3" t="n"/>
      <c r="AF773" s="3" t="n"/>
      <c r="AG773" s="3" t="n"/>
      <c r="AH773" s="3" t="n"/>
      <c r="AI773" s="3" t="n"/>
      <c r="AJ773" s="3" t="n"/>
      <c r="AK773" s="3" t="n"/>
      <c r="AL773" s="3" t="n"/>
      <c r="AM773" s="3" t="n"/>
      <c r="AN773" s="3" t="n"/>
      <c r="AO773" s="3" t="n"/>
      <c r="AP773" s="3" t="n"/>
      <c r="AQ773" s="3" t="n"/>
      <c r="AR773" s="3" t="n"/>
      <c r="AS773" s="3" t="n"/>
      <c r="AT773" s="3" t="n"/>
      <c r="AU773" s="3" t="n"/>
      <c r="AV773" s="3" t="n"/>
      <c r="AW773" s="3" t="n"/>
      <c r="AX773" s="3" t="n"/>
      <c r="AY773" s="3" t="n"/>
      <c r="AZ773" s="3" t="n"/>
    </row>
    <row r="774">
      <c r="A774" s="3" t="n"/>
      <c r="B774" s="3" t="n"/>
      <c r="C774" s="3" t="n"/>
      <c r="D774" s="3" t="n"/>
      <c r="E774" s="3" t="n"/>
      <c r="F774" s="3" t="n"/>
      <c r="G774" s="3" t="n"/>
      <c r="H774" s="3" t="n"/>
      <c r="I774" s="3" t="n"/>
      <c r="J774" s="3" t="n"/>
      <c r="K774" s="3" t="n"/>
      <c r="L774" s="3" t="n"/>
      <c r="M774" s="3" t="n"/>
      <c r="N774" s="3" t="n"/>
      <c r="O774" s="3" t="n"/>
      <c r="P774" s="3" t="n"/>
      <c r="Q774" s="3" t="n"/>
      <c r="R774" s="3" t="n"/>
      <c r="S774" s="3" t="n"/>
      <c r="T774" s="3" t="n"/>
      <c r="U774" s="3" t="n"/>
      <c r="V774" s="3" t="n"/>
      <c r="W774" s="3" t="n"/>
      <c r="X774" s="3" t="n"/>
      <c r="Y774" s="3" t="n"/>
      <c r="Z774" s="3" t="n"/>
      <c r="AA774" s="3" t="n"/>
      <c r="AB774" s="3" t="n"/>
      <c r="AC774" s="3" t="n"/>
      <c r="AD774" s="3" t="n"/>
      <c r="AE774" s="3" t="n"/>
      <c r="AF774" s="3" t="n"/>
      <c r="AG774" s="3" t="n"/>
      <c r="AH774" s="3" t="n"/>
      <c r="AI774" s="3" t="n"/>
      <c r="AJ774" s="3" t="n"/>
      <c r="AK774" s="3" t="n"/>
      <c r="AL774" s="3" t="n"/>
      <c r="AM774" s="3" t="n"/>
      <c r="AN774" s="3" t="n"/>
      <c r="AO774" s="3" t="n"/>
      <c r="AP774" s="3" t="n"/>
      <c r="AQ774" s="3" t="n"/>
      <c r="AR774" s="3" t="n"/>
      <c r="AS774" s="3" t="n"/>
      <c r="AT774" s="3" t="n"/>
      <c r="AU774" s="3" t="n"/>
      <c r="AV774" s="3" t="n"/>
      <c r="AW774" s="3" t="n"/>
      <c r="AX774" s="3" t="n"/>
      <c r="AY774" s="3" t="n"/>
      <c r="AZ774" s="3" t="n"/>
    </row>
    <row r="775">
      <c r="A775" s="3" t="n"/>
      <c r="B775" s="3" t="n"/>
      <c r="C775" s="3" t="n"/>
      <c r="D775" s="3" t="n"/>
      <c r="E775" s="3" t="n"/>
      <c r="F775" s="3" t="n"/>
      <c r="G775" s="3" t="n"/>
      <c r="H775" s="3" t="n"/>
      <c r="I775" s="3" t="n"/>
      <c r="J775" s="3" t="n"/>
      <c r="K775" s="3" t="n"/>
      <c r="L775" s="3" t="n"/>
      <c r="M775" s="3" t="n"/>
      <c r="N775" s="3" t="n"/>
      <c r="O775" s="3" t="n"/>
      <c r="P775" s="3" t="n"/>
      <c r="Q775" s="3" t="n"/>
      <c r="R775" s="3" t="n"/>
      <c r="S775" s="3" t="n"/>
      <c r="T775" s="3" t="n"/>
      <c r="U775" s="3" t="n"/>
      <c r="V775" s="3" t="n"/>
      <c r="W775" s="3" t="n"/>
      <c r="X775" s="3" t="n"/>
      <c r="Y775" s="3" t="n"/>
      <c r="Z775" s="3" t="n"/>
      <c r="AA775" s="3" t="n"/>
      <c r="AB775" s="3" t="n"/>
      <c r="AC775" s="3" t="n"/>
      <c r="AD775" s="3" t="n"/>
      <c r="AE775" s="3" t="n"/>
      <c r="AF775" s="3" t="n"/>
      <c r="AG775" s="3" t="n"/>
      <c r="AH775" s="3" t="n"/>
      <c r="AI775" s="3" t="n"/>
      <c r="AJ775" s="3" t="n"/>
      <c r="AK775" s="3" t="n"/>
      <c r="AL775" s="3" t="n"/>
      <c r="AM775" s="3" t="n"/>
      <c r="AN775" s="3" t="n"/>
      <c r="AO775" s="3" t="n"/>
      <c r="AP775" s="3" t="n"/>
      <c r="AQ775" s="3" t="n"/>
      <c r="AR775" s="3" t="n"/>
      <c r="AS775" s="3" t="n"/>
      <c r="AT775" s="3" t="n"/>
      <c r="AU775" s="3" t="n"/>
      <c r="AV775" s="3" t="n"/>
      <c r="AW775" s="3" t="n"/>
      <c r="AX775" s="3" t="n"/>
      <c r="AY775" s="3" t="n"/>
      <c r="AZ775" s="3" t="n"/>
    </row>
    <row r="776">
      <c r="A776" s="3" t="n"/>
      <c r="B776" s="3" t="n"/>
      <c r="C776" s="3" t="n"/>
      <c r="D776" s="3" t="n"/>
      <c r="E776" s="3" t="n"/>
      <c r="F776" s="3" t="n"/>
      <c r="G776" s="3" t="n"/>
      <c r="H776" s="3" t="n"/>
      <c r="I776" s="3" t="n"/>
      <c r="J776" s="3" t="n"/>
      <c r="K776" s="3" t="n"/>
      <c r="L776" s="3" t="n"/>
      <c r="M776" s="3" t="n"/>
      <c r="N776" s="3" t="n"/>
      <c r="O776" s="3" t="n"/>
      <c r="P776" s="3" t="n"/>
      <c r="Q776" s="3" t="n"/>
      <c r="R776" s="3" t="n"/>
      <c r="S776" s="3" t="n"/>
      <c r="T776" s="3" t="n"/>
      <c r="U776" s="3" t="n"/>
      <c r="V776" s="3" t="n"/>
      <c r="W776" s="3" t="n"/>
      <c r="X776" s="3" t="n"/>
      <c r="Y776" s="3" t="n"/>
      <c r="Z776" s="3" t="n"/>
      <c r="AA776" s="3" t="n"/>
      <c r="AB776" s="3" t="n"/>
      <c r="AC776" s="3" t="n"/>
      <c r="AD776" s="3" t="n"/>
      <c r="AE776" s="3" t="n"/>
      <c r="AF776" s="3" t="n"/>
      <c r="AG776" s="3" t="n"/>
      <c r="AH776" s="3" t="n"/>
      <c r="AI776" s="3" t="n"/>
      <c r="AJ776" s="3" t="n"/>
      <c r="AK776" s="3" t="n"/>
      <c r="AL776" s="3" t="n"/>
      <c r="AM776" s="3" t="n"/>
      <c r="AN776" s="3" t="n"/>
      <c r="AO776" s="3" t="n"/>
      <c r="AP776" s="3" t="n"/>
      <c r="AQ776" s="3" t="n"/>
      <c r="AR776" s="3" t="n"/>
      <c r="AS776" s="3" t="n"/>
      <c r="AT776" s="3" t="n"/>
      <c r="AU776" s="3" t="n"/>
      <c r="AV776" s="3" t="n"/>
      <c r="AW776" s="3" t="n"/>
      <c r="AX776" s="3" t="n"/>
      <c r="AY776" s="3" t="n"/>
      <c r="AZ776" s="3" t="n"/>
    </row>
    <row r="777">
      <c r="A777" s="3" t="n"/>
      <c r="B777" s="3" t="n"/>
      <c r="C777" s="3" t="n"/>
      <c r="D777" s="3" t="n"/>
      <c r="E777" s="3" t="n"/>
      <c r="F777" s="3" t="n"/>
      <c r="G777" s="3" t="n"/>
      <c r="H777" s="3" t="n"/>
      <c r="I777" s="3" t="n"/>
      <c r="J777" s="3" t="n"/>
      <c r="K777" s="3" t="n"/>
      <c r="L777" s="3" t="n"/>
      <c r="M777" s="3" t="n"/>
      <c r="N777" s="3" t="n"/>
      <c r="O777" s="3" t="n"/>
      <c r="P777" s="3" t="n"/>
      <c r="Q777" s="3" t="n"/>
      <c r="R777" s="3" t="n"/>
      <c r="S777" s="3" t="n"/>
      <c r="T777" s="3" t="n"/>
      <c r="U777" s="3" t="n"/>
      <c r="V777" s="3" t="n"/>
      <c r="W777" s="3" t="n"/>
      <c r="X777" s="3" t="n"/>
      <c r="Y777" s="3" t="n"/>
      <c r="Z777" s="3" t="n"/>
      <c r="AA777" s="3" t="n"/>
      <c r="AB777" s="3" t="n"/>
      <c r="AC777" s="3" t="n"/>
      <c r="AD777" s="3" t="n"/>
      <c r="AE777" s="3" t="n"/>
      <c r="AF777" s="3" t="n"/>
      <c r="AG777" s="3" t="n"/>
      <c r="AH777" s="3" t="n"/>
      <c r="AI777" s="3" t="n"/>
      <c r="AJ777" s="3" t="n"/>
      <c r="AK777" s="3" t="n"/>
      <c r="AL777" s="3" t="n"/>
      <c r="AM777" s="3" t="n"/>
      <c r="AN777" s="3" t="n"/>
      <c r="AO777" s="3" t="n"/>
      <c r="AP777" s="3" t="n"/>
      <c r="AQ777" s="3" t="n"/>
      <c r="AR777" s="3" t="n"/>
      <c r="AS777" s="3" t="n"/>
      <c r="AT777" s="3" t="n"/>
      <c r="AU777" s="3" t="n"/>
      <c r="AV777" s="3" t="n"/>
      <c r="AW777" s="3" t="n"/>
      <c r="AX777" s="3" t="n"/>
      <c r="AY777" s="3" t="n"/>
      <c r="AZ777" s="3" t="n"/>
    </row>
    <row r="778">
      <c r="A778" s="3" t="n"/>
      <c r="B778" s="3" t="n"/>
      <c r="C778" s="3" t="n"/>
      <c r="D778" s="3" t="n"/>
      <c r="E778" s="3" t="n"/>
      <c r="F778" s="3" t="n"/>
      <c r="G778" s="3" t="n"/>
      <c r="H778" s="3" t="n"/>
      <c r="I778" s="3" t="n"/>
      <c r="J778" s="3" t="n"/>
      <c r="K778" s="3" t="n"/>
      <c r="L778" s="3" t="n"/>
      <c r="M778" s="3" t="n"/>
      <c r="N778" s="3" t="n"/>
      <c r="O778" s="3" t="n"/>
      <c r="P778" s="3" t="n"/>
      <c r="Q778" s="3" t="n"/>
      <c r="R778" s="3" t="n"/>
      <c r="S778" s="3" t="n"/>
      <c r="T778" s="3" t="n"/>
      <c r="U778" s="3" t="n"/>
      <c r="V778" s="3" t="n"/>
      <c r="W778" s="3" t="n"/>
      <c r="X778" s="3" t="n"/>
      <c r="Y778" s="3" t="n"/>
      <c r="Z778" s="3" t="n"/>
      <c r="AA778" s="3" t="n"/>
      <c r="AB778" s="3" t="n"/>
      <c r="AC778" s="3" t="n"/>
      <c r="AD778" s="3" t="n"/>
      <c r="AE778" s="3" t="n"/>
      <c r="AF778" s="3" t="n"/>
      <c r="AG778" s="3" t="n"/>
      <c r="AH778" s="3" t="n"/>
      <c r="AI778" s="3" t="n"/>
      <c r="AJ778" s="3" t="n"/>
      <c r="AK778" s="3" t="n"/>
      <c r="AL778" s="3" t="n"/>
      <c r="AM778" s="3" t="n"/>
      <c r="AN778" s="3" t="n"/>
      <c r="AO778" s="3" t="n"/>
      <c r="AP778" s="3" t="n"/>
      <c r="AQ778" s="3" t="n"/>
      <c r="AR778" s="3" t="n"/>
      <c r="AS778" s="3" t="n"/>
      <c r="AT778" s="3" t="n"/>
      <c r="AU778" s="3" t="n"/>
      <c r="AV778" s="3" t="n"/>
      <c r="AW778" s="3" t="n"/>
      <c r="AX778" s="3" t="n"/>
      <c r="AY778" s="3" t="n"/>
      <c r="AZ778" s="3" t="n"/>
    </row>
    <row r="779">
      <c r="A779" s="3" t="n"/>
      <c r="B779" s="3" t="n"/>
      <c r="C779" s="3" t="n"/>
      <c r="D779" s="3" t="n"/>
      <c r="E779" s="3" t="n"/>
      <c r="F779" s="3" t="n"/>
      <c r="G779" s="3" t="n"/>
      <c r="H779" s="3" t="n"/>
      <c r="I779" s="3" t="n"/>
      <c r="J779" s="3" t="n"/>
      <c r="K779" s="3" t="n"/>
      <c r="L779" s="3" t="n"/>
      <c r="M779" s="3" t="n"/>
      <c r="N779" s="3" t="n"/>
      <c r="O779" s="3" t="n"/>
      <c r="P779" s="3" t="n"/>
      <c r="Q779" s="3" t="n"/>
      <c r="R779" s="3" t="n"/>
      <c r="S779" s="3" t="n"/>
      <c r="T779" s="3" t="n"/>
      <c r="U779" s="3" t="n"/>
      <c r="V779" s="3" t="n"/>
      <c r="W779" s="3" t="n"/>
      <c r="X779" s="3" t="n"/>
      <c r="Y779" s="3" t="n"/>
      <c r="Z779" s="3" t="n"/>
      <c r="AA779" s="3" t="n"/>
      <c r="AB779" s="3" t="n"/>
      <c r="AC779" s="3" t="n"/>
      <c r="AD779" s="3" t="n"/>
      <c r="AE779" s="3" t="n"/>
      <c r="AF779" s="3" t="n"/>
      <c r="AG779" s="3" t="n"/>
      <c r="AH779" s="3" t="n"/>
      <c r="AI779" s="3" t="n"/>
      <c r="AJ779" s="3" t="n"/>
      <c r="AK779" s="3" t="n"/>
      <c r="AL779" s="3" t="n"/>
      <c r="AM779" s="3" t="n"/>
      <c r="AN779" s="3" t="n"/>
      <c r="AO779" s="3" t="n"/>
      <c r="AP779" s="3" t="n"/>
      <c r="AQ779" s="3" t="n"/>
      <c r="AR779" s="3" t="n"/>
      <c r="AS779" s="3" t="n"/>
      <c r="AT779" s="3" t="n"/>
      <c r="AU779" s="3" t="n"/>
      <c r="AV779" s="3" t="n"/>
      <c r="AW779" s="3" t="n"/>
      <c r="AX779" s="3" t="n"/>
      <c r="AY779" s="3" t="n"/>
      <c r="AZ779" s="3" t="n"/>
    </row>
    <row r="780">
      <c r="A780" s="3" t="n"/>
      <c r="B780" s="3" t="n"/>
      <c r="C780" s="3" t="n"/>
      <c r="D780" s="3" t="n"/>
      <c r="E780" s="3" t="n"/>
      <c r="F780" s="3" t="n"/>
      <c r="G780" s="3" t="n"/>
      <c r="H780" s="3" t="n"/>
      <c r="I780" s="3" t="n"/>
      <c r="J780" s="3" t="n"/>
      <c r="K780" s="3" t="n"/>
      <c r="L780" s="3" t="n"/>
      <c r="M780" s="3" t="n"/>
      <c r="N780" s="3" t="n"/>
      <c r="O780" s="3" t="n"/>
      <c r="P780" s="3" t="n"/>
      <c r="Q780" s="3" t="n"/>
      <c r="R780" s="3" t="n"/>
      <c r="S780" s="3" t="n"/>
      <c r="T780" s="3" t="n"/>
      <c r="U780" s="3" t="n"/>
      <c r="V780" s="3" t="n"/>
      <c r="W780" s="3" t="n"/>
      <c r="X780" s="3" t="n"/>
      <c r="Y780" s="3" t="n"/>
      <c r="Z780" s="3" t="n"/>
      <c r="AA780" s="3" t="n"/>
      <c r="AB780" s="3" t="n"/>
      <c r="AC780" s="3" t="n"/>
      <c r="AD780" s="3" t="n"/>
      <c r="AE780" s="3" t="n"/>
      <c r="AF780" s="3" t="n"/>
      <c r="AG780" s="3" t="n"/>
      <c r="AH780" s="3" t="n"/>
      <c r="AI780" s="3" t="n"/>
      <c r="AJ780" s="3" t="n"/>
      <c r="AK780" s="3" t="n"/>
      <c r="AL780" s="3" t="n"/>
      <c r="AM780" s="3" t="n"/>
      <c r="AN780" s="3" t="n"/>
      <c r="AO780" s="3" t="n"/>
      <c r="AP780" s="3" t="n"/>
      <c r="AQ780" s="3" t="n"/>
      <c r="AR780" s="3" t="n"/>
      <c r="AS780" s="3" t="n"/>
      <c r="AT780" s="3" t="n"/>
      <c r="AU780" s="3" t="n"/>
      <c r="AV780" s="3" t="n"/>
      <c r="AW780" s="3" t="n"/>
      <c r="AX780" s="3" t="n"/>
      <c r="AY780" s="3" t="n"/>
      <c r="AZ780" s="3" t="n"/>
    </row>
    <row r="781">
      <c r="A781" s="3" t="n"/>
      <c r="B781" s="3" t="n"/>
      <c r="C781" s="3" t="n"/>
      <c r="D781" s="3" t="n"/>
      <c r="E781" s="3" t="n"/>
      <c r="F781" s="3" t="n"/>
      <c r="G781" s="3" t="n"/>
      <c r="H781" s="3" t="n"/>
      <c r="I781" s="3" t="n"/>
      <c r="J781" s="3" t="n"/>
      <c r="K781" s="3" t="n"/>
      <c r="L781" s="3" t="n"/>
      <c r="M781" s="3" t="n"/>
      <c r="N781" s="3" t="n"/>
      <c r="O781" s="3" t="n"/>
      <c r="P781" s="3" t="n"/>
      <c r="Q781" s="3" t="n"/>
      <c r="R781" s="3" t="n"/>
      <c r="S781" s="3" t="n"/>
      <c r="T781" s="3" t="n"/>
      <c r="U781" s="3" t="n"/>
      <c r="V781" s="3" t="n"/>
      <c r="W781" s="3" t="n"/>
      <c r="X781" s="3" t="n"/>
      <c r="Y781" s="3" t="n"/>
      <c r="Z781" s="3" t="n"/>
      <c r="AA781" s="3" t="n"/>
      <c r="AB781" s="3" t="n"/>
      <c r="AC781" s="3" t="n"/>
      <c r="AD781" s="3" t="n"/>
      <c r="AE781" s="3" t="n"/>
      <c r="AF781" s="3" t="n"/>
      <c r="AG781" s="3" t="n"/>
      <c r="AH781" s="3" t="n"/>
      <c r="AI781" s="3" t="n"/>
      <c r="AJ781" s="3" t="n"/>
      <c r="AK781" s="3" t="n"/>
      <c r="AL781" s="3" t="n"/>
      <c r="AM781" s="3" t="n"/>
      <c r="AN781" s="3" t="n"/>
      <c r="AO781" s="3" t="n"/>
      <c r="AP781" s="3" t="n"/>
      <c r="AQ781" s="3" t="n"/>
      <c r="AR781" s="3" t="n"/>
      <c r="AS781" s="3" t="n"/>
      <c r="AT781" s="3" t="n"/>
      <c r="AU781" s="3" t="n"/>
      <c r="AV781" s="3" t="n"/>
      <c r="AW781" s="3" t="n"/>
      <c r="AX781" s="3" t="n"/>
      <c r="AY781" s="3" t="n"/>
      <c r="AZ781" s="3" t="n"/>
    </row>
    <row r="782">
      <c r="A782" s="3" t="n"/>
      <c r="B782" s="3" t="n"/>
      <c r="C782" s="3" t="n"/>
      <c r="D782" s="3" t="n"/>
      <c r="E782" s="3" t="n"/>
      <c r="F782" s="3" t="n"/>
      <c r="G782" s="3" t="n"/>
      <c r="H782" s="3" t="n"/>
      <c r="I782" s="3" t="n"/>
      <c r="J782" s="3" t="n"/>
      <c r="K782" s="3" t="n"/>
      <c r="L782" s="3" t="n"/>
      <c r="M782" s="3" t="n"/>
      <c r="N782" s="3" t="n"/>
      <c r="O782" s="3" t="n"/>
      <c r="P782" s="3" t="n"/>
      <c r="Q782" s="3" t="n"/>
      <c r="R782" s="3" t="n"/>
      <c r="S782" s="3" t="n"/>
      <c r="T782" s="3" t="n"/>
      <c r="U782" s="3" t="n"/>
      <c r="V782" s="3" t="n"/>
      <c r="W782" s="3" t="n"/>
      <c r="X782" s="3" t="n"/>
      <c r="Y782" s="3" t="n"/>
      <c r="Z782" s="3" t="n"/>
      <c r="AA782" s="3" t="n"/>
      <c r="AB782" s="3" t="n"/>
      <c r="AC782" s="3" t="n"/>
      <c r="AD782" s="3" t="n"/>
      <c r="AE782" s="3" t="n"/>
      <c r="AF782" s="3" t="n"/>
      <c r="AG782" s="3" t="n"/>
      <c r="AH782" s="3" t="n"/>
      <c r="AI782" s="3" t="n"/>
      <c r="AJ782" s="3" t="n"/>
      <c r="AK782" s="3" t="n"/>
      <c r="AL782" s="3" t="n"/>
      <c r="AM782" s="3" t="n"/>
      <c r="AN782" s="3" t="n"/>
      <c r="AO782" s="3" t="n"/>
      <c r="AP782" s="3" t="n"/>
      <c r="AQ782" s="3" t="n"/>
      <c r="AR782" s="3" t="n"/>
      <c r="AS782" s="3" t="n"/>
      <c r="AT782" s="3" t="n"/>
      <c r="AU782" s="3" t="n"/>
      <c r="AV782" s="3" t="n"/>
      <c r="AW782" s="3" t="n"/>
      <c r="AX782" s="3" t="n"/>
      <c r="AY782" s="3" t="n"/>
      <c r="AZ782" s="3" t="n"/>
    </row>
    <row r="783">
      <c r="A783" s="3" t="n"/>
      <c r="B783" s="3" t="n"/>
      <c r="C783" s="3" t="n"/>
      <c r="D783" s="3" t="n"/>
      <c r="E783" s="3" t="n"/>
      <c r="F783" s="3" t="n"/>
      <c r="G783" s="3" t="n"/>
      <c r="H783" s="3" t="n"/>
      <c r="I783" s="3" t="n"/>
      <c r="J783" s="3" t="n"/>
      <c r="K783" s="3" t="n"/>
      <c r="L783" s="3" t="n"/>
      <c r="M783" s="3" t="n"/>
      <c r="N783" s="3" t="n"/>
      <c r="O783" s="3" t="n"/>
      <c r="P783" s="3" t="n"/>
      <c r="Q783" s="3" t="n"/>
      <c r="R783" s="3" t="n"/>
      <c r="S783" s="3" t="n"/>
      <c r="T783" s="3" t="n"/>
      <c r="U783" s="3" t="n"/>
      <c r="V783" s="3" t="n"/>
      <c r="W783" s="3" t="n"/>
      <c r="X783" s="3" t="n"/>
      <c r="Y783" s="3" t="n"/>
      <c r="Z783" s="3" t="n"/>
      <c r="AA783" s="3" t="n"/>
      <c r="AB783" s="3" t="n"/>
      <c r="AC783" s="3" t="n"/>
      <c r="AD783" s="3" t="n"/>
      <c r="AE783" s="3" t="n"/>
      <c r="AF783" s="3" t="n"/>
      <c r="AG783" s="3" t="n"/>
      <c r="AH783" s="3" t="n"/>
      <c r="AI783" s="3" t="n"/>
      <c r="AJ783" s="3" t="n"/>
      <c r="AK783" s="3" t="n"/>
      <c r="AL783" s="3" t="n"/>
      <c r="AM783" s="3" t="n"/>
      <c r="AN783" s="3" t="n"/>
      <c r="AO783" s="3" t="n"/>
      <c r="AP783" s="3" t="n"/>
      <c r="AQ783" s="3" t="n"/>
      <c r="AR783" s="3" t="n"/>
      <c r="AS783" s="3" t="n"/>
      <c r="AT783" s="3" t="n"/>
      <c r="AU783" s="3" t="n"/>
      <c r="AV783" s="3" t="n"/>
      <c r="AW783" s="3" t="n"/>
      <c r="AX783" s="3" t="n"/>
      <c r="AY783" s="3" t="n"/>
      <c r="AZ783" s="3" t="n"/>
    </row>
    <row r="784">
      <c r="A784" s="3" t="n"/>
      <c r="B784" s="3" t="n"/>
      <c r="C784" s="3" t="n"/>
      <c r="D784" s="3" t="n"/>
      <c r="E784" s="3" t="n"/>
      <c r="F784" s="3" t="n"/>
      <c r="G784" s="3" t="n"/>
      <c r="H784" s="3" t="n"/>
      <c r="I784" s="3" t="n"/>
      <c r="J784" s="3" t="n"/>
      <c r="K784" s="3" t="n"/>
      <c r="L784" s="3" t="n"/>
      <c r="M784" s="3" t="n"/>
      <c r="N784" s="3" t="n"/>
      <c r="O784" s="3" t="n"/>
      <c r="P784" s="3" t="n"/>
      <c r="Q784" s="3" t="n"/>
      <c r="R784" s="3" t="n"/>
      <c r="S784" s="3" t="n"/>
      <c r="T784" s="3" t="n"/>
      <c r="U784" s="3" t="n"/>
      <c r="V784" s="3" t="n"/>
      <c r="W784" s="3" t="n"/>
      <c r="X784" s="3" t="n"/>
      <c r="Y784" s="3" t="n"/>
      <c r="Z784" s="3" t="n"/>
      <c r="AA784" s="3" t="n"/>
      <c r="AB784" s="3" t="n"/>
      <c r="AC784" s="3" t="n"/>
      <c r="AD784" s="3" t="n"/>
      <c r="AE784" s="3" t="n"/>
      <c r="AF784" s="3" t="n"/>
      <c r="AG784" s="3" t="n"/>
      <c r="AH784" s="3" t="n"/>
      <c r="AI784" s="3" t="n"/>
      <c r="AJ784" s="3" t="n"/>
      <c r="AK784" s="3" t="n"/>
      <c r="AL784" s="3" t="n"/>
      <c r="AM784" s="3" t="n"/>
      <c r="AN784" s="3" t="n"/>
      <c r="AO784" s="3" t="n"/>
      <c r="AP784" s="3" t="n"/>
      <c r="AQ784" s="3" t="n"/>
      <c r="AR784" s="3" t="n"/>
      <c r="AS784" s="3" t="n"/>
      <c r="AT784" s="3" t="n"/>
      <c r="AU784" s="3" t="n"/>
      <c r="AV784" s="3" t="n"/>
      <c r="AW784" s="3" t="n"/>
      <c r="AX784" s="3" t="n"/>
      <c r="AY784" s="3" t="n"/>
      <c r="AZ784" s="3" t="n"/>
    </row>
    <row r="785">
      <c r="A785" s="3" t="n"/>
      <c r="B785" s="3" t="n"/>
      <c r="C785" s="3" t="n"/>
      <c r="D785" s="3" t="n"/>
      <c r="E785" s="3" t="n"/>
      <c r="F785" s="3" t="n"/>
      <c r="G785" s="3" t="n"/>
      <c r="H785" s="3" t="n"/>
      <c r="I785" s="3" t="n"/>
      <c r="J785" s="3" t="n"/>
      <c r="K785" s="3" t="n"/>
      <c r="L785" s="3" t="n"/>
      <c r="M785" s="3" t="n"/>
      <c r="N785" s="3" t="n"/>
      <c r="O785" s="3" t="n"/>
      <c r="P785" s="3" t="n"/>
      <c r="Q785" s="3" t="n"/>
      <c r="R785" s="3" t="n"/>
      <c r="S785" s="3" t="n"/>
      <c r="T785" s="3" t="n"/>
      <c r="U785" s="3" t="n"/>
      <c r="V785" s="3" t="n"/>
      <c r="W785" s="3" t="n"/>
      <c r="X785" s="3" t="n"/>
      <c r="Y785" s="3" t="n"/>
      <c r="Z785" s="3" t="n"/>
      <c r="AA785" s="3" t="n"/>
      <c r="AB785" s="3" t="n"/>
      <c r="AC785" s="3" t="n"/>
      <c r="AD785" s="3" t="n"/>
      <c r="AE785" s="3" t="n"/>
      <c r="AF785" s="3" t="n"/>
      <c r="AG785" s="3" t="n"/>
      <c r="AH785" s="3" t="n"/>
      <c r="AI785" s="3" t="n"/>
      <c r="AJ785" s="3" t="n"/>
      <c r="AK785" s="3" t="n"/>
      <c r="AL785" s="3" t="n"/>
      <c r="AM785" s="3" t="n"/>
      <c r="AN785" s="3" t="n"/>
      <c r="AO785" s="3" t="n"/>
      <c r="AP785" s="3" t="n"/>
      <c r="AQ785" s="3" t="n"/>
      <c r="AR785" s="3" t="n"/>
      <c r="AS785" s="3" t="n"/>
      <c r="AT785" s="3" t="n"/>
      <c r="AU785" s="3" t="n"/>
      <c r="AV785" s="3" t="n"/>
      <c r="AW785" s="3" t="n"/>
      <c r="AX785" s="3" t="n"/>
      <c r="AY785" s="3" t="n"/>
      <c r="AZ785" s="3" t="n"/>
    </row>
    <row r="786">
      <c r="A786" s="3" t="n"/>
      <c r="B786" s="3" t="n"/>
      <c r="C786" s="3" t="n"/>
      <c r="D786" s="3" t="n"/>
      <c r="E786" s="3" t="n"/>
      <c r="F786" s="3" t="n"/>
      <c r="G786" s="3" t="n"/>
      <c r="H786" s="3" t="n"/>
      <c r="I786" s="3" t="n"/>
      <c r="J786" s="3" t="n"/>
      <c r="K786" s="3" t="n"/>
      <c r="L786" s="3" t="n"/>
      <c r="M786" s="3" t="n"/>
      <c r="N786" s="3" t="n"/>
      <c r="O786" s="3" t="n"/>
      <c r="P786" s="3" t="n"/>
      <c r="Q786" s="3" t="n"/>
      <c r="R786" s="3" t="n"/>
      <c r="S786" s="3" t="n"/>
      <c r="T786" s="3" t="n"/>
      <c r="U786" s="3" t="n"/>
      <c r="V786" s="3" t="n"/>
      <c r="W786" s="3" t="n"/>
      <c r="X786" s="3" t="n"/>
      <c r="Y786" s="3" t="n"/>
      <c r="Z786" s="3" t="n"/>
      <c r="AA786" s="3" t="n"/>
      <c r="AB786" s="3" t="n"/>
      <c r="AC786" s="3" t="n"/>
      <c r="AD786" s="3" t="n"/>
      <c r="AE786" s="3" t="n"/>
      <c r="AF786" s="3" t="n"/>
      <c r="AG786" s="3" t="n"/>
      <c r="AH786" s="3" t="n"/>
      <c r="AI786" s="3" t="n"/>
      <c r="AJ786" s="3" t="n"/>
      <c r="AK786" s="3" t="n"/>
      <c r="AL786" s="3" t="n"/>
      <c r="AM786" s="3" t="n"/>
      <c r="AN786" s="3" t="n"/>
      <c r="AO786" s="3" t="n"/>
      <c r="AP786" s="3" t="n"/>
      <c r="AQ786" s="3" t="n"/>
      <c r="AR786" s="3" t="n"/>
      <c r="AS786" s="3" t="n"/>
      <c r="AT786" s="3" t="n"/>
      <c r="AU786" s="3" t="n"/>
      <c r="AV786" s="3" t="n"/>
      <c r="AW786" s="3" t="n"/>
      <c r="AX786" s="3" t="n"/>
      <c r="AY786" s="3" t="n"/>
      <c r="AZ786" s="3" t="n"/>
    </row>
    <row r="787">
      <c r="A787" s="3" t="n"/>
      <c r="B787" s="3" t="n"/>
      <c r="C787" s="3" t="n"/>
      <c r="D787" s="3" t="n"/>
      <c r="E787" s="3" t="n"/>
      <c r="F787" s="3" t="n"/>
      <c r="G787" s="3" t="n"/>
      <c r="H787" s="3" t="n"/>
      <c r="I787" s="3" t="n"/>
      <c r="J787" s="3" t="n"/>
      <c r="K787" s="3" t="n"/>
      <c r="L787" s="3" t="n"/>
      <c r="M787" s="3" t="n"/>
      <c r="N787" s="3" t="n"/>
      <c r="O787" s="3" t="n"/>
      <c r="P787" s="3" t="n"/>
      <c r="Q787" s="3" t="n"/>
      <c r="R787" s="3" t="n"/>
      <c r="S787" s="3" t="n"/>
      <c r="T787" s="3" t="n"/>
      <c r="U787" s="3" t="n"/>
      <c r="V787" s="3" t="n"/>
      <c r="W787" s="3" t="n"/>
      <c r="X787" s="3" t="n"/>
      <c r="Y787" s="3" t="n"/>
      <c r="Z787" s="3" t="n"/>
      <c r="AA787" s="3" t="n"/>
      <c r="AB787" s="3" t="n"/>
      <c r="AC787" s="3" t="n"/>
      <c r="AD787" s="3" t="n"/>
      <c r="AE787" s="3" t="n"/>
      <c r="AF787" s="3" t="n"/>
      <c r="AG787" s="3" t="n"/>
      <c r="AH787" s="3" t="n"/>
      <c r="AI787" s="3" t="n"/>
      <c r="AJ787" s="3" t="n"/>
      <c r="AK787" s="3" t="n"/>
      <c r="AL787" s="3" t="n"/>
      <c r="AM787" s="3" t="n"/>
      <c r="AN787" s="3" t="n"/>
      <c r="AO787" s="3" t="n"/>
      <c r="AP787" s="3" t="n"/>
      <c r="AQ787" s="3" t="n"/>
      <c r="AR787" s="3" t="n"/>
      <c r="AS787" s="3" t="n"/>
      <c r="AT787" s="3" t="n"/>
      <c r="AU787" s="3" t="n"/>
      <c r="AV787" s="3" t="n"/>
      <c r="AW787" s="3" t="n"/>
      <c r="AX787" s="3" t="n"/>
      <c r="AY787" s="3" t="n"/>
      <c r="AZ787" s="3" t="n"/>
    </row>
    <row r="788">
      <c r="A788" s="3" t="n"/>
      <c r="B788" s="3" t="n"/>
      <c r="C788" s="3" t="n"/>
      <c r="D788" s="3" t="n"/>
      <c r="E788" s="3" t="n"/>
      <c r="F788" s="3" t="n"/>
      <c r="G788" s="3" t="n"/>
      <c r="H788" s="3" t="n"/>
      <c r="I788" s="3" t="n"/>
      <c r="J788" s="3" t="n"/>
      <c r="K788" s="3" t="n"/>
      <c r="L788" s="3" t="n"/>
      <c r="M788" s="3" t="n"/>
      <c r="N788" s="3" t="n"/>
      <c r="O788" s="3" t="n"/>
      <c r="P788" s="3" t="n"/>
      <c r="Q788" s="3" t="n"/>
      <c r="R788" s="3" t="n"/>
      <c r="S788" s="3" t="n"/>
      <c r="T788" s="3" t="n"/>
      <c r="U788" s="3" t="n"/>
      <c r="V788" s="3" t="n"/>
      <c r="W788" s="3" t="n"/>
      <c r="X788" s="3" t="n"/>
      <c r="Y788" s="3" t="n"/>
      <c r="Z788" s="3" t="n"/>
      <c r="AA788" s="3" t="n"/>
      <c r="AB788" s="3" t="n"/>
      <c r="AC788" s="3" t="n"/>
      <c r="AD788" s="3" t="n"/>
      <c r="AE788" s="3" t="n"/>
      <c r="AF788" s="3" t="n"/>
      <c r="AG788" s="3" t="n"/>
      <c r="AH788" s="3" t="n"/>
      <c r="AI788" s="3" t="n"/>
      <c r="AJ788" s="3" t="n"/>
      <c r="AK788" s="3" t="n"/>
      <c r="AL788" s="3" t="n"/>
      <c r="AM788" s="3" t="n"/>
      <c r="AN788" s="3" t="n"/>
      <c r="AO788" s="3" t="n"/>
      <c r="AP788" s="3" t="n"/>
      <c r="AQ788" s="3" t="n"/>
      <c r="AR788" s="3" t="n"/>
      <c r="AS788" s="3" t="n"/>
      <c r="AT788" s="3" t="n"/>
      <c r="AU788" s="3" t="n"/>
      <c r="AV788" s="3" t="n"/>
      <c r="AW788" s="3" t="n"/>
      <c r="AX788" s="3" t="n"/>
      <c r="AY788" s="3" t="n"/>
      <c r="AZ788" s="3" t="n"/>
    </row>
    <row r="789">
      <c r="A789" s="3" t="n"/>
      <c r="B789" s="3" t="n"/>
      <c r="C789" s="3" t="n"/>
      <c r="D789" s="3" t="n"/>
      <c r="E789" s="3" t="n"/>
      <c r="F789" s="3" t="n"/>
      <c r="G789" s="3" t="n"/>
      <c r="H789" s="3" t="n"/>
      <c r="I789" s="3" t="n"/>
      <c r="J789" s="3" t="n"/>
      <c r="K789" s="3" t="n"/>
      <c r="L789" s="3" t="n"/>
      <c r="M789" s="3" t="n"/>
      <c r="N789" s="3" t="n"/>
      <c r="O789" s="3" t="n"/>
      <c r="P789" s="3" t="n"/>
      <c r="Q789" s="3" t="n"/>
      <c r="R789" s="3" t="n"/>
      <c r="S789" s="3" t="n"/>
      <c r="T789" s="3" t="n"/>
      <c r="U789" s="3" t="n"/>
      <c r="V789" s="3" t="n"/>
      <c r="W789" s="3" t="n"/>
      <c r="X789" s="3" t="n"/>
      <c r="Y789" s="3" t="n"/>
      <c r="Z789" s="3" t="n"/>
      <c r="AA789" s="3" t="n"/>
      <c r="AB789" s="3" t="n"/>
      <c r="AC789" s="3" t="n"/>
      <c r="AD789" s="3" t="n"/>
      <c r="AE789" s="3" t="n"/>
      <c r="AF789" s="3" t="n"/>
      <c r="AG789" s="3" t="n"/>
      <c r="AH789" s="3" t="n"/>
      <c r="AI789" s="3" t="n"/>
      <c r="AJ789" s="3" t="n"/>
      <c r="AK789" s="3" t="n"/>
      <c r="AL789" s="3" t="n"/>
      <c r="AM789" s="3" t="n"/>
      <c r="AN789" s="3" t="n"/>
      <c r="AO789" s="3" t="n"/>
      <c r="AP789" s="3" t="n"/>
      <c r="AQ789" s="3" t="n"/>
      <c r="AR789" s="3" t="n"/>
      <c r="AS789" s="3" t="n"/>
      <c r="AT789" s="3" t="n"/>
      <c r="AU789" s="3" t="n"/>
      <c r="AV789" s="3" t="n"/>
      <c r="AW789" s="3" t="n"/>
      <c r="AX789" s="3" t="n"/>
      <c r="AY789" s="3" t="n"/>
      <c r="AZ789" s="3" t="n"/>
    </row>
    <row r="790">
      <c r="A790" s="3" t="n"/>
      <c r="B790" s="3" t="n"/>
      <c r="C790" s="3" t="n"/>
      <c r="D790" s="3" t="n"/>
      <c r="E790" s="3" t="n"/>
      <c r="F790" s="3" t="n"/>
      <c r="G790" s="3" t="n"/>
      <c r="H790" s="3" t="n"/>
      <c r="I790" s="3" t="n"/>
      <c r="J790" s="3" t="n"/>
      <c r="K790" s="3" t="n"/>
      <c r="L790" s="3" t="n"/>
      <c r="M790" s="3" t="n"/>
      <c r="N790" s="3" t="n"/>
      <c r="O790" s="3" t="n"/>
      <c r="P790" s="3" t="n"/>
      <c r="Q790" s="3" t="n"/>
      <c r="R790" s="3" t="n"/>
      <c r="S790" s="3" t="n"/>
      <c r="T790" s="3" t="n"/>
      <c r="U790" s="3" t="n"/>
      <c r="V790" s="3" t="n"/>
      <c r="W790" s="3" t="n"/>
      <c r="X790" s="3" t="n"/>
      <c r="Y790" s="3" t="n"/>
      <c r="Z790" s="3" t="n"/>
      <c r="AA790" s="3" t="n"/>
      <c r="AB790" s="3" t="n"/>
      <c r="AC790" s="3" t="n"/>
      <c r="AD790" s="3" t="n"/>
      <c r="AE790" s="3" t="n"/>
      <c r="AF790" s="3" t="n"/>
      <c r="AG790" s="3" t="n"/>
      <c r="AH790" s="3" t="n"/>
      <c r="AI790" s="3" t="n"/>
      <c r="AJ790" s="3" t="n"/>
      <c r="AK790" s="3" t="n"/>
      <c r="AL790" s="3" t="n"/>
      <c r="AM790" s="3" t="n"/>
      <c r="AN790" s="3" t="n"/>
      <c r="AO790" s="3" t="n"/>
      <c r="AP790" s="3" t="n"/>
      <c r="AQ790" s="3" t="n"/>
      <c r="AR790" s="3" t="n"/>
      <c r="AS790" s="3" t="n"/>
      <c r="AT790" s="3" t="n"/>
      <c r="AU790" s="3" t="n"/>
      <c r="AV790" s="3" t="n"/>
      <c r="AW790" s="3" t="n"/>
      <c r="AX790" s="3" t="n"/>
      <c r="AY790" s="3" t="n"/>
      <c r="AZ790" s="3" t="n"/>
    </row>
    <row r="791">
      <c r="A791" s="3" t="n"/>
      <c r="B791" s="3" t="n"/>
      <c r="C791" s="3" t="n"/>
      <c r="D791" s="3" t="n"/>
      <c r="E791" s="3" t="n"/>
      <c r="F791" s="3" t="n"/>
      <c r="G791" s="3" t="n"/>
      <c r="H791" s="3" t="n"/>
      <c r="I791" s="3" t="n"/>
      <c r="J791" s="3" t="n"/>
      <c r="K791" s="3" t="n"/>
      <c r="L791" s="3" t="n"/>
      <c r="M791" s="3" t="n"/>
      <c r="N791" s="3" t="n"/>
      <c r="O791" s="3" t="n"/>
      <c r="P791" s="3" t="n"/>
      <c r="Q791" s="3" t="n"/>
      <c r="R791" s="3" t="n"/>
      <c r="S791" s="3" t="n"/>
      <c r="T791" s="3" t="n"/>
      <c r="U791" s="3" t="n"/>
      <c r="V791" s="3" t="n"/>
      <c r="W791" s="3" t="n"/>
      <c r="X791" s="3" t="n"/>
      <c r="Y791" s="3" t="n"/>
      <c r="Z791" s="3" t="n"/>
      <c r="AA791" s="3" t="n"/>
      <c r="AB791" s="3" t="n"/>
      <c r="AC791" s="3" t="n"/>
      <c r="AD791" s="3" t="n"/>
      <c r="AE791" s="3" t="n"/>
      <c r="AF791" s="3" t="n"/>
      <c r="AG791" s="3" t="n"/>
      <c r="AH791" s="3" t="n"/>
      <c r="AI791" s="3" t="n"/>
      <c r="AJ791" s="3" t="n"/>
      <c r="AK791" s="3" t="n"/>
      <c r="AL791" s="3" t="n"/>
      <c r="AM791" s="3" t="n"/>
      <c r="AN791" s="3" t="n"/>
      <c r="AO791" s="3" t="n"/>
      <c r="AP791" s="3" t="n"/>
      <c r="AQ791" s="3" t="n"/>
      <c r="AR791" s="3" t="n"/>
      <c r="AS791" s="3" t="n"/>
      <c r="AT791" s="3" t="n"/>
      <c r="AU791" s="3" t="n"/>
      <c r="AV791" s="3" t="n"/>
      <c r="AW791" s="3" t="n"/>
      <c r="AX791" s="3" t="n"/>
      <c r="AY791" s="3" t="n"/>
      <c r="AZ791" s="3" t="n"/>
    </row>
    <row r="792">
      <c r="A792" s="3" t="n"/>
      <c r="B792" s="3" t="n"/>
      <c r="C792" s="3" t="n"/>
      <c r="D792" s="3" t="n"/>
      <c r="E792" s="3" t="n"/>
      <c r="F792" s="3" t="n"/>
      <c r="G792" s="3" t="n"/>
      <c r="H792" s="3" t="n"/>
      <c r="I792" s="3" t="n"/>
      <c r="J792" s="3" t="n"/>
      <c r="K792" s="3" t="n"/>
      <c r="L792" s="3" t="n"/>
      <c r="M792" s="3" t="n"/>
      <c r="N792" s="3" t="n"/>
      <c r="O792" s="3" t="n"/>
      <c r="P792" s="3" t="n"/>
      <c r="Q792" s="3" t="n"/>
      <c r="R792" s="3" t="n"/>
      <c r="S792" s="3" t="n"/>
      <c r="T792" s="3" t="n"/>
      <c r="U792" s="3" t="n"/>
      <c r="V792" s="3" t="n"/>
      <c r="W792" s="3" t="n"/>
      <c r="X792" s="3" t="n"/>
      <c r="Y792" s="3" t="n"/>
      <c r="Z792" s="3" t="n"/>
      <c r="AA792" s="3" t="n"/>
      <c r="AB792" s="3" t="n"/>
      <c r="AC792" s="3" t="n"/>
      <c r="AD792" s="3" t="n"/>
      <c r="AE792" s="3" t="n"/>
      <c r="AF792" s="3" t="n"/>
      <c r="AG792" s="3" t="n"/>
      <c r="AH792" s="3" t="n"/>
      <c r="AI792" s="3" t="n"/>
      <c r="AJ792" s="3" t="n"/>
      <c r="AK792" s="3" t="n"/>
      <c r="AL792" s="3" t="n"/>
      <c r="AM792" s="3" t="n"/>
      <c r="AN792" s="3" t="n"/>
      <c r="AO792" s="3" t="n"/>
      <c r="AP792" s="3" t="n"/>
      <c r="AQ792" s="3" t="n"/>
      <c r="AR792" s="3" t="n"/>
      <c r="AS792" s="3" t="n"/>
      <c r="AT792" s="3" t="n"/>
      <c r="AU792" s="3" t="n"/>
      <c r="AV792" s="3" t="n"/>
      <c r="AW792" s="3" t="n"/>
      <c r="AX792" s="3" t="n"/>
      <c r="AY792" s="3" t="n"/>
      <c r="AZ792" s="3" t="n"/>
    </row>
    <row r="793">
      <c r="A793" s="3" t="n"/>
      <c r="B793" s="3" t="n"/>
      <c r="C793" s="3" t="n"/>
      <c r="D793" s="3" t="n"/>
      <c r="E793" s="3" t="n"/>
      <c r="F793" s="3" t="n"/>
      <c r="G793" s="3" t="n"/>
      <c r="H793" s="3" t="n"/>
      <c r="I793" s="3" t="n"/>
      <c r="J793" s="3" t="n"/>
      <c r="K793" s="3" t="n"/>
      <c r="L793" s="3" t="n"/>
      <c r="M793" s="3" t="n"/>
      <c r="N793" s="3" t="n"/>
      <c r="O793" s="3" t="n"/>
      <c r="P793" s="3" t="n"/>
      <c r="Q793" s="3" t="n"/>
      <c r="R793" s="3" t="n"/>
      <c r="S793" s="3" t="n"/>
      <c r="T793" s="3" t="n"/>
      <c r="U793" s="3" t="n"/>
      <c r="V793" s="3" t="n"/>
      <c r="W793" s="3" t="n"/>
      <c r="X793" s="3" t="n"/>
      <c r="Y793" s="3" t="n"/>
      <c r="Z793" s="3" t="n"/>
      <c r="AA793" s="3" t="n"/>
      <c r="AB793" s="3" t="n"/>
      <c r="AC793" s="3" t="n"/>
      <c r="AD793" s="3" t="n"/>
      <c r="AE793" s="3" t="n"/>
      <c r="AF793" s="3" t="n"/>
      <c r="AG793" s="3" t="n"/>
      <c r="AH793" s="3" t="n"/>
      <c r="AI793" s="3" t="n"/>
      <c r="AJ793" s="3" t="n"/>
      <c r="AK793" s="3" t="n"/>
      <c r="AL793" s="3" t="n"/>
      <c r="AM793" s="3" t="n"/>
      <c r="AN793" s="3" t="n"/>
      <c r="AO793" s="3" t="n"/>
      <c r="AP793" s="3" t="n"/>
      <c r="AQ793" s="3" t="n"/>
      <c r="AR793" s="3" t="n"/>
      <c r="AS793" s="3" t="n"/>
      <c r="AT793" s="3" t="n"/>
      <c r="AU793" s="3" t="n"/>
      <c r="AV793" s="3" t="n"/>
      <c r="AW793" s="3" t="n"/>
      <c r="AX793" s="3" t="n"/>
      <c r="AY793" s="3" t="n"/>
      <c r="AZ793" s="3" t="n"/>
    </row>
    <row r="794">
      <c r="A794" s="3" t="n"/>
      <c r="B794" s="3" t="n"/>
      <c r="C794" s="3" t="n"/>
      <c r="D794" s="3" t="n"/>
      <c r="E794" s="3" t="n"/>
      <c r="F794" s="3" t="n"/>
      <c r="G794" s="3" t="n"/>
      <c r="H794" s="3" t="n"/>
      <c r="I794" s="3" t="n"/>
      <c r="J794" s="3" t="n"/>
      <c r="K794" s="3" t="n"/>
      <c r="L794" s="3" t="n"/>
      <c r="M794" s="3" t="n"/>
      <c r="N794" s="3" t="n"/>
      <c r="O794" s="3" t="n"/>
      <c r="P794" s="3" t="n"/>
      <c r="Q794" s="3" t="n"/>
      <c r="R794" s="3" t="n"/>
      <c r="S794" s="3" t="n"/>
      <c r="T794" s="3" t="n"/>
      <c r="U794" s="3" t="n"/>
      <c r="V794" s="3" t="n"/>
      <c r="W794" s="3" t="n"/>
      <c r="X794" s="3" t="n"/>
      <c r="Y794" s="3" t="n"/>
      <c r="Z794" s="3" t="n"/>
      <c r="AA794" s="3" t="n"/>
      <c r="AB794" s="3" t="n"/>
      <c r="AC794" s="3" t="n"/>
      <c r="AD794" s="3" t="n"/>
      <c r="AE794" s="3" t="n"/>
      <c r="AF794" s="3" t="n"/>
      <c r="AG794" s="3" t="n"/>
      <c r="AH794" s="3" t="n"/>
      <c r="AI794" s="3" t="n"/>
      <c r="AJ794" s="3" t="n"/>
      <c r="AK794" s="3" t="n"/>
      <c r="AL794" s="3" t="n"/>
      <c r="AM794" s="3" t="n"/>
      <c r="AN794" s="3" t="n"/>
      <c r="AO794" s="3" t="n"/>
      <c r="AP794" s="3" t="n"/>
      <c r="AQ794" s="3" t="n"/>
      <c r="AR794" s="3" t="n"/>
      <c r="AS794" s="3" t="n"/>
      <c r="AT794" s="3" t="n"/>
      <c r="AU794" s="3" t="n"/>
      <c r="AV794" s="3" t="n"/>
      <c r="AW794" s="3" t="n"/>
      <c r="AX794" s="3" t="n"/>
      <c r="AY794" s="3" t="n"/>
      <c r="AZ794" s="3" t="n"/>
    </row>
    <row r="795">
      <c r="A795" s="3" t="n"/>
      <c r="B795" s="3" t="n"/>
      <c r="C795" s="3" t="n"/>
      <c r="D795" s="3" t="n"/>
      <c r="E795" s="3" t="n"/>
      <c r="F795" s="3" t="n"/>
      <c r="G795" s="3" t="n"/>
      <c r="H795" s="3" t="n"/>
      <c r="I795" s="3" t="n"/>
      <c r="J795" s="3" t="n"/>
      <c r="K795" s="3" t="n"/>
      <c r="L795" s="3" t="n"/>
      <c r="M795" s="3" t="n"/>
      <c r="N795" s="3" t="n"/>
      <c r="O795" s="3" t="n"/>
      <c r="P795" s="3" t="n"/>
      <c r="Q795" s="3" t="n"/>
      <c r="R795" s="3" t="n"/>
      <c r="S795" s="3" t="n"/>
      <c r="T795" s="3" t="n"/>
      <c r="U795" s="3" t="n"/>
      <c r="V795" s="3" t="n"/>
      <c r="W795" s="3" t="n"/>
      <c r="X795" s="3" t="n"/>
      <c r="Y795" s="3" t="n"/>
      <c r="Z795" s="3" t="n"/>
      <c r="AA795" s="3" t="n"/>
      <c r="AB795" s="3" t="n"/>
      <c r="AC795" s="3" t="n"/>
      <c r="AD795" s="3" t="n"/>
      <c r="AE795" s="3" t="n"/>
      <c r="AF795" s="3" t="n"/>
      <c r="AG795" s="3" t="n"/>
      <c r="AH795" s="3" t="n"/>
      <c r="AI795" s="3" t="n"/>
      <c r="AJ795" s="3" t="n"/>
      <c r="AK795" s="3" t="n"/>
      <c r="AL795" s="3" t="n"/>
      <c r="AM795" s="3" t="n"/>
      <c r="AN795" s="3" t="n"/>
      <c r="AO795" s="3" t="n"/>
      <c r="AP795" s="3" t="n"/>
      <c r="AQ795" s="3" t="n"/>
      <c r="AR795" s="3" t="n"/>
      <c r="AS795" s="3" t="n"/>
      <c r="AT795" s="3" t="n"/>
      <c r="AU795" s="3" t="n"/>
      <c r="AV795" s="3" t="n"/>
      <c r="AW795" s="3" t="n"/>
      <c r="AX795" s="3" t="n"/>
      <c r="AY795" s="3" t="n"/>
      <c r="AZ795" s="3" t="n"/>
    </row>
    <row r="796">
      <c r="A796" s="3" t="n"/>
      <c r="B796" s="3" t="n"/>
      <c r="C796" s="3" t="n"/>
      <c r="D796" s="3" t="n"/>
      <c r="E796" s="3" t="n"/>
      <c r="F796" s="3" t="n"/>
      <c r="G796" s="3" t="n"/>
      <c r="H796" s="3" t="n"/>
      <c r="I796" s="3" t="n"/>
      <c r="J796" s="3" t="n"/>
      <c r="K796" s="3" t="n"/>
      <c r="L796" s="3" t="n"/>
      <c r="M796" s="3" t="n"/>
      <c r="N796" s="3" t="n"/>
      <c r="O796" s="3" t="n"/>
      <c r="P796" s="3" t="n"/>
      <c r="Q796" s="3" t="n"/>
      <c r="R796" s="3" t="n"/>
      <c r="S796" s="3" t="n"/>
      <c r="T796" s="3" t="n"/>
      <c r="U796" s="3" t="n"/>
      <c r="V796" s="3" t="n"/>
      <c r="W796" s="3" t="n"/>
      <c r="X796" s="3" t="n"/>
      <c r="Y796" s="3" t="n"/>
      <c r="Z796" s="3" t="n"/>
      <c r="AA796" s="3" t="n"/>
      <c r="AB796" s="3" t="n"/>
      <c r="AC796" s="3" t="n"/>
      <c r="AD796" s="3" t="n"/>
      <c r="AE796" s="3" t="n"/>
      <c r="AF796" s="3" t="n"/>
      <c r="AG796" s="3" t="n"/>
      <c r="AH796" s="3" t="n"/>
      <c r="AI796" s="3" t="n"/>
      <c r="AJ796" s="3" t="n"/>
      <c r="AK796" s="3" t="n"/>
      <c r="AL796" s="3" t="n"/>
      <c r="AM796" s="3" t="n"/>
      <c r="AN796" s="3" t="n"/>
      <c r="AO796" s="3" t="n"/>
      <c r="AP796" s="3" t="n"/>
      <c r="AQ796" s="3" t="n"/>
      <c r="AR796" s="3" t="n"/>
      <c r="AS796" s="3" t="n"/>
      <c r="AT796" s="3" t="n"/>
      <c r="AU796" s="3" t="n"/>
      <c r="AV796" s="3" t="n"/>
      <c r="AW796" s="3" t="n"/>
      <c r="AX796" s="3" t="n"/>
      <c r="AY796" s="3" t="n"/>
      <c r="AZ796" s="3" t="n"/>
    </row>
    <row r="797">
      <c r="A797" s="3" t="n"/>
      <c r="B797" s="3" t="n"/>
      <c r="C797" s="3" t="n"/>
      <c r="D797" s="3" t="n"/>
      <c r="E797" s="3" t="n"/>
      <c r="F797" s="3" t="n"/>
      <c r="G797" s="3" t="n"/>
      <c r="H797" s="3" t="n"/>
      <c r="I797" s="3" t="n"/>
      <c r="J797" s="3" t="n"/>
      <c r="K797" s="3" t="n"/>
      <c r="L797" s="3" t="n"/>
      <c r="M797" s="3" t="n"/>
      <c r="N797" s="3" t="n"/>
      <c r="O797" s="3" t="n"/>
      <c r="P797" s="3" t="n"/>
      <c r="Q797" s="3" t="n"/>
      <c r="R797" s="3" t="n"/>
      <c r="S797" s="3" t="n"/>
      <c r="T797" s="3" t="n"/>
      <c r="U797" s="3" t="n"/>
      <c r="V797" s="3" t="n"/>
      <c r="W797" s="3" t="n"/>
      <c r="X797" s="3" t="n"/>
      <c r="Y797" s="3" t="n"/>
      <c r="Z797" s="3" t="n"/>
      <c r="AA797" s="3" t="n"/>
      <c r="AB797" s="3" t="n"/>
      <c r="AC797" s="3" t="n"/>
      <c r="AD797" s="3" t="n"/>
      <c r="AE797" s="3" t="n"/>
      <c r="AF797" s="3" t="n"/>
      <c r="AG797" s="3" t="n"/>
      <c r="AH797" s="3" t="n"/>
      <c r="AI797" s="3" t="n"/>
      <c r="AJ797" s="3" t="n"/>
      <c r="AK797" s="3" t="n"/>
      <c r="AL797" s="3" t="n"/>
      <c r="AM797" s="3" t="n"/>
      <c r="AN797" s="3" t="n"/>
      <c r="AO797" s="3" t="n"/>
      <c r="AP797" s="3" t="n"/>
      <c r="AQ797" s="3" t="n"/>
      <c r="AR797" s="3" t="n"/>
      <c r="AS797" s="3" t="n"/>
      <c r="AT797" s="3" t="n"/>
      <c r="AU797" s="3" t="n"/>
      <c r="AV797" s="3" t="n"/>
      <c r="AW797" s="3" t="n"/>
      <c r="AX797" s="3" t="n"/>
      <c r="AY797" s="3" t="n"/>
      <c r="AZ797" s="3" t="n"/>
    </row>
    <row r="798">
      <c r="A798" s="3" t="n"/>
      <c r="B798" s="3" t="n"/>
      <c r="C798" s="3" t="n"/>
      <c r="D798" s="3" t="n"/>
      <c r="E798" s="3" t="n"/>
      <c r="F798" s="3" t="n"/>
      <c r="G798" s="3" t="n"/>
      <c r="H798" s="3" t="n"/>
      <c r="I798" s="3" t="n"/>
      <c r="J798" s="3" t="n"/>
      <c r="K798" s="3" t="n"/>
      <c r="L798" s="3" t="n"/>
      <c r="M798" s="3" t="n"/>
      <c r="N798" s="3" t="n"/>
      <c r="O798" s="3" t="n"/>
      <c r="P798" s="3" t="n"/>
      <c r="Q798" s="3" t="n"/>
      <c r="R798" s="3" t="n"/>
      <c r="S798" s="3" t="n"/>
      <c r="T798" s="3" t="n"/>
      <c r="U798" s="3" t="n"/>
      <c r="V798" s="3" t="n"/>
      <c r="W798" s="3" t="n"/>
      <c r="X798" s="3" t="n"/>
      <c r="Y798" s="3" t="n"/>
      <c r="Z798" s="3" t="n"/>
      <c r="AA798" s="3" t="n"/>
      <c r="AB798" s="3" t="n"/>
      <c r="AC798" s="3" t="n"/>
      <c r="AD798" s="3" t="n"/>
      <c r="AE798" s="3" t="n"/>
      <c r="AF798" s="3" t="n"/>
      <c r="AG798" s="3" t="n"/>
      <c r="AH798" s="3" t="n"/>
      <c r="AI798" s="3" t="n"/>
      <c r="AJ798" s="3" t="n"/>
      <c r="AK798" s="3" t="n"/>
      <c r="AL798" s="3" t="n"/>
      <c r="AM798" s="3" t="n"/>
      <c r="AN798" s="3" t="n"/>
      <c r="AO798" s="3" t="n"/>
      <c r="AP798" s="3" t="n"/>
      <c r="AQ798" s="3" t="n"/>
      <c r="AR798" s="3" t="n"/>
      <c r="AS798" s="3" t="n"/>
      <c r="AT798" s="3" t="n"/>
      <c r="AU798" s="3" t="n"/>
      <c r="AV798" s="3" t="n"/>
      <c r="AW798" s="3" t="n"/>
      <c r="AX798" s="3" t="n"/>
      <c r="AY798" s="3" t="n"/>
      <c r="AZ798" s="3" t="n"/>
    </row>
    <row r="799">
      <c r="A799" s="3" t="n"/>
      <c r="B799" s="3" t="n"/>
      <c r="C799" s="3" t="n"/>
      <c r="D799" s="3" t="n"/>
      <c r="E799" s="3" t="n"/>
      <c r="F799" s="3" t="n"/>
      <c r="G799" s="3" t="n"/>
      <c r="H799" s="3" t="n"/>
      <c r="I799" s="3" t="n"/>
      <c r="J799" s="3" t="n"/>
      <c r="K799" s="3" t="n"/>
      <c r="L799" s="3" t="n"/>
      <c r="M799" s="3" t="n"/>
      <c r="N799" s="3" t="n"/>
      <c r="O799" s="3" t="n"/>
      <c r="P799" s="3" t="n"/>
      <c r="Q799" s="3" t="n"/>
      <c r="R799" s="3" t="n"/>
      <c r="S799" s="3" t="n"/>
      <c r="T799" s="3" t="n"/>
      <c r="U799" s="3" t="n"/>
      <c r="V799" s="3" t="n"/>
      <c r="W799" s="3" t="n"/>
      <c r="X799" s="3" t="n"/>
      <c r="Y799" s="3" t="n"/>
      <c r="Z799" s="3" t="n"/>
      <c r="AA799" s="3" t="n"/>
      <c r="AB799" s="3" t="n"/>
      <c r="AC799" s="3" t="n"/>
      <c r="AD799" s="3" t="n"/>
      <c r="AE799" s="3" t="n"/>
      <c r="AF799" s="3" t="n"/>
      <c r="AG799" s="3" t="n"/>
      <c r="AH799" s="3" t="n"/>
      <c r="AI799" s="3" t="n"/>
      <c r="AJ799" s="3" t="n"/>
      <c r="AK799" s="3" t="n"/>
      <c r="AL799" s="3" t="n"/>
      <c r="AM799" s="3" t="n"/>
      <c r="AN799" s="3" t="n"/>
      <c r="AO799" s="3" t="n"/>
      <c r="AP799" s="3" t="n"/>
      <c r="AQ799" s="3" t="n"/>
      <c r="AR799" s="3" t="n"/>
      <c r="AS799" s="3" t="n"/>
      <c r="AT799" s="3" t="n"/>
      <c r="AU799" s="3" t="n"/>
      <c r="AV799" s="3" t="n"/>
      <c r="AW799" s="3" t="n"/>
      <c r="AX799" s="3" t="n"/>
      <c r="AY799" s="3" t="n"/>
      <c r="AZ799" s="3" t="n"/>
    </row>
    <row r="800">
      <c r="A800" s="3" t="n"/>
      <c r="B800" s="3" t="n"/>
      <c r="C800" s="3" t="n"/>
      <c r="D800" s="3" t="n"/>
      <c r="E800" s="3" t="n"/>
      <c r="F800" s="3" t="n"/>
      <c r="G800" s="3" t="n"/>
      <c r="H800" s="3" t="n"/>
      <c r="I800" s="3" t="n"/>
      <c r="J800" s="3" t="n"/>
      <c r="K800" s="3" t="n"/>
      <c r="L800" s="3" t="n"/>
      <c r="M800" s="3" t="n"/>
      <c r="N800" s="3" t="n"/>
      <c r="O800" s="3" t="n"/>
      <c r="P800" s="3" t="n"/>
      <c r="Q800" s="3" t="n"/>
      <c r="R800" s="3" t="n"/>
      <c r="S800" s="3" t="n"/>
      <c r="T800" s="3" t="n"/>
      <c r="U800" s="3" t="n"/>
      <c r="V800" s="3" t="n"/>
      <c r="W800" s="3" t="n"/>
      <c r="X800" s="3" t="n"/>
      <c r="Y800" s="3" t="n"/>
      <c r="Z800" s="3" t="n"/>
      <c r="AA800" s="3" t="n"/>
      <c r="AB800" s="3" t="n"/>
      <c r="AC800" s="3" t="n"/>
      <c r="AD800" s="3" t="n"/>
      <c r="AE800" s="3" t="n"/>
      <c r="AF800" s="3" t="n"/>
      <c r="AG800" s="3" t="n"/>
      <c r="AH800" s="3" t="n"/>
      <c r="AI800" s="3" t="n"/>
      <c r="AJ800" s="3" t="n"/>
      <c r="AK800" s="3" t="n"/>
      <c r="AL800" s="3" t="n"/>
      <c r="AM800" s="3" t="n"/>
      <c r="AN800" s="3" t="n"/>
      <c r="AO800" s="3" t="n"/>
      <c r="AP800" s="3" t="n"/>
      <c r="AQ800" s="3" t="n"/>
      <c r="AR800" s="3" t="n"/>
      <c r="AS800" s="3" t="n"/>
      <c r="AT800" s="3" t="n"/>
      <c r="AU800" s="3" t="n"/>
      <c r="AV800" s="3" t="n"/>
      <c r="AW800" s="3" t="n"/>
      <c r="AX800" s="3" t="n"/>
      <c r="AY800" s="3" t="n"/>
      <c r="AZ800" s="3" t="n"/>
    </row>
    <row r="801">
      <c r="A801" s="3" t="n"/>
      <c r="B801" s="3" t="n"/>
      <c r="C801" s="3" t="n"/>
      <c r="D801" s="3" t="n"/>
      <c r="E801" s="3" t="n"/>
      <c r="F801" s="3" t="n"/>
      <c r="G801" s="3" t="n"/>
      <c r="H801" s="3" t="n"/>
      <c r="I801" s="3" t="n"/>
      <c r="J801" s="3" t="n"/>
      <c r="K801" s="3" t="n"/>
      <c r="L801" s="3" t="n"/>
      <c r="M801" s="3" t="n"/>
      <c r="N801" s="3" t="n"/>
      <c r="O801" s="3" t="n"/>
      <c r="P801" s="3" t="n"/>
      <c r="Q801" s="3" t="n"/>
      <c r="R801" s="3" t="n"/>
      <c r="S801" s="3" t="n"/>
      <c r="T801" s="3" t="n"/>
      <c r="U801" s="3" t="n"/>
      <c r="V801" s="3" t="n"/>
      <c r="W801" s="3" t="n"/>
      <c r="X801" s="3" t="n"/>
      <c r="Y801" s="3" t="n"/>
      <c r="Z801" s="3" t="n"/>
      <c r="AA801" s="3" t="n"/>
      <c r="AB801" s="3" t="n"/>
      <c r="AC801" s="3" t="n"/>
      <c r="AD801" s="3" t="n"/>
      <c r="AE801" s="3" t="n"/>
      <c r="AF801" s="3" t="n"/>
      <c r="AG801" s="3" t="n"/>
      <c r="AH801" s="3" t="n"/>
      <c r="AI801" s="3" t="n"/>
      <c r="AJ801" s="3" t="n"/>
      <c r="AK801" s="3" t="n"/>
      <c r="AL801" s="3" t="n"/>
      <c r="AM801" s="3" t="n"/>
      <c r="AN801" s="3" t="n"/>
      <c r="AO801" s="3" t="n"/>
      <c r="AP801" s="3" t="n"/>
      <c r="AQ801" s="3" t="n"/>
      <c r="AR801" s="3" t="n"/>
      <c r="AS801" s="3" t="n"/>
      <c r="AT801" s="3" t="n"/>
      <c r="AU801" s="3" t="n"/>
      <c r="AV801" s="3" t="n"/>
      <c r="AW801" s="3" t="n"/>
      <c r="AX801" s="3" t="n"/>
      <c r="AY801" s="3" t="n"/>
      <c r="AZ801" s="3" t="n"/>
    </row>
    <row r="802">
      <c r="A802" s="3" t="n"/>
      <c r="B802" s="3" t="n"/>
      <c r="C802" s="3" t="n"/>
      <c r="D802" s="3" t="n"/>
      <c r="E802" s="3" t="n"/>
      <c r="F802" s="3" t="n"/>
      <c r="G802" s="3" t="n"/>
      <c r="H802" s="3" t="n"/>
      <c r="I802" s="3" t="n"/>
      <c r="J802" s="3" t="n"/>
      <c r="K802" s="3" t="n"/>
      <c r="L802" s="3" t="n"/>
      <c r="M802" s="3" t="n"/>
      <c r="N802" s="3" t="n"/>
      <c r="O802" s="3" t="n"/>
      <c r="P802" s="3" t="n"/>
      <c r="Q802" s="3" t="n"/>
      <c r="R802" s="3" t="n"/>
      <c r="S802" s="3" t="n"/>
      <c r="T802" s="3" t="n"/>
      <c r="U802" s="3" t="n"/>
      <c r="V802" s="3" t="n"/>
      <c r="W802" s="3" t="n"/>
      <c r="X802" s="3" t="n"/>
      <c r="Y802" s="3" t="n"/>
      <c r="Z802" s="3" t="n"/>
      <c r="AA802" s="3" t="n"/>
      <c r="AB802" s="3" t="n"/>
      <c r="AC802" s="3" t="n"/>
      <c r="AD802" s="3" t="n"/>
      <c r="AE802" s="3" t="n"/>
      <c r="AF802" s="3" t="n"/>
      <c r="AG802" s="3" t="n"/>
      <c r="AH802" s="3" t="n"/>
      <c r="AI802" s="3" t="n"/>
      <c r="AJ802" s="3" t="n"/>
      <c r="AK802" s="3" t="n"/>
      <c r="AL802" s="3" t="n"/>
      <c r="AM802" s="3" t="n"/>
      <c r="AN802" s="3" t="n"/>
      <c r="AO802" s="3" t="n"/>
      <c r="AP802" s="3" t="n"/>
      <c r="AQ802" s="3" t="n"/>
      <c r="AR802" s="3" t="n"/>
      <c r="AS802" s="3" t="n"/>
      <c r="AT802" s="3" t="n"/>
      <c r="AU802" s="3" t="n"/>
      <c r="AV802" s="3" t="n"/>
      <c r="AW802" s="3" t="n"/>
      <c r="AX802" s="3" t="n"/>
      <c r="AY802" s="3" t="n"/>
      <c r="AZ802" s="3" t="n"/>
    </row>
    <row r="803">
      <c r="A803" s="3" t="n"/>
      <c r="B803" s="3" t="n"/>
      <c r="C803" s="3" t="n"/>
      <c r="D803" s="3" t="n"/>
      <c r="E803" s="3" t="n"/>
      <c r="F803" s="3" t="n"/>
      <c r="G803" s="3" t="n"/>
      <c r="H803" s="3" t="n"/>
      <c r="I803" s="3" t="n"/>
      <c r="J803" s="3" t="n"/>
      <c r="K803" s="3" t="n"/>
      <c r="L803" s="3" t="n"/>
      <c r="M803" s="3" t="n"/>
      <c r="N803" s="3" t="n"/>
      <c r="O803" s="3" t="n"/>
      <c r="P803" s="3" t="n"/>
      <c r="Q803" s="3" t="n"/>
      <c r="R803" s="3" t="n"/>
      <c r="S803" s="3" t="n"/>
      <c r="T803" s="3" t="n"/>
      <c r="U803" s="3" t="n"/>
      <c r="V803" s="3" t="n"/>
      <c r="W803" s="3" t="n"/>
      <c r="X803" s="3" t="n"/>
      <c r="Y803" s="3" t="n"/>
      <c r="Z803" s="3" t="n"/>
      <c r="AA803" s="3" t="n"/>
      <c r="AB803" s="3" t="n"/>
      <c r="AC803" s="3" t="n"/>
      <c r="AD803" s="3" t="n"/>
      <c r="AE803" s="3" t="n"/>
      <c r="AF803" s="3" t="n"/>
      <c r="AG803" s="3" t="n"/>
      <c r="AH803" s="3" t="n"/>
      <c r="AI803" s="3" t="n"/>
      <c r="AJ803" s="3" t="n"/>
      <c r="AK803" s="3" t="n"/>
      <c r="AL803" s="3" t="n"/>
      <c r="AM803" s="3" t="n"/>
      <c r="AN803" s="3" t="n"/>
      <c r="AO803" s="3" t="n"/>
      <c r="AP803" s="3" t="n"/>
      <c r="AQ803" s="3" t="n"/>
      <c r="AR803" s="3" t="n"/>
      <c r="AS803" s="3" t="n"/>
      <c r="AT803" s="3" t="n"/>
      <c r="AU803" s="3" t="n"/>
      <c r="AV803" s="3" t="n"/>
      <c r="AW803" s="3" t="n"/>
      <c r="AX803" s="3" t="n"/>
      <c r="AY803" s="3" t="n"/>
      <c r="AZ803" s="3" t="n"/>
    </row>
    <row r="804">
      <c r="A804" s="3" t="n"/>
      <c r="B804" s="3" t="n"/>
      <c r="C804" s="3" t="n"/>
      <c r="D804" s="3" t="n"/>
      <c r="E804" s="3" t="n"/>
      <c r="F804" s="3" t="n"/>
      <c r="G804" s="3" t="n"/>
      <c r="H804" s="3" t="n"/>
      <c r="I804" s="3" t="n"/>
      <c r="J804" s="3" t="n"/>
      <c r="K804" s="3" t="n"/>
      <c r="L804" s="3" t="n"/>
      <c r="M804" s="3" t="n"/>
      <c r="N804" s="3" t="n"/>
      <c r="O804" s="3" t="n"/>
      <c r="P804" s="3" t="n"/>
      <c r="Q804" s="3" t="n"/>
      <c r="R804" s="3" t="n"/>
      <c r="S804" s="3" t="n"/>
      <c r="T804" s="3" t="n"/>
      <c r="U804" s="3" t="n"/>
      <c r="V804" s="3" t="n"/>
      <c r="W804" s="3" t="n"/>
      <c r="X804" s="3" t="n"/>
      <c r="Y804" s="3" t="n"/>
      <c r="Z804" s="3" t="n"/>
      <c r="AA804" s="3" t="n"/>
      <c r="AB804" s="3" t="n"/>
      <c r="AC804" s="3" t="n"/>
      <c r="AD804" s="3" t="n"/>
      <c r="AE804" s="3" t="n"/>
      <c r="AF804" s="3" t="n"/>
      <c r="AG804" s="3" t="n"/>
      <c r="AH804" s="3" t="n"/>
      <c r="AI804" s="3" t="n"/>
      <c r="AJ804" s="3" t="n"/>
      <c r="AK804" s="3" t="n"/>
      <c r="AL804" s="3" t="n"/>
      <c r="AM804" s="3" t="n"/>
      <c r="AN804" s="3" t="n"/>
      <c r="AO804" s="3" t="n"/>
      <c r="AP804" s="3" t="n"/>
      <c r="AQ804" s="3" t="n"/>
      <c r="AR804" s="3" t="n"/>
      <c r="AS804" s="3" t="n"/>
      <c r="AT804" s="3" t="n"/>
      <c r="AU804" s="3" t="n"/>
      <c r="AV804" s="3" t="n"/>
      <c r="AW804" s="3" t="n"/>
      <c r="AX804" s="3" t="n"/>
      <c r="AY804" s="3" t="n"/>
      <c r="AZ804" s="3" t="n"/>
    </row>
    <row r="805">
      <c r="A805" s="3" t="n"/>
      <c r="B805" s="3" t="n"/>
      <c r="C805" s="3" t="n"/>
      <c r="D805" s="3" t="n"/>
      <c r="E805" s="3" t="n"/>
      <c r="F805" s="3" t="n"/>
      <c r="G805" s="3" t="n"/>
      <c r="H805" s="3" t="n"/>
      <c r="I805" s="3" t="n"/>
      <c r="J805" s="3" t="n"/>
      <c r="K805" s="3" t="n"/>
      <c r="L805" s="3" t="n"/>
      <c r="M805" s="3" t="n"/>
      <c r="N805" s="3" t="n"/>
      <c r="O805" s="3" t="n"/>
      <c r="P805" s="3" t="n"/>
      <c r="Q805" s="3" t="n"/>
      <c r="R805" s="3" t="n"/>
      <c r="S805" s="3" t="n"/>
      <c r="T805" s="3" t="n"/>
      <c r="U805" s="3" t="n"/>
      <c r="V805" s="3" t="n"/>
      <c r="W805" s="3" t="n"/>
      <c r="X805" s="3" t="n"/>
      <c r="Y805" s="3" t="n"/>
      <c r="Z805" s="3" t="n"/>
      <c r="AA805" s="3" t="n"/>
      <c r="AB805" s="3" t="n"/>
      <c r="AC805" s="3" t="n"/>
      <c r="AD805" s="3" t="n"/>
      <c r="AE805" s="3" t="n"/>
      <c r="AF805" s="3" t="n"/>
      <c r="AG805" s="3" t="n"/>
      <c r="AH805" s="3" t="n"/>
      <c r="AI805" s="3" t="n"/>
      <c r="AJ805" s="3" t="n"/>
      <c r="AK805" s="3" t="n"/>
      <c r="AL805" s="3" t="n"/>
      <c r="AM805" s="3" t="n"/>
      <c r="AN805" s="3" t="n"/>
      <c r="AO805" s="3" t="n"/>
      <c r="AP805" s="3" t="n"/>
      <c r="AQ805" s="3" t="n"/>
      <c r="AR805" s="3" t="n"/>
      <c r="AS805" s="3" t="n"/>
      <c r="AT805" s="3" t="n"/>
      <c r="AU805" s="3" t="n"/>
      <c r="AV805" s="3" t="n"/>
      <c r="AW805" s="3" t="n"/>
      <c r="AX805" s="3" t="n"/>
      <c r="AY805" s="3" t="n"/>
      <c r="AZ805" s="3" t="n"/>
    </row>
    <row r="806">
      <c r="A806" s="3" t="n"/>
      <c r="B806" s="3" t="n"/>
      <c r="C806" s="3" t="n"/>
      <c r="D806" s="3" t="n"/>
      <c r="E806" s="3" t="n"/>
      <c r="F806" s="3" t="n"/>
      <c r="G806" s="3" t="n"/>
      <c r="H806" s="3" t="n"/>
      <c r="I806" s="3" t="n"/>
      <c r="J806" s="3" t="n"/>
      <c r="K806" s="3" t="n"/>
      <c r="L806" s="3" t="n"/>
      <c r="M806" s="3" t="n"/>
      <c r="N806" s="3" t="n"/>
      <c r="O806" s="3" t="n"/>
      <c r="P806" s="3" t="n"/>
      <c r="Q806" s="3" t="n"/>
      <c r="R806" s="3" t="n"/>
      <c r="S806" s="3" t="n"/>
      <c r="T806" s="3" t="n"/>
      <c r="U806" s="3" t="n"/>
      <c r="V806" s="3" t="n"/>
      <c r="W806" s="3" t="n"/>
      <c r="X806" s="3" t="n"/>
      <c r="Y806" s="3" t="n"/>
      <c r="Z806" s="3" t="n"/>
      <c r="AA806" s="3" t="n"/>
      <c r="AB806" s="3" t="n"/>
      <c r="AC806" s="3" t="n"/>
      <c r="AD806" s="3" t="n"/>
      <c r="AE806" s="3" t="n"/>
      <c r="AF806" s="3" t="n"/>
      <c r="AG806" s="3" t="n"/>
      <c r="AH806" s="3" t="n"/>
      <c r="AI806" s="3" t="n"/>
      <c r="AJ806" s="3" t="n"/>
      <c r="AK806" s="3" t="n"/>
      <c r="AL806" s="3" t="n"/>
      <c r="AM806" s="3" t="n"/>
      <c r="AN806" s="3" t="n"/>
      <c r="AO806" s="3" t="n"/>
      <c r="AP806" s="3" t="n"/>
      <c r="AQ806" s="3" t="n"/>
      <c r="AR806" s="3" t="n"/>
      <c r="AS806" s="3" t="n"/>
      <c r="AT806" s="3" t="n"/>
      <c r="AU806" s="3" t="n"/>
      <c r="AV806" s="3" t="n"/>
      <c r="AW806" s="3" t="n"/>
      <c r="AX806" s="3" t="n"/>
      <c r="AY806" s="3" t="n"/>
      <c r="AZ806" s="3" t="n"/>
    </row>
    <row r="807">
      <c r="A807" s="3" t="n"/>
      <c r="B807" s="3" t="n"/>
      <c r="C807" s="3" t="n"/>
      <c r="D807" s="3" t="n"/>
      <c r="E807" s="3" t="n"/>
      <c r="F807" s="3" t="n"/>
      <c r="G807" s="3" t="n"/>
      <c r="H807" s="3" t="n"/>
      <c r="I807" s="3" t="n"/>
      <c r="J807" s="3" t="n"/>
      <c r="K807" s="3" t="n"/>
      <c r="L807" s="3" t="n"/>
      <c r="M807" s="3" t="n"/>
      <c r="N807" s="3" t="n"/>
      <c r="O807" s="3" t="n"/>
      <c r="P807" s="3" t="n"/>
      <c r="Q807" s="3" t="n"/>
      <c r="R807" s="3" t="n"/>
      <c r="S807" s="3" t="n"/>
      <c r="T807" s="3" t="n"/>
      <c r="U807" s="3" t="n"/>
      <c r="V807" s="3" t="n"/>
      <c r="W807" s="3" t="n"/>
      <c r="X807" s="3" t="n"/>
      <c r="Y807" s="3" t="n"/>
      <c r="Z807" s="3" t="n"/>
      <c r="AA807" s="3" t="n"/>
      <c r="AB807" s="3" t="n"/>
      <c r="AC807" s="3" t="n"/>
      <c r="AD807" s="3" t="n"/>
      <c r="AE807" s="3" t="n"/>
      <c r="AF807" s="3" t="n"/>
      <c r="AG807" s="3" t="n"/>
      <c r="AH807" s="3" t="n"/>
      <c r="AI807" s="3" t="n"/>
      <c r="AJ807" s="3" t="n"/>
      <c r="AK807" s="3" t="n"/>
      <c r="AL807" s="3" t="n"/>
      <c r="AM807" s="3" t="n"/>
      <c r="AN807" s="3" t="n"/>
      <c r="AO807" s="3" t="n"/>
      <c r="AP807" s="3" t="n"/>
      <c r="AQ807" s="3" t="n"/>
      <c r="AR807" s="3" t="n"/>
      <c r="AS807" s="3" t="n"/>
      <c r="AT807" s="3" t="n"/>
      <c r="AU807" s="3" t="n"/>
      <c r="AV807" s="3" t="n"/>
      <c r="AW807" s="3" t="n"/>
      <c r="AX807" s="3" t="n"/>
      <c r="AY807" s="3" t="n"/>
      <c r="AZ807" s="3" t="n"/>
    </row>
    <row r="808">
      <c r="A808" s="3" t="n"/>
      <c r="B808" s="3" t="n"/>
      <c r="C808" s="3" t="n"/>
      <c r="D808" s="3" t="n"/>
      <c r="E808" s="3" t="n"/>
      <c r="F808" s="3" t="n"/>
      <c r="G808" s="3" t="n"/>
      <c r="H808" s="3" t="n"/>
      <c r="I808" s="3" t="n"/>
      <c r="J808" s="3" t="n"/>
      <c r="K808" s="3" t="n"/>
      <c r="L808" s="3" t="n"/>
      <c r="M808" s="3" t="n"/>
      <c r="N808" s="3" t="n"/>
      <c r="O808" s="3" t="n"/>
      <c r="P808" s="3" t="n"/>
      <c r="Q808" s="3" t="n"/>
      <c r="R808" s="3" t="n"/>
      <c r="S808" s="3" t="n"/>
      <c r="T808" s="3" t="n"/>
      <c r="U808" s="3" t="n"/>
      <c r="V808" s="3" t="n"/>
      <c r="W808" s="3" t="n"/>
      <c r="X808" s="3" t="n"/>
      <c r="Y808" s="3" t="n"/>
      <c r="Z808" s="3" t="n"/>
      <c r="AA808" s="3" t="n"/>
      <c r="AB808" s="3" t="n"/>
      <c r="AC808" s="3" t="n"/>
      <c r="AD808" s="3" t="n"/>
      <c r="AE808" s="3" t="n"/>
      <c r="AF808" s="3" t="n"/>
      <c r="AG808" s="3" t="n"/>
      <c r="AH808" s="3" t="n"/>
      <c r="AI808" s="3" t="n"/>
      <c r="AJ808" s="3" t="n"/>
      <c r="AK808" s="3" t="n"/>
      <c r="AL808" s="3" t="n"/>
      <c r="AM808" s="3" t="n"/>
      <c r="AN808" s="3" t="n"/>
      <c r="AO808" s="3" t="n"/>
      <c r="AP808" s="3" t="n"/>
      <c r="AQ808" s="3" t="n"/>
      <c r="AR808" s="3" t="n"/>
      <c r="AS808" s="3" t="n"/>
      <c r="AT808" s="3" t="n"/>
      <c r="AU808" s="3" t="n"/>
      <c r="AV808" s="3" t="n"/>
      <c r="AW808" s="3" t="n"/>
      <c r="AX808" s="3" t="n"/>
      <c r="AY808" s="3" t="n"/>
      <c r="AZ808" s="3" t="n"/>
    </row>
    <row r="809">
      <c r="A809" s="3" t="n"/>
      <c r="B809" s="3" t="n"/>
      <c r="C809" s="3" t="n"/>
      <c r="D809" s="3" t="n"/>
      <c r="E809" s="3" t="n"/>
      <c r="F809" s="3" t="n"/>
      <c r="G809" s="3" t="n"/>
      <c r="H809" s="3" t="n"/>
      <c r="I809" s="3" t="n"/>
      <c r="J809" s="3" t="n"/>
      <c r="K809" s="3" t="n"/>
      <c r="L809" s="3" t="n"/>
      <c r="M809" s="3" t="n"/>
      <c r="N809" s="3" t="n"/>
      <c r="O809" s="3" t="n"/>
      <c r="P809" s="3" t="n"/>
      <c r="Q809" s="3" t="n"/>
      <c r="R809" s="3" t="n"/>
      <c r="S809" s="3" t="n"/>
      <c r="T809" s="3" t="n"/>
      <c r="U809" s="3" t="n"/>
      <c r="V809" s="3" t="n"/>
      <c r="W809" s="3" t="n"/>
      <c r="X809" s="3" t="n"/>
      <c r="Y809" s="3" t="n"/>
      <c r="Z809" s="3" t="n"/>
      <c r="AA809" s="3" t="n"/>
      <c r="AB809" s="3" t="n"/>
      <c r="AC809" s="3" t="n"/>
      <c r="AD809" s="3" t="n"/>
      <c r="AE809" s="3" t="n"/>
      <c r="AF809" s="3" t="n"/>
      <c r="AG809" s="3" t="n"/>
      <c r="AH809" s="3" t="n"/>
      <c r="AI809" s="3" t="n"/>
      <c r="AJ809" s="3" t="n"/>
      <c r="AK809" s="3" t="n"/>
      <c r="AL809" s="3" t="n"/>
      <c r="AM809" s="3" t="n"/>
      <c r="AN809" s="3" t="n"/>
      <c r="AO809" s="3" t="n"/>
      <c r="AP809" s="3" t="n"/>
      <c r="AQ809" s="3" t="n"/>
      <c r="AR809" s="3" t="n"/>
      <c r="AS809" s="3" t="n"/>
      <c r="AT809" s="3" t="n"/>
      <c r="AU809" s="3" t="n"/>
      <c r="AV809" s="3" t="n"/>
      <c r="AW809" s="3" t="n"/>
      <c r="AX809" s="3" t="n"/>
      <c r="AY809" s="3" t="n"/>
      <c r="AZ809" s="3" t="n"/>
    </row>
    <row r="810">
      <c r="A810" s="3" t="n"/>
      <c r="B810" s="3" t="n"/>
      <c r="C810" s="3" t="n"/>
      <c r="D810" s="3" t="n"/>
      <c r="E810" s="3" t="n"/>
      <c r="F810" s="3" t="n"/>
      <c r="G810" s="3" t="n"/>
      <c r="H810" s="3" t="n"/>
      <c r="I810" s="3" t="n"/>
      <c r="J810" s="3" t="n"/>
      <c r="K810" s="3" t="n"/>
      <c r="L810" s="3" t="n"/>
      <c r="M810" s="3" t="n"/>
      <c r="N810" s="3" t="n"/>
      <c r="O810" s="3" t="n"/>
      <c r="P810" s="3" t="n"/>
      <c r="Q810" s="3" t="n"/>
      <c r="R810" s="3" t="n"/>
      <c r="S810" s="3" t="n"/>
      <c r="T810" s="3" t="n"/>
      <c r="U810" s="3" t="n"/>
      <c r="V810" s="3" t="n"/>
      <c r="W810" s="3" t="n"/>
      <c r="X810" s="3" t="n"/>
      <c r="Y810" s="3" t="n"/>
      <c r="Z810" s="3" t="n"/>
      <c r="AA810" s="3" t="n"/>
      <c r="AB810" s="3" t="n"/>
      <c r="AC810" s="3" t="n"/>
      <c r="AD810" s="3" t="n"/>
      <c r="AE810" s="3" t="n"/>
      <c r="AF810" s="3" t="n"/>
      <c r="AG810" s="3" t="n"/>
      <c r="AH810" s="3" t="n"/>
      <c r="AI810" s="3" t="n"/>
      <c r="AJ810" s="3" t="n"/>
      <c r="AK810" s="3" t="n"/>
      <c r="AL810" s="3" t="n"/>
      <c r="AM810" s="3" t="n"/>
      <c r="AN810" s="3" t="n"/>
      <c r="AO810" s="3" t="n"/>
      <c r="AP810" s="3" t="n"/>
      <c r="AQ810" s="3" t="n"/>
      <c r="AR810" s="3" t="n"/>
      <c r="AS810" s="3" t="n"/>
      <c r="AT810" s="3" t="n"/>
      <c r="AU810" s="3" t="n"/>
      <c r="AV810" s="3" t="n"/>
      <c r="AW810" s="3" t="n"/>
      <c r="AX810" s="3" t="n"/>
      <c r="AY810" s="3" t="n"/>
      <c r="AZ810" s="3" t="n"/>
    </row>
    <row r="811">
      <c r="A811" s="3" t="n"/>
      <c r="B811" s="3" t="n"/>
      <c r="C811" s="3" t="n"/>
      <c r="D811" s="3" t="n"/>
      <c r="E811" s="3" t="n"/>
      <c r="F811" s="3" t="n"/>
      <c r="G811" s="3" t="n"/>
      <c r="H811" s="3" t="n"/>
      <c r="I811" s="3" t="n"/>
      <c r="J811" s="3" t="n"/>
      <c r="K811" s="3" t="n"/>
      <c r="L811" s="3" t="n"/>
      <c r="M811" s="3" t="n"/>
      <c r="N811" s="3" t="n"/>
      <c r="O811" s="3" t="n"/>
      <c r="P811" s="3" t="n"/>
      <c r="Q811" s="3" t="n"/>
      <c r="R811" s="3" t="n"/>
      <c r="S811" s="3" t="n"/>
      <c r="T811" s="3" t="n"/>
      <c r="U811" s="3" t="n"/>
      <c r="V811" s="3" t="n"/>
      <c r="W811" s="3" t="n"/>
      <c r="X811" s="3" t="n"/>
      <c r="Y811" s="3" t="n"/>
      <c r="Z811" s="3" t="n"/>
      <c r="AA811" s="3" t="n"/>
      <c r="AB811" s="3" t="n"/>
      <c r="AC811" s="3" t="n"/>
      <c r="AD811" s="3" t="n"/>
      <c r="AE811" s="3" t="n"/>
      <c r="AF811" s="3" t="n"/>
      <c r="AG811" s="3" t="n"/>
      <c r="AH811" s="3" t="n"/>
      <c r="AI811" s="3" t="n"/>
      <c r="AJ811" s="3" t="n"/>
      <c r="AK811" s="3" t="n"/>
      <c r="AL811" s="3" t="n"/>
      <c r="AM811" s="3" t="n"/>
      <c r="AN811" s="3" t="n"/>
      <c r="AO811" s="3" t="n"/>
      <c r="AP811" s="3" t="n"/>
      <c r="AQ811" s="3" t="n"/>
      <c r="AR811" s="3" t="n"/>
      <c r="AS811" s="3" t="n"/>
      <c r="AT811" s="3" t="n"/>
      <c r="AU811" s="3" t="n"/>
      <c r="AV811" s="3" t="n"/>
      <c r="AW811" s="3" t="n"/>
      <c r="AX811" s="3" t="n"/>
      <c r="AY811" s="3" t="n"/>
      <c r="AZ811" s="3" t="n"/>
    </row>
    <row r="812">
      <c r="A812" s="3" t="n"/>
      <c r="B812" s="3" t="n"/>
      <c r="C812" s="3" t="n"/>
      <c r="D812" s="3" t="n"/>
      <c r="E812" s="3" t="n"/>
      <c r="F812" s="3" t="n"/>
      <c r="G812" s="3" t="n"/>
      <c r="H812" s="3" t="n"/>
      <c r="I812" s="3" t="n"/>
      <c r="J812" s="3" t="n"/>
      <c r="K812" s="3" t="n"/>
      <c r="L812" s="3" t="n"/>
      <c r="M812" s="3" t="n"/>
      <c r="N812" s="3" t="n"/>
      <c r="O812" s="3" t="n"/>
      <c r="P812" s="3" t="n"/>
      <c r="Q812" s="3" t="n"/>
      <c r="R812" s="3" t="n"/>
      <c r="S812" s="3" t="n"/>
      <c r="T812" s="3" t="n"/>
      <c r="U812" s="3" t="n"/>
      <c r="V812" s="3" t="n"/>
      <c r="W812" s="3" t="n"/>
      <c r="X812" s="3" t="n"/>
      <c r="Y812" s="3" t="n"/>
      <c r="Z812" s="3" t="n"/>
      <c r="AA812" s="3" t="n"/>
      <c r="AB812" s="3" t="n"/>
      <c r="AC812" s="3" t="n"/>
      <c r="AD812" s="3" t="n"/>
      <c r="AE812" s="3" t="n"/>
      <c r="AF812" s="3" t="n"/>
      <c r="AG812" s="3" t="n"/>
      <c r="AH812" s="3" t="n"/>
      <c r="AI812" s="3" t="n"/>
      <c r="AJ812" s="3" t="n"/>
      <c r="AK812" s="3" t="n"/>
      <c r="AL812" s="3" t="n"/>
      <c r="AM812" s="3" t="n"/>
      <c r="AN812" s="3" t="n"/>
      <c r="AO812" s="3" t="n"/>
      <c r="AP812" s="3" t="n"/>
      <c r="AQ812" s="3" t="n"/>
      <c r="AR812" s="3" t="n"/>
      <c r="AS812" s="3" t="n"/>
      <c r="AT812" s="3" t="n"/>
      <c r="AU812" s="3" t="n"/>
      <c r="AV812" s="3" t="n"/>
      <c r="AW812" s="3" t="n"/>
      <c r="AX812" s="3" t="n"/>
      <c r="AY812" s="3" t="n"/>
      <c r="AZ812" s="3" t="n"/>
    </row>
    <row r="813">
      <c r="A813" s="3" t="n"/>
      <c r="B813" s="3" t="n"/>
      <c r="C813" s="3" t="n"/>
      <c r="D813" s="3" t="n"/>
      <c r="E813" s="3" t="n"/>
      <c r="F813" s="3" t="n"/>
      <c r="G813" s="3" t="n"/>
      <c r="H813" s="3" t="n"/>
      <c r="I813" s="3" t="n"/>
      <c r="J813" s="3" t="n"/>
      <c r="K813" s="3" t="n"/>
      <c r="L813" s="3" t="n"/>
      <c r="M813" s="3" t="n"/>
      <c r="N813" s="3" t="n"/>
      <c r="O813" s="3" t="n"/>
      <c r="P813" s="3" t="n"/>
      <c r="Q813" s="3" t="n"/>
      <c r="R813" s="3" t="n"/>
      <c r="S813" s="3" t="n"/>
      <c r="T813" s="3" t="n"/>
      <c r="U813" s="3" t="n"/>
      <c r="V813" s="3" t="n"/>
      <c r="W813" s="3" t="n"/>
      <c r="X813" s="3" t="n"/>
      <c r="Y813" s="3" t="n"/>
      <c r="Z813" s="3" t="n"/>
      <c r="AA813" s="3" t="n"/>
      <c r="AB813" s="3" t="n"/>
      <c r="AC813" s="3" t="n"/>
      <c r="AD813" s="3" t="n"/>
      <c r="AE813" s="3" t="n"/>
      <c r="AF813" s="3" t="n"/>
      <c r="AG813" s="3" t="n"/>
      <c r="AH813" s="3" t="n"/>
      <c r="AI813" s="3" t="n"/>
      <c r="AJ813" s="3" t="n"/>
      <c r="AK813" s="3" t="n"/>
      <c r="AL813" s="3" t="n"/>
      <c r="AM813" s="3" t="n"/>
      <c r="AN813" s="3" t="n"/>
      <c r="AO813" s="3" t="n"/>
      <c r="AP813" s="3" t="n"/>
      <c r="AQ813" s="3" t="n"/>
      <c r="AR813" s="3" t="n"/>
      <c r="AS813" s="3" t="n"/>
      <c r="AT813" s="3" t="n"/>
      <c r="AU813" s="3" t="n"/>
      <c r="AV813" s="3" t="n"/>
      <c r="AW813" s="3" t="n"/>
      <c r="AX813" s="3" t="n"/>
      <c r="AY813" s="3" t="n"/>
      <c r="AZ813" s="3" t="n"/>
    </row>
    <row r="814">
      <c r="A814" s="3" t="n"/>
      <c r="B814" s="3" t="n"/>
      <c r="C814" s="3" t="n"/>
      <c r="D814" s="3" t="n"/>
      <c r="E814" s="3" t="n"/>
      <c r="F814" s="3" t="n"/>
      <c r="G814" s="3" t="n"/>
      <c r="H814" s="3" t="n"/>
      <c r="I814" s="3" t="n"/>
      <c r="J814" s="3" t="n"/>
      <c r="K814" s="3" t="n"/>
      <c r="L814" s="3" t="n"/>
      <c r="M814" s="3" t="n"/>
      <c r="N814" s="3" t="n"/>
      <c r="O814" s="3" t="n"/>
      <c r="P814" s="3" t="n"/>
      <c r="Q814" s="3" t="n"/>
      <c r="R814" s="3" t="n"/>
      <c r="S814" s="3" t="n"/>
      <c r="T814" s="3" t="n"/>
      <c r="U814" s="3" t="n"/>
      <c r="V814" s="3" t="n"/>
      <c r="W814" s="3" t="n"/>
      <c r="X814" s="3" t="n"/>
      <c r="Y814" s="3" t="n"/>
      <c r="Z814" s="3" t="n"/>
      <c r="AA814" s="3" t="n"/>
      <c r="AB814" s="3" t="n"/>
      <c r="AC814" s="3" t="n"/>
      <c r="AD814" s="3" t="n"/>
      <c r="AE814" s="3" t="n"/>
      <c r="AF814" s="3" t="n"/>
      <c r="AG814" s="3" t="n"/>
      <c r="AH814" s="3" t="n"/>
      <c r="AI814" s="3" t="n"/>
      <c r="AJ814" s="3" t="n"/>
      <c r="AK814" s="3" t="n"/>
      <c r="AL814" s="3" t="n"/>
      <c r="AM814" s="3" t="n"/>
      <c r="AN814" s="3" t="n"/>
      <c r="AO814" s="3" t="n"/>
      <c r="AP814" s="3" t="n"/>
      <c r="AQ814" s="3" t="n"/>
      <c r="AR814" s="3" t="n"/>
      <c r="AS814" s="3" t="n"/>
      <c r="AT814" s="3" t="n"/>
      <c r="AU814" s="3" t="n"/>
      <c r="AV814" s="3" t="n"/>
      <c r="AW814" s="3" t="n"/>
      <c r="AX814" s="3" t="n"/>
      <c r="AY814" s="3" t="n"/>
      <c r="AZ814" s="3" t="n"/>
    </row>
    <row r="815">
      <c r="A815" s="3" t="n"/>
      <c r="B815" s="3" t="n"/>
      <c r="C815" s="3" t="n"/>
      <c r="D815" s="3" t="n"/>
      <c r="E815" s="3" t="n"/>
      <c r="F815" s="3" t="n"/>
      <c r="G815" s="3" t="n"/>
      <c r="H815" s="3" t="n"/>
      <c r="I815" s="3" t="n"/>
      <c r="J815" s="3" t="n"/>
      <c r="K815" s="3" t="n"/>
      <c r="L815" s="3" t="n"/>
      <c r="M815" s="3" t="n"/>
      <c r="N815" s="3" t="n"/>
      <c r="O815" s="3" t="n"/>
      <c r="P815" s="3" t="n"/>
      <c r="Q815" s="3" t="n"/>
      <c r="R815" s="3" t="n"/>
      <c r="S815" s="3" t="n"/>
      <c r="T815" s="3" t="n"/>
      <c r="U815" s="3" t="n"/>
      <c r="V815" s="3" t="n"/>
      <c r="W815" s="3" t="n"/>
      <c r="X815" s="3" t="n"/>
      <c r="Y815" s="3" t="n"/>
      <c r="Z815" s="3" t="n"/>
      <c r="AA815" s="3" t="n"/>
      <c r="AB815" s="3" t="n"/>
      <c r="AC815" s="3" t="n"/>
      <c r="AD815" s="3" t="n"/>
      <c r="AE815" s="3" t="n"/>
      <c r="AF815" s="3" t="n"/>
      <c r="AG815" s="3" t="n"/>
      <c r="AH815" s="3" t="n"/>
      <c r="AI815" s="3" t="n"/>
      <c r="AJ815" s="3" t="n"/>
      <c r="AK815" s="3" t="n"/>
      <c r="AL815" s="3" t="n"/>
      <c r="AM815" s="3" t="n"/>
      <c r="AN815" s="3" t="n"/>
      <c r="AO815" s="3" t="n"/>
      <c r="AP815" s="3" t="n"/>
      <c r="AQ815" s="3" t="n"/>
      <c r="AR815" s="3" t="n"/>
      <c r="AS815" s="3" t="n"/>
      <c r="AT815" s="3" t="n"/>
      <c r="AU815" s="3" t="n"/>
      <c r="AV815" s="3" t="n"/>
      <c r="AW815" s="3" t="n"/>
      <c r="AX815" s="3" t="n"/>
      <c r="AY815" s="3" t="n"/>
      <c r="AZ815" s="3" t="n"/>
    </row>
    <row r="816">
      <c r="A816" s="3" t="n"/>
      <c r="B816" s="3" t="n"/>
      <c r="C816" s="3" t="n"/>
      <c r="D816" s="3" t="n"/>
      <c r="E816" s="3" t="n"/>
      <c r="F816" s="3" t="n"/>
      <c r="G816" s="3" t="n"/>
      <c r="H816" s="3" t="n"/>
      <c r="I816" s="3" t="n"/>
      <c r="J816" s="3" t="n"/>
      <c r="K816" s="3" t="n"/>
      <c r="L816" s="3" t="n"/>
      <c r="M816" s="3" t="n"/>
      <c r="N816" s="3" t="n"/>
      <c r="O816" s="3" t="n"/>
      <c r="P816" s="3" t="n"/>
      <c r="Q816" s="3" t="n"/>
      <c r="R816" s="3" t="n"/>
      <c r="S816" s="3" t="n"/>
      <c r="T816" s="3" t="n"/>
      <c r="U816" s="3" t="n"/>
      <c r="V816" s="3" t="n"/>
      <c r="W816" s="3" t="n"/>
      <c r="X816" s="3" t="n"/>
      <c r="Y816" s="3" t="n"/>
      <c r="Z816" s="3" t="n"/>
      <c r="AA816" s="3" t="n"/>
      <c r="AB816" s="3" t="n"/>
      <c r="AC816" s="3" t="n"/>
      <c r="AD816" s="3" t="n"/>
      <c r="AE816" s="3" t="n"/>
      <c r="AF816" s="3" t="n"/>
      <c r="AG816" s="3" t="n"/>
      <c r="AH816" s="3" t="n"/>
      <c r="AI816" s="3" t="n"/>
      <c r="AJ816" s="3" t="n"/>
      <c r="AK816" s="3" t="n"/>
      <c r="AL816" s="3" t="n"/>
      <c r="AM816" s="3" t="n"/>
      <c r="AN816" s="3" t="n"/>
      <c r="AO816" s="3" t="n"/>
      <c r="AP816" s="3" t="n"/>
      <c r="AQ816" s="3" t="n"/>
      <c r="AR816" s="3" t="n"/>
      <c r="AS816" s="3" t="n"/>
      <c r="AT816" s="3" t="n"/>
      <c r="AU816" s="3" t="n"/>
      <c r="AV816" s="3" t="n"/>
      <c r="AW816" s="3" t="n"/>
      <c r="AX816" s="3" t="n"/>
      <c r="AY816" s="3" t="n"/>
      <c r="AZ816" s="3" t="n"/>
    </row>
    <row r="817">
      <c r="A817" s="3" t="n"/>
      <c r="B817" s="3" t="n"/>
      <c r="C817" s="3" t="n"/>
      <c r="D817" s="3" t="n"/>
      <c r="E817" s="3" t="n"/>
      <c r="F817" s="3" t="n"/>
      <c r="G817" s="3" t="n"/>
      <c r="H817" s="3" t="n"/>
      <c r="I817" s="3" t="n"/>
      <c r="J817" s="3" t="n"/>
      <c r="K817" s="3" t="n"/>
      <c r="L817" s="3" t="n"/>
      <c r="M817" s="3" t="n"/>
      <c r="N817" s="3" t="n"/>
      <c r="O817" s="3" t="n"/>
      <c r="P817" s="3" t="n"/>
      <c r="Q817" s="3" t="n"/>
      <c r="R817" s="3" t="n"/>
      <c r="S817" s="3" t="n"/>
      <c r="T817" s="3" t="n"/>
      <c r="U817" s="3" t="n"/>
      <c r="V817" s="3" t="n"/>
      <c r="W817" s="3" t="n"/>
      <c r="X817" s="3" t="n"/>
      <c r="Y817" s="3" t="n"/>
      <c r="Z817" s="3" t="n"/>
      <c r="AA817" s="3" t="n"/>
      <c r="AB817" s="3" t="n"/>
      <c r="AC817" s="3" t="n"/>
      <c r="AD817" s="3" t="n"/>
      <c r="AE817" s="3" t="n"/>
      <c r="AF817" s="3" t="n"/>
      <c r="AG817" s="3" t="n"/>
      <c r="AH817" s="3" t="n"/>
      <c r="AI817" s="3" t="n"/>
      <c r="AJ817" s="3" t="n"/>
      <c r="AK817" s="3" t="n"/>
      <c r="AL817" s="3" t="n"/>
      <c r="AM817" s="3" t="n"/>
      <c r="AN817" s="3" t="n"/>
      <c r="AO817" s="3" t="n"/>
      <c r="AP817" s="3" t="n"/>
      <c r="AQ817" s="3" t="n"/>
      <c r="AR817" s="3" t="n"/>
      <c r="AS817" s="3" t="n"/>
      <c r="AT817" s="3" t="n"/>
      <c r="AU817" s="3" t="n"/>
      <c r="AV817" s="3" t="n"/>
      <c r="AW817" s="3" t="n"/>
      <c r="AX817" s="3" t="n"/>
      <c r="AY817" s="3" t="n"/>
      <c r="AZ817" s="3" t="n"/>
    </row>
    <row r="818">
      <c r="A818" s="3" t="n"/>
      <c r="B818" s="3" t="n"/>
      <c r="C818" s="3" t="n"/>
      <c r="D818" s="3" t="n"/>
      <c r="E818" s="3" t="n"/>
      <c r="F818" s="3" t="n"/>
      <c r="G818" s="3" t="n"/>
      <c r="H818" s="3" t="n"/>
      <c r="I818" s="3" t="n"/>
      <c r="J818" s="3" t="n"/>
      <c r="K818" s="3" t="n"/>
      <c r="L818" s="3" t="n"/>
      <c r="M818" s="3" t="n"/>
      <c r="N818" s="3" t="n"/>
      <c r="O818" s="3" t="n"/>
      <c r="P818" s="3" t="n"/>
      <c r="Q818" s="3" t="n"/>
      <c r="R818" s="3" t="n"/>
      <c r="S818" s="3" t="n"/>
      <c r="T818" s="3" t="n"/>
      <c r="U818" s="3" t="n"/>
      <c r="V818" s="3" t="n"/>
      <c r="W818" s="3" t="n"/>
      <c r="X818" s="3" t="n"/>
      <c r="Y818" s="3" t="n"/>
      <c r="Z818" s="3" t="n"/>
      <c r="AA818" s="3" t="n"/>
      <c r="AB818" s="3" t="n"/>
      <c r="AC818" s="3" t="n"/>
      <c r="AD818" s="3" t="n"/>
      <c r="AE818" s="3" t="n"/>
      <c r="AF818" s="3" t="n"/>
      <c r="AG818" s="3" t="n"/>
      <c r="AH818" s="3" t="n"/>
      <c r="AI818" s="3" t="n"/>
      <c r="AJ818" s="3" t="n"/>
      <c r="AK818" s="3" t="n"/>
      <c r="AL818" s="3" t="n"/>
      <c r="AM818" s="3" t="n"/>
      <c r="AN818" s="3" t="n"/>
      <c r="AO818" s="3" t="n"/>
      <c r="AP818" s="3" t="n"/>
      <c r="AQ818" s="3" t="n"/>
      <c r="AR818" s="3" t="n"/>
      <c r="AS818" s="3" t="n"/>
      <c r="AT818" s="3" t="n"/>
      <c r="AU818" s="3" t="n"/>
      <c r="AV818" s="3" t="n"/>
      <c r="AW818" s="3" t="n"/>
      <c r="AX818" s="3" t="n"/>
      <c r="AY818" s="3" t="n"/>
      <c r="AZ818" s="3" t="n"/>
    </row>
    <row r="819">
      <c r="A819" s="3" t="n"/>
      <c r="B819" s="3" t="n"/>
      <c r="C819" s="3" t="n"/>
      <c r="D819" s="3" t="n"/>
      <c r="E819" s="3" t="n"/>
      <c r="F819" s="3" t="n"/>
      <c r="G819" s="3" t="n"/>
      <c r="H819" s="3" t="n"/>
      <c r="I819" s="3" t="n"/>
      <c r="J819" s="3" t="n"/>
      <c r="K819" s="3" t="n"/>
      <c r="L819" s="3" t="n"/>
      <c r="M819" s="3" t="n"/>
      <c r="N819" s="3" t="n"/>
      <c r="O819" s="3" t="n"/>
      <c r="P819" s="3" t="n"/>
      <c r="Q819" s="3" t="n"/>
      <c r="R819" s="3" t="n"/>
      <c r="S819" s="3" t="n"/>
      <c r="T819" s="3" t="n"/>
      <c r="U819" s="3" t="n"/>
      <c r="V819" s="3" t="n"/>
      <c r="W819" s="3" t="n"/>
      <c r="X819" s="3" t="n"/>
      <c r="Y819" s="3" t="n"/>
      <c r="Z819" s="3" t="n"/>
      <c r="AA819" s="3" t="n"/>
      <c r="AB819" s="3" t="n"/>
      <c r="AC819" s="3" t="n"/>
      <c r="AD819" s="3" t="n"/>
      <c r="AE819" s="3" t="n"/>
      <c r="AF819" s="3" t="n"/>
      <c r="AG819" s="3" t="n"/>
      <c r="AH819" s="3" t="n"/>
      <c r="AI819" s="3" t="n"/>
      <c r="AJ819" s="3" t="n"/>
      <c r="AK819" s="3" t="n"/>
      <c r="AL819" s="3" t="n"/>
      <c r="AM819" s="3" t="n"/>
      <c r="AN819" s="3" t="n"/>
      <c r="AO819" s="3" t="n"/>
      <c r="AP819" s="3" t="n"/>
      <c r="AQ819" s="3" t="n"/>
      <c r="AR819" s="3" t="n"/>
      <c r="AS819" s="3" t="n"/>
      <c r="AT819" s="3" t="n"/>
      <c r="AU819" s="3" t="n"/>
      <c r="AV819" s="3" t="n"/>
      <c r="AW819" s="3" t="n"/>
      <c r="AX819" s="3" t="n"/>
      <c r="AY819" s="3" t="n"/>
      <c r="AZ819" s="3" t="n"/>
    </row>
    <row r="820">
      <c r="A820" s="3" t="n"/>
      <c r="B820" s="3" t="n"/>
      <c r="C820" s="3" t="n"/>
      <c r="D820" s="3" t="n"/>
      <c r="E820" s="3" t="n"/>
      <c r="F820" s="3" t="n"/>
      <c r="G820" s="3" t="n"/>
      <c r="H820" s="3" t="n"/>
      <c r="I820" s="3" t="n"/>
      <c r="J820" s="3" t="n"/>
      <c r="K820" s="3" t="n"/>
      <c r="L820" s="3" t="n"/>
      <c r="M820" s="3" t="n"/>
      <c r="N820" s="3" t="n"/>
      <c r="O820" s="3" t="n"/>
      <c r="P820" s="3" t="n"/>
      <c r="Q820" s="3" t="n"/>
      <c r="R820" s="3" t="n"/>
      <c r="S820" s="3" t="n"/>
      <c r="T820" s="3" t="n"/>
      <c r="U820" s="3" t="n"/>
      <c r="V820" s="3" t="n"/>
      <c r="W820" s="3" t="n"/>
      <c r="X820" s="3" t="n"/>
      <c r="Y820" s="3" t="n"/>
      <c r="Z820" s="3" t="n"/>
      <c r="AA820" s="3" t="n"/>
      <c r="AB820" s="3" t="n"/>
      <c r="AC820" s="3" t="n"/>
      <c r="AD820" s="3" t="n"/>
      <c r="AE820" s="3" t="n"/>
      <c r="AF820" s="3" t="n"/>
      <c r="AG820" s="3" t="n"/>
      <c r="AH820" s="3" t="n"/>
      <c r="AI820" s="3" t="n"/>
      <c r="AJ820" s="3" t="n"/>
      <c r="AK820" s="3" t="n"/>
      <c r="AL820" s="3" t="n"/>
      <c r="AM820" s="3" t="n"/>
      <c r="AN820" s="3" t="n"/>
      <c r="AO820" s="3" t="n"/>
      <c r="AP820" s="3" t="n"/>
      <c r="AQ820" s="3" t="n"/>
      <c r="AR820" s="3" t="n"/>
      <c r="AS820" s="3" t="n"/>
      <c r="AT820" s="3" t="n"/>
      <c r="AU820" s="3" t="n"/>
      <c r="AV820" s="3" t="n"/>
      <c r="AW820" s="3" t="n"/>
      <c r="AX820" s="3" t="n"/>
      <c r="AY820" s="3" t="n"/>
      <c r="AZ820" s="3" t="n"/>
    </row>
    <row r="821">
      <c r="A821" s="3" t="n"/>
      <c r="B821" s="3" t="n"/>
      <c r="C821" s="3" t="n"/>
      <c r="D821" s="3" t="n"/>
      <c r="E821" s="3" t="n"/>
      <c r="F821" s="3" t="n"/>
      <c r="G821" s="3" t="n"/>
      <c r="H821" s="3" t="n"/>
      <c r="I821" s="3" t="n"/>
      <c r="J821" s="3" t="n"/>
      <c r="K821" s="3" t="n"/>
      <c r="L821" s="3" t="n"/>
      <c r="M821" s="3" t="n"/>
      <c r="N821" s="3" t="n"/>
      <c r="O821" s="3" t="n"/>
      <c r="P821" s="3" t="n"/>
      <c r="Q821" s="3" t="n"/>
      <c r="R821" s="3" t="n"/>
      <c r="S821" s="3" t="n"/>
      <c r="T821" s="3" t="n"/>
      <c r="U821" s="3" t="n"/>
      <c r="V821" s="3" t="n"/>
      <c r="W821" s="3" t="n"/>
      <c r="X821" s="3" t="n"/>
      <c r="Y821" s="3" t="n"/>
      <c r="Z821" s="3" t="n"/>
      <c r="AA821" s="3" t="n"/>
      <c r="AB821" s="3" t="n"/>
      <c r="AC821" s="3" t="n"/>
      <c r="AD821" s="3" t="n"/>
      <c r="AE821" s="3" t="n"/>
      <c r="AF821" s="3" t="n"/>
      <c r="AG821" s="3" t="n"/>
      <c r="AH821" s="3" t="n"/>
      <c r="AI821" s="3" t="n"/>
      <c r="AJ821" s="3" t="n"/>
      <c r="AK821" s="3" t="n"/>
      <c r="AL821" s="3" t="n"/>
      <c r="AM821" s="3" t="n"/>
      <c r="AN821" s="3" t="n"/>
      <c r="AO821" s="3" t="n"/>
      <c r="AP821" s="3" t="n"/>
      <c r="AQ821" s="3" t="n"/>
      <c r="AR821" s="3" t="n"/>
      <c r="AS821" s="3" t="n"/>
      <c r="AT821" s="3" t="n"/>
      <c r="AU821" s="3" t="n"/>
      <c r="AV821" s="3" t="n"/>
      <c r="AW821" s="3" t="n"/>
      <c r="AX821" s="3" t="n"/>
      <c r="AY821" s="3" t="n"/>
      <c r="AZ821" s="3" t="n"/>
    </row>
    <row r="822">
      <c r="A822" s="3" t="n"/>
      <c r="B822" s="3" t="n"/>
      <c r="C822" s="3" t="n"/>
      <c r="D822" s="3" t="n"/>
      <c r="E822" s="3" t="n"/>
      <c r="F822" s="3" t="n"/>
      <c r="G822" s="3" t="n"/>
      <c r="H822" s="3" t="n"/>
      <c r="I822" s="3" t="n"/>
      <c r="J822" s="3" t="n"/>
      <c r="K822" s="3" t="n"/>
      <c r="L822" s="3" t="n"/>
      <c r="M822" s="3" t="n"/>
      <c r="N822" s="3" t="n"/>
      <c r="O822" s="3" t="n"/>
      <c r="P822" s="3" t="n"/>
      <c r="Q822" s="3" t="n"/>
      <c r="R822" s="3" t="n"/>
      <c r="S822" s="3" t="n"/>
      <c r="T822" s="3" t="n"/>
      <c r="U822" s="3" t="n"/>
      <c r="V822" s="3" t="n"/>
      <c r="W822" s="3" t="n"/>
      <c r="X822" s="3" t="n"/>
      <c r="Y822" s="3" t="n"/>
      <c r="Z822" s="3" t="n"/>
      <c r="AA822" s="3" t="n"/>
      <c r="AB822" s="3" t="n"/>
      <c r="AC822" s="3" t="n"/>
      <c r="AD822" s="3" t="n"/>
      <c r="AE822" s="3" t="n"/>
      <c r="AF822" s="3" t="n"/>
      <c r="AG822" s="3" t="n"/>
      <c r="AH822" s="3" t="n"/>
      <c r="AI822" s="3" t="n"/>
      <c r="AJ822" s="3" t="n"/>
      <c r="AK822" s="3" t="n"/>
      <c r="AL822" s="3" t="n"/>
      <c r="AM822" s="3" t="n"/>
      <c r="AN822" s="3" t="n"/>
      <c r="AO822" s="3" t="n"/>
      <c r="AP822" s="3" t="n"/>
      <c r="AQ822" s="3" t="n"/>
      <c r="AR822" s="3" t="n"/>
      <c r="AS822" s="3" t="n"/>
      <c r="AT822" s="3" t="n"/>
      <c r="AU822" s="3" t="n"/>
      <c r="AV822" s="3" t="n"/>
      <c r="AW822" s="3" t="n"/>
      <c r="AX822" s="3" t="n"/>
      <c r="AY822" s="3" t="n"/>
      <c r="AZ822" s="3" t="n"/>
    </row>
    <row r="823">
      <c r="A823" s="3" t="n"/>
      <c r="B823" s="3" t="n"/>
      <c r="C823" s="3" t="n"/>
      <c r="D823" s="3" t="n"/>
      <c r="E823" s="3" t="n"/>
      <c r="F823" s="3" t="n"/>
      <c r="G823" s="3" t="n"/>
      <c r="H823" s="3" t="n"/>
      <c r="I823" s="3" t="n"/>
      <c r="J823" s="3" t="n"/>
      <c r="K823" s="3" t="n"/>
      <c r="L823" s="3" t="n"/>
      <c r="M823" s="3" t="n"/>
      <c r="N823" s="3" t="n"/>
      <c r="O823" s="3" t="n"/>
      <c r="P823" s="3" t="n"/>
      <c r="Q823" s="3" t="n"/>
      <c r="R823" s="3" t="n"/>
      <c r="S823" s="3" t="n"/>
      <c r="T823" s="3" t="n"/>
      <c r="U823" s="3" t="n"/>
      <c r="V823" s="3" t="n"/>
      <c r="W823" s="3" t="n"/>
      <c r="X823" s="3" t="n"/>
      <c r="Y823" s="3" t="n"/>
      <c r="Z823" s="3" t="n"/>
      <c r="AA823" s="3" t="n"/>
      <c r="AB823" s="3" t="n"/>
      <c r="AC823" s="3" t="n"/>
      <c r="AD823" s="3" t="n"/>
      <c r="AE823" s="3" t="n"/>
      <c r="AF823" s="3" t="n"/>
      <c r="AG823" s="3" t="n"/>
      <c r="AH823" s="3" t="n"/>
      <c r="AI823" s="3" t="n"/>
      <c r="AJ823" s="3" t="n"/>
      <c r="AK823" s="3" t="n"/>
      <c r="AL823" s="3" t="n"/>
      <c r="AM823" s="3" t="n"/>
      <c r="AN823" s="3" t="n"/>
      <c r="AO823" s="3" t="n"/>
      <c r="AP823" s="3" t="n"/>
      <c r="AQ823" s="3" t="n"/>
      <c r="AR823" s="3" t="n"/>
      <c r="AS823" s="3" t="n"/>
      <c r="AT823" s="3" t="n"/>
      <c r="AU823" s="3" t="n"/>
      <c r="AV823" s="3" t="n"/>
      <c r="AW823" s="3" t="n"/>
      <c r="AX823" s="3" t="n"/>
      <c r="AY823" s="3" t="n"/>
      <c r="AZ823" s="3" t="n"/>
    </row>
    <row r="824">
      <c r="A824" s="3" t="n"/>
      <c r="B824" s="3" t="n"/>
      <c r="C824" s="3" t="n"/>
      <c r="D824" s="3" t="n"/>
      <c r="E824" s="3" t="n"/>
      <c r="F824" s="3" t="n"/>
      <c r="G824" s="3" t="n"/>
      <c r="H824" s="3" t="n"/>
      <c r="I824" s="3" t="n"/>
      <c r="J824" s="3" t="n"/>
      <c r="K824" s="3" t="n"/>
      <c r="L824" s="3" t="n"/>
      <c r="M824" s="3" t="n"/>
      <c r="N824" s="3" t="n"/>
      <c r="O824" s="3" t="n"/>
      <c r="P824" s="3" t="n"/>
      <c r="Q824" s="3" t="n"/>
      <c r="R824" s="3" t="n"/>
      <c r="S824" s="3" t="n"/>
      <c r="T824" s="3" t="n"/>
      <c r="U824" s="3" t="n"/>
      <c r="V824" s="3" t="n"/>
      <c r="W824" s="3" t="n"/>
      <c r="X824" s="3" t="n"/>
      <c r="Y824" s="3" t="n"/>
      <c r="Z824" s="3" t="n"/>
      <c r="AA824" s="3" t="n"/>
      <c r="AB824" s="3" t="n"/>
      <c r="AC824" s="3" t="n"/>
      <c r="AD824" s="3" t="n"/>
      <c r="AE824" s="3" t="n"/>
      <c r="AF824" s="3" t="n"/>
      <c r="AG824" s="3" t="n"/>
      <c r="AH824" s="3" t="n"/>
      <c r="AI824" s="3" t="n"/>
      <c r="AJ824" s="3" t="n"/>
      <c r="AK824" s="3" t="n"/>
      <c r="AL824" s="3" t="n"/>
      <c r="AM824" s="3" t="n"/>
      <c r="AN824" s="3" t="n"/>
      <c r="AO824" s="3" t="n"/>
      <c r="AP824" s="3" t="n"/>
      <c r="AQ824" s="3" t="n"/>
      <c r="AR824" s="3" t="n"/>
      <c r="AS824" s="3" t="n"/>
      <c r="AT824" s="3" t="n"/>
      <c r="AU824" s="3" t="n"/>
      <c r="AV824" s="3" t="n"/>
      <c r="AW824" s="3" t="n"/>
      <c r="AX824" s="3" t="n"/>
      <c r="AY824" s="3" t="n"/>
      <c r="AZ824" s="3" t="n"/>
    </row>
    <row r="825">
      <c r="A825" s="3" t="n"/>
      <c r="B825" s="3" t="n"/>
      <c r="C825" s="3" t="n"/>
      <c r="D825" s="3" t="n"/>
      <c r="E825" s="3" t="n"/>
      <c r="F825" s="3" t="n"/>
      <c r="G825" s="3" t="n"/>
      <c r="H825" s="3" t="n"/>
      <c r="I825" s="3" t="n"/>
      <c r="J825" s="3" t="n"/>
      <c r="K825" s="3" t="n"/>
      <c r="L825" s="3" t="n"/>
      <c r="M825" s="3" t="n"/>
      <c r="N825" s="3" t="n"/>
      <c r="O825" s="3" t="n"/>
      <c r="P825" s="3" t="n"/>
      <c r="Q825" s="3" t="n"/>
      <c r="R825" s="3" t="n"/>
      <c r="S825" s="3" t="n"/>
      <c r="T825" s="3" t="n"/>
      <c r="U825" s="3" t="n"/>
      <c r="V825" s="3" t="n"/>
      <c r="W825" s="3" t="n"/>
      <c r="X825" s="3" t="n"/>
      <c r="Y825" s="3" t="n"/>
      <c r="Z825" s="3" t="n"/>
      <c r="AA825" s="3" t="n"/>
      <c r="AB825" s="3" t="n"/>
      <c r="AC825" s="3" t="n"/>
      <c r="AD825" s="3" t="n"/>
      <c r="AE825" s="3" t="n"/>
      <c r="AF825" s="3" t="n"/>
      <c r="AG825" s="3" t="n"/>
      <c r="AH825" s="3" t="n"/>
      <c r="AI825" s="3" t="n"/>
      <c r="AJ825" s="3" t="n"/>
      <c r="AK825" s="3" t="n"/>
      <c r="AL825" s="3" t="n"/>
      <c r="AM825" s="3" t="n"/>
      <c r="AN825" s="3" t="n"/>
      <c r="AO825" s="3" t="n"/>
      <c r="AP825" s="3" t="n"/>
      <c r="AQ825" s="3" t="n"/>
      <c r="AR825" s="3" t="n"/>
      <c r="AS825" s="3" t="n"/>
      <c r="AT825" s="3" t="n"/>
      <c r="AU825" s="3" t="n"/>
      <c r="AV825" s="3" t="n"/>
      <c r="AW825" s="3" t="n"/>
      <c r="AX825" s="3" t="n"/>
      <c r="AY825" s="3" t="n"/>
      <c r="AZ825" s="3" t="n"/>
    </row>
    <row r="826">
      <c r="A826" s="3" t="n"/>
      <c r="B826" s="3" t="n"/>
      <c r="C826" s="3" t="n"/>
      <c r="D826" s="3" t="n"/>
      <c r="E826" s="3" t="n"/>
      <c r="F826" s="3" t="n"/>
      <c r="G826" s="3" t="n"/>
      <c r="H826" s="3" t="n"/>
      <c r="I826" s="3" t="n"/>
      <c r="J826" s="3" t="n"/>
      <c r="K826" s="3" t="n"/>
      <c r="L826" s="3" t="n"/>
      <c r="M826" s="3" t="n"/>
      <c r="N826" s="3" t="n"/>
      <c r="O826" s="3" t="n"/>
      <c r="P826" s="3" t="n"/>
      <c r="Q826" s="3" t="n"/>
      <c r="R826" s="3" t="n"/>
      <c r="S826" s="3" t="n"/>
      <c r="T826" s="3" t="n"/>
      <c r="U826" s="3" t="n"/>
      <c r="V826" s="3" t="n"/>
      <c r="W826" s="3" t="n"/>
      <c r="X826" s="3" t="n"/>
      <c r="Y826" s="3" t="n"/>
      <c r="Z826" s="3" t="n"/>
      <c r="AA826" s="3" t="n"/>
      <c r="AB826" s="3" t="n"/>
      <c r="AC826" s="3" t="n"/>
      <c r="AD826" s="3" t="n"/>
      <c r="AE826" s="3" t="n"/>
      <c r="AF826" s="3" t="n"/>
      <c r="AG826" s="3" t="n"/>
      <c r="AH826" s="3" t="n"/>
      <c r="AI826" s="3" t="n"/>
      <c r="AJ826" s="3" t="n"/>
      <c r="AK826" s="3" t="n"/>
      <c r="AL826" s="3" t="n"/>
      <c r="AM826" s="3" t="n"/>
      <c r="AN826" s="3" t="n"/>
      <c r="AO826" s="3" t="n"/>
      <c r="AP826" s="3" t="n"/>
      <c r="AQ826" s="3" t="n"/>
      <c r="AR826" s="3" t="n"/>
      <c r="AS826" s="3" t="n"/>
      <c r="AT826" s="3" t="n"/>
      <c r="AU826" s="3" t="n"/>
      <c r="AV826" s="3" t="n"/>
      <c r="AW826" s="3" t="n"/>
      <c r="AX826" s="3" t="n"/>
      <c r="AY826" s="3" t="n"/>
      <c r="AZ826" s="3" t="n"/>
    </row>
    <row r="827">
      <c r="A827" s="3" t="n"/>
      <c r="B827" s="3" t="n"/>
      <c r="C827" s="3" t="n"/>
      <c r="D827" s="3" t="n"/>
      <c r="E827" s="3" t="n"/>
      <c r="F827" s="3" t="n"/>
      <c r="G827" s="3" t="n"/>
      <c r="H827" s="3" t="n"/>
      <c r="I827" s="3" t="n"/>
      <c r="J827" s="3" t="n"/>
      <c r="K827" s="3" t="n"/>
      <c r="L827" s="3" t="n"/>
      <c r="M827" s="3" t="n"/>
      <c r="N827" s="3" t="n"/>
      <c r="O827" s="3" t="n"/>
      <c r="P827" s="3" t="n"/>
      <c r="Q827" s="3" t="n"/>
      <c r="R827" s="3" t="n"/>
      <c r="S827" s="3" t="n"/>
      <c r="T827" s="3" t="n"/>
      <c r="U827" s="3" t="n"/>
      <c r="V827" s="3" t="n"/>
      <c r="W827" s="3" t="n"/>
      <c r="X827" s="3" t="n"/>
      <c r="Y827" s="3" t="n"/>
      <c r="Z827" s="3" t="n"/>
      <c r="AA827" s="3" t="n"/>
      <c r="AB827" s="3" t="n"/>
      <c r="AC827" s="3" t="n"/>
      <c r="AD827" s="3" t="n"/>
      <c r="AE827" s="3" t="n"/>
      <c r="AF827" s="3" t="n"/>
      <c r="AG827" s="3" t="n"/>
      <c r="AH827" s="3" t="n"/>
      <c r="AI827" s="3" t="n"/>
      <c r="AJ827" s="3" t="n"/>
      <c r="AK827" s="3" t="n"/>
      <c r="AL827" s="3" t="n"/>
      <c r="AM827" s="3" t="n"/>
      <c r="AN827" s="3" t="n"/>
      <c r="AO827" s="3" t="n"/>
      <c r="AP827" s="3" t="n"/>
      <c r="AQ827" s="3" t="n"/>
      <c r="AR827" s="3" t="n"/>
      <c r="AS827" s="3" t="n"/>
      <c r="AT827" s="3" t="n"/>
      <c r="AU827" s="3" t="n"/>
      <c r="AV827" s="3" t="n"/>
      <c r="AW827" s="3" t="n"/>
      <c r="AX827" s="3" t="n"/>
      <c r="AY827" s="3" t="n"/>
      <c r="AZ827" s="3" t="n"/>
    </row>
    <row r="828">
      <c r="A828" s="3" t="n"/>
      <c r="B828" s="3" t="n"/>
      <c r="C828" s="3" t="n"/>
      <c r="D828" s="3" t="n"/>
      <c r="E828" s="3" t="n"/>
      <c r="F828" s="3" t="n"/>
      <c r="G828" s="3" t="n"/>
      <c r="H828" s="3" t="n"/>
      <c r="I828" s="3" t="n"/>
      <c r="J828" s="3" t="n"/>
      <c r="K828" s="3" t="n"/>
      <c r="L828" s="3" t="n"/>
      <c r="M828" s="3" t="n"/>
      <c r="N828" s="3" t="n"/>
      <c r="O828" s="3" t="n"/>
      <c r="P828" s="3" t="n"/>
      <c r="Q828" s="3" t="n"/>
      <c r="R828" s="3" t="n"/>
      <c r="S828" s="3" t="n"/>
      <c r="T828" s="3" t="n"/>
      <c r="U828" s="3" t="n"/>
      <c r="V828" s="3" t="n"/>
      <c r="W828" s="3" t="n"/>
      <c r="X828" s="3" t="n"/>
      <c r="Y828" s="3" t="n"/>
      <c r="Z828" s="3" t="n"/>
      <c r="AA828" s="3" t="n"/>
      <c r="AB828" s="3" t="n"/>
      <c r="AC828" s="3" t="n"/>
      <c r="AD828" s="3" t="n"/>
      <c r="AE828" s="3" t="n"/>
      <c r="AF828" s="3" t="n"/>
      <c r="AG828" s="3" t="n"/>
      <c r="AH828" s="3" t="n"/>
      <c r="AI828" s="3" t="n"/>
      <c r="AJ828" s="3" t="n"/>
      <c r="AK828" s="3" t="n"/>
      <c r="AL828" s="3" t="n"/>
      <c r="AM828" s="3" t="n"/>
      <c r="AN828" s="3" t="n"/>
      <c r="AO828" s="3" t="n"/>
      <c r="AP828" s="3" t="n"/>
      <c r="AQ828" s="3" t="n"/>
      <c r="AR828" s="3" t="n"/>
      <c r="AS828" s="3" t="n"/>
      <c r="AT828" s="3" t="n"/>
      <c r="AU828" s="3" t="n"/>
      <c r="AV828" s="3" t="n"/>
      <c r="AW828" s="3" t="n"/>
      <c r="AX828" s="3" t="n"/>
      <c r="AY828" s="3" t="n"/>
      <c r="AZ828" s="3" t="n"/>
    </row>
    <row r="829">
      <c r="A829" s="3" t="n"/>
      <c r="B829" s="3" t="n"/>
      <c r="C829" s="3" t="n"/>
      <c r="D829" s="3" t="n"/>
      <c r="E829" s="3" t="n"/>
      <c r="F829" s="3" t="n"/>
      <c r="G829" s="3" t="n"/>
      <c r="H829" s="3" t="n"/>
      <c r="I829" s="3" t="n"/>
      <c r="J829" s="3" t="n"/>
      <c r="K829" s="3" t="n"/>
      <c r="L829" s="3" t="n"/>
      <c r="M829" s="3" t="n"/>
      <c r="N829" s="3" t="n"/>
      <c r="O829" s="3" t="n"/>
      <c r="P829" s="3" t="n"/>
      <c r="Q829" s="3" t="n"/>
      <c r="R829" s="3" t="n"/>
      <c r="S829" s="3" t="n"/>
      <c r="T829" s="3" t="n"/>
      <c r="U829" s="3" t="n"/>
      <c r="V829" s="3" t="n"/>
      <c r="W829" s="3" t="n"/>
      <c r="X829" s="3" t="n"/>
      <c r="Y829" s="3" t="n"/>
      <c r="Z829" s="3" t="n"/>
      <c r="AA829" s="3" t="n"/>
      <c r="AB829" s="3" t="n"/>
      <c r="AC829" s="3" t="n"/>
      <c r="AD829" s="3" t="n"/>
      <c r="AE829" s="3" t="n"/>
      <c r="AF829" s="3" t="n"/>
      <c r="AG829" s="3" t="n"/>
      <c r="AH829" s="3" t="n"/>
      <c r="AI829" s="3" t="n"/>
      <c r="AJ829" s="3" t="n"/>
      <c r="AK829" s="3" t="n"/>
      <c r="AL829" s="3" t="n"/>
      <c r="AM829" s="3" t="n"/>
      <c r="AN829" s="3" t="n"/>
      <c r="AO829" s="3" t="n"/>
      <c r="AP829" s="3" t="n"/>
      <c r="AQ829" s="3" t="n"/>
      <c r="AR829" s="3" t="n"/>
      <c r="AS829" s="3" t="n"/>
      <c r="AT829" s="3" t="n"/>
      <c r="AU829" s="3" t="n"/>
      <c r="AV829" s="3" t="n"/>
      <c r="AW829" s="3" t="n"/>
      <c r="AX829" s="3" t="n"/>
      <c r="AY829" s="3" t="n"/>
      <c r="AZ829" s="3" t="n"/>
    </row>
    <row r="830">
      <c r="A830" s="3" t="n"/>
      <c r="B830" s="3" t="n"/>
      <c r="C830" s="3" t="n"/>
      <c r="D830" s="3" t="n"/>
      <c r="E830" s="3" t="n"/>
      <c r="F830" s="3" t="n"/>
      <c r="G830" s="3" t="n"/>
      <c r="H830" s="3" t="n"/>
      <c r="I830" s="3" t="n"/>
      <c r="J830" s="3" t="n"/>
      <c r="K830" s="3" t="n"/>
      <c r="L830" s="3" t="n"/>
      <c r="M830" s="3" t="n"/>
      <c r="N830" s="3" t="n"/>
      <c r="O830" s="3" t="n"/>
      <c r="P830" s="3" t="n"/>
      <c r="Q830" s="3" t="n"/>
      <c r="R830" s="3" t="n"/>
      <c r="S830" s="3" t="n"/>
      <c r="T830" s="3" t="n"/>
      <c r="U830" s="3" t="n"/>
      <c r="V830" s="3" t="n"/>
      <c r="W830" s="3" t="n"/>
      <c r="X830" s="3" t="n"/>
      <c r="Y830" s="3" t="n"/>
      <c r="Z830" s="3" t="n"/>
      <c r="AA830" s="3" t="n"/>
      <c r="AB830" s="3" t="n"/>
      <c r="AC830" s="3" t="n"/>
      <c r="AD830" s="3" t="n"/>
      <c r="AE830" s="3" t="n"/>
      <c r="AF830" s="3" t="n"/>
      <c r="AG830" s="3" t="n"/>
      <c r="AH830" s="3" t="n"/>
      <c r="AI830" s="3" t="n"/>
      <c r="AJ830" s="3" t="n"/>
      <c r="AK830" s="3" t="n"/>
      <c r="AL830" s="3" t="n"/>
      <c r="AM830" s="3" t="n"/>
      <c r="AN830" s="3" t="n"/>
      <c r="AO830" s="3" t="n"/>
      <c r="AP830" s="3" t="n"/>
      <c r="AQ830" s="3" t="n"/>
      <c r="AR830" s="3" t="n"/>
      <c r="AS830" s="3" t="n"/>
      <c r="AT830" s="3" t="n"/>
      <c r="AU830" s="3" t="n"/>
      <c r="AV830" s="3" t="n"/>
      <c r="AW830" s="3" t="n"/>
      <c r="AX830" s="3" t="n"/>
      <c r="AY830" s="3" t="n"/>
      <c r="AZ830" s="3" t="n"/>
    </row>
    <row r="831">
      <c r="A831" s="3" t="n"/>
      <c r="B831" s="3" t="n"/>
      <c r="C831" s="3" t="n"/>
      <c r="D831" s="3" t="n"/>
      <c r="E831" s="3" t="n"/>
      <c r="F831" s="3" t="n"/>
      <c r="G831" s="3" t="n"/>
      <c r="H831" s="3" t="n"/>
      <c r="I831" s="3" t="n"/>
      <c r="J831" s="3" t="n"/>
      <c r="K831" s="3" t="n"/>
      <c r="L831" s="3" t="n"/>
      <c r="M831" s="3" t="n"/>
      <c r="N831" s="3" t="n"/>
      <c r="O831" s="3" t="n"/>
      <c r="P831" s="3" t="n"/>
      <c r="Q831" s="3" t="n"/>
      <c r="R831" s="3" t="n"/>
      <c r="S831" s="3" t="n"/>
      <c r="T831" s="3" t="n"/>
      <c r="U831" s="3" t="n"/>
      <c r="V831" s="3" t="n"/>
      <c r="W831" s="3" t="n"/>
      <c r="X831" s="3" t="n"/>
      <c r="Y831" s="3" t="n"/>
      <c r="Z831" s="3" t="n"/>
      <c r="AA831" s="3" t="n"/>
      <c r="AB831" s="3" t="n"/>
      <c r="AC831" s="3" t="n"/>
      <c r="AD831" s="3" t="n"/>
      <c r="AE831" s="3" t="n"/>
      <c r="AF831" s="3" t="n"/>
      <c r="AG831" s="3" t="n"/>
      <c r="AH831" s="3" t="n"/>
      <c r="AI831" s="3" t="n"/>
      <c r="AJ831" s="3" t="n"/>
      <c r="AK831" s="3" t="n"/>
      <c r="AL831" s="3" t="n"/>
      <c r="AM831" s="3" t="n"/>
      <c r="AN831" s="3" t="n"/>
      <c r="AO831" s="3" t="n"/>
      <c r="AP831" s="3" t="n"/>
      <c r="AQ831" s="3" t="n"/>
      <c r="AR831" s="3" t="n"/>
      <c r="AS831" s="3" t="n"/>
      <c r="AT831" s="3" t="n"/>
      <c r="AU831" s="3" t="n"/>
      <c r="AV831" s="3" t="n"/>
      <c r="AW831" s="3" t="n"/>
      <c r="AX831" s="3" t="n"/>
      <c r="AY831" s="3" t="n"/>
      <c r="AZ831" s="3" t="n"/>
    </row>
    <row r="832">
      <c r="A832" s="3" t="n"/>
      <c r="B832" s="3" t="n"/>
      <c r="C832" s="3" t="n"/>
      <c r="D832" s="3" t="n"/>
      <c r="E832" s="3" t="n"/>
      <c r="F832" s="3" t="n"/>
      <c r="G832" s="3" t="n"/>
      <c r="H832" s="3" t="n"/>
      <c r="I832" s="3" t="n"/>
      <c r="J832" s="3" t="n"/>
      <c r="K832" s="3" t="n"/>
      <c r="L832" s="3" t="n"/>
      <c r="M832" s="3" t="n"/>
      <c r="N832" s="3" t="n"/>
      <c r="O832" s="3" t="n"/>
      <c r="P832" s="3" t="n"/>
      <c r="Q832" s="3" t="n"/>
      <c r="R832" s="3" t="n"/>
      <c r="S832" s="3" t="n"/>
      <c r="T832" s="3" t="n"/>
      <c r="U832" s="3" t="n"/>
      <c r="V832" s="3" t="n"/>
      <c r="W832" s="3" t="n"/>
      <c r="X832" s="3" t="n"/>
      <c r="Y832" s="3" t="n"/>
      <c r="Z832" s="3" t="n"/>
      <c r="AA832" s="3" t="n"/>
      <c r="AB832" s="3" t="n"/>
      <c r="AC832" s="3" t="n"/>
      <c r="AD832" s="3" t="n"/>
      <c r="AE832" s="3" t="n"/>
      <c r="AF832" s="3" t="n"/>
      <c r="AG832" s="3" t="n"/>
      <c r="AH832" s="3" t="n"/>
      <c r="AI832" s="3" t="n"/>
      <c r="AJ832" s="3" t="n"/>
      <c r="AK832" s="3" t="n"/>
      <c r="AL832" s="3" t="n"/>
      <c r="AM832" s="3" t="n"/>
      <c r="AN832" s="3" t="n"/>
      <c r="AO832" s="3" t="n"/>
      <c r="AP832" s="3" t="n"/>
      <c r="AQ832" s="3" t="n"/>
      <c r="AR832" s="3" t="n"/>
      <c r="AS832" s="3" t="n"/>
      <c r="AT832" s="3" t="n"/>
      <c r="AU832" s="3" t="n"/>
      <c r="AV832" s="3" t="n"/>
      <c r="AW832" s="3" t="n"/>
      <c r="AX832" s="3" t="n"/>
      <c r="AY832" s="3" t="n"/>
      <c r="AZ832" s="3" t="n"/>
    </row>
    <row r="833">
      <c r="A833" s="3" t="n"/>
      <c r="B833" s="3" t="n"/>
      <c r="C833" s="3" t="n"/>
      <c r="D833" s="3" t="n"/>
      <c r="E833" s="3" t="n"/>
      <c r="F833" s="3" t="n"/>
      <c r="G833" s="3" t="n"/>
      <c r="H833" s="3" t="n"/>
      <c r="I833" s="3" t="n"/>
      <c r="J833" s="3" t="n"/>
      <c r="K833" s="3" t="n"/>
      <c r="L833" s="3" t="n"/>
      <c r="M833" s="3" t="n"/>
      <c r="N833" s="3" t="n"/>
      <c r="O833" s="3" t="n"/>
      <c r="P833" s="3" t="n"/>
      <c r="Q833" s="3" t="n"/>
      <c r="R833" s="3" t="n"/>
      <c r="S833" s="3" t="n"/>
      <c r="T833" s="3" t="n"/>
      <c r="U833" s="3" t="n"/>
      <c r="V833" s="3" t="n"/>
      <c r="W833" s="3" t="n"/>
      <c r="X833" s="3" t="n"/>
      <c r="Y833" s="3" t="n"/>
      <c r="Z833" s="3" t="n"/>
      <c r="AA833" s="3" t="n"/>
      <c r="AB833" s="3" t="n"/>
      <c r="AC833" s="3" t="n"/>
      <c r="AD833" s="3" t="n"/>
      <c r="AE833" s="3" t="n"/>
      <c r="AF833" s="3" t="n"/>
      <c r="AG833" s="3" t="n"/>
      <c r="AH833" s="3" t="n"/>
      <c r="AI833" s="3" t="n"/>
      <c r="AJ833" s="3" t="n"/>
      <c r="AK833" s="3" t="n"/>
      <c r="AL833" s="3" t="n"/>
      <c r="AM833" s="3" t="n"/>
      <c r="AN833" s="3" t="n"/>
      <c r="AO833" s="3" t="n"/>
      <c r="AP833" s="3" t="n"/>
      <c r="AQ833" s="3" t="n"/>
      <c r="AR833" s="3" t="n"/>
      <c r="AS833" s="3" t="n"/>
      <c r="AT833" s="3" t="n"/>
      <c r="AU833" s="3" t="n"/>
      <c r="AV833" s="3" t="n"/>
      <c r="AW833" s="3" t="n"/>
      <c r="AX833" s="3" t="n"/>
      <c r="AY833" s="3" t="n"/>
      <c r="AZ833" s="3" t="n"/>
    </row>
    <row r="834">
      <c r="A834" s="3" t="n"/>
      <c r="B834" s="3" t="n"/>
      <c r="C834" s="3" t="n"/>
      <c r="D834" s="3" t="n"/>
      <c r="E834" s="3" t="n"/>
      <c r="F834" s="3" t="n"/>
      <c r="G834" s="3" t="n"/>
      <c r="H834" s="3" t="n"/>
      <c r="I834" s="3" t="n"/>
      <c r="J834" s="3" t="n"/>
      <c r="K834" s="3" t="n"/>
      <c r="L834" s="3" t="n"/>
      <c r="M834" s="3" t="n"/>
      <c r="N834" s="3" t="n"/>
      <c r="O834" s="3" t="n"/>
      <c r="P834" s="3" t="n"/>
      <c r="Q834" s="3" t="n"/>
      <c r="R834" s="3" t="n"/>
      <c r="S834" s="3" t="n"/>
      <c r="T834" s="3" t="n"/>
      <c r="U834" s="3" t="n"/>
      <c r="V834" s="3" t="n"/>
      <c r="W834" s="3" t="n"/>
      <c r="X834" s="3" t="n"/>
      <c r="Y834" s="3" t="n"/>
      <c r="Z834" s="3" t="n"/>
      <c r="AA834" s="3" t="n"/>
      <c r="AB834" s="3" t="n"/>
      <c r="AC834" s="3" t="n"/>
      <c r="AD834" s="3" t="n"/>
      <c r="AE834" s="3" t="n"/>
      <c r="AF834" s="3" t="n"/>
      <c r="AG834" s="3" t="n"/>
      <c r="AH834" s="3" t="n"/>
      <c r="AI834" s="3" t="n"/>
      <c r="AJ834" s="3" t="n"/>
      <c r="AK834" s="3" t="n"/>
      <c r="AL834" s="3" t="n"/>
      <c r="AM834" s="3" t="n"/>
      <c r="AN834" s="3" t="n"/>
      <c r="AO834" s="3" t="n"/>
      <c r="AP834" s="3" t="n"/>
      <c r="AQ834" s="3" t="n"/>
      <c r="AR834" s="3" t="n"/>
      <c r="AS834" s="3" t="n"/>
      <c r="AT834" s="3" t="n"/>
      <c r="AU834" s="3" t="n"/>
      <c r="AV834" s="3" t="n"/>
      <c r="AW834" s="3" t="n"/>
      <c r="AX834" s="3" t="n"/>
      <c r="AY834" s="3" t="n"/>
      <c r="AZ834" s="3" t="n"/>
    </row>
    <row r="835">
      <c r="A835" s="3" t="n"/>
      <c r="B835" s="3" t="n"/>
      <c r="C835" s="3" t="n"/>
      <c r="D835" s="3" t="n"/>
      <c r="E835" s="3" t="n"/>
      <c r="F835" s="3" t="n"/>
      <c r="G835" s="3" t="n"/>
      <c r="H835" s="3" t="n"/>
      <c r="I835" s="3" t="n"/>
      <c r="J835" s="3" t="n"/>
      <c r="K835" s="3" t="n"/>
      <c r="L835" s="3" t="n"/>
      <c r="M835" s="3" t="n"/>
      <c r="N835" s="3" t="n"/>
      <c r="O835" s="3" t="n"/>
      <c r="P835" s="3" t="n"/>
      <c r="Q835" s="3" t="n"/>
      <c r="R835" s="3" t="n"/>
      <c r="S835" s="3" t="n"/>
      <c r="T835" s="3" t="n"/>
      <c r="U835" s="3" t="n"/>
      <c r="V835" s="3" t="n"/>
      <c r="W835" s="3" t="n"/>
      <c r="X835" s="3" t="n"/>
      <c r="Y835" s="3" t="n"/>
      <c r="Z835" s="3" t="n"/>
      <c r="AA835" s="3" t="n"/>
      <c r="AB835" s="3" t="n"/>
      <c r="AC835" s="3" t="n"/>
      <c r="AD835" s="3" t="n"/>
      <c r="AE835" s="3" t="n"/>
      <c r="AF835" s="3" t="n"/>
      <c r="AG835" s="3" t="n"/>
      <c r="AH835" s="3" t="n"/>
      <c r="AI835" s="3" t="n"/>
      <c r="AJ835" s="3" t="n"/>
      <c r="AK835" s="3" t="n"/>
      <c r="AL835" s="3" t="n"/>
      <c r="AM835" s="3" t="n"/>
      <c r="AN835" s="3" t="n"/>
      <c r="AO835" s="3" t="n"/>
      <c r="AP835" s="3" t="n"/>
      <c r="AQ835" s="3" t="n"/>
      <c r="AR835" s="3" t="n"/>
      <c r="AS835" s="3" t="n"/>
      <c r="AT835" s="3" t="n"/>
      <c r="AU835" s="3" t="n"/>
      <c r="AV835" s="3" t="n"/>
      <c r="AW835" s="3" t="n"/>
      <c r="AX835" s="3" t="n"/>
      <c r="AY835" s="3" t="n"/>
      <c r="AZ835" s="3" t="n"/>
    </row>
    <row r="836">
      <c r="A836" s="3" t="n"/>
      <c r="B836" s="3" t="n"/>
      <c r="C836" s="3" t="n"/>
      <c r="D836" s="3" t="n"/>
      <c r="E836" s="3" t="n"/>
      <c r="F836" s="3" t="n"/>
      <c r="G836" s="3" t="n"/>
      <c r="H836" s="3" t="n"/>
      <c r="I836" s="3" t="n"/>
      <c r="J836" s="3" t="n"/>
      <c r="K836" s="3" t="n"/>
      <c r="L836" s="3" t="n"/>
      <c r="M836" s="3" t="n"/>
      <c r="N836" s="3" t="n"/>
      <c r="O836" s="3" t="n"/>
      <c r="P836" s="3" t="n"/>
      <c r="Q836" s="3" t="n"/>
      <c r="R836" s="3" t="n"/>
      <c r="S836" s="3" t="n"/>
      <c r="T836" s="3" t="n"/>
      <c r="U836" s="3" t="n"/>
      <c r="V836" s="3" t="n"/>
      <c r="W836" s="3" t="n"/>
      <c r="X836" s="3" t="n"/>
      <c r="Y836" s="3" t="n"/>
      <c r="Z836" s="3" t="n"/>
      <c r="AA836" s="3" t="n"/>
      <c r="AB836" s="3" t="n"/>
      <c r="AC836" s="3" t="n"/>
      <c r="AD836" s="3" t="n"/>
      <c r="AE836" s="3" t="n"/>
      <c r="AF836" s="3" t="n"/>
      <c r="AG836" s="3" t="n"/>
      <c r="AH836" s="3" t="n"/>
      <c r="AI836" s="3" t="n"/>
      <c r="AJ836" s="3" t="n"/>
      <c r="AK836" s="3" t="n"/>
      <c r="AL836" s="3" t="n"/>
      <c r="AM836" s="3" t="n"/>
      <c r="AN836" s="3" t="n"/>
      <c r="AO836" s="3" t="n"/>
      <c r="AP836" s="3" t="n"/>
      <c r="AQ836" s="3" t="n"/>
      <c r="AR836" s="3" t="n"/>
      <c r="AS836" s="3" t="n"/>
      <c r="AT836" s="3" t="n"/>
      <c r="AU836" s="3" t="n"/>
      <c r="AV836" s="3" t="n"/>
      <c r="AW836" s="3" t="n"/>
      <c r="AX836" s="3" t="n"/>
      <c r="AY836" s="3" t="n"/>
      <c r="AZ836" s="3" t="n"/>
    </row>
    <row r="837">
      <c r="A837" s="3" t="n"/>
      <c r="B837" s="3" t="n"/>
      <c r="C837" s="3" t="n"/>
      <c r="D837" s="3" t="n"/>
      <c r="E837" s="3" t="n"/>
      <c r="F837" s="3" t="n"/>
      <c r="G837" s="3" t="n"/>
      <c r="H837" s="3" t="n"/>
      <c r="I837" s="3" t="n"/>
      <c r="J837" s="3" t="n"/>
      <c r="K837" s="3" t="n"/>
      <c r="L837" s="3" t="n"/>
      <c r="M837" s="3" t="n"/>
      <c r="N837" s="3" t="n"/>
      <c r="O837" s="3" t="n"/>
      <c r="P837" s="3" t="n"/>
      <c r="Q837" s="3" t="n"/>
      <c r="R837" s="3" t="n"/>
      <c r="S837" s="3" t="n"/>
      <c r="T837" s="3" t="n"/>
      <c r="U837" s="3" t="n"/>
      <c r="V837" s="3" t="n"/>
      <c r="W837" s="3" t="n"/>
      <c r="X837" s="3" t="n"/>
      <c r="Y837" s="3" t="n"/>
      <c r="Z837" s="3" t="n"/>
      <c r="AA837" s="3" t="n"/>
      <c r="AB837" s="3" t="n"/>
      <c r="AC837" s="3" t="n"/>
      <c r="AD837" s="3" t="n"/>
      <c r="AE837" s="3" t="n"/>
      <c r="AF837" s="3" t="n"/>
      <c r="AG837" s="3" t="n"/>
      <c r="AH837" s="3" t="n"/>
      <c r="AI837" s="3" t="n"/>
      <c r="AJ837" s="3" t="n"/>
      <c r="AK837" s="3" t="n"/>
      <c r="AL837" s="3" t="n"/>
      <c r="AM837" s="3" t="n"/>
      <c r="AN837" s="3" t="n"/>
      <c r="AO837" s="3" t="n"/>
      <c r="AP837" s="3" t="n"/>
      <c r="AQ837" s="3" t="n"/>
      <c r="AR837" s="3" t="n"/>
      <c r="AS837" s="3" t="n"/>
      <c r="AT837" s="3" t="n"/>
      <c r="AU837" s="3" t="n"/>
      <c r="AV837" s="3" t="n"/>
      <c r="AW837" s="3" t="n"/>
      <c r="AX837" s="3" t="n"/>
      <c r="AY837" s="3" t="n"/>
      <c r="AZ837" s="3" t="n"/>
    </row>
    <row r="838">
      <c r="A838" s="3" t="n"/>
      <c r="B838" s="3" t="n"/>
      <c r="C838" s="3" t="n"/>
      <c r="D838" s="3" t="n"/>
      <c r="E838" s="3" t="n"/>
      <c r="F838" s="3" t="n"/>
      <c r="G838" s="3" t="n"/>
      <c r="H838" s="3" t="n"/>
      <c r="I838" s="3" t="n"/>
      <c r="J838" s="3" t="n"/>
      <c r="K838" s="3" t="n"/>
      <c r="L838" s="3" t="n"/>
      <c r="M838" s="3" t="n"/>
      <c r="N838" s="3" t="n"/>
      <c r="O838" s="3" t="n"/>
      <c r="P838" s="3" t="n"/>
      <c r="Q838" s="3" t="n"/>
      <c r="R838" s="3" t="n"/>
      <c r="S838" s="3" t="n"/>
      <c r="T838" s="3" t="n"/>
      <c r="U838" s="3" t="n"/>
      <c r="V838" s="3" t="n"/>
      <c r="W838" s="3" t="n"/>
      <c r="X838" s="3" t="n"/>
      <c r="Y838" s="3" t="n"/>
      <c r="Z838" s="3" t="n"/>
      <c r="AA838" s="3" t="n"/>
      <c r="AB838" s="3" t="n"/>
      <c r="AC838" s="3" t="n"/>
      <c r="AD838" s="3" t="n"/>
      <c r="AE838" s="3" t="n"/>
      <c r="AF838" s="3" t="n"/>
      <c r="AG838" s="3" t="n"/>
      <c r="AH838" s="3" t="n"/>
      <c r="AI838" s="3" t="n"/>
      <c r="AJ838" s="3" t="n"/>
      <c r="AK838" s="3" t="n"/>
      <c r="AL838" s="3" t="n"/>
      <c r="AM838" s="3" t="n"/>
      <c r="AN838" s="3" t="n"/>
      <c r="AO838" s="3" t="n"/>
      <c r="AP838" s="3" t="n"/>
      <c r="AQ838" s="3" t="n"/>
      <c r="AR838" s="3" t="n"/>
      <c r="AS838" s="3" t="n"/>
      <c r="AT838" s="3" t="n"/>
      <c r="AU838" s="3" t="n"/>
      <c r="AV838" s="3" t="n"/>
      <c r="AW838" s="3" t="n"/>
      <c r="AX838" s="3" t="n"/>
      <c r="AY838" s="3" t="n"/>
      <c r="AZ838" s="3" t="n"/>
    </row>
    <row r="839">
      <c r="A839" s="3" t="n"/>
      <c r="B839" s="3" t="n"/>
      <c r="C839" s="3" t="n"/>
      <c r="D839" s="3" t="n"/>
      <c r="E839" s="3" t="n"/>
      <c r="F839" s="3" t="n"/>
      <c r="G839" s="3" t="n"/>
      <c r="H839" s="3" t="n"/>
      <c r="I839" s="3" t="n"/>
      <c r="J839" s="3" t="n"/>
      <c r="K839" s="3" t="n"/>
      <c r="L839" s="3" t="n"/>
      <c r="M839" s="3" t="n"/>
      <c r="N839" s="3" t="n"/>
      <c r="O839" s="3" t="n"/>
      <c r="P839" s="3" t="n"/>
      <c r="Q839" s="3" t="n"/>
      <c r="R839" s="3" t="n"/>
      <c r="S839" s="3" t="n"/>
      <c r="T839" s="3" t="n"/>
      <c r="U839" s="3" t="n"/>
      <c r="V839" s="3" t="n"/>
      <c r="W839" s="3" t="n"/>
      <c r="X839" s="3" t="n"/>
      <c r="Y839" s="3" t="n"/>
      <c r="Z839" s="3" t="n"/>
      <c r="AA839" s="3" t="n"/>
      <c r="AB839" s="3" t="n"/>
      <c r="AC839" s="3" t="n"/>
      <c r="AD839" s="3" t="n"/>
      <c r="AE839" s="3" t="n"/>
      <c r="AF839" s="3" t="n"/>
      <c r="AG839" s="3" t="n"/>
      <c r="AH839" s="3" t="n"/>
      <c r="AI839" s="3" t="n"/>
      <c r="AJ839" s="3" t="n"/>
      <c r="AK839" s="3" t="n"/>
      <c r="AL839" s="3" t="n"/>
      <c r="AM839" s="3" t="n"/>
      <c r="AN839" s="3" t="n"/>
      <c r="AO839" s="3" t="n"/>
      <c r="AP839" s="3" t="n"/>
      <c r="AQ839" s="3" t="n"/>
      <c r="AR839" s="3" t="n"/>
      <c r="AS839" s="3" t="n"/>
      <c r="AT839" s="3" t="n"/>
      <c r="AU839" s="3" t="n"/>
      <c r="AV839" s="3" t="n"/>
      <c r="AW839" s="3" t="n"/>
      <c r="AX839" s="3" t="n"/>
      <c r="AY839" s="3" t="n"/>
      <c r="AZ839" s="3" t="n"/>
    </row>
    <row r="840">
      <c r="A840" s="3" t="n"/>
      <c r="B840" s="3" t="n"/>
      <c r="C840" s="3" t="n"/>
      <c r="D840" s="3" t="n"/>
      <c r="E840" s="3" t="n"/>
      <c r="F840" s="3" t="n"/>
      <c r="G840" s="3" t="n"/>
      <c r="H840" s="3" t="n"/>
      <c r="I840" s="3" t="n"/>
      <c r="J840" s="3" t="n"/>
      <c r="K840" s="3" t="n"/>
      <c r="L840" s="3" t="n"/>
      <c r="M840" s="3" t="n"/>
      <c r="N840" s="3" t="n"/>
      <c r="O840" s="3" t="n"/>
      <c r="P840" s="3" t="n"/>
      <c r="Q840" s="3" t="n"/>
      <c r="R840" s="3" t="n"/>
      <c r="S840" s="3" t="n"/>
      <c r="T840" s="3" t="n"/>
      <c r="U840" s="3" t="n"/>
      <c r="V840" s="3" t="n"/>
      <c r="W840" s="3" t="n"/>
      <c r="X840" s="3" t="n"/>
      <c r="Y840" s="3" t="n"/>
      <c r="Z840" s="3" t="n"/>
      <c r="AA840" s="3" t="n"/>
      <c r="AB840" s="3" t="n"/>
      <c r="AC840" s="3" t="n"/>
      <c r="AD840" s="3" t="n"/>
      <c r="AE840" s="3" t="n"/>
      <c r="AF840" s="3" t="n"/>
      <c r="AG840" s="3" t="n"/>
      <c r="AH840" s="3" t="n"/>
      <c r="AI840" s="3" t="n"/>
      <c r="AJ840" s="3" t="n"/>
      <c r="AK840" s="3" t="n"/>
      <c r="AL840" s="3" t="n"/>
      <c r="AM840" s="3" t="n"/>
      <c r="AN840" s="3" t="n"/>
      <c r="AO840" s="3" t="n"/>
      <c r="AP840" s="3" t="n"/>
      <c r="AQ840" s="3" t="n"/>
      <c r="AR840" s="3" t="n"/>
      <c r="AS840" s="3" t="n"/>
      <c r="AT840" s="3" t="n"/>
      <c r="AU840" s="3" t="n"/>
      <c r="AV840" s="3" t="n"/>
      <c r="AW840" s="3" t="n"/>
      <c r="AX840" s="3" t="n"/>
      <c r="AY840" s="3" t="n"/>
      <c r="AZ840" s="3" t="n"/>
    </row>
    <row r="841">
      <c r="A841" s="3" t="n"/>
      <c r="B841" s="3" t="n"/>
      <c r="C841" s="3" t="n"/>
      <c r="D841" s="3" t="n"/>
      <c r="E841" s="3" t="n"/>
      <c r="F841" s="3" t="n"/>
      <c r="G841" s="3" t="n"/>
      <c r="H841" s="3" t="n"/>
      <c r="I841" s="3" t="n"/>
      <c r="J841" s="3" t="n"/>
      <c r="K841" s="3" t="n"/>
      <c r="L841" s="3" t="n"/>
      <c r="M841" s="3" t="n"/>
      <c r="N841" s="3" t="n"/>
      <c r="O841" s="3" t="n"/>
      <c r="P841" s="3" t="n"/>
      <c r="Q841" s="3" t="n"/>
      <c r="R841" s="3" t="n"/>
      <c r="S841" s="3" t="n"/>
      <c r="T841" s="3" t="n"/>
      <c r="U841" s="3" t="n"/>
      <c r="V841" s="3" t="n"/>
      <c r="W841" s="3" t="n"/>
      <c r="X841" s="3" t="n"/>
      <c r="Y841" s="3" t="n"/>
      <c r="Z841" s="3" t="n"/>
      <c r="AA841" s="3" t="n"/>
      <c r="AB841" s="3" t="n"/>
      <c r="AC841" s="3" t="n"/>
      <c r="AD841" s="3" t="n"/>
      <c r="AE841" s="3" t="n"/>
      <c r="AF841" s="3" t="n"/>
      <c r="AG841" s="3" t="n"/>
      <c r="AH841" s="3" t="n"/>
      <c r="AI841" s="3" t="n"/>
      <c r="AJ841" s="3" t="n"/>
      <c r="AK841" s="3" t="n"/>
      <c r="AL841" s="3" t="n"/>
      <c r="AM841" s="3" t="n"/>
      <c r="AN841" s="3" t="n"/>
      <c r="AO841" s="3" t="n"/>
      <c r="AP841" s="3" t="n"/>
      <c r="AQ841" s="3" t="n"/>
      <c r="AR841" s="3" t="n"/>
      <c r="AS841" s="3" t="n"/>
      <c r="AT841" s="3" t="n"/>
      <c r="AU841" s="3" t="n"/>
      <c r="AV841" s="3" t="n"/>
      <c r="AW841" s="3" t="n"/>
      <c r="AX841" s="3" t="n"/>
      <c r="AY841" s="3" t="n"/>
      <c r="AZ841" s="3" t="n"/>
    </row>
    <row r="842">
      <c r="A842" s="3" t="n"/>
      <c r="B842" s="3" t="n"/>
      <c r="C842" s="3" t="n"/>
      <c r="D842" s="3" t="n"/>
      <c r="E842" s="3" t="n"/>
      <c r="F842" s="3" t="n"/>
      <c r="G842" s="3" t="n"/>
      <c r="H842" s="3" t="n"/>
      <c r="I842" s="3" t="n"/>
      <c r="J842" s="3" t="n"/>
      <c r="K842" s="3" t="n"/>
      <c r="L842" s="3" t="n"/>
      <c r="M842" s="3" t="n"/>
      <c r="N842" s="3" t="n"/>
      <c r="O842" s="3" t="n"/>
      <c r="P842" s="3" t="n"/>
      <c r="Q842" s="3" t="n"/>
      <c r="R842" s="3" t="n"/>
      <c r="S842" s="3" t="n"/>
      <c r="T842" s="3" t="n"/>
      <c r="U842" s="3" t="n"/>
      <c r="V842" s="3" t="n"/>
      <c r="W842" s="3" t="n"/>
      <c r="X842" s="3" t="n"/>
      <c r="Y842" s="3" t="n"/>
      <c r="Z842" s="3" t="n"/>
      <c r="AA842" s="3" t="n"/>
      <c r="AB842" s="3" t="n"/>
      <c r="AC842" s="3" t="n"/>
      <c r="AD842" s="3" t="n"/>
      <c r="AE842" s="3" t="n"/>
      <c r="AF842" s="3" t="n"/>
      <c r="AG842" s="3" t="n"/>
      <c r="AH842" s="3" t="n"/>
      <c r="AI842" s="3" t="n"/>
      <c r="AJ842" s="3" t="n"/>
      <c r="AK842" s="3" t="n"/>
      <c r="AL842" s="3" t="n"/>
      <c r="AM842" s="3" t="n"/>
      <c r="AN842" s="3" t="n"/>
      <c r="AO842" s="3" t="n"/>
      <c r="AP842" s="3" t="n"/>
      <c r="AQ842" s="3" t="n"/>
      <c r="AR842" s="3" t="n"/>
      <c r="AS842" s="3" t="n"/>
      <c r="AT842" s="3" t="n"/>
      <c r="AU842" s="3" t="n"/>
      <c r="AV842" s="3" t="n"/>
      <c r="AW842" s="3" t="n"/>
      <c r="AX842" s="3" t="n"/>
      <c r="AY842" s="3" t="n"/>
      <c r="AZ842" s="3" t="n"/>
    </row>
    <row r="843">
      <c r="A843" s="3" t="n"/>
      <c r="B843" s="3" t="n"/>
      <c r="C843" s="3" t="n"/>
      <c r="D843" s="3" t="n"/>
      <c r="E843" s="3" t="n"/>
      <c r="F843" s="3" t="n"/>
      <c r="G843" s="3" t="n"/>
      <c r="H843" s="3" t="n"/>
      <c r="I843" s="3" t="n"/>
      <c r="J843" s="3" t="n"/>
      <c r="K843" s="3" t="n"/>
      <c r="L843" s="3" t="n"/>
      <c r="M843" s="3" t="n"/>
      <c r="N843" s="3" t="n"/>
      <c r="O843" s="3" t="n"/>
      <c r="P843" s="3" t="n"/>
      <c r="Q843" s="3" t="n"/>
      <c r="R843" s="3" t="n"/>
      <c r="S843" s="3" t="n"/>
      <c r="T843" s="3" t="n"/>
      <c r="U843" s="3" t="n"/>
      <c r="V843" s="3" t="n"/>
      <c r="W843" s="3" t="n"/>
      <c r="X843" s="3" t="n"/>
      <c r="Y843" s="3" t="n"/>
      <c r="Z843" s="3" t="n"/>
      <c r="AA843" s="3" t="n"/>
      <c r="AB843" s="3" t="n"/>
      <c r="AC843" s="3" t="n"/>
      <c r="AD843" s="3" t="n"/>
      <c r="AE843" s="3" t="n"/>
      <c r="AF843" s="3" t="n"/>
      <c r="AG843" s="3" t="n"/>
      <c r="AH843" s="3" t="n"/>
      <c r="AI843" s="3" t="n"/>
      <c r="AJ843" s="3" t="n"/>
      <c r="AK843" s="3" t="n"/>
      <c r="AL843" s="3" t="n"/>
      <c r="AM843" s="3" t="n"/>
      <c r="AN843" s="3" t="n"/>
      <c r="AO843" s="3" t="n"/>
      <c r="AP843" s="3" t="n"/>
      <c r="AQ843" s="3" t="n"/>
      <c r="AR843" s="3" t="n"/>
      <c r="AS843" s="3" t="n"/>
      <c r="AT843" s="3" t="n"/>
      <c r="AU843" s="3" t="n"/>
      <c r="AV843" s="3" t="n"/>
      <c r="AW843" s="3" t="n"/>
      <c r="AX843" s="3" t="n"/>
      <c r="AY843" s="3" t="n"/>
      <c r="AZ843" s="3" t="n"/>
    </row>
    <row r="844">
      <c r="A844" s="3" t="n"/>
      <c r="B844" s="3" t="n"/>
      <c r="C844" s="3" t="n"/>
      <c r="D844" s="3" t="n"/>
      <c r="E844" s="3" t="n"/>
      <c r="F844" s="3" t="n"/>
      <c r="G844" s="3" t="n"/>
      <c r="H844" s="3" t="n"/>
      <c r="I844" s="3" t="n"/>
      <c r="J844" s="3" t="n"/>
      <c r="K844" s="3" t="n"/>
      <c r="L844" s="3" t="n"/>
      <c r="M844" s="3" t="n"/>
      <c r="N844" s="3" t="n"/>
      <c r="O844" s="3" t="n"/>
      <c r="P844" s="3" t="n"/>
      <c r="Q844" s="3" t="n"/>
      <c r="R844" s="3" t="n"/>
      <c r="S844" s="3" t="n"/>
      <c r="T844" s="3" t="n"/>
      <c r="U844" s="3" t="n"/>
      <c r="V844" s="3" t="n"/>
      <c r="W844" s="3" t="n"/>
      <c r="X844" s="3" t="n"/>
      <c r="Y844" s="3" t="n"/>
      <c r="Z844" s="3" t="n"/>
      <c r="AA844" s="3" t="n"/>
      <c r="AB844" s="3" t="n"/>
      <c r="AC844" s="3" t="n"/>
      <c r="AD844" s="3" t="n"/>
      <c r="AE844" s="3" t="n"/>
      <c r="AF844" s="3" t="n"/>
      <c r="AG844" s="3" t="n"/>
      <c r="AH844" s="3" t="n"/>
      <c r="AI844" s="3" t="n"/>
      <c r="AJ844" s="3" t="n"/>
      <c r="AK844" s="3" t="n"/>
      <c r="AL844" s="3" t="n"/>
      <c r="AM844" s="3" t="n"/>
      <c r="AN844" s="3" t="n"/>
      <c r="AO844" s="3" t="n"/>
      <c r="AP844" s="3" t="n"/>
      <c r="AQ844" s="3" t="n"/>
      <c r="AR844" s="3" t="n"/>
      <c r="AS844" s="3" t="n"/>
      <c r="AT844" s="3" t="n"/>
      <c r="AU844" s="3" t="n"/>
      <c r="AV844" s="3" t="n"/>
      <c r="AW844" s="3" t="n"/>
      <c r="AX844" s="3" t="n"/>
      <c r="AY844" s="3" t="n"/>
      <c r="AZ844" s="3" t="n"/>
    </row>
    <row r="845">
      <c r="A845" s="3" t="n"/>
      <c r="B845" s="3" t="n"/>
      <c r="C845" s="3" t="n"/>
      <c r="D845" s="3" t="n"/>
      <c r="E845" s="3" t="n"/>
      <c r="F845" s="3" t="n"/>
      <c r="G845" s="3" t="n"/>
      <c r="H845" s="3" t="n"/>
      <c r="I845" s="3" t="n"/>
      <c r="J845" s="3" t="n"/>
      <c r="K845" s="3" t="n"/>
      <c r="L845" s="3" t="n"/>
      <c r="M845" s="3" t="n"/>
      <c r="N845" s="3" t="n"/>
      <c r="O845" s="3" t="n"/>
      <c r="P845" s="3" t="n"/>
      <c r="Q845" s="3" t="n"/>
      <c r="R845" s="3" t="n"/>
      <c r="S845" s="3" t="n"/>
      <c r="T845" s="3" t="n"/>
      <c r="U845" s="3" t="n"/>
      <c r="V845" s="3" t="n"/>
      <c r="W845" s="3" t="n"/>
      <c r="X845" s="3" t="n"/>
      <c r="Y845" s="3" t="n"/>
      <c r="Z845" s="3" t="n"/>
      <c r="AA845" s="3" t="n"/>
      <c r="AB845" s="3" t="n"/>
      <c r="AC845" s="3" t="n"/>
      <c r="AD845" s="3" t="n"/>
      <c r="AE845" s="3" t="n"/>
      <c r="AF845" s="3" t="n"/>
      <c r="AG845" s="3" t="n"/>
      <c r="AH845" s="3" t="n"/>
      <c r="AI845" s="3" t="n"/>
      <c r="AJ845" s="3" t="n"/>
      <c r="AK845" s="3" t="n"/>
      <c r="AL845" s="3" t="n"/>
      <c r="AM845" s="3" t="n"/>
      <c r="AN845" s="3" t="n"/>
      <c r="AO845" s="3" t="n"/>
      <c r="AP845" s="3" t="n"/>
      <c r="AQ845" s="3" t="n"/>
      <c r="AR845" s="3" t="n"/>
      <c r="AS845" s="3" t="n"/>
      <c r="AT845" s="3" t="n"/>
      <c r="AU845" s="3" t="n"/>
      <c r="AV845" s="3" t="n"/>
      <c r="AW845" s="3" t="n"/>
      <c r="AX845" s="3" t="n"/>
      <c r="AY845" s="3" t="n"/>
      <c r="AZ845" s="3" t="n"/>
    </row>
    <row r="846">
      <c r="A846" s="3" t="n"/>
      <c r="B846" s="3" t="n"/>
      <c r="C846" s="3" t="n"/>
      <c r="D846" s="3" t="n"/>
      <c r="E846" s="3" t="n"/>
      <c r="F846" s="3" t="n"/>
      <c r="G846" s="3" t="n"/>
      <c r="H846" s="3" t="n"/>
      <c r="I846" s="3" t="n"/>
      <c r="J846" s="3" t="n"/>
      <c r="K846" s="3" t="n"/>
      <c r="L846" s="3" t="n"/>
      <c r="M846" s="3" t="n"/>
      <c r="N846" s="3" t="n"/>
      <c r="O846" s="3" t="n"/>
      <c r="P846" s="3" t="n"/>
      <c r="Q846" s="3" t="n"/>
      <c r="R846" s="3" t="n"/>
      <c r="S846" s="3" t="n"/>
      <c r="T846" s="3" t="n"/>
      <c r="U846" s="3" t="n"/>
      <c r="V846" s="3" t="n"/>
      <c r="W846" s="3" t="n"/>
      <c r="X846" s="3" t="n"/>
      <c r="Y846" s="3" t="n"/>
      <c r="Z846" s="3" t="n"/>
      <c r="AA846" s="3" t="n"/>
      <c r="AB846" s="3" t="n"/>
      <c r="AC846" s="3" t="n"/>
      <c r="AD846" s="3" t="n"/>
      <c r="AE846" s="3" t="n"/>
      <c r="AF846" s="3" t="n"/>
      <c r="AG846" s="3" t="n"/>
      <c r="AH846" s="3" t="n"/>
      <c r="AI846" s="3" t="n"/>
      <c r="AJ846" s="3" t="n"/>
      <c r="AK846" s="3" t="n"/>
      <c r="AL846" s="3" t="n"/>
      <c r="AM846" s="3" t="n"/>
      <c r="AN846" s="3" t="n"/>
      <c r="AO846" s="3" t="n"/>
      <c r="AP846" s="3" t="n"/>
      <c r="AQ846" s="3" t="n"/>
      <c r="AR846" s="3" t="n"/>
      <c r="AS846" s="3" t="n"/>
      <c r="AT846" s="3" t="n"/>
      <c r="AU846" s="3" t="n"/>
      <c r="AV846" s="3" t="n"/>
      <c r="AW846" s="3" t="n"/>
      <c r="AX846" s="3" t="n"/>
      <c r="AY846" s="3" t="n"/>
      <c r="AZ846" s="3" t="n"/>
    </row>
    <row r="847">
      <c r="A847" s="3" t="n"/>
      <c r="B847" s="3" t="n"/>
      <c r="C847" s="3" t="n"/>
      <c r="D847" s="3" t="n"/>
      <c r="E847" s="3" t="n"/>
      <c r="F847" s="3" t="n"/>
      <c r="G847" s="3" t="n"/>
      <c r="H847" s="3" t="n"/>
      <c r="I847" s="3" t="n"/>
      <c r="J847" s="3" t="n"/>
      <c r="K847" s="3" t="n"/>
      <c r="L847" s="3" t="n"/>
      <c r="M847" s="3" t="n"/>
      <c r="N847" s="3" t="n"/>
      <c r="O847" s="3" t="n"/>
      <c r="P847" s="3" t="n"/>
      <c r="Q847" s="3" t="n"/>
      <c r="R847" s="3" t="n"/>
      <c r="S847" s="3" t="n"/>
      <c r="T847" s="3" t="n"/>
      <c r="U847" s="3" t="n"/>
      <c r="V847" s="3" t="n"/>
      <c r="W847" s="3" t="n"/>
      <c r="X847" s="3" t="n"/>
      <c r="Y847" s="3" t="n"/>
      <c r="Z847" s="3" t="n"/>
      <c r="AA847" s="3" t="n"/>
      <c r="AB847" s="3" t="n"/>
      <c r="AC847" s="3" t="n"/>
      <c r="AD847" s="3" t="n"/>
      <c r="AE847" s="3" t="n"/>
      <c r="AF847" s="3" t="n"/>
      <c r="AG847" s="3" t="n"/>
      <c r="AH847" s="3" t="n"/>
      <c r="AI847" s="3" t="n"/>
      <c r="AJ847" s="3" t="n"/>
      <c r="AK847" s="3" t="n"/>
      <c r="AL847" s="3" t="n"/>
      <c r="AM847" s="3" t="n"/>
      <c r="AN847" s="3" t="n"/>
      <c r="AO847" s="3" t="n"/>
      <c r="AP847" s="3" t="n"/>
      <c r="AQ847" s="3" t="n"/>
      <c r="AR847" s="3" t="n"/>
      <c r="AS847" s="3" t="n"/>
      <c r="AT847" s="3" t="n"/>
      <c r="AU847" s="3" t="n"/>
      <c r="AV847" s="3" t="n"/>
      <c r="AW847" s="3" t="n"/>
      <c r="AX847" s="3" t="n"/>
      <c r="AY847" s="3" t="n"/>
      <c r="AZ847" s="3" t="n"/>
    </row>
    <row r="848">
      <c r="A848" s="3" t="n"/>
      <c r="B848" s="3" t="n"/>
      <c r="C848" s="3" t="n"/>
      <c r="D848" s="3" t="n"/>
      <c r="E848" s="3" t="n"/>
      <c r="F848" s="3" t="n"/>
      <c r="G848" s="3" t="n"/>
      <c r="H848" s="3" t="n"/>
      <c r="I848" s="3" t="n"/>
      <c r="J848" s="3" t="n"/>
      <c r="K848" s="3" t="n"/>
      <c r="L848" s="3" t="n"/>
      <c r="M848" s="3" t="n"/>
      <c r="N848" s="3" t="n"/>
      <c r="O848" s="3" t="n"/>
      <c r="P848" s="3" t="n"/>
      <c r="Q848" s="3" t="n"/>
      <c r="R848" s="3" t="n"/>
      <c r="S848" s="3" t="n"/>
      <c r="T848" s="3" t="n"/>
      <c r="U848" s="3" t="n"/>
      <c r="V848" s="3" t="n"/>
      <c r="W848" s="3" t="n"/>
      <c r="X848" s="3" t="n"/>
      <c r="Y848" s="3" t="n"/>
      <c r="Z848" s="3" t="n"/>
      <c r="AA848" s="3" t="n"/>
      <c r="AB848" s="3" t="n"/>
      <c r="AC848" s="3" t="n"/>
      <c r="AD848" s="3" t="n"/>
      <c r="AE848" s="3" t="n"/>
      <c r="AF848" s="3" t="n"/>
      <c r="AG848" s="3" t="n"/>
      <c r="AH848" s="3" t="n"/>
      <c r="AI848" s="3" t="n"/>
      <c r="AJ848" s="3" t="n"/>
      <c r="AK848" s="3" t="n"/>
      <c r="AL848" s="3" t="n"/>
      <c r="AM848" s="3" t="n"/>
      <c r="AN848" s="3" t="n"/>
      <c r="AO848" s="3" t="n"/>
      <c r="AP848" s="3" t="n"/>
      <c r="AQ848" s="3" t="n"/>
      <c r="AR848" s="3" t="n"/>
      <c r="AS848" s="3" t="n"/>
      <c r="AT848" s="3" t="n"/>
      <c r="AU848" s="3" t="n"/>
      <c r="AV848" s="3" t="n"/>
      <c r="AW848" s="3" t="n"/>
      <c r="AX848" s="3" t="n"/>
      <c r="AY848" s="3" t="n"/>
      <c r="AZ848" s="3" t="n"/>
    </row>
    <row r="849">
      <c r="A849" s="3" t="n"/>
      <c r="B849" s="3" t="n"/>
      <c r="C849" s="3" t="n"/>
      <c r="D849" s="3" t="n"/>
      <c r="E849" s="3" t="n"/>
      <c r="F849" s="3" t="n"/>
      <c r="G849" s="3" t="n"/>
      <c r="H849" s="3" t="n"/>
      <c r="I849" s="3" t="n"/>
      <c r="J849" s="3" t="n"/>
      <c r="K849" s="3" t="n"/>
      <c r="L849" s="3" t="n"/>
      <c r="M849" s="3" t="n"/>
      <c r="N849" s="3" t="n"/>
      <c r="O849" s="3" t="n"/>
      <c r="P849" s="3" t="n"/>
      <c r="Q849" s="3" t="n"/>
      <c r="R849" s="3" t="n"/>
      <c r="S849" s="3" t="n"/>
      <c r="T849" s="3" t="n"/>
      <c r="U849" s="3" t="n"/>
      <c r="V849" s="3" t="n"/>
      <c r="W849" s="3" t="n"/>
      <c r="X849" s="3" t="n"/>
      <c r="Y849" s="3" t="n"/>
      <c r="Z849" s="3" t="n"/>
      <c r="AA849" s="3" t="n"/>
      <c r="AB849" s="3" t="n"/>
      <c r="AC849" s="3" t="n"/>
      <c r="AD849" s="3" t="n"/>
      <c r="AE849" s="3" t="n"/>
      <c r="AF849" s="3" t="n"/>
      <c r="AG849" s="3" t="n"/>
      <c r="AH849" s="3" t="n"/>
      <c r="AI849" s="3" t="n"/>
      <c r="AJ849" s="3" t="n"/>
      <c r="AK849" s="3" t="n"/>
      <c r="AL849" s="3" t="n"/>
      <c r="AM849" s="3" t="n"/>
      <c r="AN849" s="3" t="n"/>
      <c r="AO849" s="3" t="n"/>
      <c r="AP849" s="3" t="n"/>
      <c r="AQ849" s="3" t="n"/>
      <c r="AR849" s="3" t="n"/>
      <c r="AS849" s="3" t="n"/>
      <c r="AT849" s="3" t="n"/>
      <c r="AU849" s="3" t="n"/>
      <c r="AV849" s="3" t="n"/>
      <c r="AW849" s="3" t="n"/>
      <c r="AX849" s="3" t="n"/>
      <c r="AY849" s="3" t="n"/>
      <c r="AZ849" s="3" t="n"/>
    </row>
    <row r="850">
      <c r="A850" s="3" t="n"/>
      <c r="B850" s="3" t="n"/>
      <c r="C850" s="3" t="n"/>
      <c r="D850" s="3" t="n"/>
      <c r="E850" s="3" t="n"/>
      <c r="F850" s="3" t="n"/>
      <c r="G850" s="3" t="n"/>
      <c r="H850" s="3" t="n"/>
      <c r="I850" s="3" t="n"/>
      <c r="J850" s="3" t="n"/>
      <c r="K850" s="3" t="n"/>
      <c r="L850" s="3" t="n"/>
      <c r="M850" s="3" t="n"/>
      <c r="N850" s="3" t="n"/>
      <c r="O850" s="3" t="n"/>
      <c r="P850" s="3" t="n"/>
      <c r="Q850" s="3" t="n"/>
      <c r="R850" s="3" t="n"/>
      <c r="S850" s="3" t="n"/>
      <c r="T850" s="3" t="n"/>
      <c r="U850" s="3" t="n"/>
      <c r="V850" s="3" t="n"/>
      <c r="W850" s="3" t="n"/>
      <c r="X850" s="3" t="n"/>
      <c r="Y850" s="3" t="n"/>
      <c r="Z850" s="3" t="n"/>
      <c r="AA850" s="3" t="n"/>
      <c r="AB850" s="3" t="n"/>
      <c r="AC850" s="3" t="n"/>
      <c r="AD850" s="3" t="n"/>
      <c r="AE850" s="3" t="n"/>
      <c r="AF850" s="3" t="n"/>
      <c r="AG850" s="3" t="n"/>
      <c r="AH850" s="3" t="n"/>
      <c r="AI850" s="3" t="n"/>
      <c r="AJ850" s="3" t="n"/>
      <c r="AK850" s="3" t="n"/>
      <c r="AL850" s="3" t="n"/>
      <c r="AM850" s="3" t="n"/>
      <c r="AN850" s="3" t="n"/>
      <c r="AO850" s="3" t="n"/>
      <c r="AP850" s="3" t="n"/>
      <c r="AQ850" s="3" t="n"/>
      <c r="AR850" s="3" t="n"/>
      <c r="AS850" s="3" t="n"/>
      <c r="AT850" s="3" t="n"/>
      <c r="AU850" s="3" t="n"/>
      <c r="AV850" s="3" t="n"/>
      <c r="AW850" s="3" t="n"/>
      <c r="AX850" s="3" t="n"/>
      <c r="AY850" s="3" t="n"/>
      <c r="AZ850" s="3" t="n"/>
    </row>
    <row r="851">
      <c r="A851" s="3" t="n"/>
      <c r="B851" s="3" t="n"/>
      <c r="C851" s="3" t="n"/>
      <c r="D851" s="3" t="n"/>
      <c r="E851" s="3" t="n"/>
      <c r="F851" s="3" t="n"/>
      <c r="G851" s="3" t="n"/>
      <c r="H851" s="3" t="n"/>
      <c r="I851" s="3" t="n"/>
      <c r="J851" s="3" t="n"/>
      <c r="K851" s="3" t="n"/>
      <c r="L851" s="3" t="n"/>
      <c r="M851" s="3" t="n"/>
      <c r="N851" s="3" t="n"/>
      <c r="O851" s="3" t="n"/>
      <c r="P851" s="3" t="n"/>
      <c r="Q851" s="3" t="n"/>
      <c r="R851" s="3" t="n"/>
      <c r="S851" s="3" t="n"/>
      <c r="T851" s="3" t="n"/>
      <c r="U851" s="3" t="n"/>
      <c r="V851" s="3" t="n"/>
      <c r="W851" s="3" t="n"/>
      <c r="X851" s="3" t="n"/>
      <c r="Y851" s="3" t="n"/>
      <c r="Z851" s="3" t="n"/>
      <c r="AA851" s="3" t="n"/>
      <c r="AB851" s="3" t="n"/>
      <c r="AC851" s="3" t="n"/>
      <c r="AD851" s="3" t="n"/>
      <c r="AE851" s="3" t="n"/>
      <c r="AF851" s="3" t="n"/>
      <c r="AG851" s="3" t="n"/>
      <c r="AH851" s="3" t="n"/>
      <c r="AI851" s="3" t="n"/>
      <c r="AJ851" s="3" t="n"/>
      <c r="AK851" s="3" t="n"/>
      <c r="AL851" s="3" t="n"/>
      <c r="AM851" s="3" t="n"/>
      <c r="AN851" s="3" t="n"/>
      <c r="AO851" s="3" t="n"/>
      <c r="AP851" s="3" t="n"/>
      <c r="AQ851" s="3" t="n"/>
      <c r="AR851" s="3" t="n"/>
      <c r="AS851" s="3" t="n"/>
      <c r="AT851" s="3" t="n"/>
      <c r="AU851" s="3" t="n"/>
      <c r="AV851" s="3" t="n"/>
      <c r="AW851" s="3" t="n"/>
      <c r="AX851" s="3" t="n"/>
      <c r="AY851" s="3" t="n"/>
      <c r="AZ851" s="3" t="n"/>
    </row>
    <row r="852">
      <c r="A852" s="3" t="n"/>
      <c r="B852" s="3" t="n"/>
      <c r="C852" s="3" t="n"/>
      <c r="D852" s="3" t="n"/>
      <c r="E852" s="3" t="n"/>
      <c r="F852" s="3" t="n"/>
      <c r="G852" s="3" t="n"/>
      <c r="H852" s="3" t="n"/>
      <c r="I852" s="3" t="n"/>
      <c r="J852" s="3" t="n"/>
      <c r="K852" s="3" t="n"/>
      <c r="L852" s="3" t="n"/>
      <c r="M852" s="3" t="n"/>
      <c r="N852" s="3" t="n"/>
      <c r="O852" s="3" t="n"/>
      <c r="P852" s="3" t="n"/>
      <c r="Q852" s="3" t="n"/>
      <c r="R852" s="3" t="n"/>
      <c r="S852" s="3" t="n"/>
      <c r="T852" s="3" t="n"/>
      <c r="U852" s="3" t="n"/>
      <c r="V852" s="3" t="n"/>
      <c r="W852" s="3" t="n"/>
      <c r="X852" s="3" t="n"/>
      <c r="Y852" s="3" t="n"/>
      <c r="Z852" s="3" t="n"/>
      <c r="AA852" s="3" t="n"/>
      <c r="AB852" s="3" t="n"/>
      <c r="AC852" s="3" t="n"/>
      <c r="AD852" s="3" t="n"/>
      <c r="AE852" s="3" t="n"/>
      <c r="AF852" s="3" t="n"/>
      <c r="AG852" s="3" t="n"/>
      <c r="AH852" s="3" t="n"/>
      <c r="AI852" s="3" t="n"/>
      <c r="AJ852" s="3" t="n"/>
      <c r="AK852" s="3" t="n"/>
      <c r="AL852" s="3" t="n"/>
      <c r="AM852" s="3" t="n"/>
      <c r="AN852" s="3" t="n"/>
      <c r="AO852" s="3" t="n"/>
      <c r="AP852" s="3" t="n"/>
      <c r="AQ852" s="3" t="n"/>
      <c r="AR852" s="3" t="n"/>
      <c r="AS852" s="3" t="n"/>
      <c r="AT852" s="3" t="n"/>
      <c r="AU852" s="3" t="n"/>
      <c r="AV852" s="3" t="n"/>
      <c r="AW852" s="3" t="n"/>
      <c r="AX852" s="3" t="n"/>
      <c r="AY852" s="3" t="n"/>
      <c r="AZ852" s="3" t="n"/>
    </row>
    <row r="853">
      <c r="A853" s="3" t="n"/>
      <c r="B853" s="3" t="n"/>
      <c r="C853" s="3" t="n"/>
      <c r="D853" s="3" t="n"/>
      <c r="E853" s="3" t="n"/>
      <c r="F853" s="3" t="n"/>
      <c r="G853" s="3" t="n"/>
      <c r="H853" s="3" t="n"/>
      <c r="I853" s="3" t="n"/>
      <c r="J853" s="3" t="n"/>
      <c r="K853" s="3" t="n"/>
      <c r="L853" s="3" t="n"/>
      <c r="M853" s="3" t="n"/>
      <c r="N853" s="3" t="n"/>
      <c r="O853" s="3" t="n"/>
      <c r="P853" s="3" t="n"/>
      <c r="Q853" s="3" t="n"/>
      <c r="R853" s="3" t="n"/>
      <c r="S853" s="3" t="n"/>
      <c r="T853" s="3" t="n"/>
      <c r="U853" s="3" t="n"/>
      <c r="V853" s="3" t="n"/>
      <c r="W853" s="3" t="n"/>
      <c r="X853" s="3" t="n"/>
      <c r="Y853" s="3" t="n"/>
      <c r="Z853" s="3" t="n"/>
      <c r="AA853" s="3" t="n"/>
      <c r="AB853" s="3" t="n"/>
      <c r="AC853" s="3" t="n"/>
      <c r="AD853" s="3" t="n"/>
      <c r="AE853" s="3" t="n"/>
      <c r="AF853" s="3" t="n"/>
      <c r="AG853" s="3" t="n"/>
      <c r="AH853" s="3" t="n"/>
      <c r="AI853" s="3" t="n"/>
      <c r="AJ853" s="3" t="n"/>
      <c r="AK853" s="3" t="n"/>
      <c r="AL853" s="3" t="n"/>
      <c r="AM853" s="3" t="n"/>
      <c r="AN853" s="3" t="n"/>
      <c r="AO853" s="3" t="n"/>
      <c r="AP853" s="3" t="n"/>
      <c r="AQ853" s="3" t="n"/>
      <c r="AR853" s="3" t="n"/>
      <c r="AS853" s="3" t="n"/>
      <c r="AT853" s="3" t="n"/>
      <c r="AU853" s="3" t="n"/>
      <c r="AV853" s="3" t="n"/>
      <c r="AW853" s="3" t="n"/>
      <c r="AX853" s="3" t="n"/>
      <c r="AY853" s="3" t="n"/>
      <c r="AZ853" s="3" t="n"/>
    </row>
    <row r="854">
      <c r="A854" s="3" t="n"/>
      <c r="B854" s="3" t="n"/>
      <c r="C854" s="3" t="n"/>
      <c r="D854" s="3" t="n"/>
      <c r="E854" s="3" t="n"/>
      <c r="F854" s="3" t="n"/>
      <c r="G854" s="3" t="n"/>
      <c r="H854" s="3" t="n"/>
      <c r="I854" s="3" t="n"/>
      <c r="J854" s="3" t="n"/>
      <c r="K854" s="3" t="n"/>
      <c r="L854" s="3" t="n"/>
      <c r="M854" s="3" t="n"/>
      <c r="N854" s="3" t="n"/>
      <c r="O854" s="3" t="n"/>
      <c r="P854" s="3" t="n"/>
      <c r="Q854" s="3" t="n"/>
      <c r="R854" s="3" t="n"/>
      <c r="S854" s="3" t="n"/>
      <c r="T854" s="3" t="n"/>
      <c r="U854" s="3" t="n"/>
      <c r="V854" s="3" t="n"/>
      <c r="W854" s="3" t="n"/>
      <c r="X854" s="3" t="n"/>
      <c r="Y854" s="3" t="n"/>
      <c r="Z854" s="3" t="n"/>
      <c r="AA854" s="3" t="n"/>
      <c r="AB854" s="3" t="n"/>
      <c r="AC854" s="3" t="n"/>
      <c r="AD854" s="3" t="n"/>
      <c r="AE854" s="3" t="n"/>
      <c r="AF854" s="3" t="n"/>
      <c r="AG854" s="3" t="n"/>
      <c r="AH854" s="3" t="n"/>
      <c r="AI854" s="3" t="n"/>
      <c r="AJ854" s="3" t="n"/>
      <c r="AK854" s="3" t="n"/>
      <c r="AL854" s="3" t="n"/>
      <c r="AM854" s="3" t="n"/>
      <c r="AN854" s="3" t="n"/>
      <c r="AO854" s="3" t="n"/>
      <c r="AP854" s="3" t="n"/>
      <c r="AQ854" s="3" t="n"/>
      <c r="AR854" s="3" t="n"/>
      <c r="AS854" s="3" t="n"/>
      <c r="AT854" s="3" t="n"/>
      <c r="AU854" s="3" t="n"/>
      <c r="AV854" s="3" t="n"/>
      <c r="AW854" s="3" t="n"/>
      <c r="AX854" s="3" t="n"/>
      <c r="AY854" s="3" t="n"/>
      <c r="AZ854" s="3" t="n"/>
    </row>
    <row r="855">
      <c r="A855" s="3" t="n"/>
      <c r="B855" s="3" t="n"/>
      <c r="C855" s="3" t="n"/>
      <c r="D855" s="3" t="n"/>
      <c r="E855" s="3" t="n"/>
      <c r="F855" s="3" t="n"/>
      <c r="G855" s="3" t="n"/>
      <c r="H855" s="3" t="n"/>
      <c r="I855" s="3" t="n"/>
      <c r="J855" s="3" t="n"/>
      <c r="K855" s="3" t="n"/>
      <c r="L855" s="3" t="n"/>
      <c r="M855" s="3" t="n"/>
      <c r="N855" s="3" t="n"/>
      <c r="O855" s="3" t="n"/>
      <c r="P855" s="3" t="n"/>
      <c r="Q855" s="3" t="n"/>
      <c r="R855" s="3" t="n"/>
      <c r="S855" s="3" t="n"/>
      <c r="T855" s="3" t="n"/>
      <c r="U855" s="3" t="n"/>
      <c r="V855" s="3" t="n"/>
      <c r="W855" s="3" t="n"/>
      <c r="X855" s="3" t="n"/>
      <c r="Y855" s="3" t="n"/>
      <c r="Z855" s="3" t="n"/>
      <c r="AA855" s="3" t="n"/>
      <c r="AB855" s="3" t="n"/>
      <c r="AC855" s="3" t="n"/>
      <c r="AD855" s="3" t="n"/>
      <c r="AE855" s="3" t="n"/>
      <c r="AF855" s="3" t="n"/>
      <c r="AG855" s="3" t="n"/>
      <c r="AH855" s="3" t="n"/>
      <c r="AI855" s="3" t="n"/>
      <c r="AJ855" s="3" t="n"/>
      <c r="AK855" s="3" t="n"/>
      <c r="AL855" s="3" t="n"/>
      <c r="AM855" s="3" t="n"/>
      <c r="AN855" s="3" t="n"/>
      <c r="AO855" s="3" t="n"/>
      <c r="AP855" s="3" t="n"/>
      <c r="AQ855" s="3" t="n"/>
      <c r="AR855" s="3" t="n"/>
      <c r="AS855" s="3" t="n"/>
      <c r="AT855" s="3" t="n"/>
      <c r="AU855" s="3" t="n"/>
      <c r="AV855" s="3" t="n"/>
      <c r="AW855" s="3" t="n"/>
      <c r="AX855" s="3" t="n"/>
      <c r="AY855" s="3" t="n"/>
      <c r="AZ855" s="3" t="n"/>
    </row>
    <row r="856">
      <c r="A856" s="3" t="n"/>
      <c r="B856" s="3" t="n"/>
      <c r="C856" s="3" t="n"/>
      <c r="D856" s="3" t="n"/>
      <c r="E856" s="3" t="n"/>
      <c r="F856" s="3" t="n"/>
      <c r="G856" s="3" t="n"/>
      <c r="H856" s="3" t="n"/>
      <c r="I856" s="3" t="n"/>
      <c r="J856" s="3" t="n"/>
      <c r="K856" s="3" t="n"/>
      <c r="L856" s="3" t="n"/>
      <c r="M856" s="3" t="n"/>
      <c r="N856" s="3" t="n"/>
      <c r="O856" s="3" t="n"/>
      <c r="P856" s="3" t="n"/>
      <c r="Q856" s="3" t="n"/>
      <c r="R856" s="3" t="n"/>
      <c r="S856" s="3" t="n"/>
      <c r="T856" s="3" t="n"/>
      <c r="U856" s="3" t="n"/>
      <c r="V856" s="3" t="n"/>
      <c r="W856" s="3" t="n"/>
      <c r="X856" s="3" t="n"/>
      <c r="Y856" s="3" t="n"/>
      <c r="Z856" s="3" t="n"/>
      <c r="AA856" s="3" t="n"/>
      <c r="AB856" s="3" t="n"/>
      <c r="AC856" s="3" t="n"/>
      <c r="AD856" s="3" t="n"/>
      <c r="AE856" s="3" t="n"/>
      <c r="AF856" s="3" t="n"/>
      <c r="AG856" s="3" t="n"/>
      <c r="AH856" s="3" t="n"/>
      <c r="AI856" s="3" t="n"/>
      <c r="AJ856" s="3" t="n"/>
      <c r="AK856" s="3" t="n"/>
      <c r="AL856" s="3" t="n"/>
      <c r="AM856" s="3" t="n"/>
      <c r="AN856" s="3" t="n"/>
      <c r="AO856" s="3" t="n"/>
      <c r="AP856" s="3" t="n"/>
      <c r="AQ856" s="3" t="n"/>
      <c r="AR856" s="3" t="n"/>
      <c r="AS856" s="3" t="n"/>
      <c r="AT856" s="3" t="n"/>
      <c r="AU856" s="3" t="n"/>
      <c r="AV856" s="3" t="n"/>
      <c r="AW856" s="3" t="n"/>
      <c r="AX856" s="3" t="n"/>
      <c r="AY856" s="3" t="n"/>
      <c r="AZ856" s="3" t="n"/>
    </row>
    <row r="857">
      <c r="A857" s="3" t="n"/>
      <c r="B857" s="3" t="n"/>
      <c r="C857" s="3" t="n"/>
      <c r="D857" s="3" t="n"/>
      <c r="E857" s="3" t="n"/>
      <c r="F857" s="3" t="n"/>
      <c r="G857" s="3" t="n"/>
      <c r="H857" s="3" t="n"/>
      <c r="I857" s="3" t="n"/>
      <c r="J857" s="3" t="n"/>
      <c r="K857" s="3" t="n"/>
      <c r="L857" s="3" t="n"/>
      <c r="M857" s="3" t="n"/>
      <c r="N857" s="3" t="n"/>
      <c r="O857" s="3" t="n"/>
      <c r="P857" s="3" t="n"/>
      <c r="Q857" s="3" t="n"/>
      <c r="R857" s="3" t="n"/>
      <c r="S857" s="3" t="n"/>
      <c r="T857" s="3" t="n"/>
      <c r="U857" s="3" t="n"/>
      <c r="V857" s="3" t="n"/>
      <c r="W857" s="3" t="n"/>
      <c r="X857" s="3" t="n"/>
      <c r="Y857" s="3" t="n"/>
      <c r="Z857" s="3" t="n"/>
      <c r="AA857" s="3" t="n"/>
      <c r="AB857" s="3" t="n"/>
      <c r="AC857" s="3" t="n"/>
      <c r="AD857" s="3" t="n"/>
      <c r="AE857" s="3" t="n"/>
      <c r="AF857" s="3" t="n"/>
      <c r="AG857" s="3" t="n"/>
      <c r="AH857" s="3" t="n"/>
      <c r="AI857" s="3" t="n"/>
      <c r="AJ857" s="3" t="n"/>
      <c r="AK857" s="3" t="n"/>
      <c r="AL857" s="3" t="n"/>
      <c r="AM857" s="3" t="n"/>
      <c r="AN857" s="3" t="n"/>
      <c r="AO857" s="3" t="n"/>
      <c r="AP857" s="3" t="n"/>
      <c r="AQ857" s="3" t="n"/>
      <c r="AR857" s="3" t="n"/>
      <c r="AS857" s="3" t="n"/>
      <c r="AT857" s="3" t="n"/>
      <c r="AU857" s="3" t="n"/>
      <c r="AV857" s="3" t="n"/>
      <c r="AW857" s="3" t="n"/>
      <c r="AX857" s="3" t="n"/>
      <c r="AY857" s="3" t="n"/>
      <c r="AZ857" s="3" t="n"/>
    </row>
    <row r="858">
      <c r="A858" s="3" t="n"/>
      <c r="B858" s="3" t="n"/>
      <c r="C858" s="3" t="n"/>
      <c r="D858" s="3" t="n"/>
      <c r="E858" s="3" t="n"/>
      <c r="F858" s="3" t="n"/>
      <c r="G858" s="3" t="n"/>
      <c r="H858" s="3" t="n"/>
      <c r="I858" s="3" t="n"/>
      <c r="J858" s="3" t="n"/>
      <c r="K858" s="3" t="n"/>
      <c r="L858" s="3" t="n"/>
      <c r="M858" s="3" t="n"/>
      <c r="N858" s="3" t="n"/>
      <c r="O858" s="3" t="n"/>
      <c r="P858" s="3" t="n"/>
      <c r="Q858" s="3" t="n"/>
      <c r="R858" s="3" t="n"/>
      <c r="S858" s="3" t="n"/>
      <c r="T858" s="3" t="n"/>
      <c r="U858" s="3" t="n"/>
      <c r="V858" s="3" t="n"/>
      <c r="W858" s="3" t="n"/>
      <c r="X858" s="3" t="n"/>
      <c r="Y858" s="3" t="n"/>
      <c r="Z858" s="3" t="n"/>
      <c r="AA858" s="3" t="n"/>
      <c r="AB858" s="3" t="n"/>
      <c r="AC858" s="3" t="n"/>
      <c r="AD858" s="3" t="n"/>
      <c r="AE858" s="3" t="n"/>
      <c r="AF858" s="3" t="n"/>
      <c r="AG858" s="3" t="n"/>
      <c r="AH858" s="3" t="n"/>
      <c r="AI858" s="3" t="n"/>
      <c r="AJ858" s="3" t="n"/>
      <c r="AK858" s="3" t="n"/>
      <c r="AL858" s="3" t="n"/>
      <c r="AM858" s="3" t="n"/>
      <c r="AN858" s="3" t="n"/>
      <c r="AO858" s="3" t="n"/>
      <c r="AP858" s="3" t="n"/>
      <c r="AQ858" s="3" t="n"/>
      <c r="AR858" s="3" t="n"/>
      <c r="AS858" s="3" t="n"/>
      <c r="AT858" s="3" t="n"/>
      <c r="AU858" s="3" t="n"/>
      <c r="AV858" s="3" t="n"/>
      <c r="AW858" s="3" t="n"/>
      <c r="AX858" s="3" t="n"/>
      <c r="AY858" s="3" t="n"/>
      <c r="AZ858" s="3" t="n"/>
    </row>
    <row r="859">
      <c r="A859" s="3" t="n"/>
      <c r="B859" s="3" t="n"/>
      <c r="C859" s="3" t="n"/>
      <c r="D859" s="3" t="n"/>
      <c r="E859" s="3" t="n"/>
      <c r="F859" s="3" t="n"/>
      <c r="G859" s="3" t="n"/>
      <c r="H859" s="3" t="n"/>
      <c r="I859" s="3" t="n"/>
      <c r="J859" s="3" t="n"/>
      <c r="K859" s="3" t="n"/>
      <c r="L859" s="3" t="n"/>
      <c r="M859" s="3" t="n"/>
      <c r="N859" s="3" t="n"/>
      <c r="O859" s="3" t="n"/>
      <c r="P859" s="3" t="n"/>
      <c r="Q859" s="3" t="n"/>
      <c r="R859" s="3" t="n"/>
      <c r="S859" s="3" t="n"/>
      <c r="T859" s="3" t="n"/>
      <c r="U859" s="3" t="n"/>
      <c r="V859" s="3" t="n"/>
      <c r="W859" s="3" t="n"/>
      <c r="X859" s="3" t="n"/>
      <c r="Y859" s="3" t="n"/>
      <c r="Z859" s="3" t="n"/>
      <c r="AA859" s="3" t="n"/>
      <c r="AB859" s="3" t="n"/>
      <c r="AC859" s="3" t="n"/>
      <c r="AD859" s="3" t="n"/>
      <c r="AE859" s="3" t="n"/>
      <c r="AF859" s="3" t="n"/>
      <c r="AG859" s="3" t="n"/>
      <c r="AH859" s="3" t="n"/>
      <c r="AI859" s="3" t="n"/>
      <c r="AJ859" s="3" t="n"/>
      <c r="AK859" s="3" t="n"/>
      <c r="AL859" s="3" t="n"/>
      <c r="AM859" s="3" t="n"/>
      <c r="AN859" s="3" t="n"/>
      <c r="AO859" s="3" t="n"/>
      <c r="AP859" s="3" t="n"/>
      <c r="AQ859" s="3" t="n"/>
      <c r="AR859" s="3" t="n"/>
      <c r="AS859" s="3" t="n"/>
      <c r="AT859" s="3" t="n"/>
      <c r="AU859" s="3" t="n"/>
      <c r="AV859" s="3" t="n"/>
      <c r="AW859" s="3" t="n"/>
      <c r="AX859" s="3" t="n"/>
      <c r="AY859" s="3" t="n"/>
      <c r="AZ859" s="3" t="n"/>
    </row>
    <row r="860">
      <c r="A860" s="3" t="n"/>
      <c r="B860" s="3" t="n"/>
      <c r="C860" s="3" t="n"/>
      <c r="D860" s="3" t="n"/>
      <c r="E860" s="3" t="n"/>
      <c r="F860" s="3" t="n"/>
      <c r="G860" s="3" t="n"/>
      <c r="H860" s="3" t="n"/>
      <c r="I860" s="3" t="n"/>
      <c r="J860" s="3" t="n"/>
      <c r="K860" s="3" t="n"/>
      <c r="L860" s="3" t="n"/>
      <c r="M860" s="3" t="n"/>
      <c r="N860" s="3" t="n"/>
      <c r="O860" s="3" t="n"/>
      <c r="P860" s="3" t="n"/>
      <c r="Q860" s="3" t="n"/>
      <c r="R860" s="3" t="n"/>
      <c r="S860" s="3" t="n"/>
      <c r="T860" s="3" t="n"/>
      <c r="U860" s="3" t="n"/>
      <c r="V860" s="3" t="n"/>
      <c r="W860" s="3" t="n"/>
      <c r="X860" s="3" t="n"/>
      <c r="Y860" s="3" t="n"/>
      <c r="Z860" s="3" t="n"/>
      <c r="AA860" s="3" t="n"/>
      <c r="AB860" s="3" t="n"/>
      <c r="AC860" s="3" t="n"/>
      <c r="AD860" s="3" t="n"/>
      <c r="AE860" s="3" t="n"/>
      <c r="AF860" s="3" t="n"/>
      <c r="AG860" s="3" t="n"/>
      <c r="AH860" s="3" t="n"/>
      <c r="AI860" s="3" t="n"/>
      <c r="AJ860" s="3" t="n"/>
      <c r="AK860" s="3" t="n"/>
      <c r="AL860" s="3" t="n"/>
      <c r="AM860" s="3" t="n"/>
      <c r="AN860" s="3" t="n"/>
      <c r="AO860" s="3" t="n"/>
      <c r="AP860" s="3" t="n"/>
      <c r="AQ860" s="3" t="n"/>
      <c r="AR860" s="3" t="n"/>
      <c r="AS860" s="3" t="n"/>
      <c r="AT860" s="3" t="n"/>
      <c r="AU860" s="3" t="n"/>
      <c r="AV860" s="3" t="n"/>
      <c r="AW860" s="3" t="n"/>
      <c r="AX860" s="3" t="n"/>
      <c r="AY860" s="3" t="n"/>
      <c r="AZ860" s="3" t="n"/>
    </row>
    <row r="861">
      <c r="A861" s="3" t="n"/>
      <c r="B861" s="3" t="n"/>
      <c r="C861" s="3" t="n"/>
      <c r="D861" s="3" t="n"/>
      <c r="E861" s="3" t="n"/>
      <c r="F861" s="3" t="n"/>
      <c r="G861" s="3" t="n"/>
      <c r="H861" s="3" t="n"/>
      <c r="I861" s="3" t="n"/>
      <c r="J861" s="3" t="n"/>
      <c r="K861" s="3" t="n"/>
      <c r="L861" s="3" t="n"/>
      <c r="M861" s="3" t="n"/>
      <c r="N861" s="3" t="n"/>
      <c r="O861" s="3" t="n"/>
      <c r="P861" s="3" t="n"/>
      <c r="Q861" s="3" t="n"/>
      <c r="R861" s="3" t="n"/>
      <c r="S861" s="3" t="n"/>
      <c r="T861" s="3" t="n"/>
      <c r="U861" s="3" t="n"/>
      <c r="V861" s="3" t="n"/>
      <c r="W861" s="3" t="n"/>
      <c r="X861" s="3" t="n"/>
      <c r="Y861" s="3" t="n"/>
      <c r="Z861" s="3" t="n"/>
      <c r="AA861" s="3" t="n"/>
      <c r="AB861" s="3" t="n"/>
      <c r="AC861" s="3" t="n"/>
      <c r="AD861" s="3" t="n"/>
      <c r="AE861" s="3" t="n"/>
      <c r="AF861" s="3" t="n"/>
      <c r="AG861" s="3" t="n"/>
      <c r="AH861" s="3" t="n"/>
      <c r="AI861" s="3" t="n"/>
      <c r="AJ861" s="3" t="n"/>
      <c r="AK861" s="3" t="n"/>
      <c r="AL861" s="3" t="n"/>
      <c r="AM861" s="3" t="n"/>
      <c r="AN861" s="3" t="n"/>
      <c r="AO861" s="3" t="n"/>
      <c r="AP861" s="3" t="n"/>
      <c r="AQ861" s="3" t="n"/>
      <c r="AR861" s="3" t="n"/>
      <c r="AS861" s="3" t="n"/>
      <c r="AT861" s="3" t="n"/>
      <c r="AU861" s="3" t="n"/>
      <c r="AV861" s="3" t="n"/>
      <c r="AW861" s="3" t="n"/>
      <c r="AX861" s="3" t="n"/>
      <c r="AY861" s="3" t="n"/>
      <c r="AZ861" s="3" t="n"/>
    </row>
    <row r="862">
      <c r="A862" s="3" t="n"/>
      <c r="B862" s="3" t="n"/>
      <c r="C862" s="3" t="n"/>
      <c r="D862" s="3" t="n"/>
      <c r="E862" s="3" t="n"/>
      <c r="F862" s="3" t="n"/>
      <c r="G862" s="3" t="n"/>
      <c r="H862" s="3" t="n"/>
      <c r="I862" s="3" t="n"/>
      <c r="J862" s="3" t="n"/>
      <c r="K862" s="3" t="n"/>
      <c r="L862" s="3" t="n"/>
      <c r="M862" s="3" t="n"/>
      <c r="N862" s="3" t="n"/>
      <c r="O862" s="3" t="n"/>
      <c r="P862" s="3" t="n"/>
      <c r="Q862" s="3" t="n"/>
      <c r="R862" s="3" t="n"/>
      <c r="S862" s="3" t="n"/>
      <c r="T862" s="3" t="n"/>
      <c r="U862" s="3" t="n"/>
      <c r="V862" s="3" t="n"/>
      <c r="W862" s="3" t="n"/>
      <c r="X862" s="3" t="n"/>
      <c r="Y862" s="3" t="n"/>
      <c r="Z862" s="3" t="n"/>
      <c r="AA862" s="3" t="n"/>
      <c r="AB862" s="3" t="n"/>
      <c r="AC862" s="3" t="n"/>
      <c r="AD862" s="3" t="n"/>
      <c r="AE862" s="3" t="n"/>
      <c r="AF862" s="3" t="n"/>
      <c r="AG862" s="3" t="n"/>
      <c r="AH862" s="3" t="n"/>
      <c r="AI862" s="3" t="n"/>
      <c r="AJ862" s="3" t="n"/>
      <c r="AK862" s="3" t="n"/>
      <c r="AL862" s="3" t="n"/>
      <c r="AM862" s="3" t="n"/>
      <c r="AN862" s="3" t="n"/>
      <c r="AO862" s="3" t="n"/>
      <c r="AP862" s="3" t="n"/>
      <c r="AQ862" s="3" t="n"/>
      <c r="AR862" s="3" t="n"/>
      <c r="AS862" s="3" t="n"/>
      <c r="AT862" s="3" t="n"/>
      <c r="AU862" s="3" t="n"/>
      <c r="AV862" s="3" t="n"/>
      <c r="AW862" s="3" t="n"/>
      <c r="AX862" s="3" t="n"/>
      <c r="AY862" s="3" t="n"/>
      <c r="AZ862" s="3" t="n"/>
    </row>
    <row r="863">
      <c r="A863" s="3" t="n"/>
      <c r="B863" s="3" t="n"/>
      <c r="C863" s="3" t="n"/>
      <c r="D863" s="3" t="n"/>
      <c r="E863" s="3" t="n"/>
      <c r="F863" s="3" t="n"/>
      <c r="G863" s="3" t="n"/>
      <c r="H863" s="3" t="n"/>
      <c r="I863" s="3" t="n"/>
      <c r="J863" s="3" t="n"/>
      <c r="K863" s="3" t="n"/>
      <c r="L863" s="3" t="n"/>
      <c r="M863" s="3" t="n"/>
      <c r="N863" s="3" t="n"/>
      <c r="O863" s="3" t="n"/>
      <c r="P863" s="3" t="n"/>
      <c r="Q863" s="3" t="n"/>
      <c r="R863" s="3" t="n"/>
      <c r="S863" s="3" t="n"/>
      <c r="T863" s="3" t="n"/>
      <c r="U863" s="3" t="n"/>
      <c r="V863" s="3" t="n"/>
      <c r="W863" s="3" t="n"/>
      <c r="X863" s="3" t="n"/>
      <c r="Y863" s="3" t="n"/>
      <c r="Z863" s="3" t="n"/>
      <c r="AA863" s="3" t="n"/>
      <c r="AB863" s="3" t="n"/>
      <c r="AC863" s="3" t="n"/>
      <c r="AD863" s="3" t="n"/>
      <c r="AE863" s="3" t="n"/>
      <c r="AF863" s="3" t="n"/>
      <c r="AG863" s="3" t="n"/>
      <c r="AH863" s="3" t="n"/>
      <c r="AI863" s="3" t="n"/>
      <c r="AJ863" s="3" t="n"/>
      <c r="AK863" s="3" t="n"/>
      <c r="AL863" s="3" t="n"/>
      <c r="AM863" s="3" t="n"/>
      <c r="AN863" s="3" t="n"/>
      <c r="AO863" s="3" t="n"/>
      <c r="AP863" s="3" t="n"/>
      <c r="AQ863" s="3" t="n"/>
      <c r="AR863" s="3" t="n"/>
      <c r="AS863" s="3" t="n"/>
      <c r="AT863" s="3" t="n"/>
      <c r="AU863" s="3" t="n"/>
      <c r="AV863" s="3" t="n"/>
      <c r="AW863" s="3" t="n"/>
      <c r="AX863" s="3" t="n"/>
      <c r="AY863" s="3" t="n"/>
      <c r="AZ863" s="3" t="n"/>
    </row>
    <row r="864">
      <c r="A864" s="3" t="n"/>
      <c r="B864" s="3" t="n"/>
      <c r="C864" s="3" t="n"/>
      <c r="D864" s="3" t="n"/>
      <c r="E864" s="3" t="n"/>
      <c r="F864" s="3" t="n"/>
      <c r="G864" s="3" t="n"/>
      <c r="H864" s="3" t="n"/>
      <c r="I864" s="3" t="n"/>
      <c r="J864" s="3" t="n"/>
      <c r="K864" s="3" t="n"/>
      <c r="L864" s="3" t="n"/>
      <c r="M864" s="3" t="n"/>
      <c r="N864" s="3" t="n"/>
      <c r="O864" s="3" t="n"/>
      <c r="P864" s="3" t="n"/>
      <c r="Q864" s="3" t="n"/>
      <c r="R864" s="3" t="n"/>
      <c r="S864" s="3" t="n"/>
      <c r="T864" s="3" t="n"/>
      <c r="U864" s="3" t="n"/>
      <c r="V864" s="3" t="n"/>
      <c r="W864" s="3" t="n"/>
      <c r="X864" s="3" t="n"/>
      <c r="Y864" s="3" t="n"/>
      <c r="Z864" s="3" t="n"/>
      <c r="AA864" s="3" t="n"/>
      <c r="AB864" s="3" t="n"/>
      <c r="AC864" s="3" t="n"/>
      <c r="AD864" s="3" t="n"/>
      <c r="AE864" s="3" t="n"/>
      <c r="AF864" s="3" t="n"/>
      <c r="AG864" s="3" t="n"/>
      <c r="AH864" s="3" t="n"/>
      <c r="AI864" s="3" t="n"/>
      <c r="AJ864" s="3" t="n"/>
      <c r="AK864" s="3" t="n"/>
      <c r="AL864" s="3" t="n"/>
      <c r="AM864" s="3" t="n"/>
      <c r="AN864" s="3" t="n"/>
      <c r="AO864" s="3" t="n"/>
      <c r="AP864" s="3" t="n"/>
      <c r="AQ864" s="3" t="n"/>
      <c r="AR864" s="3" t="n"/>
      <c r="AS864" s="3" t="n"/>
      <c r="AT864" s="3" t="n"/>
      <c r="AU864" s="3" t="n"/>
      <c r="AV864" s="3" t="n"/>
      <c r="AW864" s="3" t="n"/>
      <c r="AX864" s="3" t="n"/>
      <c r="AY864" s="3" t="n"/>
      <c r="AZ864" s="3" t="n"/>
    </row>
    <row r="865">
      <c r="A865" s="3" t="n"/>
      <c r="B865" s="3" t="n"/>
      <c r="C865" s="3" t="n"/>
      <c r="D865" s="3" t="n"/>
      <c r="E865" s="3" t="n"/>
      <c r="F865" s="3" t="n"/>
      <c r="G865" s="3" t="n"/>
      <c r="H865" s="3" t="n"/>
      <c r="I865" s="3" t="n"/>
      <c r="J865" s="3" t="n"/>
      <c r="K865" s="3" t="n"/>
      <c r="L865" s="3" t="n"/>
      <c r="M865" s="3" t="n"/>
      <c r="N865" s="3" t="n"/>
      <c r="O865" s="3" t="n"/>
      <c r="P865" s="3" t="n"/>
      <c r="Q865" s="3" t="n"/>
      <c r="R865" s="3" t="n"/>
      <c r="S865" s="3" t="n"/>
      <c r="T865" s="3" t="n"/>
      <c r="U865" s="3" t="n"/>
      <c r="V865" s="3" t="n"/>
      <c r="W865" s="3" t="n"/>
      <c r="X865" s="3" t="n"/>
      <c r="Y865" s="3" t="n"/>
      <c r="Z865" s="3" t="n"/>
      <c r="AA865" s="3" t="n"/>
      <c r="AB865" s="3" t="n"/>
      <c r="AC865" s="3" t="n"/>
      <c r="AD865" s="3" t="n"/>
      <c r="AE865" s="3" t="n"/>
      <c r="AF865" s="3" t="n"/>
      <c r="AG865" s="3" t="n"/>
      <c r="AH865" s="3" t="n"/>
      <c r="AI865" s="3" t="n"/>
      <c r="AJ865" s="3" t="n"/>
      <c r="AK865" s="3" t="n"/>
      <c r="AL865" s="3" t="n"/>
      <c r="AM865" s="3" t="n"/>
      <c r="AN865" s="3" t="n"/>
      <c r="AO865" s="3" t="n"/>
      <c r="AP865" s="3" t="n"/>
      <c r="AQ865" s="3" t="n"/>
      <c r="AR865" s="3" t="n"/>
      <c r="AS865" s="3" t="n"/>
      <c r="AT865" s="3" t="n"/>
      <c r="AU865" s="3" t="n"/>
      <c r="AV865" s="3" t="n"/>
      <c r="AW865" s="3" t="n"/>
      <c r="AX865" s="3" t="n"/>
      <c r="AY865" s="3" t="n"/>
      <c r="AZ865" s="3" t="n"/>
    </row>
    <row r="866">
      <c r="A866" s="3" t="n"/>
      <c r="B866" s="3" t="n"/>
      <c r="C866" s="3" t="n"/>
      <c r="D866" s="3" t="n"/>
      <c r="E866" s="3" t="n"/>
      <c r="F866" s="3" t="n"/>
      <c r="G866" s="3" t="n"/>
      <c r="H866" s="3" t="n"/>
      <c r="I866" s="3" t="n"/>
      <c r="J866" s="3" t="n"/>
      <c r="K866" s="3" t="n"/>
      <c r="L866" s="3" t="n"/>
      <c r="M866" s="3" t="n"/>
      <c r="N866" s="3" t="n"/>
      <c r="O866" s="3" t="n"/>
      <c r="P866" s="3" t="n"/>
      <c r="Q866" s="3" t="n"/>
      <c r="R866" s="3" t="n"/>
      <c r="S866" s="3" t="n"/>
      <c r="T866" s="3" t="n"/>
      <c r="U866" s="3" t="n"/>
      <c r="V866" s="3" t="n"/>
      <c r="W866" s="3" t="n"/>
      <c r="X866" s="3" t="n"/>
      <c r="Y866" s="3" t="n"/>
      <c r="Z866" s="3" t="n"/>
      <c r="AA866" s="3" t="n"/>
      <c r="AB866" s="3" t="n"/>
      <c r="AC866" s="3" t="n"/>
      <c r="AD866" s="3" t="n"/>
      <c r="AE866" s="3" t="n"/>
      <c r="AF866" s="3" t="n"/>
      <c r="AG866" s="3" t="n"/>
      <c r="AH866" s="3" t="n"/>
      <c r="AI866" s="3" t="n"/>
      <c r="AJ866" s="3" t="n"/>
      <c r="AK866" s="3" t="n"/>
      <c r="AL866" s="3" t="n"/>
      <c r="AM866" s="3" t="n"/>
      <c r="AN866" s="3" t="n"/>
      <c r="AO866" s="3" t="n"/>
      <c r="AP866" s="3" t="n"/>
      <c r="AQ866" s="3" t="n"/>
      <c r="AR866" s="3" t="n"/>
      <c r="AS866" s="3" t="n"/>
      <c r="AT866" s="3" t="n"/>
      <c r="AU866" s="3" t="n"/>
      <c r="AV866" s="3" t="n"/>
      <c r="AW866" s="3" t="n"/>
      <c r="AX866" s="3" t="n"/>
      <c r="AY866" s="3" t="n"/>
      <c r="AZ866" s="3" t="n"/>
    </row>
    <row r="867">
      <c r="A867" s="3" t="n"/>
      <c r="B867" s="3" t="n"/>
      <c r="C867" s="3" t="n"/>
      <c r="D867" s="3" t="n"/>
      <c r="E867" s="3" t="n"/>
      <c r="F867" s="3" t="n"/>
      <c r="G867" s="3" t="n"/>
      <c r="H867" s="3" t="n"/>
      <c r="I867" s="3" t="n"/>
      <c r="J867" s="3" t="n"/>
      <c r="K867" s="3" t="n"/>
      <c r="L867" s="3" t="n"/>
      <c r="M867" s="3" t="n"/>
      <c r="N867" s="3" t="n"/>
      <c r="O867" s="3" t="n"/>
      <c r="P867" s="3" t="n"/>
      <c r="Q867" s="3" t="n"/>
      <c r="R867" s="3" t="n"/>
      <c r="S867" s="3" t="n"/>
      <c r="T867" s="3" t="n"/>
      <c r="U867" s="3" t="n"/>
      <c r="V867" s="3" t="n"/>
      <c r="W867" s="3" t="n"/>
      <c r="X867" s="3" t="n"/>
      <c r="Y867" s="3" t="n"/>
      <c r="Z867" s="3" t="n"/>
      <c r="AA867" s="3" t="n"/>
      <c r="AB867" s="3" t="n"/>
      <c r="AC867" s="3" t="n"/>
      <c r="AD867" s="3" t="n"/>
      <c r="AE867" s="3" t="n"/>
      <c r="AF867" s="3" t="n"/>
      <c r="AG867" s="3" t="n"/>
      <c r="AH867" s="3" t="n"/>
      <c r="AI867" s="3" t="n"/>
      <c r="AJ867" s="3" t="n"/>
      <c r="AK867" s="3" t="n"/>
      <c r="AL867" s="3" t="n"/>
      <c r="AM867" s="3" t="n"/>
      <c r="AN867" s="3" t="n"/>
      <c r="AO867" s="3" t="n"/>
      <c r="AP867" s="3" t="n"/>
      <c r="AQ867" s="3" t="n"/>
      <c r="AR867" s="3" t="n"/>
      <c r="AS867" s="3" t="n"/>
      <c r="AT867" s="3" t="n"/>
      <c r="AU867" s="3" t="n"/>
      <c r="AV867" s="3" t="n"/>
      <c r="AW867" s="3" t="n"/>
      <c r="AX867" s="3" t="n"/>
      <c r="AY867" s="3" t="n"/>
      <c r="AZ867" s="3" t="n"/>
    </row>
    <row r="868">
      <c r="A868" s="3" t="n"/>
      <c r="B868" s="3" t="n"/>
      <c r="C868" s="3" t="n"/>
      <c r="D868" s="3" t="n"/>
      <c r="E868" s="3" t="n"/>
      <c r="F868" s="3" t="n"/>
      <c r="G868" s="3" t="n"/>
      <c r="H868" s="3" t="n"/>
      <c r="I868" s="3" t="n"/>
      <c r="J868" s="3" t="n"/>
      <c r="K868" s="3" t="n"/>
      <c r="L868" s="3" t="n"/>
      <c r="M868" s="3" t="n"/>
      <c r="N868" s="3" t="n"/>
      <c r="O868" s="3" t="n"/>
      <c r="P868" s="3" t="n"/>
      <c r="Q868" s="3" t="n"/>
      <c r="R868" s="3" t="n"/>
      <c r="S868" s="3" t="n"/>
      <c r="T868" s="3" t="n"/>
      <c r="U868" s="3" t="n"/>
      <c r="V868" s="3" t="n"/>
      <c r="W868" s="3" t="n"/>
      <c r="X868" s="3" t="n"/>
      <c r="Y868" s="3" t="n"/>
      <c r="Z868" s="3" t="n"/>
      <c r="AA868" s="3" t="n"/>
      <c r="AB868" s="3" t="n"/>
      <c r="AC868" s="3" t="n"/>
      <c r="AD868" s="3" t="n"/>
      <c r="AE868" s="3" t="n"/>
      <c r="AF868" s="3" t="n"/>
      <c r="AG868" s="3" t="n"/>
      <c r="AH868" s="3" t="n"/>
      <c r="AI868" s="3" t="n"/>
      <c r="AJ868" s="3" t="n"/>
      <c r="AK868" s="3" t="n"/>
      <c r="AL868" s="3" t="n"/>
      <c r="AM868" s="3" t="n"/>
      <c r="AN868" s="3" t="n"/>
      <c r="AO868" s="3" t="n"/>
      <c r="AP868" s="3" t="n"/>
      <c r="AQ868" s="3" t="n"/>
      <c r="AR868" s="3" t="n"/>
      <c r="AS868" s="3" t="n"/>
      <c r="AT868" s="3" t="n"/>
      <c r="AU868" s="3" t="n"/>
      <c r="AV868" s="3" t="n"/>
      <c r="AW868" s="3" t="n"/>
      <c r="AX868" s="3" t="n"/>
      <c r="AY868" s="3" t="n"/>
      <c r="AZ868" s="3" t="n"/>
    </row>
    <row r="869">
      <c r="A869" s="3" t="n"/>
      <c r="B869" s="3" t="n"/>
      <c r="C869" s="3" t="n"/>
      <c r="D869" s="3" t="n"/>
      <c r="E869" s="3" t="n"/>
      <c r="F869" s="3" t="n"/>
      <c r="G869" s="3" t="n"/>
      <c r="H869" s="3" t="n"/>
      <c r="I869" s="3" t="n"/>
      <c r="J869" s="3" t="n"/>
      <c r="K869" s="3" t="n"/>
      <c r="L869" s="3" t="n"/>
      <c r="M869" s="3" t="n"/>
      <c r="N869" s="3" t="n"/>
      <c r="O869" s="3" t="n"/>
      <c r="P869" s="3" t="n"/>
      <c r="Q869" s="3" t="n"/>
      <c r="R869" s="3" t="n"/>
      <c r="S869" s="3" t="n"/>
      <c r="T869" s="3" t="n"/>
      <c r="U869" s="3" t="n"/>
      <c r="V869" s="3" t="n"/>
      <c r="W869" s="3" t="n"/>
      <c r="X869" s="3" t="n"/>
      <c r="Y869" s="3" t="n"/>
      <c r="Z869" s="3" t="n"/>
      <c r="AA869" s="3" t="n"/>
      <c r="AB869" s="3" t="n"/>
      <c r="AC869" s="3" t="n"/>
      <c r="AD869" s="3" t="n"/>
      <c r="AE869" s="3" t="n"/>
      <c r="AF869" s="3" t="n"/>
      <c r="AG869" s="3" t="n"/>
      <c r="AH869" s="3" t="n"/>
      <c r="AI869" s="3" t="n"/>
      <c r="AJ869" s="3" t="n"/>
      <c r="AK869" s="3" t="n"/>
      <c r="AL869" s="3" t="n"/>
      <c r="AM869" s="3" t="n"/>
      <c r="AN869" s="3" t="n"/>
      <c r="AO869" s="3" t="n"/>
      <c r="AP869" s="3" t="n"/>
      <c r="AQ869" s="3" t="n"/>
      <c r="AR869" s="3" t="n"/>
      <c r="AS869" s="3" t="n"/>
      <c r="AT869" s="3" t="n"/>
      <c r="AU869" s="3" t="n"/>
      <c r="AV869" s="3" t="n"/>
      <c r="AW869" s="3" t="n"/>
      <c r="AX869" s="3" t="n"/>
      <c r="AY869" s="3" t="n"/>
      <c r="AZ869" s="3" t="n"/>
    </row>
    <row r="870">
      <c r="A870" s="3" t="n"/>
      <c r="B870" s="3" t="n"/>
      <c r="C870" s="3" t="n"/>
      <c r="D870" s="3" t="n"/>
      <c r="E870" s="3" t="n"/>
      <c r="F870" s="3" t="n"/>
      <c r="G870" s="3" t="n"/>
      <c r="H870" s="3" t="n"/>
      <c r="I870" s="3" t="n"/>
      <c r="J870" s="3" t="n"/>
      <c r="K870" s="3" t="n"/>
      <c r="L870" s="3" t="n"/>
      <c r="M870" s="3" t="n"/>
      <c r="N870" s="3" t="n"/>
      <c r="O870" s="3" t="n"/>
      <c r="P870" s="3" t="n"/>
      <c r="Q870" s="3" t="n"/>
      <c r="R870" s="3" t="n"/>
      <c r="S870" s="3" t="n"/>
      <c r="T870" s="3" t="n"/>
      <c r="U870" s="3" t="n"/>
      <c r="V870" s="3" t="n"/>
      <c r="W870" s="3" t="n"/>
      <c r="X870" s="3" t="n"/>
      <c r="Y870" s="3" t="n"/>
      <c r="Z870" s="3" t="n"/>
      <c r="AA870" s="3" t="n"/>
      <c r="AB870" s="3" t="n"/>
      <c r="AC870" s="3" t="n"/>
      <c r="AD870" s="3" t="n"/>
      <c r="AE870" s="3" t="n"/>
      <c r="AF870" s="3" t="n"/>
      <c r="AG870" s="3" t="n"/>
      <c r="AH870" s="3" t="n"/>
      <c r="AI870" s="3" t="n"/>
      <c r="AJ870" s="3" t="n"/>
      <c r="AK870" s="3" t="n"/>
      <c r="AL870" s="3" t="n"/>
      <c r="AM870" s="3" t="n"/>
      <c r="AN870" s="3" t="n"/>
      <c r="AO870" s="3" t="n"/>
      <c r="AP870" s="3" t="n"/>
      <c r="AQ870" s="3" t="n"/>
      <c r="AR870" s="3" t="n"/>
      <c r="AS870" s="3" t="n"/>
      <c r="AT870" s="3" t="n"/>
      <c r="AU870" s="3" t="n"/>
      <c r="AV870" s="3" t="n"/>
      <c r="AW870" s="3" t="n"/>
      <c r="AX870" s="3" t="n"/>
      <c r="AY870" s="3" t="n"/>
      <c r="AZ870" s="3" t="n"/>
    </row>
    <row r="871">
      <c r="A871" s="3" t="n"/>
      <c r="B871" s="3" t="n"/>
      <c r="C871" s="3" t="n"/>
      <c r="D871" s="3" t="n"/>
      <c r="E871" s="3" t="n"/>
      <c r="F871" s="3" t="n"/>
      <c r="G871" s="3" t="n"/>
      <c r="H871" s="3" t="n"/>
      <c r="I871" s="3" t="n"/>
      <c r="J871" s="3" t="n"/>
      <c r="K871" s="3" t="n"/>
      <c r="L871" s="3" t="n"/>
      <c r="M871" s="3" t="n"/>
      <c r="N871" s="3" t="n"/>
      <c r="O871" s="3" t="n"/>
      <c r="P871" s="3" t="n"/>
      <c r="Q871" s="3" t="n"/>
      <c r="R871" s="3" t="n"/>
      <c r="S871" s="3" t="n"/>
      <c r="T871" s="3" t="n"/>
      <c r="U871" s="3" t="n"/>
      <c r="V871" s="3" t="n"/>
      <c r="W871" s="3" t="n"/>
      <c r="X871" s="3" t="n"/>
      <c r="Y871" s="3" t="n"/>
      <c r="Z871" s="3" t="n"/>
      <c r="AA871" s="3" t="n"/>
      <c r="AB871" s="3" t="n"/>
      <c r="AC871" s="3" t="n"/>
      <c r="AD871" s="3" t="n"/>
      <c r="AE871" s="3" t="n"/>
      <c r="AF871" s="3" t="n"/>
      <c r="AG871" s="3" t="n"/>
      <c r="AH871" s="3" t="n"/>
      <c r="AI871" s="3" t="n"/>
      <c r="AJ871" s="3" t="n"/>
      <c r="AK871" s="3" t="n"/>
      <c r="AL871" s="3" t="n"/>
      <c r="AM871" s="3" t="n"/>
      <c r="AN871" s="3" t="n"/>
      <c r="AO871" s="3" t="n"/>
      <c r="AP871" s="3" t="n"/>
      <c r="AQ871" s="3" t="n"/>
      <c r="AR871" s="3" t="n"/>
      <c r="AS871" s="3" t="n"/>
      <c r="AT871" s="3" t="n"/>
      <c r="AU871" s="3" t="n"/>
      <c r="AV871" s="3" t="n"/>
      <c r="AW871" s="3" t="n"/>
      <c r="AX871" s="3" t="n"/>
      <c r="AY871" s="3" t="n"/>
      <c r="AZ871" s="3" t="n"/>
    </row>
    <row r="872">
      <c r="A872" s="3" t="n"/>
      <c r="B872" s="3" t="n"/>
      <c r="C872" s="3" t="n"/>
      <c r="D872" s="3" t="n"/>
      <c r="E872" s="3" t="n"/>
      <c r="F872" s="3" t="n"/>
      <c r="G872" s="3" t="n"/>
      <c r="H872" s="3" t="n"/>
      <c r="I872" s="3" t="n"/>
      <c r="J872" s="3" t="n"/>
      <c r="K872" s="3" t="n"/>
      <c r="L872" s="3" t="n"/>
      <c r="M872" s="3" t="n"/>
      <c r="N872" s="3" t="n"/>
      <c r="O872" s="3" t="n"/>
      <c r="P872" s="3" t="n"/>
      <c r="Q872" s="3" t="n"/>
      <c r="R872" s="3" t="n"/>
      <c r="S872" s="3" t="n"/>
      <c r="T872" s="3" t="n"/>
      <c r="U872" s="3" t="n"/>
      <c r="V872" s="3" t="n"/>
      <c r="W872" s="3" t="n"/>
      <c r="X872" s="3" t="n"/>
      <c r="Y872" s="3" t="n"/>
      <c r="Z872" s="3" t="n"/>
      <c r="AA872" s="3" t="n"/>
      <c r="AB872" s="3" t="n"/>
      <c r="AC872" s="3" t="n"/>
      <c r="AD872" s="3" t="n"/>
      <c r="AE872" s="3" t="n"/>
      <c r="AF872" s="3" t="n"/>
      <c r="AG872" s="3" t="n"/>
      <c r="AH872" s="3" t="n"/>
      <c r="AI872" s="3" t="n"/>
      <c r="AJ872" s="3" t="n"/>
      <c r="AK872" s="3" t="n"/>
      <c r="AL872" s="3" t="n"/>
      <c r="AM872" s="3" t="n"/>
      <c r="AN872" s="3" t="n"/>
      <c r="AO872" s="3" t="n"/>
      <c r="AP872" s="3" t="n"/>
      <c r="AQ872" s="3" t="n"/>
      <c r="AR872" s="3" t="n"/>
      <c r="AS872" s="3" t="n"/>
      <c r="AT872" s="3" t="n"/>
      <c r="AU872" s="3" t="n"/>
      <c r="AV872" s="3" t="n"/>
      <c r="AW872" s="3" t="n"/>
      <c r="AX872" s="3" t="n"/>
      <c r="AY872" s="3" t="n"/>
      <c r="AZ872" s="3" t="n"/>
    </row>
    <row r="873">
      <c r="A873" s="3" t="n"/>
      <c r="B873" s="3" t="n"/>
      <c r="C873" s="3" t="n"/>
      <c r="D873" s="3" t="n"/>
      <c r="E873" s="3" t="n"/>
      <c r="F873" s="3" t="n"/>
      <c r="G873" s="3" t="n"/>
      <c r="H873" s="3" t="n"/>
      <c r="I873" s="3" t="n"/>
      <c r="J873" s="3" t="n"/>
      <c r="K873" s="3" t="n"/>
      <c r="L873" s="3" t="n"/>
      <c r="M873" s="3" t="n"/>
      <c r="N873" s="3" t="n"/>
      <c r="O873" s="3" t="n"/>
      <c r="P873" s="3" t="n"/>
      <c r="Q873" s="3" t="n"/>
      <c r="R873" s="3" t="n"/>
      <c r="S873" s="3" t="n"/>
      <c r="T873" s="3" t="n"/>
      <c r="U873" s="3" t="n"/>
      <c r="V873" s="3" t="n"/>
      <c r="W873" s="3" t="n"/>
      <c r="X873" s="3" t="n"/>
      <c r="Y873" s="3" t="n"/>
      <c r="Z873" s="3" t="n"/>
      <c r="AA873" s="3" t="n"/>
      <c r="AB873" s="3" t="n"/>
      <c r="AC873" s="3" t="n"/>
      <c r="AD873" s="3" t="n"/>
      <c r="AE873" s="3" t="n"/>
      <c r="AF873" s="3" t="n"/>
      <c r="AG873" s="3" t="n"/>
      <c r="AH873" s="3" t="n"/>
      <c r="AI873" s="3" t="n"/>
      <c r="AJ873" s="3" t="n"/>
      <c r="AK873" s="3" t="n"/>
      <c r="AL873" s="3" t="n"/>
      <c r="AM873" s="3" t="n"/>
      <c r="AN873" s="3" t="n"/>
      <c r="AO873" s="3" t="n"/>
      <c r="AP873" s="3" t="n"/>
      <c r="AQ873" s="3" t="n"/>
      <c r="AR873" s="3" t="n"/>
      <c r="AS873" s="3" t="n"/>
      <c r="AT873" s="3" t="n"/>
      <c r="AU873" s="3" t="n"/>
      <c r="AV873" s="3" t="n"/>
      <c r="AW873" s="3" t="n"/>
      <c r="AX873" s="3" t="n"/>
      <c r="AY873" s="3" t="n"/>
      <c r="AZ873" s="3" t="n"/>
    </row>
    <row r="874">
      <c r="A874" s="3" t="n"/>
      <c r="B874" s="3" t="n"/>
      <c r="C874" s="3" t="n"/>
      <c r="D874" s="3" t="n"/>
      <c r="E874" s="3" t="n"/>
      <c r="F874" s="3" t="n"/>
      <c r="G874" s="3" t="n"/>
      <c r="H874" s="3" t="n"/>
      <c r="I874" s="3" t="n"/>
      <c r="J874" s="3" t="n"/>
      <c r="K874" s="3" t="n"/>
      <c r="L874" s="3" t="n"/>
      <c r="M874" s="3" t="n"/>
      <c r="N874" s="3" t="n"/>
      <c r="O874" s="3" t="n"/>
      <c r="P874" s="3" t="n"/>
      <c r="Q874" s="3" t="n"/>
      <c r="R874" s="3" t="n"/>
      <c r="S874" s="3" t="n"/>
      <c r="T874" s="3" t="n"/>
      <c r="U874" s="3" t="n"/>
      <c r="V874" s="3" t="n"/>
      <c r="W874" s="3" t="n"/>
      <c r="X874" s="3" t="n"/>
      <c r="Y874" s="3" t="n"/>
      <c r="Z874" s="3" t="n"/>
      <c r="AA874" s="3" t="n"/>
      <c r="AB874" s="3" t="n"/>
      <c r="AC874" s="3" t="n"/>
      <c r="AD874" s="3" t="n"/>
      <c r="AE874" s="3" t="n"/>
      <c r="AF874" s="3" t="n"/>
      <c r="AG874" s="3" t="n"/>
      <c r="AH874" s="3" t="n"/>
      <c r="AI874" s="3" t="n"/>
      <c r="AJ874" s="3" t="n"/>
      <c r="AK874" s="3" t="n"/>
      <c r="AL874" s="3" t="n"/>
      <c r="AM874" s="3" t="n"/>
      <c r="AN874" s="3" t="n"/>
      <c r="AO874" s="3" t="n"/>
      <c r="AP874" s="3" t="n"/>
      <c r="AQ874" s="3" t="n"/>
      <c r="AR874" s="3" t="n"/>
      <c r="AS874" s="3" t="n"/>
      <c r="AT874" s="3" t="n"/>
      <c r="AU874" s="3" t="n"/>
      <c r="AV874" s="3" t="n"/>
      <c r="AW874" s="3" t="n"/>
      <c r="AX874" s="3" t="n"/>
      <c r="AY874" s="3" t="n"/>
      <c r="AZ874" s="3" t="n"/>
    </row>
    <row r="875">
      <c r="A875" s="3" t="n"/>
      <c r="B875" s="3" t="n"/>
      <c r="C875" s="3" t="n"/>
      <c r="D875" s="3" t="n"/>
      <c r="E875" s="3" t="n"/>
      <c r="F875" s="3" t="n"/>
      <c r="G875" s="3" t="n"/>
      <c r="H875" s="3" t="n"/>
      <c r="I875" s="3" t="n"/>
      <c r="J875" s="3" t="n"/>
      <c r="K875" s="3" t="n"/>
      <c r="L875" s="3" t="n"/>
      <c r="M875" s="3" t="n"/>
      <c r="N875" s="3" t="n"/>
      <c r="O875" s="3" t="n"/>
      <c r="P875" s="3" t="n"/>
      <c r="Q875" s="3" t="n"/>
      <c r="R875" s="3" t="n"/>
      <c r="S875" s="3" t="n"/>
      <c r="T875" s="3" t="n"/>
      <c r="U875" s="3" t="n"/>
      <c r="V875" s="3" t="n"/>
      <c r="W875" s="3" t="n"/>
      <c r="X875" s="3" t="n"/>
      <c r="Y875" s="3" t="n"/>
      <c r="Z875" s="3" t="n"/>
      <c r="AA875" s="3" t="n"/>
      <c r="AB875" s="3" t="n"/>
      <c r="AC875" s="3" t="n"/>
      <c r="AD875" s="3" t="n"/>
      <c r="AE875" s="3" t="n"/>
      <c r="AF875" s="3" t="n"/>
      <c r="AG875" s="3" t="n"/>
      <c r="AH875" s="3" t="n"/>
      <c r="AI875" s="3" t="n"/>
      <c r="AJ875" s="3" t="n"/>
      <c r="AK875" s="3" t="n"/>
      <c r="AL875" s="3" t="n"/>
      <c r="AM875" s="3" t="n"/>
      <c r="AN875" s="3" t="n"/>
      <c r="AO875" s="3" t="n"/>
      <c r="AP875" s="3" t="n"/>
      <c r="AQ875" s="3" t="n"/>
      <c r="AR875" s="3" t="n"/>
      <c r="AS875" s="3" t="n"/>
      <c r="AT875" s="3" t="n"/>
      <c r="AU875" s="3" t="n"/>
      <c r="AV875" s="3" t="n"/>
      <c r="AW875" s="3" t="n"/>
      <c r="AX875" s="3" t="n"/>
      <c r="AY875" s="3" t="n"/>
      <c r="AZ875" s="3" t="n"/>
    </row>
    <row r="876">
      <c r="A876" s="3" t="n"/>
      <c r="B876" s="3" t="n"/>
      <c r="C876" s="3" t="n"/>
      <c r="D876" s="3" t="n"/>
      <c r="E876" s="3" t="n"/>
      <c r="F876" s="3" t="n"/>
      <c r="G876" s="3" t="n"/>
      <c r="H876" s="3" t="n"/>
      <c r="I876" s="3" t="n"/>
      <c r="J876" s="3" t="n"/>
      <c r="K876" s="3" t="n"/>
      <c r="L876" s="3" t="n"/>
      <c r="M876" s="3" t="n"/>
      <c r="N876" s="3" t="n"/>
      <c r="O876" s="3" t="n"/>
      <c r="P876" s="3" t="n"/>
      <c r="Q876" s="3" t="n"/>
      <c r="R876" s="3" t="n"/>
      <c r="S876" s="3" t="n"/>
      <c r="T876" s="3" t="n"/>
      <c r="U876" s="3" t="n"/>
      <c r="V876" s="3" t="n"/>
      <c r="W876" s="3" t="n"/>
      <c r="X876" s="3" t="n"/>
      <c r="Y876" s="3" t="n"/>
      <c r="Z876" s="3" t="n"/>
      <c r="AA876" s="3" t="n"/>
      <c r="AB876" s="3" t="n"/>
      <c r="AC876" s="3" t="n"/>
      <c r="AD876" s="3" t="n"/>
      <c r="AE876" s="3" t="n"/>
      <c r="AF876" s="3" t="n"/>
      <c r="AG876" s="3" t="n"/>
      <c r="AH876" s="3" t="n"/>
      <c r="AI876" s="3" t="n"/>
      <c r="AJ876" s="3" t="n"/>
      <c r="AK876" s="3" t="n"/>
      <c r="AL876" s="3" t="n"/>
      <c r="AM876" s="3" t="n"/>
      <c r="AN876" s="3" t="n"/>
      <c r="AO876" s="3" t="n"/>
      <c r="AP876" s="3" t="n"/>
      <c r="AQ876" s="3" t="n"/>
      <c r="AR876" s="3" t="n"/>
      <c r="AS876" s="3" t="n"/>
      <c r="AT876" s="3" t="n"/>
      <c r="AU876" s="3" t="n"/>
      <c r="AV876" s="3" t="n"/>
      <c r="AW876" s="3" t="n"/>
      <c r="AX876" s="3" t="n"/>
      <c r="AY876" s="3" t="n"/>
      <c r="AZ876" s="3" t="n"/>
    </row>
    <row r="877">
      <c r="A877" s="3" t="n"/>
      <c r="B877" s="3" t="n"/>
      <c r="C877" s="3" t="n"/>
      <c r="D877" s="3" t="n"/>
      <c r="E877" s="3" t="n"/>
      <c r="F877" s="3" t="n"/>
      <c r="G877" s="3" t="n"/>
      <c r="H877" s="3" t="n"/>
      <c r="I877" s="3" t="n"/>
      <c r="J877" s="3" t="n"/>
      <c r="K877" s="3" t="n"/>
      <c r="L877" s="3" t="n"/>
      <c r="M877" s="3" t="n"/>
      <c r="N877" s="3" t="n"/>
      <c r="O877" s="3" t="n"/>
      <c r="P877" s="3" t="n"/>
      <c r="Q877" s="3" t="n"/>
      <c r="R877" s="3" t="n"/>
      <c r="S877" s="3" t="n"/>
      <c r="T877" s="3" t="n"/>
      <c r="U877" s="3" t="n"/>
      <c r="V877" s="3" t="n"/>
      <c r="W877" s="3" t="n"/>
      <c r="X877" s="3" t="n"/>
      <c r="Y877" s="3" t="n"/>
      <c r="Z877" s="3" t="n"/>
      <c r="AA877" s="3" t="n"/>
      <c r="AB877" s="3" t="n"/>
      <c r="AC877" s="3" t="n"/>
      <c r="AD877" s="3" t="n"/>
      <c r="AE877" s="3" t="n"/>
      <c r="AF877" s="3" t="n"/>
      <c r="AG877" s="3" t="n"/>
      <c r="AH877" s="3" t="n"/>
      <c r="AI877" s="3" t="n"/>
      <c r="AJ877" s="3" t="n"/>
      <c r="AK877" s="3" t="n"/>
      <c r="AL877" s="3" t="n"/>
      <c r="AM877" s="3" t="n"/>
      <c r="AN877" s="3" t="n"/>
      <c r="AO877" s="3" t="n"/>
      <c r="AP877" s="3" t="n"/>
      <c r="AQ877" s="3" t="n"/>
      <c r="AR877" s="3" t="n"/>
      <c r="AS877" s="3" t="n"/>
      <c r="AT877" s="3" t="n"/>
      <c r="AU877" s="3" t="n"/>
      <c r="AV877" s="3" t="n"/>
      <c r="AW877" s="3" t="n"/>
      <c r="AX877" s="3" t="n"/>
      <c r="AY877" s="3" t="n"/>
      <c r="AZ877" s="3" t="n"/>
    </row>
    <row r="878">
      <c r="A878" s="3" t="n"/>
      <c r="B878" s="3" t="n"/>
      <c r="C878" s="3" t="n"/>
      <c r="D878" s="3" t="n"/>
      <c r="E878" s="3" t="n"/>
      <c r="F878" s="3" t="n"/>
      <c r="G878" s="3" t="n"/>
      <c r="H878" s="3" t="n"/>
      <c r="I878" s="3" t="n"/>
      <c r="J878" s="3" t="n"/>
      <c r="K878" s="3" t="n"/>
      <c r="L878" s="3" t="n"/>
      <c r="M878" s="3" t="n"/>
      <c r="N878" s="3" t="n"/>
      <c r="O878" s="3" t="n"/>
      <c r="P878" s="3" t="n"/>
      <c r="Q878" s="3" t="n"/>
      <c r="R878" s="3" t="n"/>
      <c r="S878" s="3" t="n"/>
      <c r="T878" s="3" t="n"/>
      <c r="U878" s="3" t="n"/>
      <c r="V878" s="3" t="n"/>
      <c r="W878" s="3" t="n"/>
      <c r="X878" s="3" t="n"/>
      <c r="Y878" s="3" t="n"/>
      <c r="Z878" s="3" t="n"/>
      <c r="AA878" s="3" t="n"/>
      <c r="AB878" s="3" t="n"/>
      <c r="AC878" s="3" t="n"/>
      <c r="AD878" s="3" t="n"/>
      <c r="AE878" s="3" t="n"/>
      <c r="AF878" s="3" t="n"/>
      <c r="AG878" s="3" t="n"/>
      <c r="AH878" s="3" t="n"/>
      <c r="AI878" s="3" t="n"/>
      <c r="AJ878" s="3" t="n"/>
      <c r="AK878" s="3" t="n"/>
      <c r="AL878" s="3" t="n"/>
      <c r="AM878" s="3" t="n"/>
      <c r="AN878" s="3" t="n"/>
      <c r="AO878" s="3" t="n"/>
      <c r="AP878" s="3" t="n"/>
      <c r="AQ878" s="3" t="n"/>
      <c r="AR878" s="3" t="n"/>
      <c r="AS878" s="3" t="n"/>
      <c r="AT878" s="3" t="n"/>
      <c r="AU878" s="3" t="n"/>
      <c r="AV878" s="3" t="n"/>
      <c r="AW878" s="3" t="n"/>
      <c r="AX878" s="3" t="n"/>
      <c r="AY878" s="3" t="n"/>
      <c r="AZ878" s="3" t="n"/>
    </row>
    <row r="879">
      <c r="A879" s="3" t="n"/>
      <c r="B879" s="3" t="n"/>
      <c r="C879" s="3" t="n"/>
      <c r="D879" s="3" t="n"/>
      <c r="E879" s="3" t="n"/>
      <c r="F879" s="3" t="n"/>
      <c r="G879" s="3" t="n"/>
      <c r="H879" s="3" t="n"/>
      <c r="I879" s="3" t="n"/>
      <c r="J879" s="3" t="n"/>
      <c r="K879" s="3" t="n"/>
      <c r="L879" s="3" t="n"/>
      <c r="M879" s="3" t="n"/>
      <c r="N879" s="3" t="n"/>
      <c r="O879" s="3" t="n"/>
      <c r="P879" s="3" t="n"/>
      <c r="Q879" s="3" t="n"/>
      <c r="R879" s="3" t="n"/>
      <c r="S879" s="3" t="n"/>
      <c r="T879" s="3" t="n"/>
      <c r="U879" s="3" t="n"/>
      <c r="V879" s="3" t="n"/>
      <c r="W879" s="3" t="n"/>
      <c r="X879" s="3" t="n"/>
      <c r="Y879" s="3" t="n"/>
      <c r="Z879" s="3" t="n"/>
      <c r="AA879" s="3" t="n"/>
      <c r="AB879" s="3" t="n"/>
      <c r="AC879" s="3" t="n"/>
      <c r="AD879" s="3" t="n"/>
      <c r="AE879" s="3" t="n"/>
      <c r="AF879" s="3" t="n"/>
      <c r="AG879" s="3" t="n"/>
      <c r="AH879" s="3" t="n"/>
      <c r="AI879" s="3" t="n"/>
      <c r="AJ879" s="3" t="n"/>
      <c r="AK879" s="3" t="n"/>
      <c r="AL879" s="3" t="n"/>
      <c r="AM879" s="3" t="n"/>
      <c r="AN879" s="3" t="n"/>
      <c r="AO879" s="3" t="n"/>
      <c r="AP879" s="3" t="n"/>
      <c r="AQ879" s="3" t="n"/>
      <c r="AR879" s="3" t="n"/>
      <c r="AS879" s="3" t="n"/>
      <c r="AT879" s="3" t="n"/>
      <c r="AU879" s="3" t="n"/>
      <c r="AV879" s="3" t="n"/>
      <c r="AW879" s="3" t="n"/>
      <c r="AX879" s="3" t="n"/>
      <c r="AY879" s="3" t="n"/>
      <c r="AZ879" s="3" t="n"/>
    </row>
    <row r="880">
      <c r="A880" s="3" t="n"/>
      <c r="B880" s="3" t="n"/>
      <c r="C880" s="3" t="n"/>
      <c r="D880" s="3" t="n"/>
      <c r="E880" s="3" t="n"/>
      <c r="F880" s="3" t="n"/>
      <c r="G880" s="3" t="n"/>
      <c r="H880" s="3" t="n"/>
      <c r="I880" s="3" t="n"/>
      <c r="J880" s="3" t="n"/>
      <c r="K880" s="3" t="n"/>
      <c r="L880" s="3" t="n"/>
      <c r="M880" s="3" t="n"/>
      <c r="N880" s="3" t="n"/>
      <c r="O880" s="3" t="n"/>
      <c r="P880" s="3" t="n"/>
      <c r="Q880" s="3" t="n"/>
      <c r="R880" s="3" t="n"/>
      <c r="S880" s="3" t="n"/>
      <c r="T880" s="3" t="n"/>
      <c r="U880" s="3" t="n"/>
      <c r="V880" s="3" t="n"/>
      <c r="W880" s="3" t="n"/>
      <c r="X880" s="3" t="n"/>
      <c r="Y880" s="3" t="n"/>
      <c r="Z880" s="3" t="n"/>
      <c r="AA880" s="3" t="n"/>
      <c r="AB880" s="3" t="n"/>
      <c r="AC880" s="3" t="n"/>
      <c r="AD880" s="3" t="n"/>
      <c r="AE880" s="3" t="n"/>
      <c r="AF880" s="3" t="n"/>
      <c r="AG880" s="3" t="n"/>
      <c r="AH880" s="3" t="n"/>
      <c r="AI880" s="3" t="n"/>
      <c r="AJ880" s="3" t="n"/>
      <c r="AK880" s="3" t="n"/>
      <c r="AL880" s="3" t="n"/>
      <c r="AM880" s="3" t="n"/>
      <c r="AN880" s="3" t="n"/>
      <c r="AO880" s="3" t="n"/>
      <c r="AP880" s="3" t="n"/>
      <c r="AQ880" s="3" t="n"/>
      <c r="AR880" s="3" t="n"/>
      <c r="AS880" s="3" t="n"/>
      <c r="AT880" s="3" t="n"/>
      <c r="AU880" s="3" t="n"/>
      <c r="AV880" s="3" t="n"/>
      <c r="AW880" s="3" t="n"/>
      <c r="AX880" s="3" t="n"/>
      <c r="AY880" s="3" t="n"/>
      <c r="AZ880" s="3" t="n"/>
    </row>
    <row r="881">
      <c r="A881" s="3" t="n"/>
      <c r="B881" s="3" t="n"/>
      <c r="C881" s="3" t="n"/>
      <c r="D881" s="3" t="n"/>
      <c r="E881" s="3" t="n"/>
      <c r="F881" s="3" t="n"/>
      <c r="G881" s="3" t="n"/>
      <c r="H881" s="3" t="n"/>
      <c r="I881" s="3" t="n"/>
      <c r="J881" s="3" t="n"/>
      <c r="K881" s="3" t="n"/>
      <c r="L881" s="3" t="n"/>
      <c r="M881" s="3" t="n"/>
      <c r="N881" s="3" t="n"/>
      <c r="O881" s="3" t="n"/>
      <c r="P881" s="3" t="n"/>
      <c r="Q881" s="3" t="n"/>
      <c r="R881" s="3" t="n"/>
      <c r="S881" s="3" t="n"/>
      <c r="T881" s="3" t="n"/>
      <c r="U881" s="3" t="n"/>
      <c r="V881" s="3" t="n"/>
      <c r="W881" s="3" t="n"/>
      <c r="X881" s="3" t="n"/>
      <c r="Y881" s="3" t="n"/>
      <c r="Z881" s="3" t="n"/>
      <c r="AA881" s="3" t="n"/>
      <c r="AB881" s="3" t="n"/>
      <c r="AC881" s="3" t="n"/>
      <c r="AD881" s="3" t="n"/>
      <c r="AE881" s="3" t="n"/>
      <c r="AF881" s="3" t="n"/>
      <c r="AG881" s="3" t="n"/>
      <c r="AH881" s="3" t="n"/>
      <c r="AI881" s="3" t="n"/>
      <c r="AJ881" s="3" t="n"/>
      <c r="AK881" s="3" t="n"/>
      <c r="AL881" s="3" t="n"/>
      <c r="AM881" s="3" t="n"/>
      <c r="AN881" s="3" t="n"/>
      <c r="AO881" s="3" t="n"/>
      <c r="AP881" s="3" t="n"/>
      <c r="AQ881" s="3" t="n"/>
      <c r="AR881" s="3" t="n"/>
      <c r="AS881" s="3" t="n"/>
      <c r="AT881" s="3" t="n"/>
      <c r="AU881" s="3" t="n"/>
      <c r="AV881" s="3" t="n"/>
      <c r="AW881" s="3" t="n"/>
      <c r="AX881" s="3" t="n"/>
      <c r="AY881" s="3" t="n"/>
      <c r="AZ881" s="3" t="n"/>
    </row>
    <row r="882">
      <c r="A882" s="3" t="n"/>
      <c r="B882" s="3" t="n"/>
      <c r="C882" s="3" t="n"/>
      <c r="D882" s="3" t="n"/>
      <c r="E882" s="3" t="n"/>
      <c r="F882" s="3" t="n"/>
      <c r="G882" s="3" t="n"/>
      <c r="H882" s="3" t="n"/>
      <c r="I882" s="3" t="n"/>
      <c r="J882" s="3" t="n"/>
      <c r="K882" s="3" t="n"/>
      <c r="L882" s="3" t="n"/>
      <c r="M882" s="3" t="n"/>
      <c r="N882" s="3" t="n"/>
      <c r="O882" s="3" t="n"/>
      <c r="P882" s="3" t="n"/>
      <c r="Q882" s="3" t="n"/>
      <c r="R882" s="3" t="n"/>
      <c r="S882" s="3" t="n"/>
      <c r="T882" s="3" t="n"/>
      <c r="U882" s="3" t="n"/>
      <c r="V882" s="3" t="n"/>
      <c r="W882" s="3" t="n"/>
      <c r="X882" s="3" t="n"/>
      <c r="Y882" s="3" t="n"/>
      <c r="Z882" s="3" t="n"/>
      <c r="AA882" s="3" t="n"/>
      <c r="AB882" s="3" t="n"/>
      <c r="AC882" s="3" t="n"/>
      <c r="AD882" s="3" t="n"/>
      <c r="AE882" s="3" t="n"/>
      <c r="AF882" s="3" t="n"/>
      <c r="AG882" s="3" t="n"/>
      <c r="AH882" s="3" t="n"/>
      <c r="AI882" s="3" t="n"/>
      <c r="AJ882" s="3" t="n"/>
      <c r="AK882" s="3" t="n"/>
      <c r="AL882" s="3" t="n"/>
      <c r="AM882" s="3" t="n"/>
      <c r="AN882" s="3" t="n"/>
      <c r="AO882" s="3" t="n"/>
      <c r="AP882" s="3" t="n"/>
      <c r="AQ882" s="3" t="n"/>
      <c r="AR882" s="3" t="n"/>
      <c r="AS882" s="3" t="n"/>
      <c r="AT882" s="3" t="n"/>
      <c r="AU882" s="3" t="n"/>
      <c r="AV882" s="3" t="n"/>
      <c r="AW882" s="3" t="n"/>
      <c r="AX882" s="3" t="n"/>
      <c r="AY882" s="3" t="n"/>
      <c r="AZ882" s="3" t="n"/>
    </row>
    <row r="883">
      <c r="A883" s="3" t="n"/>
      <c r="B883" s="3" t="n"/>
      <c r="C883" s="3" t="n"/>
      <c r="D883" s="3" t="n"/>
      <c r="E883" s="3" t="n"/>
      <c r="F883" s="3" t="n"/>
      <c r="G883" s="3" t="n"/>
      <c r="H883" s="3" t="n"/>
      <c r="I883" s="3" t="n"/>
      <c r="J883" s="3" t="n"/>
      <c r="K883" s="3" t="n"/>
      <c r="L883" s="3" t="n"/>
      <c r="M883" s="3" t="n"/>
      <c r="N883" s="3" t="n"/>
      <c r="O883" s="3" t="n"/>
      <c r="P883" s="3" t="n"/>
      <c r="Q883" s="3" t="n"/>
      <c r="R883" s="3" t="n"/>
      <c r="S883" s="3" t="n"/>
      <c r="T883" s="3" t="n"/>
      <c r="U883" s="3" t="n"/>
      <c r="V883" s="3" t="n"/>
      <c r="W883" s="3" t="n"/>
      <c r="X883" s="3" t="n"/>
      <c r="Y883" s="3" t="n"/>
      <c r="Z883" s="3" t="n"/>
      <c r="AA883" s="3" t="n"/>
      <c r="AB883" s="3" t="n"/>
      <c r="AC883" s="3" t="n"/>
      <c r="AD883" s="3" t="n"/>
      <c r="AE883" s="3" t="n"/>
      <c r="AF883" s="3" t="n"/>
      <c r="AG883" s="3" t="n"/>
      <c r="AH883" s="3" t="n"/>
      <c r="AI883" s="3" t="n"/>
      <c r="AJ883" s="3" t="n"/>
      <c r="AK883" s="3" t="n"/>
      <c r="AL883" s="3" t="n"/>
      <c r="AM883" s="3" t="n"/>
      <c r="AN883" s="3" t="n"/>
      <c r="AO883" s="3" t="n"/>
      <c r="AP883" s="3" t="n"/>
      <c r="AQ883" s="3" t="n"/>
      <c r="AR883" s="3" t="n"/>
      <c r="AS883" s="3" t="n"/>
      <c r="AT883" s="3" t="n"/>
      <c r="AU883" s="3" t="n"/>
      <c r="AV883" s="3" t="n"/>
      <c r="AW883" s="3" t="n"/>
      <c r="AX883" s="3" t="n"/>
      <c r="AY883" s="3" t="n"/>
      <c r="AZ883" s="3" t="n"/>
    </row>
    <row r="884">
      <c r="A884" s="3" t="n"/>
      <c r="B884" s="3" t="n"/>
      <c r="C884" s="3" t="n"/>
      <c r="D884" s="3" t="n"/>
      <c r="E884" s="3" t="n"/>
      <c r="F884" s="3" t="n"/>
      <c r="G884" s="3" t="n"/>
      <c r="H884" s="3" t="n"/>
      <c r="I884" s="3" t="n"/>
      <c r="J884" s="3" t="n"/>
      <c r="K884" s="3" t="n"/>
      <c r="L884" s="3" t="n"/>
      <c r="M884" s="3" t="n"/>
      <c r="N884" s="3" t="n"/>
      <c r="O884" s="3" t="n"/>
      <c r="P884" s="3" t="n"/>
      <c r="Q884" s="3" t="n"/>
      <c r="R884" s="3" t="n"/>
      <c r="S884" s="3" t="n"/>
      <c r="T884" s="3" t="n"/>
      <c r="U884" s="3" t="n"/>
      <c r="V884" s="3" t="n"/>
      <c r="W884" s="3" t="n"/>
      <c r="X884" s="3" t="n"/>
      <c r="Y884" s="3" t="n"/>
      <c r="Z884" s="3" t="n"/>
      <c r="AA884" s="3" t="n"/>
      <c r="AB884" s="3" t="n"/>
      <c r="AC884" s="3" t="n"/>
      <c r="AD884" s="3" t="n"/>
      <c r="AE884" s="3" t="n"/>
      <c r="AF884" s="3" t="n"/>
      <c r="AG884" s="3" t="n"/>
      <c r="AH884" s="3" t="n"/>
      <c r="AI884" s="3" t="n"/>
      <c r="AJ884" s="3" t="n"/>
      <c r="AK884" s="3" t="n"/>
      <c r="AL884" s="3" t="n"/>
      <c r="AM884" s="3" t="n"/>
      <c r="AN884" s="3" t="n"/>
      <c r="AO884" s="3" t="n"/>
      <c r="AP884" s="3" t="n"/>
      <c r="AQ884" s="3" t="n"/>
      <c r="AR884" s="3" t="n"/>
      <c r="AS884" s="3" t="n"/>
      <c r="AT884" s="3" t="n"/>
      <c r="AU884" s="3" t="n"/>
      <c r="AV884" s="3" t="n"/>
      <c r="AW884" s="3" t="n"/>
      <c r="AX884" s="3" t="n"/>
      <c r="AY884" s="3" t="n"/>
      <c r="AZ884" s="3" t="n"/>
    </row>
    <row r="885">
      <c r="A885" s="3" t="n"/>
      <c r="B885" s="3" t="n"/>
      <c r="C885" s="3" t="n"/>
      <c r="D885" s="3" t="n"/>
      <c r="E885" s="3" t="n"/>
      <c r="F885" s="3" t="n"/>
      <c r="G885" s="3" t="n"/>
      <c r="H885" s="3" t="n"/>
      <c r="I885" s="3" t="n"/>
      <c r="J885" s="3" t="n"/>
      <c r="K885" s="3" t="n"/>
      <c r="L885" s="3" t="n"/>
      <c r="M885" s="3" t="n"/>
      <c r="N885" s="3" t="n"/>
      <c r="O885" s="3" t="n"/>
      <c r="P885" s="3" t="n"/>
      <c r="Q885" s="3" t="n"/>
      <c r="R885" s="3" t="n"/>
      <c r="S885" s="3" t="n"/>
      <c r="T885" s="3" t="n"/>
      <c r="U885" s="3" t="n"/>
      <c r="V885" s="3" t="n"/>
      <c r="W885" s="3" t="n"/>
      <c r="X885" s="3" t="n"/>
      <c r="Y885" s="3" t="n"/>
      <c r="Z885" s="3" t="n"/>
      <c r="AA885" s="3" t="n"/>
      <c r="AB885" s="3" t="n"/>
      <c r="AC885" s="3" t="n"/>
      <c r="AD885" s="3" t="n"/>
      <c r="AE885" s="3" t="n"/>
      <c r="AF885" s="3" t="n"/>
      <c r="AG885" s="3" t="n"/>
      <c r="AH885" s="3" t="n"/>
      <c r="AI885" s="3" t="n"/>
      <c r="AJ885" s="3" t="n"/>
      <c r="AK885" s="3" t="n"/>
      <c r="AL885" s="3" t="n"/>
      <c r="AM885" s="3" t="n"/>
      <c r="AN885" s="3" t="n"/>
      <c r="AO885" s="3" t="n"/>
      <c r="AP885" s="3" t="n"/>
      <c r="AQ885" s="3" t="n"/>
      <c r="AR885" s="3" t="n"/>
      <c r="AS885" s="3" t="n"/>
      <c r="AT885" s="3" t="n"/>
      <c r="AU885" s="3" t="n"/>
      <c r="AV885" s="3" t="n"/>
      <c r="AW885" s="3" t="n"/>
      <c r="AX885" s="3" t="n"/>
      <c r="AY885" s="3" t="n"/>
      <c r="AZ885" s="3" t="n"/>
    </row>
    <row r="886">
      <c r="A886" s="3" t="n"/>
      <c r="B886" s="3" t="n"/>
      <c r="C886" s="3" t="n"/>
      <c r="D886" s="3" t="n"/>
      <c r="E886" s="3" t="n"/>
      <c r="F886" s="3" t="n"/>
      <c r="G886" s="3" t="n"/>
      <c r="H886" s="3" t="n"/>
      <c r="I886" s="3" t="n"/>
      <c r="J886" s="3" t="n"/>
      <c r="K886" s="3" t="n"/>
      <c r="L886" s="3" t="n"/>
      <c r="M886" s="3" t="n"/>
      <c r="N886" s="3" t="n"/>
      <c r="O886" s="3" t="n"/>
      <c r="P886" s="3" t="n"/>
      <c r="Q886" s="3" t="n"/>
      <c r="R886" s="3" t="n"/>
      <c r="S886" s="3" t="n"/>
      <c r="T886" s="3" t="n"/>
      <c r="U886" s="3" t="n"/>
      <c r="V886" s="3" t="n"/>
      <c r="W886" s="3" t="n"/>
      <c r="X886" s="3" t="n"/>
      <c r="Y886" s="3" t="n"/>
      <c r="Z886" s="3" t="n"/>
      <c r="AA886" s="3" t="n"/>
      <c r="AB886" s="3" t="n"/>
      <c r="AC886" s="3" t="n"/>
      <c r="AD886" s="3" t="n"/>
      <c r="AE886" s="3" t="n"/>
      <c r="AF886" s="3" t="n"/>
      <c r="AG886" s="3" t="n"/>
      <c r="AH886" s="3" t="n"/>
      <c r="AI886" s="3" t="n"/>
      <c r="AJ886" s="3" t="n"/>
      <c r="AK886" s="3" t="n"/>
      <c r="AL886" s="3" t="n"/>
      <c r="AM886" s="3" t="n"/>
      <c r="AN886" s="3" t="n"/>
      <c r="AO886" s="3" t="n"/>
      <c r="AP886" s="3" t="n"/>
      <c r="AQ886" s="3" t="n"/>
      <c r="AR886" s="3" t="n"/>
      <c r="AS886" s="3" t="n"/>
      <c r="AT886" s="3" t="n"/>
      <c r="AU886" s="3" t="n"/>
      <c r="AV886" s="3" t="n"/>
      <c r="AW886" s="3" t="n"/>
      <c r="AX886" s="3" t="n"/>
      <c r="AY886" s="3" t="n"/>
      <c r="AZ886" s="3" t="n"/>
    </row>
    <row r="887">
      <c r="A887" s="3" t="n"/>
      <c r="B887" s="3" t="n"/>
      <c r="C887" s="3" t="n"/>
      <c r="D887" s="3" t="n"/>
      <c r="E887" s="3" t="n"/>
      <c r="F887" s="3" t="n"/>
      <c r="G887" s="3" t="n"/>
      <c r="H887" s="3" t="n"/>
      <c r="I887" s="3" t="n"/>
      <c r="J887" s="3" t="n"/>
      <c r="K887" s="3" t="n"/>
      <c r="L887" s="3" t="n"/>
      <c r="M887" s="3" t="n"/>
      <c r="N887" s="3" t="n"/>
      <c r="O887" s="3" t="n"/>
      <c r="P887" s="3" t="n"/>
      <c r="Q887" s="3" t="n"/>
      <c r="R887" s="3" t="n"/>
      <c r="S887" s="3" t="n"/>
      <c r="T887" s="3" t="n"/>
      <c r="U887" s="3" t="n"/>
      <c r="V887" s="3" t="n"/>
      <c r="W887" s="3" t="n"/>
      <c r="X887" s="3" t="n"/>
      <c r="Y887" s="3" t="n"/>
      <c r="Z887" s="3" t="n"/>
      <c r="AA887" s="3" t="n"/>
      <c r="AB887" s="3" t="n"/>
      <c r="AC887" s="3" t="n"/>
      <c r="AD887" s="3" t="n"/>
      <c r="AE887" s="3" t="n"/>
      <c r="AF887" s="3" t="n"/>
      <c r="AG887" s="3" t="n"/>
      <c r="AH887" s="3" t="n"/>
      <c r="AI887" s="3" t="n"/>
      <c r="AJ887" s="3" t="n"/>
      <c r="AK887" s="3" t="n"/>
      <c r="AL887" s="3" t="n"/>
      <c r="AM887" s="3" t="n"/>
      <c r="AN887" s="3" t="n"/>
      <c r="AO887" s="3" t="n"/>
      <c r="AP887" s="3" t="n"/>
      <c r="AQ887" s="3" t="n"/>
      <c r="AR887" s="3" t="n"/>
      <c r="AS887" s="3" t="n"/>
      <c r="AT887" s="3" t="n"/>
      <c r="AU887" s="3" t="n"/>
      <c r="AV887" s="3" t="n"/>
      <c r="AW887" s="3" t="n"/>
      <c r="AX887" s="3" t="n"/>
      <c r="AY887" s="3" t="n"/>
      <c r="AZ887" s="3" t="n"/>
    </row>
    <row r="888">
      <c r="A888" s="3" t="n"/>
      <c r="B888" s="3" t="n"/>
      <c r="C888" s="3" t="n"/>
      <c r="D888" s="3" t="n"/>
      <c r="E888" s="3" t="n"/>
      <c r="F888" s="3" t="n"/>
      <c r="G888" s="3" t="n"/>
      <c r="H888" s="3" t="n"/>
      <c r="I888" s="3" t="n"/>
      <c r="J888" s="3" t="n"/>
      <c r="K888" s="3" t="n"/>
      <c r="L888" s="3" t="n"/>
      <c r="M888" s="3" t="n"/>
      <c r="N888" s="3" t="n"/>
      <c r="O888" s="3" t="n"/>
      <c r="P888" s="3" t="n"/>
      <c r="Q888" s="3" t="n"/>
      <c r="R888" s="3" t="n"/>
      <c r="S888" s="3" t="n"/>
      <c r="T888" s="3" t="n"/>
      <c r="U888" s="3" t="n"/>
      <c r="V888" s="3" t="n"/>
      <c r="W888" s="3" t="n"/>
      <c r="X888" s="3" t="n"/>
      <c r="Y888" s="3" t="n"/>
      <c r="Z888" s="3" t="n"/>
      <c r="AA888" s="3" t="n"/>
      <c r="AB888" s="3" t="n"/>
      <c r="AC888" s="3" t="n"/>
      <c r="AD888" s="3" t="n"/>
      <c r="AE888" s="3" t="n"/>
      <c r="AF888" s="3" t="n"/>
      <c r="AG888" s="3" t="n"/>
      <c r="AH888" s="3" t="n"/>
      <c r="AI888" s="3" t="n"/>
      <c r="AJ888" s="3" t="n"/>
      <c r="AK888" s="3" t="n"/>
      <c r="AL888" s="3" t="n"/>
      <c r="AM888" s="3" t="n"/>
      <c r="AN888" s="3" t="n"/>
      <c r="AO888" s="3" t="n"/>
      <c r="AP888" s="3" t="n"/>
      <c r="AQ888" s="3" t="n"/>
      <c r="AR888" s="3" t="n"/>
      <c r="AS888" s="3" t="n"/>
      <c r="AT888" s="3" t="n"/>
      <c r="AU888" s="3" t="n"/>
      <c r="AV888" s="3" t="n"/>
      <c r="AW888" s="3" t="n"/>
      <c r="AX888" s="3" t="n"/>
      <c r="AY888" s="3" t="n"/>
      <c r="AZ888" s="3" t="n"/>
    </row>
    <row r="889">
      <c r="A889" s="3" t="n"/>
      <c r="B889" s="3" t="n"/>
      <c r="C889" s="3" t="n"/>
      <c r="D889" s="3" t="n"/>
      <c r="E889" s="3" t="n"/>
      <c r="F889" s="3" t="n"/>
      <c r="G889" s="3" t="n"/>
      <c r="H889" s="3" t="n"/>
      <c r="I889" s="3" t="n"/>
      <c r="J889" s="3" t="n"/>
      <c r="K889" s="3" t="n"/>
      <c r="L889" s="3" t="n"/>
      <c r="M889" s="3" t="n"/>
      <c r="N889" s="3" t="n"/>
      <c r="O889" s="3" t="n"/>
      <c r="P889" s="3" t="n"/>
      <c r="Q889" s="3" t="n"/>
      <c r="R889" s="3" t="n"/>
      <c r="S889" s="3" t="n"/>
      <c r="T889" s="3" t="n"/>
      <c r="U889" s="3" t="n"/>
      <c r="V889" s="3" t="n"/>
      <c r="W889" s="3" t="n"/>
      <c r="X889" s="3" t="n"/>
      <c r="Y889" s="3" t="n"/>
      <c r="Z889" s="3" t="n"/>
      <c r="AA889" s="3" t="n"/>
      <c r="AB889" s="3" t="n"/>
      <c r="AC889" s="3" t="n"/>
      <c r="AD889" s="3" t="n"/>
      <c r="AE889" s="3" t="n"/>
      <c r="AF889" s="3" t="n"/>
      <c r="AG889" s="3" t="n"/>
      <c r="AH889" s="3" t="n"/>
      <c r="AI889" s="3" t="n"/>
      <c r="AJ889" s="3" t="n"/>
      <c r="AK889" s="3" t="n"/>
      <c r="AL889" s="3" t="n"/>
      <c r="AM889" s="3" t="n"/>
      <c r="AN889" s="3" t="n"/>
      <c r="AO889" s="3" t="n"/>
      <c r="AP889" s="3" t="n"/>
      <c r="AQ889" s="3" t="n"/>
      <c r="AR889" s="3" t="n"/>
      <c r="AS889" s="3" t="n"/>
      <c r="AT889" s="3" t="n"/>
      <c r="AU889" s="3" t="n"/>
      <c r="AV889" s="3" t="n"/>
      <c r="AW889" s="3" t="n"/>
      <c r="AX889" s="3" t="n"/>
      <c r="AY889" s="3" t="n"/>
      <c r="AZ889" s="3" t="n"/>
    </row>
    <row r="890">
      <c r="A890" s="3" t="n"/>
      <c r="B890" s="3" t="n"/>
      <c r="C890" s="3" t="n"/>
      <c r="D890" s="3" t="n"/>
      <c r="E890" s="3" t="n"/>
      <c r="F890" s="3" t="n"/>
      <c r="G890" s="3" t="n"/>
      <c r="H890" s="3" t="n"/>
      <c r="I890" s="3" t="n"/>
      <c r="J890" s="3" t="n"/>
      <c r="K890" s="3" t="n"/>
      <c r="L890" s="3" t="n"/>
      <c r="M890" s="3" t="n"/>
      <c r="N890" s="3" t="n"/>
      <c r="O890" s="3" t="n"/>
      <c r="P890" s="3" t="n"/>
      <c r="Q890" s="3" t="n"/>
      <c r="R890" s="3" t="n"/>
      <c r="S890" s="3" t="n"/>
      <c r="T890" s="3" t="n"/>
      <c r="U890" s="3" t="n"/>
      <c r="V890" s="3" t="n"/>
      <c r="W890" s="3" t="n"/>
      <c r="X890" s="3" t="n"/>
      <c r="Y890" s="3" t="n"/>
      <c r="Z890" s="3" t="n"/>
      <c r="AA890" s="3" t="n"/>
      <c r="AB890" s="3" t="n"/>
      <c r="AC890" s="3" t="n"/>
      <c r="AD890" s="3" t="n"/>
      <c r="AE890" s="3" t="n"/>
      <c r="AF890" s="3" t="n"/>
      <c r="AG890" s="3" t="n"/>
      <c r="AH890" s="3" t="n"/>
      <c r="AI890" s="3" t="n"/>
      <c r="AJ890" s="3" t="n"/>
      <c r="AK890" s="3" t="n"/>
      <c r="AL890" s="3" t="n"/>
      <c r="AM890" s="3" t="n"/>
      <c r="AN890" s="3" t="n"/>
      <c r="AO890" s="3" t="n"/>
      <c r="AP890" s="3" t="n"/>
      <c r="AQ890" s="3" t="n"/>
      <c r="AR890" s="3" t="n"/>
      <c r="AS890" s="3" t="n"/>
      <c r="AT890" s="3" t="n"/>
      <c r="AU890" s="3" t="n"/>
      <c r="AV890" s="3" t="n"/>
      <c r="AW890" s="3" t="n"/>
      <c r="AX890" s="3" t="n"/>
      <c r="AY890" s="3" t="n"/>
      <c r="AZ890" s="3" t="n"/>
    </row>
    <row r="891">
      <c r="A891" s="3" t="n"/>
      <c r="B891" s="3" t="n"/>
      <c r="C891" s="3" t="n"/>
      <c r="D891" s="3" t="n"/>
      <c r="E891" s="3" t="n"/>
      <c r="F891" s="3" t="n"/>
      <c r="G891" s="3" t="n"/>
      <c r="H891" s="3" t="n"/>
      <c r="I891" s="3" t="n"/>
      <c r="J891" s="3" t="n"/>
      <c r="K891" s="3" t="n"/>
      <c r="L891" s="3" t="n"/>
      <c r="M891" s="3" t="n"/>
      <c r="N891" s="3" t="n"/>
      <c r="O891" s="3" t="n"/>
      <c r="P891" s="3" t="n"/>
      <c r="Q891" s="3" t="n"/>
      <c r="R891" s="3" t="n"/>
      <c r="S891" s="3" t="n"/>
      <c r="T891" s="3" t="n"/>
      <c r="U891" s="3" t="n"/>
      <c r="V891" s="3" t="n"/>
      <c r="W891" s="3" t="n"/>
      <c r="X891" s="3" t="n"/>
      <c r="Y891" s="3" t="n"/>
      <c r="Z891" s="3" t="n"/>
      <c r="AA891" s="3" t="n"/>
      <c r="AB891" s="3" t="n"/>
      <c r="AC891" s="3" t="n"/>
      <c r="AD891" s="3" t="n"/>
      <c r="AE891" s="3" t="n"/>
      <c r="AF891" s="3" t="n"/>
      <c r="AG891" s="3" t="n"/>
      <c r="AH891" s="3" t="n"/>
      <c r="AI891" s="3" t="n"/>
      <c r="AJ891" s="3" t="n"/>
      <c r="AK891" s="3" t="n"/>
      <c r="AL891" s="3" t="n"/>
      <c r="AM891" s="3" t="n"/>
      <c r="AN891" s="3" t="n"/>
      <c r="AO891" s="3" t="n"/>
      <c r="AP891" s="3" t="n"/>
      <c r="AQ891" s="3" t="n"/>
      <c r="AR891" s="3" t="n"/>
      <c r="AS891" s="3" t="n"/>
      <c r="AT891" s="3" t="n"/>
      <c r="AU891" s="3" t="n"/>
      <c r="AV891" s="3" t="n"/>
      <c r="AW891" s="3" t="n"/>
      <c r="AX891" s="3" t="n"/>
      <c r="AY891" s="3" t="n"/>
      <c r="AZ891" s="3" t="n"/>
    </row>
    <row r="892">
      <c r="A892" s="3" t="n"/>
      <c r="B892" s="3" t="n"/>
      <c r="C892" s="3" t="n"/>
      <c r="D892" s="3" t="n"/>
      <c r="E892" s="3" t="n"/>
      <c r="F892" s="3" t="n"/>
      <c r="G892" s="3" t="n"/>
      <c r="H892" s="3" t="n"/>
      <c r="I892" s="3" t="n"/>
      <c r="J892" s="3" t="n"/>
      <c r="K892" s="3" t="n"/>
      <c r="L892" s="3" t="n"/>
      <c r="M892" s="3" t="n"/>
      <c r="N892" s="3" t="n"/>
      <c r="O892" s="3" t="n"/>
      <c r="P892" s="3" t="n"/>
      <c r="Q892" s="3" t="n"/>
      <c r="R892" s="3" t="n"/>
      <c r="S892" s="3" t="n"/>
      <c r="T892" s="3" t="n"/>
      <c r="U892" s="3" t="n"/>
      <c r="V892" s="3" t="n"/>
      <c r="W892" s="3" t="n"/>
      <c r="X892" s="3" t="n"/>
      <c r="Y892" s="3" t="n"/>
      <c r="Z892" s="3" t="n"/>
      <c r="AA892" s="3" t="n"/>
      <c r="AB892" s="3" t="n"/>
      <c r="AC892" s="3" t="n"/>
      <c r="AD892" s="3" t="n"/>
      <c r="AE892" s="3" t="n"/>
      <c r="AF892" s="3" t="n"/>
      <c r="AG892" s="3" t="n"/>
      <c r="AH892" s="3" t="n"/>
      <c r="AI892" s="3" t="n"/>
      <c r="AJ892" s="3" t="n"/>
      <c r="AK892" s="3" t="n"/>
      <c r="AL892" s="3" t="n"/>
      <c r="AM892" s="3" t="n"/>
      <c r="AN892" s="3" t="n"/>
      <c r="AO892" s="3" t="n"/>
      <c r="AP892" s="3" t="n"/>
      <c r="AQ892" s="3" t="n"/>
      <c r="AR892" s="3" t="n"/>
      <c r="AS892" s="3" t="n"/>
      <c r="AT892" s="3" t="n"/>
      <c r="AU892" s="3" t="n"/>
      <c r="AV892" s="3" t="n"/>
      <c r="AW892" s="3" t="n"/>
      <c r="AX892" s="3" t="n"/>
      <c r="AY892" s="3" t="n"/>
      <c r="AZ892" s="3" t="n"/>
    </row>
    <row r="893">
      <c r="A893" s="3" t="n"/>
      <c r="B893" s="3" t="n"/>
      <c r="C893" s="3" t="n"/>
      <c r="D893" s="3" t="n"/>
      <c r="E893" s="3" t="n"/>
      <c r="F893" s="3" t="n"/>
      <c r="G893" s="3" t="n"/>
      <c r="H893" s="3" t="n"/>
      <c r="I893" s="3" t="n"/>
      <c r="J893" s="3" t="n"/>
      <c r="K893" s="3" t="n"/>
      <c r="L893" s="3" t="n"/>
      <c r="M893" s="3" t="n"/>
      <c r="N893" s="3" t="n"/>
      <c r="O893" s="3" t="n"/>
      <c r="P893" s="3" t="n"/>
      <c r="Q893" s="3" t="n"/>
      <c r="R893" s="3" t="n"/>
      <c r="S893" s="3" t="n"/>
      <c r="T893" s="3" t="n"/>
      <c r="U893" s="3" t="n"/>
      <c r="V893" s="3" t="n"/>
      <c r="W893" s="3" t="n"/>
      <c r="X893" s="3" t="n"/>
      <c r="Y893" s="3" t="n"/>
      <c r="Z893" s="3" t="n"/>
      <c r="AA893" s="3" t="n"/>
      <c r="AB893" s="3" t="n"/>
      <c r="AC893" s="3" t="n"/>
      <c r="AD893" s="3" t="n"/>
      <c r="AE893" s="3" t="n"/>
      <c r="AF893" s="3" t="n"/>
      <c r="AG893" s="3" t="n"/>
      <c r="AH893" s="3" t="n"/>
      <c r="AI893" s="3" t="n"/>
      <c r="AJ893" s="3" t="n"/>
      <c r="AK893" s="3" t="n"/>
      <c r="AL893" s="3" t="n"/>
      <c r="AM893" s="3" t="n"/>
      <c r="AN893" s="3" t="n"/>
      <c r="AO893" s="3" t="n"/>
      <c r="AP893" s="3" t="n"/>
      <c r="AQ893" s="3" t="n"/>
      <c r="AR893" s="3" t="n"/>
      <c r="AS893" s="3" t="n"/>
      <c r="AT893" s="3" t="n"/>
      <c r="AU893" s="3" t="n"/>
      <c r="AV893" s="3" t="n"/>
      <c r="AW893" s="3" t="n"/>
      <c r="AX893" s="3" t="n"/>
      <c r="AY893" s="3" t="n"/>
      <c r="AZ893" s="3" t="n"/>
    </row>
    <row r="894">
      <c r="A894" s="3" t="n"/>
      <c r="B894" s="3" t="n"/>
      <c r="C894" s="3" t="n"/>
      <c r="D894" s="3" t="n"/>
      <c r="E894" s="3" t="n"/>
      <c r="F894" s="3" t="n"/>
      <c r="G894" s="3" t="n"/>
      <c r="H894" s="3" t="n"/>
      <c r="I894" s="3" t="n"/>
      <c r="J894" s="3" t="n"/>
      <c r="K894" s="3" t="n"/>
      <c r="L894" s="3" t="n"/>
      <c r="M894" s="3" t="n"/>
      <c r="N894" s="3" t="n"/>
      <c r="O894" s="3" t="n"/>
      <c r="P894" s="3" t="n"/>
      <c r="Q894" s="3" t="n"/>
      <c r="R894" s="3" t="n"/>
      <c r="S894" s="3" t="n"/>
      <c r="T894" s="3" t="n"/>
      <c r="U894" s="3" t="n"/>
      <c r="V894" s="3" t="n"/>
      <c r="W894" s="3" t="n"/>
      <c r="X894" s="3" t="n"/>
      <c r="Y894" s="3" t="n"/>
      <c r="Z894" s="3" t="n"/>
      <c r="AA894" s="3" t="n"/>
      <c r="AB894" s="3" t="n"/>
      <c r="AC894" s="3" t="n"/>
      <c r="AD894" s="3" t="n"/>
      <c r="AE894" s="3" t="n"/>
      <c r="AF894" s="3" t="n"/>
      <c r="AG894" s="3" t="n"/>
      <c r="AH894" s="3" t="n"/>
      <c r="AI894" s="3" t="n"/>
      <c r="AJ894" s="3" t="n"/>
      <c r="AK894" s="3" t="n"/>
      <c r="AL894" s="3" t="n"/>
      <c r="AM894" s="3" t="n"/>
      <c r="AN894" s="3" t="n"/>
      <c r="AO894" s="3" t="n"/>
      <c r="AP894" s="3" t="n"/>
      <c r="AQ894" s="3" t="n"/>
      <c r="AR894" s="3" t="n"/>
      <c r="AS894" s="3" t="n"/>
      <c r="AT894" s="3" t="n"/>
      <c r="AU894" s="3" t="n"/>
      <c r="AV894" s="3" t="n"/>
      <c r="AW894" s="3" t="n"/>
      <c r="AX894" s="3" t="n"/>
      <c r="AY894" s="3" t="n"/>
      <c r="AZ894" s="3" t="n"/>
    </row>
    <row r="895">
      <c r="A895" s="3" t="n"/>
      <c r="B895" s="3" t="n"/>
      <c r="C895" s="3" t="n"/>
      <c r="D895" s="3" t="n"/>
      <c r="E895" s="3" t="n"/>
      <c r="F895" s="3" t="n"/>
      <c r="G895" s="3" t="n"/>
      <c r="H895" s="3" t="n"/>
      <c r="I895" s="3" t="n"/>
      <c r="J895" s="3" t="n"/>
      <c r="K895" s="3" t="n"/>
      <c r="L895" s="3" t="n"/>
      <c r="M895" s="3" t="n"/>
      <c r="N895" s="3" t="n"/>
      <c r="O895" s="3" t="n"/>
      <c r="P895" s="3" t="n"/>
      <c r="Q895" s="3" t="n"/>
      <c r="R895" s="3" t="n"/>
      <c r="S895" s="3" t="n"/>
      <c r="T895" s="3" t="n"/>
      <c r="U895" s="3" t="n"/>
      <c r="V895" s="3" t="n"/>
      <c r="W895" s="3" t="n"/>
      <c r="X895" s="3" t="n"/>
      <c r="Y895" s="3" t="n"/>
      <c r="Z895" s="3" t="n"/>
      <c r="AA895" s="3" t="n"/>
      <c r="AB895" s="3" t="n"/>
      <c r="AC895" s="3" t="n"/>
      <c r="AD895" s="3" t="n"/>
      <c r="AE895" s="3" t="n"/>
      <c r="AF895" s="3" t="n"/>
      <c r="AG895" s="3" t="n"/>
      <c r="AH895" s="3" t="n"/>
      <c r="AI895" s="3" t="n"/>
      <c r="AJ895" s="3" t="n"/>
      <c r="AK895" s="3" t="n"/>
      <c r="AL895" s="3" t="n"/>
      <c r="AM895" s="3" t="n"/>
      <c r="AN895" s="3" t="n"/>
      <c r="AO895" s="3" t="n"/>
      <c r="AP895" s="3" t="n"/>
      <c r="AQ895" s="3" t="n"/>
      <c r="AR895" s="3" t="n"/>
      <c r="AS895" s="3" t="n"/>
      <c r="AT895" s="3" t="n"/>
      <c r="AU895" s="3" t="n"/>
      <c r="AV895" s="3" t="n"/>
      <c r="AW895" s="3" t="n"/>
      <c r="AX895" s="3" t="n"/>
      <c r="AY895" s="3" t="n"/>
      <c r="AZ895" s="3" t="n"/>
    </row>
    <row r="896">
      <c r="A896" s="3" t="n"/>
      <c r="B896" s="3" t="n"/>
      <c r="C896" s="3" t="n"/>
      <c r="D896" s="3" t="n"/>
      <c r="E896" s="3" t="n"/>
      <c r="F896" s="3" t="n"/>
      <c r="G896" s="3" t="n"/>
      <c r="H896" s="3" t="n"/>
      <c r="I896" s="3" t="n"/>
      <c r="J896" s="3" t="n"/>
      <c r="K896" s="3" t="n"/>
      <c r="L896" s="3" t="n"/>
      <c r="M896" s="3" t="n"/>
      <c r="N896" s="3" t="n"/>
      <c r="O896" s="3" t="n"/>
      <c r="P896" s="3" t="n"/>
      <c r="Q896" s="3" t="n"/>
      <c r="R896" s="3" t="n"/>
      <c r="S896" s="3" t="n"/>
      <c r="T896" s="3" t="n"/>
      <c r="U896" s="3" t="n"/>
      <c r="V896" s="3" t="n"/>
      <c r="W896" s="3" t="n"/>
      <c r="X896" s="3" t="n"/>
      <c r="Y896" s="3" t="n"/>
      <c r="Z896" s="3" t="n"/>
      <c r="AA896" s="3" t="n"/>
      <c r="AB896" s="3" t="n"/>
      <c r="AC896" s="3" t="n"/>
      <c r="AD896" s="3" t="n"/>
      <c r="AE896" s="3" t="n"/>
      <c r="AF896" s="3" t="n"/>
      <c r="AG896" s="3" t="n"/>
      <c r="AH896" s="3" t="n"/>
      <c r="AI896" s="3" t="n"/>
      <c r="AJ896" s="3" t="n"/>
      <c r="AK896" s="3" t="n"/>
      <c r="AL896" s="3" t="n"/>
      <c r="AM896" s="3" t="n"/>
      <c r="AN896" s="3" t="n"/>
      <c r="AO896" s="3" t="n"/>
      <c r="AP896" s="3" t="n"/>
      <c r="AQ896" s="3" t="n"/>
      <c r="AR896" s="3" t="n"/>
      <c r="AS896" s="3" t="n"/>
      <c r="AT896" s="3" t="n"/>
      <c r="AU896" s="3" t="n"/>
      <c r="AV896" s="3" t="n"/>
      <c r="AW896" s="3" t="n"/>
      <c r="AX896" s="3" t="n"/>
      <c r="AY896" s="3" t="n"/>
      <c r="AZ896" s="3" t="n"/>
    </row>
    <row r="897">
      <c r="A897" s="3" t="n"/>
      <c r="B897" s="3" t="n"/>
      <c r="C897" s="3" t="n"/>
      <c r="D897" s="3" t="n"/>
      <c r="E897" s="3" t="n"/>
      <c r="F897" s="3" t="n"/>
      <c r="G897" s="3" t="n"/>
      <c r="H897" s="3" t="n"/>
      <c r="I897" s="3" t="n"/>
      <c r="J897" s="3" t="n"/>
      <c r="K897" s="3" t="n"/>
      <c r="L897" s="3" t="n"/>
      <c r="M897" s="3" t="n"/>
      <c r="N897" s="3" t="n"/>
      <c r="O897" s="3" t="n"/>
      <c r="P897" s="3" t="n"/>
      <c r="Q897" s="3" t="n"/>
      <c r="R897" s="3" t="n"/>
      <c r="S897" s="3" t="n"/>
      <c r="T897" s="3" t="n"/>
      <c r="U897" s="3" t="n"/>
      <c r="V897" s="3" t="n"/>
      <c r="W897" s="3" t="n"/>
      <c r="X897" s="3" t="n"/>
      <c r="Y897" s="3" t="n"/>
      <c r="Z897" s="3" t="n"/>
      <c r="AA897" s="3" t="n"/>
      <c r="AB897" s="3" t="n"/>
      <c r="AC897" s="3" t="n"/>
      <c r="AD897" s="3" t="n"/>
      <c r="AE897" s="3" t="n"/>
      <c r="AF897" s="3" t="n"/>
      <c r="AG897" s="3" t="n"/>
      <c r="AH897" s="3" t="n"/>
      <c r="AI897" s="3" t="n"/>
      <c r="AJ897" s="3" t="n"/>
      <c r="AK897" s="3" t="n"/>
      <c r="AL897" s="3" t="n"/>
      <c r="AM897" s="3" t="n"/>
      <c r="AN897" s="3" t="n"/>
      <c r="AO897" s="3" t="n"/>
      <c r="AP897" s="3" t="n"/>
      <c r="AQ897" s="3" t="n"/>
      <c r="AR897" s="3" t="n"/>
      <c r="AS897" s="3" t="n"/>
      <c r="AT897" s="3" t="n"/>
      <c r="AU897" s="3" t="n"/>
      <c r="AV897" s="3" t="n"/>
      <c r="AW897" s="3" t="n"/>
      <c r="AX897" s="3" t="n"/>
      <c r="AY897" s="3" t="n"/>
      <c r="AZ897" s="3" t="n"/>
    </row>
    <row r="898">
      <c r="A898" s="3" t="n"/>
      <c r="B898" s="3" t="n"/>
      <c r="C898" s="3" t="n"/>
      <c r="D898" s="3" t="n"/>
      <c r="E898" s="3" t="n"/>
      <c r="F898" s="3" t="n"/>
      <c r="G898" s="3" t="n"/>
      <c r="H898" s="3" t="n"/>
      <c r="I898" s="3" t="n"/>
      <c r="J898" s="3" t="n"/>
      <c r="K898" s="3" t="n"/>
      <c r="L898" s="3" t="n"/>
      <c r="M898" s="3" t="n"/>
      <c r="N898" s="3" t="n"/>
      <c r="O898" s="3" t="n"/>
      <c r="P898" s="3" t="n"/>
      <c r="Q898" s="3" t="n"/>
      <c r="R898" s="3" t="n"/>
      <c r="S898" s="3" t="n"/>
      <c r="T898" s="3" t="n"/>
      <c r="U898" s="3" t="n"/>
      <c r="V898" s="3" t="n"/>
      <c r="W898" s="3" t="n"/>
      <c r="X898" s="3" t="n"/>
      <c r="Y898" s="3" t="n"/>
      <c r="Z898" s="3" t="n"/>
      <c r="AA898" s="3" t="n"/>
      <c r="AB898" s="3" t="n"/>
      <c r="AC898" s="3" t="n"/>
      <c r="AD898" s="3" t="n"/>
      <c r="AE898" s="3" t="n"/>
      <c r="AF898" s="3" t="n"/>
      <c r="AG898" s="3" t="n"/>
      <c r="AH898" s="3" t="n"/>
      <c r="AI898" s="3" t="n"/>
      <c r="AJ898" s="3" t="n"/>
      <c r="AK898" s="3" t="n"/>
      <c r="AL898" s="3" t="n"/>
      <c r="AM898" s="3" t="n"/>
      <c r="AN898" s="3" t="n"/>
      <c r="AO898" s="3" t="n"/>
      <c r="AP898" s="3" t="n"/>
      <c r="AQ898" s="3" t="n"/>
      <c r="AR898" s="3" t="n"/>
      <c r="AS898" s="3" t="n"/>
      <c r="AT898" s="3" t="n"/>
      <c r="AU898" s="3" t="n"/>
      <c r="AV898" s="3" t="n"/>
      <c r="AW898" s="3" t="n"/>
      <c r="AX898" s="3" t="n"/>
      <c r="AY898" s="3" t="n"/>
      <c r="AZ898" s="3" t="n"/>
    </row>
    <row r="899">
      <c r="A899" s="3" t="n"/>
      <c r="B899" s="3" t="n"/>
      <c r="C899" s="3" t="n"/>
      <c r="D899" s="3" t="n"/>
      <c r="E899" s="3" t="n"/>
      <c r="F899" s="3" t="n"/>
      <c r="G899" s="3" t="n"/>
      <c r="H899" s="3" t="n"/>
      <c r="I899" s="3" t="n"/>
      <c r="J899" s="3" t="n"/>
      <c r="K899" s="3" t="n"/>
      <c r="L899" s="3" t="n"/>
      <c r="M899" s="3" t="n"/>
      <c r="N899" s="3" t="n"/>
      <c r="O899" s="3" t="n"/>
      <c r="P899" s="3" t="n"/>
      <c r="Q899" s="3" t="n"/>
      <c r="R899" s="3" t="n"/>
      <c r="S899" s="3" t="n"/>
      <c r="T899" s="3" t="n"/>
      <c r="U899" s="3" t="n"/>
      <c r="V899" s="3" t="n"/>
      <c r="W899" s="3" t="n"/>
      <c r="X899" s="3" t="n"/>
      <c r="Y899" s="3" t="n"/>
      <c r="Z899" s="3" t="n"/>
      <c r="AA899" s="3" t="n"/>
      <c r="AB899" s="3" t="n"/>
      <c r="AC899" s="3" t="n"/>
      <c r="AD899" s="3" t="n"/>
      <c r="AE899" s="3" t="n"/>
      <c r="AF899" s="3" t="n"/>
      <c r="AG899" s="3" t="n"/>
      <c r="AH899" s="3" t="n"/>
      <c r="AI899" s="3" t="n"/>
      <c r="AJ899" s="3" t="n"/>
      <c r="AK899" s="3" t="n"/>
      <c r="AL899" s="3" t="n"/>
      <c r="AM899" s="3" t="n"/>
      <c r="AN899" s="3" t="n"/>
      <c r="AO899" s="3" t="n"/>
      <c r="AP899" s="3" t="n"/>
      <c r="AQ899" s="3" t="n"/>
      <c r="AR899" s="3" t="n"/>
      <c r="AS899" s="3" t="n"/>
      <c r="AT899" s="3" t="n"/>
      <c r="AU899" s="3" t="n"/>
      <c r="AV899" s="3" t="n"/>
      <c r="AW899" s="3" t="n"/>
      <c r="AX899" s="3" t="n"/>
      <c r="AY899" s="3" t="n"/>
      <c r="AZ899" s="3" t="n"/>
    </row>
    <row r="900">
      <c r="A900" s="3" t="n"/>
      <c r="B900" s="3" t="n"/>
      <c r="C900" s="3" t="n"/>
      <c r="D900" s="3" t="n"/>
      <c r="E900" s="3" t="n"/>
      <c r="F900" s="3" t="n"/>
      <c r="G900" s="3" t="n"/>
      <c r="H900" s="3" t="n"/>
      <c r="I900" s="3" t="n"/>
      <c r="J900" s="3" t="n"/>
      <c r="K900" s="3" t="n"/>
      <c r="L900" s="3" t="n"/>
      <c r="M900" s="3" t="n"/>
      <c r="N900" s="3" t="n"/>
      <c r="O900" s="3" t="n"/>
      <c r="P900" s="3" t="n"/>
      <c r="Q900" s="3" t="n"/>
      <c r="R900" s="3" t="n"/>
      <c r="S900" s="3" t="n"/>
      <c r="T900" s="3" t="n"/>
      <c r="U900" s="3" t="n"/>
      <c r="V900" s="3" t="n"/>
      <c r="W900" s="3" t="n"/>
      <c r="X900" s="3" t="n"/>
      <c r="Y900" s="3" t="n"/>
      <c r="Z900" s="3" t="n"/>
      <c r="AA900" s="3" t="n"/>
      <c r="AB900" s="3" t="n"/>
      <c r="AC900" s="3" t="n"/>
      <c r="AD900" s="3" t="n"/>
      <c r="AE900" s="3" t="n"/>
      <c r="AF900" s="3" t="n"/>
      <c r="AG900" s="3" t="n"/>
      <c r="AH900" s="3" t="n"/>
      <c r="AI900" s="3" t="n"/>
      <c r="AJ900" s="3" t="n"/>
      <c r="AK900" s="3" t="n"/>
      <c r="AL900" s="3" t="n"/>
      <c r="AM900" s="3" t="n"/>
      <c r="AN900" s="3" t="n"/>
      <c r="AO900" s="3" t="n"/>
      <c r="AP900" s="3" t="n"/>
      <c r="AQ900" s="3" t="n"/>
      <c r="AR900" s="3" t="n"/>
      <c r="AS900" s="3" t="n"/>
      <c r="AT900" s="3" t="n"/>
      <c r="AU900" s="3" t="n"/>
      <c r="AV900" s="3" t="n"/>
      <c r="AW900" s="3" t="n"/>
      <c r="AX900" s="3" t="n"/>
      <c r="AY900" s="3" t="n"/>
      <c r="AZ900" s="3" t="n"/>
    </row>
    <row r="901">
      <c r="A901" s="3" t="n"/>
      <c r="B901" s="3" t="n"/>
      <c r="C901" s="3" t="n"/>
      <c r="D901" s="3" t="n"/>
      <c r="E901" s="3" t="n"/>
      <c r="F901" s="3" t="n"/>
      <c r="G901" s="3" t="n"/>
      <c r="H901" s="3" t="n"/>
      <c r="I901" s="3" t="n"/>
      <c r="J901" s="3" t="n"/>
      <c r="K901" s="3" t="n"/>
      <c r="L901" s="3" t="n"/>
      <c r="M901" s="3" t="n"/>
      <c r="N901" s="3" t="n"/>
      <c r="O901" s="3" t="n"/>
      <c r="P901" s="3" t="n"/>
      <c r="Q901" s="3" t="n"/>
      <c r="R901" s="3" t="n"/>
      <c r="S901" s="3" t="n"/>
      <c r="T901" s="3" t="n"/>
      <c r="U901" s="3" t="n"/>
      <c r="V901" s="3" t="n"/>
      <c r="W901" s="3" t="n"/>
      <c r="X901" s="3" t="n"/>
      <c r="Y901" s="3" t="n"/>
      <c r="Z901" s="3" t="n"/>
      <c r="AA901" s="3" t="n"/>
      <c r="AB901" s="3" t="n"/>
      <c r="AC901" s="3" t="n"/>
      <c r="AD901" s="3" t="n"/>
      <c r="AE901" s="3" t="n"/>
      <c r="AF901" s="3" t="n"/>
      <c r="AG901" s="3" t="n"/>
      <c r="AH901" s="3" t="n"/>
      <c r="AI901" s="3" t="n"/>
      <c r="AJ901" s="3" t="n"/>
      <c r="AK901" s="3" t="n"/>
      <c r="AL901" s="3" t="n"/>
      <c r="AM901" s="3" t="n"/>
      <c r="AN901" s="3" t="n"/>
      <c r="AO901" s="3" t="n"/>
      <c r="AP901" s="3" t="n"/>
      <c r="AQ901" s="3" t="n"/>
      <c r="AR901" s="3" t="n"/>
      <c r="AS901" s="3" t="n"/>
      <c r="AT901" s="3" t="n"/>
      <c r="AU901" s="3" t="n"/>
      <c r="AV901" s="3" t="n"/>
      <c r="AW901" s="3" t="n"/>
      <c r="AX901" s="3" t="n"/>
      <c r="AY901" s="3" t="n"/>
      <c r="AZ901" s="3" t="n"/>
    </row>
    <row r="902">
      <c r="A902" s="3" t="n"/>
      <c r="B902" s="3" t="n"/>
      <c r="C902" s="3" t="n"/>
      <c r="D902" s="3" t="n"/>
      <c r="E902" s="3" t="n"/>
      <c r="F902" s="3" t="n"/>
      <c r="G902" s="3" t="n"/>
      <c r="H902" s="3" t="n"/>
      <c r="I902" s="3" t="n"/>
      <c r="J902" s="3" t="n"/>
      <c r="K902" s="3" t="n"/>
      <c r="L902" s="3" t="n"/>
      <c r="M902" s="3" t="n"/>
      <c r="N902" s="3" t="n"/>
      <c r="O902" s="3" t="n"/>
      <c r="P902" s="3" t="n"/>
      <c r="Q902" s="3" t="n"/>
      <c r="R902" s="3" t="n"/>
      <c r="S902" s="3" t="n"/>
      <c r="T902" s="3" t="n"/>
      <c r="U902" s="3" t="n"/>
      <c r="V902" s="3" t="n"/>
      <c r="W902" s="3" t="n"/>
      <c r="X902" s="3" t="n"/>
      <c r="Y902" s="3" t="n"/>
      <c r="Z902" s="3" t="n"/>
      <c r="AA902" s="3" t="n"/>
      <c r="AB902" s="3" t="n"/>
      <c r="AC902" s="3" t="n"/>
      <c r="AD902" s="3" t="n"/>
      <c r="AE902" s="3" t="n"/>
      <c r="AF902" s="3" t="n"/>
      <c r="AG902" s="3" t="n"/>
      <c r="AH902" s="3" t="n"/>
      <c r="AI902" s="3" t="n"/>
      <c r="AJ902" s="3" t="n"/>
      <c r="AK902" s="3" t="n"/>
      <c r="AL902" s="3" t="n"/>
      <c r="AM902" s="3" t="n"/>
      <c r="AN902" s="3" t="n"/>
      <c r="AO902" s="3" t="n"/>
      <c r="AP902" s="3" t="n"/>
      <c r="AQ902" s="3" t="n"/>
      <c r="AR902" s="3" t="n"/>
      <c r="AS902" s="3" t="n"/>
      <c r="AT902" s="3" t="n"/>
      <c r="AU902" s="3" t="n"/>
      <c r="AV902" s="3" t="n"/>
      <c r="AW902" s="3" t="n"/>
      <c r="AX902" s="3" t="n"/>
      <c r="AY902" s="3" t="n"/>
      <c r="AZ902" s="3" t="n"/>
    </row>
    <row r="903">
      <c r="A903" s="3" t="n"/>
      <c r="B903" s="3" t="n"/>
      <c r="C903" s="3" t="n"/>
      <c r="D903" s="3" t="n"/>
      <c r="E903" s="3" t="n"/>
      <c r="F903" s="3" t="n"/>
      <c r="G903" s="3" t="n"/>
      <c r="H903" s="3" t="n"/>
      <c r="I903" s="3" t="n"/>
      <c r="J903" s="3" t="n"/>
      <c r="K903" s="3" t="n"/>
      <c r="L903" s="3" t="n"/>
      <c r="M903" s="3" t="n"/>
      <c r="N903" s="3" t="n"/>
      <c r="O903" s="3" t="n"/>
      <c r="P903" s="3" t="n"/>
      <c r="Q903" s="3" t="n"/>
      <c r="R903" s="3" t="n"/>
      <c r="S903" s="3" t="n"/>
      <c r="T903" s="3" t="n"/>
      <c r="U903" s="3" t="n"/>
      <c r="V903" s="3" t="n"/>
      <c r="W903" s="3" t="n"/>
      <c r="X903" s="3" t="n"/>
      <c r="Y903" s="3" t="n"/>
      <c r="Z903" s="3" t="n"/>
      <c r="AA903" s="3" t="n"/>
      <c r="AB903" s="3" t="n"/>
      <c r="AC903" s="3" t="n"/>
      <c r="AD903" s="3" t="n"/>
      <c r="AE903" s="3" t="n"/>
      <c r="AF903" s="3" t="n"/>
      <c r="AG903" s="3" t="n"/>
      <c r="AH903" s="3" t="n"/>
      <c r="AI903" s="3" t="n"/>
      <c r="AJ903" s="3" t="n"/>
      <c r="AK903" s="3" t="n"/>
      <c r="AL903" s="3" t="n"/>
      <c r="AM903" s="3" t="n"/>
      <c r="AN903" s="3" t="n"/>
      <c r="AO903" s="3" t="n"/>
      <c r="AP903" s="3" t="n"/>
      <c r="AQ903" s="3" t="n"/>
      <c r="AR903" s="3" t="n"/>
      <c r="AS903" s="3" t="n"/>
      <c r="AT903" s="3" t="n"/>
      <c r="AU903" s="3" t="n"/>
      <c r="AV903" s="3" t="n"/>
      <c r="AW903" s="3" t="n"/>
      <c r="AX903" s="3" t="n"/>
      <c r="AY903" s="3" t="n"/>
      <c r="AZ903" s="3" t="n"/>
    </row>
    <row r="904">
      <c r="A904" s="3" t="n"/>
      <c r="B904" s="3" t="n"/>
      <c r="C904" s="3" t="n"/>
      <c r="D904" s="3" t="n"/>
      <c r="E904" s="3" t="n"/>
      <c r="F904" s="3" t="n"/>
      <c r="G904" s="3" t="n"/>
      <c r="H904" s="3" t="n"/>
      <c r="I904" s="3" t="n"/>
      <c r="J904" s="3" t="n"/>
      <c r="K904" s="3" t="n"/>
      <c r="L904" s="3" t="n"/>
      <c r="M904" s="3" t="n"/>
      <c r="N904" s="3" t="n"/>
      <c r="O904" s="3" t="n"/>
      <c r="P904" s="3" t="n"/>
      <c r="Q904" s="3" t="n"/>
      <c r="R904" s="3" t="n"/>
      <c r="S904" s="3" t="n"/>
      <c r="T904" s="3" t="n"/>
      <c r="U904" s="3" t="n"/>
      <c r="V904" s="3" t="n"/>
      <c r="W904" s="3" t="n"/>
      <c r="X904" s="3" t="n"/>
      <c r="Y904" s="3" t="n"/>
      <c r="Z904" s="3" t="n"/>
      <c r="AA904" s="3" t="n"/>
      <c r="AB904" s="3" t="n"/>
      <c r="AC904" s="3" t="n"/>
      <c r="AD904" s="3" t="n"/>
      <c r="AE904" s="3" t="n"/>
      <c r="AF904" s="3" t="n"/>
      <c r="AG904" s="3" t="n"/>
      <c r="AH904" s="3" t="n"/>
      <c r="AI904" s="3" t="n"/>
      <c r="AJ904" s="3" t="n"/>
      <c r="AK904" s="3" t="n"/>
      <c r="AL904" s="3" t="n"/>
      <c r="AM904" s="3" t="n"/>
      <c r="AN904" s="3" t="n"/>
      <c r="AO904" s="3" t="n"/>
      <c r="AP904" s="3" t="n"/>
      <c r="AQ904" s="3" t="n"/>
      <c r="AR904" s="3" t="n"/>
      <c r="AS904" s="3" t="n"/>
      <c r="AT904" s="3" t="n"/>
      <c r="AU904" s="3" t="n"/>
      <c r="AV904" s="3" t="n"/>
      <c r="AW904" s="3" t="n"/>
      <c r="AX904" s="3" t="n"/>
      <c r="AY904" s="3" t="n"/>
      <c r="AZ904" s="3" t="n"/>
    </row>
    <row r="905">
      <c r="A905" s="3" t="n"/>
      <c r="B905" s="3" t="n"/>
      <c r="C905" s="3" t="n"/>
      <c r="D905" s="3" t="n"/>
      <c r="E905" s="3" t="n"/>
      <c r="F905" s="3" t="n"/>
      <c r="G905" s="3" t="n"/>
      <c r="H905" s="3" t="n"/>
      <c r="I905" s="3" t="n"/>
      <c r="J905" s="3" t="n"/>
      <c r="K905" s="3" t="n"/>
      <c r="L905" s="3" t="n"/>
      <c r="M905" s="3" t="n"/>
      <c r="N905" s="3" t="n"/>
      <c r="O905" s="3" t="n"/>
      <c r="P905" s="3" t="n"/>
      <c r="Q905" s="3" t="n"/>
      <c r="R905" s="3" t="n"/>
      <c r="S905" s="3" t="n"/>
      <c r="T905" s="3" t="n"/>
      <c r="U905" s="3" t="n"/>
      <c r="V905" s="3" t="n"/>
      <c r="W905" s="3" t="n"/>
      <c r="X905" s="3" t="n"/>
      <c r="Y905" s="3" t="n"/>
      <c r="Z905" s="3" t="n"/>
      <c r="AA905" s="3" t="n"/>
      <c r="AB905" s="3" t="n"/>
      <c r="AC905" s="3" t="n"/>
      <c r="AD905" s="3" t="n"/>
      <c r="AE905" s="3" t="n"/>
      <c r="AF905" s="3" t="n"/>
      <c r="AG905" s="3" t="n"/>
      <c r="AH905" s="3" t="n"/>
      <c r="AI905" s="3" t="n"/>
      <c r="AJ905" s="3" t="n"/>
      <c r="AK905" s="3" t="n"/>
      <c r="AL905" s="3" t="n"/>
      <c r="AM905" s="3" t="n"/>
      <c r="AN905" s="3" t="n"/>
      <c r="AO905" s="3" t="n"/>
      <c r="AP905" s="3" t="n"/>
      <c r="AQ905" s="3" t="n"/>
      <c r="AR905" s="3" t="n"/>
      <c r="AS905" s="3" t="n"/>
      <c r="AT905" s="3" t="n"/>
      <c r="AU905" s="3" t="n"/>
      <c r="AV905" s="3" t="n"/>
      <c r="AW905" s="3" t="n"/>
      <c r="AX905" s="3" t="n"/>
      <c r="AY905" s="3" t="n"/>
      <c r="AZ905" s="3" t="n"/>
    </row>
    <row r="906">
      <c r="A906" s="3" t="n"/>
      <c r="B906" s="3" t="n"/>
      <c r="C906" s="3" t="n"/>
      <c r="D906" s="3" t="n"/>
      <c r="E906" s="3" t="n"/>
      <c r="F906" s="3" t="n"/>
      <c r="G906" s="3" t="n"/>
      <c r="H906" s="3" t="n"/>
      <c r="I906" s="3" t="n"/>
      <c r="J906" s="3" t="n"/>
      <c r="K906" s="3" t="n"/>
      <c r="L906" s="3" t="n"/>
      <c r="M906" s="3" t="n"/>
      <c r="N906" s="3" t="n"/>
      <c r="O906" s="3" t="n"/>
      <c r="P906" s="3" t="n"/>
      <c r="Q906" s="3" t="n"/>
      <c r="R906" s="3" t="n"/>
      <c r="S906" s="3" t="n"/>
      <c r="T906" s="3" t="n"/>
      <c r="U906" s="3" t="n"/>
      <c r="V906" s="3" t="n"/>
      <c r="W906" s="3" t="n"/>
      <c r="X906" s="3" t="n"/>
      <c r="Y906" s="3" t="n"/>
      <c r="Z906" s="3" t="n"/>
      <c r="AA906" s="3" t="n"/>
      <c r="AB906" s="3" t="n"/>
      <c r="AC906" s="3" t="n"/>
      <c r="AD906" s="3" t="n"/>
      <c r="AE906" s="3" t="n"/>
      <c r="AF906" s="3" t="n"/>
      <c r="AG906" s="3" t="n"/>
      <c r="AH906" s="3" t="n"/>
      <c r="AI906" s="3" t="n"/>
      <c r="AJ906" s="3" t="n"/>
      <c r="AK906" s="3" t="n"/>
      <c r="AL906" s="3" t="n"/>
      <c r="AM906" s="3" t="n"/>
      <c r="AN906" s="3" t="n"/>
      <c r="AO906" s="3" t="n"/>
      <c r="AP906" s="3" t="n"/>
      <c r="AQ906" s="3" t="n"/>
      <c r="AR906" s="3" t="n"/>
      <c r="AS906" s="3" t="n"/>
      <c r="AT906" s="3" t="n"/>
      <c r="AU906" s="3" t="n"/>
      <c r="AV906" s="3" t="n"/>
      <c r="AW906" s="3" t="n"/>
      <c r="AX906" s="3" t="n"/>
      <c r="AY906" s="3" t="n"/>
      <c r="AZ906" s="3" t="n"/>
    </row>
    <row r="907">
      <c r="A907" s="3" t="n"/>
      <c r="B907" s="3" t="n"/>
      <c r="C907" s="3" t="n"/>
      <c r="D907" s="3" t="n"/>
      <c r="E907" s="3" t="n"/>
      <c r="F907" s="3" t="n"/>
      <c r="G907" s="3" t="n"/>
      <c r="H907" s="3" t="n"/>
      <c r="I907" s="3" t="n"/>
      <c r="J907" s="3" t="n"/>
      <c r="K907" s="3" t="n"/>
      <c r="L907" s="3" t="n"/>
      <c r="M907" s="3" t="n"/>
      <c r="N907" s="3" t="n"/>
      <c r="O907" s="3" t="n"/>
      <c r="P907" s="3" t="n"/>
      <c r="Q907" s="3" t="n"/>
      <c r="R907" s="3" t="n"/>
      <c r="S907" s="3" t="n"/>
      <c r="T907" s="3" t="n"/>
      <c r="U907" s="3" t="n"/>
      <c r="V907" s="3" t="n"/>
      <c r="W907" s="3" t="n"/>
      <c r="X907" s="3" t="n"/>
      <c r="Y907" s="3" t="n"/>
      <c r="Z907" s="3" t="n"/>
      <c r="AA907" s="3" t="n"/>
      <c r="AB907" s="3" t="n"/>
      <c r="AC907" s="3" t="n"/>
      <c r="AD907" s="3" t="n"/>
      <c r="AE907" s="3" t="n"/>
      <c r="AF907" s="3" t="n"/>
      <c r="AG907" s="3" t="n"/>
      <c r="AH907" s="3" t="n"/>
      <c r="AI907" s="3" t="n"/>
      <c r="AJ907" s="3" t="n"/>
      <c r="AK907" s="3" t="n"/>
      <c r="AL907" s="3" t="n"/>
      <c r="AM907" s="3" t="n"/>
      <c r="AN907" s="3" t="n"/>
      <c r="AO907" s="3" t="n"/>
      <c r="AP907" s="3" t="n"/>
      <c r="AQ907" s="3" t="n"/>
      <c r="AR907" s="3" t="n"/>
      <c r="AS907" s="3" t="n"/>
      <c r="AT907" s="3" t="n"/>
      <c r="AU907" s="3" t="n"/>
      <c r="AV907" s="3" t="n"/>
      <c r="AW907" s="3" t="n"/>
      <c r="AX907" s="3" t="n"/>
      <c r="AY907" s="3" t="n"/>
      <c r="AZ907" s="3" t="n"/>
    </row>
    <row r="908">
      <c r="A908" s="3" t="n"/>
      <c r="B908" s="3" t="n"/>
      <c r="C908" s="3" t="n"/>
      <c r="D908" s="3" t="n"/>
      <c r="E908" s="3" t="n"/>
      <c r="F908" s="3" t="n"/>
      <c r="G908" s="3" t="n"/>
      <c r="H908" s="3" t="n"/>
      <c r="I908" s="3" t="n"/>
      <c r="J908" s="3" t="n"/>
      <c r="K908" s="3" t="n"/>
      <c r="L908" s="3" t="n"/>
      <c r="M908" s="3" t="n"/>
      <c r="N908" s="3" t="n"/>
      <c r="O908" s="3" t="n"/>
      <c r="P908" s="3" t="n"/>
      <c r="Q908" s="3" t="n"/>
      <c r="R908" s="3" t="n"/>
      <c r="S908" s="3" t="n"/>
      <c r="T908" s="3" t="n"/>
      <c r="U908" s="3" t="n"/>
      <c r="V908" s="3" t="n"/>
      <c r="W908" s="3" t="n"/>
      <c r="X908" s="3" t="n"/>
      <c r="Y908" s="3" t="n"/>
      <c r="Z908" s="3" t="n"/>
      <c r="AA908" s="3" t="n"/>
      <c r="AB908" s="3" t="n"/>
      <c r="AC908" s="3" t="n"/>
      <c r="AD908" s="3" t="n"/>
      <c r="AE908" s="3" t="n"/>
      <c r="AF908" s="3" t="n"/>
      <c r="AG908" s="3" t="n"/>
      <c r="AH908" s="3" t="n"/>
      <c r="AI908" s="3" t="n"/>
      <c r="AJ908" s="3" t="n"/>
      <c r="AK908" s="3" t="n"/>
      <c r="AL908" s="3" t="n"/>
      <c r="AM908" s="3" t="n"/>
      <c r="AN908" s="3" t="n"/>
      <c r="AO908" s="3" t="n"/>
      <c r="AP908" s="3" t="n"/>
      <c r="AQ908" s="3" t="n"/>
      <c r="AR908" s="3" t="n"/>
      <c r="AS908" s="3" t="n"/>
      <c r="AT908" s="3" t="n"/>
      <c r="AU908" s="3" t="n"/>
      <c r="AV908" s="3" t="n"/>
      <c r="AW908" s="3" t="n"/>
      <c r="AX908" s="3" t="n"/>
      <c r="AY908" s="3" t="n"/>
      <c r="AZ908" s="3" t="n"/>
    </row>
    <row r="909">
      <c r="A909" s="3" t="n"/>
      <c r="B909" s="3" t="n"/>
      <c r="C909" s="3" t="n"/>
      <c r="D909" s="3" t="n"/>
      <c r="E909" s="3" t="n"/>
      <c r="F909" s="3" t="n"/>
      <c r="G909" s="3" t="n"/>
      <c r="H909" s="3" t="n"/>
      <c r="I909" s="3" t="n"/>
      <c r="J909" s="3" t="n"/>
      <c r="K909" s="3" t="n"/>
      <c r="L909" s="3" t="n"/>
      <c r="M909" s="3" t="n"/>
      <c r="N909" s="3" t="n"/>
      <c r="O909" s="3" t="n"/>
      <c r="P909" s="3" t="n"/>
      <c r="Q909" s="3" t="n"/>
      <c r="R909" s="3" t="n"/>
      <c r="S909" s="3" t="n"/>
      <c r="T909" s="3" t="n"/>
      <c r="U909" s="3" t="n"/>
      <c r="V909" s="3" t="n"/>
      <c r="W909" s="3" t="n"/>
      <c r="X909" s="3" t="n"/>
      <c r="Y909" s="3" t="n"/>
      <c r="Z909" s="3" t="n"/>
      <c r="AA909" s="3" t="n"/>
      <c r="AB909" s="3" t="n"/>
      <c r="AC909" s="3" t="n"/>
      <c r="AD909" s="3" t="n"/>
      <c r="AE909" s="3" t="n"/>
      <c r="AF909" s="3" t="n"/>
      <c r="AG909" s="3" t="n"/>
      <c r="AH909" s="3" t="n"/>
      <c r="AI909" s="3" t="n"/>
      <c r="AJ909" s="3" t="n"/>
      <c r="AK909" s="3" t="n"/>
      <c r="AL909" s="3" t="n"/>
      <c r="AM909" s="3" t="n"/>
      <c r="AN909" s="3" t="n"/>
      <c r="AO909" s="3" t="n"/>
      <c r="AP909" s="3" t="n"/>
      <c r="AQ909" s="3" t="n"/>
      <c r="AR909" s="3" t="n"/>
      <c r="AS909" s="3" t="n"/>
      <c r="AT909" s="3" t="n"/>
      <c r="AU909" s="3" t="n"/>
      <c r="AV909" s="3" t="n"/>
      <c r="AW909" s="3" t="n"/>
      <c r="AX909" s="3" t="n"/>
      <c r="AY909" s="3" t="n"/>
      <c r="AZ909" s="3" t="n"/>
    </row>
    <row r="910">
      <c r="A910" s="3" t="n"/>
      <c r="B910" s="3" t="n"/>
      <c r="C910" s="3" t="n"/>
      <c r="D910" s="3" t="n"/>
      <c r="E910" s="3" t="n"/>
      <c r="F910" s="3" t="n"/>
      <c r="G910" s="3" t="n"/>
      <c r="H910" s="3" t="n"/>
      <c r="I910" s="3" t="n"/>
      <c r="J910" s="3" t="n"/>
      <c r="K910" s="3" t="n"/>
      <c r="L910" s="3" t="n"/>
      <c r="M910" s="3" t="n"/>
      <c r="N910" s="3" t="n"/>
      <c r="O910" s="3" t="n"/>
      <c r="P910" s="3" t="n"/>
      <c r="Q910" s="3" t="n"/>
      <c r="R910" s="3" t="n"/>
      <c r="S910" s="3" t="n"/>
      <c r="T910" s="3" t="n"/>
      <c r="U910" s="3" t="n"/>
      <c r="V910" s="3" t="n"/>
      <c r="W910" s="3" t="n"/>
      <c r="X910" s="3" t="n"/>
      <c r="Y910" s="3" t="n"/>
      <c r="Z910" s="3" t="n"/>
      <c r="AA910" s="3" t="n"/>
      <c r="AB910" s="3" t="n"/>
      <c r="AC910" s="3" t="n"/>
      <c r="AD910" s="3" t="n"/>
      <c r="AE910" s="3" t="n"/>
      <c r="AF910" s="3" t="n"/>
      <c r="AG910" s="3" t="n"/>
      <c r="AH910" s="3" t="n"/>
      <c r="AI910" s="3" t="n"/>
      <c r="AJ910" s="3" t="n"/>
      <c r="AK910" s="3" t="n"/>
      <c r="AL910" s="3" t="n"/>
      <c r="AM910" s="3" t="n"/>
      <c r="AN910" s="3" t="n"/>
      <c r="AO910" s="3" t="n"/>
      <c r="AP910" s="3" t="n"/>
      <c r="AQ910" s="3" t="n"/>
      <c r="AR910" s="3" t="n"/>
      <c r="AS910" s="3" t="n"/>
      <c r="AT910" s="3" t="n"/>
      <c r="AU910" s="3" t="n"/>
      <c r="AV910" s="3" t="n"/>
      <c r="AW910" s="3" t="n"/>
      <c r="AX910" s="3" t="n"/>
      <c r="AY910" s="3" t="n"/>
      <c r="AZ910" s="3" t="n"/>
    </row>
    <row r="911">
      <c r="A911" s="3" t="n"/>
      <c r="B911" s="3" t="n"/>
      <c r="C911" s="3" t="n"/>
      <c r="D911" s="3" t="n"/>
      <c r="E911" s="3" t="n"/>
      <c r="F911" s="3" t="n"/>
      <c r="G911" s="3" t="n"/>
      <c r="H911" s="3" t="n"/>
      <c r="I911" s="3" t="n"/>
      <c r="J911" s="3" t="n"/>
      <c r="K911" s="3" t="n"/>
      <c r="L911" s="3" t="n"/>
      <c r="M911" s="3" t="n"/>
      <c r="N911" s="3" t="n"/>
      <c r="O911" s="3" t="n"/>
      <c r="P911" s="3" t="n"/>
      <c r="Q911" s="3" t="n"/>
      <c r="R911" s="3" t="n"/>
      <c r="S911" s="3" t="n"/>
      <c r="T911" s="3" t="n"/>
      <c r="U911" s="3" t="n"/>
      <c r="V911" s="3" t="n"/>
      <c r="W911" s="3" t="n"/>
      <c r="X911" s="3" t="n"/>
      <c r="Y911" s="3" t="n"/>
      <c r="Z911" s="3" t="n"/>
      <c r="AA911" s="3" t="n"/>
      <c r="AB911" s="3" t="n"/>
      <c r="AC911" s="3" t="n"/>
      <c r="AD911" s="3" t="n"/>
      <c r="AE911" s="3" t="n"/>
      <c r="AF911" s="3" t="n"/>
      <c r="AG911" s="3" t="n"/>
      <c r="AH911" s="3" t="n"/>
      <c r="AI911" s="3" t="n"/>
      <c r="AJ911" s="3" t="n"/>
      <c r="AK911" s="3" t="n"/>
      <c r="AL911" s="3" t="n"/>
      <c r="AM911" s="3" t="n"/>
      <c r="AN911" s="3" t="n"/>
      <c r="AO911" s="3" t="n"/>
      <c r="AP911" s="3" t="n"/>
      <c r="AQ911" s="3" t="n"/>
      <c r="AR911" s="3" t="n"/>
      <c r="AS911" s="3" t="n"/>
      <c r="AT911" s="3" t="n"/>
      <c r="AU911" s="3" t="n"/>
      <c r="AV911" s="3" t="n"/>
      <c r="AW911" s="3" t="n"/>
      <c r="AX911" s="3" t="n"/>
      <c r="AY911" s="3" t="n"/>
      <c r="AZ911" s="3" t="n"/>
    </row>
    <row r="912">
      <c r="A912" s="3" t="n"/>
      <c r="B912" s="3" t="n"/>
      <c r="C912" s="3" t="n"/>
      <c r="D912" s="3" t="n"/>
      <c r="E912" s="3" t="n"/>
      <c r="F912" s="3" t="n"/>
      <c r="G912" s="3" t="n"/>
      <c r="H912" s="3" t="n"/>
      <c r="I912" s="3" t="n"/>
      <c r="J912" s="3" t="n"/>
      <c r="K912" s="3" t="n"/>
      <c r="L912" s="3" t="n"/>
      <c r="M912" s="3" t="n"/>
      <c r="N912" s="3" t="n"/>
      <c r="O912" s="3" t="n"/>
      <c r="P912" s="3" t="n"/>
      <c r="Q912" s="3" t="n"/>
      <c r="R912" s="3" t="n"/>
      <c r="S912" s="3" t="n"/>
      <c r="T912" s="3" t="n"/>
      <c r="U912" s="3" t="n"/>
      <c r="V912" s="3" t="n"/>
      <c r="W912" s="3" t="n"/>
      <c r="X912" s="3" t="n"/>
      <c r="Y912" s="3" t="n"/>
      <c r="Z912" s="3" t="n"/>
      <c r="AA912" s="3" t="n"/>
      <c r="AB912" s="3" t="n"/>
      <c r="AC912" s="3" t="n"/>
      <c r="AD912" s="3" t="n"/>
      <c r="AE912" s="3" t="n"/>
      <c r="AF912" s="3" t="n"/>
      <c r="AG912" s="3" t="n"/>
      <c r="AH912" s="3" t="n"/>
      <c r="AI912" s="3" t="n"/>
      <c r="AJ912" s="3" t="n"/>
      <c r="AK912" s="3" t="n"/>
      <c r="AL912" s="3" t="n"/>
      <c r="AM912" s="3" t="n"/>
      <c r="AN912" s="3" t="n"/>
      <c r="AO912" s="3" t="n"/>
      <c r="AP912" s="3" t="n"/>
      <c r="AQ912" s="3" t="n"/>
      <c r="AR912" s="3" t="n"/>
      <c r="AS912" s="3" t="n"/>
      <c r="AT912" s="3" t="n"/>
      <c r="AU912" s="3" t="n"/>
      <c r="AV912" s="3" t="n"/>
      <c r="AW912" s="3" t="n"/>
      <c r="AX912" s="3" t="n"/>
      <c r="AY912" s="3" t="n"/>
      <c r="AZ912" s="3" t="n"/>
    </row>
    <row r="913">
      <c r="A913" s="3" t="n"/>
      <c r="B913" s="3" t="n"/>
      <c r="C913" s="3" t="n"/>
      <c r="D913" s="3" t="n"/>
      <c r="E913" s="3" t="n"/>
      <c r="F913" s="3" t="n"/>
      <c r="G913" s="3" t="n"/>
      <c r="H913" s="3" t="n"/>
      <c r="I913" s="3" t="n"/>
      <c r="J913" s="3" t="n"/>
      <c r="K913" s="3" t="n"/>
      <c r="L913" s="3" t="n"/>
      <c r="M913" s="3" t="n"/>
      <c r="N913" s="3" t="n"/>
      <c r="O913" s="3" t="n"/>
      <c r="P913" s="3" t="n"/>
      <c r="Q913" s="3" t="n"/>
      <c r="R913" s="3" t="n"/>
      <c r="S913" s="3" t="n"/>
      <c r="T913" s="3" t="n"/>
      <c r="U913" s="3" t="n"/>
      <c r="V913" s="3" t="n"/>
      <c r="W913" s="3" t="n"/>
      <c r="X913" s="3" t="n"/>
      <c r="Y913" s="3" t="n"/>
      <c r="Z913" s="3" t="n"/>
      <c r="AA913" s="3" t="n"/>
      <c r="AB913" s="3" t="n"/>
      <c r="AC913" s="3" t="n"/>
      <c r="AD913" s="3" t="n"/>
      <c r="AE913" s="3" t="n"/>
      <c r="AF913" s="3" t="n"/>
      <c r="AG913" s="3" t="n"/>
      <c r="AH913" s="3" t="n"/>
      <c r="AI913" s="3" t="n"/>
      <c r="AJ913" s="3" t="n"/>
      <c r="AK913" s="3" t="n"/>
      <c r="AL913" s="3" t="n"/>
      <c r="AM913" s="3" t="n"/>
      <c r="AN913" s="3" t="n"/>
      <c r="AO913" s="3" t="n"/>
      <c r="AP913" s="3" t="n"/>
      <c r="AQ913" s="3" t="n"/>
      <c r="AR913" s="3" t="n"/>
      <c r="AS913" s="3" t="n"/>
      <c r="AT913" s="3" t="n"/>
      <c r="AU913" s="3" t="n"/>
      <c r="AV913" s="3" t="n"/>
      <c r="AW913" s="3" t="n"/>
      <c r="AX913" s="3" t="n"/>
      <c r="AY913" s="3" t="n"/>
      <c r="AZ913" s="3" t="n"/>
    </row>
    <row r="914">
      <c r="A914" s="3" t="n"/>
      <c r="B914" s="3" t="n"/>
      <c r="C914" s="3" t="n"/>
      <c r="D914" s="3" t="n"/>
      <c r="E914" s="3" t="n"/>
      <c r="F914" s="3" t="n"/>
      <c r="G914" s="3" t="n"/>
      <c r="H914" s="3" t="n"/>
      <c r="I914" s="3" t="n"/>
      <c r="J914" s="3" t="n"/>
      <c r="K914" s="3" t="n"/>
      <c r="L914" s="3" t="n"/>
      <c r="M914" s="3" t="n"/>
      <c r="N914" s="3" t="n"/>
      <c r="O914" s="3" t="n"/>
      <c r="P914" s="3" t="n"/>
      <c r="Q914" s="3" t="n"/>
      <c r="R914" s="3" t="n"/>
      <c r="S914" s="3" t="n"/>
      <c r="T914" s="3" t="n"/>
      <c r="U914" s="3" t="n"/>
      <c r="V914" s="3" t="n"/>
      <c r="W914" s="3" t="n"/>
      <c r="X914" s="3" t="n"/>
      <c r="Y914" s="3" t="n"/>
      <c r="Z914" s="3" t="n"/>
      <c r="AA914" s="3" t="n"/>
      <c r="AB914" s="3" t="n"/>
      <c r="AC914" s="3" t="n"/>
      <c r="AD914" s="3" t="n"/>
      <c r="AE914" s="3" t="n"/>
      <c r="AF914" s="3" t="n"/>
      <c r="AG914" s="3" t="n"/>
      <c r="AH914" s="3" t="n"/>
      <c r="AI914" s="3" t="n"/>
      <c r="AJ914" s="3" t="n"/>
      <c r="AK914" s="3" t="n"/>
      <c r="AL914" s="3" t="n"/>
      <c r="AM914" s="3" t="n"/>
      <c r="AN914" s="3" t="n"/>
      <c r="AO914" s="3" t="n"/>
      <c r="AP914" s="3" t="n"/>
      <c r="AQ914" s="3" t="n"/>
      <c r="AR914" s="3" t="n"/>
      <c r="AS914" s="3" t="n"/>
      <c r="AT914" s="3" t="n"/>
      <c r="AU914" s="3" t="n"/>
      <c r="AV914" s="3" t="n"/>
      <c r="AW914" s="3" t="n"/>
      <c r="AX914" s="3" t="n"/>
      <c r="AY914" s="3" t="n"/>
      <c r="AZ914" s="3" t="n"/>
    </row>
    <row r="915">
      <c r="A915" s="3" t="n"/>
      <c r="B915" s="3" t="n"/>
      <c r="C915" s="3" t="n"/>
      <c r="D915" s="3" t="n"/>
      <c r="E915" s="3" t="n"/>
      <c r="F915" s="3" t="n"/>
      <c r="G915" s="3" t="n"/>
      <c r="H915" s="3" t="n"/>
      <c r="I915" s="3" t="n"/>
      <c r="J915" s="3" t="n"/>
      <c r="K915" s="3" t="n"/>
      <c r="L915" s="3" t="n"/>
      <c r="M915" s="3" t="n"/>
      <c r="N915" s="3" t="n"/>
      <c r="O915" s="3" t="n"/>
      <c r="P915" s="3" t="n"/>
      <c r="Q915" s="3" t="n"/>
      <c r="R915" s="3" t="n"/>
      <c r="S915" s="3" t="n"/>
      <c r="T915" s="3" t="n"/>
      <c r="U915" s="3" t="n"/>
      <c r="V915" s="3" t="n"/>
      <c r="W915" s="3" t="n"/>
      <c r="X915" s="3" t="n"/>
      <c r="Y915" s="3" t="n"/>
      <c r="Z915" s="3" t="n"/>
      <c r="AA915" s="3" t="n"/>
      <c r="AB915" s="3" t="n"/>
      <c r="AC915" s="3" t="n"/>
      <c r="AD915" s="3" t="n"/>
      <c r="AE915" s="3" t="n"/>
      <c r="AF915" s="3" t="n"/>
      <c r="AG915" s="3" t="n"/>
      <c r="AH915" s="3" t="n"/>
      <c r="AI915" s="3" t="n"/>
      <c r="AJ915" s="3" t="n"/>
      <c r="AK915" s="3" t="n"/>
      <c r="AL915" s="3" t="n"/>
      <c r="AM915" s="3" t="n"/>
      <c r="AN915" s="3" t="n"/>
      <c r="AO915" s="3" t="n"/>
      <c r="AP915" s="3" t="n"/>
      <c r="AQ915" s="3" t="n"/>
      <c r="AR915" s="3" t="n"/>
      <c r="AS915" s="3" t="n"/>
      <c r="AT915" s="3" t="n"/>
      <c r="AU915" s="3" t="n"/>
      <c r="AV915" s="3" t="n"/>
      <c r="AW915" s="3" t="n"/>
      <c r="AX915" s="3" t="n"/>
      <c r="AY915" s="3" t="n"/>
      <c r="AZ915" s="3" t="n"/>
    </row>
    <row r="916">
      <c r="A916" s="3" t="n"/>
      <c r="B916" s="3" t="n"/>
      <c r="C916" s="3" t="n"/>
      <c r="D916" s="3" t="n"/>
      <c r="E916" s="3" t="n"/>
      <c r="F916" s="3" t="n"/>
      <c r="G916" s="3" t="n"/>
      <c r="H916" s="3" t="n"/>
      <c r="I916" s="3" t="n"/>
      <c r="J916" s="3" t="n"/>
      <c r="K916" s="3" t="n"/>
      <c r="L916" s="3" t="n"/>
      <c r="M916" s="3" t="n"/>
      <c r="N916" s="3" t="n"/>
      <c r="O916" s="3" t="n"/>
      <c r="P916" s="3" t="n"/>
      <c r="Q916" s="3" t="n"/>
      <c r="R916" s="3" t="n"/>
      <c r="S916" s="3" t="n"/>
      <c r="T916" s="3" t="n"/>
      <c r="U916" s="3" t="n"/>
      <c r="V916" s="3" t="n"/>
      <c r="W916" s="3" t="n"/>
      <c r="X916" s="3" t="n"/>
      <c r="Y916" s="3" t="n"/>
      <c r="Z916" s="3" t="n"/>
      <c r="AA916" s="3" t="n"/>
      <c r="AB916" s="3" t="n"/>
      <c r="AC916" s="3" t="n"/>
      <c r="AD916" s="3" t="n"/>
      <c r="AE916" s="3" t="n"/>
      <c r="AF916" s="3" t="n"/>
      <c r="AG916" s="3" t="n"/>
      <c r="AH916" s="3" t="n"/>
      <c r="AI916" s="3" t="n"/>
      <c r="AJ916" s="3" t="n"/>
      <c r="AK916" s="3" t="n"/>
      <c r="AL916" s="3" t="n"/>
      <c r="AM916" s="3" t="n"/>
      <c r="AN916" s="3" t="n"/>
      <c r="AO916" s="3" t="n"/>
      <c r="AP916" s="3" t="n"/>
      <c r="AQ916" s="3" t="n"/>
      <c r="AR916" s="3" t="n"/>
      <c r="AS916" s="3" t="n"/>
      <c r="AT916" s="3" t="n"/>
      <c r="AU916" s="3" t="n"/>
      <c r="AV916" s="3" t="n"/>
      <c r="AW916" s="3" t="n"/>
      <c r="AX916" s="3" t="n"/>
      <c r="AY916" s="3" t="n"/>
      <c r="AZ916" s="3" t="n"/>
    </row>
    <row r="917">
      <c r="A917" s="3" t="n"/>
      <c r="B917" s="3" t="n"/>
      <c r="C917" s="3" t="n"/>
      <c r="D917" s="3" t="n"/>
      <c r="E917" s="3" t="n"/>
      <c r="F917" s="3" t="n"/>
      <c r="G917" s="3" t="n"/>
      <c r="H917" s="3" t="n"/>
      <c r="I917" s="3" t="n"/>
      <c r="J917" s="3" t="n"/>
      <c r="K917" s="3" t="n"/>
      <c r="L917" s="3" t="n"/>
      <c r="M917" s="3" t="n"/>
      <c r="N917" s="3" t="n"/>
      <c r="O917" s="3" t="n"/>
      <c r="P917" s="3" t="n"/>
      <c r="Q917" s="3" t="n"/>
      <c r="R917" s="3" t="n"/>
      <c r="S917" s="3" t="n"/>
      <c r="T917" s="3" t="n"/>
      <c r="U917" s="3" t="n"/>
      <c r="V917" s="3" t="n"/>
      <c r="W917" s="3" t="n"/>
      <c r="X917" s="3" t="n"/>
      <c r="Y917" s="3" t="n"/>
      <c r="Z917" s="3" t="n"/>
      <c r="AA917" s="3" t="n"/>
      <c r="AB917" s="3" t="n"/>
      <c r="AC917" s="3" t="n"/>
      <c r="AD917" s="3" t="n"/>
      <c r="AE917" s="3" t="n"/>
      <c r="AF917" s="3" t="n"/>
      <c r="AG917" s="3" t="n"/>
      <c r="AH917" s="3" t="n"/>
      <c r="AI917" s="3" t="n"/>
      <c r="AJ917" s="3" t="n"/>
      <c r="AK917" s="3" t="n"/>
      <c r="AL917" s="3" t="n"/>
      <c r="AM917" s="3" t="n"/>
      <c r="AN917" s="3" t="n"/>
      <c r="AO917" s="3" t="n"/>
      <c r="AP917" s="3" t="n"/>
      <c r="AQ917" s="3" t="n"/>
      <c r="AR917" s="3" t="n"/>
      <c r="AS917" s="3" t="n"/>
      <c r="AT917" s="3" t="n"/>
      <c r="AU917" s="3" t="n"/>
      <c r="AV917" s="3" t="n"/>
      <c r="AW917" s="3" t="n"/>
      <c r="AX917" s="3" t="n"/>
      <c r="AY917" s="3" t="n"/>
      <c r="AZ917" s="3" t="n"/>
    </row>
    <row r="918">
      <c r="A918" s="3" t="n"/>
      <c r="B918" s="3" t="n"/>
      <c r="C918" s="3" t="n"/>
      <c r="D918" s="3" t="n"/>
      <c r="E918" s="3" t="n"/>
      <c r="F918" s="3" t="n"/>
      <c r="G918" s="3" t="n"/>
      <c r="H918" s="3" t="n"/>
      <c r="I918" s="3" t="n"/>
      <c r="J918" s="3" t="n"/>
      <c r="K918" s="3" t="n"/>
      <c r="L918" s="3" t="n"/>
      <c r="M918" s="3" t="n"/>
      <c r="N918" s="3" t="n"/>
      <c r="O918" s="3" t="n"/>
      <c r="P918" s="3" t="n"/>
      <c r="Q918" s="3" t="n"/>
      <c r="R918" s="3" t="n"/>
      <c r="S918" s="3" t="n"/>
      <c r="T918" s="3" t="n"/>
      <c r="U918" s="3" t="n"/>
      <c r="V918" s="3" t="n"/>
      <c r="W918" s="3" t="n"/>
      <c r="X918" s="3" t="n"/>
      <c r="Y918" s="3" t="n"/>
      <c r="Z918" s="3" t="n"/>
      <c r="AA918" s="3" t="n"/>
      <c r="AB918" s="3" t="n"/>
      <c r="AC918" s="3" t="n"/>
      <c r="AD918" s="3" t="n"/>
      <c r="AE918" s="3" t="n"/>
      <c r="AF918" s="3" t="n"/>
      <c r="AG918" s="3" t="n"/>
      <c r="AH918" s="3" t="n"/>
      <c r="AI918" s="3" t="n"/>
      <c r="AJ918" s="3" t="n"/>
      <c r="AK918" s="3" t="n"/>
      <c r="AL918" s="3" t="n"/>
      <c r="AM918" s="3" t="n"/>
      <c r="AN918" s="3" t="n"/>
      <c r="AO918" s="3" t="n"/>
      <c r="AP918" s="3" t="n"/>
      <c r="AQ918" s="3" t="n"/>
      <c r="AR918" s="3" t="n"/>
      <c r="AS918" s="3" t="n"/>
      <c r="AT918" s="3" t="n"/>
      <c r="AU918" s="3" t="n"/>
      <c r="AV918" s="3" t="n"/>
      <c r="AW918" s="3" t="n"/>
      <c r="AX918" s="3" t="n"/>
      <c r="AY918" s="3" t="n"/>
      <c r="AZ918" s="3" t="n"/>
    </row>
    <row r="919">
      <c r="A919" s="3" t="n"/>
      <c r="B919" s="3" t="n"/>
      <c r="C919" s="3" t="n"/>
      <c r="D919" s="3" t="n"/>
      <c r="E919" s="3" t="n"/>
      <c r="F919" s="3" t="n"/>
      <c r="G919" s="3" t="n"/>
      <c r="H919" s="3" t="n"/>
      <c r="I919" s="3" t="n"/>
      <c r="J919" s="3" t="n"/>
      <c r="K919" s="3" t="n"/>
      <c r="L919" s="3" t="n"/>
      <c r="M919" s="3" t="n"/>
      <c r="N919" s="3" t="n"/>
      <c r="O919" s="3" t="n"/>
      <c r="P919" s="3" t="n"/>
      <c r="Q919" s="3" t="n"/>
      <c r="R919" s="3" t="n"/>
      <c r="S919" s="3" t="n"/>
      <c r="T919" s="3" t="n"/>
      <c r="U919" s="3" t="n"/>
      <c r="V919" s="3" t="n"/>
      <c r="W919" s="3" t="n"/>
      <c r="X919" s="3" t="n"/>
      <c r="Y919" s="3" t="n"/>
      <c r="Z919" s="3" t="n"/>
      <c r="AA919" s="3" t="n"/>
      <c r="AB919" s="3" t="n"/>
      <c r="AC919" s="3" t="n"/>
      <c r="AD919" s="3" t="n"/>
      <c r="AE919" s="3" t="n"/>
      <c r="AF919" s="3" t="n"/>
      <c r="AG919" s="3" t="n"/>
      <c r="AH919" s="3" t="n"/>
      <c r="AI919" s="3" t="n"/>
      <c r="AJ919" s="3" t="n"/>
      <c r="AK919" s="3" t="n"/>
      <c r="AL919" s="3" t="n"/>
      <c r="AM919" s="3" t="n"/>
      <c r="AN919" s="3" t="n"/>
      <c r="AO919" s="3" t="n"/>
      <c r="AP919" s="3" t="n"/>
      <c r="AQ919" s="3" t="n"/>
      <c r="AR919" s="3" t="n"/>
      <c r="AS919" s="3" t="n"/>
      <c r="AT919" s="3" t="n"/>
      <c r="AU919" s="3" t="n"/>
      <c r="AV919" s="3" t="n"/>
      <c r="AW919" s="3" t="n"/>
      <c r="AX919" s="3" t="n"/>
      <c r="AY919" s="3" t="n"/>
      <c r="AZ919" s="3" t="n"/>
    </row>
    <row r="920">
      <c r="A920" s="3" t="n"/>
      <c r="B920" s="3" t="n"/>
      <c r="C920" s="3" t="n"/>
      <c r="D920" s="3" t="n"/>
      <c r="E920" s="3" t="n"/>
      <c r="F920" s="3" t="n"/>
      <c r="G920" s="3" t="n"/>
      <c r="H920" s="3" t="n"/>
      <c r="I920" s="3" t="n"/>
      <c r="J920" s="3" t="n"/>
      <c r="K920" s="3" t="n"/>
      <c r="L920" s="3" t="n"/>
      <c r="M920" s="3" t="n"/>
      <c r="N920" s="3" t="n"/>
      <c r="O920" s="3" t="n"/>
      <c r="P920" s="3" t="n"/>
      <c r="Q920" s="3" t="n"/>
      <c r="R920" s="3" t="n"/>
      <c r="S920" s="3" t="n"/>
      <c r="T920" s="3" t="n"/>
      <c r="U920" s="3" t="n"/>
      <c r="V920" s="3" t="n"/>
      <c r="W920" s="3" t="n"/>
      <c r="X920" s="3" t="n"/>
      <c r="Y920" s="3" t="n"/>
      <c r="Z920" s="3" t="n"/>
      <c r="AA920" s="3" t="n"/>
      <c r="AB920" s="3" t="n"/>
      <c r="AC920" s="3" t="n"/>
      <c r="AD920" s="3" t="n"/>
      <c r="AE920" s="3" t="n"/>
      <c r="AF920" s="3" t="n"/>
      <c r="AG920" s="3" t="n"/>
      <c r="AH920" s="3" t="n"/>
      <c r="AI920" s="3" t="n"/>
      <c r="AJ920" s="3" t="n"/>
      <c r="AK920" s="3" t="n"/>
      <c r="AL920" s="3" t="n"/>
      <c r="AM920" s="3" t="n"/>
      <c r="AN920" s="3" t="n"/>
      <c r="AO920" s="3" t="n"/>
      <c r="AP920" s="3" t="n"/>
      <c r="AQ920" s="3" t="n"/>
      <c r="AR920" s="3" t="n"/>
      <c r="AS920" s="3" t="n"/>
      <c r="AT920" s="3" t="n"/>
      <c r="AU920" s="3" t="n"/>
      <c r="AV920" s="3" t="n"/>
      <c r="AW920" s="3" t="n"/>
      <c r="AX920" s="3" t="n"/>
      <c r="AY920" s="3" t="n"/>
      <c r="AZ920" s="3" t="n"/>
    </row>
    <row r="921">
      <c r="A921" s="3" t="n"/>
      <c r="B921" s="3" t="n"/>
      <c r="C921" s="3" t="n"/>
      <c r="D921" s="3" t="n"/>
      <c r="E921" s="3" t="n"/>
      <c r="F921" s="3" t="n"/>
      <c r="G921" s="3" t="n"/>
      <c r="H921" s="3" t="n"/>
      <c r="I921" s="3" t="n"/>
      <c r="J921" s="3" t="n"/>
      <c r="K921" s="3" t="n"/>
      <c r="L921" s="3" t="n"/>
      <c r="M921" s="3" t="n"/>
      <c r="N921" s="3" t="n"/>
      <c r="O921" s="3" t="n"/>
      <c r="P921" s="3" t="n"/>
      <c r="Q921" s="3" t="n"/>
      <c r="R921" s="3" t="n"/>
      <c r="S921" s="3" t="n"/>
      <c r="T921" s="3" t="n"/>
      <c r="U921" s="3" t="n"/>
      <c r="V921" s="3" t="n"/>
      <c r="W921" s="3" t="n"/>
      <c r="X921" s="3" t="n"/>
      <c r="Y921" s="3" t="n"/>
      <c r="Z921" s="3" t="n"/>
      <c r="AA921" s="3" t="n"/>
      <c r="AB921" s="3" t="n"/>
      <c r="AC921" s="3" t="n"/>
      <c r="AD921" s="3" t="n"/>
      <c r="AE921" s="3" t="n"/>
      <c r="AF921" s="3" t="n"/>
      <c r="AG921" s="3" t="n"/>
      <c r="AH921" s="3" t="n"/>
      <c r="AI921" s="3" t="n"/>
      <c r="AJ921" s="3" t="n"/>
      <c r="AK921" s="3" t="n"/>
      <c r="AL921" s="3" t="n"/>
      <c r="AM921" s="3" t="n"/>
      <c r="AN921" s="3" t="n"/>
      <c r="AO921" s="3" t="n"/>
      <c r="AP921" s="3" t="n"/>
      <c r="AQ921" s="3" t="n"/>
      <c r="AR921" s="3" t="n"/>
      <c r="AS921" s="3" t="n"/>
      <c r="AT921" s="3" t="n"/>
      <c r="AU921" s="3" t="n"/>
      <c r="AV921" s="3" t="n"/>
      <c r="AW921" s="3" t="n"/>
      <c r="AX921" s="3" t="n"/>
      <c r="AY921" s="3" t="n"/>
      <c r="AZ921" s="3" t="n"/>
    </row>
    <row r="922">
      <c r="A922" s="3" t="n"/>
      <c r="B922" s="3" t="n"/>
      <c r="C922" s="3" t="n"/>
      <c r="D922" s="3" t="n"/>
      <c r="E922" s="3" t="n"/>
      <c r="F922" s="3" t="n"/>
      <c r="G922" s="3" t="n"/>
      <c r="H922" s="3" t="n"/>
      <c r="I922" s="3" t="n"/>
      <c r="J922" s="3" t="n"/>
      <c r="K922" s="3" t="n"/>
      <c r="L922" s="3" t="n"/>
      <c r="M922" s="3" t="n"/>
      <c r="N922" s="3" t="n"/>
      <c r="O922" s="3" t="n"/>
      <c r="P922" s="3" t="n"/>
      <c r="Q922" s="3" t="n"/>
      <c r="R922" s="3" t="n"/>
      <c r="S922" s="3" t="n"/>
      <c r="T922" s="3" t="n"/>
      <c r="U922" s="3" t="n"/>
      <c r="V922" s="3" t="n"/>
      <c r="W922" s="3" t="n"/>
      <c r="X922" s="3" t="n"/>
      <c r="Y922" s="3" t="n"/>
      <c r="Z922" s="3" t="n"/>
      <c r="AA922" s="3" t="n"/>
      <c r="AB922" s="3" t="n"/>
      <c r="AC922" s="3" t="n"/>
      <c r="AD922" s="3" t="n"/>
      <c r="AE922" s="3" t="n"/>
      <c r="AF922" s="3" t="n"/>
      <c r="AG922" s="3" t="n"/>
      <c r="AH922" s="3" t="n"/>
      <c r="AI922" s="3" t="n"/>
      <c r="AJ922" s="3" t="n"/>
      <c r="AK922" s="3" t="n"/>
      <c r="AL922" s="3" t="n"/>
      <c r="AM922" s="3" t="n"/>
      <c r="AN922" s="3" t="n"/>
      <c r="AO922" s="3" t="n"/>
      <c r="AP922" s="3" t="n"/>
      <c r="AQ922" s="3" t="n"/>
      <c r="AR922" s="3" t="n"/>
      <c r="AS922" s="3" t="n"/>
      <c r="AT922" s="3" t="n"/>
      <c r="AU922" s="3" t="n"/>
      <c r="AV922" s="3" t="n"/>
      <c r="AW922" s="3" t="n"/>
      <c r="AX922" s="3" t="n"/>
      <c r="AY922" s="3" t="n"/>
      <c r="AZ922" s="3" t="n"/>
    </row>
    <row r="923">
      <c r="A923" s="3" t="n"/>
      <c r="B923" s="3" t="n"/>
      <c r="C923" s="3" t="n"/>
      <c r="D923" s="3" t="n"/>
      <c r="E923" s="3" t="n"/>
      <c r="F923" s="3" t="n"/>
      <c r="G923" s="3" t="n"/>
      <c r="H923" s="3" t="n"/>
      <c r="I923" s="3" t="n"/>
      <c r="J923" s="3" t="n"/>
      <c r="K923" s="3" t="n"/>
      <c r="L923" s="3" t="n"/>
      <c r="M923" s="3" t="n"/>
      <c r="N923" s="3" t="n"/>
      <c r="O923" s="3" t="n"/>
      <c r="P923" s="3" t="n"/>
      <c r="Q923" s="3" t="n"/>
      <c r="R923" s="3" t="n"/>
      <c r="S923" s="3" t="n"/>
      <c r="T923" s="3" t="n"/>
      <c r="U923" s="3" t="n"/>
      <c r="V923" s="3" t="n"/>
      <c r="W923" s="3" t="n"/>
      <c r="X923" s="3" t="n"/>
      <c r="Y923" s="3" t="n"/>
      <c r="Z923" s="3" t="n"/>
      <c r="AA923" s="3" t="n"/>
      <c r="AB923" s="3" t="n"/>
      <c r="AC923" s="3" t="n"/>
      <c r="AD923" s="3" t="n"/>
      <c r="AE923" s="3" t="n"/>
      <c r="AF923" s="3" t="n"/>
      <c r="AG923" s="3" t="n"/>
      <c r="AH923" s="3" t="n"/>
      <c r="AI923" s="3" t="n"/>
      <c r="AJ923" s="3" t="n"/>
      <c r="AK923" s="3" t="n"/>
      <c r="AL923" s="3" t="n"/>
      <c r="AM923" s="3" t="n"/>
      <c r="AN923" s="3" t="n"/>
      <c r="AO923" s="3" t="n"/>
      <c r="AP923" s="3" t="n"/>
      <c r="AQ923" s="3" t="n"/>
      <c r="AR923" s="3" t="n"/>
      <c r="AS923" s="3" t="n"/>
      <c r="AT923" s="3" t="n"/>
      <c r="AU923" s="3" t="n"/>
      <c r="AV923" s="3" t="n"/>
      <c r="AW923" s="3" t="n"/>
      <c r="AX923" s="3" t="n"/>
      <c r="AY923" s="3" t="n"/>
      <c r="AZ923" s="3" t="n"/>
    </row>
    <row r="924">
      <c r="A924" s="3" t="n"/>
      <c r="B924" s="3" t="n"/>
      <c r="C924" s="3" t="n"/>
      <c r="D924" s="3" t="n"/>
      <c r="E924" s="3" t="n"/>
      <c r="F924" s="3" t="n"/>
      <c r="G924" s="3" t="n"/>
      <c r="H924" s="3" t="n"/>
      <c r="I924" s="3" t="n"/>
      <c r="J924" s="3" t="n"/>
      <c r="K924" s="3" t="n"/>
      <c r="L924" s="3" t="n"/>
      <c r="M924" s="3" t="n"/>
      <c r="N924" s="3" t="n"/>
      <c r="O924" s="3" t="n"/>
      <c r="P924" s="3" t="n"/>
      <c r="Q924" s="3" t="n"/>
      <c r="R924" s="3" t="n"/>
      <c r="S924" s="3" t="n"/>
      <c r="T924" s="3" t="n"/>
      <c r="U924" s="3" t="n"/>
      <c r="V924" s="3" t="n"/>
      <c r="W924" s="3" t="n"/>
      <c r="X924" s="3" t="n"/>
      <c r="Y924" s="3" t="n"/>
      <c r="Z924" s="3" t="n"/>
      <c r="AA924" s="3" t="n"/>
      <c r="AB924" s="3" t="n"/>
      <c r="AC924" s="3" t="n"/>
      <c r="AD924" s="3" t="n"/>
      <c r="AE924" s="3" t="n"/>
      <c r="AF924" s="3" t="n"/>
      <c r="AG924" s="3" t="n"/>
      <c r="AH924" s="3" t="n"/>
      <c r="AI924" s="3" t="n"/>
      <c r="AJ924" s="3" t="n"/>
      <c r="AK924" s="3" t="n"/>
      <c r="AL924" s="3" t="n"/>
      <c r="AM924" s="3" t="n"/>
      <c r="AN924" s="3" t="n"/>
      <c r="AO924" s="3" t="n"/>
      <c r="AP924" s="3" t="n"/>
      <c r="AQ924" s="3" t="n"/>
      <c r="AR924" s="3" t="n"/>
      <c r="AS924" s="3" t="n"/>
      <c r="AT924" s="3" t="n"/>
      <c r="AU924" s="3" t="n"/>
      <c r="AV924" s="3" t="n"/>
      <c r="AW924" s="3" t="n"/>
      <c r="AX924" s="3" t="n"/>
      <c r="AY924" s="3" t="n"/>
      <c r="AZ924" s="3" t="n"/>
    </row>
    <row r="925">
      <c r="A925" s="3" t="n"/>
      <c r="B925" s="3" t="n"/>
      <c r="C925" s="3" t="n"/>
      <c r="D925" s="3" t="n"/>
      <c r="E925" s="3" t="n"/>
      <c r="F925" s="3" t="n"/>
      <c r="G925" s="3" t="n"/>
      <c r="H925" s="3" t="n"/>
      <c r="I925" s="3" t="n"/>
      <c r="J925" s="3" t="n"/>
      <c r="K925" s="3" t="n"/>
      <c r="L925" s="3" t="n"/>
      <c r="M925" s="3" t="n"/>
      <c r="N925" s="3" t="n"/>
      <c r="O925" s="3" t="n"/>
      <c r="P925" s="3" t="n"/>
      <c r="Q925" s="3" t="n"/>
      <c r="R925" s="3" t="n"/>
      <c r="S925" s="3" t="n"/>
      <c r="T925" s="3" t="n"/>
      <c r="U925" s="3" t="n"/>
      <c r="V925" s="3" t="n"/>
      <c r="W925" s="3" t="n"/>
      <c r="X925" s="3" t="n"/>
      <c r="Y925" s="3" t="n"/>
      <c r="Z925" s="3" t="n"/>
      <c r="AA925" s="3" t="n"/>
      <c r="AB925" s="3" t="n"/>
      <c r="AC925" s="3" t="n"/>
      <c r="AD925" s="3" t="n"/>
      <c r="AE925" s="3" t="n"/>
      <c r="AF925" s="3" t="n"/>
      <c r="AG925" s="3" t="n"/>
      <c r="AH925" s="3" t="n"/>
      <c r="AI925" s="3" t="n"/>
      <c r="AJ925" s="3" t="n"/>
      <c r="AK925" s="3" t="n"/>
      <c r="AL925" s="3" t="n"/>
      <c r="AM925" s="3" t="n"/>
      <c r="AN925" s="3" t="n"/>
      <c r="AO925" s="3" t="n"/>
      <c r="AP925" s="3" t="n"/>
      <c r="AQ925" s="3" t="n"/>
      <c r="AR925" s="3" t="n"/>
      <c r="AS925" s="3" t="n"/>
      <c r="AT925" s="3" t="n"/>
      <c r="AU925" s="3" t="n"/>
      <c r="AV925" s="3" t="n"/>
      <c r="AW925" s="3" t="n"/>
      <c r="AX925" s="3" t="n"/>
      <c r="AY925" s="3" t="n"/>
      <c r="AZ925" s="3" t="n"/>
    </row>
    <row r="926">
      <c r="A926" s="3" t="n"/>
      <c r="B926" s="3" t="n"/>
      <c r="C926" s="3" t="n"/>
      <c r="D926" s="3" t="n"/>
      <c r="E926" s="3" t="n"/>
      <c r="F926" s="3" t="n"/>
      <c r="G926" s="3" t="n"/>
      <c r="H926" s="3" t="n"/>
      <c r="I926" s="3" t="n"/>
      <c r="J926" s="3" t="n"/>
      <c r="K926" s="3" t="n"/>
      <c r="L926" s="3" t="n"/>
      <c r="M926" s="3" t="n"/>
      <c r="N926" s="3" t="n"/>
      <c r="O926" s="3" t="n"/>
      <c r="P926" s="3" t="n"/>
      <c r="Q926" s="3" t="n"/>
      <c r="R926" s="3" t="n"/>
      <c r="S926" s="3" t="n"/>
      <c r="T926" s="3" t="n"/>
      <c r="U926" s="3" t="n"/>
      <c r="V926" s="3" t="n"/>
      <c r="W926" s="3" t="n"/>
      <c r="X926" s="3" t="n"/>
      <c r="Y926" s="3" t="n"/>
      <c r="Z926" s="3" t="n"/>
      <c r="AA926" s="3" t="n"/>
      <c r="AB926" s="3" t="n"/>
      <c r="AC926" s="3" t="n"/>
      <c r="AD926" s="3" t="n"/>
      <c r="AE926" s="3" t="n"/>
      <c r="AF926" s="3" t="n"/>
      <c r="AG926" s="3" t="n"/>
      <c r="AH926" s="3" t="n"/>
      <c r="AI926" s="3" t="n"/>
      <c r="AJ926" s="3" t="n"/>
      <c r="AK926" s="3" t="n"/>
      <c r="AL926" s="3" t="n"/>
      <c r="AM926" s="3" t="n"/>
      <c r="AN926" s="3" t="n"/>
      <c r="AO926" s="3" t="n"/>
      <c r="AP926" s="3" t="n"/>
      <c r="AQ926" s="3" t="n"/>
      <c r="AR926" s="3" t="n"/>
      <c r="AS926" s="3" t="n"/>
      <c r="AT926" s="3" t="n"/>
      <c r="AU926" s="3" t="n"/>
      <c r="AV926" s="3" t="n"/>
      <c r="AW926" s="3" t="n"/>
      <c r="AX926" s="3" t="n"/>
      <c r="AY926" s="3" t="n"/>
      <c r="AZ926" s="3" t="n"/>
    </row>
    <row r="927">
      <c r="A927" s="3" t="n"/>
      <c r="B927" s="3" t="n"/>
      <c r="C927" s="3" t="n"/>
      <c r="D927" s="3" t="n"/>
      <c r="E927" s="3" t="n"/>
      <c r="F927" s="3" t="n"/>
      <c r="G927" s="3" t="n"/>
      <c r="H927" s="3" t="n"/>
      <c r="I927" s="3" t="n"/>
      <c r="J927" s="3" t="n"/>
      <c r="K927" s="3" t="n"/>
      <c r="L927" s="3" t="n"/>
      <c r="M927" s="3" t="n"/>
      <c r="N927" s="3" t="n"/>
      <c r="O927" s="3" t="n"/>
      <c r="P927" s="3" t="n"/>
      <c r="Q927" s="3" t="n"/>
      <c r="R927" s="3" t="n"/>
      <c r="S927" s="3" t="n"/>
      <c r="T927" s="3" t="n"/>
      <c r="U927" s="3" t="n"/>
      <c r="V927" s="3" t="n"/>
      <c r="W927" s="3" t="n"/>
      <c r="X927" s="3" t="n"/>
      <c r="Y927" s="3" t="n"/>
      <c r="Z927" s="3" t="n"/>
      <c r="AA927" s="3" t="n"/>
      <c r="AB927" s="3" t="n"/>
      <c r="AC927" s="3" t="n"/>
      <c r="AD927" s="3" t="n"/>
      <c r="AE927" s="3" t="n"/>
      <c r="AF927" s="3" t="n"/>
      <c r="AG927" s="3" t="n"/>
      <c r="AH927" s="3" t="n"/>
      <c r="AI927" s="3" t="n"/>
      <c r="AJ927" s="3" t="n"/>
      <c r="AK927" s="3" t="n"/>
      <c r="AL927" s="3" t="n"/>
      <c r="AM927" s="3" t="n"/>
      <c r="AN927" s="3" t="n"/>
      <c r="AO927" s="3" t="n"/>
      <c r="AP927" s="3" t="n"/>
      <c r="AQ927" s="3" t="n"/>
      <c r="AR927" s="3" t="n"/>
      <c r="AS927" s="3" t="n"/>
      <c r="AT927" s="3" t="n"/>
      <c r="AU927" s="3" t="n"/>
      <c r="AV927" s="3" t="n"/>
      <c r="AW927" s="3" t="n"/>
      <c r="AX927" s="3" t="n"/>
      <c r="AY927" s="3" t="n"/>
      <c r="AZ927" s="3" t="n"/>
    </row>
    <row r="928">
      <c r="A928" s="3" t="n"/>
      <c r="B928" s="3" t="n"/>
      <c r="C928" s="3" t="n"/>
      <c r="D928" s="3" t="n"/>
      <c r="E928" s="3" t="n"/>
      <c r="F928" s="3" t="n"/>
      <c r="G928" s="3" t="n"/>
      <c r="H928" s="3" t="n"/>
      <c r="I928" s="3" t="n"/>
      <c r="J928" s="3" t="n"/>
      <c r="K928" s="3" t="n"/>
      <c r="L928" s="3" t="n"/>
      <c r="M928" s="3" t="n"/>
      <c r="N928" s="3" t="n"/>
      <c r="O928" s="3" t="n"/>
      <c r="P928" s="3" t="n"/>
      <c r="Q928" s="3" t="n"/>
      <c r="R928" s="3" t="n"/>
      <c r="S928" s="3" t="n"/>
      <c r="T928" s="3" t="n"/>
      <c r="U928" s="3" t="n"/>
      <c r="V928" s="3" t="n"/>
      <c r="W928" s="3" t="n"/>
      <c r="X928" s="3" t="n"/>
      <c r="Y928" s="3" t="n"/>
      <c r="Z928" s="3" t="n"/>
      <c r="AA928" s="3" t="n"/>
      <c r="AB928" s="3" t="n"/>
      <c r="AC928" s="3" t="n"/>
      <c r="AD928" s="3" t="n"/>
      <c r="AE928" s="3" t="n"/>
      <c r="AF928" s="3" t="n"/>
      <c r="AG928" s="3" t="n"/>
      <c r="AH928" s="3" t="n"/>
      <c r="AI928" s="3" t="n"/>
      <c r="AJ928" s="3" t="n"/>
      <c r="AK928" s="3" t="n"/>
      <c r="AL928" s="3" t="n"/>
      <c r="AM928" s="3" t="n"/>
      <c r="AN928" s="3" t="n"/>
      <c r="AO928" s="3" t="n"/>
      <c r="AP928" s="3" t="n"/>
      <c r="AQ928" s="3" t="n"/>
      <c r="AR928" s="3" t="n"/>
      <c r="AS928" s="3" t="n"/>
      <c r="AT928" s="3" t="n"/>
      <c r="AU928" s="3" t="n"/>
      <c r="AV928" s="3" t="n"/>
      <c r="AW928" s="3" t="n"/>
      <c r="AX928" s="3" t="n"/>
      <c r="AY928" s="3" t="n"/>
      <c r="AZ928" s="3" t="n"/>
    </row>
    <row r="929">
      <c r="A929" s="3" t="n"/>
      <c r="B929" s="3" t="n"/>
      <c r="C929" s="3" t="n"/>
      <c r="D929" s="3" t="n"/>
      <c r="E929" s="3" t="n"/>
      <c r="F929" s="3" t="n"/>
      <c r="G929" s="3" t="n"/>
      <c r="H929" s="3" t="n"/>
      <c r="I929" s="3" t="n"/>
      <c r="J929" s="3" t="n"/>
      <c r="K929" s="3" t="n"/>
      <c r="L929" s="3" t="n"/>
      <c r="M929" s="3" t="n"/>
      <c r="N929" s="3" t="n"/>
      <c r="O929" s="3" t="n"/>
      <c r="P929" s="3" t="n"/>
      <c r="Q929" s="3" t="n"/>
      <c r="R929" s="3" t="n"/>
      <c r="S929" s="3" t="n"/>
      <c r="T929" s="3" t="n"/>
      <c r="U929" s="3" t="n"/>
      <c r="V929" s="3" t="n"/>
      <c r="W929" s="3" t="n"/>
      <c r="X929" s="3" t="n"/>
      <c r="Y929" s="3" t="n"/>
      <c r="Z929" s="3" t="n"/>
      <c r="AA929" s="3" t="n"/>
      <c r="AB929" s="3" t="n"/>
      <c r="AC929" s="3" t="n"/>
      <c r="AD929" s="3" t="n"/>
      <c r="AE929" s="3" t="n"/>
      <c r="AF929" s="3" t="n"/>
      <c r="AG929" s="3" t="n"/>
      <c r="AH929" s="3" t="n"/>
      <c r="AI929" s="3" t="n"/>
      <c r="AJ929" s="3" t="n"/>
      <c r="AK929" s="3" t="n"/>
      <c r="AL929" s="3" t="n"/>
      <c r="AM929" s="3" t="n"/>
      <c r="AN929" s="3" t="n"/>
      <c r="AO929" s="3" t="n"/>
      <c r="AP929" s="3" t="n"/>
      <c r="AQ929" s="3" t="n"/>
      <c r="AR929" s="3" t="n"/>
      <c r="AS929" s="3" t="n"/>
      <c r="AT929" s="3" t="n"/>
      <c r="AU929" s="3" t="n"/>
      <c r="AV929" s="3" t="n"/>
      <c r="AW929" s="3" t="n"/>
      <c r="AX929" s="3" t="n"/>
      <c r="AY929" s="3" t="n"/>
      <c r="AZ929" s="3" t="n"/>
    </row>
    <row r="930">
      <c r="A930" s="3" t="n"/>
      <c r="B930" s="3" t="n"/>
      <c r="C930" s="3" t="n"/>
      <c r="D930" s="3" t="n"/>
      <c r="E930" s="3" t="n"/>
      <c r="F930" s="3" t="n"/>
      <c r="G930" s="3" t="n"/>
      <c r="H930" s="3" t="n"/>
      <c r="I930" s="3" t="n"/>
      <c r="J930" s="3" t="n"/>
      <c r="K930" s="3" t="n"/>
      <c r="L930" s="3" t="n"/>
      <c r="M930" s="3" t="n"/>
      <c r="N930" s="3" t="n"/>
      <c r="O930" s="3" t="n"/>
      <c r="P930" s="3" t="n"/>
      <c r="Q930" s="3" t="n"/>
      <c r="R930" s="3" t="n"/>
      <c r="S930" s="3" t="n"/>
      <c r="T930" s="3" t="n"/>
      <c r="U930" s="3" t="n"/>
      <c r="V930" s="3" t="n"/>
      <c r="W930" s="3" t="n"/>
      <c r="X930" s="3" t="n"/>
      <c r="Y930" s="3" t="n"/>
      <c r="Z930" s="3" t="n"/>
      <c r="AA930" s="3" t="n"/>
      <c r="AB930" s="3" t="n"/>
      <c r="AC930" s="3" t="n"/>
      <c r="AD930" s="3" t="n"/>
      <c r="AE930" s="3" t="n"/>
      <c r="AF930" s="3" t="n"/>
      <c r="AG930" s="3" t="n"/>
      <c r="AH930" s="3" t="n"/>
      <c r="AI930" s="3" t="n"/>
      <c r="AJ930" s="3" t="n"/>
      <c r="AK930" s="3" t="n"/>
      <c r="AL930" s="3" t="n"/>
      <c r="AM930" s="3" t="n"/>
      <c r="AN930" s="3" t="n"/>
      <c r="AO930" s="3" t="n"/>
      <c r="AP930" s="3" t="n"/>
      <c r="AQ930" s="3" t="n"/>
      <c r="AR930" s="3" t="n"/>
      <c r="AS930" s="3" t="n"/>
      <c r="AT930" s="3" t="n"/>
      <c r="AU930" s="3" t="n"/>
      <c r="AV930" s="3" t="n"/>
      <c r="AW930" s="3" t="n"/>
      <c r="AX930" s="3" t="n"/>
      <c r="AY930" s="3" t="n"/>
      <c r="AZ930" s="3" t="n"/>
    </row>
    <row r="931">
      <c r="A931" s="3" t="n"/>
      <c r="B931" s="3" t="n"/>
      <c r="C931" s="3" t="n"/>
      <c r="D931" s="3" t="n"/>
      <c r="E931" s="3" t="n"/>
      <c r="F931" s="3" t="n"/>
      <c r="G931" s="3" t="n"/>
      <c r="H931" s="3" t="n"/>
      <c r="I931" s="3" t="n"/>
      <c r="J931" s="3" t="n"/>
      <c r="K931" s="3" t="n"/>
      <c r="L931" s="3" t="n"/>
      <c r="M931" s="3" t="n"/>
      <c r="N931" s="3" t="n"/>
      <c r="O931" s="3" t="n"/>
      <c r="P931" s="3" t="n"/>
      <c r="Q931" s="3" t="n"/>
      <c r="R931" s="3" t="n"/>
      <c r="S931" s="3" t="n"/>
      <c r="T931" s="3" t="n"/>
      <c r="U931" s="3" t="n"/>
      <c r="V931" s="3" t="n"/>
      <c r="W931" s="3" t="n"/>
      <c r="X931" s="3" t="n"/>
      <c r="Y931" s="3" t="n"/>
      <c r="Z931" s="3" t="n"/>
      <c r="AA931" s="3" t="n"/>
      <c r="AB931" s="3" t="n"/>
      <c r="AC931" s="3" t="n"/>
      <c r="AD931" s="3" t="n"/>
      <c r="AE931" s="3" t="n"/>
      <c r="AF931" s="3" t="n"/>
      <c r="AG931" s="3" t="n"/>
      <c r="AH931" s="3" t="n"/>
      <c r="AI931" s="3" t="n"/>
      <c r="AJ931" s="3" t="n"/>
      <c r="AK931" s="3" t="n"/>
      <c r="AL931" s="3" t="n"/>
      <c r="AM931" s="3" t="n"/>
      <c r="AN931" s="3" t="n"/>
      <c r="AO931" s="3" t="n"/>
      <c r="AP931" s="3" t="n"/>
      <c r="AQ931" s="3" t="n"/>
      <c r="AR931" s="3" t="n"/>
      <c r="AS931" s="3" t="n"/>
      <c r="AT931" s="3" t="n"/>
      <c r="AU931" s="3" t="n"/>
      <c r="AV931" s="3" t="n"/>
      <c r="AW931" s="3" t="n"/>
      <c r="AX931" s="3" t="n"/>
      <c r="AY931" s="3" t="n"/>
      <c r="AZ931" s="3" t="n"/>
    </row>
    <row r="932">
      <c r="A932" s="3" t="n"/>
      <c r="B932" s="3" t="n"/>
      <c r="C932" s="3" t="n"/>
      <c r="D932" s="3" t="n"/>
      <c r="E932" s="3" t="n"/>
      <c r="F932" s="3" t="n"/>
      <c r="G932" s="3" t="n"/>
      <c r="H932" s="3" t="n"/>
      <c r="I932" s="3" t="n"/>
      <c r="J932" s="3" t="n"/>
      <c r="K932" s="3" t="n"/>
      <c r="L932" s="3" t="n"/>
      <c r="M932" s="3" t="n"/>
      <c r="N932" s="3" t="n"/>
      <c r="O932" s="3" t="n"/>
      <c r="P932" s="3" t="n"/>
      <c r="Q932" s="3" t="n"/>
      <c r="R932" s="3" t="n"/>
      <c r="S932" s="3" t="n"/>
      <c r="T932" s="3" t="n"/>
      <c r="U932" s="3" t="n"/>
      <c r="V932" s="3" t="n"/>
      <c r="W932" s="3" t="n"/>
      <c r="X932" s="3" t="n"/>
      <c r="Y932" s="3" t="n"/>
      <c r="Z932" s="3" t="n"/>
      <c r="AA932" s="3" t="n"/>
      <c r="AB932" s="3" t="n"/>
      <c r="AC932" s="3" t="n"/>
      <c r="AD932" s="3" t="n"/>
      <c r="AE932" s="3" t="n"/>
      <c r="AF932" s="3" t="n"/>
      <c r="AG932" s="3" t="n"/>
      <c r="AH932" s="3" t="n"/>
      <c r="AI932" s="3" t="n"/>
      <c r="AJ932" s="3" t="n"/>
      <c r="AK932" s="3" t="n"/>
      <c r="AL932" s="3" t="n"/>
      <c r="AM932" s="3" t="n"/>
      <c r="AN932" s="3" t="n"/>
      <c r="AO932" s="3" t="n"/>
      <c r="AP932" s="3" t="n"/>
      <c r="AQ932" s="3" t="n"/>
      <c r="AR932" s="3" t="n"/>
      <c r="AS932" s="3" t="n"/>
      <c r="AT932" s="3" t="n"/>
      <c r="AU932" s="3" t="n"/>
      <c r="AV932" s="3" t="n"/>
      <c r="AW932" s="3" t="n"/>
      <c r="AX932" s="3" t="n"/>
      <c r="AY932" s="3" t="n"/>
      <c r="AZ932" s="3" t="n"/>
    </row>
    <row r="933">
      <c r="A933" s="3" t="n"/>
      <c r="B933" s="3" t="n"/>
      <c r="C933" s="3" t="n"/>
      <c r="D933" s="3" t="n"/>
      <c r="E933" s="3" t="n"/>
      <c r="F933" s="3" t="n"/>
      <c r="G933" s="3" t="n"/>
      <c r="H933" s="3" t="n"/>
      <c r="I933" s="3" t="n"/>
      <c r="J933" s="3" t="n"/>
      <c r="K933" s="3" t="n"/>
      <c r="L933" s="3" t="n"/>
      <c r="M933" s="3" t="n"/>
      <c r="N933" s="3" t="n"/>
      <c r="O933" s="3" t="n"/>
      <c r="P933" s="3" t="n"/>
      <c r="Q933" s="3" t="n"/>
      <c r="R933" s="3" t="n"/>
      <c r="S933" s="3" t="n"/>
      <c r="T933" s="3" t="n"/>
      <c r="U933" s="3" t="n"/>
      <c r="V933" s="3" t="n"/>
      <c r="W933" s="3" t="n"/>
      <c r="X933" s="3" t="n"/>
      <c r="Y933" s="3" t="n"/>
      <c r="Z933" s="3" t="n"/>
      <c r="AA933" s="3" t="n"/>
      <c r="AB933" s="3" t="n"/>
      <c r="AC933" s="3" t="n"/>
      <c r="AD933" s="3" t="n"/>
      <c r="AE933" s="3" t="n"/>
      <c r="AF933" s="3" t="n"/>
      <c r="AG933" s="3" t="n"/>
      <c r="AH933" s="3" t="n"/>
      <c r="AI933" s="3" t="n"/>
      <c r="AJ933" s="3" t="n"/>
      <c r="AK933" s="3" t="n"/>
      <c r="AL933" s="3" t="n"/>
      <c r="AM933" s="3" t="n"/>
      <c r="AN933" s="3" t="n"/>
      <c r="AO933" s="3" t="n"/>
      <c r="AP933" s="3" t="n"/>
      <c r="AQ933" s="3" t="n"/>
      <c r="AR933" s="3" t="n"/>
      <c r="AS933" s="3" t="n"/>
      <c r="AT933" s="3" t="n"/>
      <c r="AU933" s="3" t="n"/>
      <c r="AV933" s="3" t="n"/>
      <c r="AW933" s="3" t="n"/>
      <c r="AX933" s="3" t="n"/>
      <c r="AY933" s="3" t="n"/>
      <c r="AZ933" s="3" t="n"/>
    </row>
    <row r="934">
      <c r="A934" s="3" t="n"/>
      <c r="B934" s="3" t="n"/>
      <c r="C934" s="3" t="n"/>
      <c r="D934" s="3" t="n"/>
      <c r="E934" s="3" t="n"/>
      <c r="F934" s="3" t="n"/>
      <c r="G934" s="3" t="n"/>
      <c r="H934" s="3" t="n"/>
      <c r="I934" s="3" t="n"/>
      <c r="J934" s="3" t="n"/>
      <c r="K934" s="3" t="n"/>
      <c r="L934" s="3" t="n"/>
      <c r="M934" s="3" t="n"/>
      <c r="N934" s="3" t="n"/>
      <c r="O934" s="3" t="n"/>
      <c r="P934" s="3" t="n"/>
      <c r="Q934" s="3" t="n"/>
      <c r="R934" s="3" t="n"/>
      <c r="S934" s="3" t="n"/>
      <c r="T934" s="3" t="n"/>
      <c r="U934" s="3" t="n"/>
      <c r="V934" s="3" t="n"/>
      <c r="W934" s="3" t="n"/>
      <c r="X934" s="3" t="n"/>
      <c r="Y934" s="3" t="n"/>
      <c r="Z934" s="3" t="n"/>
      <c r="AA934" s="3" t="n"/>
      <c r="AB934" s="3" t="n"/>
      <c r="AC934" s="3" t="n"/>
      <c r="AD934" s="3" t="n"/>
      <c r="AE934" s="3" t="n"/>
      <c r="AF934" s="3" t="n"/>
      <c r="AG934" s="3" t="n"/>
      <c r="AH934" s="3" t="n"/>
      <c r="AI934" s="3" t="n"/>
      <c r="AJ934" s="3" t="n"/>
      <c r="AK934" s="3" t="n"/>
      <c r="AL934" s="3" t="n"/>
      <c r="AM934" s="3" t="n"/>
      <c r="AN934" s="3" t="n"/>
      <c r="AO934" s="3" t="n"/>
      <c r="AP934" s="3" t="n"/>
      <c r="AQ934" s="3" t="n"/>
      <c r="AR934" s="3" t="n"/>
      <c r="AS934" s="3" t="n"/>
      <c r="AT934" s="3" t="n"/>
      <c r="AU934" s="3" t="n"/>
      <c r="AV934" s="3" t="n"/>
      <c r="AW934" s="3" t="n"/>
      <c r="AX934" s="3" t="n"/>
      <c r="AY934" s="3" t="n"/>
      <c r="AZ934" s="3" t="n"/>
    </row>
    <row r="935">
      <c r="A935" s="3" t="n"/>
      <c r="B935" s="3" t="n"/>
      <c r="C935" s="3" t="n"/>
      <c r="D935" s="3" t="n"/>
      <c r="E935" s="3" t="n"/>
      <c r="F935" s="3" t="n"/>
      <c r="G935" s="3" t="n"/>
      <c r="H935" s="3" t="n"/>
      <c r="I935" s="3" t="n"/>
      <c r="J935" s="3" t="n"/>
      <c r="K935" s="3" t="n"/>
      <c r="L935" s="3" t="n"/>
      <c r="M935" s="3" t="n"/>
      <c r="N935" s="3" t="n"/>
      <c r="O935" s="3" t="n"/>
      <c r="P935" s="3" t="n"/>
      <c r="Q935" s="3" t="n"/>
      <c r="R935" s="3" t="n"/>
      <c r="S935" s="3" t="n"/>
      <c r="T935" s="3" t="n"/>
      <c r="U935" s="3" t="n"/>
      <c r="V935" s="3" t="n"/>
      <c r="W935" s="3" t="n"/>
      <c r="X935" s="3" t="n"/>
      <c r="Y935" s="3" t="n"/>
      <c r="Z935" s="3" t="n"/>
      <c r="AA935" s="3" t="n"/>
      <c r="AB935" s="3" t="n"/>
      <c r="AC935" s="3" t="n"/>
      <c r="AD935" s="3" t="n"/>
      <c r="AE935" s="3" t="n"/>
      <c r="AF935" s="3" t="n"/>
      <c r="AG935" s="3" t="n"/>
      <c r="AH935" s="3" t="n"/>
      <c r="AI935" s="3" t="n"/>
      <c r="AJ935" s="3" t="n"/>
      <c r="AK935" s="3" t="n"/>
      <c r="AL935" s="3" t="n"/>
      <c r="AM935" s="3" t="n"/>
      <c r="AN935" s="3" t="n"/>
      <c r="AO935" s="3" t="n"/>
      <c r="AP935" s="3" t="n"/>
      <c r="AQ935" s="3" t="n"/>
      <c r="AR935" s="3" t="n"/>
      <c r="AS935" s="3" t="n"/>
      <c r="AT935" s="3" t="n"/>
      <c r="AU935" s="3" t="n"/>
      <c r="AV935" s="3" t="n"/>
      <c r="AW935" s="3" t="n"/>
      <c r="AX935" s="3" t="n"/>
      <c r="AY935" s="3" t="n"/>
      <c r="AZ935" s="3" t="n"/>
    </row>
    <row r="936">
      <c r="A936" s="3" t="n"/>
      <c r="B936" s="3" t="n"/>
      <c r="C936" s="3" t="n"/>
      <c r="D936" s="3" t="n"/>
      <c r="E936" s="3" t="n"/>
      <c r="F936" s="3" t="n"/>
      <c r="G936" s="3" t="n"/>
      <c r="H936" s="3" t="n"/>
      <c r="I936" s="3" t="n"/>
      <c r="J936" s="3" t="n"/>
      <c r="K936" s="3" t="n"/>
      <c r="L936" s="3" t="n"/>
      <c r="M936" s="3" t="n"/>
      <c r="N936" s="3" t="n"/>
      <c r="O936" s="3" t="n"/>
      <c r="P936" s="3" t="n"/>
      <c r="Q936" s="3" t="n"/>
      <c r="R936" s="3" t="n"/>
      <c r="S936" s="3" t="n"/>
      <c r="T936" s="3" t="n"/>
      <c r="U936" s="3" t="n"/>
      <c r="V936" s="3" t="n"/>
      <c r="W936" s="3" t="n"/>
      <c r="X936" s="3" t="n"/>
      <c r="Y936" s="3" t="n"/>
      <c r="Z936" s="3" t="n"/>
      <c r="AA936" s="3" t="n"/>
      <c r="AB936" s="3" t="n"/>
      <c r="AC936" s="3" t="n"/>
      <c r="AD936" s="3" t="n"/>
      <c r="AE936" s="3" t="n"/>
      <c r="AF936" s="3" t="n"/>
      <c r="AG936" s="3" t="n"/>
      <c r="AH936" s="3" t="n"/>
      <c r="AI936" s="3" t="n"/>
      <c r="AJ936" s="3" t="n"/>
      <c r="AK936" s="3" t="n"/>
      <c r="AL936" s="3" t="n"/>
      <c r="AM936" s="3" t="n"/>
      <c r="AN936" s="3" t="n"/>
      <c r="AO936" s="3" t="n"/>
      <c r="AP936" s="3" t="n"/>
      <c r="AQ936" s="3" t="n"/>
      <c r="AR936" s="3" t="n"/>
      <c r="AS936" s="3" t="n"/>
      <c r="AT936" s="3" t="n"/>
      <c r="AU936" s="3" t="n"/>
      <c r="AV936" s="3" t="n"/>
      <c r="AW936" s="3" t="n"/>
      <c r="AX936" s="3" t="n"/>
      <c r="AY936" s="3" t="n"/>
      <c r="AZ936" s="3" t="n"/>
    </row>
    <row r="937">
      <c r="A937" s="3" t="n"/>
      <c r="B937" s="3" t="n"/>
      <c r="C937" s="3" t="n"/>
      <c r="D937" s="3" t="n"/>
      <c r="E937" s="3" t="n"/>
      <c r="F937" s="3" t="n"/>
      <c r="G937" s="3" t="n"/>
      <c r="H937" s="3" t="n"/>
      <c r="I937" s="3" t="n"/>
      <c r="J937" s="3" t="n"/>
      <c r="K937" s="3" t="n"/>
      <c r="L937" s="3" t="n"/>
      <c r="M937" s="3" t="n"/>
      <c r="N937" s="3" t="n"/>
      <c r="O937" s="3" t="n"/>
      <c r="P937" s="3" t="n"/>
      <c r="Q937" s="3" t="n"/>
      <c r="R937" s="3" t="n"/>
      <c r="S937" s="3" t="n"/>
      <c r="T937" s="3" t="n"/>
      <c r="U937" s="3" t="n"/>
      <c r="V937" s="3" t="n"/>
      <c r="W937" s="3" t="n"/>
      <c r="X937" s="3" t="n"/>
      <c r="Y937" s="3" t="n"/>
      <c r="Z937" s="3" t="n"/>
      <c r="AA937" s="3" t="n"/>
      <c r="AB937" s="3" t="n"/>
      <c r="AC937" s="3" t="n"/>
      <c r="AD937" s="3" t="n"/>
      <c r="AE937" s="3" t="n"/>
      <c r="AF937" s="3" t="n"/>
      <c r="AG937" s="3" t="n"/>
      <c r="AH937" s="3" t="n"/>
      <c r="AI937" s="3" t="n"/>
      <c r="AJ937" s="3" t="n"/>
      <c r="AK937" s="3" t="n"/>
      <c r="AL937" s="3" t="n"/>
      <c r="AM937" s="3" t="n"/>
      <c r="AN937" s="3" t="n"/>
      <c r="AO937" s="3" t="n"/>
      <c r="AP937" s="3" t="n"/>
      <c r="AQ937" s="3" t="n"/>
      <c r="AR937" s="3" t="n"/>
      <c r="AS937" s="3" t="n"/>
      <c r="AT937" s="3" t="n"/>
      <c r="AU937" s="3" t="n"/>
      <c r="AV937" s="3" t="n"/>
      <c r="AW937" s="3" t="n"/>
      <c r="AX937" s="3" t="n"/>
      <c r="AY937" s="3" t="n"/>
      <c r="AZ937" s="3" t="n"/>
    </row>
    <row r="938">
      <c r="A938" s="3" t="n"/>
      <c r="B938" s="3" t="n"/>
      <c r="C938" s="3" t="n"/>
      <c r="D938" s="3" t="n"/>
      <c r="E938" s="3" t="n"/>
      <c r="F938" s="3" t="n"/>
      <c r="G938" s="3" t="n"/>
      <c r="H938" s="3" t="n"/>
      <c r="I938" s="3" t="n"/>
      <c r="J938" s="3" t="n"/>
      <c r="K938" s="3" t="n"/>
      <c r="L938" s="3" t="n"/>
      <c r="M938" s="3" t="n"/>
      <c r="N938" s="3" t="n"/>
      <c r="O938" s="3" t="n"/>
      <c r="P938" s="3" t="n"/>
      <c r="Q938" s="3" t="n"/>
      <c r="R938" s="3" t="n"/>
      <c r="S938" s="3" t="n"/>
      <c r="T938" s="3" t="n"/>
      <c r="U938" s="3" t="n"/>
      <c r="V938" s="3" t="n"/>
      <c r="W938" s="3" t="n"/>
      <c r="X938" s="3" t="n"/>
      <c r="Y938" s="3" t="n"/>
      <c r="Z938" s="3" t="n"/>
      <c r="AA938" s="3" t="n"/>
      <c r="AB938" s="3" t="n"/>
      <c r="AC938" s="3" t="n"/>
      <c r="AD938" s="3" t="n"/>
      <c r="AE938" s="3" t="n"/>
      <c r="AF938" s="3" t="n"/>
      <c r="AG938" s="3" t="n"/>
      <c r="AH938" s="3" t="n"/>
      <c r="AI938" s="3" t="n"/>
      <c r="AJ938" s="3" t="n"/>
      <c r="AK938" s="3" t="n"/>
      <c r="AL938" s="3" t="n"/>
      <c r="AM938" s="3" t="n"/>
      <c r="AN938" s="3" t="n"/>
      <c r="AO938" s="3" t="n"/>
      <c r="AP938" s="3" t="n"/>
      <c r="AQ938" s="3" t="n"/>
      <c r="AR938" s="3" t="n"/>
      <c r="AS938" s="3" t="n"/>
      <c r="AT938" s="3" t="n"/>
      <c r="AU938" s="3" t="n"/>
      <c r="AV938" s="3" t="n"/>
      <c r="AW938" s="3" t="n"/>
      <c r="AX938" s="3" t="n"/>
      <c r="AY938" s="3" t="n"/>
      <c r="AZ938" s="3" t="n"/>
    </row>
    <row r="939">
      <c r="A939" s="3" t="n"/>
      <c r="B939" s="3" t="n"/>
      <c r="C939" s="3" t="n"/>
      <c r="D939" s="3" t="n"/>
      <c r="E939" s="3" t="n"/>
      <c r="F939" s="3" t="n"/>
      <c r="G939" s="3" t="n"/>
      <c r="H939" s="3" t="n"/>
      <c r="I939" s="3" t="n"/>
      <c r="J939" s="3" t="n"/>
      <c r="K939" s="3" t="n"/>
      <c r="L939" s="3" t="n"/>
      <c r="M939" s="3" t="n"/>
      <c r="N939" s="3" t="n"/>
      <c r="O939" s="3" t="n"/>
      <c r="P939" s="3" t="n"/>
      <c r="Q939" s="3" t="n"/>
      <c r="R939" s="3" t="n"/>
      <c r="S939" s="3" t="n"/>
      <c r="T939" s="3" t="n"/>
      <c r="U939" s="3" t="n"/>
      <c r="V939" s="3" t="n"/>
      <c r="W939" s="3" t="n"/>
      <c r="X939" s="3" t="n"/>
      <c r="Y939" s="3" t="n"/>
      <c r="Z939" s="3" t="n"/>
      <c r="AA939" s="3" t="n"/>
      <c r="AB939" s="3" t="n"/>
      <c r="AC939" s="3" t="n"/>
      <c r="AD939" s="3" t="n"/>
      <c r="AE939" s="3" t="n"/>
      <c r="AF939" s="3" t="n"/>
      <c r="AG939" s="3" t="n"/>
      <c r="AH939" s="3" t="n"/>
      <c r="AI939" s="3" t="n"/>
      <c r="AJ939" s="3" t="n"/>
      <c r="AK939" s="3" t="n"/>
      <c r="AL939" s="3" t="n"/>
      <c r="AM939" s="3" t="n"/>
      <c r="AN939" s="3" t="n"/>
      <c r="AO939" s="3" t="n"/>
      <c r="AP939" s="3" t="n"/>
      <c r="AQ939" s="3" t="n"/>
      <c r="AR939" s="3" t="n"/>
      <c r="AS939" s="3" t="n"/>
      <c r="AT939" s="3" t="n"/>
      <c r="AU939" s="3" t="n"/>
      <c r="AV939" s="3" t="n"/>
      <c r="AW939" s="3" t="n"/>
      <c r="AX939" s="3" t="n"/>
      <c r="AY939" s="3" t="n"/>
      <c r="AZ939" s="3" t="n"/>
    </row>
    <row r="940">
      <c r="A940" s="3" t="n"/>
      <c r="B940" s="3" t="n"/>
      <c r="C940" s="3" t="n"/>
      <c r="D940" s="3" t="n"/>
      <c r="E940" s="3" t="n"/>
      <c r="F940" s="3" t="n"/>
      <c r="G940" s="3" t="n"/>
      <c r="H940" s="3" t="n"/>
      <c r="I940" s="3" t="n"/>
      <c r="J940" s="3" t="n"/>
      <c r="K940" s="3" t="n"/>
      <c r="L940" s="3" t="n"/>
      <c r="M940" s="3" t="n"/>
      <c r="N940" s="3" t="n"/>
      <c r="O940" s="3" t="n"/>
      <c r="P940" s="3" t="n"/>
      <c r="Q940" s="3" t="n"/>
      <c r="R940" s="3" t="n"/>
      <c r="S940" s="3" t="n"/>
      <c r="T940" s="3" t="n"/>
      <c r="U940" s="3" t="n"/>
      <c r="V940" s="3" t="n"/>
      <c r="W940" s="3" t="n"/>
      <c r="X940" s="3" t="n"/>
      <c r="Y940" s="3" t="n"/>
      <c r="Z940" s="3" t="n"/>
      <c r="AA940" s="3" t="n"/>
      <c r="AB940" s="3" t="n"/>
      <c r="AC940" s="3" t="n"/>
      <c r="AD940" s="3" t="n"/>
      <c r="AE940" s="3" t="n"/>
      <c r="AF940" s="3" t="n"/>
      <c r="AG940" s="3" t="n"/>
      <c r="AH940" s="3" t="n"/>
      <c r="AI940" s="3" t="n"/>
      <c r="AJ940" s="3" t="n"/>
      <c r="AK940" s="3" t="n"/>
      <c r="AL940" s="3" t="n"/>
      <c r="AM940" s="3" t="n"/>
      <c r="AN940" s="3" t="n"/>
      <c r="AO940" s="3" t="n"/>
      <c r="AP940" s="3" t="n"/>
      <c r="AQ940" s="3" t="n"/>
      <c r="AR940" s="3" t="n"/>
      <c r="AS940" s="3" t="n"/>
      <c r="AT940" s="3" t="n"/>
      <c r="AU940" s="3" t="n"/>
      <c r="AV940" s="3" t="n"/>
      <c r="AW940" s="3" t="n"/>
      <c r="AX940" s="3" t="n"/>
      <c r="AY940" s="3" t="n"/>
      <c r="AZ940" s="3" t="n"/>
    </row>
    <row r="941">
      <c r="A941" s="3" t="n"/>
      <c r="B941" s="3" t="n"/>
      <c r="C941" s="3" t="n"/>
      <c r="D941" s="3" t="n"/>
      <c r="E941" s="3" t="n"/>
      <c r="F941" s="3" t="n"/>
      <c r="G941" s="3" t="n"/>
      <c r="H941" s="3" t="n"/>
      <c r="I941" s="3" t="n"/>
      <c r="J941" s="3" t="n"/>
      <c r="K941" s="3" t="n"/>
      <c r="L941" s="3" t="n"/>
      <c r="M941" s="3" t="n"/>
      <c r="N941" s="3" t="n"/>
      <c r="O941" s="3" t="n"/>
      <c r="P941" s="3" t="n"/>
      <c r="Q941" s="3" t="n"/>
      <c r="R941" s="3" t="n"/>
      <c r="S941" s="3" t="n"/>
      <c r="T941" s="3" t="n"/>
      <c r="U941" s="3" t="n"/>
      <c r="V941" s="3" t="n"/>
      <c r="W941" s="3" t="n"/>
      <c r="X941" s="3" t="n"/>
      <c r="Y941" s="3" t="n"/>
      <c r="Z941" s="3" t="n"/>
      <c r="AA941" s="3" t="n"/>
      <c r="AB941" s="3" t="n"/>
      <c r="AC941" s="3" t="n"/>
      <c r="AD941" s="3" t="n"/>
      <c r="AE941" s="3" t="n"/>
      <c r="AF941" s="3" t="n"/>
      <c r="AG941" s="3" t="n"/>
      <c r="AH941" s="3" t="n"/>
      <c r="AI941" s="3" t="n"/>
      <c r="AJ941" s="3" t="n"/>
      <c r="AK941" s="3" t="n"/>
      <c r="AL941" s="3" t="n"/>
      <c r="AM941" s="3" t="n"/>
      <c r="AN941" s="3" t="n"/>
      <c r="AO941" s="3" t="n"/>
      <c r="AP941" s="3" t="n"/>
      <c r="AQ941" s="3" t="n"/>
      <c r="AR941" s="3" t="n"/>
      <c r="AS941" s="3" t="n"/>
      <c r="AT941" s="3" t="n"/>
      <c r="AU941" s="3" t="n"/>
      <c r="AV941" s="3" t="n"/>
      <c r="AW941" s="3" t="n"/>
      <c r="AX941" s="3" t="n"/>
      <c r="AY941" s="3" t="n"/>
      <c r="AZ941" s="3" t="n"/>
    </row>
    <row r="942">
      <c r="A942" s="3" t="n"/>
      <c r="B942" s="3" t="n"/>
      <c r="C942" s="3" t="n"/>
      <c r="D942" s="3" t="n"/>
      <c r="E942" s="3" t="n"/>
      <c r="F942" s="3" t="n"/>
      <c r="G942" s="3" t="n"/>
      <c r="H942" s="3" t="n"/>
      <c r="I942" s="3" t="n"/>
      <c r="J942" s="3" t="n"/>
      <c r="K942" s="3" t="n"/>
      <c r="L942" s="3" t="n"/>
      <c r="M942" s="3" t="n"/>
      <c r="N942" s="3" t="n"/>
      <c r="O942" s="3" t="n"/>
      <c r="P942" s="3" t="n"/>
      <c r="Q942" s="3" t="n"/>
      <c r="R942" s="3" t="n"/>
      <c r="S942" s="3" t="n"/>
      <c r="T942" s="3" t="n"/>
      <c r="U942" s="3" t="n"/>
      <c r="V942" s="3" t="n"/>
      <c r="W942" s="3" t="n"/>
      <c r="X942" s="3" t="n"/>
      <c r="Y942" s="3" t="n"/>
      <c r="Z942" s="3" t="n"/>
      <c r="AA942" s="3" t="n"/>
      <c r="AB942" s="3" t="n"/>
      <c r="AC942" s="3" t="n"/>
      <c r="AD942" s="3" t="n"/>
      <c r="AE942" s="3" t="n"/>
      <c r="AF942" s="3" t="n"/>
      <c r="AG942" s="3" t="n"/>
      <c r="AH942" s="3" t="n"/>
      <c r="AI942" s="3" t="n"/>
      <c r="AJ942" s="3" t="n"/>
      <c r="AK942" s="3" t="n"/>
      <c r="AL942" s="3" t="n"/>
      <c r="AM942" s="3" t="n"/>
      <c r="AN942" s="3" t="n"/>
      <c r="AO942" s="3" t="n"/>
      <c r="AP942" s="3" t="n"/>
      <c r="AQ942" s="3" t="n"/>
      <c r="AR942" s="3" t="n"/>
      <c r="AS942" s="3" t="n"/>
      <c r="AT942" s="3" t="n"/>
      <c r="AU942" s="3" t="n"/>
      <c r="AV942" s="3" t="n"/>
      <c r="AW942" s="3" t="n"/>
      <c r="AX942" s="3" t="n"/>
      <c r="AY942" s="3" t="n"/>
      <c r="AZ942" s="3" t="n"/>
    </row>
    <row r="943">
      <c r="A943" s="3" t="n"/>
      <c r="B943" s="3" t="n"/>
      <c r="C943" s="3" t="n"/>
      <c r="D943" s="3" t="n"/>
      <c r="E943" s="3" t="n"/>
      <c r="F943" s="3" t="n"/>
      <c r="G943" s="3" t="n"/>
      <c r="H943" s="3" t="n"/>
      <c r="I943" s="3" t="n"/>
      <c r="J943" s="3" t="n"/>
      <c r="K943" s="3" t="n"/>
      <c r="L943" s="3" t="n"/>
      <c r="M943" s="3" t="n"/>
      <c r="N943" s="3" t="n"/>
      <c r="O943" s="3" t="n"/>
      <c r="P943" s="3" t="n"/>
      <c r="Q943" s="3" t="n"/>
      <c r="R943" s="3" t="n"/>
      <c r="S943" s="3" t="n"/>
      <c r="T943" s="3" t="n"/>
      <c r="U943" s="3" t="n"/>
      <c r="V943" s="3" t="n"/>
      <c r="W943" s="3" t="n"/>
      <c r="X943" s="3" t="n"/>
      <c r="Y943" s="3" t="n"/>
      <c r="Z943" s="3" t="n"/>
      <c r="AA943" s="3" t="n"/>
      <c r="AB943" s="3" t="n"/>
      <c r="AC943" s="3" t="n"/>
      <c r="AD943" s="3" t="n"/>
      <c r="AE943" s="3" t="n"/>
      <c r="AF943" s="3" t="n"/>
      <c r="AG943" s="3" t="n"/>
      <c r="AH943" s="3" t="n"/>
      <c r="AI943" s="3" t="n"/>
      <c r="AJ943" s="3" t="n"/>
      <c r="AK943" s="3" t="n"/>
      <c r="AL943" s="3" t="n"/>
      <c r="AM943" s="3" t="n"/>
      <c r="AN943" s="3" t="n"/>
      <c r="AO943" s="3" t="n"/>
      <c r="AP943" s="3" t="n"/>
      <c r="AQ943" s="3" t="n"/>
      <c r="AR943" s="3" t="n"/>
      <c r="AS943" s="3" t="n"/>
      <c r="AT943" s="3" t="n"/>
      <c r="AU943" s="3" t="n"/>
      <c r="AV943" s="3" t="n"/>
      <c r="AW943" s="3" t="n"/>
      <c r="AX943" s="3" t="n"/>
      <c r="AY943" s="3" t="n"/>
      <c r="AZ943" s="3" t="n"/>
    </row>
    <row r="944">
      <c r="A944" s="3" t="n"/>
      <c r="B944" s="3" t="n"/>
      <c r="C944" s="3" t="n"/>
      <c r="D944" s="3" t="n"/>
      <c r="E944" s="3" t="n"/>
      <c r="F944" s="3" t="n"/>
      <c r="G944" s="3" t="n"/>
      <c r="H944" s="3" t="n"/>
      <c r="I944" s="3" t="n"/>
      <c r="J944" s="3" t="n"/>
      <c r="K944" s="3" t="n"/>
      <c r="L944" s="3" t="n"/>
      <c r="M944" s="3" t="n"/>
      <c r="N944" s="3" t="n"/>
      <c r="O944" s="3" t="n"/>
      <c r="P944" s="3" t="n"/>
      <c r="Q944" s="3" t="n"/>
      <c r="R944" s="3" t="n"/>
      <c r="S944" s="3" t="n"/>
      <c r="T944" s="3" t="n"/>
      <c r="U944" s="3" t="n"/>
      <c r="V944" s="3" t="n"/>
      <c r="W944" s="3" t="n"/>
      <c r="X944" s="3" t="n"/>
      <c r="Y944" s="3" t="n"/>
      <c r="Z944" s="3" t="n"/>
      <c r="AA944" s="3" t="n"/>
      <c r="AB944" s="3" t="n"/>
      <c r="AC944" s="3" t="n"/>
      <c r="AD944" s="3" t="n"/>
      <c r="AE944" s="3" t="n"/>
      <c r="AF944" s="3" t="n"/>
      <c r="AG944" s="3" t="n"/>
      <c r="AH944" s="3" t="n"/>
      <c r="AI944" s="3" t="n"/>
      <c r="AJ944" s="3" t="n"/>
      <c r="AK944" s="3" t="n"/>
      <c r="AL944" s="3" t="n"/>
      <c r="AM944" s="3" t="n"/>
      <c r="AN944" s="3" t="n"/>
      <c r="AO944" s="3" t="n"/>
      <c r="AP944" s="3" t="n"/>
      <c r="AQ944" s="3" t="n"/>
      <c r="AR944" s="3" t="n"/>
      <c r="AS944" s="3" t="n"/>
      <c r="AT944" s="3" t="n"/>
      <c r="AU944" s="3" t="n"/>
      <c r="AV944" s="3" t="n"/>
      <c r="AW944" s="3" t="n"/>
      <c r="AX944" s="3" t="n"/>
      <c r="AY944" s="3" t="n"/>
      <c r="AZ944" s="3" t="n"/>
    </row>
    <row r="945">
      <c r="A945" s="3" t="n"/>
      <c r="B945" s="3" t="n"/>
      <c r="C945" s="3" t="n"/>
      <c r="D945" s="3" t="n"/>
      <c r="E945" s="3" t="n"/>
      <c r="F945" s="3" t="n"/>
      <c r="G945" s="3" t="n"/>
      <c r="H945" s="3" t="n"/>
      <c r="I945" s="3" t="n"/>
      <c r="J945" s="3" t="n"/>
      <c r="K945" s="3" t="n"/>
      <c r="L945" s="3" t="n"/>
      <c r="M945" s="3" t="n"/>
      <c r="N945" s="3" t="n"/>
      <c r="O945" s="3" t="n"/>
      <c r="P945" s="3" t="n"/>
      <c r="Q945" s="3" t="n"/>
      <c r="R945" s="3" t="n"/>
      <c r="S945" s="3" t="n"/>
      <c r="T945" s="3" t="n"/>
      <c r="U945" s="3" t="n"/>
      <c r="V945" s="3" t="n"/>
      <c r="W945" s="3" t="n"/>
      <c r="X945" s="3" t="n"/>
      <c r="Y945" s="3" t="n"/>
      <c r="Z945" s="3" t="n"/>
      <c r="AA945" s="3" t="n"/>
      <c r="AB945" s="3" t="n"/>
      <c r="AC945" s="3" t="n"/>
      <c r="AD945" s="3" t="n"/>
      <c r="AE945" s="3" t="n"/>
      <c r="AF945" s="3" t="n"/>
      <c r="AG945" s="3" t="n"/>
      <c r="AH945" s="3" t="n"/>
      <c r="AI945" s="3" t="n"/>
      <c r="AJ945" s="3" t="n"/>
      <c r="AK945" s="3" t="n"/>
      <c r="AL945" s="3" t="n"/>
      <c r="AM945" s="3" t="n"/>
      <c r="AN945" s="3" t="n"/>
      <c r="AO945" s="3" t="n"/>
      <c r="AP945" s="3" t="n"/>
      <c r="AQ945" s="3" t="n"/>
      <c r="AR945" s="3" t="n"/>
      <c r="AS945" s="3" t="n"/>
      <c r="AT945" s="3" t="n"/>
      <c r="AU945" s="3" t="n"/>
      <c r="AV945" s="3" t="n"/>
      <c r="AW945" s="3" t="n"/>
      <c r="AX945" s="3" t="n"/>
      <c r="AY945" s="3" t="n"/>
      <c r="AZ945" s="3" t="n"/>
    </row>
    <row r="946">
      <c r="A946" s="3" t="n"/>
      <c r="B946" s="3" t="n"/>
      <c r="C946" s="3" t="n"/>
      <c r="D946" s="3" t="n"/>
      <c r="E946" s="3" t="n"/>
      <c r="F946" s="3" t="n"/>
      <c r="G946" s="3" t="n"/>
      <c r="H946" s="3" t="n"/>
      <c r="I946" s="3" t="n"/>
      <c r="J946" s="3" t="n"/>
      <c r="K946" s="3" t="n"/>
      <c r="L946" s="3" t="n"/>
      <c r="M946" s="3" t="n"/>
      <c r="N946" s="3" t="n"/>
      <c r="O946" s="3" t="n"/>
      <c r="P946" s="3" t="n"/>
      <c r="Q946" s="3" t="n"/>
      <c r="R946" s="3" t="n"/>
      <c r="S946" s="3" t="n"/>
      <c r="T946" s="3" t="n"/>
      <c r="U946" s="3" t="n"/>
      <c r="V946" s="3" t="n"/>
      <c r="W946" s="3" t="n"/>
      <c r="X946" s="3" t="n"/>
      <c r="Y946" s="3" t="n"/>
      <c r="Z946" s="3" t="n"/>
      <c r="AA946" s="3" t="n"/>
      <c r="AB946" s="3" t="n"/>
      <c r="AC946" s="3" t="n"/>
      <c r="AD946" s="3" t="n"/>
      <c r="AE946" s="3" t="n"/>
      <c r="AF946" s="3" t="n"/>
      <c r="AG946" s="3" t="n"/>
      <c r="AH946" s="3" t="n"/>
      <c r="AI946" s="3" t="n"/>
      <c r="AJ946" s="3" t="n"/>
      <c r="AK946" s="3" t="n"/>
      <c r="AL946" s="3" t="n"/>
      <c r="AM946" s="3" t="n"/>
      <c r="AN946" s="3" t="n"/>
      <c r="AO946" s="3" t="n"/>
      <c r="AP946" s="3" t="n"/>
      <c r="AQ946" s="3" t="n"/>
      <c r="AR946" s="3" t="n"/>
      <c r="AS946" s="3" t="n"/>
      <c r="AT946" s="3" t="n"/>
      <c r="AU946" s="3" t="n"/>
      <c r="AV946" s="3" t="n"/>
      <c r="AW946" s="3" t="n"/>
      <c r="AX946" s="3" t="n"/>
      <c r="AY946" s="3" t="n"/>
      <c r="AZ946" s="3" t="n"/>
    </row>
    <row r="947">
      <c r="A947" s="3" t="n"/>
      <c r="B947" s="3" t="n"/>
      <c r="C947" s="3" t="n"/>
      <c r="D947" s="3" t="n"/>
      <c r="E947" s="3" t="n"/>
      <c r="F947" s="3" t="n"/>
      <c r="G947" s="3" t="n"/>
      <c r="H947" s="3" t="n"/>
      <c r="I947" s="3" t="n"/>
      <c r="J947" s="3" t="n"/>
      <c r="K947" s="3" t="n"/>
      <c r="L947" s="3" t="n"/>
      <c r="M947" s="3" t="n"/>
      <c r="N947" s="3" t="n"/>
      <c r="O947" s="3" t="n"/>
      <c r="P947" s="3" t="n"/>
      <c r="Q947" s="3" t="n"/>
      <c r="R947" s="3" t="n"/>
      <c r="S947" s="3" t="n"/>
      <c r="T947" s="3" t="n"/>
      <c r="U947" s="3" t="n"/>
      <c r="V947" s="3" t="n"/>
      <c r="W947" s="3" t="n"/>
      <c r="X947" s="3" t="n"/>
      <c r="Y947" s="3" t="n"/>
      <c r="Z947" s="3" t="n"/>
      <c r="AA947" s="3" t="n"/>
      <c r="AB947" s="3" t="n"/>
      <c r="AC947" s="3" t="n"/>
      <c r="AD947" s="3" t="n"/>
      <c r="AE947" s="3" t="n"/>
      <c r="AF947" s="3" t="n"/>
      <c r="AG947" s="3" t="n"/>
      <c r="AH947" s="3" t="n"/>
      <c r="AI947" s="3" t="n"/>
      <c r="AJ947" s="3" t="n"/>
      <c r="AK947" s="3" t="n"/>
      <c r="AL947" s="3" t="n"/>
      <c r="AM947" s="3" t="n"/>
      <c r="AN947" s="3" t="n"/>
      <c r="AO947" s="3" t="n"/>
      <c r="AP947" s="3" t="n"/>
      <c r="AQ947" s="3" t="n"/>
      <c r="AR947" s="3" t="n"/>
      <c r="AS947" s="3" t="n"/>
      <c r="AT947" s="3" t="n"/>
      <c r="AU947" s="3" t="n"/>
      <c r="AV947" s="3" t="n"/>
      <c r="AW947" s="3" t="n"/>
      <c r="AX947" s="3" t="n"/>
      <c r="AY947" s="3" t="n"/>
      <c r="AZ947" s="3" t="n"/>
    </row>
    <row r="948">
      <c r="A948" s="3" t="n"/>
      <c r="B948" s="3" t="n"/>
      <c r="C948" s="3" t="n"/>
      <c r="D948" s="3" t="n"/>
      <c r="E948" s="3" t="n"/>
      <c r="F948" s="3" t="n"/>
      <c r="G948" s="3" t="n"/>
      <c r="H948" s="3" t="n"/>
      <c r="I948" s="3" t="n"/>
      <c r="J948" s="3" t="n"/>
      <c r="K948" s="3" t="n"/>
      <c r="L948" s="3" t="n"/>
      <c r="M948" s="3" t="n"/>
      <c r="N948" s="3" t="n"/>
      <c r="O948" s="3" t="n"/>
      <c r="P948" s="3" t="n"/>
      <c r="Q948" s="3" t="n"/>
      <c r="R948" s="3" t="n"/>
      <c r="S948" s="3" t="n"/>
      <c r="T948" s="3" t="n"/>
      <c r="U948" s="3" t="n"/>
      <c r="V948" s="3" t="n"/>
      <c r="W948" s="3" t="n"/>
      <c r="X948" s="3" t="n"/>
      <c r="Y948" s="3" t="n"/>
      <c r="Z948" s="3" t="n"/>
      <c r="AA948" s="3" t="n"/>
      <c r="AB948" s="3" t="n"/>
      <c r="AC948" s="3" t="n"/>
      <c r="AD948" s="3" t="n"/>
      <c r="AE948" s="3" t="n"/>
      <c r="AF948" s="3" t="n"/>
      <c r="AG948" s="3" t="n"/>
      <c r="AH948" s="3" t="n"/>
      <c r="AI948" s="3" t="n"/>
      <c r="AJ948" s="3" t="n"/>
      <c r="AK948" s="3" t="n"/>
      <c r="AL948" s="3" t="n"/>
      <c r="AM948" s="3" t="n"/>
      <c r="AN948" s="3" t="n"/>
      <c r="AO948" s="3" t="n"/>
      <c r="AP948" s="3" t="n"/>
      <c r="AQ948" s="3" t="n"/>
      <c r="AR948" s="3" t="n"/>
      <c r="AS948" s="3" t="n"/>
      <c r="AT948" s="3" t="n"/>
      <c r="AU948" s="3" t="n"/>
      <c r="AV948" s="3" t="n"/>
      <c r="AW948" s="3" t="n"/>
      <c r="AX948" s="3" t="n"/>
      <c r="AY948" s="3" t="n"/>
      <c r="AZ948" s="3" t="n"/>
    </row>
    <row r="949">
      <c r="A949" s="3" t="n"/>
      <c r="B949" s="3" t="n"/>
      <c r="C949" s="3" t="n"/>
      <c r="D949" s="3" t="n"/>
      <c r="E949" s="3" t="n"/>
      <c r="F949" s="3" t="n"/>
      <c r="G949" s="3" t="n"/>
      <c r="H949" s="3" t="n"/>
      <c r="I949" s="3" t="n"/>
      <c r="J949" s="3" t="n"/>
      <c r="K949" s="3" t="n"/>
      <c r="L949" s="3" t="n"/>
      <c r="M949" s="3" t="n"/>
      <c r="N949" s="3" t="n"/>
      <c r="O949" s="3" t="n"/>
      <c r="P949" s="3" t="n"/>
      <c r="Q949" s="3" t="n"/>
      <c r="R949" s="3" t="n"/>
      <c r="S949" s="3" t="n"/>
      <c r="T949" s="3" t="n"/>
      <c r="U949" s="3" t="n"/>
      <c r="V949" s="3" t="n"/>
      <c r="W949" s="3" t="n"/>
      <c r="X949" s="3" t="n"/>
      <c r="Y949" s="3" t="n"/>
      <c r="Z949" s="3" t="n"/>
      <c r="AA949" s="3" t="n"/>
      <c r="AB949" s="3" t="n"/>
      <c r="AC949" s="3" t="n"/>
      <c r="AD949" s="3" t="n"/>
      <c r="AE949" s="3" t="n"/>
      <c r="AF949" s="3" t="n"/>
      <c r="AG949" s="3" t="n"/>
      <c r="AH949" s="3" t="n"/>
      <c r="AI949" s="3" t="n"/>
      <c r="AJ949" s="3" t="n"/>
      <c r="AK949" s="3" t="n"/>
      <c r="AL949" s="3" t="n"/>
      <c r="AM949" s="3" t="n"/>
      <c r="AN949" s="3" t="n"/>
      <c r="AO949" s="3" t="n"/>
      <c r="AP949" s="3" t="n"/>
      <c r="AQ949" s="3" t="n"/>
      <c r="AR949" s="3" t="n"/>
      <c r="AS949" s="3" t="n"/>
      <c r="AT949" s="3" t="n"/>
      <c r="AU949" s="3" t="n"/>
      <c r="AV949" s="3" t="n"/>
      <c r="AW949" s="3" t="n"/>
      <c r="AX949" s="3" t="n"/>
      <c r="AY949" s="3" t="n"/>
      <c r="AZ949" s="3" t="n"/>
    </row>
    <row r="950">
      <c r="A950" s="3" t="n"/>
      <c r="B950" s="3" t="n"/>
      <c r="C950" s="3" t="n"/>
      <c r="D950" s="3" t="n"/>
      <c r="E950" s="3" t="n"/>
      <c r="F950" s="3" t="n"/>
      <c r="G950" s="3" t="n"/>
      <c r="H950" s="3" t="n"/>
      <c r="I950" s="3" t="n"/>
      <c r="J950" s="3" t="n"/>
      <c r="K950" s="3" t="n"/>
      <c r="L950" s="3" t="n"/>
      <c r="M950" s="3" t="n"/>
      <c r="N950" s="3" t="n"/>
      <c r="O950" s="3" t="n"/>
      <c r="P950" s="3" t="n"/>
      <c r="Q950" s="3" t="n"/>
      <c r="R950" s="3" t="n"/>
      <c r="S950" s="3" t="n"/>
      <c r="T950" s="3" t="n"/>
      <c r="U950" s="3" t="n"/>
      <c r="V950" s="3" t="n"/>
      <c r="W950" s="3" t="n"/>
      <c r="X950" s="3" t="n"/>
      <c r="Y950" s="3" t="n"/>
      <c r="Z950" s="3" t="n"/>
      <c r="AA950" s="3" t="n"/>
      <c r="AB950" s="3" t="n"/>
      <c r="AC950" s="3" t="n"/>
      <c r="AD950" s="3" t="n"/>
      <c r="AE950" s="3" t="n"/>
      <c r="AF950" s="3" t="n"/>
      <c r="AG950" s="3" t="n"/>
      <c r="AH950" s="3" t="n"/>
      <c r="AI950" s="3" t="n"/>
      <c r="AJ950" s="3" t="n"/>
      <c r="AK950" s="3" t="n"/>
      <c r="AL950" s="3" t="n"/>
      <c r="AM950" s="3" t="n"/>
      <c r="AN950" s="3" t="n"/>
      <c r="AO950" s="3" t="n"/>
      <c r="AP950" s="3" t="n"/>
      <c r="AQ950" s="3" t="n"/>
      <c r="AR950" s="3" t="n"/>
      <c r="AS950" s="3" t="n"/>
      <c r="AT950" s="3" t="n"/>
      <c r="AU950" s="3" t="n"/>
      <c r="AV950" s="3" t="n"/>
      <c r="AW950" s="3" t="n"/>
      <c r="AX950" s="3" t="n"/>
      <c r="AY950" s="3" t="n"/>
      <c r="AZ950" s="3" t="n"/>
    </row>
    <row r="951">
      <c r="A951" s="3" t="n"/>
      <c r="B951" s="3" t="n"/>
      <c r="C951" s="3" t="n"/>
      <c r="D951" s="3" t="n"/>
      <c r="E951" s="3" t="n"/>
      <c r="F951" s="3" t="n"/>
      <c r="G951" s="3" t="n"/>
      <c r="H951" s="3" t="n"/>
      <c r="I951" s="3" t="n"/>
      <c r="J951" s="3" t="n"/>
      <c r="K951" s="3" t="n"/>
      <c r="L951" s="3" t="n"/>
      <c r="M951" s="3" t="n"/>
      <c r="N951" s="3" t="n"/>
      <c r="O951" s="3" t="n"/>
      <c r="P951" s="3" t="n"/>
      <c r="Q951" s="3" t="n"/>
      <c r="R951" s="3" t="n"/>
      <c r="S951" s="3" t="n"/>
      <c r="T951" s="3" t="n"/>
      <c r="U951" s="3" t="n"/>
      <c r="V951" s="3" t="n"/>
      <c r="W951" s="3" t="n"/>
      <c r="X951" s="3" t="n"/>
      <c r="Y951" s="3" t="n"/>
      <c r="Z951" s="3" t="n"/>
      <c r="AA951" s="3" t="n"/>
      <c r="AB951" s="3" t="n"/>
      <c r="AC951" s="3" t="n"/>
      <c r="AD951" s="3" t="n"/>
      <c r="AE951" s="3" t="n"/>
      <c r="AF951" s="3" t="n"/>
      <c r="AG951" s="3" t="n"/>
      <c r="AH951" s="3" t="n"/>
      <c r="AI951" s="3" t="n"/>
      <c r="AJ951" s="3" t="n"/>
      <c r="AK951" s="3" t="n"/>
      <c r="AL951" s="3" t="n"/>
      <c r="AM951" s="3" t="n"/>
      <c r="AN951" s="3" t="n"/>
      <c r="AO951" s="3" t="n"/>
      <c r="AP951" s="3" t="n"/>
      <c r="AQ951" s="3" t="n"/>
      <c r="AR951" s="3" t="n"/>
      <c r="AS951" s="3" t="n"/>
      <c r="AT951" s="3" t="n"/>
      <c r="AU951" s="3" t="n"/>
      <c r="AV951" s="3" t="n"/>
      <c r="AW951" s="3" t="n"/>
      <c r="AX951" s="3" t="n"/>
      <c r="AY951" s="3" t="n"/>
      <c r="AZ951" s="3" t="n"/>
    </row>
    <row r="952">
      <c r="A952" s="3" t="n"/>
      <c r="B952" s="3" t="n"/>
      <c r="C952" s="3" t="n"/>
      <c r="D952" s="3" t="n"/>
      <c r="E952" s="3" t="n"/>
      <c r="F952" s="3" t="n"/>
      <c r="G952" s="3" t="n"/>
      <c r="H952" s="3" t="n"/>
      <c r="I952" s="3" t="n"/>
      <c r="J952" s="3" t="n"/>
      <c r="K952" s="3" t="n"/>
      <c r="L952" s="3" t="n"/>
      <c r="M952" s="3" t="n"/>
      <c r="N952" s="3" t="n"/>
      <c r="O952" s="3" t="n"/>
      <c r="P952" s="3" t="n"/>
      <c r="Q952" s="3" t="n"/>
      <c r="R952" s="3" t="n"/>
      <c r="S952" s="3" t="n"/>
      <c r="T952" s="3" t="n"/>
      <c r="U952" s="3" t="n"/>
      <c r="V952" s="3" t="n"/>
      <c r="W952" s="3" t="n"/>
      <c r="X952" s="3" t="n"/>
      <c r="Y952" s="3" t="n"/>
      <c r="Z952" s="3" t="n"/>
      <c r="AA952" s="3" t="n"/>
      <c r="AB952" s="3" t="n"/>
      <c r="AC952" s="3" t="n"/>
      <c r="AD952" s="3" t="n"/>
      <c r="AE952" s="3" t="n"/>
      <c r="AF952" s="3" t="n"/>
      <c r="AG952" s="3" t="n"/>
      <c r="AH952" s="3" t="n"/>
      <c r="AI952" s="3" t="n"/>
      <c r="AJ952" s="3" t="n"/>
      <c r="AK952" s="3" t="n"/>
      <c r="AL952" s="3" t="n"/>
      <c r="AM952" s="3" t="n"/>
      <c r="AN952" s="3" t="n"/>
      <c r="AO952" s="3" t="n"/>
      <c r="AP952" s="3" t="n"/>
      <c r="AQ952" s="3" t="n"/>
      <c r="AR952" s="3" t="n"/>
      <c r="AS952" s="3" t="n"/>
      <c r="AT952" s="3" t="n"/>
      <c r="AU952" s="3" t="n"/>
      <c r="AV952" s="3" t="n"/>
      <c r="AW952" s="3" t="n"/>
      <c r="AX952" s="3" t="n"/>
      <c r="AY952" s="3" t="n"/>
      <c r="AZ952" s="3" t="n"/>
    </row>
    <row r="953">
      <c r="A953" s="3" t="n"/>
      <c r="B953" s="3" t="n"/>
      <c r="C953" s="3" t="n"/>
      <c r="D953" s="3" t="n"/>
      <c r="E953" s="3" t="n"/>
      <c r="F953" s="3" t="n"/>
      <c r="G953" s="3" t="n"/>
      <c r="H953" s="3" t="n"/>
      <c r="I953" s="3" t="n"/>
      <c r="J953" s="3" t="n"/>
      <c r="K953" s="3" t="n"/>
      <c r="L953" s="3" t="n"/>
      <c r="M953" s="3" t="n"/>
      <c r="N953" s="3" t="n"/>
      <c r="O953" s="3" t="n"/>
      <c r="P953" s="3" t="n"/>
      <c r="Q953" s="3" t="n"/>
      <c r="R953" s="3" t="n"/>
      <c r="S953" s="3" t="n"/>
      <c r="T953" s="3" t="n"/>
      <c r="U953" s="3" t="n"/>
      <c r="V953" s="3" t="n"/>
      <c r="W953" s="3" t="n"/>
      <c r="X953" s="3" t="n"/>
      <c r="Y953" s="3" t="n"/>
      <c r="Z953" s="3" t="n"/>
      <c r="AA953" s="3" t="n"/>
      <c r="AB953" s="3" t="n"/>
      <c r="AC953" s="3" t="n"/>
      <c r="AD953" s="3" t="n"/>
      <c r="AE953" s="3" t="n"/>
      <c r="AF953" s="3" t="n"/>
      <c r="AG953" s="3" t="n"/>
      <c r="AH953" s="3" t="n"/>
      <c r="AI953" s="3" t="n"/>
      <c r="AJ953" s="3" t="n"/>
      <c r="AK953" s="3" t="n"/>
      <c r="AL953" s="3" t="n"/>
      <c r="AM953" s="3" t="n"/>
      <c r="AN953" s="3" t="n"/>
      <c r="AO953" s="3" t="n"/>
      <c r="AP953" s="3" t="n"/>
      <c r="AQ953" s="3" t="n"/>
      <c r="AR953" s="3" t="n"/>
      <c r="AS953" s="3" t="n"/>
      <c r="AT953" s="3" t="n"/>
      <c r="AU953" s="3" t="n"/>
      <c r="AV953" s="3" t="n"/>
      <c r="AW953" s="3" t="n"/>
      <c r="AX953" s="3" t="n"/>
      <c r="AY953" s="3" t="n"/>
      <c r="AZ953" s="3" t="n"/>
    </row>
    <row r="954">
      <c r="A954" s="3" t="n"/>
      <c r="B954" s="3" t="n"/>
      <c r="C954" s="3" t="n"/>
      <c r="D954" s="3" t="n"/>
      <c r="E954" s="3" t="n"/>
      <c r="F954" s="3" t="n"/>
      <c r="G954" s="3" t="n"/>
      <c r="H954" s="3" t="n"/>
      <c r="I954" s="3" t="n"/>
      <c r="J954" s="3" t="n"/>
      <c r="K954" s="3" t="n"/>
      <c r="L954" s="3" t="n"/>
      <c r="M954" s="3" t="n"/>
      <c r="N954" s="3" t="n"/>
      <c r="O954" s="3" t="n"/>
      <c r="P954" s="3" t="n"/>
      <c r="Q954" s="3" t="n"/>
      <c r="R954" s="3" t="n"/>
      <c r="S954" s="3" t="n"/>
      <c r="T954" s="3" t="n"/>
      <c r="U954" s="3" t="n"/>
      <c r="V954" s="3" t="n"/>
      <c r="W954" s="3" t="n"/>
      <c r="X954" s="3" t="n"/>
      <c r="Y954" s="3" t="n"/>
      <c r="Z954" s="3" t="n"/>
      <c r="AA954" s="3" t="n"/>
      <c r="AB954" s="3" t="n"/>
      <c r="AC954" s="3" t="n"/>
      <c r="AD954" s="3" t="n"/>
      <c r="AE954" s="3" t="n"/>
      <c r="AF954" s="3" t="n"/>
      <c r="AG954" s="3" t="n"/>
      <c r="AH954" s="3" t="n"/>
      <c r="AI954" s="3" t="n"/>
      <c r="AJ954" s="3" t="n"/>
      <c r="AK954" s="3" t="n"/>
      <c r="AL954" s="3" t="n"/>
      <c r="AM954" s="3" t="n"/>
      <c r="AN954" s="3" t="n"/>
      <c r="AO954" s="3" t="n"/>
      <c r="AP954" s="3" t="n"/>
      <c r="AQ954" s="3" t="n"/>
      <c r="AR954" s="3" t="n"/>
      <c r="AS954" s="3" t="n"/>
      <c r="AT954" s="3" t="n"/>
      <c r="AU954" s="3" t="n"/>
      <c r="AV954" s="3" t="n"/>
      <c r="AW954" s="3" t="n"/>
      <c r="AX954" s="3" t="n"/>
      <c r="AY954" s="3" t="n"/>
      <c r="AZ954" s="3" t="n"/>
    </row>
    <row r="955">
      <c r="A955" s="3" t="n"/>
      <c r="B955" s="3" t="n"/>
      <c r="C955" s="3" t="n"/>
      <c r="D955" s="3" t="n"/>
      <c r="E955" s="3" t="n"/>
      <c r="F955" s="3" t="n"/>
      <c r="G955" s="3" t="n"/>
      <c r="H955" s="3" t="n"/>
      <c r="I955" s="3" t="n"/>
      <c r="J955" s="3" t="n"/>
      <c r="K955" s="3" t="n"/>
      <c r="L955" s="3" t="n"/>
      <c r="M955" s="3" t="n"/>
      <c r="N955" s="3" t="n"/>
      <c r="O955" s="3" t="n"/>
      <c r="P955" s="3" t="n"/>
      <c r="Q955" s="3" t="n"/>
      <c r="R955" s="3" t="n"/>
      <c r="S955" s="3" t="n"/>
      <c r="T955" s="3" t="n"/>
      <c r="U955" s="3" t="n"/>
      <c r="V955" s="3" t="n"/>
      <c r="W955" s="3" t="n"/>
      <c r="X955" s="3" t="n"/>
      <c r="Y955" s="3" t="n"/>
      <c r="Z955" s="3" t="n"/>
      <c r="AA955" s="3" t="n"/>
      <c r="AB955" s="3" t="n"/>
      <c r="AC955" s="3" t="n"/>
      <c r="AD955" s="3" t="n"/>
      <c r="AE955" s="3" t="n"/>
      <c r="AF955" s="3" t="n"/>
      <c r="AG955" s="3" t="n"/>
      <c r="AH955" s="3" t="n"/>
      <c r="AI955" s="3" t="n"/>
      <c r="AJ955" s="3" t="n"/>
      <c r="AK955" s="3" t="n"/>
      <c r="AL955" s="3" t="n"/>
      <c r="AM955" s="3" t="n"/>
      <c r="AN955" s="3" t="n"/>
      <c r="AO955" s="3" t="n"/>
      <c r="AP955" s="3" t="n"/>
      <c r="AQ955" s="3" t="n"/>
      <c r="AR955" s="3" t="n"/>
      <c r="AS955" s="3" t="n"/>
      <c r="AT955" s="3" t="n"/>
      <c r="AU955" s="3" t="n"/>
      <c r="AV955" s="3" t="n"/>
      <c r="AW955" s="3" t="n"/>
      <c r="AX955" s="3" t="n"/>
      <c r="AY955" s="3" t="n"/>
      <c r="AZ955" s="3" t="n"/>
    </row>
    <row r="956">
      <c r="A956" s="3" t="n"/>
      <c r="B956" s="3" t="n"/>
      <c r="C956" s="3" t="n"/>
      <c r="D956" s="3" t="n"/>
      <c r="E956" s="3" t="n"/>
      <c r="F956" s="3" t="n"/>
      <c r="G956" s="3" t="n"/>
      <c r="H956" s="3" t="n"/>
      <c r="I956" s="3" t="n"/>
      <c r="J956" s="3" t="n"/>
      <c r="K956" s="3" t="n"/>
      <c r="L956" s="3" t="n"/>
      <c r="M956" s="3" t="n"/>
      <c r="N956" s="3" t="n"/>
      <c r="O956" s="3" t="n"/>
      <c r="P956" s="3" t="n"/>
      <c r="Q956" s="3" t="n"/>
      <c r="R956" s="3" t="n"/>
      <c r="S956" s="3" t="n"/>
      <c r="T956" s="3" t="n"/>
      <c r="U956" s="3" t="n"/>
      <c r="V956" s="3" t="n"/>
      <c r="W956" s="3" t="n"/>
      <c r="X956" s="3" t="n"/>
      <c r="Y956" s="3" t="n"/>
      <c r="Z956" s="3" t="n"/>
      <c r="AA956" s="3" t="n"/>
      <c r="AB956" s="3" t="n"/>
      <c r="AC956" s="3" t="n"/>
      <c r="AD956" s="3" t="n"/>
      <c r="AE956" s="3" t="n"/>
      <c r="AF956" s="3" t="n"/>
      <c r="AG956" s="3" t="n"/>
      <c r="AH956" s="3" t="n"/>
      <c r="AI956" s="3" t="n"/>
      <c r="AJ956" s="3" t="n"/>
      <c r="AK956" s="3" t="n"/>
      <c r="AL956" s="3" t="n"/>
      <c r="AM956" s="3" t="n"/>
      <c r="AN956" s="3" t="n"/>
      <c r="AO956" s="3" t="n"/>
      <c r="AP956" s="3" t="n"/>
      <c r="AQ956" s="3" t="n"/>
      <c r="AR956" s="3" t="n"/>
      <c r="AS956" s="3" t="n"/>
      <c r="AT956" s="3" t="n"/>
      <c r="AU956" s="3" t="n"/>
      <c r="AV956" s="3" t="n"/>
      <c r="AW956" s="3" t="n"/>
      <c r="AX956" s="3" t="n"/>
      <c r="AY956" s="3" t="n"/>
      <c r="AZ956" s="3" t="n"/>
    </row>
    <row r="957">
      <c r="A957" s="3" t="n"/>
      <c r="B957" s="3" t="n"/>
      <c r="C957" s="3" t="n"/>
      <c r="D957" s="3" t="n"/>
      <c r="E957" s="3" t="n"/>
      <c r="F957" s="3" t="n"/>
      <c r="G957" s="3" t="n"/>
      <c r="H957" s="3" t="n"/>
      <c r="I957" s="3" t="n"/>
      <c r="J957" s="3" t="n"/>
      <c r="K957" s="3" t="n"/>
      <c r="L957" s="3" t="n"/>
      <c r="M957" s="3" t="n"/>
      <c r="N957" s="3" t="n"/>
      <c r="O957" s="3" t="n"/>
      <c r="P957" s="3" t="n"/>
      <c r="Q957" s="3" t="n"/>
      <c r="R957" s="3" t="n"/>
      <c r="S957" s="3" t="n"/>
      <c r="T957" s="3" t="n"/>
      <c r="U957" s="3" t="n"/>
      <c r="V957" s="3" t="n"/>
      <c r="W957" s="3" t="n"/>
      <c r="X957" s="3" t="n"/>
      <c r="Y957" s="3" t="n"/>
      <c r="Z957" s="3" t="n"/>
      <c r="AA957" s="3" t="n"/>
      <c r="AB957" s="3" t="n"/>
      <c r="AC957" s="3" t="n"/>
      <c r="AD957" s="3" t="n"/>
      <c r="AE957" s="3" t="n"/>
      <c r="AF957" s="3" t="n"/>
      <c r="AG957" s="3" t="n"/>
      <c r="AH957" s="3" t="n"/>
      <c r="AI957" s="3" t="n"/>
      <c r="AJ957" s="3" t="n"/>
      <c r="AK957" s="3" t="n"/>
      <c r="AL957" s="3" t="n"/>
      <c r="AM957" s="3" t="n"/>
      <c r="AN957" s="3" t="n"/>
      <c r="AO957" s="3" t="n"/>
      <c r="AP957" s="3" t="n"/>
      <c r="AQ957" s="3" t="n"/>
      <c r="AR957" s="3" t="n"/>
      <c r="AS957" s="3" t="n"/>
      <c r="AT957" s="3" t="n"/>
      <c r="AU957" s="3" t="n"/>
      <c r="AV957" s="3" t="n"/>
      <c r="AW957" s="3" t="n"/>
      <c r="AX957" s="3" t="n"/>
      <c r="AY957" s="3" t="n"/>
      <c r="AZ957" s="3" t="n"/>
    </row>
    <row r="958">
      <c r="A958" s="3" t="n"/>
      <c r="B958" s="3" t="n"/>
      <c r="C958" s="3" t="n"/>
      <c r="D958" s="3" t="n"/>
      <c r="E958" s="3" t="n"/>
      <c r="F958" s="3" t="n"/>
      <c r="G958" s="3" t="n"/>
      <c r="H958" s="3" t="n"/>
      <c r="I958" s="3" t="n"/>
      <c r="J958" s="3" t="n"/>
      <c r="K958" s="3" t="n"/>
      <c r="L958" s="3" t="n"/>
      <c r="M958" s="3" t="n"/>
      <c r="N958" s="3" t="n"/>
      <c r="O958" s="3" t="n"/>
      <c r="P958" s="3" t="n"/>
      <c r="Q958" s="3" t="n"/>
      <c r="R958" s="3" t="n"/>
      <c r="S958" s="3" t="n"/>
      <c r="T958" s="3" t="n"/>
      <c r="U958" s="3" t="n"/>
      <c r="V958" s="3" t="n"/>
      <c r="W958" s="3" t="n"/>
      <c r="X958" s="3" t="n"/>
      <c r="Y958" s="3" t="n"/>
      <c r="Z958" s="3" t="n"/>
      <c r="AA958" s="3" t="n"/>
      <c r="AB958" s="3" t="n"/>
      <c r="AC958" s="3" t="n"/>
      <c r="AD958" s="3" t="n"/>
      <c r="AE958" s="3" t="n"/>
      <c r="AF958" s="3" t="n"/>
      <c r="AG958" s="3" t="n"/>
      <c r="AH958" s="3" t="n"/>
      <c r="AI958" s="3" t="n"/>
      <c r="AJ958" s="3" t="n"/>
      <c r="AK958" s="3" t="n"/>
      <c r="AL958" s="3" t="n"/>
      <c r="AM958" s="3" t="n"/>
      <c r="AN958" s="3" t="n"/>
      <c r="AO958" s="3" t="n"/>
      <c r="AP958" s="3" t="n"/>
      <c r="AQ958" s="3" t="n"/>
      <c r="AR958" s="3" t="n"/>
      <c r="AS958" s="3" t="n"/>
      <c r="AT958" s="3" t="n"/>
      <c r="AU958" s="3" t="n"/>
      <c r="AV958" s="3" t="n"/>
      <c r="AW958" s="3" t="n"/>
      <c r="AX958" s="3" t="n"/>
      <c r="AY958" s="3" t="n"/>
      <c r="AZ958" s="3" t="n"/>
    </row>
    <row r="959">
      <c r="A959" s="3" t="n"/>
      <c r="B959" s="3" t="n"/>
      <c r="C959" s="3" t="n"/>
      <c r="D959" s="3" t="n"/>
      <c r="E959" s="3" t="n"/>
      <c r="F959" s="3" t="n"/>
      <c r="G959" s="3" t="n"/>
      <c r="H959" s="3" t="n"/>
      <c r="I959" s="3" t="n"/>
      <c r="J959" s="3" t="n"/>
      <c r="K959" s="3" t="n"/>
      <c r="L959" s="3" t="n"/>
      <c r="M959" s="3" t="n"/>
      <c r="N959" s="3" t="n"/>
      <c r="O959" s="3" t="n"/>
      <c r="P959" s="3" t="n"/>
      <c r="Q959" s="3" t="n"/>
      <c r="R959" s="3" t="n"/>
      <c r="S959" s="3" t="n"/>
      <c r="T959" s="3" t="n"/>
      <c r="U959" s="3" t="n"/>
      <c r="V959" s="3" t="n"/>
      <c r="W959" s="3" t="n"/>
      <c r="X959" s="3" t="n"/>
      <c r="Y959" s="3" t="n"/>
      <c r="Z959" s="3" t="n"/>
      <c r="AA959" s="3" t="n"/>
      <c r="AB959" s="3" t="n"/>
      <c r="AC959" s="3" t="n"/>
      <c r="AD959" s="3" t="n"/>
      <c r="AE959" s="3" t="n"/>
      <c r="AF959" s="3" t="n"/>
      <c r="AG959" s="3" t="n"/>
      <c r="AH959" s="3" t="n"/>
      <c r="AI959" s="3" t="n"/>
      <c r="AJ959" s="3" t="n"/>
      <c r="AK959" s="3" t="n"/>
      <c r="AL959" s="3" t="n"/>
      <c r="AM959" s="3" t="n"/>
      <c r="AN959" s="3" t="n"/>
      <c r="AO959" s="3" t="n"/>
      <c r="AP959" s="3" t="n"/>
      <c r="AQ959" s="3" t="n"/>
      <c r="AR959" s="3" t="n"/>
      <c r="AS959" s="3" t="n"/>
      <c r="AT959" s="3" t="n"/>
      <c r="AU959" s="3" t="n"/>
      <c r="AV959" s="3" t="n"/>
      <c r="AW959" s="3" t="n"/>
      <c r="AX959" s="3" t="n"/>
      <c r="AY959" s="3" t="n"/>
      <c r="AZ959" s="3" t="n"/>
    </row>
    <row r="960">
      <c r="A960" s="3" t="n"/>
      <c r="B960" s="3" t="n"/>
      <c r="C960" s="3" t="n"/>
      <c r="D960" s="3" t="n"/>
      <c r="E960" s="3" t="n"/>
      <c r="F960" s="3" t="n"/>
      <c r="G960" s="3" t="n"/>
      <c r="H960" s="3" t="n"/>
      <c r="I960" s="3" t="n"/>
      <c r="J960" s="3" t="n"/>
      <c r="K960" s="3" t="n"/>
      <c r="L960" s="3" t="n"/>
      <c r="M960" s="3" t="n"/>
      <c r="N960" s="3" t="n"/>
      <c r="O960" s="3" t="n"/>
      <c r="P960" s="3" t="n"/>
      <c r="Q960" s="3" t="n"/>
      <c r="R960" s="3" t="n"/>
      <c r="S960" s="3" t="n"/>
      <c r="T960" s="3" t="n"/>
      <c r="U960" s="3" t="n"/>
      <c r="V960" s="3" t="n"/>
      <c r="W960" s="3" t="n"/>
      <c r="X960" s="3" t="n"/>
      <c r="Y960" s="3" t="n"/>
      <c r="Z960" s="3" t="n"/>
      <c r="AA960" s="3" t="n"/>
      <c r="AB960" s="3" t="n"/>
      <c r="AC960" s="3" t="n"/>
      <c r="AD960" s="3" t="n"/>
      <c r="AE960" s="3" t="n"/>
      <c r="AF960" s="3" t="n"/>
      <c r="AG960" s="3" t="n"/>
      <c r="AH960" s="3" t="n"/>
      <c r="AI960" s="3" t="n"/>
      <c r="AJ960" s="3" t="n"/>
      <c r="AK960" s="3" t="n"/>
      <c r="AL960" s="3" t="n"/>
      <c r="AM960" s="3" t="n"/>
      <c r="AN960" s="3" t="n"/>
      <c r="AO960" s="3" t="n"/>
      <c r="AP960" s="3" t="n"/>
      <c r="AQ960" s="3" t="n"/>
      <c r="AR960" s="3" t="n"/>
      <c r="AS960" s="3" t="n"/>
      <c r="AT960" s="3" t="n"/>
      <c r="AU960" s="3" t="n"/>
      <c r="AV960" s="3" t="n"/>
      <c r="AW960" s="3" t="n"/>
      <c r="AX960" s="3" t="n"/>
      <c r="AY960" s="3" t="n"/>
      <c r="AZ960" s="3" t="n"/>
    </row>
    <row r="961">
      <c r="A961" s="3" t="n"/>
      <c r="B961" s="3" t="n"/>
      <c r="C961" s="3" t="n"/>
      <c r="D961" s="3" t="n"/>
      <c r="E961" s="3" t="n"/>
      <c r="F961" s="3" t="n"/>
      <c r="G961" s="3" t="n"/>
      <c r="H961" s="3" t="n"/>
      <c r="I961" s="3" t="n"/>
      <c r="J961" s="3" t="n"/>
      <c r="K961" s="3" t="n"/>
      <c r="L961" s="3" t="n"/>
      <c r="M961" s="3" t="n"/>
      <c r="N961" s="3" t="n"/>
      <c r="O961" s="3" t="n"/>
      <c r="P961" s="3" t="n"/>
      <c r="Q961" s="3" t="n"/>
      <c r="R961" s="3" t="n"/>
      <c r="S961" s="3" t="n"/>
      <c r="T961" s="3" t="n"/>
      <c r="U961" s="3" t="n"/>
      <c r="V961" s="3" t="n"/>
      <c r="W961" s="3" t="n"/>
      <c r="X961" s="3" t="n"/>
      <c r="Y961" s="3" t="n"/>
      <c r="Z961" s="3" t="n"/>
      <c r="AA961" s="3" t="n"/>
      <c r="AB961" s="3" t="n"/>
      <c r="AC961" s="3" t="n"/>
      <c r="AD961" s="3" t="n"/>
      <c r="AE961" s="3" t="n"/>
      <c r="AF961" s="3" t="n"/>
      <c r="AG961" s="3" t="n"/>
      <c r="AH961" s="3" t="n"/>
      <c r="AI961" s="3" t="n"/>
      <c r="AJ961" s="3" t="n"/>
      <c r="AK961" s="3" t="n"/>
      <c r="AL961" s="3" t="n"/>
      <c r="AM961" s="3" t="n"/>
      <c r="AN961" s="3" t="n"/>
      <c r="AO961" s="3" t="n"/>
      <c r="AP961" s="3" t="n"/>
      <c r="AQ961" s="3" t="n"/>
      <c r="AR961" s="3" t="n"/>
      <c r="AS961" s="3" t="n"/>
      <c r="AT961" s="3" t="n"/>
      <c r="AU961" s="3" t="n"/>
      <c r="AV961" s="3" t="n"/>
      <c r="AW961" s="3" t="n"/>
      <c r="AX961" s="3" t="n"/>
      <c r="AY961" s="3" t="n"/>
      <c r="AZ961" s="3" t="n"/>
    </row>
    <row r="962">
      <c r="A962" s="3" t="n"/>
      <c r="B962" s="3" t="n"/>
      <c r="C962" s="3" t="n"/>
      <c r="D962" s="3" t="n"/>
      <c r="E962" s="3" t="n"/>
      <c r="F962" s="3" t="n"/>
      <c r="G962" s="3" t="n"/>
      <c r="H962" s="3" t="n"/>
      <c r="I962" s="3" t="n"/>
      <c r="J962" s="3" t="n"/>
      <c r="K962" s="3" t="n"/>
      <c r="L962" s="3" t="n"/>
      <c r="M962" s="3" t="n"/>
      <c r="N962" s="3" t="n"/>
      <c r="O962" s="3" t="n"/>
      <c r="P962" s="3" t="n"/>
      <c r="Q962" s="3" t="n"/>
      <c r="R962" s="3" t="n"/>
      <c r="S962" s="3" t="n"/>
      <c r="T962" s="3" t="n"/>
      <c r="U962" s="3" t="n"/>
      <c r="V962" s="3" t="n"/>
      <c r="W962" s="3" t="n"/>
      <c r="X962" s="3" t="n"/>
      <c r="Y962" s="3" t="n"/>
      <c r="Z962" s="3" t="n"/>
      <c r="AA962" s="3" t="n"/>
      <c r="AB962" s="3" t="n"/>
      <c r="AC962" s="3" t="n"/>
      <c r="AD962" s="3" t="n"/>
      <c r="AE962" s="3" t="n"/>
      <c r="AF962" s="3" t="n"/>
      <c r="AG962" s="3" t="n"/>
      <c r="AH962" s="3" t="n"/>
      <c r="AI962" s="3" t="n"/>
      <c r="AJ962" s="3" t="n"/>
      <c r="AK962" s="3" t="n"/>
      <c r="AL962" s="3" t="n"/>
      <c r="AM962" s="3" t="n"/>
      <c r="AN962" s="3" t="n"/>
      <c r="AO962" s="3" t="n"/>
      <c r="AP962" s="3" t="n"/>
      <c r="AQ962" s="3" t="n"/>
      <c r="AR962" s="3" t="n"/>
      <c r="AS962" s="3" t="n"/>
      <c r="AT962" s="3" t="n"/>
      <c r="AU962" s="3" t="n"/>
      <c r="AV962" s="3" t="n"/>
      <c r="AW962" s="3" t="n"/>
      <c r="AX962" s="3" t="n"/>
      <c r="AY962" s="3" t="n"/>
      <c r="AZ962" s="3" t="n"/>
    </row>
    <row r="963">
      <c r="A963" s="3" t="n"/>
      <c r="B963" s="3" t="n"/>
      <c r="C963" s="3" t="n"/>
      <c r="D963" s="3" t="n"/>
      <c r="E963" s="3" t="n"/>
      <c r="F963" s="3" t="n"/>
      <c r="G963" s="3" t="n"/>
      <c r="H963" s="3" t="n"/>
      <c r="I963" s="3" t="n"/>
      <c r="J963" s="3" t="n"/>
      <c r="K963" s="3" t="n"/>
      <c r="L963" s="3" t="n"/>
      <c r="M963" s="3" t="n"/>
      <c r="N963" s="3" t="n"/>
      <c r="O963" s="3" t="n"/>
      <c r="P963" s="3" t="n"/>
      <c r="Q963" s="3" t="n"/>
      <c r="R963" s="3" t="n"/>
      <c r="S963" s="3" t="n"/>
      <c r="T963" s="3" t="n"/>
      <c r="U963" s="3" t="n"/>
      <c r="V963" s="3" t="n"/>
      <c r="W963" s="3" t="n"/>
      <c r="X963" s="3" t="n"/>
      <c r="Y963" s="3" t="n"/>
      <c r="Z963" s="3" t="n"/>
      <c r="AA963" s="3" t="n"/>
      <c r="AB963" s="3" t="n"/>
      <c r="AC963" s="3" t="n"/>
      <c r="AD963" s="3" t="n"/>
      <c r="AE963" s="3" t="n"/>
      <c r="AF963" s="3" t="n"/>
      <c r="AG963" s="3" t="n"/>
      <c r="AH963" s="3" t="n"/>
      <c r="AI963" s="3" t="n"/>
      <c r="AJ963" s="3" t="n"/>
      <c r="AK963" s="3" t="n"/>
      <c r="AL963" s="3" t="n"/>
      <c r="AM963" s="3" t="n"/>
      <c r="AN963" s="3" t="n"/>
      <c r="AO963" s="3" t="n"/>
      <c r="AP963" s="3" t="n"/>
      <c r="AQ963" s="3" t="n"/>
      <c r="AR963" s="3" t="n"/>
      <c r="AS963" s="3" t="n"/>
      <c r="AT963" s="3" t="n"/>
      <c r="AU963" s="3" t="n"/>
      <c r="AV963" s="3" t="n"/>
      <c r="AW963" s="3" t="n"/>
      <c r="AX963" s="3" t="n"/>
      <c r="AY963" s="3" t="n"/>
      <c r="AZ963" s="3" t="n"/>
    </row>
    <row r="964">
      <c r="A964" s="3" t="n"/>
      <c r="B964" s="3" t="n"/>
      <c r="C964" s="3" t="n"/>
      <c r="D964" s="3" t="n"/>
      <c r="E964" s="3" t="n"/>
      <c r="F964" s="3" t="n"/>
      <c r="G964" s="3" t="n"/>
      <c r="H964" s="3" t="n"/>
      <c r="I964" s="3" t="n"/>
      <c r="J964" s="3" t="n"/>
      <c r="K964" s="3" t="n"/>
      <c r="L964" s="3" t="n"/>
      <c r="M964" s="3" t="n"/>
      <c r="N964" s="3" t="n"/>
      <c r="O964" s="3" t="n"/>
      <c r="P964" s="3" t="n"/>
      <c r="Q964" s="3" t="n"/>
      <c r="R964" s="3" t="n"/>
      <c r="S964" s="3" t="n"/>
      <c r="T964" s="3" t="n"/>
      <c r="U964" s="3" t="n"/>
      <c r="V964" s="3" t="n"/>
      <c r="W964" s="3" t="n"/>
      <c r="X964" s="3" t="n"/>
      <c r="Y964" s="3" t="n"/>
      <c r="Z964" s="3" t="n"/>
      <c r="AA964" s="3" t="n"/>
      <c r="AB964" s="3" t="n"/>
      <c r="AC964" s="3" t="n"/>
      <c r="AD964" s="3" t="n"/>
      <c r="AE964" s="3" t="n"/>
      <c r="AF964" s="3" t="n"/>
      <c r="AG964" s="3" t="n"/>
      <c r="AH964" s="3" t="n"/>
      <c r="AI964" s="3" t="n"/>
      <c r="AJ964" s="3" t="n"/>
      <c r="AK964" s="3" t="n"/>
      <c r="AL964" s="3" t="n"/>
      <c r="AM964" s="3" t="n"/>
      <c r="AN964" s="3" t="n"/>
      <c r="AO964" s="3" t="n"/>
      <c r="AP964" s="3" t="n"/>
      <c r="AQ964" s="3" t="n"/>
      <c r="AR964" s="3" t="n"/>
      <c r="AS964" s="3" t="n"/>
      <c r="AT964" s="3" t="n"/>
      <c r="AU964" s="3" t="n"/>
      <c r="AV964" s="3" t="n"/>
      <c r="AW964" s="3" t="n"/>
      <c r="AX964" s="3" t="n"/>
      <c r="AY964" s="3" t="n"/>
      <c r="AZ964" s="3" t="n"/>
    </row>
    <row r="965">
      <c r="A965" s="3" t="n"/>
      <c r="B965" s="3" t="n"/>
      <c r="C965" s="3" t="n"/>
      <c r="D965" s="3" t="n"/>
      <c r="E965" s="3" t="n"/>
      <c r="F965" s="3" t="n"/>
      <c r="G965" s="3" t="n"/>
      <c r="H965" s="3" t="n"/>
      <c r="I965" s="3" t="n"/>
      <c r="J965" s="3" t="n"/>
      <c r="K965" s="3" t="n"/>
      <c r="L965" s="3" t="n"/>
      <c r="M965" s="3" t="n"/>
      <c r="N965" s="3" t="n"/>
      <c r="O965" s="3" t="n"/>
      <c r="P965" s="3" t="n"/>
      <c r="Q965" s="3" t="n"/>
      <c r="R965" s="3" t="n"/>
      <c r="S965" s="3" t="n"/>
      <c r="T965" s="3" t="n"/>
      <c r="U965" s="3" t="n"/>
      <c r="V965" s="3" t="n"/>
      <c r="W965" s="3" t="n"/>
      <c r="X965" s="3" t="n"/>
      <c r="Y965" s="3" t="n"/>
      <c r="Z965" s="3" t="n"/>
      <c r="AA965" s="3" t="n"/>
      <c r="AB965" s="3" t="n"/>
      <c r="AC965" s="3" t="n"/>
      <c r="AD965" s="3" t="n"/>
      <c r="AE965" s="3" t="n"/>
      <c r="AF965" s="3" t="n"/>
      <c r="AG965" s="3" t="n"/>
      <c r="AH965" s="3" t="n"/>
      <c r="AI965" s="3" t="n"/>
      <c r="AJ965" s="3" t="n"/>
      <c r="AK965" s="3" t="n"/>
      <c r="AL965" s="3" t="n"/>
      <c r="AM965" s="3" t="n"/>
      <c r="AN965" s="3" t="n"/>
      <c r="AO965" s="3" t="n"/>
      <c r="AP965" s="3" t="n"/>
      <c r="AQ965" s="3" t="n"/>
      <c r="AR965" s="3" t="n"/>
      <c r="AS965" s="3" t="n"/>
      <c r="AT965" s="3" t="n"/>
      <c r="AU965" s="3" t="n"/>
      <c r="AV965" s="3" t="n"/>
      <c r="AW965" s="3" t="n"/>
      <c r="AX965" s="3" t="n"/>
      <c r="AY965" s="3" t="n"/>
      <c r="AZ965" s="3" t="n"/>
    </row>
    <row r="966">
      <c r="A966" s="3" t="n"/>
      <c r="B966" s="3" t="n"/>
      <c r="C966" s="3" t="n"/>
      <c r="D966" s="3" t="n"/>
      <c r="E966" s="3" t="n"/>
      <c r="F966" s="3" t="n"/>
      <c r="G966" s="3" t="n"/>
      <c r="H966" s="3" t="n"/>
      <c r="I966" s="3" t="n"/>
      <c r="J966" s="3" t="n"/>
      <c r="K966" s="3" t="n"/>
      <c r="L966" s="3" t="n"/>
      <c r="M966" s="3" t="n"/>
      <c r="N966" s="3" t="n"/>
      <c r="O966" s="3" t="n"/>
      <c r="P966" s="3" t="n"/>
      <c r="Q966" s="3" t="n"/>
      <c r="R966" s="3" t="n"/>
      <c r="S966" s="3" t="n"/>
      <c r="T966" s="3" t="n"/>
      <c r="U966" s="3" t="n"/>
      <c r="V966" s="3" t="n"/>
      <c r="W966" s="3" t="n"/>
      <c r="X966" s="3" t="n"/>
      <c r="Y966" s="3" t="n"/>
      <c r="Z966" s="3" t="n"/>
      <c r="AA966" s="3" t="n"/>
      <c r="AB966" s="3" t="n"/>
      <c r="AC966" s="3" t="n"/>
      <c r="AD966" s="3" t="n"/>
      <c r="AE966" s="3" t="n"/>
      <c r="AF966" s="3" t="n"/>
      <c r="AG966" s="3" t="n"/>
      <c r="AH966" s="3" t="n"/>
      <c r="AI966" s="3" t="n"/>
      <c r="AJ966" s="3" t="n"/>
      <c r="AK966" s="3" t="n"/>
      <c r="AL966" s="3" t="n"/>
      <c r="AM966" s="3" t="n"/>
      <c r="AN966" s="3" t="n"/>
      <c r="AO966" s="3" t="n"/>
      <c r="AP966" s="3" t="n"/>
      <c r="AQ966" s="3" t="n"/>
      <c r="AR966" s="3" t="n"/>
      <c r="AS966" s="3" t="n"/>
      <c r="AT966" s="3" t="n"/>
      <c r="AU966" s="3" t="n"/>
      <c r="AV966" s="3" t="n"/>
      <c r="AW966" s="3" t="n"/>
      <c r="AX966" s="3" t="n"/>
      <c r="AY966" s="3" t="n"/>
      <c r="AZ966" s="3" t="n"/>
    </row>
    <row r="967">
      <c r="A967" s="3" t="n"/>
      <c r="B967" s="3" t="n"/>
      <c r="C967" s="3" t="n"/>
      <c r="D967" s="3" t="n"/>
      <c r="E967" s="3" t="n"/>
      <c r="F967" s="3" t="n"/>
      <c r="G967" s="3" t="n"/>
      <c r="H967" s="3" t="n"/>
      <c r="I967" s="3" t="n"/>
      <c r="J967" s="3" t="n"/>
      <c r="K967" s="3" t="n"/>
      <c r="L967" s="3" t="n"/>
      <c r="M967" s="3" t="n"/>
      <c r="N967" s="3" t="n"/>
      <c r="O967" s="3" t="n"/>
      <c r="P967" s="3" t="n"/>
      <c r="Q967" s="3" t="n"/>
      <c r="R967" s="3" t="n"/>
      <c r="S967" s="3" t="n"/>
      <c r="T967" s="3" t="n"/>
      <c r="U967" s="3" t="n"/>
      <c r="V967" s="3" t="n"/>
      <c r="W967" s="3" t="n"/>
      <c r="X967" s="3" t="n"/>
      <c r="Y967" s="3" t="n"/>
      <c r="Z967" s="3" t="n"/>
      <c r="AA967" s="3" t="n"/>
      <c r="AB967" s="3" t="n"/>
      <c r="AC967" s="3" t="n"/>
      <c r="AD967" s="3" t="n"/>
      <c r="AE967" s="3" t="n"/>
      <c r="AF967" s="3" t="n"/>
      <c r="AG967" s="3" t="n"/>
      <c r="AH967" s="3" t="n"/>
      <c r="AI967" s="3" t="n"/>
      <c r="AJ967" s="3" t="n"/>
      <c r="AK967" s="3" t="n"/>
      <c r="AL967" s="3" t="n"/>
      <c r="AM967" s="3" t="n"/>
      <c r="AN967" s="3" t="n"/>
      <c r="AO967" s="3" t="n"/>
      <c r="AP967" s="3" t="n"/>
      <c r="AQ967" s="3" t="n"/>
      <c r="AR967" s="3" t="n"/>
      <c r="AS967" s="3" t="n"/>
      <c r="AT967" s="3" t="n"/>
      <c r="AU967" s="3" t="n"/>
      <c r="AV967" s="3" t="n"/>
      <c r="AW967" s="3" t="n"/>
      <c r="AX967" s="3" t="n"/>
      <c r="AY967" s="3" t="n"/>
      <c r="AZ967" s="3" t="n"/>
    </row>
    <row r="968">
      <c r="A968" s="3" t="n"/>
      <c r="B968" s="3" t="n"/>
      <c r="C968" s="3" t="n"/>
      <c r="D968" s="3" t="n"/>
      <c r="E968" s="3" t="n"/>
      <c r="F968" s="3" t="n"/>
      <c r="G968" s="3" t="n"/>
      <c r="H968" s="3" t="n"/>
      <c r="I968" s="3" t="n"/>
      <c r="J968" s="3" t="n"/>
      <c r="K968" s="3" t="n"/>
      <c r="L968" s="3" t="n"/>
      <c r="M968" s="3" t="n"/>
      <c r="N968" s="3" t="n"/>
      <c r="O968" s="3" t="n"/>
      <c r="P968" s="3" t="n"/>
      <c r="Q968" s="3" t="n"/>
      <c r="R968" s="3" t="n"/>
      <c r="S968" s="3" t="n"/>
      <c r="T968" s="3" t="n"/>
      <c r="U968" s="3" t="n"/>
      <c r="V968" s="3" t="n"/>
      <c r="W968" s="3" t="n"/>
      <c r="X968" s="3" t="n"/>
      <c r="Y968" s="3" t="n"/>
      <c r="Z968" s="3" t="n"/>
      <c r="AA968" s="3" t="n"/>
      <c r="AB968" s="3" t="n"/>
      <c r="AC968" s="3" t="n"/>
      <c r="AD968" s="3" t="n"/>
      <c r="AE968" s="3" t="n"/>
      <c r="AF968" s="3" t="n"/>
      <c r="AG968" s="3" t="n"/>
      <c r="AH968" s="3" t="n"/>
      <c r="AI968" s="3" t="n"/>
      <c r="AJ968" s="3" t="n"/>
      <c r="AK968" s="3" t="n"/>
      <c r="AL968" s="3" t="n"/>
      <c r="AM968" s="3" t="n"/>
      <c r="AN968" s="3" t="n"/>
      <c r="AO968" s="3" t="n"/>
      <c r="AP968" s="3" t="n"/>
      <c r="AQ968" s="3" t="n"/>
      <c r="AR968" s="3" t="n"/>
      <c r="AS968" s="3" t="n"/>
      <c r="AT968" s="3" t="n"/>
      <c r="AU968" s="3" t="n"/>
      <c r="AV968" s="3" t="n"/>
      <c r="AW968" s="3" t="n"/>
      <c r="AX968" s="3" t="n"/>
      <c r="AY968" s="3" t="n"/>
      <c r="AZ968" s="3" t="n"/>
    </row>
    <row r="969">
      <c r="A969" s="3" t="n"/>
      <c r="B969" s="3" t="n"/>
      <c r="C969" s="3" t="n"/>
      <c r="D969" s="3" t="n"/>
      <c r="E969" s="3" t="n"/>
      <c r="F969" s="3" t="n"/>
      <c r="G969" s="3" t="n"/>
      <c r="H969" s="3" t="n"/>
      <c r="I969" s="3" t="n"/>
      <c r="J969" s="3" t="n"/>
      <c r="K969" s="3" t="n"/>
      <c r="L969" s="3" t="n"/>
      <c r="M969" s="3" t="n"/>
      <c r="N969" s="3" t="n"/>
      <c r="O969" s="3" t="n"/>
      <c r="P969" s="3" t="n"/>
      <c r="Q969" s="3" t="n"/>
      <c r="R969" s="3" t="n"/>
      <c r="S969" s="3" t="n"/>
      <c r="T969" s="3" t="n"/>
      <c r="U969" s="3" t="n"/>
      <c r="V969" s="3" t="n"/>
      <c r="W969" s="3" t="n"/>
      <c r="X969" s="3" t="n"/>
      <c r="Y969" s="3" t="n"/>
      <c r="Z969" s="3" t="n"/>
      <c r="AA969" s="3" t="n"/>
      <c r="AB969" s="3" t="n"/>
      <c r="AC969" s="3" t="n"/>
      <c r="AD969" s="3" t="n"/>
      <c r="AE969" s="3" t="n"/>
      <c r="AF969" s="3" t="n"/>
      <c r="AG969" s="3" t="n"/>
      <c r="AH969" s="3" t="n"/>
      <c r="AI969" s="3" t="n"/>
      <c r="AJ969" s="3" t="n"/>
      <c r="AK969" s="3" t="n"/>
      <c r="AL969" s="3" t="n"/>
      <c r="AM969" s="3" t="n"/>
      <c r="AN969" s="3" t="n"/>
      <c r="AO969" s="3" t="n"/>
      <c r="AP969" s="3" t="n"/>
      <c r="AQ969" s="3" t="n"/>
      <c r="AR969" s="3" t="n"/>
      <c r="AS969" s="3" t="n"/>
      <c r="AT969" s="3" t="n"/>
      <c r="AU969" s="3" t="n"/>
      <c r="AV969" s="3" t="n"/>
      <c r="AW969" s="3" t="n"/>
      <c r="AX969" s="3" t="n"/>
      <c r="AY969" s="3" t="n"/>
      <c r="AZ969" s="3" t="n"/>
    </row>
    <row r="970">
      <c r="A970" s="3" t="n"/>
      <c r="B970" s="3" t="n"/>
      <c r="C970" s="3" t="n"/>
      <c r="D970" s="3" t="n"/>
      <c r="E970" s="3" t="n"/>
      <c r="F970" s="3" t="n"/>
      <c r="G970" s="3" t="n"/>
      <c r="H970" s="3" t="n"/>
      <c r="I970" s="3" t="n"/>
      <c r="J970" s="3" t="n"/>
      <c r="K970" s="3" t="n"/>
      <c r="L970" s="3" t="n"/>
      <c r="M970" s="3" t="n"/>
      <c r="N970" s="3" t="n"/>
      <c r="O970" s="3" t="n"/>
      <c r="P970" s="3" t="n"/>
      <c r="Q970" s="3" t="n"/>
      <c r="R970" s="3" t="n"/>
      <c r="S970" s="3" t="n"/>
      <c r="T970" s="3" t="n"/>
      <c r="U970" s="3" t="n"/>
      <c r="V970" s="3" t="n"/>
      <c r="W970" s="3" t="n"/>
      <c r="X970" s="3" t="n"/>
      <c r="Y970" s="3" t="n"/>
      <c r="Z970" s="3" t="n"/>
      <c r="AA970" s="3" t="n"/>
      <c r="AB970" s="3" t="n"/>
      <c r="AC970" s="3" t="n"/>
      <c r="AD970" s="3" t="n"/>
      <c r="AE970" s="3" t="n"/>
      <c r="AF970" s="3" t="n"/>
      <c r="AG970" s="3" t="n"/>
      <c r="AH970" s="3" t="n"/>
      <c r="AI970" s="3" t="n"/>
      <c r="AJ970" s="3" t="n"/>
      <c r="AK970" s="3" t="n"/>
      <c r="AL970" s="3" t="n"/>
      <c r="AM970" s="3" t="n"/>
      <c r="AN970" s="3" t="n"/>
      <c r="AO970" s="3" t="n"/>
      <c r="AP970" s="3" t="n"/>
      <c r="AQ970" s="3" t="n"/>
      <c r="AR970" s="3" t="n"/>
      <c r="AS970" s="3" t="n"/>
      <c r="AT970" s="3" t="n"/>
      <c r="AU970" s="3" t="n"/>
      <c r="AV970" s="3" t="n"/>
      <c r="AW970" s="3" t="n"/>
      <c r="AX970" s="3" t="n"/>
      <c r="AY970" s="3" t="n"/>
      <c r="AZ970" s="3" t="n"/>
    </row>
    <row r="971">
      <c r="A971" s="3" t="n"/>
      <c r="B971" s="3" t="n"/>
      <c r="C971" s="3" t="n"/>
      <c r="D971" s="3" t="n"/>
      <c r="E971" s="3" t="n"/>
      <c r="F971" s="3" t="n"/>
      <c r="G971" s="3" t="n"/>
      <c r="H971" s="3" t="n"/>
      <c r="I971" s="3" t="n"/>
      <c r="J971" s="3" t="n"/>
      <c r="K971" s="3" t="n"/>
      <c r="L971" s="3" t="n"/>
      <c r="M971" s="3" t="n"/>
      <c r="N971" s="3" t="n"/>
      <c r="O971" s="3" t="n"/>
      <c r="P971" s="3" t="n"/>
      <c r="Q971" s="3" t="n"/>
      <c r="R971" s="3" t="n"/>
      <c r="S971" s="3" t="n"/>
      <c r="T971" s="3" t="n"/>
      <c r="U971" s="3" t="n"/>
      <c r="V971" s="3" t="n"/>
      <c r="W971" s="3" t="n"/>
      <c r="X971" s="3" t="n"/>
      <c r="Y971" s="3" t="n"/>
      <c r="Z971" s="3" t="n"/>
      <c r="AA971" s="3" t="n"/>
      <c r="AB971" s="3" t="n"/>
      <c r="AC971" s="3" t="n"/>
      <c r="AD971" s="3" t="n"/>
      <c r="AE971" s="3" t="n"/>
      <c r="AF971" s="3" t="n"/>
      <c r="AG971" s="3" t="n"/>
      <c r="AH971" s="3" t="n"/>
      <c r="AI971" s="3" t="n"/>
      <c r="AJ971" s="3" t="n"/>
      <c r="AK971" s="3" t="n"/>
      <c r="AL971" s="3" t="n"/>
      <c r="AM971" s="3" t="n"/>
      <c r="AN971" s="3" t="n"/>
      <c r="AO971" s="3" t="n"/>
      <c r="AP971" s="3" t="n"/>
      <c r="AQ971" s="3" t="n"/>
      <c r="AR971" s="3" t="n"/>
      <c r="AS971" s="3" t="n"/>
      <c r="AT971" s="3" t="n"/>
      <c r="AU971" s="3" t="n"/>
      <c r="AV971" s="3" t="n"/>
      <c r="AW971" s="3" t="n"/>
      <c r="AX971" s="3" t="n"/>
      <c r="AY971" s="3" t="n"/>
      <c r="AZ971" s="3" t="n"/>
    </row>
    <row r="972">
      <c r="A972" s="3" t="n"/>
      <c r="B972" s="3" t="n"/>
      <c r="C972" s="3" t="n"/>
      <c r="D972" s="3" t="n"/>
      <c r="E972" s="3" t="n"/>
      <c r="F972" s="3" t="n"/>
      <c r="G972" s="3" t="n"/>
      <c r="H972" s="3" t="n"/>
      <c r="I972" s="3" t="n"/>
      <c r="J972" s="3" t="n"/>
      <c r="K972" s="3" t="n"/>
      <c r="L972" s="3" t="n"/>
      <c r="M972" s="3" t="n"/>
      <c r="N972" s="3" t="n"/>
      <c r="O972" s="3" t="n"/>
      <c r="P972" s="3" t="n"/>
      <c r="Q972" s="3" t="n"/>
      <c r="R972" s="3" t="n"/>
      <c r="S972" s="3" t="n"/>
      <c r="T972" s="3" t="n"/>
      <c r="U972" s="3" t="n"/>
      <c r="V972" s="3" t="n"/>
      <c r="W972" s="3" t="n"/>
      <c r="X972" s="3" t="n"/>
      <c r="Y972" s="3" t="n"/>
      <c r="Z972" s="3" t="n"/>
      <c r="AA972" s="3" t="n"/>
      <c r="AB972" s="3" t="n"/>
      <c r="AC972" s="3" t="n"/>
      <c r="AD972" s="3" t="n"/>
      <c r="AE972" s="3" t="n"/>
      <c r="AF972" s="3" t="n"/>
      <c r="AG972" s="3" t="n"/>
      <c r="AH972" s="3" t="n"/>
      <c r="AI972" s="3" t="n"/>
      <c r="AJ972" s="3" t="n"/>
      <c r="AK972" s="3" t="n"/>
      <c r="AL972" s="3" t="n"/>
      <c r="AM972" s="3" t="n"/>
      <c r="AN972" s="3" t="n"/>
      <c r="AO972" s="3" t="n"/>
      <c r="AP972" s="3" t="n"/>
      <c r="AQ972" s="3" t="n"/>
      <c r="AR972" s="3" t="n"/>
      <c r="AS972" s="3" t="n"/>
      <c r="AT972" s="3" t="n"/>
      <c r="AU972" s="3" t="n"/>
      <c r="AV972" s="3" t="n"/>
      <c r="AW972" s="3" t="n"/>
      <c r="AX972" s="3" t="n"/>
      <c r="AY972" s="3" t="n"/>
      <c r="AZ972" s="3" t="n"/>
    </row>
    <row r="973">
      <c r="A973" s="3" t="n"/>
      <c r="B973" s="3" t="n"/>
      <c r="C973" s="3" t="n"/>
      <c r="D973" s="3" t="n"/>
      <c r="E973" s="3" t="n"/>
      <c r="F973" s="3" t="n"/>
      <c r="G973" s="3" t="n"/>
      <c r="H973" s="3" t="n"/>
      <c r="I973" s="3" t="n"/>
      <c r="J973" s="3" t="n"/>
      <c r="K973" s="3" t="n"/>
      <c r="L973" s="3" t="n"/>
      <c r="M973" s="3" t="n"/>
      <c r="N973" s="3" t="n"/>
      <c r="O973" s="3" t="n"/>
      <c r="P973" s="3" t="n"/>
      <c r="Q973" s="3" t="n"/>
      <c r="R973" s="3" t="n"/>
      <c r="S973" s="3" t="n"/>
      <c r="T973" s="3" t="n"/>
      <c r="U973" s="3" t="n"/>
      <c r="V973" s="3" t="n"/>
      <c r="W973" s="3" t="n"/>
      <c r="X973" s="3" t="n"/>
      <c r="Y973" s="3" t="n"/>
      <c r="Z973" s="3" t="n"/>
      <c r="AA973" s="3" t="n"/>
      <c r="AB973" s="3" t="n"/>
      <c r="AC973" s="3" t="n"/>
      <c r="AD973" s="3" t="n"/>
      <c r="AE973" s="3" t="n"/>
      <c r="AF973" s="3" t="n"/>
      <c r="AG973" s="3" t="n"/>
      <c r="AH973" s="3" t="n"/>
      <c r="AI973" s="3" t="n"/>
      <c r="AJ973" s="3" t="n"/>
      <c r="AK973" s="3" t="n"/>
      <c r="AL973" s="3" t="n"/>
      <c r="AM973" s="3" t="n"/>
      <c r="AN973" s="3" t="n"/>
      <c r="AO973" s="3" t="n"/>
      <c r="AP973" s="3" t="n"/>
      <c r="AQ973" s="3" t="n"/>
      <c r="AR973" s="3" t="n"/>
      <c r="AS973" s="3" t="n"/>
      <c r="AT973" s="3" t="n"/>
      <c r="AU973" s="3" t="n"/>
      <c r="AV973" s="3" t="n"/>
      <c r="AW973" s="3" t="n"/>
      <c r="AX973" s="3" t="n"/>
      <c r="AY973" s="3" t="n"/>
      <c r="AZ973" s="3" t="n"/>
    </row>
    <row r="974">
      <c r="A974" s="3" t="n"/>
      <c r="B974" s="3" t="n"/>
      <c r="C974" s="3" t="n"/>
      <c r="D974" s="3" t="n"/>
      <c r="E974" s="3" t="n"/>
      <c r="F974" s="3" t="n"/>
      <c r="G974" s="3" t="n"/>
      <c r="H974" s="3" t="n"/>
      <c r="I974" s="3" t="n"/>
      <c r="J974" s="3" t="n"/>
      <c r="K974" s="3" t="n"/>
      <c r="L974" s="3" t="n"/>
      <c r="M974" s="3" t="n"/>
      <c r="N974" s="3" t="n"/>
      <c r="O974" s="3" t="n"/>
      <c r="P974" s="3" t="n"/>
      <c r="Q974" s="3" t="n"/>
      <c r="R974" s="3" t="n"/>
      <c r="S974" s="3" t="n"/>
      <c r="T974" s="3" t="n"/>
      <c r="U974" s="3" t="n"/>
      <c r="V974" s="3" t="n"/>
      <c r="W974" s="3" t="n"/>
      <c r="X974" s="3" t="n"/>
      <c r="Y974" s="3" t="n"/>
      <c r="Z974" s="3" t="n"/>
      <c r="AA974" s="3" t="n"/>
      <c r="AB974" s="3" t="n"/>
      <c r="AC974" s="3" t="n"/>
      <c r="AD974" s="3" t="n"/>
      <c r="AE974" s="3" t="n"/>
      <c r="AF974" s="3" t="n"/>
      <c r="AG974" s="3" t="n"/>
      <c r="AH974" s="3" t="n"/>
      <c r="AI974" s="3" t="n"/>
      <c r="AJ974" s="3" t="n"/>
      <c r="AK974" s="3" t="n"/>
      <c r="AL974" s="3" t="n"/>
      <c r="AM974" s="3" t="n"/>
      <c r="AN974" s="3" t="n"/>
      <c r="AO974" s="3" t="n"/>
      <c r="AP974" s="3" t="n"/>
      <c r="AQ974" s="3" t="n"/>
      <c r="AR974" s="3" t="n"/>
      <c r="AS974" s="3" t="n"/>
      <c r="AT974" s="3" t="n"/>
      <c r="AU974" s="3" t="n"/>
      <c r="AV974" s="3" t="n"/>
      <c r="AW974" s="3" t="n"/>
      <c r="AX974" s="3" t="n"/>
      <c r="AY974" s="3" t="n"/>
      <c r="AZ974" s="3" t="n"/>
    </row>
    <row r="975">
      <c r="A975" s="3" t="n"/>
      <c r="B975" s="3" t="n"/>
      <c r="C975" s="3" t="n"/>
      <c r="D975" s="3" t="n"/>
      <c r="E975" s="3" t="n"/>
      <c r="F975" s="3" t="n"/>
      <c r="G975" s="3" t="n"/>
      <c r="H975" s="3" t="n"/>
      <c r="I975" s="3" t="n"/>
      <c r="J975" s="3" t="n"/>
      <c r="K975" s="3" t="n"/>
      <c r="L975" s="3" t="n"/>
      <c r="M975" s="3" t="n"/>
      <c r="N975" s="3" t="n"/>
      <c r="O975" s="3" t="n"/>
      <c r="P975" s="3" t="n"/>
      <c r="Q975" s="3" t="n"/>
      <c r="R975" s="3" t="n"/>
      <c r="S975" s="3" t="n"/>
      <c r="T975" s="3" t="n"/>
      <c r="U975" s="3" t="n"/>
      <c r="V975" s="3" t="n"/>
      <c r="W975" s="3" t="n"/>
      <c r="X975" s="3" t="n"/>
      <c r="Y975" s="3" t="n"/>
      <c r="Z975" s="3" t="n"/>
      <c r="AA975" s="3" t="n"/>
      <c r="AB975" s="3" t="n"/>
      <c r="AC975" s="3" t="n"/>
      <c r="AD975" s="3" t="n"/>
      <c r="AE975" s="3" t="n"/>
      <c r="AF975" s="3" t="n"/>
      <c r="AG975" s="3" t="n"/>
      <c r="AH975" s="3" t="n"/>
      <c r="AI975" s="3" t="n"/>
      <c r="AJ975" s="3" t="n"/>
      <c r="AK975" s="3" t="n"/>
      <c r="AL975" s="3" t="n"/>
      <c r="AM975" s="3" t="n"/>
      <c r="AN975" s="3" t="n"/>
      <c r="AO975" s="3" t="n"/>
      <c r="AP975" s="3" t="n"/>
      <c r="AQ975" s="3" t="n"/>
      <c r="AR975" s="3" t="n"/>
      <c r="AS975" s="3" t="n"/>
      <c r="AT975" s="3" t="n"/>
      <c r="AU975" s="3" t="n"/>
      <c r="AV975" s="3" t="n"/>
      <c r="AW975" s="3" t="n"/>
      <c r="AX975" s="3" t="n"/>
      <c r="AY975" s="3" t="n"/>
      <c r="AZ975" s="3" t="n"/>
    </row>
    <row r="976">
      <c r="A976" s="3" t="n"/>
      <c r="B976" s="3" t="n"/>
      <c r="C976" s="3" t="n"/>
      <c r="D976" s="3" t="n"/>
      <c r="E976" s="3" t="n"/>
      <c r="F976" s="3" t="n"/>
      <c r="G976" s="3" t="n"/>
      <c r="H976" s="3" t="n"/>
      <c r="I976" s="3" t="n"/>
      <c r="J976" s="3" t="n"/>
      <c r="K976" s="3" t="n"/>
      <c r="L976" s="3" t="n"/>
      <c r="M976" s="3" t="n"/>
      <c r="N976" s="3" t="n"/>
      <c r="O976" s="3" t="n"/>
      <c r="P976" s="3" t="n"/>
      <c r="Q976" s="3" t="n"/>
      <c r="R976" s="3" t="n"/>
      <c r="S976" s="3" t="n"/>
      <c r="T976" s="3" t="n"/>
      <c r="U976" s="3" t="n"/>
      <c r="V976" s="3" t="n"/>
      <c r="W976" s="3" t="n"/>
      <c r="X976" s="3" t="n"/>
      <c r="Y976" s="3" t="n"/>
      <c r="Z976" s="3" t="n"/>
      <c r="AA976" s="3" t="n"/>
      <c r="AB976" s="3" t="n"/>
      <c r="AC976" s="3" t="n"/>
      <c r="AD976" s="3" t="n"/>
      <c r="AE976" s="3" t="n"/>
      <c r="AF976" s="3" t="n"/>
      <c r="AG976" s="3" t="n"/>
      <c r="AH976" s="3" t="n"/>
      <c r="AI976" s="3" t="n"/>
      <c r="AJ976" s="3" t="n"/>
      <c r="AK976" s="3" t="n"/>
      <c r="AL976" s="3" t="n"/>
      <c r="AM976" s="3" t="n"/>
      <c r="AN976" s="3" t="n"/>
      <c r="AO976" s="3" t="n"/>
      <c r="AP976" s="3" t="n"/>
      <c r="AQ976" s="3" t="n"/>
      <c r="AR976" s="3" t="n"/>
      <c r="AS976" s="3" t="n"/>
      <c r="AT976" s="3" t="n"/>
      <c r="AU976" s="3" t="n"/>
      <c r="AV976" s="3" t="n"/>
      <c r="AW976" s="3" t="n"/>
      <c r="AX976" s="3" t="n"/>
      <c r="AY976" s="3" t="n"/>
      <c r="AZ976" s="3" t="n"/>
    </row>
    <row r="977">
      <c r="A977" s="3" t="n"/>
      <c r="B977" s="3" t="n"/>
      <c r="C977" s="3" t="n"/>
      <c r="D977" s="3" t="n"/>
      <c r="E977" s="3" t="n"/>
      <c r="F977" s="3" t="n"/>
      <c r="G977" s="3" t="n"/>
      <c r="H977" s="3" t="n"/>
      <c r="I977" s="3" t="n"/>
      <c r="J977" s="3" t="n"/>
      <c r="K977" s="3" t="n"/>
      <c r="L977" s="3" t="n"/>
      <c r="M977" s="3" t="n"/>
      <c r="N977" s="3" t="n"/>
      <c r="O977" s="3" t="n"/>
      <c r="P977" s="3" t="n"/>
      <c r="Q977" s="3" t="n"/>
      <c r="R977" s="3" t="n"/>
      <c r="S977" s="3" t="n"/>
      <c r="T977" s="3" t="n"/>
      <c r="U977" s="3" t="n"/>
      <c r="V977" s="3" t="n"/>
      <c r="W977" s="3" t="n"/>
      <c r="X977" s="3" t="n"/>
      <c r="Y977" s="3" t="n"/>
      <c r="Z977" s="3" t="n"/>
      <c r="AA977" s="3" t="n"/>
      <c r="AB977" s="3" t="n"/>
      <c r="AC977" s="3" t="n"/>
      <c r="AD977" s="3" t="n"/>
      <c r="AE977" s="3" t="n"/>
      <c r="AF977" s="3" t="n"/>
      <c r="AG977" s="3" t="n"/>
      <c r="AH977" s="3" t="n"/>
      <c r="AI977" s="3" t="n"/>
      <c r="AJ977" s="3" t="n"/>
      <c r="AK977" s="3" t="n"/>
      <c r="AL977" s="3" t="n"/>
      <c r="AM977" s="3" t="n"/>
      <c r="AN977" s="3" t="n"/>
      <c r="AO977" s="3" t="n"/>
      <c r="AP977" s="3" t="n"/>
      <c r="AQ977" s="3" t="n"/>
      <c r="AR977" s="3" t="n"/>
      <c r="AS977" s="3" t="n"/>
      <c r="AT977" s="3" t="n"/>
      <c r="AU977" s="3" t="n"/>
      <c r="AV977" s="3" t="n"/>
      <c r="AW977" s="3" t="n"/>
      <c r="AX977" s="3" t="n"/>
      <c r="AY977" s="3" t="n"/>
      <c r="AZ977" s="3" t="n"/>
    </row>
    <row r="978">
      <c r="A978" s="3" t="n"/>
      <c r="B978" s="3" t="n"/>
      <c r="C978" s="3" t="n"/>
      <c r="D978" s="3" t="n"/>
      <c r="E978" s="3" t="n"/>
      <c r="F978" s="3" t="n"/>
      <c r="G978" s="3" t="n"/>
      <c r="H978" s="3" t="n"/>
      <c r="I978" s="3" t="n"/>
      <c r="J978" s="3" t="n"/>
      <c r="K978" s="3" t="n"/>
      <c r="L978" s="3" t="n"/>
      <c r="M978" s="3" t="n"/>
      <c r="N978" s="3" t="n"/>
      <c r="O978" s="3" t="n"/>
      <c r="P978" s="3" t="n"/>
      <c r="Q978" s="3" t="n"/>
      <c r="R978" s="3" t="n"/>
      <c r="S978" s="3" t="n"/>
      <c r="T978" s="3" t="n"/>
      <c r="U978" s="3" t="n"/>
      <c r="V978" s="3" t="n"/>
      <c r="W978" s="3" t="n"/>
      <c r="X978" s="3" t="n"/>
      <c r="Y978" s="3" t="n"/>
      <c r="Z978" s="3" t="n"/>
      <c r="AA978" s="3" t="n"/>
      <c r="AB978" s="3" t="n"/>
      <c r="AC978" s="3" t="n"/>
      <c r="AD978" s="3" t="n"/>
      <c r="AE978" s="3" t="n"/>
      <c r="AF978" s="3" t="n"/>
      <c r="AG978" s="3" t="n"/>
      <c r="AH978" s="3" t="n"/>
      <c r="AI978" s="3" t="n"/>
      <c r="AJ978" s="3" t="n"/>
      <c r="AK978" s="3" t="n"/>
      <c r="AL978" s="3" t="n"/>
      <c r="AM978" s="3" t="n"/>
      <c r="AN978" s="3" t="n"/>
      <c r="AO978" s="3" t="n"/>
      <c r="AP978" s="3" t="n"/>
      <c r="AQ978" s="3" t="n"/>
      <c r="AR978" s="3" t="n"/>
      <c r="AS978" s="3" t="n"/>
      <c r="AT978" s="3" t="n"/>
      <c r="AU978" s="3" t="n"/>
      <c r="AV978" s="3" t="n"/>
      <c r="AW978" s="3" t="n"/>
      <c r="AX978" s="3" t="n"/>
      <c r="AY978" s="3" t="n"/>
      <c r="AZ978" s="3" t="n"/>
    </row>
    <row r="979">
      <c r="A979" s="3" t="n"/>
      <c r="B979" s="3" t="n"/>
      <c r="C979" s="3" t="n"/>
      <c r="D979" s="3" t="n"/>
      <c r="E979" s="3" t="n"/>
      <c r="F979" s="3" t="n"/>
      <c r="G979" s="3" t="n"/>
      <c r="H979" s="3" t="n"/>
      <c r="I979" s="3" t="n"/>
      <c r="J979" s="3" t="n"/>
      <c r="K979" s="3" t="n"/>
      <c r="L979" s="3" t="n"/>
      <c r="M979" s="3" t="n"/>
      <c r="N979" s="3" t="n"/>
      <c r="O979" s="3" t="n"/>
      <c r="P979" s="3" t="n"/>
      <c r="Q979" s="3" t="n"/>
      <c r="R979" s="3" t="n"/>
      <c r="S979" s="3" t="n"/>
      <c r="T979" s="3" t="n"/>
      <c r="U979" s="3" t="n"/>
      <c r="V979" s="3" t="n"/>
      <c r="W979" s="3" t="n"/>
      <c r="X979" s="3" t="n"/>
      <c r="Y979" s="3" t="n"/>
      <c r="Z979" s="3" t="n"/>
      <c r="AA979" s="3" t="n"/>
      <c r="AB979" s="3" t="n"/>
      <c r="AC979" s="3" t="n"/>
      <c r="AD979" s="3" t="n"/>
      <c r="AE979" s="3" t="n"/>
      <c r="AF979" s="3" t="n"/>
      <c r="AG979" s="3" t="n"/>
      <c r="AH979" s="3" t="n"/>
      <c r="AI979" s="3" t="n"/>
      <c r="AJ979" s="3" t="n"/>
      <c r="AK979" s="3" t="n"/>
      <c r="AL979" s="3" t="n"/>
      <c r="AM979" s="3" t="n"/>
      <c r="AN979" s="3" t="n"/>
      <c r="AO979" s="3" t="n"/>
      <c r="AP979" s="3" t="n"/>
      <c r="AQ979" s="3" t="n"/>
      <c r="AR979" s="3" t="n"/>
      <c r="AS979" s="3" t="n"/>
      <c r="AT979" s="3" t="n"/>
      <c r="AU979" s="3" t="n"/>
      <c r="AV979" s="3" t="n"/>
      <c r="AW979" s="3" t="n"/>
      <c r="AX979" s="3" t="n"/>
      <c r="AY979" s="3" t="n"/>
      <c r="AZ979" s="3" t="n"/>
    </row>
    <row r="980">
      <c r="A980" s="3" t="n"/>
      <c r="B980" s="3" t="n"/>
      <c r="C980" s="3" t="n"/>
      <c r="D980" s="3" t="n"/>
      <c r="E980" s="3" t="n"/>
      <c r="F980" s="3" t="n"/>
      <c r="G980" s="3" t="n"/>
      <c r="H980" s="3" t="n"/>
      <c r="I980" s="3" t="n"/>
      <c r="J980" s="3" t="n"/>
      <c r="K980" s="3" t="n"/>
      <c r="L980" s="3" t="n"/>
      <c r="M980" s="3" t="n"/>
      <c r="N980" s="3" t="n"/>
      <c r="O980" s="3" t="n"/>
      <c r="P980" s="3" t="n"/>
      <c r="Q980" s="3" t="n"/>
      <c r="R980" s="3" t="n"/>
      <c r="S980" s="3" t="n"/>
      <c r="T980" s="3" t="n"/>
      <c r="U980" s="3" t="n"/>
      <c r="V980" s="3" t="n"/>
      <c r="W980" s="3" t="n"/>
      <c r="X980" s="3" t="n"/>
      <c r="Y980" s="3" t="n"/>
      <c r="Z980" s="3" t="n"/>
      <c r="AA980" s="3" t="n"/>
      <c r="AB980" s="3" t="n"/>
      <c r="AC980" s="3" t="n"/>
      <c r="AD980" s="3" t="n"/>
      <c r="AE980" s="3" t="n"/>
      <c r="AF980" s="3" t="n"/>
      <c r="AG980" s="3" t="n"/>
      <c r="AH980" s="3" t="n"/>
      <c r="AI980" s="3" t="n"/>
      <c r="AJ980" s="3" t="n"/>
      <c r="AK980" s="3" t="n"/>
      <c r="AL980" s="3" t="n"/>
      <c r="AM980" s="3" t="n"/>
      <c r="AN980" s="3" t="n"/>
      <c r="AO980" s="3" t="n"/>
      <c r="AP980" s="3" t="n"/>
      <c r="AQ980" s="3" t="n"/>
      <c r="AR980" s="3" t="n"/>
      <c r="AS980" s="3" t="n"/>
      <c r="AT980" s="3" t="n"/>
      <c r="AU980" s="3" t="n"/>
      <c r="AV980" s="3" t="n"/>
      <c r="AW980" s="3" t="n"/>
      <c r="AX980" s="3" t="n"/>
      <c r="AY980" s="3" t="n"/>
      <c r="AZ980" s="3" t="n"/>
    </row>
    <row r="981">
      <c r="A981" s="3" t="n"/>
      <c r="B981" s="3" t="n"/>
      <c r="C981" s="3" t="n"/>
      <c r="D981" s="3" t="n"/>
      <c r="E981" s="3" t="n"/>
      <c r="F981" s="3" t="n"/>
      <c r="G981" s="3" t="n"/>
      <c r="H981" s="3" t="n"/>
      <c r="I981" s="3" t="n"/>
      <c r="J981" s="3" t="n"/>
      <c r="K981" s="3" t="n"/>
      <c r="L981" s="3" t="n"/>
      <c r="M981" s="3" t="n"/>
      <c r="N981" s="3" t="n"/>
      <c r="O981" s="3" t="n"/>
      <c r="P981" s="3" t="n"/>
      <c r="Q981" s="3" t="n"/>
      <c r="R981" s="3" t="n"/>
      <c r="S981" s="3" t="n"/>
      <c r="T981" s="3" t="n"/>
      <c r="U981" s="3" t="n"/>
      <c r="V981" s="3" t="n"/>
      <c r="W981" s="3" t="n"/>
      <c r="X981" s="3" t="n"/>
      <c r="Y981" s="3" t="n"/>
      <c r="Z981" s="3" t="n"/>
      <c r="AA981" s="3" t="n"/>
      <c r="AB981" s="3" t="n"/>
      <c r="AC981" s="3" t="n"/>
      <c r="AD981" s="3" t="n"/>
      <c r="AE981" s="3" t="n"/>
      <c r="AF981" s="3" t="n"/>
      <c r="AG981" s="3" t="n"/>
      <c r="AH981" s="3" t="n"/>
      <c r="AI981" s="3" t="n"/>
      <c r="AJ981" s="3" t="n"/>
      <c r="AK981" s="3" t="n"/>
      <c r="AL981" s="3" t="n"/>
      <c r="AM981" s="3" t="n"/>
      <c r="AN981" s="3" t="n"/>
      <c r="AO981" s="3" t="n"/>
      <c r="AP981" s="3" t="n"/>
      <c r="AQ981" s="3" t="n"/>
      <c r="AR981" s="3" t="n"/>
      <c r="AS981" s="3" t="n"/>
      <c r="AT981" s="3" t="n"/>
      <c r="AU981" s="3" t="n"/>
      <c r="AV981" s="3" t="n"/>
      <c r="AW981" s="3" t="n"/>
      <c r="AX981" s="3" t="n"/>
      <c r="AY981" s="3" t="n"/>
      <c r="AZ981" s="3" t="n"/>
    </row>
    <row r="982">
      <c r="A982" s="3" t="n"/>
      <c r="B982" s="3" t="n"/>
      <c r="C982" s="3" t="n"/>
      <c r="D982" s="3" t="n"/>
      <c r="E982" s="3" t="n"/>
      <c r="F982" s="3" t="n"/>
      <c r="G982" s="3" t="n"/>
      <c r="H982" s="3" t="n"/>
      <c r="I982" s="3" t="n"/>
      <c r="J982" s="3" t="n"/>
      <c r="K982" s="3" t="n"/>
      <c r="L982" s="3" t="n"/>
      <c r="M982" s="3" t="n"/>
      <c r="N982" s="3" t="n"/>
      <c r="O982" s="3" t="n"/>
      <c r="P982" s="3" t="n"/>
      <c r="Q982" s="3" t="n"/>
      <c r="R982" s="3" t="n"/>
      <c r="S982" s="3" t="n"/>
      <c r="T982" s="3" t="n"/>
      <c r="U982" s="3" t="n"/>
      <c r="V982" s="3" t="n"/>
      <c r="W982" s="3" t="n"/>
      <c r="X982" s="3" t="n"/>
      <c r="Y982" s="3" t="n"/>
      <c r="Z982" s="3" t="n"/>
      <c r="AA982" s="3" t="n"/>
      <c r="AB982" s="3" t="n"/>
      <c r="AC982" s="3" t="n"/>
      <c r="AD982" s="3" t="n"/>
      <c r="AE982" s="3" t="n"/>
      <c r="AF982" s="3" t="n"/>
      <c r="AG982" s="3" t="n"/>
      <c r="AH982" s="3" t="n"/>
      <c r="AI982" s="3" t="n"/>
      <c r="AJ982" s="3" t="n"/>
      <c r="AK982" s="3" t="n"/>
      <c r="AL982" s="3" t="n"/>
      <c r="AM982" s="3" t="n"/>
      <c r="AN982" s="3" t="n"/>
      <c r="AO982" s="3" t="n"/>
      <c r="AP982" s="3" t="n"/>
      <c r="AQ982" s="3" t="n"/>
      <c r="AR982" s="3" t="n"/>
      <c r="AS982" s="3" t="n"/>
      <c r="AT982" s="3" t="n"/>
      <c r="AU982" s="3" t="n"/>
      <c r="AV982" s="3" t="n"/>
      <c r="AW982" s="3" t="n"/>
      <c r="AX982" s="3" t="n"/>
      <c r="AY982" s="3" t="n"/>
      <c r="AZ982" s="3" t="n"/>
    </row>
    <row r="983">
      <c r="A983" s="3" t="n"/>
      <c r="B983" s="3" t="n"/>
      <c r="C983" s="3" t="n"/>
      <c r="D983" s="3" t="n"/>
      <c r="E983" s="3" t="n"/>
      <c r="F983" s="3" t="n"/>
      <c r="G983" s="3" t="n"/>
      <c r="H983" s="3" t="n"/>
      <c r="I983" s="3" t="n"/>
      <c r="J983" s="3" t="n"/>
      <c r="K983" s="3" t="n"/>
      <c r="L983" s="3" t="n"/>
      <c r="M983" s="3" t="n"/>
      <c r="N983" s="3" t="n"/>
      <c r="O983" s="3" t="n"/>
      <c r="P983" s="3" t="n"/>
      <c r="Q983" s="3" t="n"/>
      <c r="R983" s="3" t="n"/>
      <c r="S983" s="3" t="n"/>
      <c r="T983" s="3" t="n"/>
      <c r="U983" s="3" t="n"/>
      <c r="V983" s="3" t="n"/>
      <c r="W983" s="3" t="n"/>
      <c r="X983" s="3" t="n"/>
      <c r="Y983" s="3" t="n"/>
      <c r="Z983" s="3" t="n"/>
      <c r="AA983" s="3" t="n"/>
      <c r="AB983" s="3" t="n"/>
      <c r="AC983" s="3" t="n"/>
      <c r="AD983" s="3" t="n"/>
      <c r="AE983" s="3" t="n"/>
      <c r="AF983" s="3" t="n"/>
      <c r="AG983" s="3" t="n"/>
      <c r="AH983" s="3" t="n"/>
      <c r="AI983" s="3" t="n"/>
      <c r="AJ983" s="3" t="n"/>
      <c r="AK983" s="3" t="n"/>
      <c r="AL983" s="3" t="n"/>
      <c r="AM983" s="3" t="n"/>
      <c r="AN983" s="3" t="n"/>
      <c r="AO983" s="3" t="n"/>
      <c r="AP983" s="3" t="n"/>
      <c r="AQ983" s="3" t="n"/>
      <c r="AR983" s="3" t="n"/>
      <c r="AS983" s="3" t="n"/>
      <c r="AT983" s="3" t="n"/>
      <c r="AU983" s="3" t="n"/>
      <c r="AV983" s="3" t="n"/>
      <c r="AW983" s="3" t="n"/>
      <c r="AX983" s="3" t="n"/>
      <c r="AY983" s="3" t="n"/>
      <c r="AZ983" s="3" t="n"/>
    </row>
    <row r="984">
      <c r="A984" s="3" t="n"/>
      <c r="B984" s="3" t="n"/>
      <c r="C984" s="3" t="n"/>
      <c r="D984" s="3" t="n"/>
      <c r="E984" s="3" t="n"/>
      <c r="F984" s="3" t="n"/>
      <c r="G984" s="3" t="n"/>
      <c r="H984" s="3" t="n"/>
      <c r="I984" s="3" t="n"/>
      <c r="J984" s="3" t="n"/>
      <c r="K984" s="3" t="n"/>
      <c r="L984" s="3" t="n"/>
      <c r="M984" s="3" t="n"/>
      <c r="N984" s="3" t="n"/>
      <c r="O984" s="3" t="n"/>
      <c r="P984" s="3" t="n"/>
      <c r="Q984" s="3" t="n"/>
      <c r="R984" s="3" t="n"/>
      <c r="S984" s="3" t="n"/>
      <c r="T984" s="3" t="n"/>
      <c r="U984" s="3" t="n"/>
      <c r="V984" s="3" t="n"/>
      <c r="W984" s="3" t="n"/>
      <c r="X984" s="3" t="n"/>
      <c r="Y984" s="3" t="n"/>
      <c r="Z984" s="3" t="n"/>
      <c r="AA984" s="3" t="n"/>
      <c r="AB984" s="3" t="n"/>
      <c r="AC984" s="3" t="n"/>
      <c r="AD984" s="3" t="n"/>
      <c r="AE984" s="3" t="n"/>
      <c r="AF984" s="3" t="n"/>
      <c r="AG984" s="3" t="n"/>
      <c r="AH984" s="3" t="n"/>
      <c r="AI984" s="3" t="n"/>
      <c r="AJ984" s="3" t="n"/>
      <c r="AK984" s="3" t="n"/>
      <c r="AL984" s="3" t="n"/>
      <c r="AM984" s="3" t="n"/>
      <c r="AN984" s="3" t="n"/>
      <c r="AO984" s="3" t="n"/>
      <c r="AP984" s="3" t="n"/>
      <c r="AQ984" s="3" t="n"/>
      <c r="AR984" s="3" t="n"/>
      <c r="AS984" s="3" t="n"/>
      <c r="AT984" s="3" t="n"/>
      <c r="AU984" s="3" t="n"/>
      <c r="AV984" s="3" t="n"/>
      <c r="AW984" s="3" t="n"/>
      <c r="AX984" s="3" t="n"/>
      <c r="AY984" s="3" t="n"/>
      <c r="AZ984" s="3" t="n"/>
    </row>
    <row r="985">
      <c r="A985" s="3" t="n"/>
      <c r="B985" s="3" t="n"/>
      <c r="C985" s="3" t="n"/>
      <c r="D985" s="3" t="n"/>
      <c r="E985" s="3" t="n"/>
      <c r="F985" s="3" t="n"/>
      <c r="G985" s="3" t="n"/>
      <c r="H985" s="3" t="n"/>
      <c r="I985" s="3" t="n"/>
      <c r="J985" s="3" t="n"/>
      <c r="K985" s="3" t="n"/>
      <c r="L985" s="3" t="n"/>
      <c r="M985" s="3" t="n"/>
      <c r="N985" s="3" t="n"/>
      <c r="O985" s="3" t="n"/>
      <c r="P985" s="3" t="n"/>
      <c r="Q985" s="3" t="n"/>
      <c r="R985" s="3" t="n"/>
      <c r="S985" s="3" t="n"/>
      <c r="T985" s="3" t="n"/>
      <c r="U985" s="3" t="n"/>
      <c r="V985" s="3" t="n"/>
      <c r="W985" s="3" t="n"/>
      <c r="X985" s="3" t="n"/>
      <c r="Y985" s="3" t="n"/>
      <c r="Z985" s="3" t="n"/>
      <c r="AA985" s="3" t="n"/>
      <c r="AB985" s="3" t="n"/>
      <c r="AC985" s="3" t="n"/>
      <c r="AD985" s="3" t="n"/>
      <c r="AE985" s="3" t="n"/>
      <c r="AF985" s="3" t="n"/>
      <c r="AG985" s="3" t="n"/>
      <c r="AH985" s="3" t="n"/>
      <c r="AI985" s="3" t="n"/>
      <c r="AJ985" s="3" t="n"/>
      <c r="AK985" s="3" t="n"/>
      <c r="AL985" s="3" t="n"/>
      <c r="AM985" s="3" t="n"/>
      <c r="AN985" s="3" t="n"/>
      <c r="AO985" s="3" t="n"/>
      <c r="AP985" s="3" t="n"/>
      <c r="AQ985" s="3" t="n"/>
      <c r="AR985" s="3" t="n"/>
      <c r="AS985" s="3" t="n"/>
      <c r="AT985" s="3" t="n"/>
      <c r="AU985" s="3" t="n"/>
      <c r="AV985" s="3" t="n"/>
      <c r="AW985" s="3" t="n"/>
      <c r="AX985" s="3" t="n"/>
      <c r="AY985" s="3" t="n"/>
      <c r="AZ985" s="3" t="n"/>
    </row>
    <row r="986">
      <c r="A986" s="3" t="n"/>
      <c r="B986" s="3" t="n"/>
      <c r="C986" s="3" t="n"/>
      <c r="D986" s="3" t="n"/>
      <c r="E986" s="3" t="n"/>
      <c r="F986" s="3" t="n"/>
      <c r="G986" s="3" t="n"/>
      <c r="H986" s="3" t="n"/>
      <c r="I986" s="3" t="n"/>
      <c r="J986" s="3" t="n"/>
      <c r="K986" s="3" t="n"/>
      <c r="L986" s="3" t="n"/>
      <c r="M986" s="3" t="n"/>
      <c r="N986" s="3" t="n"/>
      <c r="O986" s="3" t="n"/>
      <c r="P986" s="3" t="n"/>
      <c r="Q986" s="3" t="n"/>
      <c r="R986" s="3" t="n"/>
      <c r="S986" s="3" t="n"/>
      <c r="T986" s="3" t="n"/>
      <c r="U986" s="3" t="n"/>
      <c r="V986" s="3" t="n"/>
      <c r="W986" s="3" t="n"/>
      <c r="X986" s="3" t="n"/>
      <c r="Y986" s="3" t="n"/>
      <c r="Z986" s="3" t="n"/>
      <c r="AA986" s="3" t="n"/>
      <c r="AB986" s="3" t="n"/>
      <c r="AC986" s="3" t="n"/>
      <c r="AD986" s="3" t="n"/>
      <c r="AE986" s="3" t="n"/>
      <c r="AF986" s="3" t="n"/>
      <c r="AG986" s="3" t="n"/>
      <c r="AH986" s="3" t="n"/>
      <c r="AI986" s="3" t="n"/>
      <c r="AJ986" s="3" t="n"/>
      <c r="AK986" s="3" t="n"/>
      <c r="AL986" s="3" t="n"/>
      <c r="AM986" s="3" t="n"/>
      <c r="AN986" s="3" t="n"/>
      <c r="AO986" s="3" t="n"/>
      <c r="AP986" s="3" t="n"/>
      <c r="AQ986" s="3" t="n"/>
      <c r="AR986" s="3" t="n"/>
      <c r="AS986" s="3" t="n"/>
      <c r="AT986" s="3" t="n"/>
      <c r="AU986" s="3" t="n"/>
      <c r="AV986" s="3" t="n"/>
      <c r="AW986" s="3" t="n"/>
      <c r="AX986" s="3" t="n"/>
      <c r="AY986" s="3" t="n"/>
      <c r="AZ986" s="3" t="n"/>
    </row>
    <row r="987">
      <c r="A987" s="3" t="n"/>
      <c r="B987" s="3" t="n"/>
      <c r="C987" s="3" t="n"/>
      <c r="D987" s="3" t="n"/>
      <c r="E987" s="3" t="n"/>
      <c r="F987" s="3" t="n"/>
      <c r="G987" s="3" t="n"/>
      <c r="H987" s="3" t="n"/>
      <c r="I987" s="3" t="n"/>
      <c r="J987" s="3" t="n"/>
      <c r="K987" s="3" t="n"/>
      <c r="L987" s="3" t="n"/>
      <c r="M987" s="3" t="n"/>
      <c r="N987" s="3" t="n"/>
      <c r="O987" s="3" t="n"/>
      <c r="P987" s="3" t="n"/>
      <c r="Q987" s="3" t="n"/>
      <c r="R987" s="3" t="n"/>
      <c r="S987" s="3" t="n"/>
      <c r="T987" s="3" t="n"/>
      <c r="U987" s="3" t="n"/>
      <c r="V987" s="3" t="n"/>
      <c r="W987" s="3" t="n"/>
      <c r="X987" s="3" t="n"/>
      <c r="Y987" s="3" t="n"/>
      <c r="Z987" s="3" t="n"/>
      <c r="AA987" s="3" t="n"/>
      <c r="AB987" s="3" t="n"/>
      <c r="AC987" s="3" t="n"/>
      <c r="AD987" s="3" t="n"/>
      <c r="AE987" s="3" t="n"/>
      <c r="AF987" s="3" t="n"/>
      <c r="AG987" s="3" t="n"/>
      <c r="AH987" s="3" t="n"/>
      <c r="AI987" s="3" t="n"/>
      <c r="AJ987" s="3" t="n"/>
      <c r="AK987" s="3" t="n"/>
      <c r="AL987" s="3" t="n"/>
      <c r="AM987" s="3" t="n"/>
      <c r="AN987" s="3" t="n"/>
      <c r="AO987" s="3" t="n"/>
      <c r="AP987" s="3" t="n"/>
      <c r="AQ987" s="3" t="n"/>
      <c r="AR987" s="3" t="n"/>
      <c r="AS987" s="3" t="n"/>
      <c r="AT987" s="3" t="n"/>
      <c r="AU987" s="3" t="n"/>
      <c r="AV987" s="3" t="n"/>
      <c r="AW987" s="3" t="n"/>
      <c r="AX987" s="3" t="n"/>
      <c r="AY987" s="3" t="n"/>
      <c r="AZ987" s="3" t="n"/>
    </row>
    <row r="988">
      <c r="A988" s="3" t="n"/>
      <c r="B988" s="3" t="n"/>
      <c r="C988" s="3" t="n"/>
      <c r="D988" s="3" t="n"/>
      <c r="E988" s="3" t="n"/>
      <c r="F988" s="3" t="n"/>
      <c r="G988" s="3" t="n"/>
      <c r="H988" s="3" t="n"/>
      <c r="I988" s="3" t="n"/>
      <c r="J988" s="3" t="n"/>
      <c r="K988" s="3" t="n"/>
      <c r="L988" s="3" t="n"/>
      <c r="M988" s="3" t="n"/>
      <c r="N988" s="3" t="n"/>
      <c r="O988" s="3" t="n"/>
      <c r="P988" s="3" t="n"/>
      <c r="Q988" s="3" t="n"/>
      <c r="R988" s="3" t="n"/>
      <c r="S988" s="3" t="n"/>
      <c r="T988" s="3" t="n"/>
      <c r="U988" s="3" t="n"/>
      <c r="V988" s="3" t="n"/>
      <c r="W988" s="3" t="n"/>
      <c r="X988" s="3" t="n"/>
      <c r="Y988" s="3" t="n"/>
      <c r="Z988" s="3" t="n"/>
      <c r="AA988" s="3" t="n"/>
      <c r="AB988" s="3" t="n"/>
      <c r="AC988" s="3" t="n"/>
      <c r="AD988" s="3" t="n"/>
      <c r="AE988" s="3" t="n"/>
      <c r="AF988" s="3" t="n"/>
      <c r="AG988" s="3" t="n"/>
      <c r="AH988" s="3" t="n"/>
      <c r="AI988" s="3" t="n"/>
      <c r="AJ988" s="3" t="n"/>
      <c r="AK988" s="3" t="n"/>
      <c r="AL988" s="3" t="n"/>
      <c r="AM988" s="3" t="n"/>
      <c r="AN988" s="3" t="n"/>
      <c r="AO988" s="3" t="n"/>
      <c r="AP988" s="3" t="n"/>
      <c r="AQ988" s="3" t="n"/>
      <c r="AR988" s="3" t="n"/>
      <c r="AS988" s="3" t="n"/>
      <c r="AT988" s="3" t="n"/>
      <c r="AU988" s="3" t="n"/>
      <c r="AV988" s="3" t="n"/>
      <c r="AW988" s="3" t="n"/>
      <c r="AX988" s="3" t="n"/>
      <c r="AY988" s="3" t="n"/>
      <c r="AZ988" s="3" t="n"/>
    </row>
    <row r="989">
      <c r="A989" s="3" t="n"/>
      <c r="B989" s="3" t="n"/>
      <c r="C989" s="3" t="n"/>
      <c r="D989" s="3" t="n"/>
      <c r="E989" s="3" t="n"/>
      <c r="F989" s="3" t="n"/>
      <c r="G989" s="3" t="n"/>
      <c r="H989" s="3" t="n"/>
      <c r="I989" s="3" t="n"/>
      <c r="J989" s="3" t="n"/>
      <c r="K989" s="3" t="n"/>
      <c r="L989" s="3" t="n"/>
      <c r="M989" s="3" t="n"/>
      <c r="N989" s="3" t="n"/>
      <c r="O989" s="3" t="n"/>
      <c r="P989" s="3" t="n"/>
      <c r="Q989" s="3" t="n"/>
      <c r="R989" s="3" t="n"/>
      <c r="S989" s="3" t="n"/>
      <c r="T989" s="3" t="n"/>
      <c r="U989" s="3" t="n"/>
      <c r="V989" s="3" t="n"/>
      <c r="W989" s="3" t="n"/>
      <c r="X989" s="3" t="n"/>
      <c r="Y989" s="3" t="n"/>
      <c r="Z989" s="3" t="n"/>
      <c r="AA989" s="3" t="n"/>
      <c r="AB989" s="3" t="n"/>
      <c r="AC989" s="3" t="n"/>
      <c r="AD989" s="3" t="n"/>
      <c r="AE989" s="3" t="n"/>
      <c r="AF989" s="3" t="n"/>
      <c r="AG989" s="3" t="n"/>
      <c r="AH989" s="3" t="n"/>
      <c r="AI989" s="3" t="n"/>
      <c r="AJ989" s="3" t="n"/>
      <c r="AK989" s="3" t="n"/>
      <c r="AL989" s="3" t="n"/>
      <c r="AM989" s="3" t="n"/>
      <c r="AN989" s="3" t="n"/>
      <c r="AO989" s="3" t="n"/>
      <c r="AP989" s="3" t="n"/>
      <c r="AQ989" s="3" t="n"/>
      <c r="AR989" s="3" t="n"/>
      <c r="AS989" s="3" t="n"/>
      <c r="AT989" s="3" t="n"/>
      <c r="AU989" s="3" t="n"/>
      <c r="AV989" s="3" t="n"/>
      <c r="AW989" s="3" t="n"/>
      <c r="AX989" s="3" t="n"/>
      <c r="AY989" s="3" t="n"/>
      <c r="AZ989" s="3" t="n"/>
    </row>
    <row r="990">
      <c r="A990" s="3" t="n"/>
      <c r="B990" s="3" t="n"/>
      <c r="C990" s="3" t="n"/>
      <c r="D990" s="3" t="n"/>
      <c r="E990" s="3" t="n"/>
      <c r="F990" s="3" t="n"/>
      <c r="G990" s="3" t="n"/>
      <c r="H990" s="3" t="n"/>
      <c r="I990" s="3" t="n"/>
      <c r="J990" s="3" t="n"/>
      <c r="K990" s="3" t="n"/>
      <c r="L990" s="3" t="n"/>
      <c r="M990" s="3" t="n"/>
      <c r="N990" s="3" t="n"/>
      <c r="O990" s="3" t="n"/>
      <c r="P990" s="3" t="n"/>
      <c r="Q990" s="3" t="n"/>
      <c r="R990" s="3" t="n"/>
      <c r="S990" s="3" t="n"/>
      <c r="T990" s="3" t="n"/>
      <c r="U990" s="3" t="n"/>
      <c r="V990" s="3" t="n"/>
      <c r="W990" s="3" t="n"/>
      <c r="X990" s="3" t="n"/>
      <c r="Y990" s="3" t="n"/>
      <c r="Z990" s="3" t="n"/>
      <c r="AA990" s="3" t="n"/>
      <c r="AB990" s="3" t="n"/>
      <c r="AC990" s="3" t="n"/>
      <c r="AD990" s="3" t="n"/>
      <c r="AE990" s="3" t="n"/>
      <c r="AF990" s="3" t="n"/>
      <c r="AG990" s="3" t="n"/>
      <c r="AH990" s="3" t="n"/>
      <c r="AI990" s="3" t="n"/>
      <c r="AJ990" s="3" t="n"/>
      <c r="AK990" s="3" t="n"/>
      <c r="AL990" s="3" t="n"/>
      <c r="AM990" s="3" t="n"/>
      <c r="AN990" s="3" t="n"/>
      <c r="AO990" s="3" t="n"/>
      <c r="AP990" s="3" t="n"/>
      <c r="AQ990" s="3" t="n"/>
      <c r="AR990" s="3" t="n"/>
      <c r="AS990" s="3" t="n"/>
      <c r="AT990" s="3" t="n"/>
      <c r="AU990" s="3" t="n"/>
      <c r="AV990" s="3" t="n"/>
      <c r="AW990" s="3" t="n"/>
      <c r="AX990" s="3" t="n"/>
      <c r="AY990" s="3" t="n"/>
      <c r="AZ990" s="3" t="n"/>
    </row>
    <row r="991">
      <c r="A991" s="3" t="n"/>
      <c r="B991" s="3" t="n"/>
      <c r="C991" s="3" t="n"/>
      <c r="D991" s="3" t="n"/>
      <c r="E991" s="3" t="n"/>
      <c r="F991" s="3" t="n"/>
      <c r="G991" s="3" t="n"/>
      <c r="H991" s="3" t="n"/>
      <c r="I991" s="3" t="n"/>
      <c r="J991" s="3" t="n"/>
      <c r="K991" s="3" t="n"/>
      <c r="L991" s="3" t="n"/>
      <c r="M991" s="3" t="n"/>
      <c r="N991" s="3" t="n"/>
      <c r="O991" s="3" t="n"/>
      <c r="P991" s="3" t="n"/>
      <c r="Q991" s="3" t="n"/>
      <c r="R991" s="3" t="n"/>
      <c r="S991" s="3" t="n"/>
      <c r="T991" s="3" t="n"/>
      <c r="U991" s="3" t="n"/>
      <c r="V991" s="3" t="n"/>
      <c r="W991" s="3" t="n"/>
      <c r="X991" s="3" t="n"/>
      <c r="Y991" s="3" t="n"/>
      <c r="Z991" s="3" t="n"/>
      <c r="AA991" s="3" t="n"/>
      <c r="AB991" s="3" t="n"/>
      <c r="AC991" s="3" t="n"/>
      <c r="AD991" s="3" t="n"/>
      <c r="AE991" s="3" t="n"/>
      <c r="AF991" s="3" t="n"/>
      <c r="AG991" s="3" t="n"/>
      <c r="AH991" s="3" t="n"/>
      <c r="AI991" s="3" t="n"/>
      <c r="AJ991" s="3" t="n"/>
      <c r="AK991" s="3" t="n"/>
      <c r="AL991" s="3" t="n"/>
      <c r="AM991" s="3" t="n"/>
      <c r="AN991" s="3" t="n"/>
      <c r="AO991" s="3" t="n"/>
      <c r="AP991" s="3" t="n"/>
      <c r="AQ991" s="3" t="n"/>
      <c r="AR991" s="3" t="n"/>
      <c r="AS991" s="3" t="n"/>
      <c r="AT991" s="3" t="n"/>
      <c r="AU991" s="3" t="n"/>
      <c r="AV991" s="3" t="n"/>
      <c r="AW991" s="3" t="n"/>
      <c r="AX991" s="3" t="n"/>
      <c r="AY991" s="3" t="n"/>
      <c r="AZ991" s="3" t="n"/>
    </row>
    <row r="992">
      <c r="A992" s="3" t="n"/>
      <c r="B992" s="3" t="n"/>
      <c r="C992" s="3" t="n"/>
      <c r="D992" s="3" t="n"/>
      <c r="E992" s="3" t="n"/>
      <c r="F992" s="3" t="n"/>
      <c r="G992" s="3" t="n"/>
      <c r="H992" s="3" t="n"/>
      <c r="I992" s="3" t="n"/>
      <c r="J992" s="3" t="n"/>
      <c r="K992" s="3" t="n"/>
      <c r="L992" s="3" t="n"/>
      <c r="M992" s="3" t="n"/>
      <c r="N992" s="3" t="n"/>
      <c r="O992" s="3" t="n"/>
      <c r="P992" s="3" t="n"/>
      <c r="Q992" s="3" t="n"/>
      <c r="R992" s="3" t="n"/>
      <c r="S992" s="3" t="n"/>
      <c r="T992" s="3" t="n"/>
      <c r="U992" s="3" t="n"/>
      <c r="V992" s="3" t="n"/>
      <c r="W992" s="3" t="n"/>
      <c r="X992" s="3" t="n"/>
      <c r="Y992" s="3" t="n"/>
      <c r="Z992" s="3" t="n"/>
      <c r="AA992" s="3" t="n"/>
      <c r="AB992" s="3" t="n"/>
      <c r="AC992" s="3" t="n"/>
      <c r="AD992" s="3" t="n"/>
      <c r="AE992" s="3" t="n"/>
      <c r="AF992" s="3" t="n"/>
      <c r="AG992" s="3" t="n"/>
      <c r="AH992" s="3" t="n"/>
      <c r="AI992" s="3" t="n"/>
      <c r="AJ992" s="3" t="n"/>
      <c r="AK992" s="3" t="n"/>
      <c r="AL992" s="3" t="n"/>
      <c r="AM992" s="3" t="n"/>
      <c r="AN992" s="3" t="n"/>
      <c r="AO992" s="3" t="n"/>
      <c r="AP992" s="3" t="n"/>
      <c r="AQ992" s="3" t="n"/>
      <c r="AR992" s="3" t="n"/>
      <c r="AS992" s="3" t="n"/>
      <c r="AT992" s="3" t="n"/>
      <c r="AU992" s="3" t="n"/>
      <c r="AV992" s="3" t="n"/>
      <c r="AW992" s="3" t="n"/>
      <c r="AX992" s="3" t="n"/>
      <c r="AY992" s="3" t="n"/>
      <c r="AZ992" s="3" t="n"/>
    </row>
    <row r="993">
      <c r="A993" s="3" t="n"/>
      <c r="B993" s="3" t="n"/>
      <c r="C993" s="3" t="n"/>
      <c r="D993" s="3" t="n"/>
      <c r="E993" s="3" t="n"/>
      <c r="F993" s="3" t="n"/>
      <c r="G993" s="3" t="n"/>
      <c r="H993" s="3" t="n"/>
      <c r="I993" s="3" t="n"/>
      <c r="J993" s="3" t="n"/>
      <c r="K993" s="3" t="n"/>
      <c r="L993" s="3" t="n"/>
      <c r="M993" s="3" t="n"/>
      <c r="N993" s="3" t="n"/>
      <c r="O993" s="3" t="n"/>
      <c r="P993" s="3" t="n"/>
      <c r="Q993" s="3" t="n"/>
      <c r="R993" s="3" t="n"/>
      <c r="S993" s="3" t="n"/>
      <c r="T993" s="3" t="n"/>
      <c r="U993" s="3" t="n"/>
      <c r="V993" s="3" t="n"/>
      <c r="W993" s="3" t="n"/>
      <c r="X993" s="3" t="n"/>
      <c r="Y993" s="3" t="n"/>
      <c r="Z993" s="3" t="n"/>
      <c r="AA993" s="3" t="n"/>
      <c r="AB993" s="3" t="n"/>
      <c r="AC993" s="3" t="n"/>
      <c r="AD993" s="3" t="n"/>
      <c r="AE993" s="3" t="n"/>
      <c r="AF993" s="3" t="n"/>
      <c r="AG993" s="3" t="n"/>
      <c r="AH993" s="3" t="n"/>
      <c r="AI993" s="3" t="n"/>
      <c r="AJ993" s="3" t="n"/>
      <c r="AK993" s="3" t="n"/>
      <c r="AL993" s="3" t="n"/>
      <c r="AM993" s="3" t="n"/>
      <c r="AN993" s="3" t="n"/>
      <c r="AO993" s="3" t="n"/>
      <c r="AP993" s="3" t="n"/>
      <c r="AQ993" s="3" t="n"/>
      <c r="AR993" s="3" t="n"/>
      <c r="AS993" s="3" t="n"/>
      <c r="AT993" s="3" t="n"/>
      <c r="AU993" s="3" t="n"/>
      <c r="AV993" s="3" t="n"/>
      <c r="AW993" s="3" t="n"/>
      <c r="AX993" s="3" t="n"/>
      <c r="AY993" s="3" t="n"/>
      <c r="AZ993" s="3" t="n"/>
    </row>
    <row r="994">
      <c r="A994" s="3" t="n"/>
      <c r="B994" s="3" t="n"/>
      <c r="C994" s="3" t="n"/>
      <c r="D994" s="3" t="n"/>
      <c r="E994" s="3" t="n"/>
      <c r="F994" s="3" t="n"/>
      <c r="G994" s="3" t="n"/>
      <c r="H994" s="3" t="n"/>
      <c r="I994" s="3" t="n"/>
      <c r="J994" s="3" t="n"/>
      <c r="K994" s="3" t="n"/>
      <c r="L994" s="3" t="n"/>
      <c r="M994" s="3" t="n"/>
      <c r="N994" s="3" t="n"/>
      <c r="O994" s="3" t="n"/>
      <c r="P994" s="3" t="n"/>
      <c r="Q994" s="3" t="n"/>
      <c r="R994" s="3" t="n"/>
      <c r="S994" s="3" t="n"/>
      <c r="T994" s="3" t="n"/>
      <c r="U994" s="3" t="n"/>
      <c r="V994" s="3" t="n"/>
      <c r="W994" s="3" t="n"/>
      <c r="X994" s="3" t="n"/>
      <c r="Y994" s="3" t="n"/>
      <c r="Z994" s="3" t="n"/>
      <c r="AA994" s="3" t="n"/>
      <c r="AB994" s="3" t="n"/>
      <c r="AC994" s="3" t="n"/>
      <c r="AD994" s="3" t="n"/>
      <c r="AE994" s="3" t="n"/>
      <c r="AF994" s="3" t="n"/>
      <c r="AG994" s="3" t="n"/>
      <c r="AH994" s="3" t="n"/>
      <c r="AI994" s="3" t="n"/>
      <c r="AJ994" s="3" t="n"/>
      <c r="AK994" s="3" t="n"/>
      <c r="AL994" s="3" t="n"/>
      <c r="AM994" s="3" t="n"/>
      <c r="AN994" s="3" t="n"/>
      <c r="AO994" s="3" t="n"/>
      <c r="AP994" s="3" t="n"/>
      <c r="AQ994" s="3" t="n"/>
      <c r="AR994" s="3" t="n"/>
      <c r="AS994" s="3" t="n"/>
      <c r="AT994" s="3" t="n"/>
      <c r="AU994" s="3" t="n"/>
      <c r="AV994" s="3" t="n"/>
      <c r="AW994" s="3" t="n"/>
      <c r="AX994" s="3" t="n"/>
      <c r="AY994" s="3" t="n"/>
      <c r="AZ994" s="3" t="n"/>
    </row>
    <row r="995">
      <c r="A995" s="3" t="n"/>
      <c r="B995" s="3" t="n"/>
      <c r="C995" s="3" t="n"/>
      <c r="D995" s="3" t="n"/>
      <c r="E995" s="3" t="n"/>
      <c r="F995" s="3" t="n"/>
      <c r="G995" s="3" t="n"/>
      <c r="H995" s="3" t="n"/>
      <c r="I995" s="3" t="n"/>
      <c r="J995" s="3" t="n"/>
      <c r="K995" s="3" t="n"/>
      <c r="L995" s="3" t="n"/>
      <c r="M995" s="3" t="n"/>
      <c r="N995" s="3" t="n"/>
      <c r="O995" s="3" t="n"/>
      <c r="P995" s="3" t="n"/>
      <c r="Q995" s="3" t="n"/>
      <c r="R995" s="3" t="n"/>
      <c r="S995" s="3" t="n"/>
      <c r="T995" s="3" t="n"/>
      <c r="U995" s="3" t="n"/>
      <c r="V995" s="3" t="n"/>
      <c r="W995" s="3" t="n"/>
      <c r="X995" s="3" t="n"/>
      <c r="Y995" s="3" t="n"/>
      <c r="Z995" s="3" t="n"/>
      <c r="AA995" s="3" t="n"/>
      <c r="AB995" s="3" t="n"/>
      <c r="AC995" s="3" t="n"/>
      <c r="AD995" s="3" t="n"/>
      <c r="AE995" s="3" t="n"/>
      <c r="AF995" s="3" t="n"/>
      <c r="AG995" s="3" t="n"/>
      <c r="AH995" s="3" t="n"/>
      <c r="AI995" s="3" t="n"/>
      <c r="AJ995" s="3" t="n"/>
      <c r="AK995" s="3" t="n"/>
      <c r="AL995" s="3" t="n"/>
      <c r="AM995" s="3" t="n"/>
      <c r="AN995" s="3" t="n"/>
      <c r="AO995" s="3" t="n"/>
      <c r="AP995" s="3" t="n"/>
      <c r="AQ995" s="3" t="n"/>
      <c r="AR995" s="3" t="n"/>
      <c r="AS995" s="3" t="n"/>
      <c r="AT995" s="3" t="n"/>
      <c r="AU995" s="3" t="n"/>
      <c r="AV995" s="3" t="n"/>
      <c r="AW995" s="3" t="n"/>
      <c r="AX995" s="3" t="n"/>
      <c r="AY995" s="3" t="n"/>
      <c r="AZ995" s="3" t="n"/>
    </row>
    <row r="996">
      <c r="A996" s="3" t="n"/>
      <c r="B996" s="3" t="n"/>
      <c r="C996" s="3" t="n"/>
      <c r="D996" s="3" t="n"/>
      <c r="E996" s="3" t="n"/>
      <c r="F996" s="3" t="n"/>
      <c r="G996" s="3" t="n"/>
      <c r="H996" s="3" t="n"/>
      <c r="I996" s="3" t="n"/>
      <c r="J996" s="3" t="n"/>
      <c r="K996" s="3" t="n"/>
      <c r="L996" s="3" t="n"/>
      <c r="M996" s="3" t="n"/>
      <c r="N996" s="3" t="n"/>
      <c r="O996" s="3" t="n"/>
      <c r="P996" s="3" t="n"/>
      <c r="Q996" s="3" t="n"/>
      <c r="R996" s="3" t="n"/>
      <c r="S996" s="3" t="n"/>
      <c r="T996" s="3" t="n"/>
      <c r="U996" s="3" t="n"/>
      <c r="V996" s="3" t="n"/>
      <c r="W996" s="3" t="n"/>
      <c r="X996" s="3" t="n"/>
      <c r="Y996" s="3" t="n"/>
      <c r="Z996" s="3" t="n"/>
      <c r="AA996" s="3" t="n"/>
      <c r="AB996" s="3" t="n"/>
      <c r="AC996" s="3" t="n"/>
      <c r="AD996" s="3" t="n"/>
      <c r="AE996" s="3" t="n"/>
      <c r="AF996" s="3" t="n"/>
      <c r="AG996" s="3" t="n"/>
      <c r="AH996" s="3" t="n"/>
      <c r="AI996" s="3" t="n"/>
      <c r="AJ996" s="3" t="n"/>
      <c r="AK996" s="3" t="n"/>
      <c r="AL996" s="3" t="n"/>
      <c r="AM996" s="3" t="n"/>
      <c r="AN996" s="3" t="n"/>
      <c r="AO996" s="3" t="n"/>
      <c r="AP996" s="3" t="n"/>
      <c r="AQ996" s="3" t="n"/>
      <c r="AR996" s="3" t="n"/>
      <c r="AS996" s="3" t="n"/>
      <c r="AT996" s="3" t="n"/>
      <c r="AU996" s="3" t="n"/>
      <c r="AV996" s="3" t="n"/>
      <c r="AW996" s="3" t="n"/>
      <c r="AX996" s="3" t="n"/>
      <c r="AY996" s="3" t="n"/>
      <c r="AZ996" s="3" t="n"/>
    </row>
    <row r="997">
      <c r="A997" s="3" t="n"/>
      <c r="B997" s="3" t="n"/>
      <c r="C997" s="3" t="n"/>
      <c r="D997" s="3" t="n"/>
      <c r="E997" s="3" t="n"/>
      <c r="F997" s="3" t="n"/>
      <c r="G997" s="3" t="n"/>
      <c r="H997" s="3" t="n"/>
      <c r="I997" s="3" t="n"/>
      <c r="J997" s="3" t="n"/>
      <c r="K997" s="3" t="n"/>
      <c r="L997" s="3" t="n"/>
      <c r="M997" s="3" t="n"/>
      <c r="N997" s="3" t="n"/>
      <c r="O997" s="3" t="n"/>
      <c r="P997" s="3" t="n"/>
      <c r="Q997" s="3" t="n"/>
      <c r="R997" s="3" t="n"/>
      <c r="S997" s="3" t="n"/>
      <c r="T997" s="3" t="n"/>
      <c r="U997" s="3" t="n"/>
      <c r="V997" s="3" t="n"/>
      <c r="W997" s="3" t="n"/>
      <c r="X997" s="3" t="n"/>
      <c r="Y997" s="3" t="n"/>
      <c r="Z997" s="3" t="n"/>
      <c r="AA997" s="3" t="n"/>
      <c r="AB997" s="3" t="n"/>
      <c r="AC997" s="3" t="n"/>
      <c r="AD997" s="3" t="n"/>
      <c r="AE997" s="3" t="n"/>
      <c r="AF997" s="3" t="n"/>
      <c r="AG997" s="3" t="n"/>
      <c r="AH997" s="3" t="n"/>
      <c r="AI997" s="3" t="n"/>
      <c r="AJ997" s="3" t="n"/>
      <c r="AK997" s="3" t="n"/>
      <c r="AL997" s="3" t="n"/>
      <c r="AM997" s="3" t="n"/>
      <c r="AN997" s="3" t="n"/>
      <c r="AO997" s="3" t="n"/>
      <c r="AP997" s="3" t="n"/>
      <c r="AQ997" s="3" t="n"/>
      <c r="AR997" s="3" t="n"/>
      <c r="AS997" s="3" t="n"/>
      <c r="AT997" s="3" t="n"/>
      <c r="AU997" s="3" t="n"/>
      <c r="AV997" s="3" t="n"/>
      <c r="AW997" s="3" t="n"/>
      <c r="AX997" s="3" t="n"/>
      <c r="AY997" s="3" t="n"/>
      <c r="AZ997" s="3" t="n"/>
    </row>
    <row r="998">
      <c r="A998" s="3" t="n"/>
      <c r="B998" s="3" t="n"/>
      <c r="C998" s="3" t="n"/>
      <c r="D998" s="3" t="n"/>
      <c r="E998" s="3" t="n"/>
      <c r="F998" s="3" t="n"/>
      <c r="G998" s="3" t="n"/>
      <c r="H998" s="3" t="n"/>
      <c r="I998" s="3" t="n"/>
      <c r="J998" s="3" t="n"/>
      <c r="K998" s="3" t="n"/>
      <c r="L998" s="3" t="n"/>
      <c r="M998" s="3" t="n"/>
      <c r="N998" s="3" t="n"/>
      <c r="O998" s="3" t="n"/>
      <c r="P998" s="3" t="n"/>
      <c r="Q998" s="3" t="n"/>
      <c r="R998" s="3" t="n"/>
      <c r="S998" s="3" t="n"/>
      <c r="T998" s="3" t="n"/>
      <c r="U998" s="3" t="n"/>
      <c r="V998" s="3" t="n"/>
      <c r="W998" s="3" t="n"/>
      <c r="X998" s="3" t="n"/>
      <c r="Y998" s="3" t="n"/>
      <c r="Z998" s="3" t="n"/>
      <c r="AA998" s="3" t="n"/>
      <c r="AB998" s="3" t="n"/>
      <c r="AC998" s="3" t="n"/>
      <c r="AD998" s="3" t="n"/>
      <c r="AE998" s="3" t="n"/>
      <c r="AF998" s="3" t="n"/>
      <c r="AG998" s="3" t="n"/>
      <c r="AH998" s="3" t="n"/>
      <c r="AI998" s="3" t="n"/>
      <c r="AJ998" s="3" t="n"/>
      <c r="AK998" s="3" t="n"/>
      <c r="AL998" s="3" t="n"/>
      <c r="AM998" s="3" t="n"/>
      <c r="AN998" s="3" t="n"/>
      <c r="AO998" s="3" t="n"/>
      <c r="AP998" s="3" t="n"/>
      <c r="AQ998" s="3" t="n"/>
      <c r="AR998" s="3" t="n"/>
      <c r="AS998" s="3" t="n"/>
      <c r="AT998" s="3" t="n"/>
      <c r="AU998" s="3" t="n"/>
      <c r="AV998" s="3" t="n"/>
      <c r="AW998" s="3" t="n"/>
      <c r="AX998" s="3" t="n"/>
      <c r="AY998" s="3" t="n"/>
      <c r="AZ998" s="3" t="n"/>
    </row>
    <row r="999">
      <c r="A999" s="3" t="n"/>
      <c r="B999" s="3" t="n"/>
      <c r="C999" s="3" t="n"/>
      <c r="D999" s="3" t="n"/>
      <c r="E999" s="3" t="n"/>
      <c r="F999" s="3" t="n"/>
      <c r="G999" s="3" t="n"/>
      <c r="H999" s="3" t="n"/>
      <c r="I999" s="3" t="n"/>
      <c r="J999" s="3" t="n"/>
      <c r="K999" s="3" t="n"/>
      <c r="L999" s="3" t="n"/>
      <c r="M999" s="3" t="n"/>
      <c r="N999" s="3" t="n"/>
      <c r="O999" s="3" t="n"/>
      <c r="P999" s="3" t="n"/>
      <c r="Q999" s="3" t="n"/>
      <c r="R999" s="3" t="n"/>
      <c r="S999" s="3" t="n"/>
      <c r="T999" s="3" t="n"/>
      <c r="U999" s="3" t="n"/>
      <c r="V999" s="3" t="n"/>
      <c r="W999" s="3" t="n"/>
      <c r="X999" s="3" t="n"/>
      <c r="Y999" s="3" t="n"/>
      <c r="Z999" s="3" t="n"/>
      <c r="AA999" s="3" t="n"/>
      <c r="AB999" s="3" t="n"/>
      <c r="AC999" s="3" t="n"/>
      <c r="AD999" s="3" t="n"/>
      <c r="AE999" s="3" t="n"/>
      <c r="AF999" s="3" t="n"/>
      <c r="AG999" s="3" t="n"/>
      <c r="AH999" s="3" t="n"/>
      <c r="AI999" s="3" t="n"/>
      <c r="AJ999" s="3" t="n"/>
      <c r="AK999" s="3" t="n"/>
      <c r="AL999" s="3" t="n"/>
      <c r="AM999" s="3" t="n"/>
      <c r="AN999" s="3" t="n"/>
      <c r="AO999" s="3" t="n"/>
      <c r="AP999" s="3" t="n"/>
      <c r="AQ999" s="3" t="n"/>
      <c r="AR999" s="3" t="n"/>
      <c r="AS999" s="3" t="n"/>
      <c r="AT999" s="3" t="n"/>
      <c r="AU999" s="3" t="n"/>
      <c r="AV999" s="3" t="n"/>
      <c r="AW999" s="3" t="n"/>
      <c r="AX999" s="3" t="n"/>
      <c r="AY999" s="3" t="n"/>
      <c r="AZ999" s="3" t="n"/>
    </row>
    <row r="1000">
      <c r="A1000" s="3" t="n"/>
      <c r="B1000" s="3" t="n"/>
      <c r="C1000" s="3" t="n"/>
      <c r="D1000" s="3" t="n"/>
      <c r="E1000" s="3" t="n"/>
      <c r="F1000" s="3" t="n"/>
      <c r="G1000" s="3" t="n"/>
      <c r="H1000" s="3" t="n"/>
      <c r="I1000" s="3" t="n"/>
      <c r="J1000" s="3" t="n"/>
      <c r="K1000" s="3" t="n"/>
      <c r="L1000" s="3" t="n"/>
      <c r="M1000" s="3" t="n"/>
      <c r="N1000" s="3" t="n"/>
      <c r="O1000" s="3" t="n"/>
      <c r="P1000" s="3" t="n"/>
      <c r="Q1000" s="3" t="n"/>
      <c r="R1000" s="3" t="n"/>
      <c r="S1000" s="3" t="n"/>
      <c r="T1000" s="3" t="n"/>
      <c r="U1000" s="3" t="n"/>
      <c r="V1000" s="3" t="n"/>
      <c r="W1000" s="3" t="n"/>
      <c r="X1000" s="3" t="n"/>
      <c r="Y1000" s="3" t="n"/>
      <c r="Z1000" s="3" t="n"/>
      <c r="AA1000" s="3" t="n"/>
      <c r="AB1000" s="3" t="n"/>
      <c r="AC1000" s="3" t="n"/>
      <c r="AD1000" s="3" t="n"/>
      <c r="AE1000" s="3" t="n"/>
      <c r="AF1000" s="3" t="n"/>
      <c r="AG1000" s="3" t="n"/>
      <c r="AH1000" s="3" t="n"/>
      <c r="AI1000" s="3" t="n"/>
      <c r="AJ1000" s="3" t="n"/>
      <c r="AK1000" s="3" t="n"/>
      <c r="AL1000" s="3" t="n"/>
      <c r="AM1000" s="3" t="n"/>
      <c r="AN1000" s="3" t="n"/>
      <c r="AO1000" s="3" t="n"/>
      <c r="AP1000" s="3" t="n"/>
      <c r="AQ1000" s="3" t="n"/>
      <c r="AR1000" s="3" t="n"/>
      <c r="AS1000" s="3" t="n"/>
      <c r="AT1000" s="3" t="n"/>
      <c r="AU1000" s="3" t="n"/>
      <c r="AV1000" s="3" t="n"/>
      <c r="AW1000" s="3" t="n"/>
      <c r="AX1000" s="3" t="n"/>
      <c r="AY1000" s="3" t="n"/>
      <c r="AZ1000" s="3" t="n"/>
    </row>
  </sheetData>
  <mergeCells count="1">
    <mergeCell ref="A3:O4"/>
  </mergeCells>
  <pageMargins bottom="1" footer="0.5" header="0.5" left="0.75" right="0.75" top="1"/>
  <drawing r:id="rId1"/>
</worksheet>
</file>

<file path=xl/worksheets/sheet3.xml><?xml version="1.0" encoding="utf-8"?>
<worksheet xmlns="http://schemas.openxmlformats.org/spreadsheetml/2006/main">
  <sheetPr>
    <tabColor rgb="00004C97"/>
    <outlinePr summaryBelow="1" summaryRight="1"/>
    <pageSetUpPr/>
  </sheetPr>
  <dimension ref="A1:AZ1000"/>
  <sheetViews>
    <sheetView showGridLines="0" workbookViewId="0">
      <selection activeCell="A1" sqref="A1"/>
    </sheetView>
  </sheetViews>
  <sheetFormatPr baseColWidth="8" defaultRowHeight="15"/>
  <cols>
    <col customWidth="1" max="2" min="2" width="40"/>
    <col customWidth="1" max="3" min="3" width="4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</row>
    <row r="2">
      <c r="A2" s="8" t="n"/>
      <c r="B2" s="8" t="n"/>
      <c r="C2" s="8" t="n"/>
      <c r="D2" s="8" t="n"/>
      <c r="E2" s="8" t="n"/>
      <c r="F2" s="8" t="n"/>
      <c r="G2" s="8" t="n"/>
      <c r="H2" s="8" t="n"/>
      <c r="I2" s="8" t="n"/>
      <c r="J2" s="8" t="n"/>
      <c r="K2" s="8" t="n"/>
      <c r="L2" s="8" t="n"/>
      <c r="M2" s="8" t="n"/>
      <c r="N2" s="8" t="n"/>
      <c r="O2" s="8" t="n"/>
      <c r="P2" s="8" t="n"/>
      <c r="Q2" s="8" t="n"/>
      <c r="R2" s="8" t="n"/>
      <c r="S2" s="8" t="n"/>
      <c r="T2" s="8" t="n"/>
      <c r="U2" s="8" t="n"/>
      <c r="V2" s="8" t="n"/>
      <c r="W2" s="8" t="n"/>
      <c r="X2" s="8" t="n"/>
      <c r="Y2" s="8" t="n"/>
      <c r="Z2" s="8" t="n"/>
      <c r="AA2" s="8" t="n"/>
      <c r="AB2" s="8" t="n"/>
      <c r="AC2" s="8" t="n"/>
      <c r="AD2" s="8" t="n"/>
      <c r="AE2" s="8" t="n"/>
      <c r="AF2" s="8" t="n"/>
      <c r="AG2" s="8" t="n"/>
      <c r="AH2" s="8" t="n"/>
      <c r="AI2" s="8" t="n"/>
      <c r="AJ2" s="8" t="n"/>
      <c r="AK2" s="8" t="n"/>
      <c r="AL2" s="8" t="n"/>
      <c r="AM2" s="8" t="n"/>
      <c r="AN2" s="8" t="n"/>
      <c r="AO2" s="8" t="n"/>
      <c r="AP2" s="8" t="n"/>
      <c r="AQ2" s="8" t="n"/>
      <c r="AR2" s="8" t="n"/>
      <c r="AS2" s="8" t="n"/>
      <c r="AT2" s="8" t="n"/>
      <c r="AU2" s="8" t="n"/>
      <c r="AV2" s="8" t="n"/>
      <c r="AW2" s="8" t="n"/>
      <c r="AX2" s="8" t="n"/>
      <c r="AY2" s="8" t="n"/>
      <c r="AZ2" s="8" t="n"/>
    </row>
    <row r="3">
      <c r="A3" s="9" t="n"/>
      <c r="B3" s="9" t="n"/>
      <c r="C3" s="9" t="n"/>
      <c r="D3" s="9" t="n"/>
      <c r="E3" s="9" t="n"/>
      <c r="F3" s="9" t="n"/>
      <c r="G3" s="9" t="n"/>
      <c r="H3" s="9" t="n"/>
      <c r="I3" s="9" t="n"/>
      <c r="J3" s="9" t="n"/>
      <c r="K3" s="9" t="n"/>
      <c r="L3" s="9" t="n"/>
      <c r="M3" s="9" t="n"/>
      <c r="N3" s="9" t="n"/>
      <c r="O3" s="9" t="n"/>
      <c r="P3" s="9" t="n"/>
      <c r="Q3" s="9" t="n"/>
      <c r="R3" s="9" t="n"/>
      <c r="S3" s="9" t="n"/>
      <c r="T3" s="9" t="n"/>
      <c r="U3" s="9" t="n"/>
      <c r="V3" s="9" t="n"/>
      <c r="W3" s="9" t="n"/>
      <c r="X3" s="9" t="n"/>
      <c r="Y3" s="9" t="n"/>
      <c r="Z3" s="9" t="n"/>
      <c r="AA3" s="9" t="n"/>
      <c r="AB3" s="9" t="n"/>
      <c r="AC3" s="9" t="n"/>
      <c r="AD3" s="9" t="n"/>
      <c r="AE3" s="9" t="n"/>
      <c r="AF3" s="9" t="n"/>
      <c r="AG3" s="9" t="n"/>
      <c r="AH3" s="9" t="n"/>
      <c r="AI3" s="9" t="n"/>
      <c r="AJ3" s="9" t="n"/>
      <c r="AK3" s="9" t="n"/>
      <c r="AL3" s="9" t="n"/>
      <c r="AM3" s="9" t="n"/>
      <c r="AN3" s="9" t="n"/>
      <c r="AO3" s="9" t="n"/>
      <c r="AP3" s="9" t="n"/>
      <c r="AQ3" s="9" t="n"/>
      <c r="AR3" s="9" t="n"/>
      <c r="AS3" s="9" t="n"/>
      <c r="AT3" s="9" t="n"/>
      <c r="AU3" s="9" t="n"/>
      <c r="AV3" s="9" t="n"/>
      <c r="AW3" s="9" t="n"/>
      <c r="AX3" s="9" t="n"/>
      <c r="AY3" s="9" t="n"/>
      <c r="AZ3" s="9" t="n"/>
    </row>
    <row r="4">
      <c r="A4" s="9" t="n"/>
      <c r="B4" s="9" t="n"/>
      <c r="C4" s="9" t="n"/>
      <c r="D4" s="9" t="n"/>
      <c r="E4" s="9" t="n"/>
      <c r="F4" s="9" t="n"/>
      <c r="G4" s="9" t="n"/>
      <c r="H4" s="9" t="n"/>
      <c r="I4" s="9" t="n"/>
      <c r="J4" s="9" t="n"/>
      <c r="K4" s="9" t="n"/>
      <c r="L4" s="9" t="n"/>
      <c r="M4" s="9" t="n"/>
      <c r="N4" s="9" t="n"/>
      <c r="O4" s="9" t="n"/>
      <c r="P4" s="9" t="n"/>
      <c r="Q4" s="9" t="n"/>
      <c r="R4" s="9" t="n"/>
      <c r="S4" s="9" t="n"/>
      <c r="T4" s="9" t="n"/>
      <c r="U4" s="9" t="n"/>
      <c r="V4" s="9" t="n"/>
      <c r="W4" s="9" t="n"/>
      <c r="X4" s="9" t="n"/>
      <c r="Y4" s="9" t="n"/>
      <c r="Z4" s="9" t="n"/>
      <c r="AA4" s="9" t="n"/>
      <c r="AB4" s="9" t="n"/>
      <c r="AC4" s="9" t="n"/>
      <c r="AD4" s="9" t="n"/>
      <c r="AE4" s="9" t="n"/>
      <c r="AF4" s="9" t="n"/>
      <c r="AG4" s="9" t="n"/>
      <c r="AH4" s="9" t="n"/>
      <c r="AI4" s="9" t="n"/>
      <c r="AJ4" s="9" t="n"/>
      <c r="AK4" s="9" t="n"/>
      <c r="AL4" s="9" t="n"/>
      <c r="AM4" s="9" t="n"/>
      <c r="AN4" s="9" t="n"/>
      <c r="AO4" s="9" t="n"/>
      <c r="AP4" s="9" t="n"/>
      <c r="AQ4" s="9" t="n"/>
      <c r="AR4" s="9" t="n"/>
      <c r="AS4" s="9" t="n"/>
      <c r="AT4" s="9" t="n"/>
      <c r="AU4" s="9" t="n"/>
      <c r="AV4" s="9" t="n"/>
      <c r="AW4" s="9" t="n"/>
      <c r="AX4" s="9" t="n"/>
      <c r="AY4" s="9" t="n"/>
      <c r="AZ4" s="9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J5" s="9" t="n"/>
      <c r="K5" s="9" t="n"/>
      <c r="L5" s="9" t="n"/>
      <c r="M5" s="9" t="n"/>
      <c r="N5" s="9" t="n"/>
      <c r="O5" s="9" t="n"/>
      <c r="P5" s="9" t="n"/>
      <c r="Q5" s="9" t="n"/>
      <c r="R5" s="9" t="n"/>
      <c r="S5" s="9" t="n"/>
      <c r="T5" s="9" t="n"/>
      <c r="U5" s="9" t="n"/>
      <c r="V5" s="9" t="n"/>
      <c r="W5" s="9" t="n"/>
      <c r="X5" s="9" t="n"/>
      <c r="Y5" s="9" t="n"/>
      <c r="Z5" s="9" t="n"/>
      <c r="AA5" s="9" t="n"/>
      <c r="AB5" s="9" t="n"/>
      <c r="AC5" s="9" t="n"/>
      <c r="AD5" s="9" t="n"/>
      <c r="AE5" s="9" t="n"/>
      <c r="AF5" s="9" t="n"/>
      <c r="AG5" s="9" t="n"/>
      <c r="AH5" s="9" t="n"/>
      <c r="AI5" s="9" t="n"/>
      <c r="AJ5" s="9" t="n"/>
      <c r="AK5" s="9" t="n"/>
      <c r="AL5" s="9" t="n"/>
      <c r="AM5" s="9" t="n"/>
      <c r="AN5" s="9" t="n"/>
      <c r="AO5" s="9" t="n"/>
      <c r="AP5" s="9" t="n"/>
      <c r="AQ5" s="9" t="n"/>
      <c r="AR5" s="9" t="n"/>
      <c r="AS5" s="9" t="n"/>
      <c r="AT5" s="9" t="n"/>
      <c r="AU5" s="9" t="n"/>
      <c r="AV5" s="9" t="n"/>
      <c r="AW5" s="9" t="n"/>
      <c r="AX5" s="9" t="n"/>
      <c r="AY5" s="9" t="n"/>
      <c r="AZ5" s="9" t="n"/>
    </row>
    <row r="6">
      <c r="A6" s="9" t="n"/>
      <c r="B6" s="10" t="inlineStr">
        <is>
          <t>Time Parameters</t>
        </is>
      </c>
      <c r="C6" s="11" t="n"/>
      <c r="D6" s="9" t="n"/>
      <c r="E6" s="9" t="n"/>
      <c r="F6" s="9" t="n"/>
      <c r="G6" s="9" t="n"/>
      <c r="H6" s="9" t="n"/>
      <c r="I6" s="9" t="n"/>
      <c r="J6" s="9" t="n"/>
      <c r="K6" s="9" t="n"/>
      <c r="L6" s="9" t="n"/>
      <c r="M6" s="9" t="n"/>
      <c r="N6" s="9" t="n"/>
      <c r="O6" s="9" t="n"/>
      <c r="P6" s="9" t="n"/>
      <c r="Q6" s="9" t="n"/>
      <c r="R6" s="9" t="n"/>
      <c r="S6" s="9" t="n"/>
      <c r="T6" s="9" t="n"/>
      <c r="U6" s="9" t="n"/>
      <c r="V6" s="9" t="n"/>
      <c r="W6" s="9" t="n"/>
      <c r="X6" s="9" t="n"/>
      <c r="Y6" s="9" t="n"/>
      <c r="Z6" s="9" t="n"/>
      <c r="AA6" s="9" t="n"/>
      <c r="AB6" s="9" t="n"/>
      <c r="AC6" s="9" t="n"/>
      <c r="AD6" s="9" t="n"/>
      <c r="AE6" s="9" t="n"/>
      <c r="AF6" s="9" t="n"/>
      <c r="AG6" s="9" t="n"/>
      <c r="AH6" s="9" t="n"/>
      <c r="AI6" s="9" t="n"/>
      <c r="AJ6" s="9" t="n"/>
      <c r="AK6" s="9" t="n"/>
      <c r="AL6" s="9" t="n"/>
      <c r="AM6" s="9" t="n"/>
      <c r="AN6" s="9" t="n"/>
      <c r="AO6" s="9" t="n"/>
      <c r="AP6" s="9" t="n"/>
      <c r="AQ6" s="9" t="n"/>
      <c r="AR6" s="9" t="n"/>
      <c r="AS6" s="9" t="n"/>
      <c r="AT6" s="9" t="n"/>
      <c r="AU6" s="9" t="n"/>
      <c r="AV6" s="9" t="n"/>
      <c r="AW6" s="9" t="n"/>
      <c r="AX6" s="9" t="n"/>
      <c r="AY6" s="9" t="n"/>
      <c r="AZ6" s="9" t="n"/>
    </row>
    <row r="7">
      <c r="A7" s="9" t="n"/>
      <c r="B7" s="10" t="inlineStr">
        <is>
          <t>Parameter</t>
        </is>
      </c>
      <c r="C7" s="10" t="inlineStr">
        <is>
          <t>Option</t>
        </is>
      </c>
      <c r="D7" s="9" t="n"/>
      <c r="E7" s="9" t="n"/>
      <c r="F7" s="9" t="n"/>
      <c r="G7" s="9" t="n"/>
      <c r="H7" s="9" t="n"/>
      <c r="I7" s="9" t="n"/>
      <c r="J7" s="9" t="n"/>
      <c r="K7" s="9" t="n"/>
      <c r="L7" s="9" t="n"/>
      <c r="M7" s="9" t="n"/>
      <c r="N7" s="9" t="n"/>
      <c r="O7" s="9" t="n"/>
      <c r="P7" s="9" t="n"/>
      <c r="Q7" s="9" t="n"/>
      <c r="R7" s="9" t="n"/>
      <c r="S7" s="9" t="n"/>
      <c r="T7" s="9" t="n"/>
      <c r="U7" s="9" t="n"/>
      <c r="V7" s="9" t="n"/>
      <c r="W7" s="9" t="n"/>
      <c r="X7" s="9" t="n"/>
      <c r="Y7" s="9" t="n"/>
      <c r="Z7" s="9" t="n"/>
      <c r="AA7" s="9" t="n"/>
      <c r="AB7" s="9" t="n"/>
      <c r="AC7" s="9" t="n"/>
      <c r="AD7" s="9" t="n"/>
      <c r="AE7" s="9" t="n"/>
      <c r="AF7" s="9" t="n"/>
      <c r="AG7" s="9" t="n"/>
      <c r="AH7" s="9" t="n"/>
      <c r="AI7" s="9" t="n"/>
      <c r="AJ7" s="9" t="n"/>
      <c r="AK7" s="9" t="n"/>
      <c r="AL7" s="9" t="n"/>
      <c r="AM7" s="9" t="n"/>
      <c r="AN7" s="9" t="n"/>
      <c r="AO7" s="9" t="n"/>
      <c r="AP7" s="9" t="n"/>
      <c r="AQ7" s="9" t="n"/>
      <c r="AR7" s="9" t="n"/>
      <c r="AS7" s="9" t="n"/>
      <c r="AT7" s="9" t="n"/>
      <c r="AU7" s="9" t="n"/>
      <c r="AV7" s="9" t="n"/>
      <c r="AW7" s="9" t="n"/>
      <c r="AX7" s="9" t="n"/>
      <c r="AY7" s="9" t="n"/>
      <c r="AZ7" s="9" t="n"/>
    </row>
    <row r="8">
      <c r="A8" s="9" t="n"/>
      <c r="B8" s="12" t="inlineStr">
        <is>
          <t>Start Year</t>
        </is>
      </c>
      <c r="C8" s="12" t="n">
        <v>2022</v>
      </c>
      <c r="D8" s="9" t="n"/>
      <c r="E8" s="9" t="n"/>
      <c r="F8" s="9" t="n"/>
      <c r="G8" s="9" t="n"/>
      <c r="H8" s="9" t="n"/>
      <c r="I8" s="9" t="n"/>
      <c r="J8" s="9" t="n"/>
      <c r="K8" s="9" t="n"/>
      <c r="L8" s="9" t="n"/>
      <c r="M8" s="9" t="n"/>
      <c r="N8" s="9" t="n"/>
      <c r="O8" s="9" t="n"/>
      <c r="P8" s="9" t="n"/>
      <c r="Q8" s="9" t="n"/>
      <c r="R8" s="9" t="n"/>
      <c r="S8" s="9" t="n"/>
      <c r="T8" s="9" t="n"/>
      <c r="U8" s="9" t="n"/>
      <c r="V8" s="9" t="n"/>
      <c r="W8" s="9" t="n"/>
      <c r="X8" s="9" t="n"/>
      <c r="Y8" s="9" t="n"/>
      <c r="Z8" s="9" t="n"/>
      <c r="AA8" s="9" t="n"/>
      <c r="AB8" s="9" t="n"/>
      <c r="AC8" s="9" t="n"/>
      <c r="AD8" s="9" t="n"/>
      <c r="AE8" s="9" t="n"/>
      <c r="AF8" s="9" t="n"/>
      <c r="AG8" s="9" t="n"/>
      <c r="AH8" s="9" t="n"/>
      <c r="AI8" s="9" t="n"/>
      <c r="AJ8" s="9" t="n"/>
      <c r="AK8" s="9" t="n"/>
      <c r="AL8" s="9" t="n"/>
      <c r="AM8" s="9" t="n"/>
      <c r="AN8" s="9" t="n"/>
      <c r="AO8" s="9" t="n"/>
      <c r="AP8" s="9" t="n"/>
      <c r="AQ8" s="9" t="n"/>
      <c r="AR8" s="9" t="n"/>
      <c r="AS8" s="9" t="n"/>
      <c r="AT8" s="9" t="n"/>
      <c r="AU8" s="9" t="n"/>
      <c r="AV8" s="9" t="n"/>
      <c r="AW8" s="9" t="n"/>
      <c r="AX8" s="9" t="n"/>
      <c r="AY8" s="9" t="n"/>
      <c r="AZ8" s="9" t="n"/>
    </row>
    <row r="9">
      <c r="A9" s="9" t="n"/>
      <c r="B9" s="12" t="inlineStr">
        <is>
          <t>End Year</t>
        </is>
      </c>
      <c r="C9" s="12" t="n">
        <v>2030</v>
      </c>
      <c r="D9" s="9" t="n"/>
      <c r="E9" s="9" t="n"/>
      <c r="F9" s="9" t="n"/>
      <c r="G9" s="9" t="n"/>
      <c r="H9" s="9" t="n"/>
      <c r="I9" s="9" t="n"/>
      <c r="J9" s="9" t="n"/>
      <c r="K9" s="9" t="n"/>
      <c r="L9" s="9" t="n"/>
      <c r="M9" s="9" t="n"/>
      <c r="N9" s="9" t="n"/>
      <c r="O9" s="9" t="n"/>
      <c r="P9" s="9" t="n"/>
      <c r="Q9" s="9" t="n"/>
      <c r="R9" s="9" t="n"/>
      <c r="S9" s="9" t="n"/>
      <c r="T9" s="9" t="n"/>
      <c r="U9" s="9" t="n"/>
      <c r="V9" s="9" t="n"/>
      <c r="W9" s="9" t="n"/>
      <c r="X9" s="9" t="n"/>
      <c r="Y9" s="9" t="n"/>
      <c r="Z9" s="9" t="n"/>
      <c r="AA9" s="9" t="n"/>
      <c r="AB9" s="9" t="n"/>
      <c r="AC9" s="9" t="n"/>
      <c r="AD9" s="9" t="n"/>
      <c r="AE9" s="9" t="n"/>
      <c r="AF9" s="9" t="n"/>
      <c r="AG9" s="9" t="n"/>
      <c r="AH9" s="9" t="n"/>
      <c r="AI9" s="9" t="n"/>
      <c r="AJ9" s="9" t="n"/>
      <c r="AK9" s="9" t="n"/>
      <c r="AL9" s="9" t="n"/>
      <c r="AM9" s="9" t="n"/>
      <c r="AN9" s="9" t="n"/>
      <c r="AO9" s="9" t="n"/>
      <c r="AP9" s="9" t="n"/>
      <c r="AQ9" s="9" t="n"/>
      <c r="AR9" s="9" t="n"/>
      <c r="AS9" s="9" t="n"/>
      <c r="AT9" s="9" t="n"/>
      <c r="AU9" s="9" t="n"/>
      <c r="AV9" s="9" t="n"/>
      <c r="AW9" s="9" t="n"/>
      <c r="AX9" s="9" t="n"/>
      <c r="AY9" s="9" t="n"/>
      <c r="AZ9" s="9" t="n"/>
    </row>
    <row r="10">
      <c r="A10" s="9" t="n"/>
      <c r="B10" s="12" t="inlineStr">
        <is>
          <t>Total Years</t>
        </is>
      </c>
      <c r="C10" s="12">
        <f>C9-C8</f>
        <v/>
      </c>
      <c r="D10" s="9" t="n"/>
      <c r="E10" s="9" t="n"/>
      <c r="F10" s="9" t="n"/>
      <c r="G10" s="9" t="n"/>
      <c r="H10" s="9" t="n"/>
      <c r="I10" s="9" t="n"/>
      <c r="J10" s="9" t="n"/>
      <c r="K10" s="9" t="n"/>
      <c r="L10" s="9" t="n"/>
      <c r="M10" s="9" t="n"/>
      <c r="N10" s="9" t="n"/>
      <c r="O10" s="9" t="n"/>
      <c r="P10" s="9" t="n"/>
      <c r="Q10" s="9" t="n"/>
      <c r="R10" s="9" t="n"/>
      <c r="S10" s="9" t="n"/>
      <c r="T10" s="9" t="n"/>
      <c r="U10" s="9" t="n"/>
      <c r="V10" s="9" t="n"/>
      <c r="W10" s="9" t="n"/>
      <c r="X10" s="9" t="n"/>
      <c r="Y10" s="9" t="n"/>
      <c r="Z10" s="9" t="n"/>
      <c r="AA10" s="9" t="n"/>
      <c r="AB10" s="9" t="n"/>
      <c r="AC10" s="9" t="n"/>
      <c r="AD10" s="9" t="n"/>
      <c r="AE10" s="9" t="n"/>
      <c r="AF10" s="9" t="n"/>
      <c r="AG10" s="9" t="n"/>
      <c r="AH10" s="9" t="n"/>
      <c r="AI10" s="9" t="n"/>
      <c r="AJ10" s="9" t="n"/>
      <c r="AK10" s="9" t="n"/>
      <c r="AL10" s="9" t="n"/>
      <c r="AM10" s="9" t="n"/>
      <c r="AN10" s="9" t="n"/>
      <c r="AO10" s="9" t="n"/>
      <c r="AP10" s="9" t="n"/>
      <c r="AQ10" s="9" t="n"/>
      <c r="AR10" s="9" t="n"/>
      <c r="AS10" s="9" t="n"/>
      <c r="AT10" s="9" t="n"/>
      <c r="AU10" s="9" t="n"/>
      <c r="AV10" s="9" t="n"/>
      <c r="AW10" s="9" t="n"/>
      <c r="AX10" s="9" t="n"/>
      <c r="AY10" s="9" t="n"/>
      <c r="AZ10" s="9" t="n"/>
    </row>
    <row r="11">
      <c r="A11" s="9" t="n"/>
      <c r="B11" s="12" t="inlineStr">
        <is>
          <t>Depreciation</t>
        </is>
      </c>
      <c r="C11" s="13">
        <f>0.08</f>
        <v/>
      </c>
      <c r="D11" s="9" t="n"/>
      <c r="E11" s="9" t="n"/>
      <c r="F11" s="9" t="n"/>
      <c r="G11" s="9" t="n"/>
      <c r="H11" s="9" t="n"/>
      <c r="I11" s="9" t="n"/>
      <c r="J11" s="9" t="n"/>
      <c r="K11" s="9" t="n"/>
      <c r="L11" s="9" t="n"/>
      <c r="M11" s="9" t="n"/>
      <c r="N11" s="9" t="n"/>
      <c r="O11" s="9" t="n"/>
      <c r="P11" s="9" t="n"/>
      <c r="Q11" s="9" t="n"/>
      <c r="R11" s="9" t="n"/>
      <c r="S11" s="9" t="n"/>
      <c r="T11" s="9" t="n"/>
      <c r="U11" s="9" t="n"/>
      <c r="V11" s="9" t="n"/>
      <c r="W11" s="9" t="n"/>
      <c r="X11" s="9" t="n"/>
      <c r="Y11" s="9" t="n"/>
      <c r="Z11" s="9" t="n"/>
      <c r="AA11" s="9" t="n"/>
      <c r="AB11" s="9" t="n"/>
      <c r="AC11" s="9" t="n"/>
      <c r="AD11" s="9" t="n"/>
      <c r="AE11" s="9" t="n"/>
      <c r="AF11" s="9" t="n"/>
      <c r="AG11" s="9" t="n"/>
      <c r="AH11" s="9" t="n"/>
      <c r="AI11" s="9" t="n"/>
      <c r="AJ11" s="9" t="n"/>
      <c r="AK11" s="9" t="n"/>
      <c r="AL11" s="9" t="n"/>
      <c r="AM11" s="9" t="n"/>
      <c r="AN11" s="9" t="n"/>
      <c r="AO11" s="9" t="n"/>
      <c r="AP11" s="9" t="n"/>
      <c r="AQ11" s="9" t="n"/>
      <c r="AR11" s="9" t="n"/>
      <c r="AS11" s="9" t="n"/>
      <c r="AT11" s="9" t="n"/>
      <c r="AU11" s="9" t="n"/>
      <c r="AV11" s="9" t="n"/>
      <c r="AW11" s="9" t="n"/>
      <c r="AX11" s="9" t="n"/>
      <c r="AY11" s="9" t="n"/>
      <c r="AZ11" s="9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J12" s="9" t="n"/>
      <c r="K12" s="9" t="n"/>
      <c r="L12" s="9" t="n"/>
      <c r="M12" s="9" t="n"/>
      <c r="N12" s="9" t="n"/>
      <c r="O12" s="9" t="n"/>
      <c r="P12" s="9" t="n"/>
      <c r="Q12" s="9" t="n"/>
      <c r="R12" s="9" t="n"/>
      <c r="S12" s="9" t="n"/>
      <c r="T12" s="9" t="n"/>
      <c r="U12" s="9" t="n"/>
      <c r="V12" s="9" t="n"/>
      <c r="W12" s="9" t="n"/>
      <c r="X12" s="9" t="n"/>
      <c r="Y12" s="9" t="n"/>
      <c r="Z12" s="9" t="n"/>
      <c r="AA12" s="9" t="n"/>
      <c r="AB12" s="9" t="n"/>
      <c r="AC12" s="9" t="n"/>
      <c r="AD12" s="9" t="n"/>
      <c r="AE12" s="9" t="n"/>
      <c r="AF12" s="9" t="n"/>
      <c r="AG12" s="9" t="n"/>
      <c r="AH12" s="9" t="n"/>
      <c r="AI12" s="9" t="n"/>
      <c r="AJ12" s="9" t="n"/>
      <c r="AK12" s="9" t="n"/>
      <c r="AL12" s="9" t="n"/>
      <c r="AM12" s="9" t="n"/>
      <c r="AN12" s="9" t="n"/>
      <c r="AO12" s="9" t="n"/>
      <c r="AP12" s="9" t="n"/>
      <c r="AQ12" s="9" t="n"/>
      <c r="AR12" s="9" t="n"/>
      <c r="AS12" s="9" t="n"/>
      <c r="AT12" s="9" t="n"/>
      <c r="AU12" s="9" t="n"/>
      <c r="AV12" s="9" t="n"/>
      <c r="AW12" s="9" t="n"/>
      <c r="AX12" s="9" t="n"/>
      <c r="AY12" s="9" t="n"/>
      <c r="AZ12" s="9" t="n"/>
    </row>
    <row r="13">
      <c r="A13" s="9" t="n"/>
      <c r="B13" s="10" t="inlineStr">
        <is>
          <t>Demand Parameters</t>
        </is>
      </c>
      <c r="C13" s="11" t="n"/>
      <c r="D13" s="9" t="n"/>
      <c r="E13" s="9" t="n"/>
      <c r="F13" s="9" t="n"/>
      <c r="G13" s="9" t="n"/>
      <c r="H13" s="9" t="n"/>
      <c r="I13" s="9" t="n"/>
      <c r="J13" s="9" t="n"/>
      <c r="K13" s="9" t="n"/>
      <c r="L13" s="9" t="n"/>
      <c r="M13" s="9" t="n"/>
      <c r="N13" s="9" t="n"/>
      <c r="O13" s="9" t="n"/>
      <c r="P13" s="9" t="n"/>
      <c r="Q13" s="9" t="n"/>
      <c r="R13" s="9" t="n"/>
      <c r="S13" s="9" t="n"/>
      <c r="T13" s="9" t="n"/>
      <c r="U13" s="9" t="n"/>
      <c r="V13" s="9" t="n"/>
      <c r="W13" s="9" t="n"/>
      <c r="X13" s="9" t="n"/>
      <c r="Y13" s="9" t="n"/>
      <c r="Z13" s="9" t="n"/>
      <c r="AA13" s="9" t="n"/>
      <c r="AB13" s="9" t="n"/>
      <c r="AC13" s="9" t="n"/>
      <c r="AD13" s="9" t="n"/>
      <c r="AE13" s="9" t="n"/>
      <c r="AF13" s="9" t="n"/>
      <c r="AG13" s="9" t="n"/>
      <c r="AH13" s="9" t="n"/>
      <c r="AI13" s="9" t="n"/>
      <c r="AJ13" s="9" t="n"/>
      <c r="AK13" s="9" t="n"/>
      <c r="AL13" s="9" t="n"/>
      <c r="AM13" s="9" t="n"/>
      <c r="AN13" s="9" t="n"/>
      <c r="AO13" s="9" t="n"/>
      <c r="AP13" s="9" t="n"/>
      <c r="AQ13" s="9" t="n"/>
      <c r="AR13" s="9" t="n"/>
      <c r="AS13" s="9" t="n"/>
      <c r="AT13" s="9" t="n"/>
      <c r="AU13" s="9" t="n"/>
      <c r="AV13" s="9" t="n"/>
      <c r="AW13" s="9" t="n"/>
      <c r="AX13" s="9" t="n"/>
      <c r="AY13" s="9" t="n"/>
      <c r="AZ13" s="9" t="n"/>
    </row>
    <row r="14">
      <c r="A14" s="9" t="n"/>
      <c r="B14" s="10" t="inlineStr">
        <is>
          <t>Parameter</t>
        </is>
      </c>
      <c r="C14" s="10" t="inlineStr">
        <is>
          <t>Option</t>
        </is>
      </c>
      <c r="D14" s="9" t="n"/>
      <c r="E14" s="9" t="n"/>
      <c r="F14" s="9" t="n"/>
      <c r="G14" s="9" t="n"/>
      <c r="H14" s="9" t="n"/>
      <c r="I14" s="9" t="n"/>
      <c r="J14" s="9" t="n"/>
      <c r="K14" s="9" t="n"/>
      <c r="L14" s="9" t="n"/>
      <c r="M14" s="9" t="n"/>
      <c r="N14" s="9" t="n"/>
      <c r="O14" s="9" t="n"/>
      <c r="P14" s="9" t="n"/>
      <c r="Q14" s="9" t="n"/>
      <c r="R14" s="9" t="n"/>
      <c r="S14" s="9" t="n"/>
      <c r="T14" s="9" t="n"/>
      <c r="U14" s="9" t="n"/>
      <c r="V14" s="9" t="n"/>
      <c r="W14" s="9" t="n"/>
      <c r="X14" s="9" t="n"/>
      <c r="Y14" s="9" t="n"/>
      <c r="Z14" s="9" t="n"/>
      <c r="AA14" s="9" t="n"/>
      <c r="AB14" s="9" t="n"/>
      <c r="AC14" s="9" t="n"/>
      <c r="AD14" s="9" t="n"/>
      <c r="AE14" s="9" t="n"/>
      <c r="AF14" s="9" t="n"/>
      <c r="AG14" s="9" t="n"/>
      <c r="AH14" s="9" t="n"/>
      <c r="AI14" s="9" t="n"/>
      <c r="AJ14" s="9" t="n"/>
      <c r="AK14" s="9" t="n"/>
      <c r="AL14" s="9" t="n"/>
      <c r="AM14" s="9" t="n"/>
      <c r="AN14" s="9" t="n"/>
      <c r="AO14" s="9" t="n"/>
      <c r="AP14" s="9" t="n"/>
      <c r="AQ14" s="9" t="n"/>
      <c r="AR14" s="9" t="n"/>
      <c r="AS14" s="9" t="n"/>
      <c r="AT14" s="9" t="n"/>
      <c r="AU14" s="9" t="n"/>
      <c r="AV14" s="9" t="n"/>
      <c r="AW14" s="9" t="n"/>
      <c r="AX14" s="9" t="n"/>
      <c r="AY14" s="9" t="n"/>
      <c r="AZ14" s="9" t="n"/>
    </row>
    <row r="15">
      <c r="A15" s="9" t="n"/>
      <c r="B15" s="12" t="inlineStr">
        <is>
          <t>Smartphone adoption (%)</t>
        </is>
      </c>
      <c r="C15" s="12" t="n">
        <v>95</v>
      </c>
      <c r="D15" s="9" t="n"/>
      <c r="E15" s="9" t="n"/>
      <c r="F15" s="9" t="n"/>
      <c r="G15" s="9" t="n"/>
      <c r="H15" s="9" t="n"/>
      <c r="I15" s="9" t="n"/>
      <c r="J15" s="9" t="n"/>
      <c r="K15" s="9" t="n"/>
      <c r="L15" s="9" t="n"/>
      <c r="M15" s="9" t="n"/>
      <c r="N15" s="9" t="n"/>
      <c r="O15" s="9" t="n"/>
      <c r="P15" s="9" t="n"/>
      <c r="Q15" s="9" t="n"/>
      <c r="R15" s="9" t="n"/>
      <c r="S15" s="9" t="n"/>
      <c r="T15" s="9" t="n"/>
      <c r="U15" s="9" t="n"/>
      <c r="V15" s="9" t="n"/>
      <c r="W15" s="9" t="n"/>
      <c r="X15" s="9" t="n"/>
      <c r="Y15" s="9" t="n"/>
      <c r="Z15" s="9" t="n"/>
      <c r="AA15" s="9" t="n"/>
      <c r="AB15" s="9" t="n"/>
      <c r="AC15" s="9" t="n"/>
      <c r="AD15" s="9" t="n"/>
      <c r="AE15" s="9" t="n"/>
      <c r="AF15" s="9" t="n"/>
      <c r="AG15" s="9" t="n"/>
      <c r="AH15" s="9" t="n"/>
      <c r="AI15" s="9" t="n"/>
      <c r="AJ15" s="9" t="n"/>
      <c r="AK15" s="9" t="n"/>
      <c r="AL15" s="9" t="n"/>
      <c r="AM15" s="9" t="n"/>
      <c r="AN15" s="9" t="n"/>
      <c r="AO15" s="9" t="n"/>
      <c r="AP15" s="9" t="n"/>
      <c r="AQ15" s="9" t="n"/>
      <c r="AR15" s="9" t="n"/>
      <c r="AS15" s="9" t="n"/>
      <c r="AT15" s="9" t="n"/>
      <c r="AU15" s="9" t="n"/>
      <c r="AV15" s="9" t="n"/>
      <c r="AW15" s="9" t="n"/>
      <c r="AX15" s="9" t="n"/>
      <c r="AY15" s="9" t="n"/>
      <c r="AZ15" s="9" t="n"/>
    </row>
    <row r="16">
      <c r="A16" s="9" t="n"/>
      <c r="B16" s="12" t="inlineStr">
        <is>
          <t>Market Share (%)</t>
        </is>
      </c>
      <c r="C16" s="12" t="n">
        <v>25</v>
      </c>
      <c r="D16" s="9" t="n"/>
      <c r="E16" s="9" t="n"/>
      <c r="F16" s="9" t="n"/>
      <c r="G16" s="9" t="n"/>
      <c r="H16" s="9" t="n"/>
      <c r="I16" s="9" t="n"/>
      <c r="J16" s="9" t="n"/>
      <c r="K16" s="9" t="n"/>
      <c r="L16" s="9" t="n"/>
      <c r="M16" s="9" t="n"/>
      <c r="N16" s="9" t="n"/>
      <c r="O16" s="9" t="n"/>
      <c r="P16" s="9" t="n"/>
      <c r="Q16" s="9" t="n"/>
      <c r="R16" s="9" t="n"/>
      <c r="S16" s="9" t="n"/>
      <c r="T16" s="9" t="n"/>
      <c r="U16" s="9" t="n"/>
      <c r="V16" s="9" t="n"/>
      <c r="W16" s="9" t="n"/>
      <c r="X16" s="9" t="n"/>
      <c r="Y16" s="9" t="n"/>
      <c r="Z16" s="9" t="n"/>
      <c r="AA16" s="9" t="n"/>
      <c r="AB16" s="9" t="n"/>
      <c r="AC16" s="9" t="n"/>
      <c r="AD16" s="9" t="n"/>
      <c r="AE16" s="9" t="n"/>
      <c r="AF16" s="9" t="n"/>
      <c r="AG16" s="9" t="n"/>
      <c r="AH16" s="9" t="n"/>
      <c r="AI16" s="9" t="n"/>
      <c r="AJ16" s="9" t="n"/>
      <c r="AK16" s="9" t="n"/>
      <c r="AL16" s="9" t="n"/>
      <c r="AM16" s="9" t="n"/>
      <c r="AN16" s="9" t="n"/>
      <c r="AO16" s="9" t="n"/>
      <c r="AP16" s="9" t="n"/>
      <c r="AQ16" s="9" t="n"/>
      <c r="AR16" s="9" t="n"/>
      <c r="AS16" s="9" t="n"/>
      <c r="AT16" s="9" t="n"/>
      <c r="AU16" s="9" t="n"/>
      <c r="AV16" s="9" t="n"/>
      <c r="AW16" s="9" t="n"/>
      <c r="AX16" s="9" t="n"/>
      <c r="AY16" s="9" t="n"/>
      <c r="AZ16" s="9" t="n"/>
    </row>
    <row r="17">
      <c r="A17" s="9" t="n"/>
      <c r="B17" s="12" t="inlineStr">
        <is>
          <t>Active Users (%)</t>
        </is>
      </c>
      <c r="C17" s="12" t="n">
        <v>5</v>
      </c>
      <c r="D17" s="9" t="n"/>
      <c r="E17" s="9" t="n"/>
      <c r="F17" s="9" t="n"/>
      <c r="G17" s="9" t="n"/>
      <c r="H17" s="9" t="n"/>
      <c r="I17" s="9" t="n"/>
      <c r="J17" s="9" t="n"/>
      <c r="K17" s="9" t="n"/>
      <c r="L17" s="9" t="n"/>
      <c r="M17" s="9" t="n"/>
      <c r="N17" s="9" t="n"/>
      <c r="O17" s="9" t="n"/>
      <c r="P17" s="9" t="n"/>
      <c r="Q17" s="9" t="n"/>
      <c r="R17" s="9" t="n"/>
      <c r="S17" s="9" t="n"/>
      <c r="T17" s="9" t="n"/>
      <c r="U17" s="9" t="n"/>
      <c r="V17" s="9" t="n"/>
      <c r="W17" s="9" t="n"/>
      <c r="X17" s="9" t="n"/>
      <c r="Y17" s="9" t="n"/>
      <c r="Z17" s="9" t="n"/>
      <c r="AA17" s="9" t="n"/>
      <c r="AB17" s="9" t="n"/>
      <c r="AC17" s="9" t="n"/>
      <c r="AD17" s="9" t="n"/>
      <c r="AE17" s="9" t="n"/>
      <c r="AF17" s="9" t="n"/>
      <c r="AG17" s="9" t="n"/>
      <c r="AH17" s="9" t="n"/>
      <c r="AI17" s="9" t="n"/>
      <c r="AJ17" s="9" t="n"/>
      <c r="AK17" s="9" t="n"/>
      <c r="AL17" s="9" t="n"/>
      <c r="AM17" s="9" t="n"/>
      <c r="AN17" s="9" t="n"/>
      <c r="AO17" s="9" t="n"/>
      <c r="AP17" s="9" t="n"/>
      <c r="AQ17" s="9" t="n"/>
      <c r="AR17" s="9" t="n"/>
      <c r="AS17" s="9" t="n"/>
      <c r="AT17" s="9" t="n"/>
      <c r="AU17" s="9" t="n"/>
      <c r="AV17" s="9" t="n"/>
      <c r="AW17" s="9" t="n"/>
      <c r="AX17" s="9" t="n"/>
      <c r="AY17" s="9" t="n"/>
      <c r="AZ17" s="9" t="n"/>
    </row>
    <row r="18">
      <c r="A18" s="9" t="n"/>
      <c r="B18" s="12" t="inlineStr">
        <is>
          <t>Minimum capacity per user (Mbps)</t>
        </is>
      </c>
      <c r="C18" s="12" t="n">
        <v>10</v>
      </c>
      <c r="D18" s="9" t="n"/>
      <c r="E18" s="9" t="n"/>
      <c r="F18" s="9" t="n"/>
      <c r="G18" s="9" t="n"/>
      <c r="H18" s="9" t="n"/>
      <c r="I18" s="9" t="n"/>
      <c r="J18" s="9" t="n"/>
      <c r="K18" s="9" t="n"/>
      <c r="L18" s="9" t="n"/>
      <c r="M18" s="9" t="n"/>
      <c r="N18" s="9" t="n"/>
      <c r="O18" s="9" t="n"/>
      <c r="P18" s="9" t="n"/>
      <c r="Q18" s="9" t="n"/>
      <c r="R18" s="9" t="n"/>
      <c r="S18" s="9" t="n"/>
      <c r="T18" s="9" t="n"/>
      <c r="U18" s="9" t="n"/>
      <c r="V18" s="9" t="n"/>
      <c r="W18" s="9" t="n"/>
      <c r="X18" s="9" t="n"/>
      <c r="Y18" s="9" t="n"/>
      <c r="Z18" s="9" t="n"/>
      <c r="AA18" s="9" t="n"/>
      <c r="AB18" s="9" t="n"/>
      <c r="AC18" s="9" t="n"/>
      <c r="AD18" s="9" t="n"/>
      <c r="AE18" s="9" t="n"/>
      <c r="AF18" s="9" t="n"/>
      <c r="AG18" s="9" t="n"/>
      <c r="AH18" s="9" t="n"/>
      <c r="AI18" s="9" t="n"/>
      <c r="AJ18" s="9" t="n"/>
      <c r="AK18" s="9" t="n"/>
      <c r="AL18" s="9" t="n"/>
      <c r="AM18" s="9" t="n"/>
      <c r="AN18" s="9" t="n"/>
      <c r="AO18" s="9" t="n"/>
      <c r="AP18" s="9" t="n"/>
      <c r="AQ18" s="9" t="n"/>
      <c r="AR18" s="9" t="n"/>
      <c r="AS18" s="9" t="n"/>
      <c r="AT18" s="9" t="n"/>
      <c r="AU18" s="9" t="n"/>
      <c r="AV18" s="9" t="n"/>
      <c r="AW18" s="9" t="n"/>
      <c r="AX18" s="9" t="n"/>
      <c r="AY18" s="9" t="n"/>
      <c r="AZ18" s="9" t="n"/>
    </row>
    <row r="19">
      <c r="A19" s="9" t="n"/>
      <c r="B19" s="12" t="inlineStr">
        <is>
          <t xml:space="preserve">Data demand per month (GB) </t>
        </is>
      </c>
      <c r="C19" s="12" t="n">
        <v>2</v>
      </c>
      <c r="D19" s="9" t="n"/>
      <c r="E19" s="9" t="n"/>
      <c r="F19" s="9" t="n"/>
      <c r="G19" s="9" t="n"/>
      <c r="H19" s="9" t="n"/>
      <c r="I19" s="9" t="n"/>
      <c r="J19" s="9" t="n"/>
      <c r="K19" s="9" t="n"/>
      <c r="L19" s="9" t="n"/>
      <c r="M19" s="9" t="n"/>
      <c r="N19" s="9" t="n"/>
      <c r="O19" s="9" t="n"/>
      <c r="P19" s="9" t="n"/>
      <c r="Q19" s="9" t="n"/>
      <c r="R19" s="9" t="n"/>
      <c r="S19" s="9" t="n"/>
      <c r="T19" s="9" t="n"/>
      <c r="U19" s="9" t="n"/>
      <c r="V19" s="9" t="n"/>
      <c r="W19" s="9" t="n"/>
      <c r="X19" s="9" t="n"/>
      <c r="Y19" s="9" t="n"/>
      <c r="Z19" s="9" t="n"/>
      <c r="AA19" s="9" t="n"/>
      <c r="AB19" s="9" t="n"/>
      <c r="AC19" s="9" t="n"/>
      <c r="AD19" s="9" t="n"/>
      <c r="AE19" s="9" t="n"/>
      <c r="AF19" s="9" t="n"/>
      <c r="AG19" s="9" t="n"/>
      <c r="AH19" s="9" t="n"/>
      <c r="AI19" s="9" t="n"/>
      <c r="AJ19" s="9" t="n"/>
      <c r="AK19" s="9" t="n"/>
      <c r="AL19" s="9" t="n"/>
      <c r="AM19" s="9" t="n"/>
      <c r="AN19" s="9" t="n"/>
      <c r="AO19" s="9" t="n"/>
      <c r="AP19" s="9" t="n"/>
      <c r="AQ19" s="9" t="n"/>
      <c r="AR19" s="9" t="n"/>
      <c r="AS19" s="9" t="n"/>
      <c r="AT19" s="9" t="n"/>
      <c r="AU19" s="9" t="n"/>
      <c r="AV19" s="9" t="n"/>
      <c r="AW19" s="9" t="n"/>
      <c r="AX19" s="9" t="n"/>
      <c r="AY19" s="9" t="n"/>
      <c r="AZ19" s="9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J20" s="9" t="n"/>
      <c r="K20" s="9" t="n"/>
      <c r="L20" s="9" t="n"/>
      <c r="M20" s="9" t="n"/>
      <c r="N20" s="9" t="n"/>
      <c r="O20" s="9" t="n"/>
      <c r="P20" s="9" t="n"/>
      <c r="Q20" s="9" t="n"/>
      <c r="R20" s="9" t="n"/>
      <c r="S20" s="9" t="n"/>
      <c r="T20" s="9" t="n"/>
      <c r="U20" s="9" t="n"/>
      <c r="V20" s="9" t="n"/>
      <c r="W20" s="9" t="n"/>
      <c r="X20" s="9" t="n"/>
      <c r="Y20" s="9" t="n"/>
      <c r="Z20" s="9" t="n"/>
      <c r="AA20" s="9" t="n"/>
      <c r="AB20" s="9" t="n"/>
      <c r="AC20" s="9" t="n"/>
      <c r="AD20" s="9" t="n"/>
      <c r="AE20" s="9" t="n"/>
      <c r="AF20" s="9" t="n"/>
      <c r="AG20" s="9" t="n"/>
      <c r="AH20" s="9" t="n"/>
      <c r="AI20" s="9" t="n"/>
      <c r="AJ20" s="9" t="n"/>
      <c r="AK20" s="9" t="n"/>
      <c r="AL20" s="9" t="n"/>
      <c r="AM20" s="9" t="n"/>
      <c r="AN20" s="9" t="n"/>
      <c r="AO20" s="9" t="n"/>
      <c r="AP20" s="9" t="n"/>
      <c r="AQ20" s="9" t="n"/>
      <c r="AR20" s="9" t="n"/>
      <c r="AS20" s="9" t="n"/>
      <c r="AT20" s="9" t="n"/>
      <c r="AU20" s="9" t="n"/>
      <c r="AV20" s="9" t="n"/>
      <c r="AW20" s="9" t="n"/>
      <c r="AX20" s="9" t="n"/>
      <c r="AY20" s="9" t="n"/>
      <c r="AZ20" s="9" t="n"/>
    </row>
    <row r="21">
      <c r="A21" s="9" t="n"/>
      <c r="B21" s="10" t="inlineStr">
        <is>
          <t>Supply Parameters</t>
        </is>
      </c>
      <c r="C21" s="11" t="n"/>
      <c r="D21" s="9" t="n"/>
      <c r="E21" s="9" t="n"/>
      <c r="F21" s="9" t="n"/>
      <c r="G21" s="9" t="n"/>
      <c r="H21" s="9" t="n"/>
      <c r="I21" s="9" t="n"/>
      <c r="J21" s="9" t="n"/>
      <c r="K21" s="9" t="n"/>
      <c r="L21" s="9" t="n"/>
      <c r="M21" s="9" t="n"/>
      <c r="N21" s="9" t="n"/>
      <c r="O21" s="9" t="n"/>
      <c r="P21" s="9" t="n"/>
      <c r="Q21" s="9" t="n"/>
      <c r="R21" s="9" t="n"/>
      <c r="S21" s="9" t="n"/>
      <c r="T21" s="9" t="n"/>
      <c r="U21" s="9" t="n"/>
      <c r="V21" s="9" t="n"/>
      <c r="W21" s="9" t="n"/>
      <c r="X21" s="9" t="n"/>
      <c r="Y21" s="9" t="n"/>
      <c r="Z21" s="9" t="n"/>
      <c r="AA21" s="9" t="n"/>
      <c r="AB21" s="9" t="n"/>
      <c r="AC21" s="9" t="n"/>
      <c r="AD21" s="9" t="n"/>
      <c r="AE21" s="9" t="n"/>
      <c r="AF21" s="9" t="n"/>
      <c r="AG21" s="9" t="n"/>
      <c r="AH21" s="9" t="n"/>
      <c r="AI21" s="9" t="n"/>
      <c r="AJ21" s="9" t="n"/>
      <c r="AK21" s="9" t="n"/>
      <c r="AL21" s="9" t="n"/>
      <c r="AM21" s="9" t="n"/>
      <c r="AN21" s="9" t="n"/>
      <c r="AO21" s="9" t="n"/>
      <c r="AP21" s="9" t="n"/>
      <c r="AQ21" s="9" t="n"/>
      <c r="AR21" s="9" t="n"/>
      <c r="AS21" s="9" t="n"/>
      <c r="AT21" s="9" t="n"/>
      <c r="AU21" s="9" t="n"/>
      <c r="AV21" s="9" t="n"/>
      <c r="AW21" s="9" t="n"/>
      <c r="AX21" s="9" t="n"/>
      <c r="AY21" s="9" t="n"/>
      <c r="AZ21" s="9" t="n"/>
    </row>
    <row r="22">
      <c r="A22" s="9" t="n"/>
      <c r="B22" s="10" t="inlineStr">
        <is>
          <t>Parameter</t>
        </is>
      </c>
      <c r="C22" s="10" t="inlineStr">
        <is>
          <t>Option</t>
        </is>
      </c>
      <c r="D22" s="9" t="n"/>
      <c r="E22" s="9" t="n"/>
      <c r="F22" s="9" t="n"/>
      <c r="G22" s="9" t="n"/>
      <c r="H22" s="9" t="n"/>
      <c r="I22" s="9" t="n"/>
      <c r="J22" s="9" t="n"/>
      <c r="K22" s="9" t="n"/>
      <c r="L22" s="9" t="n"/>
      <c r="M22" s="9" t="n"/>
      <c r="N22" s="9" t="n"/>
      <c r="O22" s="9" t="n"/>
      <c r="P22" s="9" t="n"/>
      <c r="Q22" s="9" t="n"/>
      <c r="R22" s="9" t="n"/>
      <c r="S22" s="9" t="n"/>
      <c r="T22" s="9" t="n"/>
      <c r="U22" s="9" t="n"/>
      <c r="V22" s="9" t="n"/>
      <c r="W22" s="9" t="n"/>
      <c r="X22" s="9" t="n"/>
      <c r="Y22" s="9" t="n"/>
      <c r="Z22" s="9" t="n"/>
      <c r="AA22" s="9" t="n"/>
      <c r="AB22" s="9" t="n"/>
      <c r="AC22" s="9" t="n"/>
      <c r="AD22" s="9" t="n"/>
      <c r="AE22" s="9" t="n"/>
      <c r="AF22" s="9" t="n"/>
      <c r="AG22" s="9" t="n"/>
      <c r="AH22" s="9" t="n"/>
      <c r="AI22" s="9" t="n"/>
      <c r="AJ22" s="9" t="n"/>
      <c r="AK22" s="9" t="n"/>
      <c r="AL22" s="9" t="n"/>
      <c r="AM22" s="9" t="n"/>
      <c r="AN22" s="9" t="n"/>
      <c r="AO22" s="9" t="n"/>
      <c r="AP22" s="9" t="n"/>
      <c r="AQ22" s="9" t="n"/>
      <c r="AR22" s="9" t="n"/>
      <c r="AS22" s="9" t="n"/>
      <c r="AT22" s="9" t="n"/>
      <c r="AU22" s="9" t="n"/>
      <c r="AV22" s="9" t="n"/>
      <c r="AW22" s="9" t="n"/>
      <c r="AX22" s="9" t="n"/>
      <c r="AY22" s="9" t="n"/>
      <c r="AZ22" s="9" t="n"/>
    </row>
    <row r="23">
      <c r="A23" s="9" t="n"/>
      <c r="B23" s="12" t="inlineStr">
        <is>
          <t>Infrastructure Strategy</t>
        </is>
      </c>
      <c r="C23" s="12" t="inlineStr">
        <is>
          <t>4G</t>
        </is>
      </c>
      <c r="D23" s="9" t="n"/>
      <c r="E23" s="9" t="n"/>
      <c r="F23" s="9" t="n"/>
      <c r="G23" s="9" t="n"/>
      <c r="H23" s="9" t="n"/>
      <c r="I23" s="9" t="n"/>
      <c r="J23" s="9" t="n"/>
      <c r="K23" s="9" t="n"/>
      <c r="L23" s="9" t="n"/>
      <c r="M23" s="9" t="n"/>
      <c r="N23" s="9" t="n"/>
      <c r="O23" s="9" t="n"/>
      <c r="P23" s="9" t="n"/>
      <c r="Q23" s="9" t="n"/>
      <c r="R23" s="9" t="n"/>
      <c r="S23" s="9" t="n"/>
      <c r="T23" s="9" t="n"/>
      <c r="U23" s="9" t="n"/>
      <c r="V23" s="9" t="n"/>
      <c r="W23" s="9" t="n"/>
      <c r="X23" s="9" t="n"/>
      <c r="Y23" s="9" t="n"/>
      <c r="Z23" s="9" t="n"/>
      <c r="AA23" s="9" t="n"/>
      <c r="AB23" s="9" t="n"/>
      <c r="AC23" s="9" t="n"/>
      <c r="AD23" s="9" t="n"/>
      <c r="AE23" s="9" t="n"/>
      <c r="AF23" s="9" t="n"/>
      <c r="AG23" s="9" t="n"/>
      <c r="AH23" s="9" t="n"/>
      <c r="AI23" s="9" t="n"/>
      <c r="AJ23" s="9" t="n"/>
      <c r="AK23" s="9" t="n"/>
      <c r="AL23" s="9" t="n"/>
      <c r="AM23" s="9" t="n"/>
      <c r="AN23" s="9" t="n"/>
      <c r="AO23" s="9" t="n"/>
      <c r="AP23" s="9" t="n"/>
      <c r="AQ23" s="9" t="n"/>
      <c r="AR23" s="9" t="n"/>
      <c r="AS23" s="9" t="n"/>
      <c r="AT23" s="9" t="n"/>
      <c r="AU23" s="9" t="n"/>
      <c r="AV23" s="9" t="n"/>
      <c r="AW23" s="9" t="n"/>
      <c r="AX23" s="9" t="n"/>
      <c r="AY23" s="9" t="n"/>
      <c r="AZ23" s="9" t="n"/>
    </row>
    <row r="24">
      <c r="A24" s="9" t="n"/>
      <c r="B24" s="12" t="inlineStr">
        <is>
          <t>Existing Spectrum Availability</t>
        </is>
      </c>
      <c r="C24" s="12" t="inlineStr">
        <is>
          <t>Baseline</t>
        </is>
      </c>
      <c r="D24" s="9" t="n"/>
      <c r="E24" s="9" t="n"/>
      <c r="F24" s="9" t="n"/>
      <c r="G24" s="9" t="n"/>
      <c r="H24" s="9" t="n"/>
      <c r="I24" s="9" t="n"/>
      <c r="J24" s="9" t="n"/>
      <c r="K24" s="9" t="n"/>
      <c r="L24" s="9" t="n"/>
      <c r="M24" s="9" t="n"/>
      <c r="N24" s="9" t="n"/>
      <c r="O24" s="9" t="n"/>
      <c r="P24" s="9" t="n"/>
      <c r="Q24" s="9" t="n"/>
      <c r="R24" s="9" t="n"/>
      <c r="S24" s="9" t="n"/>
      <c r="T24" s="9" t="n"/>
      <c r="U24" s="9" t="n"/>
      <c r="V24" s="9" t="n"/>
      <c r="W24" s="9" t="n"/>
      <c r="X24" s="9" t="n"/>
      <c r="Y24" s="9" t="n"/>
      <c r="Z24" s="9" t="n"/>
      <c r="AA24" s="9" t="n"/>
      <c r="AB24" s="9" t="n"/>
      <c r="AC24" s="9" t="n"/>
      <c r="AD24" s="9" t="n"/>
      <c r="AE24" s="9" t="n"/>
      <c r="AF24" s="9" t="n"/>
      <c r="AG24" s="9" t="n"/>
      <c r="AH24" s="9" t="n"/>
      <c r="AI24" s="9" t="n"/>
      <c r="AJ24" s="9" t="n"/>
      <c r="AK24" s="9" t="n"/>
      <c r="AL24" s="9" t="n"/>
      <c r="AM24" s="9" t="n"/>
      <c r="AN24" s="9" t="n"/>
      <c r="AO24" s="9" t="n"/>
      <c r="AP24" s="9" t="n"/>
      <c r="AQ24" s="9" t="n"/>
      <c r="AR24" s="9" t="n"/>
      <c r="AS24" s="9" t="n"/>
      <c r="AT24" s="9" t="n"/>
      <c r="AU24" s="9" t="n"/>
      <c r="AV24" s="9" t="n"/>
      <c r="AW24" s="9" t="n"/>
      <c r="AX24" s="9" t="n"/>
      <c r="AY24" s="9" t="n"/>
      <c r="AZ24" s="9" t="n"/>
    </row>
    <row r="25">
      <c r="A25" s="9" t="n"/>
      <c r="B25" s="12" t="inlineStr">
        <is>
          <t>Future Spectrum Availability</t>
        </is>
      </c>
      <c r="C25" s="12" t="inlineStr">
        <is>
          <t>Baseline</t>
        </is>
      </c>
      <c r="D25" s="9" t="n"/>
      <c r="E25" s="9" t="n"/>
      <c r="F25" s="9" t="n"/>
      <c r="G25" s="9" t="n"/>
      <c r="H25" s="9" t="n"/>
      <c r="I25" s="9" t="n"/>
      <c r="J25" s="9" t="n"/>
      <c r="K25" s="9" t="n"/>
      <c r="L25" s="9" t="n"/>
      <c r="M25" s="9" t="n"/>
      <c r="N25" s="9" t="n"/>
      <c r="O25" s="9" t="n"/>
      <c r="P25" s="9" t="n"/>
      <c r="Q25" s="9" t="n"/>
      <c r="R25" s="9" t="n"/>
      <c r="S25" s="9" t="n"/>
      <c r="T25" s="9" t="n"/>
      <c r="U25" s="9" t="n"/>
      <c r="V25" s="9" t="n"/>
      <c r="W25" s="9" t="n"/>
      <c r="X25" s="9" t="n"/>
      <c r="Y25" s="9" t="n"/>
      <c r="Z25" s="9" t="n"/>
      <c r="AA25" s="9" t="n"/>
      <c r="AB25" s="9" t="n"/>
      <c r="AC25" s="9" t="n"/>
      <c r="AD25" s="9" t="n"/>
      <c r="AE25" s="9" t="n"/>
      <c r="AF25" s="9" t="n"/>
      <c r="AG25" s="9" t="n"/>
      <c r="AH25" s="9" t="n"/>
      <c r="AI25" s="9" t="n"/>
      <c r="AJ25" s="9" t="n"/>
      <c r="AK25" s="9" t="n"/>
      <c r="AL25" s="9" t="n"/>
      <c r="AM25" s="9" t="n"/>
      <c r="AN25" s="9" t="n"/>
      <c r="AO25" s="9" t="n"/>
      <c r="AP25" s="9" t="n"/>
      <c r="AQ25" s="9" t="n"/>
      <c r="AR25" s="9" t="n"/>
      <c r="AS25" s="9" t="n"/>
      <c r="AT25" s="9" t="n"/>
      <c r="AU25" s="9" t="n"/>
      <c r="AV25" s="9" t="n"/>
      <c r="AW25" s="9" t="n"/>
      <c r="AX25" s="9" t="n"/>
      <c r="AY25" s="9" t="n"/>
      <c r="AZ25" s="9" t="n"/>
    </row>
    <row r="26">
      <c r="A26" s="9" t="n"/>
      <c r="B26" s="12" t="inlineStr">
        <is>
          <t>Minimum Pop.Density to Serve (km^2)</t>
        </is>
      </c>
      <c r="C26" s="12" t="n">
        <v>5</v>
      </c>
      <c r="D26" s="9" t="n"/>
      <c r="E26" s="9" t="n"/>
      <c r="F26" s="9" t="n"/>
      <c r="G26" s="9" t="n"/>
      <c r="H26" s="9" t="n"/>
      <c r="I26" s="9" t="n"/>
      <c r="J26" s="9" t="n"/>
      <c r="K26" s="9" t="n"/>
      <c r="L26" s="9" t="n"/>
      <c r="M26" s="9" t="n"/>
      <c r="N26" s="9" t="n"/>
      <c r="O26" s="9" t="n"/>
      <c r="P26" s="9" t="n"/>
      <c r="Q26" s="9" t="n"/>
      <c r="R26" s="9" t="n"/>
      <c r="S26" s="9" t="n"/>
      <c r="T26" s="9" t="n"/>
      <c r="U26" s="9" t="n"/>
      <c r="V26" s="9" t="n"/>
      <c r="W26" s="9" t="n"/>
      <c r="X26" s="9" t="n"/>
      <c r="Y26" s="9" t="n"/>
      <c r="Z26" s="9" t="n"/>
      <c r="AA26" s="9" t="n"/>
      <c r="AB26" s="9" t="n"/>
      <c r="AC26" s="9" t="n"/>
      <c r="AD26" s="9" t="n"/>
      <c r="AE26" s="9" t="n"/>
      <c r="AF26" s="9" t="n"/>
      <c r="AG26" s="9" t="n"/>
      <c r="AH26" s="9" t="n"/>
      <c r="AI26" s="9" t="n"/>
      <c r="AJ26" s="9" t="n"/>
      <c r="AK26" s="9" t="n"/>
      <c r="AL26" s="9" t="n"/>
      <c r="AM26" s="9" t="n"/>
      <c r="AN26" s="9" t="n"/>
      <c r="AO26" s="9" t="n"/>
      <c r="AP26" s="9" t="n"/>
      <c r="AQ26" s="9" t="n"/>
      <c r="AR26" s="9" t="n"/>
      <c r="AS26" s="9" t="n"/>
      <c r="AT26" s="9" t="n"/>
      <c r="AU26" s="9" t="n"/>
      <c r="AV26" s="9" t="n"/>
      <c r="AW26" s="9" t="n"/>
      <c r="AX26" s="9" t="n"/>
      <c r="AY26" s="9" t="n"/>
      <c r="AZ26" s="9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J27" s="9" t="n"/>
      <c r="K27" s="9" t="n"/>
      <c r="L27" s="9" t="n"/>
      <c r="M27" s="9" t="n"/>
      <c r="N27" s="9" t="n"/>
      <c r="O27" s="9" t="n"/>
      <c r="P27" s="9" t="n"/>
      <c r="Q27" s="9" t="n"/>
      <c r="R27" s="9" t="n"/>
      <c r="S27" s="9" t="n"/>
      <c r="T27" s="9" t="n"/>
      <c r="U27" s="9" t="n"/>
      <c r="V27" s="9" t="n"/>
      <c r="W27" s="9" t="n"/>
      <c r="X27" s="9" t="n"/>
      <c r="Y27" s="9" t="n"/>
      <c r="Z27" s="9" t="n"/>
      <c r="AA27" s="9" t="n"/>
      <c r="AB27" s="9" t="n"/>
      <c r="AC27" s="9" t="n"/>
      <c r="AD27" s="9" t="n"/>
      <c r="AE27" s="9" t="n"/>
      <c r="AF27" s="9" t="n"/>
      <c r="AG27" s="9" t="n"/>
      <c r="AH27" s="9" t="n"/>
      <c r="AI27" s="9" t="n"/>
      <c r="AJ27" s="9" t="n"/>
      <c r="AK27" s="9" t="n"/>
      <c r="AL27" s="9" t="n"/>
      <c r="AM27" s="9" t="n"/>
      <c r="AN27" s="9" t="n"/>
      <c r="AO27" s="9" t="n"/>
      <c r="AP27" s="9" t="n"/>
      <c r="AQ27" s="9" t="n"/>
      <c r="AR27" s="9" t="n"/>
      <c r="AS27" s="9" t="n"/>
      <c r="AT27" s="9" t="n"/>
      <c r="AU27" s="9" t="n"/>
      <c r="AV27" s="9" t="n"/>
      <c r="AW27" s="9" t="n"/>
      <c r="AX27" s="9" t="n"/>
      <c r="AY27" s="9" t="n"/>
      <c r="AZ27" s="9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J28" s="9" t="n"/>
      <c r="K28" s="9" t="n"/>
      <c r="L28" s="9" t="n"/>
      <c r="M28" s="9" t="n"/>
      <c r="N28" s="9" t="n"/>
      <c r="O28" s="9" t="n"/>
      <c r="P28" s="9" t="n"/>
      <c r="Q28" s="9" t="n"/>
      <c r="R28" s="9" t="n"/>
      <c r="S28" s="9" t="n"/>
      <c r="T28" s="9" t="n"/>
      <c r="U28" s="9" t="n"/>
      <c r="V28" s="9" t="n"/>
      <c r="W28" s="9" t="n"/>
      <c r="X28" s="9" t="n"/>
      <c r="Y28" s="9" t="n"/>
      <c r="Z28" s="9" t="n"/>
      <c r="AA28" s="9" t="n"/>
      <c r="AB28" s="9" t="n"/>
      <c r="AC28" s="9" t="n"/>
      <c r="AD28" s="9" t="n"/>
      <c r="AE28" s="9" t="n"/>
      <c r="AF28" s="9" t="n"/>
      <c r="AG28" s="9" t="n"/>
      <c r="AH28" s="9" t="n"/>
      <c r="AI28" s="9" t="n"/>
      <c r="AJ28" s="9" t="n"/>
      <c r="AK28" s="9" t="n"/>
      <c r="AL28" s="9" t="n"/>
      <c r="AM28" s="9" t="n"/>
      <c r="AN28" s="9" t="n"/>
      <c r="AO28" s="9" t="n"/>
      <c r="AP28" s="9" t="n"/>
      <c r="AQ28" s="9" t="n"/>
      <c r="AR28" s="9" t="n"/>
      <c r="AS28" s="9" t="n"/>
      <c r="AT28" s="9" t="n"/>
      <c r="AU28" s="9" t="n"/>
      <c r="AV28" s="9" t="n"/>
      <c r="AW28" s="9" t="n"/>
      <c r="AX28" s="9" t="n"/>
      <c r="AY28" s="9" t="n"/>
      <c r="AZ28" s="9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J29" s="9" t="n"/>
      <c r="K29" s="9" t="n"/>
      <c r="L29" s="9" t="n"/>
      <c r="M29" s="9" t="n"/>
      <c r="N29" s="9" t="n"/>
      <c r="O29" s="9" t="n"/>
      <c r="P29" s="9" t="n"/>
      <c r="Q29" s="9" t="n"/>
      <c r="R29" s="9" t="n"/>
      <c r="S29" s="9" t="n"/>
      <c r="T29" s="9" t="n"/>
      <c r="U29" s="9" t="n"/>
      <c r="V29" s="9" t="n"/>
      <c r="W29" s="9" t="n"/>
      <c r="X29" s="9" t="n"/>
      <c r="Y29" s="9" t="n"/>
      <c r="Z29" s="9" t="n"/>
      <c r="AA29" s="9" t="n"/>
      <c r="AB29" s="9" t="n"/>
      <c r="AC29" s="9" t="n"/>
      <c r="AD29" s="9" t="n"/>
      <c r="AE29" s="9" t="n"/>
      <c r="AF29" s="9" t="n"/>
      <c r="AG29" s="9" t="n"/>
      <c r="AH29" s="9" t="n"/>
      <c r="AI29" s="9" t="n"/>
      <c r="AJ29" s="9" t="n"/>
      <c r="AK29" s="9" t="n"/>
      <c r="AL29" s="9" t="n"/>
      <c r="AM29" s="9" t="n"/>
      <c r="AN29" s="9" t="n"/>
      <c r="AO29" s="9" t="n"/>
      <c r="AP29" s="9" t="n"/>
      <c r="AQ29" s="9" t="n"/>
      <c r="AR29" s="9" t="n"/>
      <c r="AS29" s="9" t="n"/>
      <c r="AT29" s="9" t="n"/>
      <c r="AU29" s="9" t="n"/>
      <c r="AV29" s="9" t="n"/>
      <c r="AW29" s="9" t="n"/>
      <c r="AX29" s="9" t="n"/>
      <c r="AY29" s="9" t="n"/>
      <c r="AZ29" s="9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J30" s="9" t="n"/>
      <c r="K30" s="9" t="n"/>
      <c r="L30" s="9" t="n"/>
      <c r="M30" s="9" t="n"/>
      <c r="N30" s="9" t="n"/>
      <c r="O30" s="9" t="n"/>
      <c r="P30" s="9" t="n"/>
      <c r="Q30" s="9" t="n"/>
      <c r="R30" s="9" t="n"/>
      <c r="S30" s="9" t="n"/>
      <c r="T30" s="9" t="n"/>
      <c r="U30" s="9" t="n"/>
      <c r="V30" s="9" t="n"/>
      <c r="W30" s="9" t="n"/>
      <c r="X30" s="9" t="n"/>
      <c r="Y30" s="9" t="n"/>
      <c r="Z30" s="9" t="n"/>
      <c r="AA30" s="9" t="n"/>
      <c r="AB30" s="9" t="n"/>
      <c r="AC30" s="9" t="n"/>
      <c r="AD30" s="9" t="n"/>
      <c r="AE30" s="9" t="n"/>
      <c r="AF30" s="9" t="n"/>
      <c r="AG30" s="9" t="n"/>
      <c r="AH30" s="9" t="n"/>
      <c r="AI30" s="9" t="n"/>
      <c r="AJ30" s="9" t="n"/>
      <c r="AK30" s="9" t="n"/>
      <c r="AL30" s="9" t="n"/>
      <c r="AM30" s="9" t="n"/>
      <c r="AN30" s="9" t="n"/>
      <c r="AO30" s="9" t="n"/>
      <c r="AP30" s="9" t="n"/>
      <c r="AQ30" s="9" t="n"/>
      <c r="AR30" s="9" t="n"/>
      <c r="AS30" s="9" t="n"/>
      <c r="AT30" s="9" t="n"/>
      <c r="AU30" s="9" t="n"/>
      <c r="AV30" s="9" t="n"/>
      <c r="AW30" s="9" t="n"/>
      <c r="AX30" s="9" t="n"/>
      <c r="AY30" s="9" t="n"/>
      <c r="AZ30" s="9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J31" s="9" t="n"/>
      <c r="K31" s="9" t="n"/>
      <c r="L31" s="9" t="n"/>
      <c r="M31" s="9" t="n"/>
      <c r="N31" s="9" t="n"/>
      <c r="O31" s="9" t="n"/>
      <c r="P31" s="9" t="n"/>
      <c r="Q31" s="9" t="n"/>
      <c r="R31" s="9" t="n"/>
      <c r="S31" s="9" t="n"/>
      <c r="T31" s="9" t="n"/>
      <c r="U31" s="9" t="n"/>
      <c r="V31" s="9" t="n"/>
      <c r="W31" s="9" t="n"/>
      <c r="X31" s="9" t="n"/>
      <c r="Y31" s="9" t="n"/>
      <c r="Z31" s="9" t="n"/>
      <c r="AA31" s="9" t="n"/>
      <c r="AB31" s="9" t="n"/>
      <c r="AC31" s="9" t="n"/>
      <c r="AD31" s="9" t="n"/>
      <c r="AE31" s="9" t="n"/>
      <c r="AF31" s="9" t="n"/>
      <c r="AG31" s="9" t="n"/>
      <c r="AH31" s="9" t="n"/>
      <c r="AI31" s="9" t="n"/>
      <c r="AJ31" s="9" t="n"/>
      <c r="AK31" s="9" t="n"/>
      <c r="AL31" s="9" t="n"/>
      <c r="AM31" s="9" t="n"/>
      <c r="AN31" s="9" t="n"/>
      <c r="AO31" s="9" t="n"/>
      <c r="AP31" s="9" t="n"/>
      <c r="AQ31" s="9" t="n"/>
      <c r="AR31" s="9" t="n"/>
      <c r="AS31" s="9" t="n"/>
      <c r="AT31" s="9" t="n"/>
      <c r="AU31" s="9" t="n"/>
      <c r="AV31" s="9" t="n"/>
      <c r="AW31" s="9" t="n"/>
      <c r="AX31" s="9" t="n"/>
      <c r="AY31" s="9" t="n"/>
      <c r="AZ31" s="9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J32" s="9" t="n"/>
      <c r="K32" s="9" t="n"/>
      <c r="L32" s="9" t="n"/>
      <c r="M32" s="9" t="n"/>
      <c r="N32" s="9" t="n"/>
      <c r="O32" s="9" t="n"/>
      <c r="P32" s="9" t="n"/>
      <c r="Q32" s="9" t="n"/>
      <c r="R32" s="9" t="n"/>
      <c r="S32" s="9" t="n"/>
      <c r="T32" s="9" t="n"/>
      <c r="U32" s="9" t="n"/>
      <c r="V32" s="9" t="n"/>
      <c r="W32" s="9" t="n"/>
      <c r="X32" s="9" t="n"/>
      <c r="Y32" s="9" t="n"/>
      <c r="Z32" s="9" t="n"/>
      <c r="AA32" s="9" t="n"/>
      <c r="AB32" s="9" t="n"/>
      <c r="AC32" s="9" t="n"/>
      <c r="AD32" s="9" t="n"/>
      <c r="AE32" s="9" t="n"/>
      <c r="AF32" s="9" t="n"/>
      <c r="AG32" s="9" t="n"/>
      <c r="AH32" s="9" t="n"/>
      <c r="AI32" s="9" t="n"/>
      <c r="AJ32" s="9" t="n"/>
      <c r="AK32" s="9" t="n"/>
      <c r="AL32" s="9" t="n"/>
      <c r="AM32" s="9" t="n"/>
      <c r="AN32" s="9" t="n"/>
      <c r="AO32" s="9" t="n"/>
      <c r="AP32" s="9" t="n"/>
      <c r="AQ32" s="9" t="n"/>
      <c r="AR32" s="9" t="n"/>
      <c r="AS32" s="9" t="n"/>
      <c r="AT32" s="9" t="n"/>
      <c r="AU32" s="9" t="n"/>
      <c r="AV32" s="9" t="n"/>
      <c r="AW32" s="9" t="n"/>
      <c r="AX32" s="9" t="n"/>
      <c r="AY32" s="9" t="n"/>
      <c r="AZ32" s="9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J33" s="9" t="n"/>
      <c r="K33" s="9" t="n"/>
      <c r="L33" s="9" t="n"/>
      <c r="M33" s="9" t="n"/>
      <c r="N33" s="9" t="n"/>
      <c r="O33" s="9" t="n"/>
      <c r="P33" s="9" t="n"/>
      <c r="Q33" s="9" t="n"/>
      <c r="R33" s="9" t="n"/>
      <c r="S33" s="9" t="n"/>
      <c r="T33" s="9" t="n"/>
      <c r="U33" s="9" t="n"/>
      <c r="V33" s="9" t="n"/>
      <c r="W33" s="9" t="n"/>
      <c r="X33" s="9" t="n"/>
      <c r="Y33" s="9" t="n"/>
      <c r="Z33" s="9" t="n"/>
      <c r="AA33" s="9" t="n"/>
      <c r="AB33" s="9" t="n"/>
      <c r="AC33" s="9" t="n"/>
      <c r="AD33" s="9" t="n"/>
      <c r="AE33" s="9" t="n"/>
      <c r="AF33" s="9" t="n"/>
      <c r="AG33" s="9" t="n"/>
      <c r="AH33" s="9" t="n"/>
      <c r="AI33" s="9" t="n"/>
      <c r="AJ33" s="9" t="n"/>
      <c r="AK33" s="9" t="n"/>
      <c r="AL33" s="9" t="n"/>
      <c r="AM33" s="9" t="n"/>
      <c r="AN33" s="9" t="n"/>
      <c r="AO33" s="9" t="n"/>
      <c r="AP33" s="9" t="n"/>
      <c r="AQ33" s="9" t="n"/>
      <c r="AR33" s="9" t="n"/>
      <c r="AS33" s="9" t="n"/>
      <c r="AT33" s="9" t="n"/>
      <c r="AU33" s="9" t="n"/>
      <c r="AV33" s="9" t="n"/>
      <c r="AW33" s="9" t="n"/>
      <c r="AX33" s="9" t="n"/>
      <c r="AY33" s="9" t="n"/>
      <c r="AZ33" s="9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J34" s="9" t="n"/>
      <c r="K34" s="9" t="n"/>
      <c r="L34" s="9" t="n"/>
      <c r="M34" s="9" t="n"/>
      <c r="N34" s="9" t="n"/>
      <c r="O34" s="9" t="n"/>
      <c r="P34" s="9" t="n"/>
      <c r="Q34" s="9" t="n"/>
      <c r="R34" s="9" t="n"/>
      <c r="S34" s="9" t="n"/>
      <c r="T34" s="9" t="n"/>
      <c r="U34" s="9" t="n"/>
      <c r="V34" s="9" t="n"/>
      <c r="W34" s="9" t="n"/>
      <c r="X34" s="9" t="n"/>
      <c r="Y34" s="9" t="n"/>
      <c r="Z34" s="9" t="n"/>
      <c r="AA34" s="9" t="n"/>
      <c r="AB34" s="9" t="n"/>
      <c r="AC34" s="9" t="n"/>
      <c r="AD34" s="9" t="n"/>
      <c r="AE34" s="9" t="n"/>
      <c r="AF34" s="9" t="n"/>
      <c r="AG34" s="9" t="n"/>
      <c r="AH34" s="9" t="n"/>
      <c r="AI34" s="9" t="n"/>
      <c r="AJ34" s="9" t="n"/>
      <c r="AK34" s="9" t="n"/>
      <c r="AL34" s="9" t="n"/>
      <c r="AM34" s="9" t="n"/>
      <c r="AN34" s="9" t="n"/>
      <c r="AO34" s="9" t="n"/>
      <c r="AP34" s="9" t="n"/>
      <c r="AQ34" s="9" t="n"/>
      <c r="AR34" s="9" t="n"/>
      <c r="AS34" s="9" t="n"/>
      <c r="AT34" s="9" t="n"/>
      <c r="AU34" s="9" t="n"/>
      <c r="AV34" s="9" t="n"/>
      <c r="AW34" s="9" t="n"/>
      <c r="AX34" s="9" t="n"/>
      <c r="AY34" s="9" t="n"/>
      <c r="AZ34" s="9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J35" s="9" t="n"/>
      <c r="K35" s="9" t="n"/>
      <c r="L35" s="9" t="n"/>
      <c r="M35" s="9" t="n"/>
      <c r="N35" s="9" t="n"/>
      <c r="O35" s="9" t="n"/>
      <c r="P35" s="9" t="n"/>
      <c r="Q35" s="9" t="n"/>
      <c r="R35" s="9" t="n"/>
      <c r="S35" s="9" t="n"/>
      <c r="T35" s="9" t="n"/>
      <c r="U35" s="9" t="n"/>
      <c r="V35" s="9" t="n"/>
      <c r="W35" s="9" t="n"/>
      <c r="X35" s="9" t="n"/>
      <c r="Y35" s="9" t="n"/>
      <c r="Z35" s="9" t="n"/>
      <c r="AA35" s="9" t="n"/>
      <c r="AB35" s="9" t="n"/>
      <c r="AC35" s="9" t="n"/>
      <c r="AD35" s="9" t="n"/>
      <c r="AE35" s="9" t="n"/>
      <c r="AF35" s="9" t="n"/>
      <c r="AG35" s="9" t="n"/>
      <c r="AH35" s="9" t="n"/>
      <c r="AI35" s="9" t="n"/>
      <c r="AJ35" s="9" t="n"/>
      <c r="AK35" s="9" t="n"/>
      <c r="AL35" s="9" t="n"/>
      <c r="AM35" s="9" t="n"/>
      <c r="AN35" s="9" t="n"/>
      <c r="AO35" s="9" t="n"/>
      <c r="AP35" s="9" t="n"/>
      <c r="AQ35" s="9" t="n"/>
      <c r="AR35" s="9" t="n"/>
      <c r="AS35" s="9" t="n"/>
      <c r="AT35" s="9" t="n"/>
      <c r="AU35" s="9" t="n"/>
      <c r="AV35" s="9" t="n"/>
      <c r="AW35" s="9" t="n"/>
      <c r="AX35" s="9" t="n"/>
      <c r="AY35" s="9" t="n"/>
      <c r="AZ35" s="9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J36" s="9" t="n"/>
      <c r="K36" s="9" t="n"/>
      <c r="L36" s="9" t="n"/>
      <c r="M36" s="9" t="n"/>
      <c r="N36" s="9" t="n"/>
      <c r="O36" s="9" t="n"/>
      <c r="P36" s="9" t="n"/>
      <c r="Q36" s="9" t="n"/>
      <c r="R36" s="9" t="n"/>
      <c r="S36" s="9" t="n"/>
      <c r="T36" s="9" t="n"/>
      <c r="U36" s="9" t="n"/>
      <c r="V36" s="9" t="n"/>
      <c r="W36" s="9" t="n"/>
      <c r="X36" s="9" t="n"/>
      <c r="Y36" s="9" t="n"/>
      <c r="Z36" s="9" t="n"/>
      <c r="AA36" s="9" t="n"/>
      <c r="AB36" s="9" t="n"/>
      <c r="AC36" s="9" t="n"/>
      <c r="AD36" s="9" t="n"/>
      <c r="AE36" s="9" t="n"/>
      <c r="AF36" s="9" t="n"/>
      <c r="AG36" s="9" t="n"/>
      <c r="AH36" s="9" t="n"/>
      <c r="AI36" s="9" t="n"/>
      <c r="AJ36" s="9" t="n"/>
      <c r="AK36" s="9" t="n"/>
      <c r="AL36" s="9" t="n"/>
      <c r="AM36" s="9" t="n"/>
      <c r="AN36" s="9" t="n"/>
      <c r="AO36" s="9" t="n"/>
      <c r="AP36" s="9" t="n"/>
      <c r="AQ36" s="9" t="n"/>
      <c r="AR36" s="9" t="n"/>
      <c r="AS36" s="9" t="n"/>
      <c r="AT36" s="9" t="n"/>
      <c r="AU36" s="9" t="n"/>
      <c r="AV36" s="9" t="n"/>
      <c r="AW36" s="9" t="n"/>
      <c r="AX36" s="9" t="n"/>
      <c r="AY36" s="9" t="n"/>
      <c r="AZ36" s="9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J37" s="9" t="n"/>
      <c r="K37" s="9" t="n"/>
      <c r="L37" s="9" t="n"/>
      <c r="M37" s="9" t="n"/>
      <c r="N37" s="9" t="n"/>
      <c r="O37" s="9" t="n"/>
      <c r="P37" s="9" t="n"/>
      <c r="Q37" s="9" t="n"/>
      <c r="R37" s="9" t="n"/>
      <c r="S37" s="9" t="n"/>
      <c r="T37" s="9" t="n"/>
      <c r="U37" s="9" t="n"/>
      <c r="V37" s="9" t="n"/>
      <c r="W37" s="9" t="n"/>
      <c r="X37" s="9" t="n"/>
      <c r="Y37" s="9" t="n"/>
      <c r="Z37" s="9" t="n"/>
      <c r="AA37" s="9" t="n"/>
      <c r="AB37" s="9" t="n"/>
      <c r="AC37" s="9" t="n"/>
      <c r="AD37" s="9" t="n"/>
      <c r="AE37" s="9" t="n"/>
      <c r="AF37" s="9" t="n"/>
      <c r="AG37" s="9" t="n"/>
      <c r="AH37" s="9" t="n"/>
      <c r="AI37" s="9" t="n"/>
      <c r="AJ37" s="9" t="n"/>
      <c r="AK37" s="9" t="n"/>
      <c r="AL37" s="9" t="n"/>
      <c r="AM37" s="9" t="n"/>
      <c r="AN37" s="9" t="n"/>
      <c r="AO37" s="9" t="n"/>
      <c r="AP37" s="9" t="n"/>
      <c r="AQ37" s="9" t="n"/>
      <c r="AR37" s="9" t="n"/>
      <c r="AS37" s="9" t="n"/>
      <c r="AT37" s="9" t="n"/>
      <c r="AU37" s="9" t="n"/>
      <c r="AV37" s="9" t="n"/>
      <c r="AW37" s="9" t="n"/>
      <c r="AX37" s="9" t="n"/>
      <c r="AY37" s="9" t="n"/>
      <c r="AZ37" s="9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J38" s="9" t="n"/>
      <c r="K38" s="9" t="n"/>
      <c r="L38" s="9" t="n"/>
      <c r="M38" s="9" t="n"/>
      <c r="N38" s="9" t="n"/>
      <c r="O38" s="9" t="n"/>
      <c r="P38" s="9" t="n"/>
      <c r="Q38" s="9" t="n"/>
      <c r="R38" s="9" t="n"/>
      <c r="S38" s="9" t="n"/>
      <c r="T38" s="9" t="n"/>
      <c r="U38" s="9" t="n"/>
      <c r="V38" s="9" t="n"/>
      <c r="W38" s="9" t="n"/>
      <c r="X38" s="9" t="n"/>
      <c r="Y38" s="9" t="n"/>
      <c r="Z38" s="9" t="n"/>
      <c r="AA38" s="9" t="n"/>
      <c r="AB38" s="9" t="n"/>
      <c r="AC38" s="9" t="n"/>
      <c r="AD38" s="9" t="n"/>
      <c r="AE38" s="9" t="n"/>
      <c r="AF38" s="9" t="n"/>
      <c r="AG38" s="9" t="n"/>
      <c r="AH38" s="9" t="n"/>
      <c r="AI38" s="9" t="n"/>
      <c r="AJ38" s="9" t="n"/>
      <c r="AK38" s="9" t="n"/>
      <c r="AL38" s="9" t="n"/>
      <c r="AM38" s="9" t="n"/>
      <c r="AN38" s="9" t="n"/>
      <c r="AO38" s="9" t="n"/>
      <c r="AP38" s="9" t="n"/>
      <c r="AQ38" s="9" t="n"/>
      <c r="AR38" s="9" t="n"/>
      <c r="AS38" s="9" t="n"/>
      <c r="AT38" s="9" t="n"/>
      <c r="AU38" s="9" t="n"/>
      <c r="AV38" s="9" t="n"/>
      <c r="AW38" s="9" t="n"/>
      <c r="AX38" s="9" t="n"/>
      <c r="AY38" s="9" t="n"/>
      <c r="AZ38" s="9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J39" s="9" t="n"/>
      <c r="K39" s="9" t="n"/>
      <c r="L39" s="9" t="n"/>
      <c r="M39" s="9" t="n"/>
      <c r="N39" s="9" t="n"/>
      <c r="O39" s="9" t="n"/>
      <c r="P39" s="9" t="n"/>
      <c r="Q39" s="9" t="n"/>
      <c r="R39" s="9" t="n"/>
      <c r="S39" s="9" t="n"/>
      <c r="T39" s="9" t="n"/>
      <c r="U39" s="9" t="n"/>
      <c r="V39" s="9" t="n"/>
      <c r="W39" s="9" t="n"/>
      <c r="X39" s="9" t="n"/>
      <c r="Y39" s="9" t="n"/>
      <c r="Z39" s="9" t="n"/>
      <c r="AA39" s="9" t="n"/>
      <c r="AB39" s="9" t="n"/>
      <c r="AC39" s="9" t="n"/>
      <c r="AD39" s="9" t="n"/>
      <c r="AE39" s="9" t="n"/>
      <c r="AF39" s="9" t="n"/>
      <c r="AG39" s="9" t="n"/>
      <c r="AH39" s="9" t="n"/>
      <c r="AI39" s="9" t="n"/>
      <c r="AJ39" s="9" t="n"/>
      <c r="AK39" s="9" t="n"/>
      <c r="AL39" s="9" t="n"/>
      <c r="AM39" s="9" t="n"/>
      <c r="AN39" s="9" t="n"/>
      <c r="AO39" s="9" t="n"/>
      <c r="AP39" s="9" t="n"/>
      <c r="AQ39" s="9" t="n"/>
      <c r="AR39" s="9" t="n"/>
      <c r="AS39" s="9" t="n"/>
      <c r="AT39" s="9" t="n"/>
      <c r="AU39" s="9" t="n"/>
      <c r="AV39" s="9" t="n"/>
      <c r="AW39" s="9" t="n"/>
      <c r="AX39" s="9" t="n"/>
      <c r="AY39" s="9" t="n"/>
      <c r="AZ39" s="9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J40" s="9" t="n"/>
      <c r="K40" s="9" t="n"/>
      <c r="L40" s="9" t="n"/>
      <c r="M40" s="9" t="n"/>
      <c r="N40" s="9" t="n"/>
      <c r="O40" s="9" t="n"/>
      <c r="P40" s="9" t="n"/>
      <c r="Q40" s="9" t="n"/>
      <c r="R40" s="9" t="n"/>
      <c r="S40" s="9" t="n"/>
      <c r="T40" s="9" t="n"/>
      <c r="U40" s="9" t="n"/>
      <c r="V40" s="9" t="n"/>
      <c r="W40" s="9" t="n"/>
      <c r="X40" s="9" t="n"/>
      <c r="Y40" s="9" t="n"/>
      <c r="Z40" s="9" t="n"/>
      <c r="AA40" s="9" t="n"/>
      <c r="AB40" s="9" t="n"/>
      <c r="AC40" s="9" t="n"/>
      <c r="AD40" s="9" t="n"/>
      <c r="AE40" s="9" t="n"/>
      <c r="AF40" s="9" t="n"/>
      <c r="AG40" s="9" t="n"/>
      <c r="AH40" s="9" t="n"/>
      <c r="AI40" s="9" t="n"/>
      <c r="AJ40" s="9" t="n"/>
      <c r="AK40" s="9" t="n"/>
      <c r="AL40" s="9" t="n"/>
      <c r="AM40" s="9" t="n"/>
      <c r="AN40" s="9" t="n"/>
      <c r="AO40" s="9" t="n"/>
      <c r="AP40" s="9" t="n"/>
      <c r="AQ40" s="9" t="n"/>
      <c r="AR40" s="9" t="n"/>
      <c r="AS40" s="9" t="n"/>
      <c r="AT40" s="9" t="n"/>
      <c r="AU40" s="9" t="n"/>
      <c r="AV40" s="9" t="n"/>
      <c r="AW40" s="9" t="n"/>
      <c r="AX40" s="9" t="n"/>
      <c r="AY40" s="9" t="n"/>
      <c r="AZ40" s="9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J41" s="9" t="n"/>
      <c r="K41" s="9" t="n"/>
      <c r="L41" s="9" t="n"/>
      <c r="M41" s="9" t="n"/>
      <c r="N41" s="9" t="n"/>
      <c r="O41" s="9" t="n"/>
      <c r="P41" s="9" t="n"/>
      <c r="Q41" s="9" t="n"/>
      <c r="R41" s="9" t="n"/>
      <c r="S41" s="9" t="n"/>
      <c r="T41" s="9" t="n"/>
      <c r="U41" s="9" t="n"/>
      <c r="V41" s="9" t="n"/>
      <c r="W41" s="9" t="n"/>
      <c r="X41" s="9" t="n"/>
      <c r="Y41" s="9" t="n"/>
      <c r="Z41" s="9" t="n"/>
      <c r="AA41" s="9" t="n"/>
      <c r="AB41" s="9" t="n"/>
      <c r="AC41" s="9" t="n"/>
      <c r="AD41" s="9" t="n"/>
      <c r="AE41" s="9" t="n"/>
      <c r="AF41" s="9" t="n"/>
      <c r="AG41" s="9" t="n"/>
      <c r="AH41" s="9" t="n"/>
      <c r="AI41" s="9" t="n"/>
      <c r="AJ41" s="9" t="n"/>
      <c r="AK41" s="9" t="n"/>
      <c r="AL41" s="9" t="n"/>
      <c r="AM41" s="9" t="n"/>
      <c r="AN41" s="9" t="n"/>
      <c r="AO41" s="9" t="n"/>
      <c r="AP41" s="9" t="n"/>
      <c r="AQ41" s="9" t="n"/>
      <c r="AR41" s="9" t="n"/>
      <c r="AS41" s="9" t="n"/>
      <c r="AT41" s="9" t="n"/>
      <c r="AU41" s="9" t="n"/>
      <c r="AV41" s="9" t="n"/>
      <c r="AW41" s="9" t="n"/>
      <c r="AX41" s="9" t="n"/>
      <c r="AY41" s="9" t="n"/>
      <c r="AZ41" s="9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J42" s="9" t="n"/>
      <c r="K42" s="9" t="n"/>
      <c r="L42" s="9" t="n"/>
      <c r="M42" s="9" t="n"/>
      <c r="N42" s="9" t="n"/>
      <c r="O42" s="9" t="n"/>
      <c r="P42" s="9" t="n"/>
      <c r="Q42" s="9" t="n"/>
      <c r="R42" s="9" t="n"/>
      <c r="S42" s="9" t="n"/>
      <c r="T42" s="9" t="n"/>
      <c r="U42" s="9" t="n"/>
      <c r="V42" s="9" t="n"/>
      <c r="W42" s="9" t="n"/>
      <c r="X42" s="9" t="n"/>
      <c r="Y42" s="9" t="n"/>
      <c r="Z42" s="9" t="n"/>
      <c r="AA42" s="9" t="n"/>
      <c r="AB42" s="9" t="n"/>
      <c r="AC42" s="9" t="n"/>
      <c r="AD42" s="9" t="n"/>
      <c r="AE42" s="9" t="n"/>
      <c r="AF42" s="9" t="n"/>
      <c r="AG42" s="9" t="n"/>
      <c r="AH42" s="9" t="n"/>
      <c r="AI42" s="9" t="n"/>
      <c r="AJ42" s="9" t="n"/>
      <c r="AK42" s="9" t="n"/>
      <c r="AL42" s="9" t="n"/>
      <c r="AM42" s="9" t="n"/>
      <c r="AN42" s="9" t="n"/>
      <c r="AO42" s="9" t="n"/>
      <c r="AP42" s="9" t="n"/>
      <c r="AQ42" s="9" t="n"/>
      <c r="AR42" s="9" t="n"/>
      <c r="AS42" s="9" t="n"/>
      <c r="AT42" s="9" t="n"/>
      <c r="AU42" s="9" t="n"/>
      <c r="AV42" s="9" t="n"/>
      <c r="AW42" s="9" t="n"/>
      <c r="AX42" s="9" t="n"/>
      <c r="AY42" s="9" t="n"/>
      <c r="AZ42" s="9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J43" s="9" t="n"/>
      <c r="K43" s="9" t="n"/>
      <c r="L43" s="9" t="n"/>
      <c r="M43" s="9" t="n"/>
      <c r="N43" s="9" t="n"/>
      <c r="O43" s="9" t="n"/>
      <c r="P43" s="9" t="n"/>
      <c r="Q43" s="9" t="n"/>
      <c r="R43" s="9" t="n"/>
      <c r="S43" s="9" t="n"/>
      <c r="T43" s="9" t="n"/>
      <c r="U43" s="9" t="n"/>
      <c r="V43" s="9" t="n"/>
      <c r="W43" s="9" t="n"/>
      <c r="X43" s="9" t="n"/>
      <c r="Y43" s="9" t="n"/>
      <c r="Z43" s="9" t="n"/>
      <c r="AA43" s="9" t="n"/>
      <c r="AB43" s="9" t="n"/>
      <c r="AC43" s="9" t="n"/>
      <c r="AD43" s="9" t="n"/>
      <c r="AE43" s="9" t="n"/>
      <c r="AF43" s="9" t="n"/>
      <c r="AG43" s="9" t="n"/>
      <c r="AH43" s="9" t="n"/>
      <c r="AI43" s="9" t="n"/>
      <c r="AJ43" s="9" t="n"/>
      <c r="AK43" s="9" t="n"/>
      <c r="AL43" s="9" t="n"/>
      <c r="AM43" s="9" t="n"/>
      <c r="AN43" s="9" t="n"/>
      <c r="AO43" s="9" t="n"/>
      <c r="AP43" s="9" t="n"/>
      <c r="AQ43" s="9" t="n"/>
      <c r="AR43" s="9" t="n"/>
      <c r="AS43" s="9" t="n"/>
      <c r="AT43" s="9" t="n"/>
      <c r="AU43" s="9" t="n"/>
      <c r="AV43" s="9" t="n"/>
      <c r="AW43" s="9" t="n"/>
      <c r="AX43" s="9" t="n"/>
      <c r="AY43" s="9" t="n"/>
      <c r="AZ43" s="9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J44" s="9" t="n"/>
      <c r="K44" s="9" t="n"/>
      <c r="L44" s="9" t="n"/>
      <c r="M44" s="9" t="n"/>
      <c r="N44" s="9" t="n"/>
      <c r="O44" s="9" t="n"/>
      <c r="P44" s="9" t="n"/>
      <c r="Q44" s="9" t="n"/>
      <c r="R44" s="9" t="n"/>
      <c r="S44" s="9" t="n"/>
      <c r="T44" s="9" t="n"/>
      <c r="U44" s="9" t="n"/>
      <c r="V44" s="9" t="n"/>
      <c r="W44" s="9" t="n"/>
      <c r="X44" s="9" t="n"/>
      <c r="Y44" s="9" t="n"/>
      <c r="Z44" s="9" t="n"/>
      <c r="AA44" s="9" t="n"/>
      <c r="AB44" s="9" t="n"/>
      <c r="AC44" s="9" t="n"/>
      <c r="AD44" s="9" t="n"/>
      <c r="AE44" s="9" t="n"/>
      <c r="AF44" s="9" t="n"/>
      <c r="AG44" s="9" t="n"/>
      <c r="AH44" s="9" t="n"/>
      <c r="AI44" s="9" t="n"/>
      <c r="AJ44" s="9" t="n"/>
      <c r="AK44" s="9" t="n"/>
      <c r="AL44" s="9" t="n"/>
      <c r="AM44" s="9" t="n"/>
      <c r="AN44" s="9" t="n"/>
      <c r="AO44" s="9" t="n"/>
      <c r="AP44" s="9" t="n"/>
      <c r="AQ44" s="9" t="n"/>
      <c r="AR44" s="9" t="n"/>
      <c r="AS44" s="9" t="n"/>
      <c r="AT44" s="9" t="n"/>
      <c r="AU44" s="9" t="n"/>
      <c r="AV44" s="9" t="n"/>
      <c r="AW44" s="9" t="n"/>
      <c r="AX44" s="9" t="n"/>
      <c r="AY44" s="9" t="n"/>
      <c r="AZ44" s="9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J45" s="9" t="n"/>
      <c r="K45" s="9" t="n"/>
      <c r="L45" s="9" t="n"/>
      <c r="M45" s="9" t="n"/>
      <c r="N45" s="9" t="n"/>
      <c r="O45" s="9" t="n"/>
      <c r="P45" s="9" t="n"/>
      <c r="Q45" s="9" t="n"/>
      <c r="R45" s="9" t="n"/>
      <c r="S45" s="9" t="n"/>
      <c r="T45" s="9" t="n"/>
      <c r="U45" s="9" t="n"/>
      <c r="V45" s="9" t="n"/>
      <c r="W45" s="9" t="n"/>
      <c r="X45" s="9" t="n"/>
      <c r="Y45" s="9" t="n"/>
      <c r="Z45" s="9" t="n"/>
      <c r="AA45" s="9" t="n"/>
      <c r="AB45" s="9" t="n"/>
      <c r="AC45" s="9" t="n"/>
      <c r="AD45" s="9" t="n"/>
      <c r="AE45" s="9" t="n"/>
      <c r="AF45" s="9" t="n"/>
      <c r="AG45" s="9" t="n"/>
      <c r="AH45" s="9" t="n"/>
      <c r="AI45" s="9" t="n"/>
      <c r="AJ45" s="9" t="n"/>
      <c r="AK45" s="9" t="n"/>
      <c r="AL45" s="9" t="n"/>
      <c r="AM45" s="9" t="n"/>
      <c r="AN45" s="9" t="n"/>
      <c r="AO45" s="9" t="n"/>
      <c r="AP45" s="9" t="n"/>
      <c r="AQ45" s="9" t="n"/>
      <c r="AR45" s="9" t="n"/>
      <c r="AS45" s="9" t="n"/>
      <c r="AT45" s="9" t="n"/>
      <c r="AU45" s="9" t="n"/>
      <c r="AV45" s="9" t="n"/>
      <c r="AW45" s="9" t="n"/>
      <c r="AX45" s="9" t="n"/>
      <c r="AY45" s="9" t="n"/>
      <c r="AZ45" s="9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J46" s="9" t="n"/>
      <c r="K46" s="9" t="n"/>
      <c r="L46" s="9" t="n"/>
      <c r="M46" s="9" t="n"/>
      <c r="N46" s="9" t="n"/>
      <c r="O46" s="9" t="n"/>
      <c r="P46" s="9" t="n"/>
      <c r="Q46" s="9" t="n"/>
      <c r="R46" s="9" t="n"/>
      <c r="S46" s="9" t="n"/>
      <c r="T46" s="9" t="n"/>
      <c r="U46" s="9" t="n"/>
      <c r="V46" s="9" t="n"/>
      <c r="W46" s="9" t="n"/>
      <c r="X46" s="9" t="n"/>
      <c r="Y46" s="9" t="n"/>
      <c r="Z46" s="9" t="n"/>
      <c r="AA46" s="9" t="n"/>
      <c r="AB46" s="9" t="n"/>
      <c r="AC46" s="9" t="n"/>
      <c r="AD46" s="9" t="n"/>
      <c r="AE46" s="9" t="n"/>
      <c r="AF46" s="9" t="n"/>
      <c r="AG46" s="9" t="n"/>
      <c r="AH46" s="9" t="n"/>
      <c r="AI46" s="9" t="n"/>
      <c r="AJ46" s="9" t="n"/>
      <c r="AK46" s="9" t="n"/>
      <c r="AL46" s="9" t="n"/>
      <c r="AM46" s="9" t="n"/>
      <c r="AN46" s="9" t="n"/>
      <c r="AO46" s="9" t="n"/>
      <c r="AP46" s="9" t="n"/>
      <c r="AQ46" s="9" t="n"/>
      <c r="AR46" s="9" t="n"/>
      <c r="AS46" s="9" t="n"/>
      <c r="AT46" s="9" t="n"/>
      <c r="AU46" s="9" t="n"/>
      <c r="AV46" s="9" t="n"/>
      <c r="AW46" s="9" t="n"/>
      <c r="AX46" s="9" t="n"/>
      <c r="AY46" s="9" t="n"/>
      <c r="AZ46" s="9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9" t="n"/>
      <c r="AT47" s="9" t="n"/>
      <c r="AU47" s="9" t="n"/>
      <c r="AV47" s="9" t="n"/>
      <c r="AW47" s="9" t="n"/>
      <c r="AX47" s="9" t="n"/>
      <c r="AY47" s="9" t="n"/>
      <c r="AZ47" s="9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J48" s="9" t="n"/>
      <c r="K48" s="9" t="n"/>
      <c r="L48" s="9" t="n"/>
      <c r="M48" s="9" t="n"/>
      <c r="N48" s="9" t="n"/>
      <c r="O48" s="9" t="n"/>
      <c r="P48" s="9" t="n"/>
      <c r="Q48" s="9" t="n"/>
      <c r="R48" s="9" t="n"/>
      <c r="S48" s="9" t="n"/>
      <c r="T48" s="9" t="n"/>
      <c r="U48" s="9" t="n"/>
      <c r="V48" s="9" t="n"/>
      <c r="W48" s="9" t="n"/>
      <c r="X48" s="9" t="n"/>
      <c r="Y48" s="9" t="n"/>
      <c r="Z48" s="9" t="n"/>
      <c r="AA48" s="9" t="n"/>
      <c r="AB48" s="9" t="n"/>
      <c r="AC48" s="9" t="n"/>
      <c r="AD48" s="9" t="n"/>
      <c r="AE48" s="9" t="n"/>
      <c r="AF48" s="9" t="n"/>
      <c r="AG48" s="9" t="n"/>
      <c r="AH48" s="9" t="n"/>
      <c r="AI48" s="9" t="n"/>
      <c r="AJ48" s="9" t="n"/>
      <c r="AK48" s="9" t="n"/>
      <c r="AL48" s="9" t="n"/>
      <c r="AM48" s="9" t="n"/>
      <c r="AN48" s="9" t="n"/>
      <c r="AO48" s="9" t="n"/>
      <c r="AP48" s="9" t="n"/>
      <c r="AQ48" s="9" t="n"/>
      <c r="AR48" s="9" t="n"/>
      <c r="AS48" s="9" t="n"/>
      <c r="AT48" s="9" t="n"/>
      <c r="AU48" s="9" t="n"/>
      <c r="AV48" s="9" t="n"/>
      <c r="AW48" s="9" t="n"/>
      <c r="AX48" s="9" t="n"/>
      <c r="AY48" s="9" t="n"/>
      <c r="AZ48" s="9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J49" s="9" t="n"/>
      <c r="K49" s="9" t="n"/>
      <c r="L49" s="9" t="n"/>
      <c r="M49" s="9" t="n"/>
      <c r="N49" s="9" t="n"/>
      <c r="O49" s="9" t="n"/>
      <c r="P49" s="9" t="n"/>
      <c r="Q49" s="9" t="n"/>
      <c r="R49" s="9" t="n"/>
      <c r="S49" s="9" t="n"/>
      <c r="T49" s="9" t="n"/>
      <c r="U49" s="9" t="n"/>
      <c r="V49" s="9" t="n"/>
      <c r="W49" s="9" t="n"/>
      <c r="X49" s="9" t="n"/>
      <c r="Y49" s="9" t="n"/>
      <c r="Z49" s="9" t="n"/>
      <c r="AA49" s="9" t="n"/>
      <c r="AB49" s="9" t="n"/>
      <c r="AC49" s="9" t="n"/>
      <c r="AD49" s="9" t="n"/>
      <c r="AE49" s="9" t="n"/>
      <c r="AF49" s="9" t="n"/>
      <c r="AG49" s="9" t="n"/>
      <c r="AH49" s="9" t="n"/>
      <c r="AI49" s="9" t="n"/>
      <c r="AJ49" s="9" t="n"/>
      <c r="AK49" s="9" t="n"/>
      <c r="AL49" s="9" t="n"/>
      <c r="AM49" s="9" t="n"/>
      <c r="AN49" s="9" t="n"/>
      <c r="AO49" s="9" t="n"/>
      <c r="AP49" s="9" t="n"/>
      <c r="AQ49" s="9" t="n"/>
      <c r="AR49" s="9" t="n"/>
      <c r="AS49" s="9" t="n"/>
      <c r="AT49" s="9" t="n"/>
      <c r="AU49" s="9" t="n"/>
      <c r="AV49" s="9" t="n"/>
      <c r="AW49" s="9" t="n"/>
      <c r="AX49" s="9" t="n"/>
      <c r="AY49" s="9" t="n"/>
      <c r="AZ49" s="9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J50" s="9" t="n"/>
      <c r="K50" s="9" t="n"/>
      <c r="L50" s="9" t="n"/>
      <c r="M50" s="9" t="n"/>
      <c r="N50" s="9" t="n"/>
      <c r="O50" s="9" t="n"/>
      <c r="P50" s="9" t="n"/>
      <c r="Q50" s="9" t="n"/>
      <c r="R50" s="9" t="n"/>
      <c r="S50" s="9" t="n"/>
      <c r="T50" s="9" t="n"/>
      <c r="U50" s="9" t="n"/>
      <c r="V50" s="9" t="n"/>
      <c r="W50" s="9" t="n"/>
      <c r="X50" s="9" t="n"/>
      <c r="Y50" s="9" t="n"/>
      <c r="Z50" s="9" t="n"/>
      <c r="AA50" s="9" t="n"/>
      <c r="AB50" s="9" t="n"/>
      <c r="AC50" s="9" t="n"/>
      <c r="AD50" s="9" t="n"/>
      <c r="AE50" s="9" t="n"/>
      <c r="AF50" s="9" t="n"/>
      <c r="AG50" s="9" t="n"/>
      <c r="AH50" s="9" t="n"/>
      <c r="AI50" s="9" t="n"/>
      <c r="AJ50" s="9" t="n"/>
      <c r="AK50" s="9" t="n"/>
      <c r="AL50" s="9" t="n"/>
      <c r="AM50" s="9" t="n"/>
      <c r="AN50" s="9" t="n"/>
      <c r="AO50" s="9" t="n"/>
      <c r="AP50" s="9" t="n"/>
      <c r="AQ50" s="9" t="n"/>
      <c r="AR50" s="9" t="n"/>
      <c r="AS50" s="9" t="n"/>
      <c r="AT50" s="9" t="n"/>
      <c r="AU50" s="9" t="n"/>
      <c r="AV50" s="9" t="n"/>
      <c r="AW50" s="9" t="n"/>
      <c r="AX50" s="9" t="n"/>
      <c r="AY50" s="9" t="n"/>
      <c r="AZ50" s="9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J51" s="9" t="n"/>
      <c r="K51" s="9" t="n"/>
      <c r="L51" s="9" t="n"/>
      <c r="M51" s="9" t="n"/>
      <c r="N51" s="9" t="n"/>
      <c r="O51" s="9" t="n"/>
      <c r="P51" s="9" t="n"/>
      <c r="Q51" s="9" t="n"/>
      <c r="R51" s="9" t="n"/>
      <c r="S51" s="9" t="n"/>
      <c r="T51" s="9" t="n"/>
      <c r="U51" s="9" t="n"/>
      <c r="V51" s="9" t="n"/>
      <c r="W51" s="9" t="n"/>
      <c r="X51" s="9" t="n"/>
      <c r="Y51" s="9" t="n"/>
      <c r="Z51" s="9" t="n"/>
      <c r="AA51" s="9" t="n"/>
      <c r="AB51" s="9" t="n"/>
      <c r="AC51" s="9" t="n"/>
      <c r="AD51" s="9" t="n"/>
      <c r="AE51" s="9" t="n"/>
      <c r="AF51" s="9" t="n"/>
      <c r="AG51" s="9" t="n"/>
      <c r="AH51" s="9" t="n"/>
      <c r="AI51" s="9" t="n"/>
      <c r="AJ51" s="9" t="n"/>
      <c r="AK51" s="9" t="n"/>
      <c r="AL51" s="9" t="n"/>
      <c r="AM51" s="9" t="n"/>
      <c r="AN51" s="9" t="n"/>
      <c r="AO51" s="9" t="n"/>
      <c r="AP51" s="9" t="n"/>
      <c r="AQ51" s="9" t="n"/>
      <c r="AR51" s="9" t="n"/>
      <c r="AS51" s="9" t="n"/>
      <c r="AT51" s="9" t="n"/>
      <c r="AU51" s="9" t="n"/>
      <c r="AV51" s="9" t="n"/>
      <c r="AW51" s="9" t="n"/>
      <c r="AX51" s="9" t="n"/>
      <c r="AY51" s="9" t="n"/>
      <c r="AZ51" s="9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J52" s="9" t="n"/>
      <c r="K52" s="9" t="n"/>
      <c r="L52" s="9" t="n"/>
      <c r="M52" s="9" t="n"/>
      <c r="N52" s="9" t="n"/>
      <c r="O52" s="9" t="n"/>
      <c r="P52" s="9" t="n"/>
      <c r="Q52" s="9" t="n"/>
      <c r="R52" s="9" t="n"/>
      <c r="S52" s="9" t="n"/>
      <c r="T52" s="9" t="n"/>
      <c r="U52" s="9" t="n"/>
      <c r="V52" s="9" t="n"/>
      <c r="W52" s="9" t="n"/>
      <c r="X52" s="9" t="n"/>
      <c r="Y52" s="9" t="n"/>
      <c r="Z52" s="9" t="n"/>
      <c r="AA52" s="9" t="n"/>
      <c r="AB52" s="9" t="n"/>
      <c r="AC52" s="9" t="n"/>
      <c r="AD52" s="9" t="n"/>
      <c r="AE52" s="9" t="n"/>
      <c r="AF52" s="9" t="n"/>
      <c r="AG52" s="9" t="n"/>
      <c r="AH52" s="9" t="n"/>
      <c r="AI52" s="9" t="n"/>
      <c r="AJ52" s="9" t="n"/>
      <c r="AK52" s="9" t="n"/>
      <c r="AL52" s="9" t="n"/>
      <c r="AM52" s="9" t="n"/>
      <c r="AN52" s="9" t="n"/>
      <c r="AO52" s="9" t="n"/>
      <c r="AP52" s="9" t="n"/>
      <c r="AQ52" s="9" t="n"/>
      <c r="AR52" s="9" t="n"/>
      <c r="AS52" s="9" t="n"/>
      <c r="AT52" s="9" t="n"/>
      <c r="AU52" s="9" t="n"/>
      <c r="AV52" s="9" t="n"/>
      <c r="AW52" s="9" t="n"/>
      <c r="AX52" s="9" t="n"/>
      <c r="AY52" s="9" t="n"/>
      <c r="AZ52" s="9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J53" s="9" t="n"/>
      <c r="K53" s="9" t="n"/>
      <c r="L53" s="9" t="n"/>
      <c r="M53" s="9" t="n"/>
      <c r="N53" s="9" t="n"/>
      <c r="O53" s="9" t="n"/>
      <c r="P53" s="9" t="n"/>
      <c r="Q53" s="9" t="n"/>
      <c r="R53" s="9" t="n"/>
      <c r="S53" s="9" t="n"/>
      <c r="T53" s="9" t="n"/>
      <c r="U53" s="9" t="n"/>
      <c r="V53" s="9" t="n"/>
      <c r="W53" s="9" t="n"/>
      <c r="X53" s="9" t="n"/>
      <c r="Y53" s="9" t="n"/>
      <c r="Z53" s="9" t="n"/>
      <c r="AA53" s="9" t="n"/>
      <c r="AB53" s="9" t="n"/>
      <c r="AC53" s="9" t="n"/>
      <c r="AD53" s="9" t="n"/>
      <c r="AE53" s="9" t="n"/>
      <c r="AF53" s="9" t="n"/>
      <c r="AG53" s="9" t="n"/>
      <c r="AH53" s="9" t="n"/>
      <c r="AI53" s="9" t="n"/>
      <c r="AJ53" s="9" t="n"/>
      <c r="AK53" s="9" t="n"/>
      <c r="AL53" s="9" t="n"/>
      <c r="AM53" s="9" t="n"/>
      <c r="AN53" s="9" t="n"/>
      <c r="AO53" s="9" t="n"/>
      <c r="AP53" s="9" t="n"/>
      <c r="AQ53" s="9" t="n"/>
      <c r="AR53" s="9" t="n"/>
      <c r="AS53" s="9" t="n"/>
      <c r="AT53" s="9" t="n"/>
      <c r="AU53" s="9" t="n"/>
      <c r="AV53" s="9" t="n"/>
      <c r="AW53" s="9" t="n"/>
      <c r="AX53" s="9" t="n"/>
      <c r="AY53" s="9" t="n"/>
      <c r="AZ53" s="9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J54" s="9" t="n"/>
      <c r="K54" s="9" t="n"/>
      <c r="L54" s="9" t="n"/>
      <c r="M54" s="9" t="n"/>
      <c r="N54" s="9" t="n"/>
      <c r="O54" s="9" t="n"/>
      <c r="P54" s="9" t="n"/>
      <c r="Q54" s="9" t="n"/>
      <c r="R54" s="9" t="n"/>
      <c r="S54" s="9" t="n"/>
      <c r="T54" s="9" t="n"/>
      <c r="U54" s="9" t="n"/>
      <c r="V54" s="9" t="n"/>
      <c r="W54" s="9" t="n"/>
      <c r="X54" s="9" t="n"/>
      <c r="Y54" s="9" t="n"/>
      <c r="Z54" s="9" t="n"/>
      <c r="AA54" s="9" t="n"/>
      <c r="AB54" s="9" t="n"/>
      <c r="AC54" s="9" t="n"/>
      <c r="AD54" s="9" t="n"/>
      <c r="AE54" s="9" t="n"/>
      <c r="AF54" s="9" t="n"/>
      <c r="AG54" s="9" t="n"/>
      <c r="AH54" s="9" t="n"/>
      <c r="AI54" s="9" t="n"/>
      <c r="AJ54" s="9" t="n"/>
      <c r="AK54" s="9" t="n"/>
      <c r="AL54" s="9" t="n"/>
      <c r="AM54" s="9" t="n"/>
      <c r="AN54" s="9" t="n"/>
      <c r="AO54" s="9" t="n"/>
      <c r="AP54" s="9" t="n"/>
      <c r="AQ54" s="9" t="n"/>
      <c r="AR54" s="9" t="n"/>
      <c r="AS54" s="9" t="n"/>
      <c r="AT54" s="9" t="n"/>
      <c r="AU54" s="9" t="n"/>
      <c r="AV54" s="9" t="n"/>
      <c r="AW54" s="9" t="n"/>
      <c r="AX54" s="9" t="n"/>
      <c r="AY54" s="9" t="n"/>
      <c r="AZ54" s="9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J55" s="9" t="n"/>
      <c r="K55" s="9" t="n"/>
      <c r="L55" s="9" t="n"/>
      <c r="M55" s="9" t="n"/>
      <c r="N55" s="9" t="n"/>
      <c r="O55" s="9" t="n"/>
      <c r="P55" s="9" t="n"/>
      <c r="Q55" s="9" t="n"/>
      <c r="R55" s="9" t="n"/>
      <c r="S55" s="9" t="n"/>
      <c r="T55" s="9" t="n"/>
      <c r="U55" s="9" t="n"/>
      <c r="V55" s="9" t="n"/>
      <c r="W55" s="9" t="n"/>
      <c r="X55" s="9" t="n"/>
      <c r="Y55" s="9" t="n"/>
      <c r="Z55" s="9" t="n"/>
      <c r="AA55" s="9" t="n"/>
      <c r="AB55" s="9" t="n"/>
      <c r="AC55" s="9" t="n"/>
      <c r="AD55" s="9" t="n"/>
      <c r="AE55" s="9" t="n"/>
      <c r="AF55" s="9" t="n"/>
      <c r="AG55" s="9" t="n"/>
      <c r="AH55" s="9" t="n"/>
      <c r="AI55" s="9" t="n"/>
      <c r="AJ55" s="9" t="n"/>
      <c r="AK55" s="9" t="n"/>
      <c r="AL55" s="9" t="n"/>
      <c r="AM55" s="9" t="n"/>
      <c r="AN55" s="9" t="n"/>
      <c r="AO55" s="9" t="n"/>
      <c r="AP55" s="9" t="n"/>
      <c r="AQ55" s="9" t="n"/>
      <c r="AR55" s="9" t="n"/>
      <c r="AS55" s="9" t="n"/>
      <c r="AT55" s="9" t="n"/>
      <c r="AU55" s="9" t="n"/>
      <c r="AV55" s="9" t="n"/>
      <c r="AW55" s="9" t="n"/>
      <c r="AX55" s="9" t="n"/>
      <c r="AY55" s="9" t="n"/>
      <c r="AZ55" s="9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J56" s="9" t="n"/>
      <c r="K56" s="9" t="n"/>
      <c r="L56" s="9" t="n"/>
      <c r="M56" s="9" t="n"/>
      <c r="N56" s="9" t="n"/>
      <c r="O56" s="9" t="n"/>
      <c r="P56" s="9" t="n"/>
      <c r="Q56" s="9" t="n"/>
      <c r="R56" s="9" t="n"/>
      <c r="S56" s="9" t="n"/>
      <c r="T56" s="9" t="n"/>
      <c r="U56" s="9" t="n"/>
      <c r="V56" s="9" t="n"/>
      <c r="W56" s="9" t="n"/>
      <c r="X56" s="9" t="n"/>
      <c r="Y56" s="9" t="n"/>
      <c r="Z56" s="9" t="n"/>
      <c r="AA56" s="9" t="n"/>
      <c r="AB56" s="9" t="n"/>
      <c r="AC56" s="9" t="n"/>
      <c r="AD56" s="9" t="n"/>
      <c r="AE56" s="9" t="n"/>
      <c r="AF56" s="9" t="n"/>
      <c r="AG56" s="9" t="n"/>
      <c r="AH56" s="9" t="n"/>
      <c r="AI56" s="9" t="n"/>
      <c r="AJ56" s="9" t="n"/>
      <c r="AK56" s="9" t="n"/>
      <c r="AL56" s="9" t="n"/>
      <c r="AM56" s="9" t="n"/>
      <c r="AN56" s="9" t="n"/>
      <c r="AO56" s="9" t="n"/>
      <c r="AP56" s="9" t="n"/>
      <c r="AQ56" s="9" t="n"/>
      <c r="AR56" s="9" t="n"/>
      <c r="AS56" s="9" t="n"/>
      <c r="AT56" s="9" t="n"/>
      <c r="AU56" s="9" t="n"/>
      <c r="AV56" s="9" t="n"/>
      <c r="AW56" s="9" t="n"/>
      <c r="AX56" s="9" t="n"/>
      <c r="AY56" s="9" t="n"/>
      <c r="AZ56" s="9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J57" s="9" t="n"/>
      <c r="K57" s="9" t="n"/>
      <c r="L57" s="9" t="n"/>
      <c r="M57" s="9" t="n"/>
      <c r="N57" s="9" t="n"/>
      <c r="O57" s="9" t="n"/>
      <c r="P57" s="9" t="n"/>
      <c r="Q57" s="9" t="n"/>
      <c r="R57" s="9" t="n"/>
      <c r="S57" s="9" t="n"/>
      <c r="T57" s="9" t="n"/>
      <c r="U57" s="9" t="n"/>
      <c r="V57" s="9" t="n"/>
      <c r="W57" s="9" t="n"/>
      <c r="X57" s="9" t="n"/>
      <c r="Y57" s="9" t="n"/>
      <c r="Z57" s="9" t="n"/>
      <c r="AA57" s="9" t="n"/>
      <c r="AB57" s="9" t="n"/>
      <c r="AC57" s="9" t="n"/>
      <c r="AD57" s="9" t="n"/>
      <c r="AE57" s="9" t="n"/>
      <c r="AF57" s="9" t="n"/>
      <c r="AG57" s="9" t="n"/>
      <c r="AH57" s="9" t="n"/>
      <c r="AI57" s="9" t="n"/>
      <c r="AJ57" s="9" t="n"/>
      <c r="AK57" s="9" t="n"/>
      <c r="AL57" s="9" t="n"/>
      <c r="AM57" s="9" t="n"/>
      <c r="AN57" s="9" t="n"/>
      <c r="AO57" s="9" t="n"/>
      <c r="AP57" s="9" t="n"/>
      <c r="AQ57" s="9" t="n"/>
      <c r="AR57" s="9" t="n"/>
      <c r="AS57" s="9" t="n"/>
      <c r="AT57" s="9" t="n"/>
      <c r="AU57" s="9" t="n"/>
      <c r="AV57" s="9" t="n"/>
      <c r="AW57" s="9" t="n"/>
      <c r="AX57" s="9" t="n"/>
      <c r="AY57" s="9" t="n"/>
      <c r="AZ57" s="9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J58" s="9" t="n"/>
      <c r="K58" s="9" t="n"/>
      <c r="L58" s="9" t="n"/>
      <c r="M58" s="9" t="n"/>
      <c r="N58" s="9" t="n"/>
      <c r="O58" s="9" t="n"/>
      <c r="P58" s="9" t="n"/>
      <c r="Q58" s="9" t="n"/>
      <c r="R58" s="9" t="n"/>
      <c r="S58" s="9" t="n"/>
      <c r="T58" s="9" t="n"/>
      <c r="U58" s="9" t="n"/>
      <c r="V58" s="9" t="n"/>
      <c r="W58" s="9" t="n"/>
      <c r="X58" s="9" t="n"/>
      <c r="Y58" s="9" t="n"/>
      <c r="Z58" s="9" t="n"/>
      <c r="AA58" s="9" t="n"/>
      <c r="AB58" s="9" t="n"/>
      <c r="AC58" s="9" t="n"/>
      <c r="AD58" s="9" t="n"/>
      <c r="AE58" s="9" t="n"/>
      <c r="AF58" s="9" t="n"/>
      <c r="AG58" s="9" t="n"/>
      <c r="AH58" s="9" t="n"/>
      <c r="AI58" s="9" t="n"/>
      <c r="AJ58" s="9" t="n"/>
      <c r="AK58" s="9" t="n"/>
      <c r="AL58" s="9" t="n"/>
      <c r="AM58" s="9" t="n"/>
      <c r="AN58" s="9" t="n"/>
      <c r="AO58" s="9" t="n"/>
      <c r="AP58" s="9" t="n"/>
      <c r="AQ58" s="9" t="n"/>
      <c r="AR58" s="9" t="n"/>
      <c r="AS58" s="9" t="n"/>
      <c r="AT58" s="9" t="n"/>
      <c r="AU58" s="9" t="n"/>
      <c r="AV58" s="9" t="n"/>
      <c r="AW58" s="9" t="n"/>
      <c r="AX58" s="9" t="n"/>
      <c r="AY58" s="9" t="n"/>
      <c r="AZ58" s="9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J59" s="9" t="n"/>
      <c r="K59" s="9" t="n"/>
      <c r="L59" s="9" t="n"/>
      <c r="M59" s="9" t="n"/>
      <c r="N59" s="9" t="n"/>
      <c r="O59" s="9" t="n"/>
      <c r="P59" s="9" t="n"/>
      <c r="Q59" s="9" t="n"/>
      <c r="R59" s="9" t="n"/>
      <c r="S59" s="9" t="n"/>
      <c r="T59" s="9" t="n"/>
      <c r="U59" s="9" t="n"/>
      <c r="V59" s="9" t="n"/>
      <c r="W59" s="9" t="n"/>
      <c r="X59" s="9" t="n"/>
      <c r="Y59" s="9" t="n"/>
      <c r="Z59" s="9" t="n"/>
      <c r="AA59" s="9" t="n"/>
      <c r="AB59" s="9" t="n"/>
      <c r="AC59" s="9" t="n"/>
      <c r="AD59" s="9" t="n"/>
      <c r="AE59" s="9" t="n"/>
      <c r="AF59" s="9" t="n"/>
      <c r="AG59" s="9" t="n"/>
      <c r="AH59" s="9" t="n"/>
      <c r="AI59" s="9" t="n"/>
      <c r="AJ59" s="9" t="n"/>
      <c r="AK59" s="9" t="n"/>
      <c r="AL59" s="9" t="n"/>
      <c r="AM59" s="9" t="n"/>
      <c r="AN59" s="9" t="n"/>
      <c r="AO59" s="9" t="n"/>
      <c r="AP59" s="9" t="n"/>
      <c r="AQ59" s="9" t="n"/>
      <c r="AR59" s="9" t="n"/>
      <c r="AS59" s="9" t="n"/>
      <c r="AT59" s="9" t="n"/>
      <c r="AU59" s="9" t="n"/>
      <c r="AV59" s="9" t="n"/>
      <c r="AW59" s="9" t="n"/>
      <c r="AX59" s="9" t="n"/>
      <c r="AY59" s="9" t="n"/>
      <c r="AZ59" s="9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J60" s="9" t="n"/>
      <c r="K60" s="9" t="n"/>
      <c r="L60" s="9" t="n"/>
      <c r="M60" s="9" t="n"/>
      <c r="N60" s="9" t="n"/>
      <c r="O60" s="9" t="n"/>
      <c r="P60" s="9" t="n"/>
      <c r="Q60" s="9" t="n"/>
      <c r="R60" s="9" t="n"/>
      <c r="S60" s="9" t="n"/>
      <c r="T60" s="9" t="n"/>
      <c r="U60" s="9" t="n"/>
      <c r="V60" s="9" t="n"/>
      <c r="W60" s="9" t="n"/>
      <c r="X60" s="9" t="n"/>
      <c r="Y60" s="9" t="n"/>
      <c r="Z60" s="9" t="n"/>
      <c r="AA60" s="9" t="n"/>
      <c r="AB60" s="9" t="n"/>
      <c r="AC60" s="9" t="n"/>
      <c r="AD60" s="9" t="n"/>
      <c r="AE60" s="9" t="n"/>
      <c r="AF60" s="9" t="n"/>
      <c r="AG60" s="9" t="n"/>
      <c r="AH60" s="9" t="n"/>
      <c r="AI60" s="9" t="n"/>
      <c r="AJ60" s="9" t="n"/>
      <c r="AK60" s="9" t="n"/>
      <c r="AL60" s="9" t="n"/>
      <c r="AM60" s="9" t="n"/>
      <c r="AN60" s="9" t="n"/>
      <c r="AO60" s="9" t="n"/>
      <c r="AP60" s="9" t="n"/>
      <c r="AQ60" s="9" t="n"/>
      <c r="AR60" s="9" t="n"/>
      <c r="AS60" s="9" t="n"/>
      <c r="AT60" s="9" t="n"/>
      <c r="AU60" s="9" t="n"/>
      <c r="AV60" s="9" t="n"/>
      <c r="AW60" s="9" t="n"/>
      <c r="AX60" s="9" t="n"/>
      <c r="AY60" s="9" t="n"/>
      <c r="AZ60" s="9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J61" s="9" t="n"/>
      <c r="K61" s="9" t="n"/>
      <c r="L61" s="9" t="n"/>
      <c r="M61" s="9" t="n"/>
      <c r="N61" s="9" t="n"/>
      <c r="O61" s="9" t="n"/>
      <c r="P61" s="9" t="n"/>
      <c r="Q61" s="9" t="n"/>
      <c r="R61" s="9" t="n"/>
      <c r="S61" s="9" t="n"/>
      <c r="T61" s="9" t="n"/>
      <c r="U61" s="9" t="n"/>
      <c r="V61" s="9" t="n"/>
      <c r="W61" s="9" t="n"/>
      <c r="X61" s="9" t="n"/>
      <c r="Y61" s="9" t="n"/>
      <c r="Z61" s="9" t="n"/>
      <c r="AA61" s="9" t="n"/>
      <c r="AB61" s="9" t="n"/>
      <c r="AC61" s="9" t="n"/>
      <c r="AD61" s="9" t="n"/>
      <c r="AE61" s="9" t="n"/>
      <c r="AF61" s="9" t="n"/>
      <c r="AG61" s="9" t="n"/>
      <c r="AH61" s="9" t="n"/>
      <c r="AI61" s="9" t="n"/>
      <c r="AJ61" s="9" t="n"/>
      <c r="AK61" s="9" t="n"/>
      <c r="AL61" s="9" t="n"/>
      <c r="AM61" s="9" t="n"/>
      <c r="AN61" s="9" t="n"/>
      <c r="AO61" s="9" t="n"/>
      <c r="AP61" s="9" t="n"/>
      <c r="AQ61" s="9" t="n"/>
      <c r="AR61" s="9" t="n"/>
      <c r="AS61" s="9" t="n"/>
      <c r="AT61" s="9" t="n"/>
      <c r="AU61" s="9" t="n"/>
      <c r="AV61" s="9" t="n"/>
      <c r="AW61" s="9" t="n"/>
      <c r="AX61" s="9" t="n"/>
      <c r="AY61" s="9" t="n"/>
      <c r="AZ61" s="9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J62" s="9" t="n"/>
      <c r="K62" s="9" t="n"/>
      <c r="L62" s="9" t="n"/>
      <c r="M62" s="9" t="n"/>
      <c r="N62" s="9" t="n"/>
      <c r="O62" s="9" t="n"/>
      <c r="P62" s="9" t="n"/>
      <c r="Q62" s="9" t="n"/>
      <c r="R62" s="9" t="n"/>
      <c r="S62" s="9" t="n"/>
      <c r="T62" s="9" t="n"/>
      <c r="U62" s="9" t="n"/>
      <c r="V62" s="9" t="n"/>
      <c r="W62" s="9" t="n"/>
      <c r="X62" s="9" t="n"/>
      <c r="Y62" s="9" t="n"/>
      <c r="Z62" s="9" t="n"/>
      <c r="AA62" s="9" t="n"/>
      <c r="AB62" s="9" t="n"/>
      <c r="AC62" s="9" t="n"/>
      <c r="AD62" s="9" t="n"/>
      <c r="AE62" s="9" t="n"/>
      <c r="AF62" s="9" t="n"/>
      <c r="AG62" s="9" t="n"/>
      <c r="AH62" s="9" t="n"/>
      <c r="AI62" s="9" t="n"/>
      <c r="AJ62" s="9" t="n"/>
      <c r="AK62" s="9" t="n"/>
      <c r="AL62" s="9" t="n"/>
      <c r="AM62" s="9" t="n"/>
      <c r="AN62" s="9" t="n"/>
      <c r="AO62" s="9" t="n"/>
      <c r="AP62" s="9" t="n"/>
      <c r="AQ62" s="9" t="n"/>
      <c r="AR62" s="9" t="n"/>
      <c r="AS62" s="9" t="n"/>
      <c r="AT62" s="9" t="n"/>
      <c r="AU62" s="9" t="n"/>
      <c r="AV62" s="9" t="n"/>
      <c r="AW62" s="9" t="n"/>
      <c r="AX62" s="9" t="n"/>
      <c r="AY62" s="9" t="n"/>
      <c r="AZ62" s="9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J63" s="9" t="n"/>
      <c r="K63" s="9" t="n"/>
      <c r="L63" s="9" t="n"/>
      <c r="M63" s="9" t="n"/>
      <c r="N63" s="9" t="n"/>
      <c r="O63" s="9" t="n"/>
      <c r="P63" s="9" t="n"/>
      <c r="Q63" s="9" t="n"/>
      <c r="R63" s="9" t="n"/>
      <c r="S63" s="9" t="n"/>
      <c r="T63" s="9" t="n"/>
      <c r="U63" s="9" t="n"/>
      <c r="V63" s="9" t="n"/>
      <c r="W63" s="9" t="n"/>
      <c r="X63" s="9" t="n"/>
      <c r="Y63" s="9" t="n"/>
      <c r="Z63" s="9" t="n"/>
      <c r="AA63" s="9" t="n"/>
      <c r="AB63" s="9" t="n"/>
      <c r="AC63" s="9" t="n"/>
      <c r="AD63" s="9" t="n"/>
      <c r="AE63" s="9" t="n"/>
      <c r="AF63" s="9" t="n"/>
      <c r="AG63" s="9" t="n"/>
      <c r="AH63" s="9" t="n"/>
      <c r="AI63" s="9" t="n"/>
      <c r="AJ63" s="9" t="n"/>
      <c r="AK63" s="9" t="n"/>
      <c r="AL63" s="9" t="n"/>
      <c r="AM63" s="9" t="n"/>
      <c r="AN63" s="9" t="n"/>
      <c r="AO63" s="9" t="n"/>
      <c r="AP63" s="9" t="n"/>
      <c r="AQ63" s="9" t="n"/>
      <c r="AR63" s="9" t="n"/>
      <c r="AS63" s="9" t="n"/>
      <c r="AT63" s="9" t="n"/>
      <c r="AU63" s="9" t="n"/>
      <c r="AV63" s="9" t="n"/>
      <c r="AW63" s="9" t="n"/>
      <c r="AX63" s="9" t="n"/>
      <c r="AY63" s="9" t="n"/>
      <c r="AZ63" s="9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J64" s="9" t="n"/>
      <c r="K64" s="9" t="n"/>
      <c r="L64" s="9" t="n"/>
      <c r="M64" s="9" t="n"/>
      <c r="N64" s="9" t="n"/>
      <c r="O64" s="9" t="n"/>
      <c r="P64" s="9" t="n"/>
      <c r="Q64" s="9" t="n"/>
      <c r="R64" s="9" t="n"/>
      <c r="S64" s="9" t="n"/>
      <c r="T64" s="9" t="n"/>
      <c r="U64" s="9" t="n"/>
      <c r="V64" s="9" t="n"/>
      <c r="W64" s="9" t="n"/>
      <c r="X64" s="9" t="n"/>
      <c r="Y64" s="9" t="n"/>
      <c r="Z64" s="9" t="n"/>
      <c r="AA64" s="9" t="n"/>
      <c r="AB64" s="9" t="n"/>
      <c r="AC64" s="9" t="n"/>
      <c r="AD64" s="9" t="n"/>
      <c r="AE64" s="9" t="n"/>
      <c r="AF64" s="9" t="n"/>
      <c r="AG64" s="9" t="n"/>
      <c r="AH64" s="9" t="n"/>
      <c r="AI64" s="9" t="n"/>
      <c r="AJ64" s="9" t="n"/>
      <c r="AK64" s="9" t="n"/>
      <c r="AL64" s="9" t="n"/>
      <c r="AM64" s="9" t="n"/>
      <c r="AN64" s="9" t="n"/>
      <c r="AO64" s="9" t="n"/>
      <c r="AP64" s="9" t="n"/>
      <c r="AQ64" s="9" t="n"/>
      <c r="AR64" s="9" t="n"/>
      <c r="AS64" s="9" t="n"/>
      <c r="AT64" s="9" t="n"/>
      <c r="AU64" s="9" t="n"/>
      <c r="AV64" s="9" t="n"/>
      <c r="AW64" s="9" t="n"/>
      <c r="AX64" s="9" t="n"/>
      <c r="AY64" s="9" t="n"/>
      <c r="AZ64" s="9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J65" s="9" t="n"/>
      <c r="K65" s="9" t="n"/>
      <c r="L65" s="9" t="n"/>
      <c r="M65" s="9" t="n"/>
      <c r="N65" s="9" t="n"/>
      <c r="O65" s="9" t="n"/>
      <c r="P65" s="9" t="n"/>
      <c r="Q65" s="9" t="n"/>
      <c r="R65" s="9" t="n"/>
      <c r="S65" s="9" t="n"/>
      <c r="T65" s="9" t="n"/>
      <c r="U65" s="9" t="n"/>
      <c r="V65" s="9" t="n"/>
      <c r="W65" s="9" t="n"/>
      <c r="X65" s="9" t="n"/>
      <c r="Y65" s="9" t="n"/>
      <c r="Z65" s="9" t="n"/>
      <c r="AA65" s="9" t="n"/>
      <c r="AB65" s="9" t="n"/>
      <c r="AC65" s="9" t="n"/>
      <c r="AD65" s="9" t="n"/>
      <c r="AE65" s="9" t="n"/>
      <c r="AF65" s="9" t="n"/>
      <c r="AG65" s="9" t="n"/>
      <c r="AH65" s="9" t="n"/>
      <c r="AI65" s="9" t="n"/>
      <c r="AJ65" s="9" t="n"/>
      <c r="AK65" s="9" t="n"/>
      <c r="AL65" s="9" t="n"/>
      <c r="AM65" s="9" t="n"/>
      <c r="AN65" s="9" t="n"/>
      <c r="AO65" s="9" t="n"/>
      <c r="AP65" s="9" t="n"/>
      <c r="AQ65" s="9" t="n"/>
      <c r="AR65" s="9" t="n"/>
      <c r="AS65" s="9" t="n"/>
      <c r="AT65" s="9" t="n"/>
      <c r="AU65" s="9" t="n"/>
      <c r="AV65" s="9" t="n"/>
      <c r="AW65" s="9" t="n"/>
      <c r="AX65" s="9" t="n"/>
      <c r="AY65" s="9" t="n"/>
      <c r="AZ65" s="9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J66" s="9" t="n"/>
      <c r="K66" s="9" t="n"/>
      <c r="L66" s="9" t="n"/>
      <c r="M66" s="9" t="n"/>
      <c r="N66" s="9" t="n"/>
      <c r="O66" s="9" t="n"/>
      <c r="P66" s="9" t="n"/>
      <c r="Q66" s="9" t="n"/>
      <c r="R66" s="9" t="n"/>
      <c r="S66" s="9" t="n"/>
      <c r="T66" s="9" t="n"/>
      <c r="U66" s="9" t="n"/>
      <c r="V66" s="9" t="n"/>
      <c r="W66" s="9" t="n"/>
      <c r="X66" s="9" t="n"/>
      <c r="Y66" s="9" t="n"/>
      <c r="Z66" s="9" t="n"/>
      <c r="AA66" s="9" t="n"/>
      <c r="AB66" s="9" t="n"/>
      <c r="AC66" s="9" t="n"/>
      <c r="AD66" s="9" t="n"/>
      <c r="AE66" s="9" t="n"/>
      <c r="AF66" s="9" t="n"/>
      <c r="AG66" s="9" t="n"/>
      <c r="AH66" s="9" t="n"/>
      <c r="AI66" s="9" t="n"/>
      <c r="AJ66" s="9" t="n"/>
      <c r="AK66" s="9" t="n"/>
      <c r="AL66" s="9" t="n"/>
      <c r="AM66" s="9" t="n"/>
      <c r="AN66" s="9" t="n"/>
      <c r="AO66" s="9" t="n"/>
      <c r="AP66" s="9" t="n"/>
      <c r="AQ66" s="9" t="n"/>
      <c r="AR66" s="9" t="n"/>
      <c r="AS66" s="9" t="n"/>
      <c r="AT66" s="9" t="n"/>
      <c r="AU66" s="9" t="n"/>
      <c r="AV66" s="9" t="n"/>
      <c r="AW66" s="9" t="n"/>
      <c r="AX66" s="9" t="n"/>
      <c r="AY66" s="9" t="n"/>
      <c r="AZ66" s="9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J67" s="9" t="n"/>
      <c r="K67" s="9" t="n"/>
      <c r="L67" s="9" t="n"/>
      <c r="M67" s="9" t="n"/>
      <c r="N67" s="9" t="n"/>
      <c r="O67" s="9" t="n"/>
      <c r="P67" s="9" t="n"/>
      <c r="Q67" s="9" t="n"/>
      <c r="R67" s="9" t="n"/>
      <c r="S67" s="9" t="n"/>
      <c r="T67" s="9" t="n"/>
      <c r="U67" s="9" t="n"/>
      <c r="V67" s="9" t="n"/>
      <c r="W67" s="9" t="n"/>
      <c r="X67" s="9" t="n"/>
      <c r="Y67" s="9" t="n"/>
      <c r="Z67" s="9" t="n"/>
      <c r="AA67" s="9" t="n"/>
      <c r="AB67" s="9" t="n"/>
      <c r="AC67" s="9" t="n"/>
      <c r="AD67" s="9" t="n"/>
      <c r="AE67" s="9" t="n"/>
      <c r="AF67" s="9" t="n"/>
      <c r="AG67" s="9" t="n"/>
      <c r="AH67" s="9" t="n"/>
      <c r="AI67" s="9" t="n"/>
      <c r="AJ67" s="9" t="n"/>
      <c r="AK67" s="9" t="n"/>
      <c r="AL67" s="9" t="n"/>
      <c r="AM67" s="9" t="n"/>
      <c r="AN67" s="9" t="n"/>
      <c r="AO67" s="9" t="n"/>
      <c r="AP67" s="9" t="n"/>
      <c r="AQ67" s="9" t="n"/>
      <c r="AR67" s="9" t="n"/>
      <c r="AS67" s="9" t="n"/>
      <c r="AT67" s="9" t="n"/>
      <c r="AU67" s="9" t="n"/>
      <c r="AV67" s="9" t="n"/>
      <c r="AW67" s="9" t="n"/>
      <c r="AX67" s="9" t="n"/>
      <c r="AY67" s="9" t="n"/>
      <c r="AZ67" s="9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J68" s="9" t="n"/>
      <c r="K68" s="9" t="n"/>
      <c r="L68" s="9" t="n"/>
      <c r="M68" s="9" t="n"/>
      <c r="N68" s="9" t="n"/>
      <c r="O68" s="9" t="n"/>
      <c r="P68" s="9" t="n"/>
      <c r="Q68" s="9" t="n"/>
      <c r="R68" s="9" t="n"/>
      <c r="S68" s="9" t="n"/>
      <c r="T68" s="9" t="n"/>
      <c r="U68" s="9" t="n"/>
      <c r="V68" s="9" t="n"/>
      <c r="W68" s="9" t="n"/>
      <c r="X68" s="9" t="n"/>
      <c r="Y68" s="9" t="n"/>
      <c r="Z68" s="9" t="n"/>
      <c r="AA68" s="9" t="n"/>
      <c r="AB68" s="9" t="n"/>
      <c r="AC68" s="9" t="n"/>
      <c r="AD68" s="9" t="n"/>
      <c r="AE68" s="9" t="n"/>
      <c r="AF68" s="9" t="n"/>
      <c r="AG68" s="9" t="n"/>
      <c r="AH68" s="9" t="n"/>
      <c r="AI68" s="9" t="n"/>
      <c r="AJ68" s="9" t="n"/>
      <c r="AK68" s="9" t="n"/>
      <c r="AL68" s="9" t="n"/>
      <c r="AM68" s="9" t="n"/>
      <c r="AN68" s="9" t="n"/>
      <c r="AO68" s="9" t="n"/>
      <c r="AP68" s="9" t="n"/>
      <c r="AQ68" s="9" t="n"/>
      <c r="AR68" s="9" t="n"/>
      <c r="AS68" s="9" t="n"/>
      <c r="AT68" s="9" t="n"/>
      <c r="AU68" s="9" t="n"/>
      <c r="AV68" s="9" t="n"/>
      <c r="AW68" s="9" t="n"/>
      <c r="AX68" s="9" t="n"/>
      <c r="AY68" s="9" t="n"/>
      <c r="AZ68" s="9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J69" s="9" t="n"/>
      <c r="K69" s="9" t="n"/>
      <c r="L69" s="9" t="n"/>
      <c r="M69" s="9" t="n"/>
      <c r="N69" s="9" t="n"/>
      <c r="O69" s="9" t="n"/>
      <c r="P69" s="9" t="n"/>
      <c r="Q69" s="9" t="n"/>
      <c r="R69" s="9" t="n"/>
      <c r="S69" s="9" t="n"/>
      <c r="T69" s="9" t="n"/>
      <c r="U69" s="9" t="n"/>
      <c r="V69" s="9" t="n"/>
      <c r="W69" s="9" t="n"/>
      <c r="X69" s="9" t="n"/>
      <c r="Y69" s="9" t="n"/>
      <c r="Z69" s="9" t="n"/>
      <c r="AA69" s="9" t="n"/>
      <c r="AB69" s="9" t="n"/>
      <c r="AC69" s="9" t="n"/>
      <c r="AD69" s="9" t="n"/>
      <c r="AE69" s="9" t="n"/>
      <c r="AF69" s="9" t="n"/>
      <c r="AG69" s="9" t="n"/>
      <c r="AH69" s="9" t="n"/>
      <c r="AI69" s="9" t="n"/>
      <c r="AJ69" s="9" t="n"/>
      <c r="AK69" s="9" t="n"/>
      <c r="AL69" s="9" t="n"/>
      <c r="AM69" s="9" t="n"/>
      <c r="AN69" s="9" t="n"/>
      <c r="AO69" s="9" t="n"/>
      <c r="AP69" s="9" t="n"/>
      <c r="AQ69" s="9" t="n"/>
      <c r="AR69" s="9" t="n"/>
      <c r="AS69" s="9" t="n"/>
      <c r="AT69" s="9" t="n"/>
      <c r="AU69" s="9" t="n"/>
      <c r="AV69" s="9" t="n"/>
      <c r="AW69" s="9" t="n"/>
      <c r="AX69" s="9" t="n"/>
      <c r="AY69" s="9" t="n"/>
      <c r="AZ69" s="9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J70" s="9" t="n"/>
      <c r="K70" s="9" t="n"/>
      <c r="L70" s="9" t="n"/>
      <c r="M70" s="9" t="n"/>
      <c r="N70" s="9" t="n"/>
      <c r="O70" s="9" t="n"/>
      <c r="P70" s="9" t="n"/>
      <c r="Q70" s="9" t="n"/>
      <c r="R70" s="9" t="n"/>
      <c r="S70" s="9" t="n"/>
      <c r="T70" s="9" t="n"/>
      <c r="U70" s="9" t="n"/>
      <c r="V70" s="9" t="n"/>
      <c r="W70" s="9" t="n"/>
      <c r="X70" s="9" t="n"/>
      <c r="Y70" s="9" t="n"/>
      <c r="Z70" s="9" t="n"/>
      <c r="AA70" s="9" t="n"/>
      <c r="AB70" s="9" t="n"/>
      <c r="AC70" s="9" t="n"/>
      <c r="AD70" s="9" t="n"/>
      <c r="AE70" s="9" t="n"/>
      <c r="AF70" s="9" t="n"/>
      <c r="AG70" s="9" t="n"/>
      <c r="AH70" s="9" t="n"/>
      <c r="AI70" s="9" t="n"/>
      <c r="AJ70" s="9" t="n"/>
      <c r="AK70" s="9" t="n"/>
      <c r="AL70" s="9" t="n"/>
      <c r="AM70" s="9" t="n"/>
      <c r="AN70" s="9" t="n"/>
      <c r="AO70" s="9" t="n"/>
      <c r="AP70" s="9" t="n"/>
      <c r="AQ70" s="9" t="n"/>
      <c r="AR70" s="9" t="n"/>
      <c r="AS70" s="9" t="n"/>
      <c r="AT70" s="9" t="n"/>
      <c r="AU70" s="9" t="n"/>
      <c r="AV70" s="9" t="n"/>
      <c r="AW70" s="9" t="n"/>
      <c r="AX70" s="9" t="n"/>
      <c r="AY70" s="9" t="n"/>
      <c r="AZ70" s="9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J71" s="9" t="n"/>
      <c r="K71" s="9" t="n"/>
      <c r="L71" s="9" t="n"/>
      <c r="M71" s="9" t="n"/>
      <c r="N71" s="9" t="n"/>
      <c r="O71" s="9" t="n"/>
      <c r="P71" s="9" t="n"/>
      <c r="Q71" s="9" t="n"/>
      <c r="R71" s="9" t="n"/>
      <c r="S71" s="9" t="n"/>
      <c r="T71" s="9" t="n"/>
      <c r="U71" s="9" t="n"/>
      <c r="V71" s="9" t="n"/>
      <c r="W71" s="9" t="n"/>
      <c r="X71" s="9" t="n"/>
      <c r="Y71" s="9" t="n"/>
      <c r="Z71" s="9" t="n"/>
      <c r="AA71" s="9" t="n"/>
      <c r="AB71" s="9" t="n"/>
      <c r="AC71" s="9" t="n"/>
      <c r="AD71" s="9" t="n"/>
      <c r="AE71" s="9" t="n"/>
      <c r="AF71" s="9" t="n"/>
      <c r="AG71" s="9" t="n"/>
      <c r="AH71" s="9" t="n"/>
      <c r="AI71" s="9" t="n"/>
      <c r="AJ71" s="9" t="n"/>
      <c r="AK71" s="9" t="n"/>
      <c r="AL71" s="9" t="n"/>
      <c r="AM71" s="9" t="n"/>
      <c r="AN71" s="9" t="n"/>
      <c r="AO71" s="9" t="n"/>
      <c r="AP71" s="9" t="n"/>
      <c r="AQ71" s="9" t="n"/>
      <c r="AR71" s="9" t="n"/>
      <c r="AS71" s="9" t="n"/>
      <c r="AT71" s="9" t="n"/>
      <c r="AU71" s="9" t="n"/>
      <c r="AV71" s="9" t="n"/>
      <c r="AW71" s="9" t="n"/>
      <c r="AX71" s="9" t="n"/>
      <c r="AY71" s="9" t="n"/>
      <c r="AZ71" s="9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J72" s="9" t="n"/>
      <c r="K72" s="9" t="n"/>
      <c r="L72" s="9" t="n"/>
      <c r="M72" s="9" t="n"/>
      <c r="N72" s="9" t="n"/>
      <c r="O72" s="9" t="n"/>
      <c r="P72" s="9" t="n"/>
      <c r="Q72" s="9" t="n"/>
      <c r="R72" s="9" t="n"/>
      <c r="S72" s="9" t="n"/>
      <c r="T72" s="9" t="n"/>
      <c r="U72" s="9" t="n"/>
      <c r="V72" s="9" t="n"/>
      <c r="W72" s="9" t="n"/>
      <c r="X72" s="9" t="n"/>
      <c r="Y72" s="9" t="n"/>
      <c r="Z72" s="9" t="n"/>
      <c r="AA72" s="9" t="n"/>
      <c r="AB72" s="9" t="n"/>
      <c r="AC72" s="9" t="n"/>
      <c r="AD72" s="9" t="n"/>
      <c r="AE72" s="9" t="n"/>
      <c r="AF72" s="9" t="n"/>
      <c r="AG72" s="9" t="n"/>
      <c r="AH72" s="9" t="n"/>
      <c r="AI72" s="9" t="n"/>
      <c r="AJ72" s="9" t="n"/>
      <c r="AK72" s="9" t="n"/>
      <c r="AL72" s="9" t="n"/>
      <c r="AM72" s="9" t="n"/>
      <c r="AN72" s="9" t="n"/>
      <c r="AO72" s="9" t="n"/>
      <c r="AP72" s="9" t="n"/>
      <c r="AQ72" s="9" t="n"/>
      <c r="AR72" s="9" t="n"/>
      <c r="AS72" s="9" t="n"/>
      <c r="AT72" s="9" t="n"/>
      <c r="AU72" s="9" t="n"/>
      <c r="AV72" s="9" t="n"/>
      <c r="AW72" s="9" t="n"/>
      <c r="AX72" s="9" t="n"/>
      <c r="AY72" s="9" t="n"/>
      <c r="AZ72" s="9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J73" s="9" t="n"/>
      <c r="K73" s="9" t="n"/>
      <c r="L73" s="9" t="n"/>
      <c r="M73" s="9" t="n"/>
      <c r="N73" s="9" t="n"/>
      <c r="O73" s="9" t="n"/>
      <c r="P73" s="9" t="n"/>
      <c r="Q73" s="9" t="n"/>
      <c r="R73" s="9" t="n"/>
      <c r="S73" s="9" t="n"/>
      <c r="T73" s="9" t="n"/>
      <c r="U73" s="9" t="n"/>
      <c r="V73" s="9" t="n"/>
      <c r="W73" s="9" t="n"/>
      <c r="X73" s="9" t="n"/>
      <c r="Y73" s="9" t="n"/>
      <c r="Z73" s="9" t="n"/>
      <c r="AA73" s="9" t="n"/>
      <c r="AB73" s="9" t="n"/>
      <c r="AC73" s="9" t="n"/>
      <c r="AD73" s="9" t="n"/>
      <c r="AE73" s="9" t="n"/>
      <c r="AF73" s="9" t="n"/>
      <c r="AG73" s="9" t="n"/>
      <c r="AH73" s="9" t="n"/>
      <c r="AI73" s="9" t="n"/>
      <c r="AJ73" s="9" t="n"/>
      <c r="AK73" s="9" t="n"/>
      <c r="AL73" s="9" t="n"/>
      <c r="AM73" s="9" t="n"/>
      <c r="AN73" s="9" t="n"/>
      <c r="AO73" s="9" t="n"/>
      <c r="AP73" s="9" t="n"/>
      <c r="AQ73" s="9" t="n"/>
      <c r="AR73" s="9" t="n"/>
      <c r="AS73" s="9" t="n"/>
      <c r="AT73" s="9" t="n"/>
      <c r="AU73" s="9" t="n"/>
      <c r="AV73" s="9" t="n"/>
      <c r="AW73" s="9" t="n"/>
      <c r="AX73" s="9" t="n"/>
      <c r="AY73" s="9" t="n"/>
      <c r="AZ73" s="9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J74" s="9" t="n"/>
      <c r="K74" s="9" t="n"/>
      <c r="L74" s="9" t="n"/>
      <c r="M74" s="9" t="n"/>
      <c r="N74" s="9" t="n"/>
      <c r="O74" s="9" t="n"/>
      <c r="P74" s="9" t="n"/>
      <c r="Q74" s="9" t="n"/>
      <c r="R74" s="9" t="n"/>
      <c r="S74" s="9" t="n"/>
      <c r="T74" s="9" t="n"/>
      <c r="U74" s="9" t="n"/>
      <c r="V74" s="9" t="n"/>
      <c r="W74" s="9" t="n"/>
      <c r="X74" s="9" t="n"/>
      <c r="Y74" s="9" t="n"/>
      <c r="Z74" s="9" t="n"/>
      <c r="AA74" s="9" t="n"/>
      <c r="AB74" s="9" t="n"/>
      <c r="AC74" s="9" t="n"/>
      <c r="AD74" s="9" t="n"/>
      <c r="AE74" s="9" t="n"/>
      <c r="AF74" s="9" t="n"/>
      <c r="AG74" s="9" t="n"/>
      <c r="AH74" s="9" t="n"/>
      <c r="AI74" s="9" t="n"/>
      <c r="AJ74" s="9" t="n"/>
      <c r="AK74" s="9" t="n"/>
      <c r="AL74" s="9" t="n"/>
      <c r="AM74" s="9" t="n"/>
      <c r="AN74" s="9" t="n"/>
      <c r="AO74" s="9" t="n"/>
      <c r="AP74" s="9" t="n"/>
      <c r="AQ74" s="9" t="n"/>
      <c r="AR74" s="9" t="n"/>
      <c r="AS74" s="9" t="n"/>
      <c r="AT74" s="9" t="n"/>
      <c r="AU74" s="9" t="n"/>
      <c r="AV74" s="9" t="n"/>
      <c r="AW74" s="9" t="n"/>
      <c r="AX74" s="9" t="n"/>
      <c r="AY74" s="9" t="n"/>
      <c r="AZ74" s="9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J75" s="9" t="n"/>
      <c r="K75" s="9" t="n"/>
      <c r="L75" s="9" t="n"/>
      <c r="M75" s="9" t="n"/>
      <c r="N75" s="9" t="n"/>
      <c r="O75" s="9" t="n"/>
      <c r="P75" s="9" t="n"/>
      <c r="Q75" s="9" t="n"/>
      <c r="R75" s="9" t="n"/>
      <c r="S75" s="9" t="n"/>
      <c r="T75" s="9" t="n"/>
      <c r="U75" s="9" t="n"/>
      <c r="V75" s="9" t="n"/>
      <c r="W75" s="9" t="n"/>
      <c r="X75" s="9" t="n"/>
      <c r="Y75" s="9" t="n"/>
      <c r="Z75" s="9" t="n"/>
      <c r="AA75" s="9" t="n"/>
      <c r="AB75" s="9" t="n"/>
      <c r="AC75" s="9" t="n"/>
      <c r="AD75" s="9" t="n"/>
      <c r="AE75" s="9" t="n"/>
      <c r="AF75" s="9" t="n"/>
      <c r="AG75" s="9" t="n"/>
      <c r="AH75" s="9" t="n"/>
      <c r="AI75" s="9" t="n"/>
      <c r="AJ75" s="9" t="n"/>
      <c r="AK75" s="9" t="n"/>
      <c r="AL75" s="9" t="n"/>
      <c r="AM75" s="9" t="n"/>
      <c r="AN75" s="9" t="n"/>
      <c r="AO75" s="9" t="n"/>
      <c r="AP75" s="9" t="n"/>
      <c r="AQ75" s="9" t="n"/>
      <c r="AR75" s="9" t="n"/>
      <c r="AS75" s="9" t="n"/>
      <c r="AT75" s="9" t="n"/>
      <c r="AU75" s="9" t="n"/>
      <c r="AV75" s="9" t="n"/>
      <c r="AW75" s="9" t="n"/>
      <c r="AX75" s="9" t="n"/>
      <c r="AY75" s="9" t="n"/>
      <c r="AZ75" s="9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J76" s="9" t="n"/>
      <c r="K76" s="9" t="n"/>
      <c r="L76" s="9" t="n"/>
      <c r="M76" s="9" t="n"/>
      <c r="N76" s="9" t="n"/>
      <c r="O76" s="9" t="n"/>
      <c r="P76" s="9" t="n"/>
      <c r="Q76" s="9" t="n"/>
      <c r="R76" s="9" t="n"/>
      <c r="S76" s="9" t="n"/>
      <c r="T76" s="9" t="n"/>
      <c r="U76" s="9" t="n"/>
      <c r="V76" s="9" t="n"/>
      <c r="W76" s="9" t="n"/>
      <c r="X76" s="9" t="n"/>
      <c r="Y76" s="9" t="n"/>
      <c r="Z76" s="9" t="n"/>
      <c r="AA76" s="9" t="n"/>
      <c r="AB76" s="9" t="n"/>
      <c r="AC76" s="9" t="n"/>
      <c r="AD76" s="9" t="n"/>
      <c r="AE76" s="9" t="n"/>
      <c r="AF76" s="9" t="n"/>
      <c r="AG76" s="9" t="n"/>
      <c r="AH76" s="9" t="n"/>
      <c r="AI76" s="9" t="n"/>
      <c r="AJ76" s="9" t="n"/>
      <c r="AK76" s="9" t="n"/>
      <c r="AL76" s="9" t="n"/>
      <c r="AM76" s="9" t="n"/>
      <c r="AN76" s="9" t="n"/>
      <c r="AO76" s="9" t="n"/>
      <c r="AP76" s="9" t="n"/>
      <c r="AQ76" s="9" t="n"/>
      <c r="AR76" s="9" t="n"/>
      <c r="AS76" s="9" t="n"/>
      <c r="AT76" s="9" t="n"/>
      <c r="AU76" s="9" t="n"/>
      <c r="AV76" s="9" t="n"/>
      <c r="AW76" s="9" t="n"/>
      <c r="AX76" s="9" t="n"/>
      <c r="AY76" s="9" t="n"/>
      <c r="AZ76" s="9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J77" s="9" t="n"/>
      <c r="K77" s="9" t="n"/>
      <c r="L77" s="9" t="n"/>
      <c r="M77" s="9" t="n"/>
      <c r="N77" s="9" t="n"/>
      <c r="O77" s="9" t="n"/>
      <c r="P77" s="9" t="n"/>
      <c r="Q77" s="9" t="n"/>
      <c r="R77" s="9" t="n"/>
      <c r="S77" s="9" t="n"/>
      <c r="T77" s="9" t="n"/>
      <c r="U77" s="9" t="n"/>
      <c r="V77" s="9" t="n"/>
      <c r="W77" s="9" t="n"/>
      <c r="X77" s="9" t="n"/>
      <c r="Y77" s="9" t="n"/>
      <c r="Z77" s="9" t="n"/>
      <c r="AA77" s="9" t="n"/>
      <c r="AB77" s="9" t="n"/>
      <c r="AC77" s="9" t="n"/>
      <c r="AD77" s="9" t="n"/>
      <c r="AE77" s="9" t="n"/>
      <c r="AF77" s="9" t="n"/>
      <c r="AG77" s="9" t="n"/>
      <c r="AH77" s="9" t="n"/>
      <c r="AI77" s="9" t="n"/>
      <c r="AJ77" s="9" t="n"/>
      <c r="AK77" s="9" t="n"/>
      <c r="AL77" s="9" t="n"/>
      <c r="AM77" s="9" t="n"/>
      <c r="AN77" s="9" t="n"/>
      <c r="AO77" s="9" t="n"/>
      <c r="AP77" s="9" t="n"/>
      <c r="AQ77" s="9" t="n"/>
      <c r="AR77" s="9" t="n"/>
      <c r="AS77" s="9" t="n"/>
      <c r="AT77" s="9" t="n"/>
      <c r="AU77" s="9" t="n"/>
      <c r="AV77" s="9" t="n"/>
      <c r="AW77" s="9" t="n"/>
      <c r="AX77" s="9" t="n"/>
      <c r="AY77" s="9" t="n"/>
      <c r="AZ77" s="9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J78" s="9" t="n"/>
      <c r="K78" s="9" t="n"/>
      <c r="L78" s="9" t="n"/>
      <c r="M78" s="9" t="n"/>
      <c r="N78" s="9" t="n"/>
      <c r="O78" s="9" t="n"/>
      <c r="P78" s="9" t="n"/>
      <c r="Q78" s="9" t="n"/>
      <c r="R78" s="9" t="n"/>
      <c r="S78" s="9" t="n"/>
      <c r="T78" s="9" t="n"/>
      <c r="U78" s="9" t="n"/>
      <c r="V78" s="9" t="n"/>
      <c r="W78" s="9" t="n"/>
      <c r="X78" s="9" t="n"/>
      <c r="Y78" s="9" t="n"/>
      <c r="Z78" s="9" t="n"/>
      <c r="AA78" s="9" t="n"/>
      <c r="AB78" s="9" t="n"/>
      <c r="AC78" s="9" t="n"/>
      <c r="AD78" s="9" t="n"/>
      <c r="AE78" s="9" t="n"/>
      <c r="AF78" s="9" t="n"/>
      <c r="AG78" s="9" t="n"/>
      <c r="AH78" s="9" t="n"/>
      <c r="AI78" s="9" t="n"/>
      <c r="AJ78" s="9" t="n"/>
      <c r="AK78" s="9" t="n"/>
      <c r="AL78" s="9" t="n"/>
      <c r="AM78" s="9" t="n"/>
      <c r="AN78" s="9" t="n"/>
      <c r="AO78" s="9" t="n"/>
      <c r="AP78" s="9" t="n"/>
      <c r="AQ78" s="9" t="n"/>
      <c r="AR78" s="9" t="n"/>
      <c r="AS78" s="9" t="n"/>
      <c r="AT78" s="9" t="n"/>
      <c r="AU78" s="9" t="n"/>
      <c r="AV78" s="9" t="n"/>
      <c r="AW78" s="9" t="n"/>
      <c r="AX78" s="9" t="n"/>
      <c r="AY78" s="9" t="n"/>
      <c r="AZ78" s="9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J79" s="9" t="n"/>
      <c r="K79" s="9" t="n"/>
      <c r="L79" s="9" t="n"/>
      <c r="M79" s="9" t="n"/>
      <c r="N79" s="9" t="n"/>
      <c r="O79" s="9" t="n"/>
      <c r="P79" s="9" t="n"/>
      <c r="Q79" s="9" t="n"/>
      <c r="R79" s="9" t="n"/>
      <c r="S79" s="9" t="n"/>
      <c r="T79" s="9" t="n"/>
      <c r="U79" s="9" t="n"/>
      <c r="V79" s="9" t="n"/>
      <c r="W79" s="9" t="n"/>
      <c r="X79" s="9" t="n"/>
      <c r="Y79" s="9" t="n"/>
      <c r="Z79" s="9" t="n"/>
      <c r="AA79" s="9" t="n"/>
      <c r="AB79" s="9" t="n"/>
      <c r="AC79" s="9" t="n"/>
      <c r="AD79" s="9" t="n"/>
      <c r="AE79" s="9" t="n"/>
      <c r="AF79" s="9" t="n"/>
      <c r="AG79" s="9" t="n"/>
      <c r="AH79" s="9" t="n"/>
      <c r="AI79" s="9" t="n"/>
      <c r="AJ79" s="9" t="n"/>
      <c r="AK79" s="9" t="n"/>
      <c r="AL79" s="9" t="n"/>
      <c r="AM79" s="9" t="n"/>
      <c r="AN79" s="9" t="n"/>
      <c r="AO79" s="9" t="n"/>
      <c r="AP79" s="9" t="n"/>
      <c r="AQ79" s="9" t="n"/>
      <c r="AR79" s="9" t="n"/>
      <c r="AS79" s="9" t="n"/>
      <c r="AT79" s="9" t="n"/>
      <c r="AU79" s="9" t="n"/>
      <c r="AV79" s="9" t="n"/>
      <c r="AW79" s="9" t="n"/>
      <c r="AX79" s="9" t="n"/>
      <c r="AY79" s="9" t="n"/>
      <c r="AZ79" s="9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J80" s="9" t="n"/>
      <c r="K80" s="9" t="n"/>
      <c r="L80" s="9" t="n"/>
      <c r="M80" s="9" t="n"/>
      <c r="N80" s="9" t="n"/>
      <c r="O80" s="9" t="n"/>
      <c r="P80" s="9" t="n"/>
      <c r="Q80" s="9" t="n"/>
      <c r="R80" s="9" t="n"/>
      <c r="S80" s="9" t="n"/>
      <c r="T80" s="9" t="n"/>
      <c r="U80" s="9" t="n"/>
      <c r="V80" s="9" t="n"/>
      <c r="W80" s="9" t="n"/>
      <c r="X80" s="9" t="n"/>
      <c r="Y80" s="9" t="n"/>
      <c r="Z80" s="9" t="n"/>
      <c r="AA80" s="9" t="n"/>
      <c r="AB80" s="9" t="n"/>
      <c r="AC80" s="9" t="n"/>
      <c r="AD80" s="9" t="n"/>
      <c r="AE80" s="9" t="n"/>
      <c r="AF80" s="9" t="n"/>
      <c r="AG80" s="9" t="n"/>
      <c r="AH80" s="9" t="n"/>
      <c r="AI80" s="9" t="n"/>
      <c r="AJ80" s="9" t="n"/>
      <c r="AK80" s="9" t="n"/>
      <c r="AL80" s="9" t="n"/>
      <c r="AM80" s="9" t="n"/>
      <c r="AN80" s="9" t="n"/>
      <c r="AO80" s="9" t="n"/>
      <c r="AP80" s="9" t="n"/>
      <c r="AQ80" s="9" t="n"/>
      <c r="AR80" s="9" t="n"/>
      <c r="AS80" s="9" t="n"/>
      <c r="AT80" s="9" t="n"/>
      <c r="AU80" s="9" t="n"/>
      <c r="AV80" s="9" t="n"/>
      <c r="AW80" s="9" t="n"/>
      <c r="AX80" s="9" t="n"/>
      <c r="AY80" s="9" t="n"/>
      <c r="AZ80" s="9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J81" s="9" t="n"/>
      <c r="K81" s="9" t="n"/>
      <c r="L81" s="9" t="n"/>
      <c r="M81" s="9" t="n"/>
      <c r="N81" s="9" t="n"/>
      <c r="O81" s="9" t="n"/>
      <c r="P81" s="9" t="n"/>
      <c r="Q81" s="9" t="n"/>
      <c r="R81" s="9" t="n"/>
      <c r="S81" s="9" t="n"/>
      <c r="T81" s="9" t="n"/>
      <c r="U81" s="9" t="n"/>
      <c r="V81" s="9" t="n"/>
      <c r="W81" s="9" t="n"/>
      <c r="X81" s="9" t="n"/>
      <c r="Y81" s="9" t="n"/>
      <c r="Z81" s="9" t="n"/>
      <c r="AA81" s="9" t="n"/>
      <c r="AB81" s="9" t="n"/>
      <c r="AC81" s="9" t="n"/>
      <c r="AD81" s="9" t="n"/>
      <c r="AE81" s="9" t="n"/>
      <c r="AF81" s="9" t="n"/>
      <c r="AG81" s="9" t="n"/>
      <c r="AH81" s="9" t="n"/>
      <c r="AI81" s="9" t="n"/>
      <c r="AJ81" s="9" t="n"/>
      <c r="AK81" s="9" t="n"/>
      <c r="AL81" s="9" t="n"/>
      <c r="AM81" s="9" t="n"/>
      <c r="AN81" s="9" t="n"/>
      <c r="AO81" s="9" t="n"/>
      <c r="AP81" s="9" t="n"/>
      <c r="AQ81" s="9" t="n"/>
      <c r="AR81" s="9" t="n"/>
      <c r="AS81" s="9" t="n"/>
      <c r="AT81" s="9" t="n"/>
      <c r="AU81" s="9" t="n"/>
      <c r="AV81" s="9" t="n"/>
      <c r="AW81" s="9" t="n"/>
      <c r="AX81" s="9" t="n"/>
      <c r="AY81" s="9" t="n"/>
      <c r="AZ81" s="9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J82" s="9" t="n"/>
      <c r="K82" s="9" t="n"/>
      <c r="L82" s="9" t="n"/>
      <c r="M82" s="9" t="n"/>
      <c r="N82" s="9" t="n"/>
      <c r="O82" s="9" t="n"/>
      <c r="P82" s="9" t="n"/>
      <c r="Q82" s="9" t="n"/>
      <c r="R82" s="9" t="n"/>
      <c r="S82" s="9" t="n"/>
      <c r="T82" s="9" t="n"/>
      <c r="U82" s="9" t="n"/>
      <c r="V82" s="9" t="n"/>
      <c r="W82" s="9" t="n"/>
      <c r="X82" s="9" t="n"/>
      <c r="Y82" s="9" t="n"/>
      <c r="Z82" s="9" t="n"/>
      <c r="AA82" s="9" t="n"/>
      <c r="AB82" s="9" t="n"/>
      <c r="AC82" s="9" t="n"/>
      <c r="AD82" s="9" t="n"/>
      <c r="AE82" s="9" t="n"/>
      <c r="AF82" s="9" t="n"/>
      <c r="AG82" s="9" t="n"/>
      <c r="AH82" s="9" t="n"/>
      <c r="AI82" s="9" t="n"/>
      <c r="AJ82" s="9" t="n"/>
      <c r="AK82" s="9" t="n"/>
      <c r="AL82" s="9" t="n"/>
      <c r="AM82" s="9" t="n"/>
      <c r="AN82" s="9" t="n"/>
      <c r="AO82" s="9" t="n"/>
      <c r="AP82" s="9" t="n"/>
      <c r="AQ82" s="9" t="n"/>
      <c r="AR82" s="9" t="n"/>
      <c r="AS82" s="9" t="n"/>
      <c r="AT82" s="9" t="n"/>
      <c r="AU82" s="9" t="n"/>
      <c r="AV82" s="9" t="n"/>
      <c r="AW82" s="9" t="n"/>
      <c r="AX82" s="9" t="n"/>
      <c r="AY82" s="9" t="n"/>
      <c r="AZ82" s="9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J83" s="9" t="n"/>
      <c r="K83" s="9" t="n"/>
      <c r="L83" s="9" t="n"/>
      <c r="M83" s="9" t="n"/>
      <c r="N83" s="9" t="n"/>
      <c r="O83" s="9" t="n"/>
      <c r="P83" s="9" t="n"/>
      <c r="Q83" s="9" t="n"/>
      <c r="R83" s="9" t="n"/>
      <c r="S83" s="9" t="n"/>
      <c r="T83" s="9" t="n"/>
      <c r="U83" s="9" t="n"/>
      <c r="V83" s="9" t="n"/>
      <c r="W83" s="9" t="n"/>
      <c r="X83" s="9" t="n"/>
      <c r="Y83" s="9" t="n"/>
      <c r="Z83" s="9" t="n"/>
      <c r="AA83" s="9" t="n"/>
      <c r="AB83" s="9" t="n"/>
      <c r="AC83" s="9" t="n"/>
      <c r="AD83" s="9" t="n"/>
      <c r="AE83" s="9" t="n"/>
      <c r="AF83" s="9" t="n"/>
      <c r="AG83" s="9" t="n"/>
      <c r="AH83" s="9" t="n"/>
      <c r="AI83" s="9" t="n"/>
      <c r="AJ83" s="9" t="n"/>
      <c r="AK83" s="9" t="n"/>
      <c r="AL83" s="9" t="n"/>
      <c r="AM83" s="9" t="n"/>
      <c r="AN83" s="9" t="n"/>
      <c r="AO83" s="9" t="n"/>
      <c r="AP83" s="9" t="n"/>
      <c r="AQ83" s="9" t="n"/>
      <c r="AR83" s="9" t="n"/>
      <c r="AS83" s="9" t="n"/>
      <c r="AT83" s="9" t="n"/>
      <c r="AU83" s="9" t="n"/>
      <c r="AV83" s="9" t="n"/>
      <c r="AW83" s="9" t="n"/>
      <c r="AX83" s="9" t="n"/>
      <c r="AY83" s="9" t="n"/>
      <c r="AZ83" s="9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J84" s="9" t="n"/>
      <c r="K84" s="9" t="n"/>
      <c r="L84" s="9" t="n"/>
      <c r="M84" s="9" t="n"/>
      <c r="N84" s="9" t="n"/>
      <c r="O84" s="9" t="n"/>
      <c r="P84" s="9" t="n"/>
      <c r="Q84" s="9" t="n"/>
      <c r="R84" s="9" t="n"/>
      <c r="S84" s="9" t="n"/>
      <c r="T84" s="9" t="n"/>
      <c r="U84" s="9" t="n"/>
      <c r="V84" s="9" t="n"/>
      <c r="W84" s="9" t="n"/>
      <c r="X84" s="9" t="n"/>
      <c r="Y84" s="9" t="n"/>
      <c r="Z84" s="9" t="n"/>
      <c r="AA84" s="9" t="n"/>
      <c r="AB84" s="9" t="n"/>
      <c r="AC84" s="9" t="n"/>
      <c r="AD84" s="9" t="n"/>
      <c r="AE84" s="9" t="n"/>
      <c r="AF84" s="9" t="n"/>
      <c r="AG84" s="9" t="n"/>
      <c r="AH84" s="9" t="n"/>
      <c r="AI84" s="9" t="n"/>
      <c r="AJ84" s="9" t="n"/>
      <c r="AK84" s="9" t="n"/>
      <c r="AL84" s="9" t="n"/>
      <c r="AM84" s="9" t="n"/>
      <c r="AN84" s="9" t="n"/>
      <c r="AO84" s="9" t="n"/>
      <c r="AP84" s="9" t="n"/>
      <c r="AQ84" s="9" t="n"/>
      <c r="AR84" s="9" t="n"/>
      <c r="AS84" s="9" t="n"/>
      <c r="AT84" s="9" t="n"/>
      <c r="AU84" s="9" t="n"/>
      <c r="AV84" s="9" t="n"/>
      <c r="AW84" s="9" t="n"/>
      <c r="AX84" s="9" t="n"/>
      <c r="AY84" s="9" t="n"/>
      <c r="AZ84" s="9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J85" s="9" t="n"/>
      <c r="K85" s="9" t="n"/>
      <c r="L85" s="9" t="n"/>
      <c r="M85" s="9" t="n"/>
      <c r="N85" s="9" t="n"/>
      <c r="O85" s="9" t="n"/>
      <c r="P85" s="9" t="n"/>
      <c r="Q85" s="9" t="n"/>
      <c r="R85" s="9" t="n"/>
      <c r="S85" s="9" t="n"/>
      <c r="T85" s="9" t="n"/>
      <c r="U85" s="9" t="n"/>
      <c r="V85" s="9" t="n"/>
      <c r="W85" s="9" t="n"/>
      <c r="X85" s="9" t="n"/>
      <c r="Y85" s="9" t="n"/>
      <c r="Z85" s="9" t="n"/>
      <c r="AA85" s="9" t="n"/>
      <c r="AB85" s="9" t="n"/>
      <c r="AC85" s="9" t="n"/>
      <c r="AD85" s="9" t="n"/>
      <c r="AE85" s="9" t="n"/>
      <c r="AF85" s="9" t="n"/>
      <c r="AG85" s="9" t="n"/>
      <c r="AH85" s="9" t="n"/>
      <c r="AI85" s="9" t="n"/>
      <c r="AJ85" s="9" t="n"/>
      <c r="AK85" s="9" t="n"/>
      <c r="AL85" s="9" t="n"/>
      <c r="AM85" s="9" t="n"/>
      <c r="AN85" s="9" t="n"/>
      <c r="AO85" s="9" t="n"/>
      <c r="AP85" s="9" t="n"/>
      <c r="AQ85" s="9" t="n"/>
      <c r="AR85" s="9" t="n"/>
      <c r="AS85" s="9" t="n"/>
      <c r="AT85" s="9" t="n"/>
      <c r="AU85" s="9" t="n"/>
      <c r="AV85" s="9" t="n"/>
      <c r="AW85" s="9" t="n"/>
      <c r="AX85" s="9" t="n"/>
      <c r="AY85" s="9" t="n"/>
      <c r="AZ85" s="9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J86" s="9" t="n"/>
      <c r="K86" s="9" t="n"/>
      <c r="L86" s="9" t="n"/>
      <c r="M86" s="9" t="n"/>
      <c r="N86" s="9" t="n"/>
      <c r="O86" s="9" t="n"/>
      <c r="P86" s="9" t="n"/>
      <c r="Q86" s="9" t="n"/>
      <c r="R86" s="9" t="n"/>
      <c r="S86" s="9" t="n"/>
      <c r="T86" s="9" t="n"/>
      <c r="U86" s="9" t="n"/>
      <c r="V86" s="9" t="n"/>
      <c r="W86" s="9" t="n"/>
      <c r="X86" s="9" t="n"/>
      <c r="Y86" s="9" t="n"/>
      <c r="Z86" s="9" t="n"/>
      <c r="AA86" s="9" t="n"/>
      <c r="AB86" s="9" t="n"/>
      <c r="AC86" s="9" t="n"/>
      <c r="AD86" s="9" t="n"/>
      <c r="AE86" s="9" t="n"/>
      <c r="AF86" s="9" t="n"/>
      <c r="AG86" s="9" t="n"/>
      <c r="AH86" s="9" t="n"/>
      <c r="AI86" s="9" t="n"/>
      <c r="AJ86" s="9" t="n"/>
      <c r="AK86" s="9" t="n"/>
      <c r="AL86" s="9" t="n"/>
      <c r="AM86" s="9" t="n"/>
      <c r="AN86" s="9" t="n"/>
      <c r="AO86" s="9" t="n"/>
      <c r="AP86" s="9" t="n"/>
      <c r="AQ86" s="9" t="n"/>
      <c r="AR86" s="9" t="n"/>
      <c r="AS86" s="9" t="n"/>
      <c r="AT86" s="9" t="n"/>
      <c r="AU86" s="9" t="n"/>
      <c r="AV86" s="9" t="n"/>
      <c r="AW86" s="9" t="n"/>
      <c r="AX86" s="9" t="n"/>
      <c r="AY86" s="9" t="n"/>
      <c r="AZ86" s="9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J87" s="9" t="n"/>
      <c r="K87" s="9" t="n"/>
      <c r="L87" s="9" t="n"/>
      <c r="M87" s="9" t="n"/>
      <c r="N87" s="9" t="n"/>
      <c r="O87" s="9" t="n"/>
      <c r="P87" s="9" t="n"/>
      <c r="Q87" s="9" t="n"/>
      <c r="R87" s="9" t="n"/>
      <c r="S87" s="9" t="n"/>
      <c r="T87" s="9" t="n"/>
      <c r="U87" s="9" t="n"/>
      <c r="V87" s="9" t="n"/>
      <c r="W87" s="9" t="n"/>
      <c r="X87" s="9" t="n"/>
      <c r="Y87" s="9" t="n"/>
      <c r="Z87" s="9" t="n"/>
      <c r="AA87" s="9" t="n"/>
      <c r="AB87" s="9" t="n"/>
      <c r="AC87" s="9" t="n"/>
      <c r="AD87" s="9" t="n"/>
      <c r="AE87" s="9" t="n"/>
      <c r="AF87" s="9" t="n"/>
      <c r="AG87" s="9" t="n"/>
      <c r="AH87" s="9" t="n"/>
      <c r="AI87" s="9" t="n"/>
      <c r="AJ87" s="9" t="n"/>
      <c r="AK87" s="9" t="n"/>
      <c r="AL87" s="9" t="n"/>
      <c r="AM87" s="9" t="n"/>
      <c r="AN87" s="9" t="n"/>
      <c r="AO87" s="9" t="n"/>
      <c r="AP87" s="9" t="n"/>
      <c r="AQ87" s="9" t="n"/>
      <c r="AR87" s="9" t="n"/>
      <c r="AS87" s="9" t="n"/>
      <c r="AT87" s="9" t="n"/>
      <c r="AU87" s="9" t="n"/>
      <c r="AV87" s="9" t="n"/>
      <c r="AW87" s="9" t="n"/>
      <c r="AX87" s="9" t="n"/>
      <c r="AY87" s="9" t="n"/>
      <c r="AZ87" s="9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J88" s="9" t="n"/>
      <c r="K88" s="9" t="n"/>
      <c r="L88" s="9" t="n"/>
      <c r="M88" s="9" t="n"/>
      <c r="N88" s="9" t="n"/>
      <c r="O88" s="9" t="n"/>
      <c r="P88" s="9" t="n"/>
      <c r="Q88" s="9" t="n"/>
      <c r="R88" s="9" t="n"/>
      <c r="S88" s="9" t="n"/>
      <c r="T88" s="9" t="n"/>
      <c r="U88" s="9" t="n"/>
      <c r="V88" s="9" t="n"/>
      <c r="W88" s="9" t="n"/>
      <c r="X88" s="9" t="n"/>
      <c r="Y88" s="9" t="n"/>
      <c r="Z88" s="9" t="n"/>
      <c r="AA88" s="9" t="n"/>
      <c r="AB88" s="9" t="n"/>
      <c r="AC88" s="9" t="n"/>
      <c r="AD88" s="9" t="n"/>
      <c r="AE88" s="9" t="n"/>
      <c r="AF88" s="9" t="n"/>
      <c r="AG88" s="9" t="n"/>
      <c r="AH88" s="9" t="n"/>
      <c r="AI88" s="9" t="n"/>
      <c r="AJ88" s="9" t="n"/>
      <c r="AK88" s="9" t="n"/>
      <c r="AL88" s="9" t="n"/>
      <c r="AM88" s="9" t="n"/>
      <c r="AN88" s="9" t="n"/>
      <c r="AO88" s="9" t="n"/>
      <c r="AP88" s="9" t="n"/>
      <c r="AQ88" s="9" t="n"/>
      <c r="AR88" s="9" t="n"/>
      <c r="AS88" s="9" t="n"/>
      <c r="AT88" s="9" t="n"/>
      <c r="AU88" s="9" t="n"/>
      <c r="AV88" s="9" t="n"/>
      <c r="AW88" s="9" t="n"/>
      <c r="AX88" s="9" t="n"/>
      <c r="AY88" s="9" t="n"/>
      <c r="AZ88" s="9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J89" s="9" t="n"/>
      <c r="K89" s="9" t="n"/>
      <c r="L89" s="9" t="n"/>
      <c r="M89" s="9" t="n"/>
      <c r="N89" s="9" t="n"/>
      <c r="O89" s="9" t="n"/>
      <c r="P89" s="9" t="n"/>
      <c r="Q89" s="9" t="n"/>
      <c r="R89" s="9" t="n"/>
      <c r="S89" s="9" t="n"/>
      <c r="T89" s="9" t="n"/>
      <c r="U89" s="9" t="n"/>
      <c r="V89" s="9" t="n"/>
      <c r="W89" s="9" t="n"/>
      <c r="X89" s="9" t="n"/>
      <c r="Y89" s="9" t="n"/>
      <c r="Z89" s="9" t="n"/>
      <c r="AA89" s="9" t="n"/>
      <c r="AB89" s="9" t="n"/>
      <c r="AC89" s="9" t="n"/>
      <c r="AD89" s="9" t="n"/>
      <c r="AE89" s="9" t="n"/>
      <c r="AF89" s="9" t="n"/>
      <c r="AG89" s="9" t="n"/>
      <c r="AH89" s="9" t="n"/>
      <c r="AI89" s="9" t="n"/>
      <c r="AJ89" s="9" t="n"/>
      <c r="AK89" s="9" t="n"/>
      <c r="AL89" s="9" t="n"/>
      <c r="AM89" s="9" t="n"/>
      <c r="AN89" s="9" t="n"/>
      <c r="AO89" s="9" t="n"/>
      <c r="AP89" s="9" t="n"/>
      <c r="AQ89" s="9" t="n"/>
      <c r="AR89" s="9" t="n"/>
      <c r="AS89" s="9" t="n"/>
      <c r="AT89" s="9" t="n"/>
      <c r="AU89" s="9" t="n"/>
      <c r="AV89" s="9" t="n"/>
      <c r="AW89" s="9" t="n"/>
      <c r="AX89" s="9" t="n"/>
      <c r="AY89" s="9" t="n"/>
      <c r="AZ89" s="9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J90" s="9" t="n"/>
      <c r="K90" s="9" t="n"/>
      <c r="L90" s="9" t="n"/>
      <c r="M90" s="9" t="n"/>
      <c r="N90" s="9" t="n"/>
      <c r="O90" s="9" t="n"/>
      <c r="P90" s="9" t="n"/>
      <c r="Q90" s="9" t="n"/>
      <c r="R90" s="9" t="n"/>
      <c r="S90" s="9" t="n"/>
      <c r="T90" s="9" t="n"/>
      <c r="U90" s="9" t="n"/>
      <c r="V90" s="9" t="n"/>
      <c r="W90" s="9" t="n"/>
      <c r="X90" s="9" t="n"/>
      <c r="Y90" s="9" t="n"/>
      <c r="Z90" s="9" t="n"/>
      <c r="AA90" s="9" t="n"/>
      <c r="AB90" s="9" t="n"/>
      <c r="AC90" s="9" t="n"/>
      <c r="AD90" s="9" t="n"/>
      <c r="AE90" s="9" t="n"/>
      <c r="AF90" s="9" t="n"/>
      <c r="AG90" s="9" t="n"/>
      <c r="AH90" s="9" t="n"/>
      <c r="AI90" s="9" t="n"/>
      <c r="AJ90" s="9" t="n"/>
      <c r="AK90" s="9" t="n"/>
      <c r="AL90" s="9" t="n"/>
      <c r="AM90" s="9" t="n"/>
      <c r="AN90" s="9" t="n"/>
      <c r="AO90" s="9" t="n"/>
      <c r="AP90" s="9" t="n"/>
      <c r="AQ90" s="9" t="n"/>
      <c r="AR90" s="9" t="n"/>
      <c r="AS90" s="9" t="n"/>
      <c r="AT90" s="9" t="n"/>
      <c r="AU90" s="9" t="n"/>
      <c r="AV90" s="9" t="n"/>
      <c r="AW90" s="9" t="n"/>
      <c r="AX90" s="9" t="n"/>
      <c r="AY90" s="9" t="n"/>
      <c r="AZ90" s="9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J91" s="9" t="n"/>
      <c r="K91" s="9" t="n"/>
      <c r="L91" s="9" t="n"/>
      <c r="M91" s="9" t="n"/>
      <c r="N91" s="9" t="n"/>
      <c r="O91" s="9" t="n"/>
      <c r="P91" s="9" t="n"/>
      <c r="Q91" s="9" t="n"/>
      <c r="R91" s="9" t="n"/>
      <c r="S91" s="9" t="n"/>
      <c r="T91" s="9" t="n"/>
      <c r="U91" s="9" t="n"/>
      <c r="V91" s="9" t="n"/>
      <c r="W91" s="9" t="n"/>
      <c r="X91" s="9" t="n"/>
      <c r="Y91" s="9" t="n"/>
      <c r="Z91" s="9" t="n"/>
      <c r="AA91" s="9" t="n"/>
      <c r="AB91" s="9" t="n"/>
      <c r="AC91" s="9" t="n"/>
      <c r="AD91" s="9" t="n"/>
      <c r="AE91" s="9" t="n"/>
      <c r="AF91" s="9" t="n"/>
      <c r="AG91" s="9" t="n"/>
      <c r="AH91" s="9" t="n"/>
      <c r="AI91" s="9" t="n"/>
      <c r="AJ91" s="9" t="n"/>
      <c r="AK91" s="9" t="n"/>
      <c r="AL91" s="9" t="n"/>
      <c r="AM91" s="9" t="n"/>
      <c r="AN91" s="9" t="n"/>
      <c r="AO91" s="9" t="n"/>
      <c r="AP91" s="9" t="n"/>
      <c r="AQ91" s="9" t="n"/>
      <c r="AR91" s="9" t="n"/>
      <c r="AS91" s="9" t="n"/>
      <c r="AT91" s="9" t="n"/>
      <c r="AU91" s="9" t="n"/>
      <c r="AV91" s="9" t="n"/>
      <c r="AW91" s="9" t="n"/>
      <c r="AX91" s="9" t="n"/>
      <c r="AY91" s="9" t="n"/>
      <c r="AZ91" s="9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J92" s="9" t="n"/>
      <c r="K92" s="9" t="n"/>
      <c r="L92" s="9" t="n"/>
      <c r="M92" s="9" t="n"/>
      <c r="N92" s="9" t="n"/>
      <c r="O92" s="9" t="n"/>
      <c r="P92" s="9" t="n"/>
      <c r="Q92" s="9" t="n"/>
      <c r="R92" s="9" t="n"/>
      <c r="S92" s="9" t="n"/>
      <c r="T92" s="9" t="n"/>
      <c r="U92" s="9" t="n"/>
      <c r="V92" s="9" t="n"/>
      <c r="W92" s="9" t="n"/>
      <c r="X92" s="9" t="n"/>
      <c r="Y92" s="9" t="n"/>
      <c r="Z92" s="9" t="n"/>
      <c r="AA92" s="9" t="n"/>
      <c r="AB92" s="9" t="n"/>
      <c r="AC92" s="9" t="n"/>
      <c r="AD92" s="9" t="n"/>
      <c r="AE92" s="9" t="n"/>
      <c r="AF92" s="9" t="n"/>
      <c r="AG92" s="9" t="n"/>
      <c r="AH92" s="9" t="n"/>
      <c r="AI92" s="9" t="n"/>
      <c r="AJ92" s="9" t="n"/>
      <c r="AK92" s="9" t="n"/>
      <c r="AL92" s="9" t="n"/>
      <c r="AM92" s="9" t="n"/>
      <c r="AN92" s="9" t="n"/>
      <c r="AO92" s="9" t="n"/>
      <c r="AP92" s="9" t="n"/>
      <c r="AQ92" s="9" t="n"/>
      <c r="AR92" s="9" t="n"/>
      <c r="AS92" s="9" t="n"/>
      <c r="AT92" s="9" t="n"/>
      <c r="AU92" s="9" t="n"/>
      <c r="AV92" s="9" t="n"/>
      <c r="AW92" s="9" t="n"/>
      <c r="AX92" s="9" t="n"/>
      <c r="AY92" s="9" t="n"/>
      <c r="AZ92" s="9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J93" s="9" t="n"/>
      <c r="K93" s="9" t="n"/>
      <c r="L93" s="9" t="n"/>
      <c r="M93" s="9" t="n"/>
      <c r="N93" s="9" t="n"/>
      <c r="O93" s="9" t="n"/>
      <c r="P93" s="9" t="n"/>
      <c r="Q93" s="9" t="n"/>
      <c r="R93" s="9" t="n"/>
      <c r="S93" s="9" t="n"/>
      <c r="T93" s="9" t="n"/>
      <c r="U93" s="9" t="n"/>
      <c r="V93" s="9" t="n"/>
      <c r="W93" s="9" t="n"/>
      <c r="X93" s="9" t="n"/>
      <c r="Y93" s="9" t="n"/>
      <c r="Z93" s="9" t="n"/>
      <c r="AA93" s="9" t="n"/>
      <c r="AB93" s="9" t="n"/>
      <c r="AC93" s="9" t="n"/>
      <c r="AD93" s="9" t="n"/>
      <c r="AE93" s="9" t="n"/>
      <c r="AF93" s="9" t="n"/>
      <c r="AG93" s="9" t="n"/>
      <c r="AH93" s="9" t="n"/>
      <c r="AI93" s="9" t="n"/>
      <c r="AJ93" s="9" t="n"/>
      <c r="AK93" s="9" t="n"/>
      <c r="AL93" s="9" t="n"/>
      <c r="AM93" s="9" t="n"/>
      <c r="AN93" s="9" t="n"/>
      <c r="AO93" s="9" t="n"/>
      <c r="AP93" s="9" t="n"/>
      <c r="AQ93" s="9" t="n"/>
      <c r="AR93" s="9" t="n"/>
      <c r="AS93" s="9" t="n"/>
      <c r="AT93" s="9" t="n"/>
      <c r="AU93" s="9" t="n"/>
      <c r="AV93" s="9" t="n"/>
      <c r="AW93" s="9" t="n"/>
      <c r="AX93" s="9" t="n"/>
      <c r="AY93" s="9" t="n"/>
      <c r="AZ93" s="9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J94" s="9" t="n"/>
      <c r="K94" s="9" t="n"/>
      <c r="L94" s="9" t="n"/>
      <c r="M94" s="9" t="n"/>
      <c r="N94" s="9" t="n"/>
      <c r="O94" s="9" t="n"/>
      <c r="P94" s="9" t="n"/>
      <c r="Q94" s="9" t="n"/>
      <c r="R94" s="9" t="n"/>
      <c r="S94" s="9" t="n"/>
      <c r="T94" s="9" t="n"/>
      <c r="U94" s="9" t="n"/>
      <c r="V94" s="9" t="n"/>
      <c r="W94" s="9" t="n"/>
      <c r="X94" s="9" t="n"/>
      <c r="Y94" s="9" t="n"/>
      <c r="Z94" s="9" t="n"/>
      <c r="AA94" s="9" t="n"/>
      <c r="AB94" s="9" t="n"/>
      <c r="AC94" s="9" t="n"/>
      <c r="AD94" s="9" t="n"/>
      <c r="AE94" s="9" t="n"/>
      <c r="AF94" s="9" t="n"/>
      <c r="AG94" s="9" t="n"/>
      <c r="AH94" s="9" t="n"/>
      <c r="AI94" s="9" t="n"/>
      <c r="AJ94" s="9" t="n"/>
      <c r="AK94" s="9" t="n"/>
      <c r="AL94" s="9" t="n"/>
      <c r="AM94" s="9" t="n"/>
      <c r="AN94" s="9" t="n"/>
      <c r="AO94" s="9" t="n"/>
      <c r="AP94" s="9" t="n"/>
      <c r="AQ94" s="9" t="n"/>
      <c r="AR94" s="9" t="n"/>
      <c r="AS94" s="9" t="n"/>
      <c r="AT94" s="9" t="n"/>
      <c r="AU94" s="9" t="n"/>
      <c r="AV94" s="9" t="n"/>
      <c r="AW94" s="9" t="n"/>
      <c r="AX94" s="9" t="n"/>
      <c r="AY94" s="9" t="n"/>
      <c r="AZ94" s="9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J95" s="9" t="n"/>
      <c r="K95" s="9" t="n"/>
      <c r="L95" s="9" t="n"/>
      <c r="M95" s="9" t="n"/>
      <c r="N95" s="9" t="n"/>
      <c r="O95" s="9" t="n"/>
      <c r="P95" s="9" t="n"/>
      <c r="Q95" s="9" t="n"/>
      <c r="R95" s="9" t="n"/>
      <c r="S95" s="9" t="n"/>
      <c r="T95" s="9" t="n"/>
      <c r="U95" s="9" t="n"/>
      <c r="V95" s="9" t="n"/>
      <c r="W95" s="9" t="n"/>
      <c r="X95" s="9" t="n"/>
      <c r="Y95" s="9" t="n"/>
      <c r="Z95" s="9" t="n"/>
      <c r="AA95" s="9" t="n"/>
      <c r="AB95" s="9" t="n"/>
      <c r="AC95" s="9" t="n"/>
      <c r="AD95" s="9" t="n"/>
      <c r="AE95" s="9" t="n"/>
      <c r="AF95" s="9" t="n"/>
      <c r="AG95" s="9" t="n"/>
      <c r="AH95" s="9" t="n"/>
      <c r="AI95" s="9" t="n"/>
      <c r="AJ95" s="9" t="n"/>
      <c r="AK95" s="9" t="n"/>
      <c r="AL95" s="9" t="n"/>
      <c r="AM95" s="9" t="n"/>
      <c r="AN95" s="9" t="n"/>
      <c r="AO95" s="9" t="n"/>
      <c r="AP95" s="9" t="n"/>
      <c r="AQ95" s="9" t="n"/>
      <c r="AR95" s="9" t="n"/>
      <c r="AS95" s="9" t="n"/>
      <c r="AT95" s="9" t="n"/>
      <c r="AU95" s="9" t="n"/>
      <c r="AV95" s="9" t="n"/>
      <c r="AW95" s="9" t="n"/>
      <c r="AX95" s="9" t="n"/>
      <c r="AY95" s="9" t="n"/>
      <c r="AZ95" s="9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J96" s="9" t="n"/>
      <c r="K96" s="9" t="n"/>
      <c r="L96" s="9" t="n"/>
      <c r="M96" s="9" t="n"/>
      <c r="N96" s="9" t="n"/>
      <c r="O96" s="9" t="n"/>
      <c r="P96" s="9" t="n"/>
      <c r="Q96" s="9" t="n"/>
      <c r="R96" s="9" t="n"/>
      <c r="S96" s="9" t="n"/>
      <c r="T96" s="9" t="n"/>
      <c r="U96" s="9" t="n"/>
      <c r="V96" s="9" t="n"/>
      <c r="W96" s="9" t="n"/>
      <c r="X96" s="9" t="n"/>
      <c r="Y96" s="9" t="n"/>
      <c r="Z96" s="9" t="n"/>
      <c r="AA96" s="9" t="n"/>
      <c r="AB96" s="9" t="n"/>
      <c r="AC96" s="9" t="n"/>
      <c r="AD96" s="9" t="n"/>
      <c r="AE96" s="9" t="n"/>
      <c r="AF96" s="9" t="n"/>
      <c r="AG96" s="9" t="n"/>
      <c r="AH96" s="9" t="n"/>
      <c r="AI96" s="9" t="n"/>
      <c r="AJ96" s="9" t="n"/>
      <c r="AK96" s="9" t="n"/>
      <c r="AL96" s="9" t="n"/>
      <c r="AM96" s="9" t="n"/>
      <c r="AN96" s="9" t="n"/>
      <c r="AO96" s="9" t="n"/>
      <c r="AP96" s="9" t="n"/>
      <c r="AQ96" s="9" t="n"/>
      <c r="AR96" s="9" t="n"/>
      <c r="AS96" s="9" t="n"/>
      <c r="AT96" s="9" t="n"/>
      <c r="AU96" s="9" t="n"/>
      <c r="AV96" s="9" t="n"/>
      <c r="AW96" s="9" t="n"/>
      <c r="AX96" s="9" t="n"/>
      <c r="AY96" s="9" t="n"/>
      <c r="AZ96" s="9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J97" s="9" t="n"/>
      <c r="K97" s="9" t="n"/>
      <c r="L97" s="9" t="n"/>
      <c r="M97" s="9" t="n"/>
      <c r="N97" s="9" t="n"/>
      <c r="O97" s="9" t="n"/>
      <c r="P97" s="9" t="n"/>
      <c r="Q97" s="9" t="n"/>
      <c r="R97" s="9" t="n"/>
      <c r="S97" s="9" t="n"/>
      <c r="T97" s="9" t="n"/>
      <c r="U97" s="9" t="n"/>
      <c r="V97" s="9" t="n"/>
      <c r="W97" s="9" t="n"/>
      <c r="X97" s="9" t="n"/>
      <c r="Y97" s="9" t="n"/>
      <c r="Z97" s="9" t="n"/>
      <c r="AA97" s="9" t="n"/>
      <c r="AB97" s="9" t="n"/>
      <c r="AC97" s="9" t="n"/>
      <c r="AD97" s="9" t="n"/>
      <c r="AE97" s="9" t="n"/>
      <c r="AF97" s="9" t="n"/>
      <c r="AG97" s="9" t="n"/>
      <c r="AH97" s="9" t="n"/>
      <c r="AI97" s="9" t="n"/>
      <c r="AJ97" s="9" t="n"/>
      <c r="AK97" s="9" t="n"/>
      <c r="AL97" s="9" t="n"/>
      <c r="AM97" s="9" t="n"/>
      <c r="AN97" s="9" t="n"/>
      <c r="AO97" s="9" t="n"/>
      <c r="AP97" s="9" t="n"/>
      <c r="AQ97" s="9" t="n"/>
      <c r="AR97" s="9" t="n"/>
      <c r="AS97" s="9" t="n"/>
      <c r="AT97" s="9" t="n"/>
      <c r="AU97" s="9" t="n"/>
      <c r="AV97" s="9" t="n"/>
      <c r="AW97" s="9" t="n"/>
      <c r="AX97" s="9" t="n"/>
      <c r="AY97" s="9" t="n"/>
      <c r="AZ97" s="9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J98" s="9" t="n"/>
      <c r="K98" s="9" t="n"/>
      <c r="L98" s="9" t="n"/>
      <c r="M98" s="9" t="n"/>
      <c r="N98" s="9" t="n"/>
      <c r="O98" s="9" t="n"/>
      <c r="P98" s="9" t="n"/>
      <c r="Q98" s="9" t="n"/>
      <c r="R98" s="9" t="n"/>
      <c r="S98" s="9" t="n"/>
      <c r="T98" s="9" t="n"/>
      <c r="U98" s="9" t="n"/>
      <c r="V98" s="9" t="n"/>
      <c r="W98" s="9" t="n"/>
      <c r="X98" s="9" t="n"/>
      <c r="Y98" s="9" t="n"/>
      <c r="Z98" s="9" t="n"/>
      <c r="AA98" s="9" t="n"/>
      <c r="AB98" s="9" t="n"/>
      <c r="AC98" s="9" t="n"/>
      <c r="AD98" s="9" t="n"/>
      <c r="AE98" s="9" t="n"/>
      <c r="AF98" s="9" t="n"/>
      <c r="AG98" s="9" t="n"/>
      <c r="AH98" s="9" t="n"/>
      <c r="AI98" s="9" t="n"/>
      <c r="AJ98" s="9" t="n"/>
      <c r="AK98" s="9" t="n"/>
      <c r="AL98" s="9" t="n"/>
      <c r="AM98" s="9" t="n"/>
      <c r="AN98" s="9" t="n"/>
      <c r="AO98" s="9" t="n"/>
      <c r="AP98" s="9" t="n"/>
      <c r="AQ98" s="9" t="n"/>
      <c r="AR98" s="9" t="n"/>
      <c r="AS98" s="9" t="n"/>
      <c r="AT98" s="9" t="n"/>
      <c r="AU98" s="9" t="n"/>
      <c r="AV98" s="9" t="n"/>
      <c r="AW98" s="9" t="n"/>
      <c r="AX98" s="9" t="n"/>
      <c r="AY98" s="9" t="n"/>
      <c r="AZ98" s="9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J99" s="9" t="n"/>
      <c r="K99" s="9" t="n"/>
      <c r="L99" s="9" t="n"/>
      <c r="M99" s="9" t="n"/>
      <c r="N99" s="9" t="n"/>
      <c r="O99" s="9" t="n"/>
      <c r="P99" s="9" t="n"/>
      <c r="Q99" s="9" t="n"/>
      <c r="R99" s="9" t="n"/>
      <c r="S99" s="9" t="n"/>
      <c r="T99" s="9" t="n"/>
      <c r="U99" s="9" t="n"/>
      <c r="V99" s="9" t="n"/>
      <c r="W99" s="9" t="n"/>
      <c r="X99" s="9" t="n"/>
      <c r="Y99" s="9" t="n"/>
      <c r="Z99" s="9" t="n"/>
      <c r="AA99" s="9" t="n"/>
      <c r="AB99" s="9" t="n"/>
      <c r="AC99" s="9" t="n"/>
      <c r="AD99" s="9" t="n"/>
      <c r="AE99" s="9" t="n"/>
      <c r="AF99" s="9" t="n"/>
      <c r="AG99" s="9" t="n"/>
      <c r="AH99" s="9" t="n"/>
      <c r="AI99" s="9" t="n"/>
      <c r="AJ99" s="9" t="n"/>
      <c r="AK99" s="9" t="n"/>
      <c r="AL99" s="9" t="n"/>
      <c r="AM99" s="9" t="n"/>
      <c r="AN99" s="9" t="n"/>
      <c r="AO99" s="9" t="n"/>
      <c r="AP99" s="9" t="n"/>
      <c r="AQ99" s="9" t="n"/>
      <c r="AR99" s="9" t="n"/>
      <c r="AS99" s="9" t="n"/>
      <c r="AT99" s="9" t="n"/>
      <c r="AU99" s="9" t="n"/>
      <c r="AV99" s="9" t="n"/>
      <c r="AW99" s="9" t="n"/>
      <c r="AX99" s="9" t="n"/>
      <c r="AY99" s="9" t="n"/>
      <c r="AZ99" s="9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J100" s="9" t="n"/>
      <c r="K100" s="9" t="n"/>
      <c r="L100" s="9" t="n"/>
      <c r="M100" s="9" t="n"/>
      <c r="N100" s="9" t="n"/>
      <c r="O100" s="9" t="n"/>
      <c r="P100" s="9" t="n"/>
      <c r="Q100" s="9" t="n"/>
      <c r="R100" s="9" t="n"/>
      <c r="S100" s="9" t="n"/>
      <c r="T100" s="9" t="n"/>
      <c r="U100" s="9" t="n"/>
      <c r="V100" s="9" t="n"/>
      <c r="W100" s="9" t="n"/>
      <c r="X100" s="9" t="n"/>
      <c r="Y100" s="9" t="n"/>
      <c r="Z100" s="9" t="n"/>
      <c r="AA100" s="9" t="n"/>
      <c r="AB100" s="9" t="n"/>
      <c r="AC100" s="9" t="n"/>
      <c r="AD100" s="9" t="n"/>
      <c r="AE100" s="9" t="n"/>
      <c r="AF100" s="9" t="n"/>
      <c r="AG100" s="9" t="n"/>
      <c r="AH100" s="9" t="n"/>
      <c r="AI100" s="9" t="n"/>
      <c r="AJ100" s="9" t="n"/>
      <c r="AK100" s="9" t="n"/>
      <c r="AL100" s="9" t="n"/>
      <c r="AM100" s="9" t="n"/>
      <c r="AN100" s="9" t="n"/>
      <c r="AO100" s="9" t="n"/>
      <c r="AP100" s="9" t="n"/>
      <c r="AQ100" s="9" t="n"/>
      <c r="AR100" s="9" t="n"/>
      <c r="AS100" s="9" t="n"/>
      <c r="AT100" s="9" t="n"/>
      <c r="AU100" s="9" t="n"/>
      <c r="AV100" s="9" t="n"/>
      <c r="AW100" s="9" t="n"/>
      <c r="AX100" s="9" t="n"/>
      <c r="AY100" s="9" t="n"/>
      <c r="AZ100" s="9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J101" s="9" t="n"/>
      <c r="K101" s="9" t="n"/>
      <c r="L101" s="9" t="n"/>
      <c r="M101" s="9" t="n"/>
      <c r="N101" s="9" t="n"/>
      <c r="O101" s="9" t="n"/>
      <c r="P101" s="9" t="n"/>
      <c r="Q101" s="9" t="n"/>
      <c r="R101" s="9" t="n"/>
      <c r="S101" s="9" t="n"/>
      <c r="T101" s="9" t="n"/>
      <c r="U101" s="9" t="n"/>
      <c r="V101" s="9" t="n"/>
      <c r="W101" s="9" t="n"/>
      <c r="X101" s="9" t="n"/>
      <c r="Y101" s="9" t="n"/>
      <c r="Z101" s="9" t="n"/>
      <c r="AA101" s="9" t="n"/>
      <c r="AB101" s="9" t="n"/>
      <c r="AC101" s="9" t="n"/>
      <c r="AD101" s="9" t="n"/>
      <c r="AE101" s="9" t="n"/>
      <c r="AF101" s="9" t="n"/>
      <c r="AG101" s="9" t="n"/>
      <c r="AH101" s="9" t="n"/>
      <c r="AI101" s="9" t="n"/>
      <c r="AJ101" s="9" t="n"/>
      <c r="AK101" s="9" t="n"/>
      <c r="AL101" s="9" t="n"/>
      <c r="AM101" s="9" t="n"/>
      <c r="AN101" s="9" t="n"/>
      <c r="AO101" s="9" t="n"/>
      <c r="AP101" s="9" t="n"/>
      <c r="AQ101" s="9" t="n"/>
      <c r="AR101" s="9" t="n"/>
      <c r="AS101" s="9" t="n"/>
      <c r="AT101" s="9" t="n"/>
      <c r="AU101" s="9" t="n"/>
      <c r="AV101" s="9" t="n"/>
      <c r="AW101" s="9" t="n"/>
      <c r="AX101" s="9" t="n"/>
      <c r="AY101" s="9" t="n"/>
      <c r="AZ101" s="9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J102" s="9" t="n"/>
      <c r="K102" s="9" t="n"/>
      <c r="L102" s="9" t="n"/>
      <c r="M102" s="9" t="n"/>
      <c r="N102" s="9" t="n"/>
      <c r="O102" s="9" t="n"/>
      <c r="P102" s="9" t="n"/>
      <c r="Q102" s="9" t="n"/>
      <c r="R102" s="9" t="n"/>
      <c r="S102" s="9" t="n"/>
      <c r="T102" s="9" t="n"/>
      <c r="U102" s="9" t="n"/>
      <c r="V102" s="9" t="n"/>
      <c r="W102" s="9" t="n"/>
      <c r="X102" s="9" t="n"/>
      <c r="Y102" s="9" t="n"/>
      <c r="Z102" s="9" t="n"/>
      <c r="AA102" s="9" t="n"/>
      <c r="AB102" s="9" t="n"/>
      <c r="AC102" s="9" t="n"/>
      <c r="AD102" s="9" t="n"/>
      <c r="AE102" s="9" t="n"/>
      <c r="AF102" s="9" t="n"/>
      <c r="AG102" s="9" t="n"/>
      <c r="AH102" s="9" t="n"/>
      <c r="AI102" s="9" t="n"/>
      <c r="AJ102" s="9" t="n"/>
      <c r="AK102" s="9" t="n"/>
      <c r="AL102" s="9" t="n"/>
      <c r="AM102" s="9" t="n"/>
      <c r="AN102" s="9" t="n"/>
      <c r="AO102" s="9" t="n"/>
      <c r="AP102" s="9" t="n"/>
      <c r="AQ102" s="9" t="n"/>
      <c r="AR102" s="9" t="n"/>
      <c r="AS102" s="9" t="n"/>
      <c r="AT102" s="9" t="n"/>
      <c r="AU102" s="9" t="n"/>
      <c r="AV102" s="9" t="n"/>
      <c r="AW102" s="9" t="n"/>
      <c r="AX102" s="9" t="n"/>
      <c r="AY102" s="9" t="n"/>
      <c r="AZ102" s="9" t="n"/>
    </row>
    <row r="103">
      <c r="A103" s="9" t="n"/>
      <c r="B103" s="9" t="n"/>
      <c r="C103" s="9" t="n"/>
      <c r="D103" s="9" t="n"/>
      <c r="E103" s="9" t="n"/>
      <c r="F103" s="9" t="n"/>
      <c r="G103" s="9" t="n"/>
      <c r="H103" s="9" t="n"/>
      <c r="I103" s="9" t="n"/>
      <c r="J103" s="9" t="n"/>
      <c r="K103" s="9" t="n"/>
      <c r="L103" s="9" t="n"/>
      <c r="M103" s="9" t="n"/>
      <c r="N103" s="9" t="n"/>
      <c r="O103" s="9" t="n"/>
      <c r="P103" s="9" t="n"/>
      <c r="Q103" s="9" t="n"/>
      <c r="R103" s="9" t="n"/>
      <c r="S103" s="9" t="n"/>
      <c r="T103" s="9" t="n"/>
      <c r="U103" s="9" t="n"/>
      <c r="V103" s="9" t="n"/>
      <c r="W103" s="9" t="n"/>
      <c r="X103" s="9" t="n"/>
      <c r="Y103" s="9" t="n"/>
      <c r="Z103" s="9" t="n"/>
      <c r="AA103" s="9" t="n"/>
      <c r="AB103" s="9" t="n"/>
      <c r="AC103" s="9" t="n"/>
      <c r="AD103" s="9" t="n"/>
      <c r="AE103" s="9" t="n"/>
      <c r="AF103" s="9" t="n"/>
      <c r="AG103" s="9" t="n"/>
      <c r="AH103" s="9" t="n"/>
      <c r="AI103" s="9" t="n"/>
      <c r="AJ103" s="9" t="n"/>
      <c r="AK103" s="9" t="n"/>
      <c r="AL103" s="9" t="n"/>
      <c r="AM103" s="9" t="n"/>
      <c r="AN103" s="9" t="n"/>
      <c r="AO103" s="9" t="n"/>
      <c r="AP103" s="9" t="n"/>
      <c r="AQ103" s="9" t="n"/>
      <c r="AR103" s="9" t="n"/>
      <c r="AS103" s="9" t="n"/>
      <c r="AT103" s="9" t="n"/>
      <c r="AU103" s="9" t="n"/>
      <c r="AV103" s="9" t="n"/>
      <c r="AW103" s="9" t="n"/>
      <c r="AX103" s="9" t="n"/>
      <c r="AY103" s="9" t="n"/>
      <c r="AZ103" s="9" t="n"/>
    </row>
    <row r="104">
      <c r="A104" s="9" t="n"/>
      <c r="B104" s="9" t="n"/>
      <c r="C104" s="9" t="n"/>
      <c r="D104" s="9" t="n"/>
      <c r="E104" s="9" t="n"/>
      <c r="F104" s="9" t="n"/>
      <c r="G104" s="9" t="n"/>
      <c r="H104" s="9" t="n"/>
      <c r="I104" s="9" t="n"/>
      <c r="J104" s="9" t="n"/>
      <c r="K104" s="9" t="n"/>
      <c r="L104" s="9" t="n"/>
      <c r="M104" s="9" t="n"/>
      <c r="N104" s="9" t="n"/>
      <c r="O104" s="9" t="n"/>
      <c r="P104" s="9" t="n"/>
      <c r="Q104" s="9" t="n"/>
      <c r="R104" s="9" t="n"/>
      <c r="S104" s="9" t="n"/>
      <c r="T104" s="9" t="n"/>
      <c r="U104" s="9" t="n"/>
      <c r="V104" s="9" t="n"/>
      <c r="W104" s="9" t="n"/>
      <c r="X104" s="9" t="n"/>
      <c r="Y104" s="9" t="n"/>
      <c r="Z104" s="9" t="n"/>
      <c r="AA104" s="9" t="n"/>
      <c r="AB104" s="9" t="n"/>
      <c r="AC104" s="9" t="n"/>
      <c r="AD104" s="9" t="n"/>
      <c r="AE104" s="9" t="n"/>
      <c r="AF104" s="9" t="n"/>
      <c r="AG104" s="9" t="n"/>
      <c r="AH104" s="9" t="n"/>
      <c r="AI104" s="9" t="n"/>
      <c r="AJ104" s="9" t="n"/>
      <c r="AK104" s="9" t="n"/>
      <c r="AL104" s="9" t="n"/>
      <c r="AM104" s="9" t="n"/>
      <c r="AN104" s="9" t="n"/>
      <c r="AO104" s="9" t="n"/>
      <c r="AP104" s="9" t="n"/>
      <c r="AQ104" s="9" t="n"/>
      <c r="AR104" s="9" t="n"/>
      <c r="AS104" s="9" t="n"/>
      <c r="AT104" s="9" t="n"/>
      <c r="AU104" s="9" t="n"/>
      <c r="AV104" s="9" t="n"/>
      <c r="AW104" s="9" t="n"/>
      <c r="AX104" s="9" t="n"/>
      <c r="AY104" s="9" t="n"/>
      <c r="AZ104" s="9" t="n"/>
    </row>
    <row r="105">
      <c r="A105" s="9" t="n"/>
      <c r="B105" s="9" t="n"/>
      <c r="C105" s="9" t="n"/>
      <c r="D105" s="9" t="n"/>
      <c r="E105" s="9" t="n"/>
      <c r="F105" s="9" t="n"/>
      <c r="G105" s="9" t="n"/>
      <c r="H105" s="9" t="n"/>
      <c r="I105" s="9" t="n"/>
      <c r="J105" s="9" t="n"/>
      <c r="K105" s="9" t="n"/>
      <c r="L105" s="9" t="n"/>
      <c r="M105" s="9" t="n"/>
      <c r="N105" s="9" t="n"/>
      <c r="O105" s="9" t="n"/>
      <c r="P105" s="9" t="n"/>
      <c r="Q105" s="9" t="n"/>
      <c r="R105" s="9" t="n"/>
      <c r="S105" s="9" t="n"/>
      <c r="T105" s="9" t="n"/>
      <c r="U105" s="9" t="n"/>
      <c r="V105" s="9" t="n"/>
      <c r="W105" s="9" t="n"/>
      <c r="X105" s="9" t="n"/>
      <c r="Y105" s="9" t="n"/>
      <c r="Z105" s="9" t="n"/>
      <c r="AA105" s="9" t="n"/>
      <c r="AB105" s="9" t="n"/>
      <c r="AC105" s="9" t="n"/>
      <c r="AD105" s="9" t="n"/>
      <c r="AE105" s="9" t="n"/>
      <c r="AF105" s="9" t="n"/>
      <c r="AG105" s="9" t="n"/>
      <c r="AH105" s="9" t="n"/>
      <c r="AI105" s="9" t="n"/>
      <c r="AJ105" s="9" t="n"/>
      <c r="AK105" s="9" t="n"/>
      <c r="AL105" s="9" t="n"/>
      <c r="AM105" s="9" t="n"/>
      <c r="AN105" s="9" t="n"/>
      <c r="AO105" s="9" t="n"/>
      <c r="AP105" s="9" t="n"/>
      <c r="AQ105" s="9" t="n"/>
      <c r="AR105" s="9" t="n"/>
      <c r="AS105" s="9" t="n"/>
      <c r="AT105" s="9" t="n"/>
      <c r="AU105" s="9" t="n"/>
      <c r="AV105" s="9" t="n"/>
      <c r="AW105" s="9" t="n"/>
      <c r="AX105" s="9" t="n"/>
      <c r="AY105" s="9" t="n"/>
      <c r="AZ105" s="9" t="n"/>
    </row>
    <row r="106">
      <c r="A106" s="9" t="n"/>
      <c r="B106" s="9" t="n"/>
      <c r="C106" s="9" t="n"/>
      <c r="D106" s="9" t="n"/>
      <c r="E106" s="9" t="n"/>
      <c r="F106" s="9" t="n"/>
      <c r="G106" s="9" t="n"/>
      <c r="H106" s="9" t="n"/>
      <c r="I106" s="9" t="n"/>
      <c r="J106" s="9" t="n"/>
      <c r="K106" s="9" t="n"/>
      <c r="L106" s="9" t="n"/>
      <c r="M106" s="9" t="n"/>
      <c r="N106" s="9" t="n"/>
      <c r="O106" s="9" t="n"/>
      <c r="P106" s="9" t="n"/>
      <c r="Q106" s="9" t="n"/>
      <c r="R106" s="9" t="n"/>
      <c r="S106" s="9" t="n"/>
      <c r="T106" s="9" t="n"/>
      <c r="U106" s="9" t="n"/>
      <c r="V106" s="9" t="n"/>
      <c r="W106" s="9" t="n"/>
      <c r="X106" s="9" t="n"/>
      <c r="Y106" s="9" t="n"/>
      <c r="Z106" s="9" t="n"/>
      <c r="AA106" s="9" t="n"/>
      <c r="AB106" s="9" t="n"/>
      <c r="AC106" s="9" t="n"/>
      <c r="AD106" s="9" t="n"/>
      <c r="AE106" s="9" t="n"/>
      <c r="AF106" s="9" t="n"/>
      <c r="AG106" s="9" t="n"/>
      <c r="AH106" s="9" t="n"/>
      <c r="AI106" s="9" t="n"/>
      <c r="AJ106" s="9" t="n"/>
      <c r="AK106" s="9" t="n"/>
      <c r="AL106" s="9" t="n"/>
      <c r="AM106" s="9" t="n"/>
      <c r="AN106" s="9" t="n"/>
      <c r="AO106" s="9" t="n"/>
      <c r="AP106" s="9" t="n"/>
      <c r="AQ106" s="9" t="n"/>
      <c r="AR106" s="9" t="n"/>
      <c r="AS106" s="9" t="n"/>
      <c r="AT106" s="9" t="n"/>
      <c r="AU106" s="9" t="n"/>
      <c r="AV106" s="9" t="n"/>
      <c r="AW106" s="9" t="n"/>
      <c r="AX106" s="9" t="n"/>
      <c r="AY106" s="9" t="n"/>
      <c r="AZ106" s="9" t="n"/>
    </row>
    <row r="107">
      <c r="A107" s="9" t="n"/>
      <c r="B107" s="9" t="n"/>
      <c r="C107" s="9" t="n"/>
      <c r="D107" s="9" t="n"/>
      <c r="E107" s="9" t="n"/>
      <c r="F107" s="9" t="n"/>
      <c r="G107" s="9" t="n"/>
      <c r="H107" s="9" t="n"/>
      <c r="I107" s="9" t="n"/>
      <c r="J107" s="9" t="n"/>
      <c r="K107" s="9" t="n"/>
      <c r="L107" s="9" t="n"/>
      <c r="M107" s="9" t="n"/>
      <c r="N107" s="9" t="n"/>
      <c r="O107" s="9" t="n"/>
      <c r="P107" s="9" t="n"/>
      <c r="Q107" s="9" t="n"/>
      <c r="R107" s="9" t="n"/>
      <c r="S107" s="9" t="n"/>
      <c r="T107" s="9" t="n"/>
      <c r="U107" s="9" t="n"/>
      <c r="V107" s="9" t="n"/>
      <c r="W107" s="9" t="n"/>
      <c r="X107" s="9" t="n"/>
      <c r="Y107" s="9" t="n"/>
      <c r="Z107" s="9" t="n"/>
      <c r="AA107" s="9" t="n"/>
      <c r="AB107" s="9" t="n"/>
      <c r="AC107" s="9" t="n"/>
      <c r="AD107" s="9" t="n"/>
      <c r="AE107" s="9" t="n"/>
      <c r="AF107" s="9" t="n"/>
      <c r="AG107" s="9" t="n"/>
      <c r="AH107" s="9" t="n"/>
      <c r="AI107" s="9" t="n"/>
      <c r="AJ107" s="9" t="n"/>
      <c r="AK107" s="9" t="n"/>
      <c r="AL107" s="9" t="n"/>
      <c r="AM107" s="9" t="n"/>
      <c r="AN107" s="9" t="n"/>
      <c r="AO107" s="9" t="n"/>
      <c r="AP107" s="9" t="n"/>
      <c r="AQ107" s="9" t="n"/>
      <c r="AR107" s="9" t="n"/>
      <c r="AS107" s="9" t="n"/>
      <c r="AT107" s="9" t="n"/>
      <c r="AU107" s="9" t="n"/>
      <c r="AV107" s="9" t="n"/>
      <c r="AW107" s="9" t="n"/>
      <c r="AX107" s="9" t="n"/>
      <c r="AY107" s="9" t="n"/>
      <c r="AZ107" s="9" t="n"/>
    </row>
    <row r="108">
      <c r="A108" s="9" t="n"/>
      <c r="B108" s="9" t="n"/>
      <c r="C108" s="9" t="n"/>
      <c r="D108" s="9" t="n"/>
      <c r="E108" s="9" t="n"/>
      <c r="F108" s="9" t="n"/>
      <c r="G108" s="9" t="n"/>
      <c r="H108" s="9" t="n"/>
      <c r="I108" s="9" t="n"/>
      <c r="J108" s="9" t="n"/>
      <c r="K108" s="9" t="n"/>
      <c r="L108" s="9" t="n"/>
      <c r="M108" s="9" t="n"/>
      <c r="N108" s="9" t="n"/>
      <c r="O108" s="9" t="n"/>
      <c r="P108" s="9" t="n"/>
      <c r="Q108" s="9" t="n"/>
      <c r="R108" s="9" t="n"/>
      <c r="S108" s="9" t="n"/>
      <c r="T108" s="9" t="n"/>
      <c r="U108" s="9" t="n"/>
      <c r="V108" s="9" t="n"/>
      <c r="W108" s="9" t="n"/>
      <c r="X108" s="9" t="n"/>
      <c r="Y108" s="9" t="n"/>
      <c r="Z108" s="9" t="n"/>
      <c r="AA108" s="9" t="n"/>
      <c r="AB108" s="9" t="n"/>
      <c r="AC108" s="9" t="n"/>
      <c r="AD108" s="9" t="n"/>
      <c r="AE108" s="9" t="n"/>
      <c r="AF108" s="9" t="n"/>
      <c r="AG108" s="9" t="n"/>
      <c r="AH108" s="9" t="n"/>
      <c r="AI108" s="9" t="n"/>
      <c r="AJ108" s="9" t="n"/>
      <c r="AK108" s="9" t="n"/>
      <c r="AL108" s="9" t="n"/>
      <c r="AM108" s="9" t="n"/>
      <c r="AN108" s="9" t="n"/>
      <c r="AO108" s="9" t="n"/>
      <c r="AP108" s="9" t="n"/>
      <c r="AQ108" s="9" t="n"/>
      <c r="AR108" s="9" t="n"/>
      <c r="AS108" s="9" t="n"/>
      <c r="AT108" s="9" t="n"/>
      <c r="AU108" s="9" t="n"/>
      <c r="AV108" s="9" t="n"/>
      <c r="AW108" s="9" t="n"/>
      <c r="AX108" s="9" t="n"/>
      <c r="AY108" s="9" t="n"/>
      <c r="AZ108" s="9" t="n"/>
    </row>
    <row r="109">
      <c r="A109" s="9" t="n"/>
      <c r="B109" s="9" t="n"/>
      <c r="C109" s="9" t="n"/>
      <c r="D109" s="9" t="n"/>
      <c r="E109" s="9" t="n"/>
      <c r="F109" s="9" t="n"/>
      <c r="G109" s="9" t="n"/>
      <c r="H109" s="9" t="n"/>
      <c r="I109" s="9" t="n"/>
      <c r="J109" s="9" t="n"/>
      <c r="K109" s="9" t="n"/>
      <c r="L109" s="9" t="n"/>
      <c r="M109" s="9" t="n"/>
      <c r="N109" s="9" t="n"/>
      <c r="O109" s="9" t="n"/>
      <c r="P109" s="9" t="n"/>
      <c r="Q109" s="9" t="n"/>
      <c r="R109" s="9" t="n"/>
      <c r="S109" s="9" t="n"/>
      <c r="T109" s="9" t="n"/>
      <c r="U109" s="9" t="n"/>
      <c r="V109" s="9" t="n"/>
      <c r="W109" s="9" t="n"/>
      <c r="X109" s="9" t="n"/>
      <c r="Y109" s="9" t="n"/>
      <c r="Z109" s="9" t="n"/>
      <c r="AA109" s="9" t="n"/>
      <c r="AB109" s="9" t="n"/>
      <c r="AC109" s="9" t="n"/>
      <c r="AD109" s="9" t="n"/>
      <c r="AE109" s="9" t="n"/>
      <c r="AF109" s="9" t="n"/>
      <c r="AG109" s="9" t="n"/>
      <c r="AH109" s="9" t="n"/>
      <c r="AI109" s="9" t="n"/>
      <c r="AJ109" s="9" t="n"/>
      <c r="AK109" s="9" t="n"/>
      <c r="AL109" s="9" t="n"/>
      <c r="AM109" s="9" t="n"/>
      <c r="AN109" s="9" t="n"/>
      <c r="AO109" s="9" t="n"/>
      <c r="AP109" s="9" t="n"/>
      <c r="AQ109" s="9" t="n"/>
      <c r="AR109" s="9" t="n"/>
      <c r="AS109" s="9" t="n"/>
      <c r="AT109" s="9" t="n"/>
      <c r="AU109" s="9" t="n"/>
      <c r="AV109" s="9" t="n"/>
      <c r="AW109" s="9" t="n"/>
      <c r="AX109" s="9" t="n"/>
      <c r="AY109" s="9" t="n"/>
      <c r="AZ109" s="9" t="n"/>
    </row>
    <row r="110">
      <c r="A110" s="9" t="n"/>
      <c r="B110" s="9" t="n"/>
      <c r="C110" s="9" t="n"/>
      <c r="D110" s="9" t="n"/>
      <c r="E110" s="9" t="n"/>
      <c r="F110" s="9" t="n"/>
      <c r="G110" s="9" t="n"/>
      <c r="H110" s="9" t="n"/>
      <c r="I110" s="9" t="n"/>
      <c r="J110" s="9" t="n"/>
      <c r="K110" s="9" t="n"/>
      <c r="L110" s="9" t="n"/>
      <c r="M110" s="9" t="n"/>
      <c r="N110" s="9" t="n"/>
      <c r="O110" s="9" t="n"/>
      <c r="P110" s="9" t="n"/>
      <c r="Q110" s="9" t="n"/>
      <c r="R110" s="9" t="n"/>
      <c r="S110" s="9" t="n"/>
      <c r="T110" s="9" t="n"/>
      <c r="U110" s="9" t="n"/>
      <c r="V110" s="9" t="n"/>
      <c r="W110" s="9" t="n"/>
      <c r="X110" s="9" t="n"/>
      <c r="Y110" s="9" t="n"/>
      <c r="Z110" s="9" t="n"/>
      <c r="AA110" s="9" t="n"/>
      <c r="AB110" s="9" t="n"/>
      <c r="AC110" s="9" t="n"/>
      <c r="AD110" s="9" t="n"/>
      <c r="AE110" s="9" t="n"/>
      <c r="AF110" s="9" t="n"/>
      <c r="AG110" s="9" t="n"/>
      <c r="AH110" s="9" t="n"/>
      <c r="AI110" s="9" t="n"/>
      <c r="AJ110" s="9" t="n"/>
      <c r="AK110" s="9" t="n"/>
      <c r="AL110" s="9" t="n"/>
      <c r="AM110" s="9" t="n"/>
      <c r="AN110" s="9" t="n"/>
      <c r="AO110" s="9" t="n"/>
      <c r="AP110" s="9" t="n"/>
      <c r="AQ110" s="9" t="n"/>
      <c r="AR110" s="9" t="n"/>
      <c r="AS110" s="9" t="n"/>
      <c r="AT110" s="9" t="n"/>
      <c r="AU110" s="9" t="n"/>
      <c r="AV110" s="9" t="n"/>
      <c r="AW110" s="9" t="n"/>
      <c r="AX110" s="9" t="n"/>
      <c r="AY110" s="9" t="n"/>
      <c r="AZ110" s="9" t="n"/>
    </row>
    <row r="111">
      <c r="A111" s="9" t="n"/>
      <c r="B111" s="9" t="n"/>
      <c r="C111" s="9" t="n"/>
      <c r="D111" s="9" t="n"/>
      <c r="E111" s="9" t="n"/>
      <c r="F111" s="9" t="n"/>
      <c r="G111" s="9" t="n"/>
      <c r="H111" s="9" t="n"/>
      <c r="I111" s="9" t="n"/>
      <c r="J111" s="9" t="n"/>
      <c r="K111" s="9" t="n"/>
      <c r="L111" s="9" t="n"/>
      <c r="M111" s="9" t="n"/>
      <c r="N111" s="9" t="n"/>
      <c r="O111" s="9" t="n"/>
      <c r="P111" s="9" t="n"/>
      <c r="Q111" s="9" t="n"/>
      <c r="R111" s="9" t="n"/>
      <c r="S111" s="9" t="n"/>
      <c r="T111" s="9" t="n"/>
      <c r="U111" s="9" t="n"/>
      <c r="V111" s="9" t="n"/>
      <c r="W111" s="9" t="n"/>
      <c r="X111" s="9" t="n"/>
      <c r="Y111" s="9" t="n"/>
      <c r="Z111" s="9" t="n"/>
      <c r="AA111" s="9" t="n"/>
      <c r="AB111" s="9" t="n"/>
      <c r="AC111" s="9" t="n"/>
      <c r="AD111" s="9" t="n"/>
      <c r="AE111" s="9" t="n"/>
      <c r="AF111" s="9" t="n"/>
      <c r="AG111" s="9" t="n"/>
      <c r="AH111" s="9" t="n"/>
      <c r="AI111" s="9" t="n"/>
      <c r="AJ111" s="9" t="n"/>
      <c r="AK111" s="9" t="n"/>
      <c r="AL111" s="9" t="n"/>
      <c r="AM111" s="9" t="n"/>
      <c r="AN111" s="9" t="n"/>
      <c r="AO111" s="9" t="n"/>
      <c r="AP111" s="9" t="n"/>
      <c r="AQ111" s="9" t="n"/>
      <c r="AR111" s="9" t="n"/>
      <c r="AS111" s="9" t="n"/>
      <c r="AT111" s="9" t="n"/>
      <c r="AU111" s="9" t="n"/>
      <c r="AV111" s="9" t="n"/>
      <c r="AW111" s="9" t="n"/>
      <c r="AX111" s="9" t="n"/>
      <c r="AY111" s="9" t="n"/>
      <c r="AZ111" s="9" t="n"/>
    </row>
    <row r="112">
      <c r="A112" s="9" t="n"/>
      <c r="B112" s="9" t="n"/>
      <c r="C112" s="9" t="n"/>
      <c r="D112" s="9" t="n"/>
      <c r="E112" s="9" t="n"/>
      <c r="F112" s="9" t="n"/>
      <c r="G112" s="9" t="n"/>
      <c r="H112" s="9" t="n"/>
      <c r="I112" s="9" t="n"/>
      <c r="J112" s="9" t="n"/>
      <c r="K112" s="9" t="n"/>
      <c r="L112" s="9" t="n"/>
      <c r="M112" s="9" t="n"/>
      <c r="N112" s="9" t="n"/>
      <c r="O112" s="9" t="n"/>
      <c r="P112" s="9" t="n"/>
      <c r="Q112" s="9" t="n"/>
      <c r="R112" s="9" t="n"/>
      <c r="S112" s="9" t="n"/>
      <c r="T112" s="9" t="n"/>
      <c r="U112" s="9" t="n"/>
      <c r="V112" s="9" t="n"/>
      <c r="W112" s="9" t="n"/>
      <c r="X112" s="9" t="n"/>
      <c r="Y112" s="9" t="n"/>
      <c r="Z112" s="9" t="n"/>
      <c r="AA112" s="9" t="n"/>
      <c r="AB112" s="9" t="n"/>
      <c r="AC112" s="9" t="n"/>
      <c r="AD112" s="9" t="n"/>
      <c r="AE112" s="9" t="n"/>
      <c r="AF112" s="9" t="n"/>
      <c r="AG112" s="9" t="n"/>
      <c r="AH112" s="9" t="n"/>
      <c r="AI112" s="9" t="n"/>
      <c r="AJ112" s="9" t="n"/>
      <c r="AK112" s="9" t="n"/>
      <c r="AL112" s="9" t="n"/>
      <c r="AM112" s="9" t="n"/>
      <c r="AN112" s="9" t="n"/>
      <c r="AO112" s="9" t="n"/>
      <c r="AP112" s="9" t="n"/>
      <c r="AQ112" s="9" t="n"/>
      <c r="AR112" s="9" t="n"/>
      <c r="AS112" s="9" t="n"/>
      <c r="AT112" s="9" t="n"/>
      <c r="AU112" s="9" t="n"/>
      <c r="AV112" s="9" t="n"/>
      <c r="AW112" s="9" t="n"/>
      <c r="AX112" s="9" t="n"/>
      <c r="AY112" s="9" t="n"/>
      <c r="AZ112" s="9" t="n"/>
    </row>
    <row r="113">
      <c r="A113" s="9" t="n"/>
      <c r="B113" s="9" t="n"/>
      <c r="C113" s="9" t="n"/>
      <c r="D113" s="9" t="n"/>
      <c r="E113" s="9" t="n"/>
      <c r="F113" s="9" t="n"/>
      <c r="G113" s="9" t="n"/>
      <c r="H113" s="9" t="n"/>
      <c r="I113" s="9" t="n"/>
      <c r="J113" s="9" t="n"/>
      <c r="K113" s="9" t="n"/>
      <c r="L113" s="9" t="n"/>
      <c r="M113" s="9" t="n"/>
      <c r="N113" s="9" t="n"/>
      <c r="O113" s="9" t="n"/>
      <c r="P113" s="9" t="n"/>
      <c r="Q113" s="9" t="n"/>
      <c r="R113" s="9" t="n"/>
      <c r="S113" s="9" t="n"/>
      <c r="T113" s="9" t="n"/>
      <c r="U113" s="9" t="n"/>
      <c r="V113" s="9" t="n"/>
      <c r="W113" s="9" t="n"/>
      <c r="X113" s="9" t="n"/>
      <c r="Y113" s="9" t="n"/>
      <c r="Z113" s="9" t="n"/>
      <c r="AA113" s="9" t="n"/>
      <c r="AB113" s="9" t="n"/>
      <c r="AC113" s="9" t="n"/>
      <c r="AD113" s="9" t="n"/>
      <c r="AE113" s="9" t="n"/>
      <c r="AF113" s="9" t="n"/>
      <c r="AG113" s="9" t="n"/>
      <c r="AH113" s="9" t="n"/>
      <c r="AI113" s="9" t="n"/>
      <c r="AJ113" s="9" t="n"/>
      <c r="AK113" s="9" t="n"/>
      <c r="AL113" s="9" t="n"/>
      <c r="AM113" s="9" t="n"/>
      <c r="AN113" s="9" t="n"/>
      <c r="AO113" s="9" t="n"/>
      <c r="AP113" s="9" t="n"/>
      <c r="AQ113" s="9" t="n"/>
      <c r="AR113" s="9" t="n"/>
      <c r="AS113" s="9" t="n"/>
      <c r="AT113" s="9" t="n"/>
      <c r="AU113" s="9" t="n"/>
      <c r="AV113" s="9" t="n"/>
      <c r="AW113" s="9" t="n"/>
      <c r="AX113" s="9" t="n"/>
      <c r="AY113" s="9" t="n"/>
      <c r="AZ113" s="9" t="n"/>
    </row>
    <row r="114">
      <c r="A114" s="9" t="n"/>
      <c r="B114" s="9" t="n"/>
      <c r="C114" s="9" t="n"/>
      <c r="D114" s="9" t="n"/>
      <c r="E114" s="9" t="n"/>
      <c r="F114" s="9" t="n"/>
      <c r="G114" s="9" t="n"/>
      <c r="H114" s="9" t="n"/>
      <c r="I114" s="9" t="n"/>
      <c r="J114" s="9" t="n"/>
      <c r="K114" s="9" t="n"/>
      <c r="L114" s="9" t="n"/>
      <c r="M114" s="9" t="n"/>
      <c r="N114" s="9" t="n"/>
      <c r="O114" s="9" t="n"/>
      <c r="P114" s="9" t="n"/>
      <c r="Q114" s="9" t="n"/>
      <c r="R114" s="9" t="n"/>
      <c r="S114" s="9" t="n"/>
      <c r="T114" s="9" t="n"/>
      <c r="U114" s="9" t="n"/>
      <c r="V114" s="9" t="n"/>
      <c r="W114" s="9" t="n"/>
      <c r="X114" s="9" t="n"/>
      <c r="Y114" s="9" t="n"/>
      <c r="Z114" s="9" t="n"/>
      <c r="AA114" s="9" t="n"/>
      <c r="AB114" s="9" t="n"/>
      <c r="AC114" s="9" t="n"/>
      <c r="AD114" s="9" t="n"/>
      <c r="AE114" s="9" t="n"/>
      <c r="AF114" s="9" t="n"/>
      <c r="AG114" s="9" t="n"/>
      <c r="AH114" s="9" t="n"/>
      <c r="AI114" s="9" t="n"/>
      <c r="AJ114" s="9" t="n"/>
      <c r="AK114" s="9" t="n"/>
      <c r="AL114" s="9" t="n"/>
      <c r="AM114" s="9" t="n"/>
      <c r="AN114" s="9" t="n"/>
      <c r="AO114" s="9" t="n"/>
      <c r="AP114" s="9" t="n"/>
      <c r="AQ114" s="9" t="n"/>
      <c r="AR114" s="9" t="n"/>
      <c r="AS114" s="9" t="n"/>
      <c r="AT114" s="9" t="n"/>
      <c r="AU114" s="9" t="n"/>
      <c r="AV114" s="9" t="n"/>
      <c r="AW114" s="9" t="n"/>
      <c r="AX114" s="9" t="n"/>
      <c r="AY114" s="9" t="n"/>
      <c r="AZ114" s="9" t="n"/>
    </row>
    <row r="115">
      <c r="A115" s="9" t="n"/>
      <c r="B115" s="9" t="n"/>
      <c r="C115" s="9" t="n"/>
      <c r="D115" s="9" t="n"/>
      <c r="E115" s="9" t="n"/>
      <c r="F115" s="9" t="n"/>
      <c r="G115" s="9" t="n"/>
      <c r="H115" s="9" t="n"/>
      <c r="I115" s="9" t="n"/>
      <c r="J115" s="9" t="n"/>
      <c r="K115" s="9" t="n"/>
      <c r="L115" s="9" t="n"/>
      <c r="M115" s="9" t="n"/>
      <c r="N115" s="9" t="n"/>
      <c r="O115" s="9" t="n"/>
      <c r="P115" s="9" t="n"/>
      <c r="Q115" s="9" t="n"/>
      <c r="R115" s="9" t="n"/>
      <c r="S115" s="9" t="n"/>
      <c r="T115" s="9" t="n"/>
      <c r="U115" s="9" t="n"/>
      <c r="V115" s="9" t="n"/>
      <c r="W115" s="9" t="n"/>
      <c r="X115" s="9" t="n"/>
      <c r="Y115" s="9" t="n"/>
      <c r="Z115" s="9" t="n"/>
      <c r="AA115" s="9" t="n"/>
      <c r="AB115" s="9" t="n"/>
      <c r="AC115" s="9" t="n"/>
      <c r="AD115" s="9" t="n"/>
      <c r="AE115" s="9" t="n"/>
      <c r="AF115" s="9" t="n"/>
      <c r="AG115" s="9" t="n"/>
      <c r="AH115" s="9" t="n"/>
      <c r="AI115" s="9" t="n"/>
      <c r="AJ115" s="9" t="n"/>
      <c r="AK115" s="9" t="n"/>
      <c r="AL115" s="9" t="n"/>
      <c r="AM115" s="9" t="n"/>
      <c r="AN115" s="9" t="n"/>
      <c r="AO115" s="9" t="n"/>
      <c r="AP115" s="9" t="n"/>
      <c r="AQ115" s="9" t="n"/>
      <c r="AR115" s="9" t="n"/>
      <c r="AS115" s="9" t="n"/>
      <c r="AT115" s="9" t="n"/>
      <c r="AU115" s="9" t="n"/>
      <c r="AV115" s="9" t="n"/>
      <c r="AW115" s="9" t="n"/>
      <c r="AX115" s="9" t="n"/>
      <c r="AY115" s="9" t="n"/>
      <c r="AZ115" s="9" t="n"/>
    </row>
    <row r="116">
      <c r="A116" s="9" t="n"/>
      <c r="B116" s="9" t="n"/>
      <c r="C116" s="9" t="n"/>
      <c r="D116" s="9" t="n"/>
      <c r="E116" s="9" t="n"/>
      <c r="F116" s="9" t="n"/>
      <c r="G116" s="9" t="n"/>
      <c r="H116" s="9" t="n"/>
      <c r="I116" s="9" t="n"/>
      <c r="J116" s="9" t="n"/>
      <c r="K116" s="9" t="n"/>
      <c r="L116" s="9" t="n"/>
      <c r="M116" s="9" t="n"/>
      <c r="N116" s="9" t="n"/>
      <c r="O116" s="9" t="n"/>
      <c r="P116" s="9" t="n"/>
      <c r="Q116" s="9" t="n"/>
      <c r="R116" s="9" t="n"/>
      <c r="S116" s="9" t="n"/>
      <c r="T116" s="9" t="n"/>
      <c r="U116" s="9" t="n"/>
      <c r="V116" s="9" t="n"/>
      <c r="W116" s="9" t="n"/>
      <c r="X116" s="9" t="n"/>
      <c r="Y116" s="9" t="n"/>
      <c r="Z116" s="9" t="n"/>
      <c r="AA116" s="9" t="n"/>
      <c r="AB116" s="9" t="n"/>
      <c r="AC116" s="9" t="n"/>
      <c r="AD116" s="9" t="n"/>
      <c r="AE116" s="9" t="n"/>
      <c r="AF116" s="9" t="n"/>
      <c r="AG116" s="9" t="n"/>
      <c r="AH116" s="9" t="n"/>
      <c r="AI116" s="9" t="n"/>
      <c r="AJ116" s="9" t="n"/>
      <c r="AK116" s="9" t="n"/>
      <c r="AL116" s="9" t="n"/>
      <c r="AM116" s="9" t="n"/>
      <c r="AN116" s="9" t="n"/>
      <c r="AO116" s="9" t="n"/>
      <c r="AP116" s="9" t="n"/>
      <c r="AQ116" s="9" t="n"/>
      <c r="AR116" s="9" t="n"/>
      <c r="AS116" s="9" t="n"/>
      <c r="AT116" s="9" t="n"/>
      <c r="AU116" s="9" t="n"/>
      <c r="AV116" s="9" t="n"/>
      <c r="AW116" s="9" t="n"/>
      <c r="AX116" s="9" t="n"/>
      <c r="AY116" s="9" t="n"/>
      <c r="AZ116" s="9" t="n"/>
    </row>
    <row r="117">
      <c r="A117" s="9" t="n"/>
      <c r="B117" s="9" t="n"/>
      <c r="C117" s="9" t="n"/>
      <c r="D117" s="9" t="n"/>
      <c r="E117" s="9" t="n"/>
      <c r="F117" s="9" t="n"/>
      <c r="G117" s="9" t="n"/>
      <c r="H117" s="9" t="n"/>
      <c r="I117" s="9" t="n"/>
      <c r="J117" s="9" t="n"/>
      <c r="K117" s="9" t="n"/>
      <c r="L117" s="9" t="n"/>
      <c r="M117" s="9" t="n"/>
      <c r="N117" s="9" t="n"/>
      <c r="O117" s="9" t="n"/>
      <c r="P117" s="9" t="n"/>
      <c r="Q117" s="9" t="n"/>
      <c r="R117" s="9" t="n"/>
      <c r="S117" s="9" t="n"/>
      <c r="T117" s="9" t="n"/>
      <c r="U117" s="9" t="n"/>
      <c r="V117" s="9" t="n"/>
      <c r="W117" s="9" t="n"/>
      <c r="X117" s="9" t="n"/>
      <c r="Y117" s="9" t="n"/>
      <c r="Z117" s="9" t="n"/>
      <c r="AA117" s="9" t="n"/>
      <c r="AB117" s="9" t="n"/>
      <c r="AC117" s="9" t="n"/>
      <c r="AD117" s="9" t="n"/>
      <c r="AE117" s="9" t="n"/>
      <c r="AF117" s="9" t="n"/>
      <c r="AG117" s="9" t="n"/>
      <c r="AH117" s="9" t="n"/>
      <c r="AI117" s="9" t="n"/>
      <c r="AJ117" s="9" t="n"/>
      <c r="AK117" s="9" t="n"/>
      <c r="AL117" s="9" t="n"/>
      <c r="AM117" s="9" t="n"/>
      <c r="AN117" s="9" t="n"/>
      <c r="AO117" s="9" t="n"/>
      <c r="AP117" s="9" t="n"/>
      <c r="AQ117" s="9" t="n"/>
      <c r="AR117" s="9" t="n"/>
      <c r="AS117" s="9" t="n"/>
      <c r="AT117" s="9" t="n"/>
      <c r="AU117" s="9" t="n"/>
      <c r="AV117" s="9" t="n"/>
      <c r="AW117" s="9" t="n"/>
      <c r="AX117" s="9" t="n"/>
      <c r="AY117" s="9" t="n"/>
      <c r="AZ117" s="9" t="n"/>
    </row>
    <row r="118">
      <c r="A118" s="9" t="n"/>
      <c r="B118" s="9" t="n"/>
      <c r="C118" s="9" t="n"/>
      <c r="D118" s="9" t="n"/>
      <c r="E118" s="9" t="n"/>
      <c r="F118" s="9" t="n"/>
      <c r="G118" s="9" t="n"/>
      <c r="H118" s="9" t="n"/>
      <c r="I118" s="9" t="n"/>
      <c r="J118" s="9" t="n"/>
      <c r="K118" s="9" t="n"/>
      <c r="L118" s="9" t="n"/>
      <c r="M118" s="9" t="n"/>
      <c r="N118" s="9" t="n"/>
      <c r="O118" s="9" t="n"/>
      <c r="P118" s="9" t="n"/>
      <c r="Q118" s="9" t="n"/>
      <c r="R118" s="9" t="n"/>
      <c r="S118" s="9" t="n"/>
      <c r="T118" s="9" t="n"/>
      <c r="U118" s="9" t="n"/>
      <c r="V118" s="9" t="n"/>
      <c r="W118" s="9" t="n"/>
      <c r="X118" s="9" t="n"/>
      <c r="Y118" s="9" t="n"/>
      <c r="Z118" s="9" t="n"/>
      <c r="AA118" s="9" t="n"/>
      <c r="AB118" s="9" t="n"/>
      <c r="AC118" s="9" t="n"/>
      <c r="AD118" s="9" t="n"/>
      <c r="AE118" s="9" t="n"/>
      <c r="AF118" s="9" t="n"/>
      <c r="AG118" s="9" t="n"/>
      <c r="AH118" s="9" t="n"/>
      <c r="AI118" s="9" t="n"/>
      <c r="AJ118" s="9" t="n"/>
      <c r="AK118" s="9" t="n"/>
      <c r="AL118" s="9" t="n"/>
      <c r="AM118" s="9" t="n"/>
      <c r="AN118" s="9" t="n"/>
      <c r="AO118" s="9" t="n"/>
      <c r="AP118" s="9" t="n"/>
      <c r="AQ118" s="9" t="n"/>
      <c r="AR118" s="9" t="n"/>
      <c r="AS118" s="9" t="n"/>
      <c r="AT118" s="9" t="n"/>
      <c r="AU118" s="9" t="n"/>
      <c r="AV118" s="9" t="n"/>
      <c r="AW118" s="9" t="n"/>
      <c r="AX118" s="9" t="n"/>
      <c r="AY118" s="9" t="n"/>
      <c r="AZ118" s="9" t="n"/>
    </row>
    <row r="119">
      <c r="A119" s="9" t="n"/>
      <c r="B119" s="9" t="n"/>
      <c r="C119" s="9" t="n"/>
      <c r="D119" s="9" t="n"/>
      <c r="E119" s="9" t="n"/>
      <c r="F119" s="9" t="n"/>
      <c r="G119" s="9" t="n"/>
      <c r="H119" s="9" t="n"/>
      <c r="I119" s="9" t="n"/>
      <c r="J119" s="9" t="n"/>
      <c r="K119" s="9" t="n"/>
      <c r="L119" s="9" t="n"/>
      <c r="M119" s="9" t="n"/>
      <c r="N119" s="9" t="n"/>
      <c r="O119" s="9" t="n"/>
      <c r="P119" s="9" t="n"/>
      <c r="Q119" s="9" t="n"/>
      <c r="R119" s="9" t="n"/>
      <c r="S119" s="9" t="n"/>
      <c r="T119" s="9" t="n"/>
      <c r="U119" s="9" t="n"/>
      <c r="V119" s="9" t="n"/>
      <c r="W119" s="9" t="n"/>
      <c r="X119" s="9" t="n"/>
      <c r="Y119" s="9" t="n"/>
      <c r="Z119" s="9" t="n"/>
      <c r="AA119" s="9" t="n"/>
      <c r="AB119" s="9" t="n"/>
      <c r="AC119" s="9" t="n"/>
      <c r="AD119" s="9" t="n"/>
      <c r="AE119" s="9" t="n"/>
      <c r="AF119" s="9" t="n"/>
      <c r="AG119" s="9" t="n"/>
      <c r="AH119" s="9" t="n"/>
      <c r="AI119" s="9" t="n"/>
      <c r="AJ119" s="9" t="n"/>
      <c r="AK119" s="9" t="n"/>
      <c r="AL119" s="9" t="n"/>
      <c r="AM119" s="9" t="n"/>
      <c r="AN119" s="9" t="n"/>
      <c r="AO119" s="9" t="n"/>
      <c r="AP119" s="9" t="n"/>
      <c r="AQ119" s="9" t="n"/>
      <c r="AR119" s="9" t="n"/>
      <c r="AS119" s="9" t="n"/>
      <c r="AT119" s="9" t="n"/>
      <c r="AU119" s="9" t="n"/>
      <c r="AV119" s="9" t="n"/>
      <c r="AW119" s="9" t="n"/>
      <c r="AX119" s="9" t="n"/>
      <c r="AY119" s="9" t="n"/>
      <c r="AZ119" s="9" t="n"/>
    </row>
    <row r="120">
      <c r="A120" s="9" t="n"/>
      <c r="B120" s="9" t="n"/>
      <c r="C120" s="9" t="n"/>
      <c r="D120" s="9" t="n"/>
      <c r="E120" s="9" t="n"/>
      <c r="F120" s="9" t="n"/>
      <c r="G120" s="9" t="n"/>
      <c r="H120" s="9" t="n"/>
      <c r="I120" s="9" t="n"/>
      <c r="J120" s="9" t="n"/>
      <c r="K120" s="9" t="n"/>
      <c r="L120" s="9" t="n"/>
      <c r="M120" s="9" t="n"/>
      <c r="N120" s="9" t="n"/>
      <c r="O120" s="9" t="n"/>
      <c r="P120" s="9" t="n"/>
      <c r="Q120" s="9" t="n"/>
      <c r="R120" s="9" t="n"/>
      <c r="S120" s="9" t="n"/>
      <c r="T120" s="9" t="n"/>
      <c r="U120" s="9" t="n"/>
      <c r="V120" s="9" t="n"/>
      <c r="W120" s="9" t="n"/>
      <c r="X120" s="9" t="n"/>
      <c r="Y120" s="9" t="n"/>
      <c r="Z120" s="9" t="n"/>
      <c r="AA120" s="9" t="n"/>
      <c r="AB120" s="9" t="n"/>
      <c r="AC120" s="9" t="n"/>
      <c r="AD120" s="9" t="n"/>
      <c r="AE120" s="9" t="n"/>
      <c r="AF120" s="9" t="n"/>
      <c r="AG120" s="9" t="n"/>
      <c r="AH120" s="9" t="n"/>
      <c r="AI120" s="9" t="n"/>
      <c r="AJ120" s="9" t="n"/>
      <c r="AK120" s="9" t="n"/>
      <c r="AL120" s="9" t="n"/>
      <c r="AM120" s="9" t="n"/>
      <c r="AN120" s="9" t="n"/>
      <c r="AO120" s="9" t="n"/>
      <c r="AP120" s="9" t="n"/>
      <c r="AQ120" s="9" t="n"/>
      <c r="AR120" s="9" t="n"/>
      <c r="AS120" s="9" t="n"/>
      <c r="AT120" s="9" t="n"/>
      <c r="AU120" s="9" t="n"/>
      <c r="AV120" s="9" t="n"/>
      <c r="AW120" s="9" t="n"/>
      <c r="AX120" s="9" t="n"/>
      <c r="AY120" s="9" t="n"/>
      <c r="AZ120" s="9" t="n"/>
    </row>
    <row r="121">
      <c r="A121" s="9" t="n"/>
      <c r="B121" s="9" t="n"/>
      <c r="C121" s="9" t="n"/>
      <c r="D121" s="9" t="n"/>
      <c r="E121" s="9" t="n"/>
      <c r="F121" s="9" t="n"/>
      <c r="G121" s="9" t="n"/>
      <c r="H121" s="9" t="n"/>
      <c r="I121" s="9" t="n"/>
      <c r="J121" s="9" t="n"/>
      <c r="K121" s="9" t="n"/>
      <c r="L121" s="9" t="n"/>
      <c r="M121" s="9" t="n"/>
      <c r="N121" s="9" t="n"/>
      <c r="O121" s="9" t="n"/>
      <c r="P121" s="9" t="n"/>
      <c r="Q121" s="9" t="n"/>
      <c r="R121" s="9" t="n"/>
      <c r="S121" s="9" t="n"/>
      <c r="T121" s="9" t="n"/>
      <c r="U121" s="9" t="n"/>
      <c r="V121" s="9" t="n"/>
      <c r="W121" s="9" t="n"/>
      <c r="X121" s="9" t="n"/>
      <c r="Y121" s="9" t="n"/>
      <c r="Z121" s="9" t="n"/>
      <c r="AA121" s="9" t="n"/>
      <c r="AB121" s="9" t="n"/>
      <c r="AC121" s="9" t="n"/>
      <c r="AD121" s="9" t="n"/>
      <c r="AE121" s="9" t="n"/>
      <c r="AF121" s="9" t="n"/>
      <c r="AG121" s="9" t="n"/>
      <c r="AH121" s="9" t="n"/>
      <c r="AI121" s="9" t="n"/>
      <c r="AJ121" s="9" t="n"/>
      <c r="AK121" s="9" t="n"/>
      <c r="AL121" s="9" t="n"/>
      <c r="AM121" s="9" t="n"/>
      <c r="AN121" s="9" t="n"/>
      <c r="AO121" s="9" t="n"/>
      <c r="AP121" s="9" t="n"/>
      <c r="AQ121" s="9" t="n"/>
      <c r="AR121" s="9" t="n"/>
      <c r="AS121" s="9" t="n"/>
      <c r="AT121" s="9" t="n"/>
      <c r="AU121" s="9" t="n"/>
      <c r="AV121" s="9" t="n"/>
      <c r="AW121" s="9" t="n"/>
      <c r="AX121" s="9" t="n"/>
      <c r="AY121" s="9" t="n"/>
      <c r="AZ121" s="9" t="n"/>
    </row>
    <row r="122">
      <c r="A122" s="9" t="n"/>
      <c r="B122" s="9" t="n"/>
      <c r="C122" s="9" t="n"/>
      <c r="D122" s="9" t="n"/>
      <c r="E122" s="9" t="n"/>
      <c r="F122" s="9" t="n"/>
      <c r="G122" s="9" t="n"/>
      <c r="H122" s="9" t="n"/>
      <c r="I122" s="9" t="n"/>
      <c r="J122" s="9" t="n"/>
      <c r="K122" s="9" t="n"/>
      <c r="L122" s="9" t="n"/>
      <c r="M122" s="9" t="n"/>
      <c r="N122" s="9" t="n"/>
      <c r="O122" s="9" t="n"/>
      <c r="P122" s="9" t="n"/>
      <c r="Q122" s="9" t="n"/>
      <c r="R122" s="9" t="n"/>
      <c r="S122" s="9" t="n"/>
      <c r="T122" s="9" t="n"/>
      <c r="U122" s="9" t="n"/>
      <c r="V122" s="9" t="n"/>
      <c r="W122" s="9" t="n"/>
      <c r="X122" s="9" t="n"/>
      <c r="Y122" s="9" t="n"/>
      <c r="Z122" s="9" t="n"/>
      <c r="AA122" s="9" t="n"/>
      <c r="AB122" s="9" t="n"/>
      <c r="AC122" s="9" t="n"/>
      <c r="AD122" s="9" t="n"/>
      <c r="AE122" s="9" t="n"/>
      <c r="AF122" s="9" t="n"/>
      <c r="AG122" s="9" t="n"/>
      <c r="AH122" s="9" t="n"/>
      <c r="AI122" s="9" t="n"/>
      <c r="AJ122" s="9" t="n"/>
      <c r="AK122" s="9" t="n"/>
      <c r="AL122" s="9" t="n"/>
      <c r="AM122" s="9" t="n"/>
      <c r="AN122" s="9" t="n"/>
      <c r="AO122" s="9" t="n"/>
      <c r="AP122" s="9" t="n"/>
      <c r="AQ122" s="9" t="n"/>
      <c r="AR122" s="9" t="n"/>
      <c r="AS122" s="9" t="n"/>
      <c r="AT122" s="9" t="n"/>
      <c r="AU122" s="9" t="n"/>
      <c r="AV122" s="9" t="n"/>
      <c r="AW122" s="9" t="n"/>
      <c r="AX122" s="9" t="n"/>
      <c r="AY122" s="9" t="n"/>
      <c r="AZ122" s="9" t="n"/>
    </row>
    <row r="123">
      <c r="A123" s="9" t="n"/>
      <c r="B123" s="9" t="n"/>
      <c r="C123" s="9" t="n"/>
      <c r="D123" s="9" t="n"/>
      <c r="E123" s="9" t="n"/>
      <c r="F123" s="9" t="n"/>
      <c r="G123" s="9" t="n"/>
      <c r="H123" s="9" t="n"/>
      <c r="I123" s="9" t="n"/>
      <c r="J123" s="9" t="n"/>
      <c r="K123" s="9" t="n"/>
      <c r="L123" s="9" t="n"/>
      <c r="M123" s="9" t="n"/>
      <c r="N123" s="9" t="n"/>
      <c r="O123" s="9" t="n"/>
      <c r="P123" s="9" t="n"/>
      <c r="Q123" s="9" t="n"/>
      <c r="R123" s="9" t="n"/>
      <c r="S123" s="9" t="n"/>
      <c r="T123" s="9" t="n"/>
      <c r="U123" s="9" t="n"/>
      <c r="V123" s="9" t="n"/>
      <c r="W123" s="9" t="n"/>
      <c r="X123" s="9" t="n"/>
      <c r="Y123" s="9" t="n"/>
      <c r="Z123" s="9" t="n"/>
      <c r="AA123" s="9" t="n"/>
      <c r="AB123" s="9" t="n"/>
      <c r="AC123" s="9" t="n"/>
      <c r="AD123" s="9" t="n"/>
      <c r="AE123" s="9" t="n"/>
      <c r="AF123" s="9" t="n"/>
      <c r="AG123" s="9" t="n"/>
      <c r="AH123" s="9" t="n"/>
      <c r="AI123" s="9" t="n"/>
      <c r="AJ123" s="9" t="n"/>
      <c r="AK123" s="9" t="n"/>
      <c r="AL123" s="9" t="n"/>
      <c r="AM123" s="9" t="n"/>
      <c r="AN123" s="9" t="n"/>
      <c r="AO123" s="9" t="n"/>
      <c r="AP123" s="9" t="n"/>
      <c r="AQ123" s="9" t="n"/>
      <c r="AR123" s="9" t="n"/>
      <c r="AS123" s="9" t="n"/>
      <c r="AT123" s="9" t="n"/>
      <c r="AU123" s="9" t="n"/>
      <c r="AV123" s="9" t="n"/>
      <c r="AW123" s="9" t="n"/>
      <c r="AX123" s="9" t="n"/>
      <c r="AY123" s="9" t="n"/>
      <c r="AZ123" s="9" t="n"/>
    </row>
    <row r="124">
      <c r="A124" s="9" t="n"/>
      <c r="B124" s="9" t="n"/>
      <c r="C124" s="9" t="n"/>
      <c r="D124" s="9" t="n"/>
      <c r="E124" s="9" t="n"/>
      <c r="F124" s="9" t="n"/>
      <c r="G124" s="9" t="n"/>
      <c r="H124" s="9" t="n"/>
      <c r="I124" s="9" t="n"/>
      <c r="J124" s="9" t="n"/>
      <c r="K124" s="9" t="n"/>
      <c r="L124" s="9" t="n"/>
      <c r="M124" s="9" t="n"/>
      <c r="N124" s="9" t="n"/>
      <c r="O124" s="9" t="n"/>
      <c r="P124" s="9" t="n"/>
      <c r="Q124" s="9" t="n"/>
      <c r="R124" s="9" t="n"/>
      <c r="S124" s="9" t="n"/>
      <c r="T124" s="9" t="n"/>
      <c r="U124" s="9" t="n"/>
      <c r="V124" s="9" t="n"/>
      <c r="W124" s="9" t="n"/>
      <c r="X124" s="9" t="n"/>
      <c r="Y124" s="9" t="n"/>
      <c r="Z124" s="9" t="n"/>
      <c r="AA124" s="9" t="n"/>
      <c r="AB124" s="9" t="n"/>
      <c r="AC124" s="9" t="n"/>
      <c r="AD124" s="9" t="n"/>
      <c r="AE124" s="9" t="n"/>
      <c r="AF124" s="9" t="n"/>
      <c r="AG124" s="9" t="n"/>
      <c r="AH124" s="9" t="n"/>
      <c r="AI124" s="9" t="n"/>
      <c r="AJ124" s="9" t="n"/>
      <c r="AK124" s="9" t="n"/>
      <c r="AL124" s="9" t="n"/>
      <c r="AM124" s="9" t="n"/>
      <c r="AN124" s="9" t="n"/>
      <c r="AO124" s="9" t="n"/>
      <c r="AP124" s="9" t="n"/>
      <c r="AQ124" s="9" t="n"/>
      <c r="AR124" s="9" t="n"/>
      <c r="AS124" s="9" t="n"/>
      <c r="AT124" s="9" t="n"/>
      <c r="AU124" s="9" t="n"/>
      <c r="AV124" s="9" t="n"/>
      <c r="AW124" s="9" t="n"/>
      <c r="AX124" s="9" t="n"/>
      <c r="AY124" s="9" t="n"/>
      <c r="AZ124" s="9" t="n"/>
    </row>
    <row r="125">
      <c r="A125" s="9" t="n"/>
      <c r="B125" s="9" t="n"/>
      <c r="C125" s="9" t="n"/>
      <c r="D125" s="9" t="n"/>
      <c r="E125" s="9" t="n"/>
      <c r="F125" s="9" t="n"/>
      <c r="G125" s="9" t="n"/>
      <c r="H125" s="9" t="n"/>
      <c r="I125" s="9" t="n"/>
      <c r="J125" s="9" t="n"/>
      <c r="K125" s="9" t="n"/>
      <c r="L125" s="9" t="n"/>
      <c r="M125" s="9" t="n"/>
      <c r="N125" s="9" t="n"/>
      <c r="O125" s="9" t="n"/>
      <c r="P125" s="9" t="n"/>
      <c r="Q125" s="9" t="n"/>
      <c r="R125" s="9" t="n"/>
      <c r="S125" s="9" t="n"/>
      <c r="T125" s="9" t="n"/>
      <c r="U125" s="9" t="n"/>
      <c r="V125" s="9" t="n"/>
      <c r="W125" s="9" t="n"/>
      <c r="X125" s="9" t="n"/>
      <c r="Y125" s="9" t="n"/>
      <c r="Z125" s="9" t="n"/>
      <c r="AA125" s="9" t="n"/>
      <c r="AB125" s="9" t="n"/>
      <c r="AC125" s="9" t="n"/>
      <c r="AD125" s="9" t="n"/>
      <c r="AE125" s="9" t="n"/>
      <c r="AF125" s="9" t="n"/>
      <c r="AG125" s="9" t="n"/>
      <c r="AH125" s="9" t="n"/>
      <c r="AI125" s="9" t="n"/>
      <c r="AJ125" s="9" t="n"/>
      <c r="AK125" s="9" t="n"/>
      <c r="AL125" s="9" t="n"/>
      <c r="AM125" s="9" t="n"/>
      <c r="AN125" s="9" t="n"/>
      <c r="AO125" s="9" t="n"/>
      <c r="AP125" s="9" t="n"/>
      <c r="AQ125" s="9" t="n"/>
      <c r="AR125" s="9" t="n"/>
      <c r="AS125" s="9" t="n"/>
      <c r="AT125" s="9" t="n"/>
      <c r="AU125" s="9" t="n"/>
      <c r="AV125" s="9" t="n"/>
      <c r="AW125" s="9" t="n"/>
      <c r="AX125" s="9" t="n"/>
      <c r="AY125" s="9" t="n"/>
      <c r="AZ125" s="9" t="n"/>
    </row>
    <row r="126">
      <c r="A126" s="9" t="n"/>
      <c r="B126" s="9" t="n"/>
      <c r="C126" s="9" t="n"/>
      <c r="D126" s="9" t="n"/>
      <c r="E126" s="9" t="n"/>
      <c r="F126" s="9" t="n"/>
      <c r="G126" s="9" t="n"/>
      <c r="H126" s="9" t="n"/>
      <c r="I126" s="9" t="n"/>
      <c r="J126" s="9" t="n"/>
      <c r="K126" s="9" t="n"/>
      <c r="L126" s="9" t="n"/>
      <c r="M126" s="9" t="n"/>
      <c r="N126" s="9" t="n"/>
      <c r="O126" s="9" t="n"/>
      <c r="P126" s="9" t="n"/>
      <c r="Q126" s="9" t="n"/>
      <c r="R126" s="9" t="n"/>
      <c r="S126" s="9" t="n"/>
      <c r="T126" s="9" t="n"/>
      <c r="U126" s="9" t="n"/>
      <c r="V126" s="9" t="n"/>
      <c r="W126" s="9" t="n"/>
      <c r="X126" s="9" t="n"/>
      <c r="Y126" s="9" t="n"/>
      <c r="Z126" s="9" t="n"/>
      <c r="AA126" s="9" t="n"/>
      <c r="AB126" s="9" t="n"/>
      <c r="AC126" s="9" t="n"/>
      <c r="AD126" s="9" t="n"/>
      <c r="AE126" s="9" t="n"/>
      <c r="AF126" s="9" t="n"/>
      <c r="AG126" s="9" t="n"/>
      <c r="AH126" s="9" t="n"/>
      <c r="AI126" s="9" t="n"/>
      <c r="AJ126" s="9" t="n"/>
      <c r="AK126" s="9" t="n"/>
      <c r="AL126" s="9" t="n"/>
      <c r="AM126" s="9" t="n"/>
      <c r="AN126" s="9" t="n"/>
      <c r="AO126" s="9" t="n"/>
      <c r="AP126" s="9" t="n"/>
      <c r="AQ126" s="9" t="n"/>
      <c r="AR126" s="9" t="n"/>
      <c r="AS126" s="9" t="n"/>
      <c r="AT126" s="9" t="n"/>
      <c r="AU126" s="9" t="n"/>
      <c r="AV126" s="9" t="n"/>
      <c r="AW126" s="9" t="n"/>
      <c r="AX126" s="9" t="n"/>
      <c r="AY126" s="9" t="n"/>
      <c r="AZ126" s="9" t="n"/>
    </row>
    <row r="127">
      <c r="A127" s="9" t="n"/>
      <c r="B127" s="9" t="n"/>
      <c r="C127" s="9" t="n"/>
      <c r="D127" s="9" t="n"/>
      <c r="E127" s="9" t="n"/>
      <c r="F127" s="9" t="n"/>
      <c r="G127" s="9" t="n"/>
      <c r="H127" s="9" t="n"/>
      <c r="I127" s="9" t="n"/>
      <c r="J127" s="9" t="n"/>
      <c r="K127" s="9" t="n"/>
      <c r="L127" s="9" t="n"/>
      <c r="M127" s="9" t="n"/>
      <c r="N127" s="9" t="n"/>
      <c r="O127" s="9" t="n"/>
      <c r="P127" s="9" t="n"/>
      <c r="Q127" s="9" t="n"/>
      <c r="R127" s="9" t="n"/>
      <c r="S127" s="9" t="n"/>
      <c r="T127" s="9" t="n"/>
      <c r="U127" s="9" t="n"/>
      <c r="V127" s="9" t="n"/>
      <c r="W127" s="9" t="n"/>
      <c r="X127" s="9" t="n"/>
      <c r="Y127" s="9" t="n"/>
      <c r="Z127" s="9" t="n"/>
      <c r="AA127" s="9" t="n"/>
      <c r="AB127" s="9" t="n"/>
      <c r="AC127" s="9" t="n"/>
      <c r="AD127" s="9" t="n"/>
      <c r="AE127" s="9" t="n"/>
      <c r="AF127" s="9" t="n"/>
      <c r="AG127" s="9" t="n"/>
      <c r="AH127" s="9" t="n"/>
      <c r="AI127" s="9" t="n"/>
      <c r="AJ127" s="9" t="n"/>
      <c r="AK127" s="9" t="n"/>
      <c r="AL127" s="9" t="n"/>
      <c r="AM127" s="9" t="n"/>
      <c r="AN127" s="9" t="n"/>
      <c r="AO127" s="9" t="n"/>
      <c r="AP127" s="9" t="n"/>
      <c r="AQ127" s="9" t="n"/>
      <c r="AR127" s="9" t="n"/>
      <c r="AS127" s="9" t="n"/>
      <c r="AT127" s="9" t="n"/>
      <c r="AU127" s="9" t="n"/>
      <c r="AV127" s="9" t="n"/>
      <c r="AW127" s="9" t="n"/>
      <c r="AX127" s="9" t="n"/>
      <c r="AY127" s="9" t="n"/>
      <c r="AZ127" s="9" t="n"/>
    </row>
    <row r="128">
      <c r="A128" s="9" t="n"/>
      <c r="B128" s="9" t="n"/>
      <c r="C128" s="9" t="n"/>
      <c r="D128" s="9" t="n"/>
      <c r="E128" s="9" t="n"/>
      <c r="F128" s="9" t="n"/>
      <c r="G128" s="9" t="n"/>
      <c r="H128" s="9" t="n"/>
      <c r="I128" s="9" t="n"/>
      <c r="J128" s="9" t="n"/>
      <c r="K128" s="9" t="n"/>
      <c r="L128" s="9" t="n"/>
      <c r="M128" s="9" t="n"/>
      <c r="N128" s="9" t="n"/>
      <c r="O128" s="9" t="n"/>
      <c r="P128" s="9" t="n"/>
      <c r="Q128" s="9" t="n"/>
      <c r="R128" s="9" t="n"/>
      <c r="S128" s="9" t="n"/>
      <c r="T128" s="9" t="n"/>
      <c r="U128" s="9" t="n"/>
      <c r="V128" s="9" t="n"/>
      <c r="W128" s="9" t="n"/>
      <c r="X128" s="9" t="n"/>
      <c r="Y128" s="9" t="n"/>
      <c r="Z128" s="9" t="n"/>
      <c r="AA128" s="9" t="n"/>
      <c r="AB128" s="9" t="n"/>
      <c r="AC128" s="9" t="n"/>
      <c r="AD128" s="9" t="n"/>
      <c r="AE128" s="9" t="n"/>
      <c r="AF128" s="9" t="n"/>
      <c r="AG128" s="9" t="n"/>
      <c r="AH128" s="9" t="n"/>
      <c r="AI128" s="9" t="n"/>
      <c r="AJ128" s="9" t="n"/>
      <c r="AK128" s="9" t="n"/>
      <c r="AL128" s="9" t="n"/>
      <c r="AM128" s="9" t="n"/>
      <c r="AN128" s="9" t="n"/>
      <c r="AO128" s="9" t="n"/>
      <c r="AP128" s="9" t="n"/>
      <c r="AQ128" s="9" t="n"/>
      <c r="AR128" s="9" t="n"/>
      <c r="AS128" s="9" t="n"/>
      <c r="AT128" s="9" t="n"/>
      <c r="AU128" s="9" t="n"/>
      <c r="AV128" s="9" t="n"/>
      <c r="AW128" s="9" t="n"/>
      <c r="AX128" s="9" t="n"/>
      <c r="AY128" s="9" t="n"/>
      <c r="AZ128" s="9" t="n"/>
    </row>
    <row r="129">
      <c r="A129" s="9" t="n"/>
      <c r="B129" s="9" t="n"/>
      <c r="C129" s="9" t="n"/>
      <c r="D129" s="9" t="n"/>
      <c r="E129" s="9" t="n"/>
      <c r="F129" s="9" t="n"/>
      <c r="G129" s="9" t="n"/>
      <c r="H129" s="9" t="n"/>
      <c r="I129" s="9" t="n"/>
      <c r="J129" s="9" t="n"/>
      <c r="K129" s="9" t="n"/>
      <c r="L129" s="9" t="n"/>
      <c r="M129" s="9" t="n"/>
      <c r="N129" s="9" t="n"/>
      <c r="O129" s="9" t="n"/>
      <c r="P129" s="9" t="n"/>
      <c r="Q129" s="9" t="n"/>
      <c r="R129" s="9" t="n"/>
      <c r="S129" s="9" t="n"/>
      <c r="T129" s="9" t="n"/>
      <c r="U129" s="9" t="n"/>
      <c r="V129" s="9" t="n"/>
      <c r="W129" s="9" t="n"/>
      <c r="X129" s="9" t="n"/>
      <c r="Y129" s="9" t="n"/>
      <c r="Z129" s="9" t="n"/>
      <c r="AA129" s="9" t="n"/>
      <c r="AB129" s="9" t="n"/>
      <c r="AC129" s="9" t="n"/>
      <c r="AD129" s="9" t="n"/>
      <c r="AE129" s="9" t="n"/>
      <c r="AF129" s="9" t="n"/>
      <c r="AG129" s="9" t="n"/>
      <c r="AH129" s="9" t="n"/>
      <c r="AI129" s="9" t="n"/>
      <c r="AJ129" s="9" t="n"/>
      <c r="AK129" s="9" t="n"/>
      <c r="AL129" s="9" t="n"/>
      <c r="AM129" s="9" t="n"/>
      <c r="AN129" s="9" t="n"/>
      <c r="AO129" s="9" t="n"/>
      <c r="AP129" s="9" t="n"/>
      <c r="AQ129" s="9" t="n"/>
      <c r="AR129" s="9" t="n"/>
      <c r="AS129" s="9" t="n"/>
      <c r="AT129" s="9" t="n"/>
      <c r="AU129" s="9" t="n"/>
      <c r="AV129" s="9" t="n"/>
      <c r="AW129" s="9" t="n"/>
      <c r="AX129" s="9" t="n"/>
      <c r="AY129" s="9" t="n"/>
      <c r="AZ129" s="9" t="n"/>
    </row>
    <row r="130">
      <c r="A130" s="9" t="n"/>
      <c r="B130" s="9" t="n"/>
      <c r="C130" s="9" t="n"/>
      <c r="D130" s="9" t="n"/>
      <c r="E130" s="9" t="n"/>
      <c r="F130" s="9" t="n"/>
      <c r="G130" s="9" t="n"/>
      <c r="H130" s="9" t="n"/>
      <c r="I130" s="9" t="n"/>
      <c r="J130" s="9" t="n"/>
      <c r="K130" s="9" t="n"/>
      <c r="L130" s="9" t="n"/>
      <c r="M130" s="9" t="n"/>
      <c r="N130" s="9" t="n"/>
      <c r="O130" s="9" t="n"/>
      <c r="P130" s="9" t="n"/>
      <c r="Q130" s="9" t="n"/>
      <c r="R130" s="9" t="n"/>
      <c r="S130" s="9" t="n"/>
      <c r="T130" s="9" t="n"/>
      <c r="U130" s="9" t="n"/>
      <c r="V130" s="9" t="n"/>
      <c r="W130" s="9" t="n"/>
      <c r="X130" s="9" t="n"/>
      <c r="Y130" s="9" t="n"/>
      <c r="Z130" s="9" t="n"/>
      <c r="AA130" s="9" t="n"/>
      <c r="AB130" s="9" t="n"/>
      <c r="AC130" s="9" t="n"/>
      <c r="AD130" s="9" t="n"/>
      <c r="AE130" s="9" t="n"/>
      <c r="AF130" s="9" t="n"/>
      <c r="AG130" s="9" t="n"/>
      <c r="AH130" s="9" t="n"/>
      <c r="AI130" s="9" t="n"/>
      <c r="AJ130" s="9" t="n"/>
      <c r="AK130" s="9" t="n"/>
      <c r="AL130" s="9" t="n"/>
      <c r="AM130" s="9" t="n"/>
      <c r="AN130" s="9" t="n"/>
      <c r="AO130" s="9" t="n"/>
      <c r="AP130" s="9" t="n"/>
      <c r="AQ130" s="9" t="n"/>
      <c r="AR130" s="9" t="n"/>
      <c r="AS130" s="9" t="n"/>
      <c r="AT130" s="9" t="n"/>
      <c r="AU130" s="9" t="n"/>
      <c r="AV130" s="9" t="n"/>
      <c r="AW130" s="9" t="n"/>
      <c r="AX130" s="9" t="n"/>
      <c r="AY130" s="9" t="n"/>
      <c r="AZ130" s="9" t="n"/>
    </row>
    <row r="131">
      <c r="A131" s="9" t="n"/>
      <c r="B131" s="9" t="n"/>
      <c r="C131" s="9" t="n"/>
      <c r="D131" s="9" t="n"/>
      <c r="E131" s="9" t="n"/>
      <c r="F131" s="9" t="n"/>
      <c r="G131" s="9" t="n"/>
      <c r="H131" s="9" t="n"/>
      <c r="I131" s="9" t="n"/>
      <c r="J131" s="9" t="n"/>
      <c r="K131" s="9" t="n"/>
      <c r="L131" s="9" t="n"/>
      <c r="M131" s="9" t="n"/>
      <c r="N131" s="9" t="n"/>
      <c r="O131" s="9" t="n"/>
      <c r="P131" s="9" t="n"/>
      <c r="Q131" s="9" t="n"/>
      <c r="R131" s="9" t="n"/>
      <c r="S131" s="9" t="n"/>
      <c r="T131" s="9" t="n"/>
      <c r="U131" s="9" t="n"/>
      <c r="V131" s="9" t="n"/>
      <c r="W131" s="9" t="n"/>
      <c r="X131" s="9" t="n"/>
      <c r="Y131" s="9" t="n"/>
      <c r="Z131" s="9" t="n"/>
      <c r="AA131" s="9" t="n"/>
      <c r="AB131" s="9" t="n"/>
      <c r="AC131" s="9" t="n"/>
      <c r="AD131" s="9" t="n"/>
      <c r="AE131" s="9" t="n"/>
      <c r="AF131" s="9" t="n"/>
      <c r="AG131" s="9" t="n"/>
      <c r="AH131" s="9" t="n"/>
      <c r="AI131" s="9" t="n"/>
      <c r="AJ131" s="9" t="n"/>
      <c r="AK131" s="9" t="n"/>
      <c r="AL131" s="9" t="n"/>
      <c r="AM131" s="9" t="n"/>
      <c r="AN131" s="9" t="n"/>
      <c r="AO131" s="9" t="n"/>
      <c r="AP131" s="9" t="n"/>
      <c r="AQ131" s="9" t="n"/>
      <c r="AR131" s="9" t="n"/>
      <c r="AS131" s="9" t="n"/>
      <c r="AT131" s="9" t="n"/>
      <c r="AU131" s="9" t="n"/>
      <c r="AV131" s="9" t="n"/>
      <c r="AW131" s="9" t="n"/>
      <c r="AX131" s="9" t="n"/>
      <c r="AY131" s="9" t="n"/>
      <c r="AZ131" s="9" t="n"/>
    </row>
    <row r="132">
      <c r="A132" s="9" t="n"/>
      <c r="B132" s="9" t="n"/>
      <c r="C132" s="9" t="n"/>
      <c r="D132" s="9" t="n"/>
      <c r="E132" s="9" t="n"/>
      <c r="F132" s="9" t="n"/>
      <c r="G132" s="9" t="n"/>
      <c r="H132" s="9" t="n"/>
      <c r="I132" s="9" t="n"/>
      <c r="J132" s="9" t="n"/>
      <c r="K132" s="9" t="n"/>
      <c r="L132" s="9" t="n"/>
      <c r="M132" s="9" t="n"/>
      <c r="N132" s="9" t="n"/>
      <c r="O132" s="9" t="n"/>
      <c r="P132" s="9" t="n"/>
      <c r="Q132" s="9" t="n"/>
      <c r="R132" s="9" t="n"/>
      <c r="S132" s="9" t="n"/>
      <c r="T132" s="9" t="n"/>
      <c r="U132" s="9" t="n"/>
      <c r="V132" s="9" t="n"/>
      <c r="W132" s="9" t="n"/>
      <c r="X132" s="9" t="n"/>
      <c r="Y132" s="9" t="n"/>
      <c r="Z132" s="9" t="n"/>
      <c r="AA132" s="9" t="n"/>
      <c r="AB132" s="9" t="n"/>
      <c r="AC132" s="9" t="n"/>
      <c r="AD132" s="9" t="n"/>
      <c r="AE132" s="9" t="n"/>
      <c r="AF132" s="9" t="n"/>
      <c r="AG132" s="9" t="n"/>
      <c r="AH132" s="9" t="n"/>
      <c r="AI132" s="9" t="n"/>
      <c r="AJ132" s="9" t="n"/>
      <c r="AK132" s="9" t="n"/>
      <c r="AL132" s="9" t="n"/>
      <c r="AM132" s="9" t="n"/>
      <c r="AN132" s="9" t="n"/>
      <c r="AO132" s="9" t="n"/>
      <c r="AP132" s="9" t="n"/>
      <c r="AQ132" s="9" t="n"/>
      <c r="AR132" s="9" t="n"/>
      <c r="AS132" s="9" t="n"/>
      <c r="AT132" s="9" t="n"/>
      <c r="AU132" s="9" t="n"/>
      <c r="AV132" s="9" t="n"/>
      <c r="AW132" s="9" t="n"/>
      <c r="AX132" s="9" t="n"/>
      <c r="AY132" s="9" t="n"/>
      <c r="AZ132" s="9" t="n"/>
    </row>
    <row r="133">
      <c r="A133" s="9" t="n"/>
      <c r="B133" s="9" t="n"/>
      <c r="C133" s="9" t="n"/>
      <c r="D133" s="9" t="n"/>
      <c r="E133" s="9" t="n"/>
      <c r="F133" s="9" t="n"/>
      <c r="G133" s="9" t="n"/>
      <c r="H133" s="9" t="n"/>
      <c r="I133" s="9" t="n"/>
      <c r="J133" s="9" t="n"/>
      <c r="K133" s="9" t="n"/>
      <c r="L133" s="9" t="n"/>
      <c r="M133" s="9" t="n"/>
      <c r="N133" s="9" t="n"/>
      <c r="O133" s="9" t="n"/>
      <c r="P133" s="9" t="n"/>
      <c r="Q133" s="9" t="n"/>
      <c r="R133" s="9" t="n"/>
      <c r="S133" s="9" t="n"/>
      <c r="T133" s="9" t="n"/>
      <c r="U133" s="9" t="n"/>
      <c r="V133" s="9" t="n"/>
      <c r="W133" s="9" t="n"/>
      <c r="X133" s="9" t="n"/>
      <c r="Y133" s="9" t="n"/>
      <c r="Z133" s="9" t="n"/>
      <c r="AA133" s="9" t="n"/>
      <c r="AB133" s="9" t="n"/>
      <c r="AC133" s="9" t="n"/>
      <c r="AD133" s="9" t="n"/>
      <c r="AE133" s="9" t="n"/>
      <c r="AF133" s="9" t="n"/>
      <c r="AG133" s="9" t="n"/>
      <c r="AH133" s="9" t="n"/>
      <c r="AI133" s="9" t="n"/>
      <c r="AJ133" s="9" t="n"/>
      <c r="AK133" s="9" t="n"/>
      <c r="AL133" s="9" t="n"/>
      <c r="AM133" s="9" t="n"/>
      <c r="AN133" s="9" t="n"/>
      <c r="AO133" s="9" t="n"/>
      <c r="AP133" s="9" t="n"/>
      <c r="AQ133" s="9" t="n"/>
      <c r="AR133" s="9" t="n"/>
      <c r="AS133" s="9" t="n"/>
      <c r="AT133" s="9" t="n"/>
      <c r="AU133" s="9" t="n"/>
      <c r="AV133" s="9" t="n"/>
      <c r="AW133" s="9" t="n"/>
      <c r="AX133" s="9" t="n"/>
      <c r="AY133" s="9" t="n"/>
      <c r="AZ133" s="9" t="n"/>
    </row>
    <row r="134">
      <c r="A134" s="9" t="n"/>
      <c r="B134" s="9" t="n"/>
      <c r="C134" s="9" t="n"/>
      <c r="D134" s="9" t="n"/>
      <c r="E134" s="9" t="n"/>
      <c r="F134" s="9" t="n"/>
      <c r="G134" s="9" t="n"/>
      <c r="H134" s="9" t="n"/>
      <c r="I134" s="9" t="n"/>
      <c r="J134" s="9" t="n"/>
      <c r="K134" s="9" t="n"/>
      <c r="L134" s="9" t="n"/>
      <c r="M134" s="9" t="n"/>
      <c r="N134" s="9" t="n"/>
      <c r="O134" s="9" t="n"/>
      <c r="P134" s="9" t="n"/>
      <c r="Q134" s="9" t="n"/>
      <c r="R134" s="9" t="n"/>
      <c r="S134" s="9" t="n"/>
      <c r="T134" s="9" t="n"/>
      <c r="U134" s="9" t="n"/>
      <c r="V134" s="9" t="n"/>
      <c r="W134" s="9" t="n"/>
      <c r="X134" s="9" t="n"/>
      <c r="Y134" s="9" t="n"/>
      <c r="Z134" s="9" t="n"/>
      <c r="AA134" s="9" t="n"/>
      <c r="AB134" s="9" t="n"/>
      <c r="AC134" s="9" t="n"/>
      <c r="AD134" s="9" t="n"/>
      <c r="AE134" s="9" t="n"/>
      <c r="AF134" s="9" t="n"/>
      <c r="AG134" s="9" t="n"/>
      <c r="AH134" s="9" t="n"/>
      <c r="AI134" s="9" t="n"/>
      <c r="AJ134" s="9" t="n"/>
      <c r="AK134" s="9" t="n"/>
      <c r="AL134" s="9" t="n"/>
      <c r="AM134" s="9" t="n"/>
      <c r="AN134" s="9" t="n"/>
      <c r="AO134" s="9" t="n"/>
      <c r="AP134" s="9" t="n"/>
      <c r="AQ134" s="9" t="n"/>
      <c r="AR134" s="9" t="n"/>
      <c r="AS134" s="9" t="n"/>
      <c r="AT134" s="9" t="n"/>
      <c r="AU134" s="9" t="n"/>
      <c r="AV134" s="9" t="n"/>
      <c r="AW134" s="9" t="n"/>
      <c r="AX134" s="9" t="n"/>
      <c r="AY134" s="9" t="n"/>
      <c r="AZ134" s="9" t="n"/>
    </row>
    <row r="135">
      <c r="A135" s="9" t="n"/>
      <c r="B135" s="9" t="n"/>
      <c r="C135" s="9" t="n"/>
      <c r="D135" s="9" t="n"/>
      <c r="E135" s="9" t="n"/>
      <c r="F135" s="9" t="n"/>
      <c r="G135" s="9" t="n"/>
      <c r="H135" s="9" t="n"/>
      <c r="I135" s="9" t="n"/>
      <c r="J135" s="9" t="n"/>
      <c r="K135" s="9" t="n"/>
      <c r="L135" s="9" t="n"/>
      <c r="M135" s="9" t="n"/>
      <c r="N135" s="9" t="n"/>
      <c r="O135" s="9" t="n"/>
      <c r="P135" s="9" t="n"/>
      <c r="Q135" s="9" t="n"/>
      <c r="R135" s="9" t="n"/>
      <c r="S135" s="9" t="n"/>
      <c r="T135" s="9" t="n"/>
      <c r="U135" s="9" t="n"/>
      <c r="V135" s="9" t="n"/>
      <c r="W135" s="9" t="n"/>
      <c r="X135" s="9" t="n"/>
      <c r="Y135" s="9" t="n"/>
      <c r="Z135" s="9" t="n"/>
      <c r="AA135" s="9" t="n"/>
      <c r="AB135" s="9" t="n"/>
      <c r="AC135" s="9" t="n"/>
      <c r="AD135" s="9" t="n"/>
      <c r="AE135" s="9" t="n"/>
      <c r="AF135" s="9" t="n"/>
      <c r="AG135" s="9" t="n"/>
      <c r="AH135" s="9" t="n"/>
      <c r="AI135" s="9" t="n"/>
      <c r="AJ135" s="9" t="n"/>
      <c r="AK135" s="9" t="n"/>
      <c r="AL135" s="9" t="n"/>
      <c r="AM135" s="9" t="n"/>
      <c r="AN135" s="9" t="n"/>
      <c r="AO135" s="9" t="n"/>
      <c r="AP135" s="9" t="n"/>
      <c r="AQ135" s="9" t="n"/>
      <c r="AR135" s="9" t="n"/>
      <c r="AS135" s="9" t="n"/>
      <c r="AT135" s="9" t="n"/>
      <c r="AU135" s="9" t="n"/>
      <c r="AV135" s="9" t="n"/>
      <c r="AW135" s="9" t="n"/>
      <c r="AX135" s="9" t="n"/>
      <c r="AY135" s="9" t="n"/>
      <c r="AZ135" s="9" t="n"/>
    </row>
    <row r="136">
      <c r="A136" s="9" t="n"/>
      <c r="B136" s="9" t="n"/>
      <c r="C136" s="9" t="n"/>
      <c r="D136" s="9" t="n"/>
      <c r="E136" s="9" t="n"/>
      <c r="F136" s="9" t="n"/>
      <c r="G136" s="9" t="n"/>
      <c r="H136" s="9" t="n"/>
      <c r="I136" s="9" t="n"/>
      <c r="J136" s="9" t="n"/>
      <c r="K136" s="9" t="n"/>
      <c r="L136" s="9" t="n"/>
      <c r="M136" s="9" t="n"/>
      <c r="N136" s="9" t="n"/>
      <c r="O136" s="9" t="n"/>
      <c r="P136" s="9" t="n"/>
      <c r="Q136" s="9" t="n"/>
      <c r="R136" s="9" t="n"/>
      <c r="S136" s="9" t="n"/>
      <c r="T136" s="9" t="n"/>
      <c r="U136" s="9" t="n"/>
      <c r="V136" s="9" t="n"/>
      <c r="W136" s="9" t="n"/>
      <c r="X136" s="9" t="n"/>
      <c r="Y136" s="9" t="n"/>
      <c r="Z136" s="9" t="n"/>
      <c r="AA136" s="9" t="n"/>
      <c r="AB136" s="9" t="n"/>
      <c r="AC136" s="9" t="n"/>
      <c r="AD136" s="9" t="n"/>
      <c r="AE136" s="9" t="n"/>
      <c r="AF136" s="9" t="n"/>
      <c r="AG136" s="9" t="n"/>
      <c r="AH136" s="9" t="n"/>
      <c r="AI136" s="9" t="n"/>
      <c r="AJ136" s="9" t="n"/>
      <c r="AK136" s="9" t="n"/>
      <c r="AL136" s="9" t="n"/>
      <c r="AM136" s="9" t="n"/>
      <c r="AN136" s="9" t="n"/>
      <c r="AO136" s="9" t="n"/>
      <c r="AP136" s="9" t="n"/>
      <c r="AQ136" s="9" t="n"/>
      <c r="AR136" s="9" t="n"/>
      <c r="AS136" s="9" t="n"/>
      <c r="AT136" s="9" t="n"/>
      <c r="AU136" s="9" t="n"/>
      <c r="AV136" s="9" t="n"/>
      <c r="AW136" s="9" t="n"/>
      <c r="AX136" s="9" t="n"/>
      <c r="AY136" s="9" t="n"/>
      <c r="AZ136" s="9" t="n"/>
    </row>
    <row r="137">
      <c r="A137" s="9" t="n"/>
      <c r="B137" s="9" t="n"/>
      <c r="C137" s="9" t="n"/>
      <c r="D137" s="9" t="n"/>
      <c r="E137" s="9" t="n"/>
      <c r="F137" s="9" t="n"/>
      <c r="G137" s="9" t="n"/>
      <c r="H137" s="9" t="n"/>
      <c r="I137" s="9" t="n"/>
      <c r="J137" s="9" t="n"/>
      <c r="K137" s="9" t="n"/>
      <c r="L137" s="9" t="n"/>
      <c r="M137" s="9" t="n"/>
      <c r="N137" s="9" t="n"/>
      <c r="O137" s="9" t="n"/>
      <c r="P137" s="9" t="n"/>
      <c r="Q137" s="9" t="n"/>
      <c r="R137" s="9" t="n"/>
      <c r="S137" s="9" t="n"/>
      <c r="T137" s="9" t="n"/>
      <c r="U137" s="9" t="n"/>
      <c r="V137" s="9" t="n"/>
      <c r="W137" s="9" t="n"/>
      <c r="X137" s="9" t="n"/>
      <c r="Y137" s="9" t="n"/>
      <c r="Z137" s="9" t="n"/>
      <c r="AA137" s="9" t="n"/>
      <c r="AB137" s="9" t="n"/>
      <c r="AC137" s="9" t="n"/>
      <c r="AD137" s="9" t="n"/>
      <c r="AE137" s="9" t="n"/>
      <c r="AF137" s="9" t="n"/>
      <c r="AG137" s="9" t="n"/>
      <c r="AH137" s="9" t="n"/>
      <c r="AI137" s="9" t="n"/>
      <c r="AJ137" s="9" t="n"/>
      <c r="AK137" s="9" t="n"/>
      <c r="AL137" s="9" t="n"/>
      <c r="AM137" s="9" t="n"/>
      <c r="AN137" s="9" t="n"/>
      <c r="AO137" s="9" t="n"/>
      <c r="AP137" s="9" t="n"/>
      <c r="AQ137" s="9" t="n"/>
      <c r="AR137" s="9" t="n"/>
      <c r="AS137" s="9" t="n"/>
      <c r="AT137" s="9" t="n"/>
      <c r="AU137" s="9" t="n"/>
      <c r="AV137" s="9" t="n"/>
      <c r="AW137" s="9" t="n"/>
      <c r="AX137" s="9" t="n"/>
      <c r="AY137" s="9" t="n"/>
      <c r="AZ137" s="9" t="n"/>
    </row>
    <row r="138">
      <c r="A138" s="9" t="n"/>
      <c r="B138" s="9" t="n"/>
      <c r="C138" s="9" t="n"/>
      <c r="D138" s="9" t="n"/>
      <c r="E138" s="9" t="n"/>
      <c r="F138" s="9" t="n"/>
      <c r="G138" s="9" t="n"/>
      <c r="H138" s="9" t="n"/>
      <c r="I138" s="9" t="n"/>
      <c r="J138" s="9" t="n"/>
      <c r="K138" s="9" t="n"/>
      <c r="L138" s="9" t="n"/>
      <c r="M138" s="9" t="n"/>
      <c r="N138" s="9" t="n"/>
      <c r="O138" s="9" t="n"/>
      <c r="P138" s="9" t="n"/>
      <c r="Q138" s="9" t="n"/>
      <c r="R138" s="9" t="n"/>
      <c r="S138" s="9" t="n"/>
      <c r="T138" s="9" t="n"/>
      <c r="U138" s="9" t="n"/>
      <c r="V138" s="9" t="n"/>
      <c r="W138" s="9" t="n"/>
      <c r="X138" s="9" t="n"/>
      <c r="Y138" s="9" t="n"/>
      <c r="Z138" s="9" t="n"/>
      <c r="AA138" s="9" t="n"/>
      <c r="AB138" s="9" t="n"/>
      <c r="AC138" s="9" t="n"/>
      <c r="AD138" s="9" t="n"/>
      <c r="AE138" s="9" t="n"/>
      <c r="AF138" s="9" t="n"/>
      <c r="AG138" s="9" t="n"/>
      <c r="AH138" s="9" t="n"/>
      <c r="AI138" s="9" t="n"/>
      <c r="AJ138" s="9" t="n"/>
      <c r="AK138" s="9" t="n"/>
      <c r="AL138" s="9" t="n"/>
      <c r="AM138" s="9" t="n"/>
      <c r="AN138" s="9" t="n"/>
      <c r="AO138" s="9" t="n"/>
      <c r="AP138" s="9" t="n"/>
      <c r="AQ138" s="9" t="n"/>
      <c r="AR138" s="9" t="n"/>
      <c r="AS138" s="9" t="n"/>
      <c r="AT138" s="9" t="n"/>
      <c r="AU138" s="9" t="n"/>
      <c r="AV138" s="9" t="n"/>
      <c r="AW138" s="9" t="n"/>
      <c r="AX138" s="9" t="n"/>
      <c r="AY138" s="9" t="n"/>
      <c r="AZ138" s="9" t="n"/>
    </row>
    <row r="139">
      <c r="A139" s="9" t="n"/>
      <c r="B139" s="9" t="n"/>
      <c r="C139" s="9" t="n"/>
      <c r="D139" s="9" t="n"/>
      <c r="E139" s="9" t="n"/>
      <c r="F139" s="9" t="n"/>
      <c r="G139" s="9" t="n"/>
      <c r="H139" s="9" t="n"/>
      <c r="I139" s="9" t="n"/>
      <c r="J139" s="9" t="n"/>
      <c r="K139" s="9" t="n"/>
      <c r="L139" s="9" t="n"/>
      <c r="M139" s="9" t="n"/>
      <c r="N139" s="9" t="n"/>
      <c r="O139" s="9" t="n"/>
      <c r="P139" s="9" t="n"/>
      <c r="Q139" s="9" t="n"/>
      <c r="R139" s="9" t="n"/>
      <c r="S139" s="9" t="n"/>
      <c r="T139" s="9" t="n"/>
      <c r="U139" s="9" t="n"/>
      <c r="V139" s="9" t="n"/>
      <c r="W139" s="9" t="n"/>
      <c r="X139" s="9" t="n"/>
      <c r="Y139" s="9" t="n"/>
      <c r="Z139" s="9" t="n"/>
      <c r="AA139" s="9" t="n"/>
      <c r="AB139" s="9" t="n"/>
      <c r="AC139" s="9" t="n"/>
      <c r="AD139" s="9" t="n"/>
      <c r="AE139" s="9" t="n"/>
      <c r="AF139" s="9" t="n"/>
      <c r="AG139" s="9" t="n"/>
      <c r="AH139" s="9" t="n"/>
      <c r="AI139" s="9" t="n"/>
      <c r="AJ139" s="9" t="n"/>
      <c r="AK139" s="9" t="n"/>
      <c r="AL139" s="9" t="n"/>
      <c r="AM139" s="9" t="n"/>
      <c r="AN139" s="9" t="n"/>
      <c r="AO139" s="9" t="n"/>
      <c r="AP139" s="9" t="n"/>
      <c r="AQ139" s="9" t="n"/>
      <c r="AR139" s="9" t="n"/>
      <c r="AS139" s="9" t="n"/>
      <c r="AT139" s="9" t="n"/>
      <c r="AU139" s="9" t="n"/>
      <c r="AV139" s="9" t="n"/>
      <c r="AW139" s="9" t="n"/>
      <c r="AX139" s="9" t="n"/>
      <c r="AY139" s="9" t="n"/>
      <c r="AZ139" s="9" t="n"/>
    </row>
    <row r="140">
      <c r="A140" s="9" t="n"/>
      <c r="B140" s="9" t="n"/>
      <c r="C140" s="9" t="n"/>
      <c r="D140" s="9" t="n"/>
      <c r="E140" s="9" t="n"/>
      <c r="F140" s="9" t="n"/>
      <c r="G140" s="9" t="n"/>
      <c r="H140" s="9" t="n"/>
      <c r="I140" s="9" t="n"/>
      <c r="J140" s="9" t="n"/>
      <c r="K140" s="9" t="n"/>
      <c r="L140" s="9" t="n"/>
      <c r="M140" s="9" t="n"/>
      <c r="N140" s="9" t="n"/>
      <c r="O140" s="9" t="n"/>
      <c r="P140" s="9" t="n"/>
      <c r="Q140" s="9" t="n"/>
      <c r="R140" s="9" t="n"/>
      <c r="S140" s="9" t="n"/>
      <c r="T140" s="9" t="n"/>
      <c r="U140" s="9" t="n"/>
      <c r="V140" s="9" t="n"/>
      <c r="W140" s="9" t="n"/>
      <c r="X140" s="9" t="n"/>
      <c r="Y140" s="9" t="n"/>
      <c r="Z140" s="9" t="n"/>
      <c r="AA140" s="9" t="n"/>
      <c r="AB140" s="9" t="n"/>
      <c r="AC140" s="9" t="n"/>
      <c r="AD140" s="9" t="n"/>
      <c r="AE140" s="9" t="n"/>
      <c r="AF140" s="9" t="n"/>
      <c r="AG140" s="9" t="n"/>
      <c r="AH140" s="9" t="n"/>
      <c r="AI140" s="9" t="n"/>
      <c r="AJ140" s="9" t="n"/>
      <c r="AK140" s="9" t="n"/>
      <c r="AL140" s="9" t="n"/>
      <c r="AM140" s="9" t="n"/>
      <c r="AN140" s="9" t="n"/>
      <c r="AO140" s="9" t="n"/>
      <c r="AP140" s="9" t="n"/>
      <c r="AQ140" s="9" t="n"/>
      <c r="AR140" s="9" t="n"/>
      <c r="AS140" s="9" t="n"/>
      <c r="AT140" s="9" t="n"/>
      <c r="AU140" s="9" t="n"/>
      <c r="AV140" s="9" t="n"/>
      <c r="AW140" s="9" t="n"/>
      <c r="AX140" s="9" t="n"/>
      <c r="AY140" s="9" t="n"/>
      <c r="AZ140" s="9" t="n"/>
    </row>
    <row r="141">
      <c r="A141" s="9" t="n"/>
      <c r="B141" s="9" t="n"/>
      <c r="C141" s="9" t="n"/>
      <c r="D141" s="9" t="n"/>
      <c r="E141" s="9" t="n"/>
      <c r="F141" s="9" t="n"/>
      <c r="G141" s="9" t="n"/>
      <c r="H141" s="9" t="n"/>
      <c r="I141" s="9" t="n"/>
      <c r="J141" s="9" t="n"/>
      <c r="K141" s="9" t="n"/>
      <c r="L141" s="9" t="n"/>
      <c r="M141" s="9" t="n"/>
      <c r="N141" s="9" t="n"/>
      <c r="O141" s="9" t="n"/>
      <c r="P141" s="9" t="n"/>
      <c r="Q141" s="9" t="n"/>
      <c r="R141" s="9" t="n"/>
      <c r="S141" s="9" t="n"/>
      <c r="T141" s="9" t="n"/>
      <c r="U141" s="9" t="n"/>
      <c r="V141" s="9" t="n"/>
      <c r="W141" s="9" t="n"/>
      <c r="X141" s="9" t="n"/>
      <c r="Y141" s="9" t="n"/>
      <c r="Z141" s="9" t="n"/>
      <c r="AA141" s="9" t="n"/>
      <c r="AB141" s="9" t="n"/>
      <c r="AC141" s="9" t="n"/>
      <c r="AD141" s="9" t="n"/>
      <c r="AE141" s="9" t="n"/>
      <c r="AF141" s="9" t="n"/>
      <c r="AG141" s="9" t="n"/>
      <c r="AH141" s="9" t="n"/>
      <c r="AI141" s="9" t="n"/>
      <c r="AJ141" s="9" t="n"/>
      <c r="AK141" s="9" t="n"/>
      <c r="AL141" s="9" t="n"/>
      <c r="AM141" s="9" t="n"/>
      <c r="AN141" s="9" t="n"/>
      <c r="AO141" s="9" t="n"/>
      <c r="AP141" s="9" t="n"/>
      <c r="AQ141" s="9" t="n"/>
      <c r="AR141" s="9" t="n"/>
      <c r="AS141" s="9" t="n"/>
      <c r="AT141" s="9" t="n"/>
      <c r="AU141" s="9" t="n"/>
      <c r="AV141" s="9" t="n"/>
      <c r="AW141" s="9" t="n"/>
      <c r="AX141" s="9" t="n"/>
      <c r="AY141" s="9" t="n"/>
      <c r="AZ141" s="9" t="n"/>
    </row>
    <row r="142">
      <c r="A142" s="9" t="n"/>
      <c r="B142" s="9" t="n"/>
      <c r="C142" s="9" t="n"/>
      <c r="D142" s="9" t="n"/>
      <c r="E142" s="9" t="n"/>
      <c r="F142" s="9" t="n"/>
      <c r="G142" s="9" t="n"/>
      <c r="H142" s="9" t="n"/>
      <c r="I142" s="9" t="n"/>
      <c r="J142" s="9" t="n"/>
      <c r="K142" s="9" t="n"/>
      <c r="L142" s="9" t="n"/>
      <c r="M142" s="9" t="n"/>
      <c r="N142" s="9" t="n"/>
      <c r="O142" s="9" t="n"/>
      <c r="P142" s="9" t="n"/>
      <c r="Q142" s="9" t="n"/>
      <c r="R142" s="9" t="n"/>
      <c r="S142" s="9" t="n"/>
      <c r="T142" s="9" t="n"/>
      <c r="U142" s="9" t="n"/>
      <c r="V142" s="9" t="n"/>
      <c r="W142" s="9" t="n"/>
      <c r="X142" s="9" t="n"/>
      <c r="Y142" s="9" t="n"/>
      <c r="Z142" s="9" t="n"/>
      <c r="AA142" s="9" t="n"/>
      <c r="AB142" s="9" t="n"/>
      <c r="AC142" s="9" t="n"/>
      <c r="AD142" s="9" t="n"/>
      <c r="AE142" s="9" t="n"/>
      <c r="AF142" s="9" t="n"/>
      <c r="AG142" s="9" t="n"/>
      <c r="AH142" s="9" t="n"/>
      <c r="AI142" s="9" t="n"/>
      <c r="AJ142" s="9" t="n"/>
      <c r="AK142" s="9" t="n"/>
      <c r="AL142" s="9" t="n"/>
      <c r="AM142" s="9" t="n"/>
      <c r="AN142" s="9" t="n"/>
      <c r="AO142" s="9" t="n"/>
      <c r="AP142" s="9" t="n"/>
      <c r="AQ142" s="9" t="n"/>
      <c r="AR142" s="9" t="n"/>
      <c r="AS142" s="9" t="n"/>
      <c r="AT142" s="9" t="n"/>
      <c r="AU142" s="9" t="n"/>
      <c r="AV142" s="9" t="n"/>
      <c r="AW142" s="9" t="n"/>
      <c r="AX142" s="9" t="n"/>
      <c r="AY142" s="9" t="n"/>
      <c r="AZ142" s="9" t="n"/>
    </row>
    <row r="143">
      <c r="A143" s="9" t="n"/>
      <c r="B143" s="9" t="n"/>
      <c r="C143" s="9" t="n"/>
      <c r="D143" s="9" t="n"/>
      <c r="E143" s="9" t="n"/>
      <c r="F143" s="9" t="n"/>
      <c r="G143" s="9" t="n"/>
      <c r="H143" s="9" t="n"/>
      <c r="I143" s="9" t="n"/>
      <c r="J143" s="9" t="n"/>
      <c r="K143" s="9" t="n"/>
      <c r="L143" s="9" t="n"/>
      <c r="M143" s="9" t="n"/>
      <c r="N143" s="9" t="n"/>
      <c r="O143" s="9" t="n"/>
      <c r="P143" s="9" t="n"/>
      <c r="Q143" s="9" t="n"/>
      <c r="R143" s="9" t="n"/>
      <c r="S143" s="9" t="n"/>
      <c r="T143" s="9" t="n"/>
      <c r="U143" s="9" t="n"/>
      <c r="V143" s="9" t="n"/>
      <c r="W143" s="9" t="n"/>
      <c r="X143" s="9" t="n"/>
      <c r="Y143" s="9" t="n"/>
      <c r="Z143" s="9" t="n"/>
      <c r="AA143" s="9" t="n"/>
      <c r="AB143" s="9" t="n"/>
      <c r="AC143" s="9" t="n"/>
      <c r="AD143" s="9" t="n"/>
      <c r="AE143" s="9" t="n"/>
      <c r="AF143" s="9" t="n"/>
      <c r="AG143" s="9" t="n"/>
      <c r="AH143" s="9" t="n"/>
      <c r="AI143" s="9" t="n"/>
      <c r="AJ143" s="9" t="n"/>
      <c r="AK143" s="9" t="n"/>
      <c r="AL143" s="9" t="n"/>
      <c r="AM143" s="9" t="n"/>
      <c r="AN143" s="9" t="n"/>
      <c r="AO143" s="9" t="n"/>
      <c r="AP143" s="9" t="n"/>
      <c r="AQ143" s="9" t="n"/>
      <c r="AR143" s="9" t="n"/>
      <c r="AS143" s="9" t="n"/>
      <c r="AT143" s="9" t="n"/>
      <c r="AU143" s="9" t="n"/>
      <c r="AV143" s="9" t="n"/>
      <c r="AW143" s="9" t="n"/>
      <c r="AX143" s="9" t="n"/>
      <c r="AY143" s="9" t="n"/>
      <c r="AZ143" s="9" t="n"/>
    </row>
    <row r="144">
      <c r="A144" s="9" t="n"/>
      <c r="B144" s="9" t="n"/>
      <c r="C144" s="9" t="n"/>
      <c r="D144" s="9" t="n"/>
      <c r="E144" s="9" t="n"/>
      <c r="F144" s="9" t="n"/>
      <c r="G144" s="9" t="n"/>
      <c r="H144" s="9" t="n"/>
      <c r="I144" s="9" t="n"/>
      <c r="J144" s="9" t="n"/>
      <c r="K144" s="9" t="n"/>
      <c r="L144" s="9" t="n"/>
      <c r="M144" s="9" t="n"/>
      <c r="N144" s="9" t="n"/>
      <c r="O144" s="9" t="n"/>
      <c r="P144" s="9" t="n"/>
      <c r="Q144" s="9" t="n"/>
      <c r="R144" s="9" t="n"/>
      <c r="S144" s="9" t="n"/>
      <c r="T144" s="9" t="n"/>
      <c r="U144" s="9" t="n"/>
      <c r="V144" s="9" t="n"/>
      <c r="W144" s="9" t="n"/>
      <c r="X144" s="9" t="n"/>
      <c r="Y144" s="9" t="n"/>
      <c r="Z144" s="9" t="n"/>
      <c r="AA144" s="9" t="n"/>
      <c r="AB144" s="9" t="n"/>
      <c r="AC144" s="9" t="n"/>
      <c r="AD144" s="9" t="n"/>
      <c r="AE144" s="9" t="n"/>
      <c r="AF144" s="9" t="n"/>
      <c r="AG144" s="9" t="n"/>
      <c r="AH144" s="9" t="n"/>
      <c r="AI144" s="9" t="n"/>
      <c r="AJ144" s="9" t="n"/>
      <c r="AK144" s="9" t="n"/>
      <c r="AL144" s="9" t="n"/>
      <c r="AM144" s="9" t="n"/>
      <c r="AN144" s="9" t="n"/>
      <c r="AO144" s="9" t="n"/>
      <c r="AP144" s="9" t="n"/>
      <c r="AQ144" s="9" t="n"/>
      <c r="AR144" s="9" t="n"/>
      <c r="AS144" s="9" t="n"/>
      <c r="AT144" s="9" t="n"/>
      <c r="AU144" s="9" t="n"/>
      <c r="AV144" s="9" t="n"/>
      <c r="AW144" s="9" t="n"/>
      <c r="AX144" s="9" t="n"/>
      <c r="AY144" s="9" t="n"/>
      <c r="AZ144" s="9" t="n"/>
    </row>
    <row r="145">
      <c r="A145" s="9" t="n"/>
      <c r="B145" s="9" t="n"/>
      <c r="C145" s="9" t="n"/>
      <c r="D145" s="9" t="n"/>
      <c r="E145" s="9" t="n"/>
      <c r="F145" s="9" t="n"/>
      <c r="G145" s="9" t="n"/>
      <c r="H145" s="9" t="n"/>
      <c r="I145" s="9" t="n"/>
      <c r="J145" s="9" t="n"/>
      <c r="K145" s="9" t="n"/>
      <c r="L145" s="9" t="n"/>
      <c r="M145" s="9" t="n"/>
      <c r="N145" s="9" t="n"/>
      <c r="O145" s="9" t="n"/>
      <c r="P145" s="9" t="n"/>
      <c r="Q145" s="9" t="n"/>
      <c r="R145" s="9" t="n"/>
      <c r="S145" s="9" t="n"/>
      <c r="T145" s="9" t="n"/>
      <c r="U145" s="9" t="n"/>
      <c r="V145" s="9" t="n"/>
      <c r="W145" s="9" t="n"/>
      <c r="X145" s="9" t="n"/>
      <c r="Y145" s="9" t="n"/>
      <c r="Z145" s="9" t="n"/>
      <c r="AA145" s="9" t="n"/>
      <c r="AB145" s="9" t="n"/>
      <c r="AC145" s="9" t="n"/>
      <c r="AD145" s="9" t="n"/>
      <c r="AE145" s="9" t="n"/>
      <c r="AF145" s="9" t="n"/>
      <c r="AG145" s="9" t="n"/>
      <c r="AH145" s="9" t="n"/>
      <c r="AI145" s="9" t="n"/>
      <c r="AJ145" s="9" t="n"/>
      <c r="AK145" s="9" t="n"/>
      <c r="AL145" s="9" t="n"/>
      <c r="AM145" s="9" t="n"/>
      <c r="AN145" s="9" t="n"/>
      <c r="AO145" s="9" t="n"/>
      <c r="AP145" s="9" t="n"/>
      <c r="AQ145" s="9" t="n"/>
      <c r="AR145" s="9" t="n"/>
      <c r="AS145" s="9" t="n"/>
      <c r="AT145" s="9" t="n"/>
      <c r="AU145" s="9" t="n"/>
      <c r="AV145" s="9" t="n"/>
      <c r="AW145" s="9" t="n"/>
      <c r="AX145" s="9" t="n"/>
      <c r="AY145" s="9" t="n"/>
      <c r="AZ145" s="9" t="n"/>
    </row>
    <row r="146">
      <c r="A146" s="9" t="n"/>
      <c r="B146" s="9" t="n"/>
      <c r="C146" s="9" t="n"/>
      <c r="D146" s="9" t="n"/>
      <c r="E146" s="9" t="n"/>
      <c r="F146" s="9" t="n"/>
      <c r="G146" s="9" t="n"/>
      <c r="H146" s="9" t="n"/>
      <c r="I146" s="9" t="n"/>
      <c r="J146" s="9" t="n"/>
      <c r="K146" s="9" t="n"/>
      <c r="L146" s="9" t="n"/>
      <c r="M146" s="9" t="n"/>
      <c r="N146" s="9" t="n"/>
      <c r="O146" s="9" t="n"/>
      <c r="P146" s="9" t="n"/>
      <c r="Q146" s="9" t="n"/>
      <c r="R146" s="9" t="n"/>
      <c r="S146" s="9" t="n"/>
      <c r="T146" s="9" t="n"/>
      <c r="U146" s="9" t="n"/>
      <c r="V146" s="9" t="n"/>
      <c r="W146" s="9" t="n"/>
      <c r="X146" s="9" t="n"/>
      <c r="Y146" s="9" t="n"/>
      <c r="Z146" s="9" t="n"/>
      <c r="AA146" s="9" t="n"/>
      <c r="AB146" s="9" t="n"/>
      <c r="AC146" s="9" t="n"/>
      <c r="AD146" s="9" t="n"/>
      <c r="AE146" s="9" t="n"/>
      <c r="AF146" s="9" t="n"/>
      <c r="AG146" s="9" t="n"/>
      <c r="AH146" s="9" t="n"/>
      <c r="AI146" s="9" t="n"/>
      <c r="AJ146" s="9" t="n"/>
      <c r="AK146" s="9" t="n"/>
      <c r="AL146" s="9" t="n"/>
      <c r="AM146" s="9" t="n"/>
      <c r="AN146" s="9" t="n"/>
      <c r="AO146" s="9" t="n"/>
      <c r="AP146" s="9" t="n"/>
      <c r="AQ146" s="9" t="n"/>
      <c r="AR146" s="9" t="n"/>
      <c r="AS146" s="9" t="n"/>
      <c r="AT146" s="9" t="n"/>
      <c r="AU146" s="9" t="n"/>
      <c r="AV146" s="9" t="n"/>
      <c r="AW146" s="9" t="n"/>
      <c r="AX146" s="9" t="n"/>
      <c r="AY146" s="9" t="n"/>
      <c r="AZ146" s="9" t="n"/>
    </row>
    <row r="147">
      <c r="A147" s="9" t="n"/>
      <c r="B147" s="9" t="n"/>
      <c r="C147" s="9" t="n"/>
      <c r="D147" s="9" t="n"/>
      <c r="E147" s="9" t="n"/>
      <c r="F147" s="9" t="n"/>
      <c r="G147" s="9" t="n"/>
      <c r="H147" s="9" t="n"/>
      <c r="I147" s="9" t="n"/>
      <c r="J147" s="9" t="n"/>
      <c r="K147" s="9" t="n"/>
      <c r="L147" s="9" t="n"/>
      <c r="M147" s="9" t="n"/>
      <c r="N147" s="9" t="n"/>
      <c r="O147" s="9" t="n"/>
      <c r="P147" s="9" t="n"/>
      <c r="Q147" s="9" t="n"/>
      <c r="R147" s="9" t="n"/>
      <c r="S147" s="9" t="n"/>
      <c r="T147" s="9" t="n"/>
      <c r="U147" s="9" t="n"/>
      <c r="V147" s="9" t="n"/>
      <c r="W147" s="9" t="n"/>
      <c r="X147" s="9" t="n"/>
      <c r="Y147" s="9" t="n"/>
      <c r="Z147" s="9" t="n"/>
      <c r="AA147" s="9" t="n"/>
      <c r="AB147" s="9" t="n"/>
      <c r="AC147" s="9" t="n"/>
      <c r="AD147" s="9" t="n"/>
      <c r="AE147" s="9" t="n"/>
      <c r="AF147" s="9" t="n"/>
      <c r="AG147" s="9" t="n"/>
      <c r="AH147" s="9" t="n"/>
      <c r="AI147" s="9" t="n"/>
      <c r="AJ147" s="9" t="n"/>
      <c r="AK147" s="9" t="n"/>
      <c r="AL147" s="9" t="n"/>
      <c r="AM147" s="9" t="n"/>
      <c r="AN147" s="9" t="n"/>
      <c r="AO147" s="9" t="n"/>
      <c r="AP147" s="9" t="n"/>
      <c r="AQ147" s="9" t="n"/>
      <c r="AR147" s="9" t="n"/>
      <c r="AS147" s="9" t="n"/>
      <c r="AT147" s="9" t="n"/>
      <c r="AU147" s="9" t="n"/>
      <c r="AV147" s="9" t="n"/>
      <c r="AW147" s="9" t="n"/>
      <c r="AX147" s="9" t="n"/>
      <c r="AY147" s="9" t="n"/>
      <c r="AZ147" s="9" t="n"/>
    </row>
    <row r="148">
      <c r="A148" s="9" t="n"/>
      <c r="B148" s="9" t="n"/>
      <c r="C148" s="9" t="n"/>
      <c r="D148" s="9" t="n"/>
      <c r="E148" s="9" t="n"/>
      <c r="F148" s="9" t="n"/>
      <c r="G148" s="9" t="n"/>
      <c r="H148" s="9" t="n"/>
      <c r="I148" s="9" t="n"/>
      <c r="J148" s="9" t="n"/>
      <c r="K148" s="9" t="n"/>
      <c r="L148" s="9" t="n"/>
      <c r="M148" s="9" t="n"/>
      <c r="N148" s="9" t="n"/>
      <c r="O148" s="9" t="n"/>
      <c r="P148" s="9" t="n"/>
      <c r="Q148" s="9" t="n"/>
      <c r="R148" s="9" t="n"/>
      <c r="S148" s="9" t="n"/>
      <c r="T148" s="9" t="n"/>
      <c r="U148" s="9" t="n"/>
      <c r="V148" s="9" t="n"/>
      <c r="W148" s="9" t="n"/>
      <c r="X148" s="9" t="n"/>
      <c r="Y148" s="9" t="n"/>
      <c r="Z148" s="9" t="n"/>
      <c r="AA148" s="9" t="n"/>
      <c r="AB148" s="9" t="n"/>
      <c r="AC148" s="9" t="n"/>
      <c r="AD148" s="9" t="n"/>
      <c r="AE148" s="9" t="n"/>
      <c r="AF148" s="9" t="n"/>
      <c r="AG148" s="9" t="n"/>
      <c r="AH148" s="9" t="n"/>
      <c r="AI148" s="9" t="n"/>
      <c r="AJ148" s="9" t="n"/>
      <c r="AK148" s="9" t="n"/>
      <c r="AL148" s="9" t="n"/>
      <c r="AM148" s="9" t="n"/>
      <c r="AN148" s="9" t="n"/>
      <c r="AO148" s="9" t="n"/>
      <c r="AP148" s="9" t="n"/>
      <c r="AQ148" s="9" t="n"/>
      <c r="AR148" s="9" t="n"/>
      <c r="AS148" s="9" t="n"/>
      <c r="AT148" s="9" t="n"/>
      <c r="AU148" s="9" t="n"/>
      <c r="AV148" s="9" t="n"/>
      <c r="AW148" s="9" t="n"/>
      <c r="AX148" s="9" t="n"/>
      <c r="AY148" s="9" t="n"/>
      <c r="AZ148" s="9" t="n"/>
    </row>
    <row r="149">
      <c r="A149" s="9" t="n"/>
      <c r="B149" s="9" t="n"/>
      <c r="C149" s="9" t="n"/>
      <c r="D149" s="9" t="n"/>
      <c r="E149" s="9" t="n"/>
      <c r="F149" s="9" t="n"/>
      <c r="G149" s="9" t="n"/>
      <c r="H149" s="9" t="n"/>
      <c r="I149" s="9" t="n"/>
      <c r="J149" s="9" t="n"/>
      <c r="K149" s="9" t="n"/>
      <c r="L149" s="9" t="n"/>
      <c r="M149" s="9" t="n"/>
      <c r="N149" s="9" t="n"/>
      <c r="O149" s="9" t="n"/>
      <c r="P149" s="9" t="n"/>
      <c r="Q149" s="9" t="n"/>
      <c r="R149" s="9" t="n"/>
      <c r="S149" s="9" t="n"/>
      <c r="T149" s="9" t="n"/>
      <c r="U149" s="9" t="n"/>
      <c r="V149" s="9" t="n"/>
      <c r="W149" s="9" t="n"/>
      <c r="X149" s="9" t="n"/>
      <c r="Y149" s="9" t="n"/>
      <c r="Z149" s="9" t="n"/>
      <c r="AA149" s="9" t="n"/>
      <c r="AB149" s="9" t="n"/>
      <c r="AC149" s="9" t="n"/>
      <c r="AD149" s="9" t="n"/>
      <c r="AE149" s="9" t="n"/>
      <c r="AF149" s="9" t="n"/>
      <c r="AG149" s="9" t="n"/>
      <c r="AH149" s="9" t="n"/>
      <c r="AI149" s="9" t="n"/>
      <c r="AJ149" s="9" t="n"/>
      <c r="AK149" s="9" t="n"/>
      <c r="AL149" s="9" t="n"/>
      <c r="AM149" s="9" t="n"/>
      <c r="AN149" s="9" t="n"/>
      <c r="AO149" s="9" t="n"/>
      <c r="AP149" s="9" t="n"/>
      <c r="AQ149" s="9" t="n"/>
      <c r="AR149" s="9" t="n"/>
      <c r="AS149" s="9" t="n"/>
      <c r="AT149" s="9" t="n"/>
      <c r="AU149" s="9" t="n"/>
      <c r="AV149" s="9" t="n"/>
      <c r="AW149" s="9" t="n"/>
      <c r="AX149" s="9" t="n"/>
      <c r="AY149" s="9" t="n"/>
      <c r="AZ149" s="9" t="n"/>
    </row>
    <row r="150">
      <c r="A150" s="9" t="n"/>
      <c r="B150" s="9" t="n"/>
      <c r="C150" s="9" t="n"/>
      <c r="D150" s="9" t="n"/>
      <c r="E150" s="9" t="n"/>
      <c r="F150" s="9" t="n"/>
      <c r="G150" s="9" t="n"/>
      <c r="H150" s="9" t="n"/>
      <c r="I150" s="9" t="n"/>
      <c r="J150" s="9" t="n"/>
      <c r="K150" s="9" t="n"/>
      <c r="L150" s="9" t="n"/>
      <c r="M150" s="9" t="n"/>
      <c r="N150" s="9" t="n"/>
      <c r="O150" s="9" t="n"/>
      <c r="P150" s="9" t="n"/>
      <c r="Q150" s="9" t="n"/>
      <c r="R150" s="9" t="n"/>
      <c r="S150" s="9" t="n"/>
      <c r="T150" s="9" t="n"/>
      <c r="U150" s="9" t="n"/>
      <c r="V150" s="9" t="n"/>
      <c r="W150" s="9" t="n"/>
      <c r="X150" s="9" t="n"/>
      <c r="Y150" s="9" t="n"/>
      <c r="Z150" s="9" t="n"/>
      <c r="AA150" s="9" t="n"/>
      <c r="AB150" s="9" t="n"/>
      <c r="AC150" s="9" t="n"/>
      <c r="AD150" s="9" t="n"/>
      <c r="AE150" s="9" t="n"/>
      <c r="AF150" s="9" t="n"/>
      <c r="AG150" s="9" t="n"/>
      <c r="AH150" s="9" t="n"/>
      <c r="AI150" s="9" t="n"/>
      <c r="AJ150" s="9" t="n"/>
      <c r="AK150" s="9" t="n"/>
      <c r="AL150" s="9" t="n"/>
      <c r="AM150" s="9" t="n"/>
      <c r="AN150" s="9" t="n"/>
      <c r="AO150" s="9" t="n"/>
      <c r="AP150" s="9" t="n"/>
      <c r="AQ150" s="9" t="n"/>
      <c r="AR150" s="9" t="n"/>
      <c r="AS150" s="9" t="n"/>
      <c r="AT150" s="9" t="n"/>
      <c r="AU150" s="9" t="n"/>
      <c r="AV150" s="9" t="n"/>
      <c r="AW150" s="9" t="n"/>
      <c r="AX150" s="9" t="n"/>
      <c r="AY150" s="9" t="n"/>
      <c r="AZ150" s="9" t="n"/>
    </row>
    <row r="151">
      <c r="A151" s="9" t="n"/>
      <c r="B151" s="9" t="n"/>
      <c r="C151" s="9" t="n"/>
      <c r="D151" s="9" t="n"/>
      <c r="E151" s="9" t="n"/>
      <c r="F151" s="9" t="n"/>
      <c r="G151" s="9" t="n"/>
      <c r="H151" s="9" t="n"/>
      <c r="I151" s="9" t="n"/>
      <c r="J151" s="9" t="n"/>
      <c r="K151" s="9" t="n"/>
      <c r="L151" s="9" t="n"/>
      <c r="M151" s="9" t="n"/>
      <c r="N151" s="9" t="n"/>
      <c r="O151" s="9" t="n"/>
      <c r="P151" s="9" t="n"/>
      <c r="Q151" s="9" t="n"/>
      <c r="R151" s="9" t="n"/>
      <c r="S151" s="9" t="n"/>
      <c r="T151" s="9" t="n"/>
      <c r="U151" s="9" t="n"/>
      <c r="V151" s="9" t="n"/>
      <c r="W151" s="9" t="n"/>
      <c r="X151" s="9" t="n"/>
      <c r="Y151" s="9" t="n"/>
      <c r="Z151" s="9" t="n"/>
      <c r="AA151" s="9" t="n"/>
      <c r="AB151" s="9" t="n"/>
      <c r="AC151" s="9" t="n"/>
      <c r="AD151" s="9" t="n"/>
      <c r="AE151" s="9" t="n"/>
      <c r="AF151" s="9" t="n"/>
      <c r="AG151" s="9" t="n"/>
      <c r="AH151" s="9" t="n"/>
      <c r="AI151" s="9" t="n"/>
      <c r="AJ151" s="9" t="n"/>
      <c r="AK151" s="9" t="n"/>
      <c r="AL151" s="9" t="n"/>
      <c r="AM151" s="9" t="n"/>
      <c r="AN151" s="9" t="n"/>
      <c r="AO151" s="9" t="n"/>
      <c r="AP151" s="9" t="n"/>
      <c r="AQ151" s="9" t="n"/>
      <c r="AR151" s="9" t="n"/>
      <c r="AS151" s="9" t="n"/>
      <c r="AT151" s="9" t="n"/>
      <c r="AU151" s="9" t="n"/>
      <c r="AV151" s="9" t="n"/>
      <c r="AW151" s="9" t="n"/>
      <c r="AX151" s="9" t="n"/>
      <c r="AY151" s="9" t="n"/>
      <c r="AZ151" s="9" t="n"/>
    </row>
    <row r="152">
      <c r="A152" s="9" t="n"/>
      <c r="B152" s="9" t="n"/>
      <c r="C152" s="9" t="n"/>
      <c r="D152" s="9" t="n"/>
      <c r="E152" s="9" t="n"/>
      <c r="F152" s="9" t="n"/>
      <c r="G152" s="9" t="n"/>
      <c r="H152" s="9" t="n"/>
      <c r="I152" s="9" t="n"/>
      <c r="J152" s="9" t="n"/>
      <c r="K152" s="9" t="n"/>
      <c r="L152" s="9" t="n"/>
      <c r="M152" s="9" t="n"/>
      <c r="N152" s="9" t="n"/>
      <c r="O152" s="9" t="n"/>
      <c r="P152" s="9" t="n"/>
      <c r="Q152" s="9" t="n"/>
      <c r="R152" s="9" t="n"/>
      <c r="S152" s="9" t="n"/>
      <c r="T152" s="9" t="n"/>
      <c r="U152" s="9" t="n"/>
      <c r="V152" s="9" t="n"/>
      <c r="W152" s="9" t="n"/>
      <c r="X152" s="9" t="n"/>
      <c r="Y152" s="9" t="n"/>
      <c r="Z152" s="9" t="n"/>
      <c r="AA152" s="9" t="n"/>
      <c r="AB152" s="9" t="n"/>
      <c r="AC152" s="9" t="n"/>
      <c r="AD152" s="9" t="n"/>
      <c r="AE152" s="9" t="n"/>
      <c r="AF152" s="9" t="n"/>
      <c r="AG152" s="9" t="n"/>
      <c r="AH152" s="9" t="n"/>
      <c r="AI152" s="9" t="n"/>
      <c r="AJ152" s="9" t="n"/>
      <c r="AK152" s="9" t="n"/>
      <c r="AL152" s="9" t="n"/>
      <c r="AM152" s="9" t="n"/>
      <c r="AN152" s="9" t="n"/>
      <c r="AO152" s="9" t="n"/>
      <c r="AP152" s="9" t="n"/>
      <c r="AQ152" s="9" t="n"/>
      <c r="AR152" s="9" t="n"/>
      <c r="AS152" s="9" t="n"/>
      <c r="AT152" s="9" t="n"/>
      <c r="AU152" s="9" t="n"/>
      <c r="AV152" s="9" t="n"/>
      <c r="AW152" s="9" t="n"/>
      <c r="AX152" s="9" t="n"/>
      <c r="AY152" s="9" t="n"/>
      <c r="AZ152" s="9" t="n"/>
    </row>
    <row r="153">
      <c r="A153" s="9" t="n"/>
      <c r="B153" s="9" t="n"/>
      <c r="C153" s="9" t="n"/>
      <c r="D153" s="9" t="n"/>
      <c r="E153" s="9" t="n"/>
      <c r="F153" s="9" t="n"/>
      <c r="G153" s="9" t="n"/>
      <c r="H153" s="9" t="n"/>
      <c r="I153" s="9" t="n"/>
      <c r="J153" s="9" t="n"/>
      <c r="K153" s="9" t="n"/>
      <c r="L153" s="9" t="n"/>
      <c r="M153" s="9" t="n"/>
      <c r="N153" s="9" t="n"/>
      <c r="O153" s="9" t="n"/>
      <c r="P153" s="9" t="n"/>
      <c r="Q153" s="9" t="n"/>
      <c r="R153" s="9" t="n"/>
      <c r="S153" s="9" t="n"/>
      <c r="T153" s="9" t="n"/>
      <c r="U153" s="9" t="n"/>
      <c r="V153" s="9" t="n"/>
      <c r="W153" s="9" t="n"/>
      <c r="X153" s="9" t="n"/>
      <c r="Y153" s="9" t="n"/>
      <c r="Z153" s="9" t="n"/>
      <c r="AA153" s="9" t="n"/>
      <c r="AB153" s="9" t="n"/>
      <c r="AC153" s="9" t="n"/>
      <c r="AD153" s="9" t="n"/>
      <c r="AE153" s="9" t="n"/>
      <c r="AF153" s="9" t="n"/>
      <c r="AG153" s="9" t="n"/>
      <c r="AH153" s="9" t="n"/>
      <c r="AI153" s="9" t="n"/>
      <c r="AJ153" s="9" t="n"/>
      <c r="AK153" s="9" t="n"/>
      <c r="AL153" s="9" t="n"/>
      <c r="AM153" s="9" t="n"/>
      <c r="AN153" s="9" t="n"/>
      <c r="AO153" s="9" t="n"/>
      <c r="AP153" s="9" t="n"/>
      <c r="AQ153" s="9" t="n"/>
      <c r="AR153" s="9" t="n"/>
      <c r="AS153" s="9" t="n"/>
      <c r="AT153" s="9" t="n"/>
      <c r="AU153" s="9" t="n"/>
      <c r="AV153" s="9" t="n"/>
      <c r="AW153" s="9" t="n"/>
      <c r="AX153" s="9" t="n"/>
      <c r="AY153" s="9" t="n"/>
      <c r="AZ153" s="9" t="n"/>
    </row>
    <row r="154">
      <c r="A154" s="9" t="n"/>
      <c r="B154" s="9" t="n"/>
      <c r="C154" s="9" t="n"/>
      <c r="D154" s="9" t="n"/>
      <c r="E154" s="9" t="n"/>
      <c r="F154" s="9" t="n"/>
      <c r="G154" s="9" t="n"/>
      <c r="H154" s="9" t="n"/>
      <c r="I154" s="9" t="n"/>
      <c r="J154" s="9" t="n"/>
      <c r="K154" s="9" t="n"/>
      <c r="L154" s="9" t="n"/>
      <c r="M154" s="9" t="n"/>
      <c r="N154" s="9" t="n"/>
      <c r="O154" s="9" t="n"/>
      <c r="P154" s="9" t="n"/>
      <c r="Q154" s="9" t="n"/>
      <c r="R154" s="9" t="n"/>
      <c r="S154" s="9" t="n"/>
      <c r="T154" s="9" t="n"/>
      <c r="U154" s="9" t="n"/>
      <c r="V154" s="9" t="n"/>
      <c r="W154" s="9" t="n"/>
      <c r="X154" s="9" t="n"/>
      <c r="Y154" s="9" t="n"/>
      <c r="Z154" s="9" t="n"/>
      <c r="AA154" s="9" t="n"/>
      <c r="AB154" s="9" t="n"/>
      <c r="AC154" s="9" t="n"/>
      <c r="AD154" s="9" t="n"/>
      <c r="AE154" s="9" t="n"/>
      <c r="AF154" s="9" t="n"/>
      <c r="AG154" s="9" t="n"/>
      <c r="AH154" s="9" t="n"/>
      <c r="AI154" s="9" t="n"/>
      <c r="AJ154" s="9" t="n"/>
      <c r="AK154" s="9" t="n"/>
      <c r="AL154" s="9" t="n"/>
      <c r="AM154" s="9" t="n"/>
      <c r="AN154" s="9" t="n"/>
      <c r="AO154" s="9" t="n"/>
      <c r="AP154" s="9" t="n"/>
      <c r="AQ154" s="9" t="n"/>
      <c r="AR154" s="9" t="n"/>
      <c r="AS154" s="9" t="n"/>
      <c r="AT154" s="9" t="n"/>
      <c r="AU154" s="9" t="n"/>
      <c r="AV154" s="9" t="n"/>
      <c r="AW154" s="9" t="n"/>
      <c r="AX154" s="9" t="n"/>
      <c r="AY154" s="9" t="n"/>
      <c r="AZ154" s="9" t="n"/>
    </row>
    <row r="155">
      <c r="A155" s="9" t="n"/>
      <c r="B155" s="9" t="n"/>
      <c r="C155" s="9" t="n"/>
      <c r="D155" s="9" t="n"/>
      <c r="E155" s="9" t="n"/>
      <c r="F155" s="9" t="n"/>
      <c r="G155" s="9" t="n"/>
      <c r="H155" s="9" t="n"/>
      <c r="I155" s="9" t="n"/>
      <c r="J155" s="9" t="n"/>
      <c r="K155" s="9" t="n"/>
      <c r="L155" s="9" t="n"/>
      <c r="M155" s="9" t="n"/>
      <c r="N155" s="9" t="n"/>
      <c r="O155" s="9" t="n"/>
      <c r="P155" s="9" t="n"/>
      <c r="Q155" s="9" t="n"/>
      <c r="R155" s="9" t="n"/>
      <c r="S155" s="9" t="n"/>
      <c r="T155" s="9" t="n"/>
      <c r="U155" s="9" t="n"/>
      <c r="V155" s="9" t="n"/>
      <c r="W155" s="9" t="n"/>
      <c r="X155" s="9" t="n"/>
      <c r="Y155" s="9" t="n"/>
      <c r="Z155" s="9" t="n"/>
      <c r="AA155" s="9" t="n"/>
      <c r="AB155" s="9" t="n"/>
      <c r="AC155" s="9" t="n"/>
      <c r="AD155" s="9" t="n"/>
      <c r="AE155" s="9" t="n"/>
      <c r="AF155" s="9" t="n"/>
      <c r="AG155" s="9" t="n"/>
      <c r="AH155" s="9" t="n"/>
      <c r="AI155" s="9" t="n"/>
      <c r="AJ155" s="9" t="n"/>
      <c r="AK155" s="9" t="n"/>
      <c r="AL155" s="9" t="n"/>
      <c r="AM155" s="9" t="n"/>
      <c r="AN155" s="9" t="n"/>
      <c r="AO155" s="9" t="n"/>
      <c r="AP155" s="9" t="n"/>
      <c r="AQ155" s="9" t="n"/>
      <c r="AR155" s="9" t="n"/>
      <c r="AS155" s="9" t="n"/>
      <c r="AT155" s="9" t="n"/>
      <c r="AU155" s="9" t="n"/>
      <c r="AV155" s="9" t="n"/>
      <c r="AW155" s="9" t="n"/>
      <c r="AX155" s="9" t="n"/>
      <c r="AY155" s="9" t="n"/>
      <c r="AZ155" s="9" t="n"/>
    </row>
    <row r="156">
      <c r="A156" s="9" t="n"/>
      <c r="B156" s="9" t="n"/>
      <c r="C156" s="9" t="n"/>
      <c r="D156" s="9" t="n"/>
      <c r="E156" s="9" t="n"/>
      <c r="F156" s="9" t="n"/>
      <c r="G156" s="9" t="n"/>
      <c r="H156" s="9" t="n"/>
      <c r="I156" s="9" t="n"/>
      <c r="J156" s="9" t="n"/>
      <c r="K156" s="9" t="n"/>
      <c r="L156" s="9" t="n"/>
      <c r="M156" s="9" t="n"/>
      <c r="N156" s="9" t="n"/>
      <c r="O156" s="9" t="n"/>
      <c r="P156" s="9" t="n"/>
      <c r="Q156" s="9" t="n"/>
      <c r="R156" s="9" t="n"/>
      <c r="S156" s="9" t="n"/>
      <c r="T156" s="9" t="n"/>
      <c r="U156" s="9" t="n"/>
      <c r="V156" s="9" t="n"/>
      <c r="W156" s="9" t="n"/>
      <c r="X156" s="9" t="n"/>
      <c r="Y156" s="9" t="n"/>
      <c r="Z156" s="9" t="n"/>
      <c r="AA156" s="9" t="n"/>
      <c r="AB156" s="9" t="n"/>
      <c r="AC156" s="9" t="n"/>
      <c r="AD156" s="9" t="n"/>
      <c r="AE156" s="9" t="n"/>
      <c r="AF156" s="9" t="n"/>
      <c r="AG156" s="9" t="n"/>
      <c r="AH156" s="9" t="n"/>
      <c r="AI156" s="9" t="n"/>
      <c r="AJ156" s="9" t="n"/>
      <c r="AK156" s="9" t="n"/>
      <c r="AL156" s="9" t="n"/>
      <c r="AM156" s="9" t="n"/>
      <c r="AN156" s="9" t="n"/>
      <c r="AO156" s="9" t="n"/>
      <c r="AP156" s="9" t="n"/>
      <c r="AQ156" s="9" t="n"/>
      <c r="AR156" s="9" t="n"/>
      <c r="AS156" s="9" t="n"/>
      <c r="AT156" s="9" t="n"/>
      <c r="AU156" s="9" t="n"/>
      <c r="AV156" s="9" t="n"/>
      <c r="AW156" s="9" t="n"/>
      <c r="AX156" s="9" t="n"/>
      <c r="AY156" s="9" t="n"/>
      <c r="AZ156" s="9" t="n"/>
    </row>
    <row r="157">
      <c r="A157" s="9" t="n"/>
      <c r="B157" s="9" t="n"/>
      <c r="C157" s="9" t="n"/>
      <c r="D157" s="9" t="n"/>
      <c r="E157" s="9" t="n"/>
      <c r="F157" s="9" t="n"/>
      <c r="G157" s="9" t="n"/>
      <c r="H157" s="9" t="n"/>
      <c r="I157" s="9" t="n"/>
      <c r="J157" s="9" t="n"/>
      <c r="K157" s="9" t="n"/>
      <c r="L157" s="9" t="n"/>
      <c r="M157" s="9" t="n"/>
      <c r="N157" s="9" t="n"/>
      <c r="O157" s="9" t="n"/>
      <c r="P157" s="9" t="n"/>
      <c r="Q157" s="9" t="n"/>
      <c r="R157" s="9" t="n"/>
      <c r="S157" s="9" t="n"/>
      <c r="T157" s="9" t="n"/>
      <c r="U157" s="9" t="n"/>
      <c r="V157" s="9" t="n"/>
      <c r="W157" s="9" t="n"/>
      <c r="X157" s="9" t="n"/>
      <c r="Y157" s="9" t="n"/>
      <c r="Z157" s="9" t="n"/>
      <c r="AA157" s="9" t="n"/>
      <c r="AB157" s="9" t="n"/>
      <c r="AC157" s="9" t="n"/>
      <c r="AD157" s="9" t="n"/>
      <c r="AE157" s="9" t="n"/>
      <c r="AF157" s="9" t="n"/>
      <c r="AG157" s="9" t="n"/>
      <c r="AH157" s="9" t="n"/>
      <c r="AI157" s="9" t="n"/>
      <c r="AJ157" s="9" t="n"/>
      <c r="AK157" s="9" t="n"/>
      <c r="AL157" s="9" t="n"/>
      <c r="AM157" s="9" t="n"/>
      <c r="AN157" s="9" t="n"/>
      <c r="AO157" s="9" t="n"/>
      <c r="AP157" s="9" t="n"/>
      <c r="AQ157" s="9" t="n"/>
      <c r="AR157" s="9" t="n"/>
      <c r="AS157" s="9" t="n"/>
      <c r="AT157" s="9" t="n"/>
      <c r="AU157" s="9" t="n"/>
      <c r="AV157" s="9" t="n"/>
      <c r="AW157" s="9" t="n"/>
      <c r="AX157" s="9" t="n"/>
      <c r="AY157" s="9" t="n"/>
      <c r="AZ157" s="9" t="n"/>
    </row>
    <row r="158">
      <c r="A158" s="9" t="n"/>
      <c r="B158" s="9" t="n"/>
      <c r="C158" s="9" t="n"/>
      <c r="D158" s="9" t="n"/>
      <c r="E158" s="9" t="n"/>
      <c r="F158" s="9" t="n"/>
      <c r="G158" s="9" t="n"/>
      <c r="H158" s="9" t="n"/>
      <c r="I158" s="9" t="n"/>
      <c r="J158" s="9" t="n"/>
      <c r="K158" s="9" t="n"/>
      <c r="L158" s="9" t="n"/>
      <c r="M158" s="9" t="n"/>
      <c r="N158" s="9" t="n"/>
      <c r="O158" s="9" t="n"/>
      <c r="P158" s="9" t="n"/>
      <c r="Q158" s="9" t="n"/>
      <c r="R158" s="9" t="n"/>
      <c r="S158" s="9" t="n"/>
      <c r="T158" s="9" t="n"/>
      <c r="U158" s="9" t="n"/>
      <c r="V158" s="9" t="n"/>
      <c r="W158" s="9" t="n"/>
      <c r="X158" s="9" t="n"/>
      <c r="Y158" s="9" t="n"/>
      <c r="Z158" s="9" t="n"/>
      <c r="AA158" s="9" t="n"/>
      <c r="AB158" s="9" t="n"/>
      <c r="AC158" s="9" t="n"/>
      <c r="AD158" s="9" t="n"/>
      <c r="AE158" s="9" t="n"/>
      <c r="AF158" s="9" t="n"/>
      <c r="AG158" s="9" t="n"/>
      <c r="AH158" s="9" t="n"/>
      <c r="AI158" s="9" t="n"/>
      <c r="AJ158" s="9" t="n"/>
      <c r="AK158" s="9" t="n"/>
      <c r="AL158" s="9" t="n"/>
      <c r="AM158" s="9" t="n"/>
      <c r="AN158" s="9" t="n"/>
      <c r="AO158" s="9" t="n"/>
      <c r="AP158" s="9" t="n"/>
      <c r="AQ158" s="9" t="n"/>
      <c r="AR158" s="9" t="n"/>
      <c r="AS158" s="9" t="n"/>
      <c r="AT158" s="9" t="n"/>
      <c r="AU158" s="9" t="n"/>
      <c r="AV158" s="9" t="n"/>
      <c r="AW158" s="9" t="n"/>
      <c r="AX158" s="9" t="n"/>
      <c r="AY158" s="9" t="n"/>
      <c r="AZ158" s="9" t="n"/>
    </row>
    <row r="159">
      <c r="A159" s="9" t="n"/>
      <c r="B159" s="9" t="n"/>
      <c r="C159" s="9" t="n"/>
      <c r="D159" s="9" t="n"/>
      <c r="E159" s="9" t="n"/>
      <c r="F159" s="9" t="n"/>
      <c r="G159" s="9" t="n"/>
      <c r="H159" s="9" t="n"/>
      <c r="I159" s="9" t="n"/>
      <c r="J159" s="9" t="n"/>
      <c r="K159" s="9" t="n"/>
      <c r="L159" s="9" t="n"/>
      <c r="M159" s="9" t="n"/>
      <c r="N159" s="9" t="n"/>
      <c r="O159" s="9" t="n"/>
      <c r="P159" s="9" t="n"/>
      <c r="Q159" s="9" t="n"/>
      <c r="R159" s="9" t="n"/>
      <c r="S159" s="9" t="n"/>
      <c r="T159" s="9" t="n"/>
      <c r="U159" s="9" t="n"/>
      <c r="V159" s="9" t="n"/>
      <c r="W159" s="9" t="n"/>
      <c r="X159" s="9" t="n"/>
      <c r="Y159" s="9" t="n"/>
      <c r="Z159" s="9" t="n"/>
      <c r="AA159" s="9" t="n"/>
      <c r="AB159" s="9" t="n"/>
      <c r="AC159" s="9" t="n"/>
      <c r="AD159" s="9" t="n"/>
      <c r="AE159" s="9" t="n"/>
      <c r="AF159" s="9" t="n"/>
      <c r="AG159" s="9" t="n"/>
      <c r="AH159" s="9" t="n"/>
      <c r="AI159" s="9" t="n"/>
      <c r="AJ159" s="9" t="n"/>
      <c r="AK159" s="9" t="n"/>
      <c r="AL159" s="9" t="n"/>
      <c r="AM159" s="9" t="n"/>
      <c r="AN159" s="9" t="n"/>
      <c r="AO159" s="9" t="n"/>
      <c r="AP159" s="9" t="n"/>
      <c r="AQ159" s="9" t="n"/>
      <c r="AR159" s="9" t="n"/>
      <c r="AS159" s="9" t="n"/>
      <c r="AT159" s="9" t="n"/>
      <c r="AU159" s="9" t="n"/>
      <c r="AV159" s="9" t="n"/>
      <c r="AW159" s="9" t="n"/>
      <c r="AX159" s="9" t="n"/>
      <c r="AY159" s="9" t="n"/>
      <c r="AZ159" s="9" t="n"/>
    </row>
    <row r="160">
      <c r="A160" s="9" t="n"/>
      <c r="B160" s="9" t="n"/>
      <c r="C160" s="9" t="n"/>
      <c r="D160" s="9" t="n"/>
      <c r="E160" s="9" t="n"/>
      <c r="F160" s="9" t="n"/>
      <c r="G160" s="9" t="n"/>
      <c r="H160" s="9" t="n"/>
      <c r="I160" s="9" t="n"/>
      <c r="J160" s="9" t="n"/>
      <c r="K160" s="9" t="n"/>
      <c r="L160" s="9" t="n"/>
      <c r="M160" s="9" t="n"/>
      <c r="N160" s="9" t="n"/>
      <c r="O160" s="9" t="n"/>
      <c r="P160" s="9" t="n"/>
      <c r="Q160" s="9" t="n"/>
      <c r="R160" s="9" t="n"/>
      <c r="S160" s="9" t="n"/>
      <c r="T160" s="9" t="n"/>
      <c r="U160" s="9" t="n"/>
      <c r="V160" s="9" t="n"/>
      <c r="W160" s="9" t="n"/>
      <c r="X160" s="9" t="n"/>
      <c r="Y160" s="9" t="n"/>
      <c r="Z160" s="9" t="n"/>
      <c r="AA160" s="9" t="n"/>
      <c r="AB160" s="9" t="n"/>
      <c r="AC160" s="9" t="n"/>
      <c r="AD160" s="9" t="n"/>
      <c r="AE160" s="9" t="n"/>
      <c r="AF160" s="9" t="n"/>
      <c r="AG160" s="9" t="n"/>
      <c r="AH160" s="9" t="n"/>
      <c r="AI160" s="9" t="n"/>
      <c r="AJ160" s="9" t="n"/>
      <c r="AK160" s="9" t="n"/>
      <c r="AL160" s="9" t="n"/>
      <c r="AM160" s="9" t="n"/>
      <c r="AN160" s="9" t="n"/>
      <c r="AO160" s="9" t="n"/>
      <c r="AP160" s="9" t="n"/>
      <c r="AQ160" s="9" t="n"/>
      <c r="AR160" s="9" t="n"/>
      <c r="AS160" s="9" t="n"/>
      <c r="AT160" s="9" t="n"/>
      <c r="AU160" s="9" t="n"/>
      <c r="AV160" s="9" t="n"/>
      <c r="AW160" s="9" t="n"/>
      <c r="AX160" s="9" t="n"/>
      <c r="AY160" s="9" t="n"/>
      <c r="AZ160" s="9" t="n"/>
    </row>
    <row r="161">
      <c r="A161" s="9" t="n"/>
      <c r="B161" s="9" t="n"/>
      <c r="C161" s="9" t="n"/>
      <c r="D161" s="9" t="n"/>
      <c r="E161" s="9" t="n"/>
      <c r="F161" s="9" t="n"/>
      <c r="G161" s="9" t="n"/>
      <c r="H161" s="9" t="n"/>
      <c r="I161" s="9" t="n"/>
      <c r="J161" s="9" t="n"/>
      <c r="K161" s="9" t="n"/>
      <c r="L161" s="9" t="n"/>
      <c r="M161" s="9" t="n"/>
      <c r="N161" s="9" t="n"/>
      <c r="O161" s="9" t="n"/>
      <c r="P161" s="9" t="n"/>
      <c r="Q161" s="9" t="n"/>
      <c r="R161" s="9" t="n"/>
      <c r="S161" s="9" t="n"/>
      <c r="T161" s="9" t="n"/>
      <c r="U161" s="9" t="n"/>
      <c r="V161" s="9" t="n"/>
      <c r="W161" s="9" t="n"/>
      <c r="X161" s="9" t="n"/>
      <c r="Y161" s="9" t="n"/>
      <c r="Z161" s="9" t="n"/>
      <c r="AA161" s="9" t="n"/>
      <c r="AB161" s="9" t="n"/>
      <c r="AC161" s="9" t="n"/>
      <c r="AD161" s="9" t="n"/>
      <c r="AE161" s="9" t="n"/>
      <c r="AF161" s="9" t="n"/>
      <c r="AG161" s="9" t="n"/>
      <c r="AH161" s="9" t="n"/>
      <c r="AI161" s="9" t="n"/>
      <c r="AJ161" s="9" t="n"/>
      <c r="AK161" s="9" t="n"/>
      <c r="AL161" s="9" t="n"/>
      <c r="AM161" s="9" t="n"/>
      <c r="AN161" s="9" t="n"/>
      <c r="AO161" s="9" t="n"/>
      <c r="AP161" s="9" t="n"/>
      <c r="AQ161" s="9" t="n"/>
      <c r="AR161" s="9" t="n"/>
      <c r="AS161" s="9" t="n"/>
      <c r="AT161" s="9" t="n"/>
      <c r="AU161" s="9" t="n"/>
      <c r="AV161" s="9" t="n"/>
      <c r="AW161" s="9" t="n"/>
      <c r="AX161" s="9" t="n"/>
      <c r="AY161" s="9" t="n"/>
      <c r="AZ161" s="9" t="n"/>
    </row>
    <row r="162">
      <c r="A162" s="9" t="n"/>
      <c r="B162" s="9" t="n"/>
      <c r="C162" s="9" t="n"/>
      <c r="D162" s="9" t="n"/>
      <c r="E162" s="9" t="n"/>
      <c r="F162" s="9" t="n"/>
      <c r="G162" s="9" t="n"/>
      <c r="H162" s="9" t="n"/>
      <c r="I162" s="9" t="n"/>
      <c r="J162" s="9" t="n"/>
      <c r="K162" s="9" t="n"/>
      <c r="L162" s="9" t="n"/>
      <c r="M162" s="9" t="n"/>
      <c r="N162" s="9" t="n"/>
      <c r="O162" s="9" t="n"/>
      <c r="P162" s="9" t="n"/>
      <c r="Q162" s="9" t="n"/>
      <c r="R162" s="9" t="n"/>
      <c r="S162" s="9" t="n"/>
      <c r="T162" s="9" t="n"/>
      <c r="U162" s="9" t="n"/>
      <c r="V162" s="9" t="n"/>
      <c r="W162" s="9" t="n"/>
      <c r="X162" s="9" t="n"/>
      <c r="Y162" s="9" t="n"/>
      <c r="Z162" s="9" t="n"/>
      <c r="AA162" s="9" t="n"/>
      <c r="AB162" s="9" t="n"/>
      <c r="AC162" s="9" t="n"/>
      <c r="AD162" s="9" t="n"/>
      <c r="AE162" s="9" t="n"/>
      <c r="AF162" s="9" t="n"/>
      <c r="AG162" s="9" t="n"/>
      <c r="AH162" s="9" t="n"/>
      <c r="AI162" s="9" t="n"/>
      <c r="AJ162" s="9" t="n"/>
      <c r="AK162" s="9" t="n"/>
      <c r="AL162" s="9" t="n"/>
      <c r="AM162" s="9" t="n"/>
      <c r="AN162" s="9" t="n"/>
      <c r="AO162" s="9" t="n"/>
      <c r="AP162" s="9" t="n"/>
      <c r="AQ162" s="9" t="n"/>
      <c r="AR162" s="9" t="n"/>
      <c r="AS162" s="9" t="n"/>
      <c r="AT162" s="9" t="n"/>
      <c r="AU162" s="9" t="n"/>
      <c r="AV162" s="9" t="n"/>
      <c r="AW162" s="9" t="n"/>
      <c r="AX162" s="9" t="n"/>
      <c r="AY162" s="9" t="n"/>
      <c r="AZ162" s="9" t="n"/>
    </row>
    <row r="163">
      <c r="A163" s="9" t="n"/>
      <c r="B163" s="9" t="n"/>
      <c r="C163" s="9" t="n"/>
      <c r="D163" s="9" t="n"/>
      <c r="E163" s="9" t="n"/>
      <c r="F163" s="9" t="n"/>
      <c r="G163" s="9" t="n"/>
      <c r="H163" s="9" t="n"/>
      <c r="I163" s="9" t="n"/>
      <c r="J163" s="9" t="n"/>
      <c r="K163" s="9" t="n"/>
      <c r="L163" s="9" t="n"/>
      <c r="M163" s="9" t="n"/>
      <c r="N163" s="9" t="n"/>
      <c r="O163" s="9" t="n"/>
      <c r="P163" s="9" t="n"/>
      <c r="Q163" s="9" t="n"/>
      <c r="R163" s="9" t="n"/>
      <c r="S163" s="9" t="n"/>
      <c r="T163" s="9" t="n"/>
      <c r="U163" s="9" t="n"/>
      <c r="V163" s="9" t="n"/>
      <c r="W163" s="9" t="n"/>
      <c r="X163" s="9" t="n"/>
      <c r="Y163" s="9" t="n"/>
      <c r="Z163" s="9" t="n"/>
      <c r="AA163" s="9" t="n"/>
      <c r="AB163" s="9" t="n"/>
      <c r="AC163" s="9" t="n"/>
      <c r="AD163" s="9" t="n"/>
      <c r="AE163" s="9" t="n"/>
      <c r="AF163" s="9" t="n"/>
      <c r="AG163" s="9" t="n"/>
      <c r="AH163" s="9" t="n"/>
      <c r="AI163" s="9" t="n"/>
      <c r="AJ163" s="9" t="n"/>
      <c r="AK163" s="9" t="n"/>
      <c r="AL163" s="9" t="n"/>
      <c r="AM163" s="9" t="n"/>
      <c r="AN163" s="9" t="n"/>
      <c r="AO163" s="9" t="n"/>
      <c r="AP163" s="9" t="n"/>
      <c r="AQ163" s="9" t="n"/>
      <c r="AR163" s="9" t="n"/>
      <c r="AS163" s="9" t="n"/>
      <c r="AT163" s="9" t="n"/>
      <c r="AU163" s="9" t="n"/>
      <c r="AV163" s="9" t="n"/>
      <c r="AW163" s="9" t="n"/>
      <c r="AX163" s="9" t="n"/>
      <c r="AY163" s="9" t="n"/>
      <c r="AZ163" s="9" t="n"/>
    </row>
    <row r="164">
      <c r="A164" s="9" t="n"/>
      <c r="B164" s="9" t="n"/>
      <c r="C164" s="9" t="n"/>
      <c r="D164" s="9" t="n"/>
      <c r="E164" s="9" t="n"/>
      <c r="F164" s="9" t="n"/>
      <c r="G164" s="9" t="n"/>
      <c r="H164" s="9" t="n"/>
      <c r="I164" s="9" t="n"/>
      <c r="J164" s="9" t="n"/>
      <c r="K164" s="9" t="n"/>
      <c r="L164" s="9" t="n"/>
      <c r="M164" s="9" t="n"/>
      <c r="N164" s="9" t="n"/>
      <c r="O164" s="9" t="n"/>
      <c r="P164" s="9" t="n"/>
      <c r="Q164" s="9" t="n"/>
      <c r="R164" s="9" t="n"/>
      <c r="S164" s="9" t="n"/>
      <c r="T164" s="9" t="n"/>
      <c r="U164" s="9" t="n"/>
      <c r="V164" s="9" t="n"/>
      <c r="W164" s="9" t="n"/>
      <c r="X164" s="9" t="n"/>
      <c r="Y164" s="9" t="n"/>
      <c r="Z164" s="9" t="n"/>
      <c r="AA164" s="9" t="n"/>
      <c r="AB164" s="9" t="n"/>
      <c r="AC164" s="9" t="n"/>
      <c r="AD164" s="9" t="n"/>
      <c r="AE164" s="9" t="n"/>
      <c r="AF164" s="9" t="n"/>
      <c r="AG164" s="9" t="n"/>
      <c r="AH164" s="9" t="n"/>
      <c r="AI164" s="9" t="n"/>
      <c r="AJ164" s="9" t="n"/>
      <c r="AK164" s="9" t="n"/>
      <c r="AL164" s="9" t="n"/>
      <c r="AM164" s="9" t="n"/>
      <c r="AN164" s="9" t="n"/>
      <c r="AO164" s="9" t="n"/>
      <c r="AP164" s="9" t="n"/>
      <c r="AQ164" s="9" t="n"/>
      <c r="AR164" s="9" t="n"/>
      <c r="AS164" s="9" t="n"/>
      <c r="AT164" s="9" t="n"/>
      <c r="AU164" s="9" t="n"/>
      <c r="AV164" s="9" t="n"/>
      <c r="AW164" s="9" t="n"/>
      <c r="AX164" s="9" t="n"/>
      <c r="AY164" s="9" t="n"/>
      <c r="AZ164" s="9" t="n"/>
    </row>
    <row r="165">
      <c r="A165" s="9" t="n"/>
      <c r="B165" s="9" t="n"/>
      <c r="C165" s="9" t="n"/>
      <c r="D165" s="9" t="n"/>
      <c r="E165" s="9" t="n"/>
      <c r="F165" s="9" t="n"/>
      <c r="G165" s="9" t="n"/>
      <c r="H165" s="9" t="n"/>
      <c r="I165" s="9" t="n"/>
      <c r="J165" s="9" t="n"/>
      <c r="K165" s="9" t="n"/>
      <c r="L165" s="9" t="n"/>
      <c r="M165" s="9" t="n"/>
      <c r="N165" s="9" t="n"/>
      <c r="O165" s="9" t="n"/>
      <c r="P165" s="9" t="n"/>
      <c r="Q165" s="9" t="n"/>
      <c r="R165" s="9" t="n"/>
      <c r="S165" s="9" t="n"/>
      <c r="T165" s="9" t="n"/>
      <c r="U165" s="9" t="n"/>
      <c r="V165" s="9" t="n"/>
      <c r="W165" s="9" t="n"/>
      <c r="X165" s="9" t="n"/>
      <c r="Y165" s="9" t="n"/>
      <c r="Z165" s="9" t="n"/>
      <c r="AA165" s="9" t="n"/>
      <c r="AB165" s="9" t="n"/>
      <c r="AC165" s="9" t="n"/>
      <c r="AD165" s="9" t="n"/>
      <c r="AE165" s="9" t="n"/>
      <c r="AF165" s="9" t="n"/>
      <c r="AG165" s="9" t="n"/>
      <c r="AH165" s="9" t="n"/>
      <c r="AI165" s="9" t="n"/>
      <c r="AJ165" s="9" t="n"/>
      <c r="AK165" s="9" t="n"/>
      <c r="AL165" s="9" t="n"/>
      <c r="AM165" s="9" t="n"/>
      <c r="AN165" s="9" t="n"/>
      <c r="AO165" s="9" t="n"/>
      <c r="AP165" s="9" t="n"/>
      <c r="AQ165" s="9" t="n"/>
      <c r="AR165" s="9" t="n"/>
      <c r="AS165" s="9" t="n"/>
      <c r="AT165" s="9" t="n"/>
      <c r="AU165" s="9" t="n"/>
      <c r="AV165" s="9" t="n"/>
      <c r="AW165" s="9" t="n"/>
      <c r="AX165" s="9" t="n"/>
      <c r="AY165" s="9" t="n"/>
      <c r="AZ165" s="9" t="n"/>
    </row>
    <row r="166">
      <c r="A166" s="9" t="n"/>
      <c r="B166" s="9" t="n"/>
      <c r="C166" s="9" t="n"/>
      <c r="D166" s="9" t="n"/>
      <c r="E166" s="9" t="n"/>
      <c r="F166" s="9" t="n"/>
      <c r="G166" s="9" t="n"/>
      <c r="H166" s="9" t="n"/>
      <c r="I166" s="9" t="n"/>
      <c r="J166" s="9" t="n"/>
      <c r="K166" s="9" t="n"/>
      <c r="L166" s="9" t="n"/>
      <c r="M166" s="9" t="n"/>
      <c r="N166" s="9" t="n"/>
      <c r="O166" s="9" t="n"/>
      <c r="P166" s="9" t="n"/>
      <c r="Q166" s="9" t="n"/>
      <c r="R166" s="9" t="n"/>
      <c r="S166" s="9" t="n"/>
      <c r="T166" s="9" t="n"/>
      <c r="U166" s="9" t="n"/>
      <c r="V166" s="9" t="n"/>
      <c r="W166" s="9" t="n"/>
      <c r="X166" s="9" t="n"/>
      <c r="Y166" s="9" t="n"/>
      <c r="Z166" s="9" t="n"/>
      <c r="AA166" s="9" t="n"/>
      <c r="AB166" s="9" t="n"/>
      <c r="AC166" s="9" t="n"/>
      <c r="AD166" s="9" t="n"/>
      <c r="AE166" s="9" t="n"/>
      <c r="AF166" s="9" t="n"/>
      <c r="AG166" s="9" t="n"/>
      <c r="AH166" s="9" t="n"/>
      <c r="AI166" s="9" t="n"/>
      <c r="AJ166" s="9" t="n"/>
      <c r="AK166" s="9" t="n"/>
      <c r="AL166" s="9" t="n"/>
      <c r="AM166" s="9" t="n"/>
      <c r="AN166" s="9" t="n"/>
      <c r="AO166" s="9" t="n"/>
      <c r="AP166" s="9" t="n"/>
      <c r="AQ166" s="9" t="n"/>
      <c r="AR166" s="9" t="n"/>
      <c r="AS166" s="9" t="n"/>
      <c r="AT166" s="9" t="n"/>
      <c r="AU166" s="9" t="n"/>
      <c r="AV166" s="9" t="n"/>
      <c r="AW166" s="9" t="n"/>
      <c r="AX166" s="9" t="n"/>
      <c r="AY166" s="9" t="n"/>
      <c r="AZ166" s="9" t="n"/>
    </row>
    <row r="167">
      <c r="A167" s="9" t="n"/>
      <c r="B167" s="9" t="n"/>
      <c r="C167" s="9" t="n"/>
      <c r="D167" s="9" t="n"/>
      <c r="E167" s="9" t="n"/>
      <c r="F167" s="9" t="n"/>
      <c r="G167" s="9" t="n"/>
      <c r="H167" s="9" t="n"/>
      <c r="I167" s="9" t="n"/>
      <c r="J167" s="9" t="n"/>
      <c r="K167" s="9" t="n"/>
      <c r="L167" s="9" t="n"/>
      <c r="M167" s="9" t="n"/>
      <c r="N167" s="9" t="n"/>
      <c r="O167" s="9" t="n"/>
      <c r="P167" s="9" t="n"/>
      <c r="Q167" s="9" t="n"/>
      <c r="R167" s="9" t="n"/>
      <c r="S167" s="9" t="n"/>
      <c r="T167" s="9" t="n"/>
      <c r="U167" s="9" t="n"/>
      <c r="V167" s="9" t="n"/>
      <c r="W167" s="9" t="n"/>
      <c r="X167" s="9" t="n"/>
      <c r="Y167" s="9" t="n"/>
      <c r="Z167" s="9" t="n"/>
      <c r="AA167" s="9" t="n"/>
      <c r="AB167" s="9" t="n"/>
      <c r="AC167" s="9" t="n"/>
      <c r="AD167" s="9" t="n"/>
      <c r="AE167" s="9" t="n"/>
      <c r="AF167" s="9" t="n"/>
      <c r="AG167" s="9" t="n"/>
      <c r="AH167" s="9" t="n"/>
      <c r="AI167" s="9" t="n"/>
      <c r="AJ167" s="9" t="n"/>
      <c r="AK167" s="9" t="n"/>
      <c r="AL167" s="9" t="n"/>
      <c r="AM167" s="9" t="n"/>
      <c r="AN167" s="9" t="n"/>
      <c r="AO167" s="9" t="n"/>
      <c r="AP167" s="9" t="n"/>
      <c r="AQ167" s="9" t="n"/>
      <c r="AR167" s="9" t="n"/>
      <c r="AS167" s="9" t="n"/>
      <c r="AT167" s="9" t="n"/>
      <c r="AU167" s="9" t="n"/>
      <c r="AV167" s="9" t="n"/>
      <c r="AW167" s="9" t="n"/>
      <c r="AX167" s="9" t="n"/>
      <c r="AY167" s="9" t="n"/>
      <c r="AZ167" s="9" t="n"/>
    </row>
    <row r="168">
      <c r="A168" s="9" t="n"/>
      <c r="B168" s="9" t="n"/>
      <c r="C168" s="9" t="n"/>
      <c r="D168" s="9" t="n"/>
      <c r="E168" s="9" t="n"/>
      <c r="F168" s="9" t="n"/>
      <c r="G168" s="9" t="n"/>
      <c r="H168" s="9" t="n"/>
      <c r="I168" s="9" t="n"/>
      <c r="J168" s="9" t="n"/>
      <c r="K168" s="9" t="n"/>
      <c r="L168" s="9" t="n"/>
      <c r="M168" s="9" t="n"/>
      <c r="N168" s="9" t="n"/>
      <c r="O168" s="9" t="n"/>
      <c r="P168" s="9" t="n"/>
      <c r="Q168" s="9" t="n"/>
      <c r="R168" s="9" t="n"/>
      <c r="S168" s="9" t="n"/>
      <c r="T168" s="9" t="n"/>
      <c r="U168" s="9" t="n"/>
      <c r="V168" s="9" t="n"/>
      <c r="W168" s="9" t="n"/>
      <c r="X168" s="9" t="n"/>
      <c r="Y168" s="9" t="n"/>
      <c r="Z168" s="9" t="n"/>
      <c r="AA168" s="9" t="n"/>
      <c r="AB168" s="9" t="n"/>
      <c r="AC168" s="9" t="n"/>
      <c r="AD168" s="9" t="n"/>
      <c r="AE168" s="9" t="n"/>
      <c r="AF168" s="9" t="n"/>
      <c r="AG168" s="9" t="n"/>
      <c r="AH168" s="9" t="n"/>
      <c r="AI168" s="9" t="n"/>
      <c r="AJ168" s="9" t="n"/>
      <c r="AK168" s="9" t="n"/>
      <c r="AL168" s="9" t="n"/>
      <c r="AM168" s="9" t="n"/>
      <c r="AN168" s="9" t="n"/>
      <c r="AO168" s="9" t="n"/>
      <c r="AP168" s="9" t="n"/>
      <c r="AQ168" s="9" t="n"/>
      <c r="AR168" s="9" t="n"/>
      <c r="AS168" s="9" t="n"/>
      <c r="AT168" s="9" t="n"/>
      <c r="AU168" s="9" t="n"/>
      <c r="AV168" s="9" t="n"/>
      <c r="AW168" s="9" t="n"/>
      <c r="AX168" s="9" t="n"/>
      <c r="AY168" s="9" t="n"/>
      <c r="AZ168" s="9" t="n"/>
    </row>
    <row r="169">
      <c r="A169" s="9" t="n"/>
      <c r="B169" s="9" t="n"/>
      <c r="C169" s="9" t="n"/>
      <c r="D169" s="9" t="n"/>
      <c r="E169" s="9" t="n"/>
      <c r="F169" s="9" t="n"/>
      <c r="G169" s="9" t="n"/>
      <c r="H169" s="9" t="n"/>
      <c r="I169" s="9" t="n"/>
      <c r="J169" s="9" t="n"/>
      <c r="K169" s="9" t="n"/>
      <c r="L169" s="9" t="n"/>
      <c r="M169" s="9" t="n"/>
      <c r="N169" s="9" t="n"/>
      <c r="O169" s="9" t="n"/>
      <c r="P169" s="9" t="n"/>
      <c r="Q169" s="9" t="n"/>
      <c r="R169" s="9" t="n"/>
      <c r="S169" s="9" t="n"/>
      <c r="T169" s="9" t="n"/>
      <c r="U169" s="9" t="n"/>
      <c r="V169" s="9" t="n"/>
      <c r="W169" s="9" t="n"/>
      <c r="X169" s="9" t="n"/>
      <c r="Y169" s="9" t="n"/>
      <c r="Z169" s="9" t="n"/>
      <c r="AA169" s="9" t="n"/>
      <c r="AB169" s="9" t="n"/>
      <c r="AC169" s="9" t="n"/>
      <c r="AD169" s="9" t="n"/>
      <c r="AE169" s="9" t="n"/>
      <c r="AF169" s="9" t="n"/>
      <c r="AG169" s="9" t="n"/>
      <c r="AH169" s="9" t="n"/>
      <c r="AI169" s="9" t="n"/>
      <c r="AJ169" s="9" t="n"/>
      <c r="AK169" s="9" t="n"/>
      <c r="AL169" s="9" t="n"/>
      <c r="AM169" s="9" t="n"/>
      <c r="AN169" s="9" t="n"/>
      <c r="AO169" s="9" t="n"/>
      <c r="AP169" s="9" t="n"/>
      <c r="AQ169" s="9" t="n"/>
      <c r="AR169" s="9" t="n"/>
      <c r="AS169" s="9" t="n"/>
      <c r="AT169" s="9" t="n"/>
      <c r="AU169" s="9" t="n"/>
      <c r="AV169" s="9" t="n"/>
      <c r="AW169" s="9" t="n"/>
      <c r="AX169" s="9" t="n"/>
      <c r="AY169" s="9" t="n"/>
      <c r="AZ169" s="9" t="n"/>
    </row>
    <row r="170">
      <c r="A170" s="9" t="n"/>
      <c r="B170" s="9" t="n"/>
      <c r="C170" s="9" t="n"/>
      <c r="D170" s="9" t="n"/>
      <c r="E170" s="9" t="n"/>
      <c r="F170" s="9" t="n"/>
      <c r="G170" s="9" t="n"/>
      <c r="H170" s="9" t="n"/>
      <c r="I170" s="9" t="n"/>
      <c r="J170" s="9" t="n"/>
      <c r="K170" s="9" t="n"/>
      <c r="L170" s="9" t="n"/>
      <c r="M170" s="9" t="n"/>
      <c r="N170" s="9" t="n"/>
      <c r="O170" s="9" t="n"/>
      <c r="P170" s="9" t="n"/>
      <c r="Q170" s="9" t="n"/>
      <c r="R170" s="9" t="n"/>
      <c r="S170" s="9" t="n"/>
      <c r="T170" s="9" t="n"/>
      <c r="U170" s="9" t="n"/>
      <c r="V170" s="9" t="n"/>
      <c r="W170" s="9" t="n"/>
      <c r="X170" s="9" t="n"/>
      <c r="Y170" s="9" t="n"/>
      <c r="Z170" s="9" t="n"/>
      <c r="AA170" s="9" t="n"/>
      <c r="AB170" s="9" t="n"/>
      <c r="AC170" s="9" t="n"/>
      <c r="AD170" s="9" t="n"/>
      <c r="AE170" s="9" t="n"/>
      <c r="AF170" s="9" t="n"/>
      <c r="AG170" s="9" t="n"/>
      <c r="AH170" s="9" t="n"/>
      <c r="AI170" s="9" t="n"/>
      <c r="AJ170" s="9" t="n"/>
      <c r="AK170" s="9" t="n"/>
      <c r="AL170" s="9" t="n"/>
      <c r="AM170" s="9" t="n"/>
      <c r="AN170" s="9" t="n"/>
      <c r="AO170" s="9" t="n"/>
      <c r="AP170" s="9" t="n"/>
      <c r="AQ170" s="9" t="n"/>
      <c r="AR170" s="9" t="n"/>
      <c r="AS170" s="9" t="n"/>
      <c r="AT170" s="9" t="n"/>
      <c r="AU170" s="9" t="n"/>
      <c r="AV170" s="9" t="n"/>
      <c r="AW170" s="9" t="n"/>
      <c r="AX170" s="9" t="n"/>
      <c r="AY170" s="9" t="n"/>
      <c r="AZ170" s="9" t="n"/>
    </row>
    <row r="171">
      <c r="A171" s="9" t="n"/>
      <c r="B171" s="9" t="n"/>
      <c r="C171" s="9" t="n"/>
      <c r="D171" s="9" t="n"/>
      <c r="E171" s="9" t="n"/>
      <c r="F171" s="9" t="n"/>
      <c r="G171" s="9" t="n"/>
      <c r="H171" s="9" t="n"/>
      <c r="I171" s="9" t="n"/>
      <c r="J171" s="9" t="n"/>
      <c r="K171" s="9" t="n"/>
      <c r="L171" s="9" t="n"/>
      <c r="M171" s="9" t="n"/>
      <c r="N171" s="9" t="n"/>
      <c r="O171" s="9" t="n"/>
      <c r="P171" s="9" t="n"/>
      <c r="Q171" s="9" t="n"/>
      <c r="R171" s="9" t="n"/>
      <c r="S171" s="9" t="n"/>
      <c r="T171" s="9" t="n"/>
      <c r="U171" s="9" t="n"/>
      <c r="V171" s="9" t="n"/>
      <c r="W171" s="9" t="n"/>
      <c r="X171" s="9" t="n"/>
      <c r="Y171" s="9" t="n"/>
      <c r="Z171" s="9" t="n"/>
      <c r="AA171" s="9" t="n"/>
      <c r="AB171" s="9" t="n"/>
      <c r="AC171" s="9" t="n"/>
      <c r="AD171" s="9" t="n"/>
      <c r="AE171" s="9" t="n"/>
      <c r="AF171" s="9" t="n"/>
      <c r="AG171" s="9" t="n"/>
      <c r="AH171" s="9" t="n"/>
      <c r="AI171" s="9" t="n"/>
      <c r="AJ171" s="9" t="n"/>
      <c r="AK171" s="9" t="n"/>
      <c r="AL171" s="9" t="n"/>
      <c r="AM171" s="9" t="n"/>
      <c r="AN171" s="9" t="n"/>
      <c r="AO171" s="9" t="n"/>
      <c r="AP171" s="9" t="n"/>
      <c r="AQ171" s="9" t="n"/>
      <c r="AR171" s="9" t="n"/>
      <c r="AS171" s="9" t="n"/>
      <c r="AT171" s="9" t="n"/>
      <c r="AU171" s="9" t="n"/>
      <c r="AV171" s="9" t="n"/>
      <c r="AW171" s="9" t="n"/>
      <c r="AX171" s="9" t="n"/>
      <c r="AY171" s="9" t="n"/>
      <c r="AZ171" s="9" t="n"/>
    </row>
    <row r="172">
      <c r="A172" s="9" t="n"/>
      <c r="B172" s="9" t="n"/>
      <c r="C172" s="9" t="n"/>
      <c r="D172" s="9" t="n"/>
      <c r="E172" s="9" t="n"/>
      <c r="F172" s="9" t="n"/>
      <c r="G172" s="9" t="n"/>
      <c r="H172" s="9" t="n"/>
      <c r="I172" s="9" t="n"/>
      <c r="J172" s="9" t="n"/>
      <c r="K172" s="9" t="n"/>
      <c r="L172" s="9" t="n"/>
      <c r="M172" s="9" t="n"/>
      <c r="N172" s="9" t="n"/>
      <c r="O172" s="9" t="n"/>
      <c r="P172" s="9" t="n"/>
      <c r="Q172" s="9" t="n"/>
      <c r="R172" s="9" t="n"/>
      <c r="S172" s="9" t="n"/>
      <c r="T172" s="9" t="n"/>
      <c r="U172" s="9" t="n"/>
      <c r="V172" s="9" t="n"/>
      <c r="W172" s="9" t="n"/>
      <c r="X172" s="9" t="n"/>
      <c r="Y172" s="9" t="n"/>
      <c r="Z172" s="9" t="n"/>
      <c r="AA172" s="9" t="n"/>
      <c r="AB172" s="9" t="n"/>
      <c r="AC172" s="9" t="n"/>
      <c r="AD172" s="9" t="n"/>
      <c r="AE172" s="9" t="n"/>
      <c r="AF172" s="9" t="n"/>
      <c r="AG172" s="9" t="n"/>
      <c r="AH172" s="9" t="n"/>
      <c r="AI172" s="9" t="n"/>
      <c r="AJ172" s="9" t="n"/>
      <c r="AK172" s="9" t="n"/>
      <c r="AL172" s="9" t="n"/>
      <c r="AM172" s="9" t="n"/>
      <c r="AN172" s="9" t="n"/>
      <c r="AO172" s="9" t="n"/>
      <c r="AP172" s="9" t="n"/>
      <c r="AQ172" s="9" t="n"/>
      <c r="AR172" s="9" t="n"/>
      <c r="AS172" s="9" t="n"/>
      <c r="AT172" s="9" t="n"/>
      <c r="AU172" s="9" t="n"/>
      <c r="AV172" s="9" t="n"/>
      <c r="AW172" s="9" t="n"/>
      <c r="AX172" s="9" t="n"/>
      <c r="AY172" s="9" t="n"/>
      <c r="AZ172" s="9" t="n"/>
    </row>
    <row r="173">
      <c r="A173" s="9" t="n"/>
      <c r="B173" s="9" t="n"/>
      <c r="C173" s="9" t="n"/>
      <c r="D173" s="9" t="n"/>
      <c r="E173" s="9" t="n"/>
      <c r="F173" s="9" t="n"/>
      <c r="G173" s="9" t="n"/>
      <c r="H173" s="9" t="n"/>
      <c r="I173" s="9" t="n"/>
      <c r="J173" s="9" t="n"/>
      <c r="K173" s="9" t="n"/>
      <c r="L173" s="9" t="n"/>
      <c r="M173" s="9" t="n"/>
      <c r="N173" s="9" t="n"/>
      <c r="O173" s="9" t="n"/>
      <c r="P173" s="9" t="n"/>
      <c r="Q173" s="9" t="n"/>
      <c r="R173" s="9" t="n"/>
      <c r="S173" s="9" t="n"/>
      <c r="T173" s="9" t="n"/>
      <c r="U173" s="9" t="n"/>
      <c r="V173" s="9" t="n"/>
      <c r="W173" s="9" t="n"/>
      <c r="X173" s="9" t="n"/>
      <c r="Y173" s="9" t="n"/>
      <c r="Z173" s="9" t="n"/>
      <c r="AA173" s="9" t="n"/>
      <c r="AB173" s="9" t="n"/>
      <c r="AC173" s="9" t="n"/>
      <c r="AD173" s="9" t="n"/>
      <c r="AE173" s="9" t="n"/>
      <c r="AF173" s="9" t="n"/>
      <c r="AG173" s="9" t="n"/>
      <c r="AH173" s="9" t="n"/>
      <c r="AI173" s="9" t="n"/>
      <c r="AJ173" s="9" t="n"/>
      <c r="AK173" s="9" t="n"/>
      <c r="AL173" s="9" t="n"/>
      <c r="AM173" s="9" t="n"/>
      <c r="AN173" s="9" t="n"/>
      <c r="AO173" s="9" t="n"/>
      <c r="AP173" s="9" t="n"/>
      <c r="AQ173" s="9" t="n"/>
      <c r="AR173" s="9" t="n"/>
      <c r="AS173" s="9" t="n"/>
      <c r="AT173" s="9" t="n"/>
      <c r="AU173" s="9" t="n"/>
      <c r="AV173" s="9" t="n"/>
      <c r="AW173" s="9" t="n"/>
      <c r="AX173" s="9" t="n"/>
      <c r="AY173" s="9" t="n"/>
      <c r="AZ173" s="9" t="n"/>
    </row>
    <row r="174">
      <c r="A174" s="9" t="n"/>
      <c r="B174" s="9" t="n"/>
      <c r="C174" s="9" t="n"/>
      <c r="D174" s="9" t="n"/>
      <c r="E174" s="9" t="n"/>
      <c r="F174" s="9" t="n"/>
      <c r="G174" s="9" t="n"/>
      <c r="H174" s="9" t="n"/>
      <c r="I174" s="9" t="n"/>
      <c r="J174" s="9" t="n"/>
      <c r="K174" s="9" t="n"/>
      <c r="L174" s="9" t="n"/>
      <c r="M174" s="9" t="n"/>
      <c r="N174" s="9" t="n"/>
      <c r="O174" s="9" t="n"/>
      <c r="P174" s="9" t="n"/>
      <c r="Q174" s="9" t="n"/>
      <c r="R174" s="9" t="n"/>
      <c r="S174" s="9" t="n"/>
      <c r="T174" s="9" t="n"/>
      <c r="U174" s="9" t="n"/>
      <c r="V174" s="9" t="n"/>
      <c r="W174" s="9" t="n"/>
      <c r="X174" s="9" t="n"/>
      <c r="Y174" s="9" t="n"/>
      <c r="Z174" s="9" t="n"/>
      <c r="AA174" s="9" t="n"/>
      <c r="AB174" s="9" t="n"/>
      <c r="AC174" s="9" t="n"/>
      <c r="AD174" s="9" t="n"/>
      <c r="AE174" s="9" t="n"/>
      <c r="AF174" s="9" t="n"/>
      <c r="AG174" s="9" t="n"/>
      <c r="AH174" s="9" t="n"/>
      <c r="AI174" s="9" t="n"/>
      <c r="AJ174" s="9" t="n"/>
      <c r="AK174" s="9" t="n"/>
      <c r="AL174" s="9" t="n"/>
      <c r="AM174" s="9" t="n"/>
      <c r="AN174" s="9" t="n"/>
      <c r="AO174" s="9" t="n"/>
      <c r="AP174" s="9" t="n"/>
      <c r="AQ174" s="9" t="n"/>
      <c r="AR174" s="9" t="n"/>
      <c r="AS174" s="9" t="n"/>
      <c r="AT174" s="9" t="n"/>
      <c r="AU174" s="9" t="n"/>
      <c r="AV174" s="9" t="n"/>
      <c r="AW174" s="9" t="n"/>
      <c r="AX174" s="9" t="n"/>
      <c r="AY174" s="9" t="n"/>
      <c r="AZ174" s="9" t="n"/>
    </row>
    <row r="175">
      <c r="A175" s="9" t="n"/>
      <c r="B175" s="9" t="n"/>
      <c r="C175" s="9" t="n"/>
      <c r="D175" s="9" t="n"/>
      <c r="E175" s="9" t="n"/>
      <c r="F175" s="9" t="n"/>
      <c r="G175" s="9" t="n"/>
      <c r="H175" s="9" t="n"/>
      <c r="I175" s="9" t="n"/>
      <c r="J175" s="9" t="n"/>
      <c r="K175" s="9" t="n"/>
      <c r="L175" s="9" t="n"/>
      <c r="M175" s="9" t="n"/>
      <c r="N175" s="9" t="n"/>
      <c r="O175" s="9" t="n"/>
      <c r="P175" s="9" t="n"/>
      <c r="Q175" s="9" t="n"/>
      <c r="R175" s="9" t="n"/>
      <c r="S175" s="9" t="n"/>
      <c r="T175" s="9" t="n"/>
      <c r="U175" s="9" t="n"/>
      <c r="V175" s="9" t="n"/>
      <c r="W175" s="9" t="n"/>
      <c r="X175" s="9" t="n"/>
      <c r="Y175" s="9" t="n"/>
      <c r="Z175" s="9" t="n"/>
      <c r="AA175" s="9" t="n"/>
      <c r="AB175" s="9" t="n"/>
      <c r="AC175" s="9" t="n"/>
      <c r="AD175" s="9" t="n"/>
      <c r="AE175" s="9" t="n"/>
      <c r="AF175" s="9" t="n"/>
      <c r="AG175" s="9" t="n"/>
      <c r="AH175" s="9" t="n"/>
      <c r="AI175" s="9" t="n"/>
      <c r="AJ175" s="9" t="n"/>
      <c r="AK175" s="9" t="n"/>
      <c r="AL175" s="9" t="n"/>
      <c r="AM175" s="9" t="n"/>
      <c r="AN175" s="9" t="n"/>
      <c r="AO175" s="9" t="n"/>
      <c r="AP175" s="9" t="n"/>
      <c r="AQ175" s="9" t="n"/>
      <c r="AR175" s="9" t="n"/>
      <c r="AS175" s="9" t="n"/>
      <c r="AT175" s="9" t="n"/>
      <c r="AU175" s="9" t="n"/>
      <c r="AV175" s="9" t="n"/>
      <c r="AW175" s="9" t="n"/>
      <c r="AX175" s="9" t="n"/>
      <c r="AY175" s="9" t="n"/>
      <c r="AZ175" s="9" t="n"/>
    </row>
    <row r="176">
      <c r="A176" s="9" t="n"/>
      <c r="B176" s="9" t="n"/>
      <c r="C176" s="9" t="n"/>
      <c r="D176" s="9" t="n"/>
      <c r="E176" s="9" t="n"/>
      <c r="F176" s="9" t="n"/>
      <c r="G176" s="9" t="n"/>
      <c r="H176" s="9" t="n"/>
      <c r="I176" s="9" t="n"/>
      <c r="J176" s="9" t="n"/>
      <c r="K176" s="9" t="n"/>
      <c r="L176" s="9" t="n"/>
      <c r="M176" s="9" t="n"/>
      <c r="N176" s="9" t="n"/>
      <c r="O176" s="9" t="n"/>
      <c r="P176" s="9" t="n"/>
      <c r="Q176" s="9" t="n"/>
      <c r="R176" s="9" t="n"/>
      <c r="S176" s="9" t="n"/>
      <c r="T176" s="9" t="n"/>
      <c r="U176" s="9" t="n"/>
      <c r="V176" s="9" t="n"/>
      <c r="W176" s="9" t="n"/>
      <c r="X176" s="9" t="n"/>
      <c r="Y176" s="9" t="n"/>
      <c r="Z176" s="9" t="n"/>
      <c r="AA176" s="9" t="n"/>
      <c r="AB176" s="9" t="n"/>
      <c r="AC176" s="9" t="n"/>
      <c r="AD176" s="9" t="n"/>
      <c r="AE176" s="9" t="n"/>
      <c r="AF176" s="9" t="n"/>
      <c r="AG176" s="9" t="n"/>
      <c r="AH176" s="9" t="n"/>
      <c r="AI176" s="9" t="n"/>
      <c r="AJ176" s="9" t="n"/>
      <c r="AK176" s="9" t="n"/>
      <c r="AL176" s="9" t="n"/>
      <c r="AM176" s="9" t="n"/>
      <c r="AN176" s="9" t="n"/>
      <c r="AO176" s="9" t="n"/>
      <c r="AP176" s="9" t="n"/>
      <c r="AQ176" s="9" t="n"/>
      <c r="AR176" s="9" t="n"/>
      <c r="AS176" s="9" t="n"/>
      <c r="AT176" s="9" t="n"/>
      <c r="AU176" s="9" t="n"/>
      <c r="AV176" s="9" t="n"/>
      <c r="AW176" s="9" t="n"/>
      <c r="AX176" s="9" t="n"/>
      <c r="AY176" s="9" t="n"/>
      <c r="AZ176" s="9" t="n"/>
    </row>
    <row r="177">
      <c r="A177" s="9" t="n"/>
      <c r="B177" s="9" t="n"/>
      <c r="C177" s="9" t="n"/>
      <c r="D177" s="9" t="n"/>
      <c r="E177" s="9" t="n"/>
      <c r="F177" s="9" t="n"/>
      <c r="G177" s="9" t="n"/>
      <c r="H177" s="9" t="n"/>
      <c r="I177" s="9" t="n"/>
      <c r="J177" s="9" t="n"/>
      <c r="K177" s="9" t="n"/>
      <c r="L177" s="9" t="n"/>
      <c r="M177" s="9" t="n"/>
      <c r="N177" s="9" t="n"/>
      <c r="O177" s="9" t="n"/>
      <c r="P177" s="9" t="n"/>
      <c r="Q177" s="9" t="n"/>
      <c r="R177" s="9" t="n"/>
      <c r="S177" s="9" t="n"/>
      <c r="T177" s="9" t="n"/>
      <c r="U177" s="9" t="n"/>
      <c r="V177" s="9" t="n"/>
      <c r="W177" s="9" t="n"/>
      <c r="X177" s="9" t="n"/>
      <c r="Y177" s="9" t="n"/>
      <c r="Z177" s="9" t="n"/>
      <c r="AA177" s="9" t="n"/>
      <c r="AB177" s="9" t="n"/>
      <c r="AC177" s="9" t="n"/>
      <c r="AD177" s="9" t="n"/>
      <c r="AE177" s="9" t="n"/>
      <c r="AF177" s="9" t="n"/>
      <c r="AG177" s="9" t="n"/>
      <c r="AH177" s="9" t="n"/>
      <c r="AI177" s="9" t="n"/>
      <c r="AJ177" s="9" t="n"/>
      <c r="AK177" s="9" t="n"/>
      <c r="AL177" s="9" t="n"/>
      <c r="AM177" s="9" t="n"/>
      <c r="AN177" s="9" t="n"/>
      <c r="AO177" s="9" t="n"/>
      <c r="AP177" s="9" t="n"/>
      <c r="AQ177" s="9" t="n"/>
      <c r="AR177" s="9" t="n"/>
      <c r="AS177" s="9" t="n"/>
      <c r="AT177" s="9" t="n"/>
      <c r="AU177" s="9" t="n"/>
      <c r="AV177" s="9" t="n"/>
      <c r="AW177" s="9" t="n"/>
      <c r="AX177" s="9" t="n"/>
      <c r="AY177" s="9" t="n"/>
      <c r="AZ177" s="9" t="n"/>
    </row>
    <row r="178">
      <c r="A178" s="9" t="n"/>
      <c r="B178" s="9" t="n"/>
      <c r="C178" s="9" t="n"/>
      <c r="D178" s="9" t="n"/>
      <c r="E178" s="9" t="n"/>
      <c r="F178" s="9" t="n"/>
      <c r="G178" s="9" t="n"/>
      <c r="H178" s="9" t="n"/>
      <c r="I178" s="9" t="n"/>
      <c r="J178" s="9" t="n"/>
      <c r="K178" s="9" t="n"/>
      <c r="L178" s="9" t="n"/>
      <c r="M178" s="9" t="n"/>
      <c r="N178" s="9" t="n"/>
      <c r="O178" s="9" t="n"/>
      <c r="P178" s="9" t="n"/>
      <c r="Q178" s="9" t="n"/>
      <c r="R178" s="9" t="n"/>
      <c r="S178" s="9" t="n"/>
      <c r="T178" s="9" t="n"/>
      <c r="U178" s="9" t="n"/>
      <c r="V178" s="9" t="n"/>
      <c r="W178" s="9" t="n"/>
      <c r="X178" s="9" t="n"/>
      <c r="Y178" s="9" t="n"/>
      <c r="Z178" s="9" t="n"/>
      <c r="AA178" s="9" t="n"/>
      <c r="AB178" s="9" t="n"/>
      <c r="AC178" s="9" t="n"/>
      <c r="AD178" s="9" t="n"/>
      <c r="AE178" s="9" t="n"/>
      <c r="AF178" s="9" t="n"/>
      <c r="AG178" s="9" t="n"/>
      <c r="AH178" s="9" t="n"/>
      <c r="AI178" s="9" t="n"/>
      <c r="AJ178" s="9" t="n"/>
      <c r="AK178" s="9" t="n"/>
      <c r="AL178" s="9" t="n"/>
      <c r="AM178" s="9" t="n"/>
      <c r="AN178" s="9" t="n"/>
      <c r="AO178" s="9" t="n"/>
      <c r="AP178" s="9" t="n"/>
      <c r="AQ178" s="9" t="n"/>
      <c r="AR178" s="9" t="n"/>
      <c r="AS178" s="9" t="n"/>
      <c r="AT178" s="9" t="n"/>
      <c r="AU178" s="9" t="n"/>
      <c r="AV178" s="9" t="n"/>
      <c r="AW178" s="9" t="n"/>
      <c r="AX178" s="9" t="n"/>
      <c r="AY178" s="9" t="n"/>
      <c r="AZ178" s="9" t="n"/>
    </row>
    <row r="179">
      <c r="A179" s="9" t="n"/>
      <c r="B179" s="9" t="n"/>
      <c r="C179" s="9" t="n"/>
      <c r="D179" s="9" t="n"/>
      <c r="E179" s="9" t="n"/>
      <c r="F179" s="9" t="n"/>
      <c r="G179" s="9" t="n"/>
      <c r="H179" s="9" t="n"/>
      <c r="I179" s="9" t="n"/>
      <c r="J179" s="9" t="n"/>
      <c r="K179" s="9" t="n"/>
      <c r="L179" s="9" t="n"/>
      <c r="M179" s="9" t="n"/>
      <c r="N179" s="9" t="n"/>
      <c r="O179" s="9" t="n"/>
      <c r="P179" s="9" t="n"/>
      <c r="Q179" s="9" t="n"/>
      <c r="R179" s="9" t="n"/>
      <c r="S179" s="9" t="n"/>
      <c r="T179" s="9" t="n"/>
      <c r="U179" s="9" t="n"/>
      <c r="V179" s="9" t="n"/>
      <c r="W179" s="9" t="n"/>
      <c r="X179" s="9" t="n"/>
      <c r="Y179" s="9" t="n"/>
      <c r="Z179" s="9" t="n"/>
      <c r="AA179" s="9" t="n"/>
      <c r="AB179" s="9" t="n"/>
      <c r="AC179" s="9" t="n"/>
      <c r="AD179" s="9" t="n"/>
      <c r="AE179" s="9" t="n"/>
      <c r="AF179" s="9" t="n"/>
      <c r="AG179" s="9" t="n"/>
      <c r="AH179" s="9" t="n"/>
      <c r="AI179" s="9" t="n"/>
      <c r="AJ179" s="9" t="n"/>
      <c r="AK179" s="9" t="n"/>
      <c r="AL179" s="9" t="n"/>
      <c r="AM179" s="9" t="n"/>
      <c r="AN179" s="9" t="n"/>
      <c r="AO179" s="9" t="n"/>
      <c r="AP179" s="9" t="n"/>
      <c r="AQ179" s="9" t="n"/>
      <c r="AR179" s="9" t="n"/>
      <c r="AS179" s="9" t="n"/>
      <c r="AT179" s="9" t="n"/>
      <c r="AU179" s="9" t="n"/>
      <c r="AV179" s="9" t="n"/>
      <c r="AW179" s="9" t="n"/>
      <c r="AX179" s="9" t="n"/>
      <c r="AY179" s="9" t="n"/>
      <c r="AZ179" s="9" t="n"/>
    </row>
    <row r="180">
      <c r="A180" s="9" t="n"/>
      <c r="B180" s="9" t="n"/>
      <c r="C180" s="9" t="n"/>
      <c r="D180" s="9" t="n"/>
      <c r="E180" s="9" t="n"/>
      <c r="F180" s="9" t="n"/>
      <c r="G180" s="9" t="n"/>
      <c r="H180" s="9" t="n"/>
      <c r="I180" s="9" t="n"/>
      <c r="J180" s="9" t="n"/>
      <c r="K180" s="9" t="n"/>
      <c r="L180" s="9" t="n"/>
      <c r="M180" s="9" t="n"/>
      <c r="N180" s="9" t="n"/>
      <c r="O180" s="9" t="n"/>
      <c r="P180" s="9" t="n"/>
      <c r="Q180" s="9" t="n"/>
      <c r="R180" s="9" t="n"/>
      <c r="S180" s="9" t="n"/>
      <c r="T180" s="9" t="n"/>
      <c r="U180" s="9" t="n"/>
      <c r="V180" s="9" t="n"/>
      <c r="W180" s="9" t="n"/>
      <c r="X180" s="9" t="n"/>
      <c r="Y180" s="9" t="n"/>
      <c r="Z180" s="9" t="n"/>
      <c r="AA180" s="9" t="n"/>
      <c r="AB180" s="9" t="n"/>
      <c r="AC180" s="9" t="n"/>
      <c r="AD180" s="9" t="n"/>
      <c r="AE180" s="9" t="n"/>
      <c r="AF180" s="9" t="n"/>
      <c r="AG180" s="9" t="n"/>
      <c r="AH180" s="9" t="n"/>
      <c r="AI180" s="9" t="n"/>
      <c r="AJ180" s="9" t="n"/>
      <c r="AK180" s="9" t="n"/>
      <c r="AL180" s="9" t="n"/>
      <c r="AM180" s="9" t="n"/>
      <c r="AN180" s="9" t="n"/>
      <c r="AO180" s="9" t="n"/>
      <c r="AP180" s="9" t="n"/>
      <c r="AQ180" s="9" t="n"/>
      <c r="AR180" s="9" t="n"/>
      <c r="AS180" s="9" t="n"/>
      <c r="AT180" s="9" t="n"/>
      <c r="AU180" s="9" t="n"/>
      <c r="AV180" s="9" t="n"/>
      <c r="AW180" s="9" t="n"/>
      <c r="AX180" s="9" t="n"/>
      <c r="AY180" s="9" t="n"/>
      <c r="AZ180" s="9" t="n"/>
    </row>
    <row r="181">
      <c r="A181" s="9" t="n"/>
      <c r="B181" s="9" t="n"/>
      <c r="C181" s="9" t="n"/>
      <c r="D181" s="9" t="n"/>
      <c r="E181" s="9" t="n"/>
      <c r="F181" s="9" t="n"/>
      <c r="G181" s="9" t="n"/>
      <c r="H181" s="9" t="n"/>
      <c r="I181" s="9" t="n"/>
      <c r="J181" s="9" t="n"/>
      <c r="K181" s="9" t="n"/>
      <c r="L181" s="9" t="n"/>
      <c r="M181" s="9" t="n"/>
      <c r="N181" s="9" t="n"/>
      <c r="O181" s="9" t="n"/>
      <c r="P181" s="9" t="n"/>
      <c r="Q181" s="9" t="n"/>
      <c r="R181" s="9" t="n"/>
      <c r="S181" s="9" t="n"/>
      <c r="T181" s="9" t="n"/>
      <c r="U181" s="9" t="n"/>
      <c r="V181" s="9" t="n"/>
      <c r="W181" s="9" t="n"/>
      <c r="X181" s="9" t="n"/>
      <c r="Y181" s="9" t="n"/>
      <c r="Z181" s="9" t="n"/>
      <c r="AA181" s="9" t="n"/>
      <c r="AB181" s="9" t="n"/>
      <c r="AC181" s="9" t="n"/>
      <c r="AD181" s="9" t="n"/>
      <c r="AE181" s="9" t="n"/>
      <c r="AF181" s="9" t="n"/>
      <c r="AG181" s="9" t="n"/>
      <c r="AH181" s="9" t="n"/>
      <c r="AI181" s="9" t="n"/>
      <c r="AJ181" s="9" t="n"/>
      <c r="AK181" s="9" t="n"/>
      <c r="AL181" s="9" t="n"/>
      <c r="AM181" s="9" t="n"/>
      <c r="AN181" s="9" t="n"/>
      <c r="AO181" s="9" t="n"/>
      <c r="AP181" s="9" t="n"/>
      <c r="AQ181" s="9" t="n"/>
      <c r="AR181" s="9" t="n"/>
      <c r="AS181" s="9" t="n"/>
      <c r="AT181" s="9" t="n"/>
      <c r="AU181" s="9" t="n"/>
      <c r="AV181" s="9" t="n"/>
      <c r="AW181" s="9" t="n"/>
      <c r="AX181" s="9" t="n"/>
      <c r="AY181" s="9" t="n"/>
      <c r="AZ181" s="9" t="n"/>
    </row>
    <row r="182">
      <c r="A182" s="9" t="n"/>
      <c r="B182" s="9" t="n"/>
      <c r="C182" s="9" t="n"/>
      <c r="D182" s="9" t="n"/>
      <c r="E182" s="9" t="n"/>
      <c r="F182" s="9" t="n"/>
      <c r="G182" s="9" t="n"/>
      <c r="H182" s="9" t="n"/>
      <c r="I182" s="9" t="n"/>
      <c r="J182" s="9" t="n"/>
      <c r="K182" s="9" t="n"/>
      <c r="L182" s="9" t="n"/>
      <c r="M182" s="9" t="n"/>
      <c r="N182" s="9" t="n"/>
      <c r="O182" s="9" t="n"/>
      <c r="P182" s="9" t="n"/>
      <c r="Q182" s="9" t="n"/>
      <c r="R182" s="9" t="n"/>
      <c r="S182" s="9" t="n"/>
      <c r="T182" s="9" t="n"/>
      <c r="U182" s="9" t="n"/>
      <c r="V182" s="9" t="n"/>
      <c r="W182" s="9" t="n"/>
      <c r="X182" s="9" t="n"/>
      <c r="Y182" s="9" t="n"/>
      <c r="Z182" s="9" t="n"/>
      <c r="AA182" s="9" t="n"/>
      <c r="AB182" s="9" t="n"/>
      <c r="AC182" s="9" t="n"/>
      <c r="AD182" s="9" t="n"/>
      <c r="AE182" s="9" t="n"/>
      <c r="AF182" s="9" t="n"/>
      <c r="AG182" s="9" t="n"/>
      <c r="AH182" s="9" t="n"/>
      <c r="AI182" s="9" t="n"/>
      <c r="AJ182" s="9" t="n"/>
      <c r="AK182" s="9" t="n"/>
      <c r="AL182" s="9" t="n"/>
      <c r="AM182" s="9" t="n"/>
      <c r="AN182" s="9" t="n"/>
      <c r="AO182" s="9" t="n"/>
      <c r="AP182" s="9" t="n"/>
      <c r="AQ182" s="9" t="n"/>
      <c r="AR182" s="9" t="n"/>
      <c r="AS182" s="9" t="n"/>
      <c r="AT182" s="9" t="n"/>
      <c r="AU182" s="9" t="n"/>
      <c r="AV182" s="9" t="n"/>
      <c r="AW182" s="9" t="n"/>
      <c r="AX182" s="9" t="n"/>
      <c r="AY182" s="9" t="n"/>
      <c r="AZ182" s="9" t="n"/>
    </row>
    <row r="183">
      <c r="A183" s="9" t="n"/>
      <c r="B183" s="9" t="n"/>
      <c r="C183" s="9" t="n"/>
      <c r="D183" s="9" t="n"/>
      <c r="E183" s="9" t="n"/>
      <c r="F183" s="9" t="n"/>
      <c r="G183" s="9" t="n"/>
      <c r="H183" s="9" t="n"/>
      <c r="I183" s="9" t="n"/>
      <c r="J183" s="9" t="n"/>
      <c r="K183" s="9" t="n"/>
      <c r="L183" s="9" t="n"/>
      <c r="M183" s="9" t="n"/>
      <c r="N183" s="9" t="n"/>
      <c r="O183" s="9" t="n"/>
      <c r="P183" s="9" t="n"/>
      <c r="Q183" s="9" t="n"/>
      <c r="R183" s="9" t="n"/>
      <c r="S183" s="9" t="n"/>
      <c r="T183" s="9" t="n"/>
      <c r="U183" s="9" t="n"/>
      <c r="V183" s="9" t="n"/>
      <c r="W183" s="9" t="n"/>
      <c r="X183" s="9" t="n"/>
      <c r="Y183" s="9" t="n"/>
      <c r="Z183" s="9" t="n"/>
      <c r="AA183" s="9" t="n"/>
      <c r="AB183" s="9" t="n"/>
      <c r="AC183" s="9" t="n"/>
      <c r="AD183" s="9" t="n"/>
      <c r="AE183" s="9" t="n"/>
      <c r="AF183" s="9" t="n"/>
      <c r="AG183" s="9" t="n"/>
      <c r="AH183" s="9" t="n"/>
      <c r="AI183" s="9" t="n"/>
      <c r="AJ183" s="9" t="n"/>
      <c r="AK183" s="9" t="n"/>
      <c r="AL183" s="9" t="n"/>
      <c r="AM183" s="9" t="n"/>
      <c r="AN183" s="9" t="n"/>
      <c r="AO183" s="9" t="n"/>
      <c r="AP183" s="9" t="n"/>
      <c r="AQ183" s="9" t="n"/>
      <c r="AR183" s="9" t="n"/>
      <c r="AS183" s="9" t="n"/>
      <c r="AT183" s="9" t="n"/>
      <c r="AU183" s="9" t="n"/>
      <c r="AV183" s="9" t="n"/>
      <c r="AW183" s="9" t="n"/>
      <c r="AX183" s="9" t="n"/>
      <c r="AY183" s="9" t="n"/>
      <c r="AZ183" s="9" t="n"/>
    </row>
    <row r="184">
      <c r="A184" s="9" t="n"/>
      <c r="B184" s="9" t="n"/>
      <c r="C184" s="9" t="n"/>
      <c r="D184" s="9" t="n"/>
      <c r="E184" s="9" t="n"/>
      <c r="F184" s="9" t="n"/>
      <c r="G184" s="9" t="n"/>
      <c r="H184" s="9" t="n"/>
      <c r="I184" s="9" t="n"/>
      <c r="J184" s="9" t="n"/>
      <c r="K184" s="9" t="n"/>
      <c r="L184" s="9" t="n"/>
      <c r="M184" s="9" t="n"/>
      <c r="N184" s="9" t="n"/>
      <c r="O184" s="9" t="n"/>
      <c r="P184" s="9" t="n"/>
      <c r="Q184" s="9" t="n"/>
      <c r="R184" s="9" t="n"/>
      <c r="S184" s="9" t="n"/>
      <c r="T184" s="9" t="n"/>
      <c r="U184" s="9" t="n"/>
      <c r="V184" s="9" t="n"/>
      <c r="W184" s="9" t="n"/>
      <c r="X184" s="9" t="n"/>
      <c r="Y184" s="9" t="n"/>
      <c r="Z184" s="9" t="n"/>
      <c r="AA184" s="9" t="n"/>
      <c r="AB184" s="9" t="n"/>
      <c r="AC184" s="9" t="n"/>
      <c r="AD184" s="9" t="n"/>
      <c r="AE184" s="9" t="n"/>
      <c r="AF184" s="9" t="n"/>
      <c r="AG184" s="9" t="n"/>
      <c r="AH184" s="9" t="n"/>
      <c r="AI184" s="9" t="n"/>
      <c r="AJ184" s="9" t="n"/>
      <c r="AK184" s="9" t="n"/>
      <c r="AL184" s="9" t="n"/>
      <c r="AM184" s="9" t="n"/>
      <c r="AN184" s="9" t="n"/>
      <c r="AO184" s="9" t="n"/>
      <c r="AP184" s="9" t="n"/>
      <c r="AQ184" s="9" t="n"/>
      <c r="AR184" s="9" t="n"/>
      <c r="AS184" s="9" t="n"/>
      <c r="AT184" s="9" t="n"/>
      <c r="AU184" s="9" t="n"/>
      <c r="AV184" s="9" t="n"/>
      <c r="AW184" s="9" t="n"/>
      <c r="AX184" s="9" t="n"/>
      <c r="AY184" s="9" t="n"/>
      <c r="AZ184" s="9" t="n"/>
    </row>
    <row r="185">
      <c r="A185" s="9" t="n"/>
      <c r="B185" s="9" t="n"/>
      <c r="C185" s="9" t="n"/>
      <c r="D185" s="9" t="n"/>
      <c r="E185" s="9" t="n"/>
      <c r="F185" s="9" t="n"/>
      <c r="G185" s="9" t="n"/>
      <c r="H185" s="9" t="n"/>
      <c r="I185" s="9" t="n"/>
      <c r="J185" s="9" t="n"/>
      <c r="K185" s="9" t="n"/>
      <c r="L185" s="9" t="n"/>
      <c r="M185" s="9" t="n"/>
      <c r="N185" s="9" t="n"/>
      <c r="O185" s="9" t="n"/>
      <c r="P185" s="9" t="n"/>
      <c r="Q185" s="9" t="n"/>
      <c r="R185" s="9" t="n"/>
      <c r="S185" s="9" t="n"/>
      <c r="T185" s="9" t="n"/>
      <c r="U185" s="9" t="n"/>
      <c r="V185" s="9" t="n"/>
      <c r="W185" s="9" t="n"/>
      <c r="X185" s="9" t="n"/>
      <c r="Y185" s="9" t="n"/>
      <c r="Z185" s="9" t="n"/>
      <c r="AA185" s="9" t="n"/>
      <c r="AB185" s="9" t="n"/>
      <c r="AC185" s="9" t="n"/>
      <c r="AD185" s="9" t="n"/>
      <c r="AE185" s="9" t="n"/>
      <c r="AF185" s="9" t="n"/>
      <c r="AG185" s="9" t="n"/>
      <c r="AH185" s="9" t="n"/>
      <c r="AI185" s="9" t="n"/>
      <c r="AJ185" s="9" t="n"/>
      <c r="AK185" s="9" t="n"/>
      <c r="AL185" s="9" t="n"/>
      <c r="AM185" s="9" t="n"/>
      <c r="AN185" s="9" t="n"/>
      <c r="AO185" s="9" t="n"/>
      <c r="AP185" s="9" t="n"/>
      <c r="AQ185" s="9" t="n"/>
      <c r="AR185" s="9" t="n"/>
      <c r="AS185" s="9" t="n"/>
      <c r="AT185" s="9" t="n"/>
      <c r="AU185" s="9" t="n"/>
      <c r="AV185" s="9" t="n"/>
      <c r="AW185" s="9" t="n"/>
      <c r="AX185" s="9" t="n"/>
      <c r="AY185" s="9" t="n"/>
      <c r="AZ185" s="9" t="n"/>
    </row>
    <row r="186">
      <c r="A186" s="9" t="n"/>
      <c r="B186" s="9" t="n"/>
      <c r="C186" s="9" t="n"/>
      <c r="D186" s="9" t="n"/>
      <c r="E186" s="9" t="n"/>
      <c r="F186" s="9" t="n"/>
      <c r="G186" s="9" t="n"/>
      <c r="H186" s="9" t="n"/>
      <c r="I186" s="9" t="n"/>
      <c r="J186" s="9" t="n"/>
      <c r="K186" s="9" t="n"/>
      <c r="L186" s="9" t="n"/>
      <c r="M186" s="9" t="n"/>
      <c r="N186" s="9" t="n"/>
      <c r="O186" s="9" t="n"/>
      <c r="P186" s="9" t="n"/>
      <c r="Q186" s="9" t="n"/>
      <c r="R186" s="9" t="n"/>
      <c r="S186" s="9" t="n"/>
      <c r="T186" s="9" t="n"/>
      <c r="U186" s="9" t="n"/>
      <c r="V186" s="9" t="n"/>
      <c r="W186" s="9" t="n"/>
      <c r="X186" s="9" t="n"/>
      <c r="Y186" s="9" t="n"/>
      <c r="Z186" s="9" t="n"/>
      <c r="AA186" s="9" t="n"/>
      <c r="AB186" s="9" t="n"/>
      <c r="AC186" s="9" t="n"/>
      <c r="AD186" s="9" t="n"/>
      <c r="AE186" s="9" t="n"/>
      <c r="AF186" s="9" t="n"/>
      <c r="AG186" s="9" t="n"/>
      <c r="AH186" s="9" t="n"/>
      <c r="AI186" s="9" t="n"/>
      <c r="AJ186" s="9" t="n"/>
      <c r="AK186" s="9" t="n"/>
      <c r="AL186" s="9" t="n"/>
      <c r="AM186" s="9" t="n"/>
      <c r="AN186" s="9" t="n"/>
      <c r="AO186" s="9" t="n"/>
      <c r="AP186" s="9" t="n"/>
      <c r="AQ186" s="9" t="n"/>
      <c r="AR186" s="9" t="n"/>
      <c r="AS186" s="9" t="n"/>
      <c r="AT186" s="9" t="n"/>
      <c r="AU186" s="9" t="n"/>
      <c r="AV186" s="9" t="n"/>
      <c r="AW186" s="9" t="n"/>
      <c r="AX186" s="9" t="n"/>
      <c r="AY186" s="9" t="n"/>
      <c r="AZ186" s="9" t="n"/>
    </row>
    <row r="187">
      <c r="A187" s="9" t="n"/>
      <c r="B187" s="9" t="n"/>
      <c r="C187" s="9" t="n"/>
      <c r="D187" s="9" t="n"/>
      <c r="E187" s="9" t="n"/>
      <c r="F187" s="9" t="n"/>
      <c r="G187" s="9" t="n"/>
      <c r="H187" s="9" t="n"/>
      <c r="I187" s="9" t="n"/>
      <c r="J187" s="9" t="n"/>
      <c r="K187" s="9" t="n"/>
      <c r="L187" s="9" t="n"/>
      <c r="M187" s="9" t="n"/>
      <c r="N187" s="9" t="n"/>
      <c r="O187" s="9" t="n"/>
      <c r="P187" s="9" t="n"/>
      <c r="Q187" s="9" t="n"/>
      <c r="R187" s="9" t="n"/>
      <c r="S187" s="9" t="n"/>
      <c r="T187" s="9" t="n"/>
      <c r="U187" s="9" t="n"/>
      <c r="V187" s="9" t="n"/>
      <c r="W187" s="9" t="n"/>
      <c r="X187" s="9" t="n"/>
      <c r="Y187" s="9" t="n"/>
      <c r="Z187" s="9" t="n"/>
      <c r="AA187" s="9" t="n"/>
      <c r="AB187" s="9" t="n"/>
      <c r="AC187" s="9" t="n"/>
      <c r="AD187" s="9" t="n"/>
      <c r="AE187" s="9" t="n"/>
      <c r="AF187" s="9" t="n"/>
      <c r="AG187" s="9" t="n"/>
      <c r="AH187" s="9" t="n"/>
      <c r="AI187" s="9" t="n"/>
      <c r="AJ187" s="9" t="n"/>
      <c r="AK187" s="9" t="n"/>
      <c r="AL187" s="9" t="n"/>
      <c r="AM187" s="9" t="n"/>
      <c r="AN187" s="9" t="n"/>
      <c r="AO187" s="9" t="n"/>
      <c r="AP187" s="9" t="n"/>
      <c r="AQ187" s="9" t="n"/>
      <c r="AR187" s="9" t="n"/>
      <c r="AS187" s="9" t="n"/>
      <c r="AT187" s="9" t="n"/>
      <c r="AU187" s="9" t="n"/>
      <c r="AV187" s="9" t="n"/>
      <c r="AW187" s="9" t="n"/>
      <c r="AX187" s="9" t="n"/>
      <c r="AY187" s="9" t="n"/>
      <c r="AZ187" s="9" t="n"/>
    </row>
    <row r="188">
      <c r="A188" s="9" t="n"/>
      <c r="B188" s="9" t="n"/>
      <c r="C188" s="9" t="n"/>
      <c r="D188" s="9" t="n"/>
      <c r="E188" s="9" t="n"/>
      <c r="F188" s="9" t="n"/>
      <c r="G188" s="9" t="n"/>
      <c r="H188" s="9" t="n"/>
      <c r="I188" s="9" t="n"/>
      <c r="J188" s="9" t="n"/>
      <c r="K188" s="9" t="n"/>
      <c r="L188" s="9" t="n"/>
      <c r="M188" s="9" t="n"/>
      <c r="N188" s="9" t="n"/>
      <c r="O188" s="9" t="n"/>
      <c r="P188" s="9" t="n"/>
      <c r="Q188" s="9" t="n"/>
      <c r="R188" s="9" t="n"/>
      <c r="S188" s="9" t="n"/>
      <c r="T188" s="9" t="n"/>
      <c r="U188" s="9" t="n"/>
      <c r="V188" s="9" t="n"/>
      <c r="W188" s="9" t="n"/>
      <c r="X188" s="9" t="n"/>
      <c r="Y188" s="9" t="n"/>
      <c r="Z188" s="9" t="n"/>
      <c r="AA188" s="9" t="n"/>
      <c r="AB188" s="9" t="n"/>
      <c r="AC188" s="9" t="n"/>
      <c r="AD188" s="9" t="n"/>
      <c r="AE188" s="9" t="n"/>
      <c r="AF188" s="9" t="n"/>
      <c r="AG188" s="9" t="n"/>
      <c r="AH188" s="9" t="n"/>
      <c r="AI188" s="9" t="n"/>
      <c r="AJ188" s="9" t="n"/>
      <c r="AK188" s="9" t="n"/>
      <c r="AL188" s="9" t="n"/>
      <c r="AM188" s="9" t="n"/>
      <c r="AN188" s="9" t="n"/>
      <c r="AO188" s="9" t="n"/>
      <c r="AP188" s="9" t="n"/>
      <c r="AQ188" s="9" t="n"/>
      <c r="AR188" s="9" t="n"/>
      <c r="AS188" s="9" t="n"/>
      <c r="AT188" s="9" t="n"/>
      <c r="AU188" s="9" t="n"/>
      <c r="AV188" s="9" t="n"/>
      <c r="AW188" s="9" t="n"/>
      <c r="AX188" s="9" t="n"/>
      <c r="AY188" s="9" t="n"/>
      <c r="AZ188" s="9" t="n"/>
    </row>
    <row r="189">
      <c r="A189" s="9" t="n"/>
      <c r="B189" s="9" t="n"/>
      <c r="C189" s="9" t="n"/>
      <c r="D189" s="9" t="n"/>
      <c r="E189" s="9" t="n"/>
      <c r="F189" s="9" t="n"/>
      <c r="G189" s="9" t="n"/>
      <c r="H189" s="9" t="n"/>
      <c r="I189" s="9" t="n"/>
      <c r="J189" s="9" t="n"/>
      <c r="K189" s="9" t="n"/>
      <c r="L189" s="9" t="n"/>
      <c r="M189" s="9" t="n"/>
      <c r="N189" s="9" t="n"/>
      <c r="O189" s="9" t="n"/>
      <c r="P189" s="9" t="n"/>
      <c r="Q189" s="9" t="n"/>
      <c r="R189" s="9" t="n"/>
      <c r="S189" s="9" t="n"/>
      <c r="T189" s="9" t="n"/>
      <c r="U189" s="9" t="n"/>
      <c r="V189" s="9" t="n"/>
      <c r="W189" s="9" t="n"/>
      <c r="X189" s="9" t="n"/>
      <c r="Y189" s="9" t="n"/>
      <c r="Z189" s="9" t="n"/>
      <c r="AA189" s="9" t="n"/>
      <c r="AB189" s="9" t="n"/>
      <c r="AC189" s="9" t="n"/>
      <c r="AD189" s="9" t="n"/>
      <c r="AE189" s="9" t="n"/>
      <c r="AF189" s="9" t="n"/>
      <c r="AG189" s="9" t="n"/>
      <c r="AH189" s="9" t="n"/>
      <c r="AI189" s="9" t="n"/>
      <c r="AJ189" s="9" t="n"/>
      <c r="AK189" s="9" t="n"/>
      <c r="AL189" s="9" t="n"/>
      <c r="AM189" s="9" t="n"/>
      <c r="AN189" s="9" t="n"/>
      <c r="AO189" s="9" t="n"/>
      <c r="AP189" s="9" t="n"/>
      <c r="AQ189" s="9" t="n"/>
      <c r="AR189" s="9" t="n"/>
      <c r="AS189" s="9" t="n"/>
      <c r="AT189" s="9" t="n"/>
      <c r="AU189" s="9" t="n"/>
      <c r="AV189" s="9" t="n"/>
      <c r="AW189" s="9" t="n"/>
      <c r="AX189" s="9" t="n"/>
      <c r="AY189" s="9" t="n"/>
      <c r="AZ189" s="9" t="n"/>
    </row>
    <row r="190">
      <c r="A190" s="9" t="n"/>
      <c r="B190" s="9" t="n"/>
      <c r="C190" s="9" t="n"/>
      <c r="D190" s="9" t="n"/>
      <c r="E190" s="9" t="n"/>
      <c r="F190" s="9" t="n"/>
      <c r="G190" s="9" t="n"/>
      <c r="H190" s="9" t="n"/>
      <c r="I190" s="9" t="n"/>
      <c r="J190" s="9" t="n"/>
      <c r="K190" s="9" t="n"/>
      <c r="L190" s="9" t="n"/>
      <c r="M190" s="9" t="n"/>
      <c r="N190" s="9" t="n"/>
      <c r="O190" s="9" t="n"/>
      <c r="P190" s="9" t="n"/>
      <c r="Q190" s="9" t="n"/>
      <c r="R190" s="9" t="n"/>
      <c r="S190" s="9" t="n"/>
      <c r="T190" s="9" t="n"/>
      <c r="U190" s="9" t="n"/>
      <c r="V190" s="9" t="n"/>
      <c r="W190" s="9" t="n"/>
      <c r="X190" s="9" t="n"/>
      <c r="Y190" s="9" t="n"/>
      <c r="Z190" s="9" t="n"/>
      <c r="AA190" s="9" t="n"/>
      <c r="AB190" s="9" t="n"/>
      <c r="AC190" s="9" t="n"/>
      <c r="AD190" s="9" t="n"/>
      <c r="AE190" s="9" t="n"/>
      <c r="AF190" s="9" t="n"/>
      <c r="AG190" s="9" t="n"/>
      <c r="AH190" s="9" t="n"/>
      <c r="AI190" s="9" t="n"/>
      <c r="AJ190" s="9" t="n"/>
      <c r="AK190" s="9" t="n"/>
      <c r="AL190" s="9" t="n"/>
      <c r="AM190" s="9" t="n"/>
      <c r="AN190" s="9" t="n"/>
      <c r="AO190" s="9" t="n"/>
      <c r="AP190" s="9" t="n"/>
      <c r="AQ190" s="9" t="n"/>
      <c r="AR190" s="9" t="n"/>
      <c r="AS190" s="9" t="n"/>
      <c r="AT190" s="9" t="n"/>
      <c r="AU190" s="9" t="n"/>
      <c r="AV190" s="9" t="n"/>
      <c r="AW190" s="9" t="n"/>
      <c r="AX190" s="9" t="n"/>
      <c r="AY190" s="9" t="n"/>
      <c r="AZ190" s="9" t="n"/>
    </row>
    <row r="191">
      <c r="A191" s="9" t="n"/>
      <c r="B191" s="9" t="n"/>
      <c r="C191" s="9" t="n"/>
      <c r="D191" s="9" t="n"/>
      <c r="E191" s="9" t="n"/>
      <c r="F191" s="9" t="n"/>
      <c r="G191" s="9" t="n"/>
      <c r="H191" s="9" t="n"/>
      <c r="I191" s="9" t="n"/>
      <c r="J191" s="9" t="n"/>
      <c r="K191" s="9" t="n"/>
      <c r="L191" s="9" t="n"/>
      <c r="M191" s="9" t="n"/>
      <c r="N191" s="9" t="n"/>
      <c r="O191" s="9" t="n"/>
      <c r="P191" s="9" t="n"/>
      <c r="Q191" s="9" t="n"/>
      <c r="R191" s="9" t="n"/>
      <c r="S191" s="9" t="n"/>
      <c r="T191" s="9" t="n"/>
      <c r="U191" s="9" t="n"/>
      <c r="V191" s="9" t="n"/>
      <c r="W191" s="9" t="n"/>
      <c r="X191" s="9" t="n"/>
      <c r="Y191" s="9" t="n"/>
      <c r="Z191" s="9" t="n"/>
      <c r="AA191" s="9" t="n"/>
      <c r="AB191" s="9" t="n"/>
      <c r="AC191" s="9" t="n"/>
      <c r="AD191" s="9" t="n"/>
      <c r="AE191" s="9" t="n"/>
      <c r="AF191" s="9" t="n"/>
      <c r="AG191" s="9" t="n"/>
      <c r="AH191" s="9" t="n"/>
      <c r="AI191" s="9" t="n"/>
      <c r="AJ191" s="9" t="n"/>
      <c r="AK191" s="9" t="n"/>
      <c r="AL191" s="9" t="n"/>
      <c r="AM191" s="9" t="n"/>
      <c r="AN191" s="9" t="n"/>
      <c r="AO191" s="9" t="n"/>
      <c r="AP191" s="9" t="n"/>
      <c r="AQ191" s="9" t="n"/>
      <c r="AR191" s="9" t="n"/>
      <c r="AS191" s="9" t="n"/>
      <c r="AT191" s="9" t="n"/>
      <c r="AU191" s="9" t="n"/>
      <c r="AV191" s="9" t="n"/>
      <c r="AW191" s="9" t="n"/>
      <c r="AX191" s="9" t="n"/>
      <c r="AY191" s="9" t="n"/>
      <c r="AZ191" s="9" t="n"/>
    </row>
    <row r="192">
      <c r="A192" s="9" t="n"/>
      <c r="B192" s="9" t="n"/>
      <c r="C192" s="9" t="n"/>
      <c r="D192" s="9" t="n"/>
      <c r="E192" s="9" t="n"/>
      <c r="F192" s="9" t="n"/>
      <c r="G192" s="9" t="n"/>
      <c r="H192" s="9" t="n"/>
      <c r="I192" s="9" t="n"/>
      <c r="J192" s="9" t="n"/>
      <c r="K192" s="9" t="n"/>
      <c r="L192" s="9" t="n"/>
      <c r="M192" s="9" t="n"/>
      <c r="N192" s="9" t="n"/>
      <c r="O192" s="9" t="n"/>
      <c r="P192" s="9" t="n"/>
      <c r="Q192" s="9" t="n"/>
      <c r="R192" s="9" t="n"/>
      <c r="S192" s="9" t="n"/>
      <c r="T192" s="9" t="n"/>
      <c r="U192" s="9" t="n"/>
      <c r="V192" s="9" t="n"/>
      <c r="W192" s="9" t="n"/>
      <c r="X192" s="9" t="n"/>
      <c r="Y192" s="9" t="n"/>
      <c r="Z192" s="9" t="n"/>
      <c r="AA192" s="9" t="n"/>
      <c r="AB192" s="9" t="n"/>
      <c r="AC192" s="9" t="n"/>
      <c r="AD192" s="9" t="n"/>
      <c r="AE192" s="9" t="n"/>
      <c r="AF192" s="9" t="n"/>
      <c r="AG192" s="9" t="n"/>
      <c r="AH192" s="9" t="n"/>
      <c r="AI192" s="9" t="n"/>
      <c r="AJ192" s="9" t="n"/>
      <c r="AK192" s="9" t="n"/>
      <c r="AL192" s="9" t="n"/>
      <c r="AM192" s="9" t="n"/>
      <c r="AN192" s="9" t="n"/>
      <c r="AO192" s="9" t="n"/>
      <c r="AP192" s="9" t="n"/>
      <c r="AQ192" s="9" t="n"/>
      <c r="AR192" s="9" t="n"/>
      <c r="AS192" s="9" t="n"/>
      <c r="AT192" s="9" t="n"/>
      <c r="AU192" s="9" t="n"/>
      <c r="AV192" s="9" t="n"/>
      <c r="AW192" s="9" t="n"/>
      <c r="AX192" s="9" t="n"/>
      <c r="AY192" s="9" t="n"/>
      <c r="AZ192" s="9" t="n"/>
    </row>
    <row r="193">
      <c r="A193" s="9" t="n"/>
      <c r="B193" s="9" t="n"/>
      <c r="C193" s="9" t="n"/>
      <c r="D193" s="9" t="n"/>
      <c r="E193" s="9" t="n"/>
      <c r="F193" s="9" t="n"/>
      <c r="G193" s="9" t="n"/>
      <c r="H193" s="9" t="n"/>
      <c r="I193" s="9" t="n"/>
      <c r="J193" s="9" t="n"/>
      <c r="K193" s="9" t="n"/>
      <c r="L193" s="9" t="n"/>
      <c r="M193" s="9" t="n"/>
      <c r="N193" s="9" t="n"/>
      <c r="O193" s="9" t="n"/>
      <c r="P193" s="9" t="n"/>
      <c r="Q193" s="9" t="n"/>
      <c r="R193" s="9" t="n"/>
      <c r="S193" s="9" t="n"/>
      <c r="T193" s="9" t="n"/>
      <c r="U193" s="9" t="n"/>
      <c r="V193" s="9" t="n"/>
      <c r="W193" s="9" t="n"/>
      <c r="X193" s="9" t="n"/>
      <c r="Y193" s="9" t="n"/>
      <c r="Z193" s="9" t="n"/>
      <c r="AA193" s="9" t="n"/>
      <c r="AB193" s="9" t="n"/>
      <c r="AC193" s="9" t="n"/>
      <c r="AD193" s="9" t="n"/>
      <c r="AE193" s="9" t="n"/>
      <c r="AF193" s="9" t="n"/>
      <c r="AG193" s="9" t="n"/>
      <c r="AH193" s="9" t="n"/>
      <c r="AI193" s="9" t="n"/>
      <c r="AJ193" s="9" t="n"/>
      <c r="AK193" s="9" t="n"/>
      <c r="AL193" s="9" t="n"/>
      <c r="AM193" s="9" t="n"/>
      <c r="AN193" s="9" t="n"/>
      <c r="AO193" s="9" t="n"/>
      <c r="AP193" s="9" t="n"/>
      <c r="AQ193" s="9" t="n"/>
      <c r="AR193" s="9" t="n"/>
      <c r="AS193" s="9" t="n"/>
      <c r="AT193" s="9" t="n"/>
      <c r="AU193" s="9" t="n"/>
      <c r="AV193" s="9" t="n"/>
      <c r="AW193" s="9" t="n"/>
      <c r="AX193" s="9" t="n"/>
      <c r="AY193" s="9" t="n"/>
      <c r="AZ193" s="9" t="n"/>
    </row>
    <row r="194">
      <c r="A194" s="9" t="n"/>
      <c r="B194" s="9" t="n"/>
      <c r="C194" s="9" t="n"/>
      <c r="D194" s="9" t="n"/>
      <c r="E194" s="9" t="n"/>
      <c r="F194" s="9" t="n"/>
      <c r="G194" s="9" t="n"/>
      <c r="H194" s="9" t="n"/>
      <c r="I194" s="9" t="n"/>
      <c r="J194" s="9" t="n"/>
      <c r="K194" s="9" t="n"/>
      <c r="L194" s="9" t="n"/>
      <c r="M194" s="9" t="n"/>
      <c r="N194" s="9" t="n"/>
      <c r="O194" s="9" t="n"/>
      <c r="P194" s="9" t="n"/>
      <c r="Q194" s="9" t="n"/>
      <c r="R194" s="9" t="n"/>
      <c r="S194" s="9" t="n"/>
      <c r="T194" s="9" t="n"/>
      <c r="U194" s="9" t="n"/>
      <c r="V194" s="9" t="n"/>
      <c r="W194" s="9" t="n"/>
      <c r="X194" s="9" t="n"/>
      <c r="Y194" s="9" t="n"/>
      <c r="Z194" s="9" t="n"/>
      <c r="AA194" s="9" t="n"/>
      <c r="AB194" s="9" t="n"/>
      <c r="AC194" s="9" t="n"/>
      <c r="AD194" s="9" t="n"/>
      <c r="AE194" s="9" t="n"/>
      <c r="AF194" s="9" t="n"/>
      <c r="AG194" s="9" t="n"/>
      <c r="AH194" s="9" t="n"/>
      <c r="AI194" s="9" t="n"/>
      <c r="AJ194" s="9" t="n"/>
      <c r="AK194" s="9" t="n"/>
      <c r="AL194" s="9" t="n"/>
      <c r="AM194" s="9" t="n"/>
      <c r="AN194" s="9" t="n"/>
      <c r="AO194" s="9" t="n"/>
      <c r="AP194" s="9" t="n"/>
      <c r="AQ194" s="9" t="n"/>
      <c r="AR194" s="9" t="n"/>
      <c r="AS194" s="9" t="n"/>
      <c r="AT194" s="9" t="n"/>
      <c r="AU194" s="9" t="n"/>
      <c r="AV194" s="9" t="n"/>
      <c r="AW194" s="9" t="n"/>
      <c r="AX194" s="9" t="n"/>
      <c r="AY194" s="9" t="n"/>
      <c r="AZ194" s="9" t="n"/>
    </row>
    <row r="195">
      <c r="A195" s="9" t="n"/>
      <c r="B195" s="9" t="n"/>
      <c r="C195" s="9" t="n"/>
      <c r="D195" s="9" t="n"/>
      <c r="E195" s="9" t="n"/>
      <c r="F195" s="9" t="n"/>
      <c r="G195" s="9" t="n"/>
      <c r="H195" s="9" t="n"/>
      <c r="I195" s="9" t="n"/>
      <c r="J195" s="9" t="n"/>
      <c r="K195" s="9" t="n"/>
      <c r="L195" s="9" t="n"/>
      <c r="M195" s="9" t="n"/>
      <c r="N195" s="9" t="n"/>
      <c r="O195" s="9" t="n"/>
      <c r="P195" s="9" t="n"/>
      <c r="Q195" s="9" t="n"/>
      <c r="R195" s="9" t="n"/>
      <c r="S195" s="9" t="n"/>
      <c r="T195" s="9" t="n"/>
      <c r="U195" s="9" t="n"/>
      <c r="V195" s="9" t="n"/>
      <c r="W195" s="9" t="n"/>
      <c r="X195" s="9" t="n"/>
      <c r="Y195" s="9" t="n"/>
      <c r="Z195" s="9" t="n"/>
      <c r="AA195" s="9" t="n"/>
      <c r="AB195" s="9" t="n"/>
      <c r="AC195" s="9" t="n"/>
      <c r="AD195" s="9" t="n"/>
      <c r="AE195" s="9" t="n"/>
      <c r="AF195" s="9" t="n"/>
      <c r="AG195" s="9" t="n"/>
      <c r="AH195" s="9" t="n"/>
      <c r="AI195" s="9" t="n"/>
      <c r="AJ195" s="9" t="n"/>
      <c r="AK195" s="9" t="n"/>
      <c r="AL195" s="9" t="n"/>
      <c r="AM195" s="9" t="n"/>
      <c r="AN195" s="9" t="n"/>
      <c r="AO195" s="9" t="n"/>
      <c r="AP195" s="9" t="n"/>
      <c r="AQ195" s="9" t="n"/>
      <c r="AR195" s="9" t="n"/>
      <c r="AS195" s="9" t="n"/>
      <c r="AT195" s="9" t="n"/>
      <c r="AU195" s="9" t="n"/>
      <c r="AV195" s="9" t="n"/>
      <c r="AW195" s="9" t="n"/>
      <c r="AX195" s="9" t="n"/>
      <c r="AY195" s="9" t="n"/>
      <c r="AZ195" s="9" t="n"/>
    </row>
    <row r="196">
      <c r="A196" s="9" t="n"/>
      <c r="B196" s="9" t="n"/>
      <c r="C196" s="9" t="n"/>
      <c r="D196" s="9" t="n"/>
      <c r="E196" s="9" t="n"/>
      <c r="F196" s="9" t="n"/>
      <c r="G196" s="9" t="n"/>
      <c r="H196" s="9" t="n"/>
      <c r="I196" s="9" t="n"/>
      <c r="J196" s="9" t="n"/>
      <c r="K196" s="9" t="n"/>
      <c r="L196" s="9" t="n"/>
      <c r="M196" s="9" t="n"/>
      <c r="N196" s="9" t="n"/>
      <c r="O196" s="9" t="n"/>
      <c r="P196" s="9" t="n"/>
      <c r="Q196" s="9" t="n"/>
      <c r="R196" s="9" t="n"/>
      <c r="S196" s="9" t="n"/>
      <c r="T196" s="9" t="n"/>
      <c r="U196" s="9" t="n"/>
      <c r="V196" s="9" t="n"/>
      <c r="W196" s="9" t="n"/>
      <c r="X196" s="9" t="n"/>
      <c r="Y196" s="9" t="n"/>
      <c r="Z196" s="9" t="n"/>
      <c r="AA196" s="9" t="n"/>
      <c r="AB196" s="9" t="n"/>
      <c r="AC196" s="9" t="n"/>
      <c r="AD196" s="9" t="n"/>
      <c r="AE196" s="9" t="n"/>
      <c r="AF196" s="9" t="n"/>
      <c r="AG196" s="9" t="n"/>
      <c r="AH196" s="9" t="n"/>
      <c r="AI196" s="9" t="n"/>
      <c r="AJ196" s="9" t="n"/>
      <c r="AK196" s="9" t="n"/>
      <c r="AL196" s="9" t="n"/>
      <c r="AM196" s="9" t="n"/>
      <c r="AN196" s="9" t="n"/>
      <c r="AO196" s="9" t="n"/>
      <c r="AP196" s="9" t="n"/>
      <c r="AQ196" s="9" t="n"/>
      <c r="AR196" s="9" t="n"/>
      <c r="AS196" s="9" t="n"/>
      <c r="AT196" s="9" t="n"/>
      <c r="AU196" s="9" t="n"/>
      <c r="AV196" s="9" t="n"/>
      <c r="AW196" s="9" t="n"/>
      <c r="AX196" s="9" t="n"/>
      <c r="AY196" s="9" t="n"/>
      <c r="AZ196" s="9" t="n"/>
    </row>
    <row r="197">
      <c r="A197" s="9" t="n"/>
      <c r="B197" s="9" t="n"/>
      <c r="C197" s="9" t="n"/>
      <c r="D197" s="9" t="n"/>
      <c r="E197" s="9" t="n"/>
      <c r="F197" s="9" t="n"/>
      <c r="G197" s="9" t="n"/>
      <c r="H197" s="9" t="n"/>
      <c r="I197" s="9" t="n"/>
      <c r="J197" s="9" t="n"/>
      <c r="K197" s="9" t="n"/>
      <c r="L197" s="9" t="n"/>
      <c r="M197" s="9" t="n"/>
      <c r="N197" s="9" t="n"/>
      <c r="O197" s="9" t="n"/>
      <c r="P197" s="9" t="n"/>
      <c r="Q197" s="9" t="n"/>
      <c r="R197" s="9" t="n"/>
      <c r="S197" s="9" t="n"/>
      <c r="T197" s="9" t="n"/>
      <c r="U197" s="9" t="n"/>
      <c r="V197" s="9" t="n"/>
      <c r="W197" s="9" t="n"/>
      <c r="X197" s="9" t="n"/>
      <c r="Y197" s="9" t="n"/>
      <c r="Z197" s="9" t="n"/>
      <c r="AA197" s="9" t="n"/>
      <c r="AB197" s="9" t="n"/>
      <c r="AC197" s="9" t="n"/>
      <c r="AD197" s="9" t="n"/>
      <c r="AE197" s="9" t="n"/>
      <c r="AF197" s="9" t="n"/>
      <c r="AG197" s="9" t="n"/>
      <c r="AH197" s="9" t="n"/>
      <c r="AI197" s="9" t="n"/>
      <c r="AJ197" s="9" t="n"/>
      <c r="AK197" s="9" t="n"/>
      <c r="AL197" s="9" t="n"/>
      <c r="AM197" s="9" t="n"/>
      <c r="AN197" s="9" t="n"/>
      <c r="AO197" s="9" t="n"/>
      <c r="AP197" s="9" t="n"/>
      <c r="AQ197" s="9" t="n"/>
      <c r="AR197" s="9" t="n"/>
      <c r="AS197" s="9" t="n"/>
      <c r="AT197" s="9" t="n"/>
      <c r="AU197" s="9" t="n"/>
      <c r="AV197" s="9" t="n"/>
      <c r="AW197" s="9" t="n"/>
      <c r="AX197" s="9" t="n"/>
      <c r="AY197" s="9" t="n"/>
      <c r="AZ197" s="9" t="n"/>
    </row>
    <row r="198">
      <c r="A198" s="9" t="n"/>
      <c r="B198" s="9" t="n"/>
      <c r="C198" s="9" t="n"/>
      <c r="D198" s="9" t="n"/>
      <c r="E198" s="9" t="n"/>
      <c r="F198" s="9" t="n"/>
      <c r="G198" s="9" t="n"/>
      <c r="H198" s="9" t="n"/>
      <c r="I198" s="9" t="n"/>
      <c r="J198" s="9" t="n"/>
      <c r="K198" s="9" t="n"/>
      <c r="L198" s="9" t="n"/>
      <c r="M198" s="9" t="n"/>
      <c r="N198" s="9" t="n"/>
      <c r="O198" s="9" t="n"/>
      <c r="P198" s="9" t="n"/>
      <c r="Q198" s="9" t="n"/>
      <c r="R198" s="9" t="n"/>
      <c r="S198" s="9" t="n"/>
      <c r="T198" s="9" t="n"/>
      <c r="U198" s="9" t="n"/>
      <c r="V198" s="9" t="n"/>
      <c r="W198" s="9" t="n"/>
      <c r="X198" s="9" t="n"/>
      <c r="Y198" s="9" t="n"/>
      <c r="Z198" s="9" t="n"/>
      <c r="AA198" s="9" t="n"/>
      <c r="AB198" s="9" t="n"/>
      <c r="AC198" s="9" t="n"/>
      <c r="AD198" s="9" t="n"/>
      <c r="AE198" s="9" t="n"/>
      <c r="AF198" s="9" t="n"/>
      <c r="AG198" s="9" t="n"/>
      <c r="AH198" s="9" t="n"/>
      <c r="AI198" s="9" t="n"/>
      <c r="AJ198" s="9" t="n"/>
      <c r="AK198" s="9" t="n"/>
      <c r="AL198" s="9" t="n"/>
      <c r="AM198" s="9" t="n"/>
      <c r="AN198" s="9" t="n"/>
      <c r="AO198" s="9" t="n"/>
      <c r="AP198" s="9" t="n"/>
      <c r="AQ198" s="9" t="n"/>
      <c r="AR198" s="9" t="n"/>
      <c r="AS198" s="9" t="n"/>
      <c r="AT198" s="9" t="n"/>
      <c r="AU198" s="9" t="n"/>
      <c r="AV198" s="9" t="n"/>
      <c r="AW198" s="9" t="n"/>
      <c r="AX198" s="9" t="n"/>
      <c r="AY198" s="9" t="n"/>
      <c r="AZ198" s="9" t="n"/>
    </row>
    <row r="199">
      <c r="A199" s="9" t="n"/>
      <c r="B199" s="9" t="n"/>
      <c r="C199" s="9" t="n"/>
      <c r="D199" s="9" t="n"/>
      <c r="E199" s="9" t="n"/>
      <c r="F199" s="9" t="n"/>
      <c r="G199" s="9" t="n"/>
      <c r="H199" s="9" t="n"/>
      <c r="I199" s="9" t="n"/>
      <c r="J199" s="9" t="n"/>
      <c r="K199" s="9" t="n"/>
      <c r="L199" s="9" t="n"/>
      <c r="M199" s="9" t="n"/>
      <c r="N199" s="9" t="n"/>
      <c r="O199" s="9" t="n"/>
      <c r="P199" s="9" t="n"/>
      <c r="Q199" s="9" t="n"/>
      <c r="R199" s="9" t="n"/>
      <c r="S199" s="9" t="n"/>
      <c r="T199" s="9" t="n"/>
      <c r="U199" s="9" t="n"/>
      <c r="V199" s="9" t="n"/>
      <c r="W199" s="9" t="n"/>
      <c r="X199" s="9" t="n"/>
      <c r="Y199" s="9" t="n"/>
      <c r="Z199" s="9" t="n"/>
      <c r="AA199" s="9" t="n"/>
      <c r="AB199" s="9" t="n"/>
      <c r="AC199" s="9" t="n"/>
      <c r="AD199" s="9" t="n"/>
      <c r="AE199" s="9" t="n"/>
      <c r="AF199" s="9" t="n"/>
      <c r="AG199" s="9" t="n"/>
      <c r="AH199" s="9" t="n"/>
      <c r="AI199" s="9" t="n"/>
      <c r="AJ199" s="9" t="n"/>
      <c r="AK199" s="9" t="n"/>
      <c r="AL199" s="9" t="n"/>
      <c r="AM199" s="9" t="n"/>
      <c r="AN199" s="9" t="n"/>
      <c r="AO199" s="9" t="n"/>
      <c r="AP199" s="9" t="n"/>
      <c r="AQ199" s="9" t="n"/>
      <c r="AR199" s="9" t="n"/>
      <c r="AS199" s="9" t="n"/>
      <c r="AT199" s="9" t="n"/>
      <c r="AU199" s="9" t="n"/>
      <c r="AV199" s="9" t="n"/>
      <c r="AW199" s="9" t="n"/>
      <c r="AX199" s="9" t="n"/>
      <c r="AY199" s="9" t="n"/>
      <c r="AZ199" s="9" t="n"/>
    </row>
    <row r="200">
      <c r="A200" s="9" t="n"/>
      <c r="B200" s="9" t="n"/>
      <c r="C200" s="9" t="n"/>
      <c r="D200" s="9" t="n"/>
      <c r="E200" s="9" t="n"/>
      <c r="F200" s="9" t="n"/>
      <c r="G200" s="9" t="n"/>
      <c r="H200" s="9" t="n"/>
      <c r="I200" s="9" t="n"/>
      <c r="J200" s="9" t="n"/>
      <c r="K200" s="9" t="n"/>
      <c r="L200" s="9" t="n"/>
      <c r="M200" s="9" t="n"/>
      <c r="N200" s="9" t="n"/>
      <c r="O200" s="9" t="n"/>
      <c r="P200" s="9" t="n"/>
      <c r="Q200" s="9" t="n"/>
      <c r="R200" s="9" t="n"/>
      <c r="S200" s="9" t="n"/>
      <c r="T200" s="9" t="n"/>
      <c r="U200" s="9" t="n"/>
      <c r="V200" s="9" t="n"/>
      <c r="W200" s="9" t="n"/>
      <c r="X200" s="9" t="n"/>
      <c r="Y200" s="9" t="n"/>
      <c r="Z200" s="9" t="n"/>
      <c r="AA200" s="9" t="n"/>
      <c r="AB200" s="9" t="n"/>
      <c r="AC200" s="9" t="n"/>
      <c r="AD200" s="9" t="n"/>
      <c r="AE200" s="9" t="n"/>
      <c r="AF200" s="9" t="n"/>
      <c r="AG200" s="9" t="n"/>
      <c r="AH200" s="9" t="n"/>
      <c r="AI200" s="9" t="n"/>
      <c r="AJ200" s="9" t="n"/>
      <c r="AK200" s="9" t="n"/>
      <c r="AL200" s="9" t="n"/>
      <c r="AM200" s="9" t="n"/>
      <c r="AN200" s="9" t="n"/>
      <c r="AO200" s="9" t="n"/>
      <c r="AP200" s="9" t="n"/>
      <c r="AQ200" s="9" t="n"/>
      <c r="AR200" s="9" t="n"/>
      <c r="AS200" s="9" t="n"/>
      <c r="AT200" s="9" t="n"/>
      <c r="AU200" s="9" t="n"/>
      <c r="AV200" s="9" t="n"/>
      <c r="AW200" s="9" t="n"/>
      <c r="AX200" s="9" t="n"/>
      <c r="AY200" s="9" t="n"/>
      <c r="AZ200" s="9" t="n"/>
    </row>
    <row r="201">
      <c r="A201" s="9" t="n"/>
      <c r="B201" s="9" t="n"/>
      <c r="C201" s="9" t="n"/>
      <c r="D201" s="9" t="n"/>
      <c r="E201" s="9" t="n"/>
      <c r="F201" s="9" t="n"/>
      <c r="G201" s="9" t="n"/>
      <c r="H201" s="9" t="n"/>
      <c r="I201" s="9" t="n"/>
      <c r="J201" s="9" t="n"/>
      <c r="K201" s="9" t="n"/>
      <c r="L201" s="9" t="n"/>
      <c r="M201" s="9" t="n"/>
      <c r="N201" s="9" t="n"/>
      <c r="O201" s="9" t="n"/>
      <c r="P201" s="9" t="n"/>
      <c r="Q201" s="9" t="n"/>
      <c r="R201" s="9" t="n"/>
      <c r="S201" s="9" t="n"/>
      <c r="T201" s="9" t="n"/>
      <c r="U201" s="9" t="n"/>
      <c r="V201" s="9" t="n"/>
      <c r="W201" s="9" t="n"/>
      <c r="X201" s="9" t="n"/>
      <c r="Y201" s="9" t="n"/>
      <c r="Z201" s="9" t="n"/>
      <c r="AA201" s="9" t="n"/>
      <c r="AB201" s="9" t="n"/>
      <c r="AC201" s="9" t="n"/>
      <c r="AD201" s="9" t="n"/>
      <c r="AE201" s="9" t="n"/>
      <c r="AF201" s="9" t="n"/>
      <c r="AG201" s="9" t="n"/>
      <c r="AH201" s="9" t="n"/>
      <c r="AI201" s="9" t="n"/>
      <c r="AJ201" s="9" t="n"/>
      <c r="AK201" s="9" t="n"/>
      <c r="AL201" s="9" t="n"/>
      <c r="AM201" s="9" t="n"/>
      <c r="AN201" s="9" t="n"/>
      <c r="AO201" s="9" t="n"/>
      <c r="AP201" s="9" t="n"/>
      <c r="AQ201" s="9" t="n"/>
      <c r="AR201" s="9" t="n"/>
      <c r="AS201" s="9" t="n"/>
      <c r="AT201" s="9" t="n"/>
      <c r="AU201" s="9" t="n"/>
      <c r="AV201" s="9" t="n"/>
      <c r="AW201" s="9" t="n"/>
      <c r="AX201" s="9" t="n"/>
      <c r="AY201" s="9" t="n"/>
      <c r="AZ201" s="9" t="n"/>
    </row>
    <row r="202">
      <c r="A202" s="9" t="n"/>
      <c r="B202" s="9" t="n"/>
      <c r="C202" s="9" t="n"/>
      <c r="D202" s="9" t="n"/>
      <c r="E202" s="9" t="n"/>
      <c r="F202" s="9" t="n"/>
      <c r="G202" s="9" t="n"/>
      <c r="H202" s="9" t="n"/>
      <c r="I202" s="9" t="n"/>
      <c r="J202" s="9" t="n"/>
      <c r="K202" s="9" t="n"/>
      <c r="L202" s="9" t="n"/>
      <c r="M202" s="9" t="n"/>
      <c r="N202" s="9" t="n"/>
      <c r="O202" s="9" t="n"/>
      <c r="P202" s="9" t="n"/>
      <c r="Q202" s="9" t="n"/>
      <c r="R202" s="9" t="n"/>
      <c r="S202" s="9" t="n"/>
      <c r="T202" s="9" t="n"/>
      <c r="U202" s="9" t="n"/>
      <c r="V202" s="9" t="n"/>
      <c r="W202" s="9" t="n"/>
      <c r="X202" s="9" t="n"/>
      <c r="Y202" s="9" t="n"/>
      <c r="Z202" s="9" t="n"/>
      <c r="AA202" s="9" t="n"/>
      <c r="AB202" s="9" t="n"/>
      <c r="AC202" s="9" t="n"/>
      <c r="AD202" s="9" t="n"/>
      <c r="AE202" s="9" t="n"/>
      <c r="AF202" s="9" t="n"/>
      <c r="AG202" s="9" t="n"/>
      <c r="AH202" s="9" t="n"/>
      <c r="AI202" s="9" t="n"/>
      <c r="AJ202" s="9" t="n"/>
      <c r="AK202" s="9" t="n"/>
      <c r="AL202" s="9" t="n"/>
      <c r="AM202" s="9" t="n"/>
      <c r="AN202" s="9" t="n"/>
      <c r="AO202" s="9" t="n"/>
      <c r="AP202" s="9" t="n"/>
      <c r="AQ202" s="9" t="n"/>
      <c r="AR202" s="9" t="n"/>
      <c r="AS202" s="9" t="n"/>
      <c r="AT202" s="9" t="n"/>
      <c r="AU202" s="9" t="n"/>
      <c r="AV202" s="9" t="n"/>
      <c r="AW202" s="9" t="n"/>
      <c r="AX202" s="9" t="n"/>
      <c r="AY202" s="9" t="n"/>
      <c r="AZ202" s="9" t="n"/>
    </row>
    <row r="203">
      <c r="A203" s="9" t="n"/>
      <c r="B203" s="9" t="n"/>
      <c r="C203" s="9" t="n"/>
      <c r="D203" s="9" t="n"/>
      <c r="E203" s="9" t="n"/>
      <c r="F203" s="9" t="n"/>
      <c r="G203" s="9" t="n"/>
      <c r="H203" s="9" t="n"/>
      <c r="I203" s="9" t="n"/>
      <c r="J203" s="9" t="n"/>
      <c r="K203" s="9" t="n"/>
      <c r="L203" s="9" t="n"/>
      <c r="M203" s="9" t="n"/>
      <c r="N203" s="9" t="n"/>
      <c r="O203" s="9" t="n"/>
      <c r="P203" s="9" t="n"/>
      <c r="Q203" s="9" t="n"/>
      <c r="R203" s="9" t="n"/>
      <c r="S203" s="9" t="n"/>
      <c r="T203" s="9" t="n"/>
      <c r="U203" s="9" t="n"/>
      <c r="V203" s="9" t="n"/>
      <c r="W203" s="9" t="n"/>
      <c r="X203" s="9" t="n"/>
      <c r="Y203" s="9" t="n"/>
      <c r="Z203" s="9" t="n"/>
      <c r="AA203" s="9" t="n"/>
      <c r="AB203" s="9" t="n"/>
      <c r="AC203" s="9" t="n"/>
      <c r="AD203" s="9" t="n"/>
      <c r="AE203" s="9" t="n"/>
      <c r="AF203" s="9" t="n"/>
      <c r="AG203" s="9" t="n"/>
      <c r="AH203" s="9" t="n"/>
      <c r="AI203" s="9" t="n"/>
      <c r="AJ203" s="9" t="n"/>
      <c r="AK203" s="9" t="n"/>
      <c r="AL203" s="9" t="n"/>
      <c r="AM203" s="9" t="n"/>
      <c r="AN203" s="9" t="n"/>
      <c r="AO203" s="9" t="n"/>
      <c r="AP203" s="9" t="n"/>
      <c r="AQ203" s="9" t="n"/>
      <c r="AR203" s="9" t="n"/>
      <c r="AS203" s="9" t="n"/>
      <c r="AT203" s="9" t="n"/>
      <c r="AU203" s="9" t="n"/>
      <c r="AV203" s="9" t="n"/>
      <c r="AW203" s="9" t="n"/>
      <c r="AX203" s="9" t="n"/>
      <c r="AY203" s="9" t="n"/>
      <c r="AZ203" s="9" t="n"/>
    </row>
    <row r="204">
      <c r="A204" s="9" t="n"/>
      <c r="B204" s="9" t="n"/>
      <c r="C204" s="9" t="n"/>
      <c r="D204" s="9" t="n"/>
      <c r="E204" s="9" t="n"/>
      <c r="F204" s="9" t="n"/>
      <c r="G204" s="9" t="n"/>
      <c r="H204" s="9" t="n"/>
      <c r="I204" s="9" t="n"/>
      <c r="J204" s="9" t="n"/>
      <c r="K204" s="9" t="n"/>
      <c r="L204" s="9" t="n"/>
      <c r="M204" s="9" t="n"/>
      <c r="N204" s="9" t="n"/>
      <c r="O204" s="9" t="n"/>
      <c r="P204" s="9" t="n"/>
      <c r="Q204" s="9" t="n"/>
      <c r="R204" s="9" t="n"/>
      <c r="S204" s="9" t="n"/>
      <c r="T204" s="9" t="n"/>
      <c r="U204" s="9" t="n"/>
      <c r="V204" s="9" t="n"/>
      <c r="W204" s="9" t="n"/>
      <c r="X204" s="9" t="n"/>
      <c r="Y204" s="9" t="n"/>
      <c r="Z204" s="9" t="n"/>
      <c r="AA204" s="9" t="n"/>
      <c r="AB204" s="9" t="n"/>
      <c r="AC204" s="9" t="n"/>
      <c r="AD204" s="9" t="n"/>
      <c r="AE204" s="9" t="n"/>
      <c r="AF204" s="9" t="n"/>
      <c r="AG204" s="9" t="n"/>
      <c r="AH204" s="9" t="n"/>
      <c r="AI204" s="9" t="n"/>
      <c r="AJ204" s="9" t="n"/>
      <c r="AK204" s="9" t="n"/>
      <c r="AL204" s="9" t="n"/>
      <c r="AM204" s="9" t="n"/>
      <c r="AN204" s="9" t="n"/>
      <c r="AO204" s="9" t="n"/>
      <c r="AP204" s="9" t="n"/>
      <c r="AQ204" s="9" t="n"/>
      <c r="AR204" s="9" t="n"/>
      <c r="AS204" s="9" t="n"/>
      <c r="AT204" s="9" t="n"/>
      <c r="AU204" s="9" t="n"/>
      <c r="AV204" s="9" t="n"/>
      <c r="AW204" s="9" t="n"/>
      <c r="AX204" s="9" t="n"/>
      <c r="AY204" s="9" t="n"/>
      <c r="AZ204" s="9" t="n"/>
    </row>
    <row r="205">
      <c r="A205" s="9" t="n"/>
      <c r="B205" s="9" t="n"/>
      <c r="C205" s="9" t="n"/>
      <c r="D205" s="9" t="n"/>
      <c r="E205" s="9" t="n"/>
      <c r="F205" s="9" t="n"/>
      <c r="G205" s="9" t="n"/>
      <c r="H205" s="9" t="n"/>
      <c r="I205" s="9" t="n"/>
      <c r="J205" s="9" t="n"/>
      <c r="K205" s="9" t="n"/>
      <c r="L205" s="9" t="n"/>
      <c r="M205" s="9" t="n"/>
      <c r="N205" s="9" t="n"/>
      <c r="O205" s="9" t="n"/>
      <c r="P205" s="9" t="n"/>
      <c r="Q205" s="9" t="n"/>
      <c r="R205" s="9" t="n"/>
      <c r="S205" s="9" t="n"/>
      <c r="T205" s="9" t="n"/>
      <c r="U205" s="9" t="n"/>
      <c r="V205" s="9" t="n"/>
      <c r="W205" s="9" t="n"/>
      <c r="X205" s="9" t="n"/>
      <c r="Y205" s="9" t="n"/>
      <c r="Z205" s="9" t="n"/>
      <c r="AA205" s="9" t="n"/>
      <c r="AB205" s="9" t="n"/>
      <c r="AC205" s="9" t="n"/>
      <c r="AD205" s="9" t="n"/>
      <c r="AE205" s="9" t="n"/>
      <c r="AF205" s="9" t="n"/>
      <c r="AG205" s="9" t="n"/>
      <c r="AH205" s="9" t="n"/>
      <c r="AI205" s="9" t="n"/>
      <c r="AJ205" s="9" t="n"/>
      <c r="AK205" s="9" t="n"/>
      <c r="AL205" s="9" t="n"/>
      <c r="AM205" s="9" t="n"/>
      <c r="AN205" s="9" t="n"/>
      <c r="AO205" s="9" t="n"/>
      <c r="AP205" s="9" t="n"/>
      <c r="AQ205" s="9" t="n"/>
      <c r="AR205" s="9" t="n"/>
      <c r="AS205" s="9" t="n"/>
      <c r="AT205" s="9" t="n"/>
      <c r="AU205" s="9" t="n"/>
      <c r="AV205" s="9" t="n"/>
      <c r="AW205" s="9" t="n"/>
      <c r="AX205" s="9" t="n"/>
      <c r="AY205" s="9" t="n"/>
      <c r="AZ205" s="9" t="n"/>
    </row>
    <row r="206">
      <c r="A206" s="9" t="n"/>
      <c r="B206" s="9" t="n"/>
      <c r="C206" s="9" t="n"/>
      <c r="D206" s="9" t="n"/>
      <c r="E206" s="9" t="n"/>
      <c r="F206" s="9" t="n"/>
      <c r="G206" s="9" t="n"/>
      <c r="H206" s="9" t="n"/>
      <c r="I206" s="9" t="n"/>
      <c r="J206" s="9" t="n"/>
      <c r="K206" s="9" t="n"/>
      <c r="L206" s="9" t="n"/>
      <c r="M206" s="9" t="n"/>
      <c r="N206" s="9" t="n"/>
      <c r="O206" s="9" t="n"/>
      <c r="P206" s="9" t="n"/>
      <c r="Q206" s="9" t="n"/>
      <c r="R206" s="9" t="n"/>
      <c r="S206" s="9" t="n"/>
      <c r="T206" s="9" t="n"/>
      <c r="U206" s="9" t="n"/>
      <c r="V206" s="9" t="n"/>
      <c r="W206" s="9" t="n"/>
      <c r="X206" s="9" t="n"/>
      <c r="Y206" s="9" t="n"/>
      <c r="Z206" s="9" t="n"/>
      <c r="AA206" s="9" t="n"/>
      <c r="AB206" s="9" t="n"/>
      <c r="AC206" s="9" t="n"/>
      <c r="AD206" s="9" t="n"/>
      <c r="AE206" s="9" t="n"/>
      <c r="AF206" s="9" t="n"/>
      <c r="AG206" s="9" t="n"/>
      <c r="AH206" s="9" t="n"/>
      <c r="AI206" s="9" t="n"/>
      <c r="AJ206" s="9" t="n"/>
      <c r="AK206" s="9" t="n"/>
      <c r="AL206" s="9" t="n"/>
      <c r="AM206" s="9" t="n"/>
      <c r="AN206" s="9" t="n"/>
      <c r="AO206" s="9" t="n"/>
      <c r="AP206" s="9" t="n"/>
      <c r="AQ206" s="9" t="n"/>
      <c r="AR206" s="9" t="n"/>
      <c r="AS206" s="9" t="n"/>
      <c r="AT206" s="9" t="n"/>
      <c r="AU206" s="9" t="n"/>
      <c r="AV206" s="9" t="n"/>
      <c r="AW206" s="9" t="n"/>
      <c r="AX206" s="9" t="n"/>
      <c r="AY206" s="9" t="n"/>
      <c r="AZ206" s="9" t="n"/>
    </row>
    <row r="207">
      <c r="A207" s="9" t="n"/>
      <c r="B207" s="9" t="n"/>
      <c r="C207" s="9" t="n"/>
      <c r="D207" s="9" t="n"/>
      <c r="E207" s="9" t="n"/>
      <c r="F207" s="9" t="n"/>
      <c r="G207" s="9" t="n"/>
      <c r="H207" s="9" t="n"/>
      <c r="I207" s="9" t="n"/>
      <c r="J207" s="9" t="n"/>
      <c r="K207" s="9" t="n"/>
      <c r="L207" s="9" t="n"/>
      <c r="M207" s="9" t="n"/>
      <c r="N207" s="9" t="n"/>
      <c r="O207" s="9" t="n"/>
      <c r="P207" s="9" t="n"/>
      <c r="Q207" s="9" t="n"/>
      <c r="R207" s="9" t="n"/>
      <c r="S207" s="9" t="n"/>
      <c r="T207" s="9" t="n"/>
      <c r="U207" s="9" t="n"/>
      <c r="V207" s="9" t="n"/>
      <c r="W207" s="9" t="n"/>
      <c r="X207" s="9" t="n"/>
      <c r="Y207" s="9" t="n"/>
      <c r="Z207" s="9" t="n"/>
      <c r="AA207" s="9" t="n"/>
      <c r="AB207" s="9" t="n"/>
      <c r="AC207" s="9" t="n"/>
      <c r="AD207" s="9" t="n"/>
      <c r="AE207" s="9" t="n"/>
      <c r="AF207" s="9" t="n"/>
      <c r="AG207" s="9" t="n"/>
      <c r="AH207" s="9" t="n"/>
      <c r="AI207" s="9" t="n"/>
      <c r="AJ207" s="9" t="n"/>
      <c r="AK207" s="9" t="n"/>
      <c r="AL207" s="9" t="n"/>
      <c r="AM207" s="9" t="n"/>
      <c r="AN207" s="9" t="n"/>
      <c r="AO207" s="9" t="n"/>
      <c r="AP207" s="9" t="n"/>
      <c r="AQ207" s="9" t="n"/>
      <c r="AR207" s="9" t="n"/>
      <c r="AS207" s="9" t="n"/>
      <c r="AT207" s="9" t="n"/>
      <c r="AU207" s="9" t="n"/>
      <c r="AV207" s="9" t="n"/>
      <c r="AW207" s="9" t="n"/>
      <c r="AX207" s="9" t="n"/>
      <c r="AY207" s="9" t="n"/>
      <c r="AZ207" s="9" t="n"/>
    </row>
    <row r="208">
      <c r="A208" s="9" t="n"/>
      <c r="B208" s="9" t="n"/>
      <c r="C208" s="9" t="n"/>
      <c r="D208" s="9" t="n"/>
      <c r="E208" s="9" t="n"/>
      <c r="F208" s="9" t="n"/>
      <c r="G208" s="9" t="n"/>
      <c r="H208" s="9" t="n"/>
      <c r="I208" s="9" t="n"/>
      <c r="J208" s="9" t="n"/>
      <c r="K208" s="9" t="n"/>
      <c r="L208" s="9" t="n"/>
      <c r="M208" s="9" t="n"/>
      <c r="N208" s="9" t="n"/>
      <c r="O208" s="9" t="n"/>
      <c r="P208" s="9" t="n"/>
      <c r="Q208" s="9" t="n"/>
      <c r="R208" s="9" t="n"/>
      <c r="S208" s="9" t="n"/>
      <c r="T208" s="9" t="n"/>
      <c r="U208" s="9" t="n"/>
      <c r="V208" s="9" t="n"/>
      <c r="W208" s="9" t="n"/>
      <c r="X208" s="9" t="n"/>
      <c r="Y208" s="9" t="n"/>
      <c r="Z208" s="9" t="n"/>
      <c r="AA208" s="9" t="n"/>
      <c r="AB208" s="9" t="n"/>
      <c r="AC208" s="9" t="n"/>
      <c r="AD208" s="9" t="n"/>
      <c r="AE208" s="9" t="n"/>
      <c r="AF208" s="9" t="n"/>
      <c r="AG208" s="9" t="n"/>
      <c r="AH208" s="9" t="n"/>
      <c r="AI208" s="9" t="n"/>
      <c r="AJ208" s="9" t="n"/>
      <c r="AK208" s="9" t="n"/>
      <c r="AL208" s="9" t="n"/>
      <c r="AM208" s="9" t="n"/>
      <c r="AN208" s="9" t="n"/>
      <c r="AO208" s="9" t="n"/>
      <c r="AP208" s="9" t="n"/>
      <c r="AQ208" s="9" t="n"/>
      <c r="AR208" s="9" t="n"/>
      <c r="AS208" s="9" t="n"/>
      <c r="AT208" s="9" t="n"/>
      <c r="AU208" s="9" t="n"/>
      <c r="AV208" s="9" t="n"/>
      <c r="AW208" s="9" t="n"/>
      <c r="AX208" s="9" t="n"/>
      <c r="AY208" s="9" t="n"/>
      <c r="AZ208" s="9" t="n"/>
    </row>
    <row r="209">
      <c r="A209" s="9" t="n"/>
      <c r="B209" s="9" t="n"/>
      <c r="C209" s="9" t="n"/>
      <c r="D209" s="9" t="n"/>
      <c r="E209" s="9" t="n"/>
      <c r="F209" s="9" t="n"/>
      <c r="G209" s="9" t="n"/>
      <c r="H209" s="9" t="n"/>
      <c r="I209" s="9" t="n"/>
      <c r="J209" s="9" t="n"/>
      <c r="K209" s="9" t="n"/>
      <c r="L209" s="9" t="n"/>
      <c r="M209" s="9" t="n"/>
      <c r="N209" s="9" t="n"/>
      <c r="O209" s="9" t="n"/>
      <c r="P209" s="9" t="n"/>
      <c r="Q209" s="9" t="n"/>
      <c r="R209" s="9" t="n"/>
      <c r="S209" s="9" t="n"/>
      <c r="T209" s="9" t="n"/>
      <c r="U209" s="9" t="n"/>
      <c r="V209" s="9" t="n"/>
      <c r="W209" s="9" t="n"/>
      <c r="X209" s="9" t="n"/>
      <c r="Y209" s="9" t="n"/>
      <c r="Z209" s="9" t="n"/>
      <c r="AA209" s="9" t="n"/>
      <c r="AB209" s="9" t="n"/>
      <c r="AC209" s="9" t="n"/>
      <c r="AD209" s="9" t="n"/>
      <c r="AE209" s="9" t="n"/>
      <c r="AF209" s="9" t="n"/>
      <c r="AG209" s="9" t="n"/>
      <c r="AH209" s="9" t="n"/>
      <c r="AI209" s="9" t="n"/>
      <c r="AJ209" s="9" t="n"/>
      <c r="AK209" s="9" t="n"/>
      <c r="AL209" s="9" t="n"/>
      <c r="AM209" s="9" t="n"/>
      <c r="AN209" s="9" t="n"/>
      <c r="AO209" s="9" t="n"/>
      <c r="AP209" s="9" t="n"/>
      <c r="AQ209" s="9" t="n"/>
      <c r="AR209" s="9" t="n"/>
      <c r="AS209" s="9" t="n"/>
      <c r="AT209" s="9" t="n"/>
      <c r="AU209" s="9" t="n"/>
      <c r="AV209" s="9" t="n"/>
      <c r="AW209" s="9" t="n"/>
      <c r="AX209" s="9" t="n"/>
      <c r="AY209" s="9" t="n"/>
      <c r="AZ209" s="9" t="n"/>
    </row>
    <row r="210">
      <c r="A210" s="9" t="n"/>
      <c r="B210" s="9" t="n"/>
      <c r="C210" s="9" t="n"/>
      <c r="D210" s="9" t="n"/>
      <c r="E210" s="9" t="n"/>
      <c r="F210" s="9" t="n"/>
      <c r="G210" s="9" t="n"/>
      <c r="H210" s="9" t="n"/>
      <c r="I210" s="9" t="n"/>
      <c r="J210" s="9" t="n"/>
      <c r="K210" s="9" t="n"/>
      <c r="L210" s="9" t="n"/>
      <c r="M210" s="9" t="n"/>
      <c r="N210" s="9" t="n"/>
      <c r="O210" s="9" t="n"/>
      <c r="P210" s="9" t="n"/>
      <c r="Q210" s="9" t="n"/>
      <c r="R210" s="9" t="n"/>
      <c r="S210" s="9" t="n"/>
      <c r="T210" s="9" t="n"/>
      <c r="U210" s="9" t="n"/>
      <c r="V210" s="9" t="n"/>
      <c r="W210" s="9" t="n"/>
      <c r="X210" s="9" t="n"/>
      <c r="Y210" s="9" t="n"/>
      <c r="Z210" s="9" t="n"/>
      <c r="AA210" s="9" t="n"/>
      <c r="AB210" s="9" t="n"/>
      <c r="AC210" s="9" t="n"/>
      <c r="AD210" s="9" t="n"/>
      <c r="AE210" s="9" t="n"/>
      <c r="AF210" s="9" t="n"/>
      <c r="AG210" s="9" t="n"/>
      <c r="AH210" s="9" t="n"/>
      <c r="AI210" s="9" t="n"/>
      <c r="AJ210" s="9" t="n"/>
      <c r="AK210" s="9" t="n"/>
      <c r="AL210" s="9" t="n"/>
      <c r="AM210" s="9" t="n"/>
      <c r="AN210" s="9" t="n"/>
      <c r="AO210" s="9" t="n"/>
      <c r="AP210" s="9" t="n"/>
      <c r="AQ210" s="9" t="n"/>
      <c r="AR210" s="9" t="n"/>
      <c r="AS210" s="9" t="n"/>
      <c r="AT210" s="9" t="n"/>
      <c r="AU210" s="9" t="n"/>
      <c r="AV210" s="9" t="n"/>
      <c r="AW210" s="9" t="n"/>
      <c r="AX210" s="9" t="n"/>
      <c r="AY210" s="9" t="n"/>
      <c r="AZ210" s="9" t="n"/>
    </row>
    <row r="211">
      <c r="A211" s="9" t="n"/>
      <c r="B211" s="9" t="n"/>
      <c r="C211" s="9" t="n"/>
      <c r="D211" s="9" t="n"/>
      <c r="E211" s="9" t="n"/>
      <c r="F211" s="9" t="n"/>
      <c r="G211" s="9" t="n"/>
      <c r="H211" s="9" t="n"/>
      <c r="I211" s="9" t="n"/>
      <c r="J211" s="9" t="n"/>
      <c r="K211" s="9" t="n"/>
      <c r="L211" s="9" t="n"/>
      <c r="M211" s="9" t="n"/>
      <c r="N211" s="9" t="n"/>
      <c r="O211" s="9" t="n"/>
      <c r="P211" s="9" t="n"/>
      <c r="Q211" s="9" t="n"/>
      <c r="R211" s="9" t="n"/>
      <c r="S211" s="9" t="n"/>
      <c r="T211" s="9" t="n"/>
      <c r="U211" s="9" t="n"/>
      <c r="V211" s="9" t="n"/>
      <c r="W211" s="9" t="n"/>
      <c r="X211" s="9" t="n"/>
      <c r="Y211" s="9" t="n"/>
      <c r="Z211" s="9" t="n"/>
      <c r="AA211" s="9" t="n"/>
      <c r="AB211" s="9" t="n"/>
      <c r="AC211" s="9" t="n"/>
      <c r="AD211" s="9" t="n"/>
      <c r="AE211" s="9" t="n"/>
      <c r="AF211" s="9" t="n"/>
      <c r="AG211" s="9" t="n"/>
      <c r="AH211" s="9" t="n"/>
      <c r="AI211" s="9" t="n"/>
      <c r="AJ211" s="9" t="n"/>
      <c r="AK211" s="9" t="n"/>
      <c r="AL211" s="9" t="n"/>
      <c r="AM211" s="9" t="n"/>
      <c r="AN211" s="9" t="n"/>
      <c r="AO211" s="9" t="n"/>
      <c r="AP211" s="9" t="n"/>
      <c r="AQ211" s="9" t="n"/>
      <c r="AR211" s="9" t="n"/>
      <c r="AS211" s="9" t="n"/>
      <c r="AT211" s="9" t="n"/>
      <c r="AU211" s="9" t="n"/>
      <c r="AV211" s="9" t="n"/>
      <c r="AW211" s="9" t="n"/>
      <c r="AX211" s="9" t="n"/>
      <c r="AY211" s="9" t="n"/>
      <c r="AZ211" s="9" t="n"/>
    </row>
    <row r="212">
      <c r="A212" s="9" t="n"/>
      <c r="B212" s="9" t="n"/>
      <c r="C212" s="9" t="n"/>
      <c r="D212" s="9" t="n"/>
      <c r="E212" s="9" t="n"/>
      <c r="F212" s="9" t="n"/>
      <c r="G212" s="9" t="n"/>
      <c r="H212" s="9" t="n"/>
      <c r="I212" s="9" t="n"/>
      <c r="J212" s="9" t="n"/>
      <c r="K212" s="9" t="n"/>
      <c r="L212" s="9" t="n"/>
      <c r="M212" s="9" t="n"/>
      <c r="N212" s="9" t="n"/>
      <c r="O212" s="9" t="n"/>
      <c r="P212" s="9" t="n"/>
      <c r="Q212" s="9" t="n"/>
      <c r="R212" s="9" t="n"/>
      <c r="S212" s="9" t="n"/>
      <c r="T212" s="9" t="n"/>
      <c r="U212" s="9" t="n"/>
      <c r="V212" s="9" t="n"/>
      <c r="W212" s="9" t="n"/>
      <c r="X212" s="9" t="n"/>
      <c r="Y212" s="9" t="n"/>
      <c r="Z212" s="9" t="n"/>
      <c r="AA212" s="9" t="n"/>
      <c r="AB212" s="9" t="n"/>
      <c r="AC212" s="9" t="n"/>
      <c r="AD212" s="9" t="n"/>
      <c r="AE212" s="9" t="n"/>
      <c r="AF212" s="9" t="n"/>
      <c r="AG212" s="9" t="n"/>
      <c r="AH212" s="9" t="n"/>
      <c r="AI212" s="9" t="n"/>
      <c r="AJ212" s="9" t="n"/>
      <c r="AK212" s="9" t="n"/>
      <c r="AL212" s="9" t="n"/>
      <c r="AM212" s="9" t="n"/>
      <c r="AN212" s="9" t="n"/>
      <c r="AO212" s="9" t="n"/>
      <c r="AP212" s="9" t="n"/>
      <c r="AQ212" s="9" t="n"/>
      <c r="AR212" s="9" t="n"/>
      <c r="AS212" s="9" t="n"/>
      <c r="AT212" s="9" t="n"/>
      <c r="AU212" s="9" t="n"/>
      <c r="AV212" s="9" t="n"/>
      <c r="AW212" s="9" t="n"/>
      <c r="AX212" s="9" t="n"/>
      <c r="AY212" s="9" t="n"/>
      <c r="AZ212" s="9" t="n"/>
    </row>
    <row r="213">
      <c r="A213" s="9" t="n"/>
      <c r="B213" s="9" t="n"/>
      <c r="C213" s="9" t="n"/>
      <c r="D213" s="9" t="n"/>
      <c r="E213" s="9" t="n"/>
      <c r="F213" s="9" t="n"/>
      <c r="G213" s="9" t="n"/>
      <c r="H213" s="9" t="n"/>
      <c r="I213" s="9" t="n"/>
      <c r="J213" s="9" t="n"/>
      <c r="K213" s="9" t="n"/>
      <c r="L213" s="9" t="n"/>
      <c r="M213" s="9" t="n"/>
      <c r="N213" s="9" t="n"/>
      <c r="O213" s="9" t="n"/>
      <c r="P213" s="9" t="n"/>
      <c r="Q213" s="9" t="n"/>
      <c r="R213" s="9" t="n"/>
      <c r="S213" s="9" t="n"/>
      <c r="T213" s="9" t="n"/>
      <c r="U213" s="9" t="n"/>
      <c r="V213" s="9" t="n"/>
      <c r="W213" s="9" t="n"/>
      <c r="X213" s="9" t="n"/>
      <c r="Y213" s="9" t="n"/>
      <c r="Z213" s="9" t="n"/>
      <c r="AA213" s="9" t="n"/>
      <c r="AB213" s="9" t="n"/>
      <c r="AC213" s="9" t="n"/>
      <c r="AD213" s="9" t="n"/>
      <c r="AE213" s="9" t="n"/>
      <c r="AF213" s="9" t="n"/>
      <c r="AG213" s="9" t="n"/>
      <c r="AH213" s="9" t="n"/>
      <c r="AI213" s="9" t="n"/>
      <c r="AJ213" s="9" t="n"/>
      <c r="AK213" s="9" t="n"/>
      <c r="AL213" s="9" t="n"/>
      <c r="AM213" s="9" t="n"/>
      <c r="AN213" s="9" t="n"/>
      <c r="AO213" s="9" t="n"/>
      <c r="AP213" s="9" t="n"/>
      <c r="AQ213" s="9" t="n"/>
      <c r="AR213" s="9" t="n"/>
      <c r="AS213" s="9" t="n"/>
      <c r="AT213" s="9" t="n"/>
      <c r="AU213" s="9" t="n"/>
      <c r="AV213" s="9" t="n"/>
      <c r="AW213" s="9" t="n"/>
      <c r="AX213" s="9" t="n"/>
      <c r="AY213" s="9" t="n"/>
      <c r="AZ213" s="9" t="n"/>
    </row>
    <row r="214">
      <c r="A214" s="9" t="n"/>
      <c r="B214" s="9" t="n"/>
      <c r="C214" s="9" t="n"/>
      <c r="D214" s="9" t="n"/>
      <c r="E214" s="9" t="n"/>
      <c r="F214" s="9" t="n"/>
      <c r="G214" s="9" t="n"/>
      <c r="H214" s="9" t="n"/>
      <c r="I214" s="9" t="n"/>
      <c r="J214" s="9" t="n"/>
      <c r="K214" s="9" t="n"/>
      <c r="L214" s="9" t="n"/>
      <c r="M214" s="9" t="n"/>
      <c r="N214" s="9" t="n"/>
      <c r="O214" s="9" t="n"/>
      <c r="P214" s="9" t="n"/>
      <c r="Q214" s="9" t="n"/>
      <c r="R214" s="9" t="n"/>
      <c r="S214" s="9" t="n"/>
      <c r="T214" s="9" t="n"/>
      <c r="U214" s="9" t="n"/>
      <c r="V214" s="9" t="n"/>
      <c r="W214" s="9" t="n"/>
      <c r="X214" s="9" t="n"/>
      <c r="Y214" s="9" t="n"/>
      <c r="Z214" s="9" t="n"/>
      <c r="AA214" s="9" t="n"/>
      <c r="AB214" s="9" t="n"/>
      <c r="AC214" s="9" t="n"/>
      <c r="AD214" s="9" t="n"/>
      <c r="AE214" s="9" t="n"/>
      <c r="AF214" s="9" t="n"/>
      <c r="AG214" s="9" t="n"/>
      <c r="AH214" s="9" t="n"/>
      <c r="AI214" s="9" t="n"/>
      <c r="AJ214" s="9" t="n"/>
      <c r="AK214" s="9" t="n"/>
      <c r="AL214" s="9" t="n"/>
      <c r="AM214" s="9" t="n"/>
      <c r="AN214" s="9" t="n"/>
      <c r="AO214" s="9" t="n"/>
      <c r="AP214" s="9" t="n"/>
      <c r="AQ214" s="9" t="n"/>
      <c r="AR214" s="9" t="n"/>
      <c r="AS214" s="9" t="n"/>
      <c r="AT214" s="9" t="n"/>
      <c r="AU214" s="9" t="n"/>
      <c r="AV214" s="9" t="n"/>
      <c r="AW214" s="9" t="n"/>
      <c r="AX214" s="9" t="n"/>
      <c r="AY214" s="9" t="n"/>
      <c r="AZ214" s="9" t="n"/>
    </row>
    <row r="215">
      <c r="A215" s="9" t="n"/>
      <c r="B215" s="9" t="n"/>
      <c r="C215" s="9" t="n"/>
      <c r="D215" s="9" t="n"/>
      <c r="E215" s="9" t="n"/>
      <c r="F215" s="9" t="n"/>
      <c r="G215" s="9" t="n"/>
      <c r="H215" s="9" t="n"/>
      <c r="I215" s="9" t="n"/>
      <c r="J215" s="9" t="n"/>
      <c r="K215" s="9" t="n"/>
      <c r="L215" s="9" t="n"/>
      <c r="M215" s="9" t="n"/>
      <c r="N215" s="9" t="n"/>
      <c r="O215" s="9" t="n"/>
      <c r="P215" s="9" t="n"/>
      <c r="Q215" s="9" t="n"/>
      <c r="R215" s="9" t="n"/>
      <c r="S215" s="9" t="n"/>
      <c r="T215" s="9" t="n"/>
      <c r="U215" s="9" t="n"/>
      <c r="V215" s="9" t="n"/>
      <c r="W215" s="9" t="n"/>
      <c r="X215" s="9" t="n"/>
      <c r="Y215" s="9" t="n"/>
      <c r="Z215" s="9" t="n"/>
      <c r="AA215" s="9" t="n"/>
      <c r="AB215" s="9" t="n"/>
      <c r="AC215" s="9" t="n"/>
      <c r="AD215" s="9" t="n"/>
      <c r="AE215" s="9" t="n"/>
      <c r="AF215" s="9" t="n"/>
      <c r="AG215" s="9" t="n"/>
      <c r="AH215" s="9" t="n"/>
      <c r="AI215" s="9" t="n"/>
      <c r="AJ215" s="9" t="n"/>
      <c r="AK215" s="9" t="n"/>
      <c r="AL215" s="9" t="n"/>
      <c r="AM215" s="9" t="n"/>
      <c r="AN215" s="9" t="n"/>
      <c r="AO215" s="9" t="n"/>
      <c r="AP215" s="9" t="n"/>
      <c r="AQ215" s="9" t="n"/>
      <c r="AR215" s="9" t="n"/>
      <c r="AS215" s="9" t="n"/>
      <c r="AT215" s="9" t="n"/>
      <c r="AU215" s="9" t="n"/>
      <c r="AV215" s="9" t="n"/>
      <c r="AW215" s="9" t="n"/>
      <c r="AX215" s="9" t="n"/>
      <c r="AY215" s="9" t="n"/>
      <c r="AZ215" s="9" t="n"/>
    </row>
    <row r="216">
      <c r="A216" s="9" t="n"/>
      <c r="B216" s="9" t="n"/>
      <c r="C216" s="9" t="n"/>
      <c r="D216" s="9" t="n"/>
      <c r="E216" s="9" t="n"/>
      <c r="F216" s="9" t="n"/>
      <c r="G216" s="9" t="n"/>
      <c r="H216" s="9" t="n"/>
      <c r="I216" s="9" t="n"/>
      <c r="J216" s="9" t="n"/>
      <c r="K216" s="9" t="n"/>
      <c r="L216" s="9" t="n"/>
      <c r="M216" s="9" t="n"/>
      <c r="N216" s="9" t="n"/>
      <c r="O216" s="9" t="n"/>
      <c r="P216" s="9" t="n"/>
      <c r="Q216" s="9" t="n"/>
      <c r="R216" s="9" t="n"/>
      <c r="S216" s="9" t="n"/>
      <c r="T216" s="9" t="n"/>
      <c r="U216" s="9" t="n"/>
      <c r="V216" s="9" t="n"/>
      <c r="W216" s="9" t="n"/>
      <c r="X216" s="9" t="n"/>
      <c r="Y216" s="9" t="n"/>
      <c r="Z216" s="9" t="n"/>
      <c r="AA216" s="9" t="n"/>
      <c r="AB216" s="9" t="n"/>
      <c r="AC216" s="9" t="n"/>
      <c r="AD216" s="9" t="n"/>
      <c r="AE216" s="9" t="n"/>
      <c r="AF216" s="9" t="n"/>
      <c r="AG216" s="9" t="n"/>
      <c r="AH216" s="9" t="n"/>
      <c r="AI216" s="9" t="n"/>
      <c r="AJ216" s="9" t="n"/>
      <c r="AK216" s="9" t="n"/>
      <c r="AL216" s="9" t="n"/>
      <c r="AM216" s="9" t="n"/>
      <c r="AN216" s="9" t="n"/>
      <c r="AO216" s="9" t="n"/>
      <c r="AP216" s="9" t="n"/>
      <c r="AQ216" s="9" t="n"/>
      <c r="AR216" s="9" t="n"/>
      <c r="AS216" s="9" t="n"/>
      <c r="AT216" s="9" t="n"/>
      <c r="AU216" s="9" t="n"/>
      <c r="AV216" s="9" t="n"/>
      <c r="AW216" s="9" t="n"/>
      <c r="AX216" s="9" t="n"/>
      <c r="AY216" s="9" t="n"/>
      <c r="AZ216" s="9" t="n"/>
    </row>
    <row r="217">
      <c r="A217" s="9" t="n"/>
      <c r="B217" s="9" t="n"/>
      <c r="C217" s="9" t="n"/>
      <c r="D217" s="9" t="n"/>
      <c r="E217" s="9" t="n"/>
      <c r="F217" s="9" t="n"/>
      <c r="G217" s="9" t="n"/>
      <c r="H217" s="9" t="n"/>
      <c r="I217" s="9" t="n"/>
      <c r="J217" s="9" t="n"/>
      <c r="K217" s="9" t="n"/>
      <c r="L217" s="9" t="n"/>
      <c r="M217" s="9" t="n"/>
      <c r="N217" s="9" t="n"/>
      <c r="O217" s="9" t="n"/>
      <c r="P217" s="9" t="n"/>
      <c r="Q217" s="9" t="n"/>
      <c r="R217" s="9" t="n"/>
      <c r="S217" s="9" t="n"/>
      <c r="T217" s="9" t="n"/>
      <c r="U217" s="9" t="n"/>
      <c r="V217" s="9" t="n"/>
      <c r="W217" s="9" t="n"/>
      <c r="X217" s="9" t="n"/>
      <c r="Y217" s="9" t="n"/>
      <c r="Z217" s="9" t="n"/>
      <c r="AA217" s="9" t="n"/>
      <c r="AB217" s="9" t="n"/>
      <c r="AC217" s="9" t="n"/>
      <c r="AD217" s="9" t="n"/>
      <c r="AE217" s="9" t="n"/>
      <c r="AF217" s="9" t="n"/>
      <c r="AG217" s="9" t="n"/>
      <c r="AH217" s="9" t="n"/>
      <c r="AI217" s="9" t="n"/>
      <c r="AJ217" s="9" t="n"/>
      <c r="AK217" s="9" t="n"/>
      <c r="AL217" s="9" t="n"/>
      <c r="AM217" s="9" t="n"/>
      <c r="AN217" s="9" t="n"/>
      <c r="AO217" s="9" t="n"/>
      <c r="AP217" s="9" t="n"/>
      <c r="AQ217" s="9" t="n"/>
      <c r="AR217" s="9" t="n"/>
      <c r="AS217" s="9" t="n"/>
      <c r="AT217" s="9" t="n"/>
      <c r="AU217" s="9" t="n"/>
      <c r="AV217" s="9" t="n"/>
      <c r="AW217" s="9" t="n"/>
      <c r="AX217" s="9" t="n"/>
      <c r="AY217" s="9" t="n"/>
      <c r="AZ217" s="9" t="n"/>
    </row>
    <row r="218">
      <c r="A218" s="9" t="n"/>
      <c r="B218" s="9" t="n"/>
      <c r="C218" s="9" t="n"/>
      <c r="D218" s="9" t="n"/>
      <c r="E218" s="9" t="n"/>
      <c r="F218" s="9" t="n"/>
      <c r="G218" s="9" t="n"/>
      <c r="H218" s="9" t="n"/>
      <c r="I218" s="9" t="n"/>
      <c r="J218" s="9" t="n"/>
      <c r="K218" s="9" t="n"/>
      <c r="L218" s="9" t="n"/>
      <c r="M218" s="9" t="n"/>
      <c r="N218" s="9" t="n"/>
      <c r="O218" s="9" t="n"/>
      <c r="P218" s="9" t="n"/>
      <c r="Q218" s="9" t="n"/>
      <c r="R218" s="9" t="n"/>
      <c r="S218" s="9" t="n"/>
      <c r="T218" s="9" t="n"/>
      <c r="U218" s="9" t="n"/>
      <c r="V218" s="9" t="n"/>
      <c r="W218" s="9" t="n"/>
      <c r="X218" s="9" t="n"/>
      <c r="Y218" s="9" t="n"/>
      <c r="Z218" s="9" t="n"/>
      <c r="AA218" s="9" t="n"/>
      <c r="AB218" s="9" t="n"/>
      <c r="AC218" s="9" t="n"/>
      <c r="AD218" s="9" t="n"/>
      <c r="AE218" s="9" t="n"/>
      <c r="AF218" s="9" t="n"/>
      <c r="AG218" s="9" t="n"/>
      <c r="AH218" s="9" t="n"/>
      <c r="AI218" s="9" t="n"/>
      <c r="AJ218" s="9" t="n"/>
      <c r="AK218" s="9" t="n"/>
      <c r="AL218" s="9" t="n"/>
      <c r="AM218" s="9" t="n"/>
      <c r="AN218" s="9" t="n"/>
      <c r="AO218" s="9" t="n"/>
      <c r="AP218" s="9" t="n"/>
      <c r="AQ218" s="9" t="n"/>
      <c r="AR218" s="9" t="n"/>
      <c r="AS218" s="9" t="n"/>
      <c r="AT218" s="9" t="n"/>
      <c r="AU218" s="9" t="n"/>
      <c r="AV218" s="9" t="n"/>
      <c r="AW218" s="9" t="n"/>
      <c r="AX218" s="9" t="n"/>
      <c r="AY218" s="9" t="n"/>
      <c r="AZ218" s="9" t="n"/>
    </row>
    <row r="219">
      <c r="A219" s="9" t="n"/>
      <c r="B219" s="9" t="n"/>
      <c r="C219" s="9" t="n"/>
      <c r="D219" s="9" t="n"/>
      <c r="E219" s="9" t="n"/>
      <c r="F219" s="9" t="n"/>
      <c r="G219" s="9" t="n"/>
      <c r="H219" s="9" t="n"/>
      <c r="I219" s="9" t="n"/>
      <c r="J219" s="9" t="n"/>
      <c r="K219" s="9" t="n"/>
      <c r="L219" s="9" t="n"/>
      <c r="M219" s="9" t="n"/>
      <c r="N219" s="9" t="n"/>
      <c r="O219" s="9" t="n"/>
      <c r="P219" s="9" t="n"/>
      <c r="Q219" s="9" t="n"/>
      <c r="R219" s="9" t="n"/>
      <c r="S219" s="9" t="n"/>
      <c r="T219" s="9" t="n"/>
      <c r="U219" s="9" t="n"/>
      <c r="V219" s="9" t="n"/>
      <c r="W219" s="9" t="n"/>
      <c r="X219" s="9" t="n"/>
      <c r="Y219" s="9" t="n"/>
      <c r="Z219" s="9" t="n"/>
      <c r="AA219" s="9" t="n"/>
      <c r="AB219" s="9" t="n"/>
      <c r="AC219" s="9" t="n"/>
      <c r="AD219" s="9" t="n"/>
      <c r="AE219" s="9" t="n"/>
      <c r="AF219" s="9" t="n"/>
      <c r="AG219" s="9" t="n"/>
      <c r="AH219" s="9" t="n"/>
      <c r="AI219" s="9" t="n"/>
      <c r="AJ219" s="9" t="n"/>
      <c r="AK219" s="9" t="n"/>
      <c r="AL219" s="9" t="n"/>
      <c r="AM219" s="9" t="n"/>
      <c r="AN219" s="9" t="n"/>
      <c r="AO219" s="9" t="n"/>
      <c r="AP219" s="9" t="n"/>
      <c r="AQ219" s="9" t="n"/>
      <c r="AR219" s="9" t="n"/>
      <c r="AS219" s="9" t="n"/>
      <c r="AT219" s="9" t="n"/>
      <c r="AU219" s="9" t="n"/>
      <c r="AV219" s="9" t="n"/>
      <c r="AW219" s="9" t="n"/>
      <c r="AX219" s="9" t="n"/>
      <c r="AY219" s="9" t="n"/>
      <c r="AZ219" s="9" t="n"/>
    </row>
    <row r="220">
      <c r="A220" s="9" t="n"/>
      <c r="B220" s="9" t="n"/>
      <c r="C220" s="9" t="n"/>
      <c r="D220" s="9" t="n"/>
      <c r="E220" s="9" t="n"/>
      <c r="F220" s="9" t="n"/>
      <c r="G220" s="9" t="n"/>
      <c r="H220" s="9" t="n"/>
      <c r="I220" s="9" t="n"/>
      <c r="J220" s="9" t="n"/>
      <c r="K220" s="9" t="n"/>
      <c r="L220" s="9" t="n"/>
      <c r="M220" s="9" t="n"/>
      <c r="N220" s="9" t="n"/>
      <c r="O220" s="9" t="n"/>
      <c r="P220" s="9" t="n"/>
      <c r="Q220" s="9" t="n"/>
      <c r="R220" s="9" t="n"/>
      <c r="S220" s="9" t="n"/>
      <c r="T220" s="9" t="n"/>
      <c r="U220" s="9" t="n"/>
      <c r="V220" s="9" t="n"/>
      <c r="W220" s="9" t="n"/>
      <c r="X220" s="9" t="n"/>
      <c r="Y220" s="9" t="n"/>
      <c r="Z220" s="9" t="n"/>
      <c r="AA220" s="9" t="n"/>
      <c r="AB220" s="9" t="n"/>
      <c r="AC220" s="9" t="n"/>
      <c r="AD220" s="9" t="n"/>
      <c r="AE220" s="9" t="n"/>
      <c r="AF220" s="9" t="n"/>
      <c r="AG220" s="9" t="n"/>
      <c r="AH220" s="9" t="n"/>
      <c r="AI220" s="9" t="n"/>
      <c r="AJ220" s="9" t="n"/>
      <c r="AK220" s="9" t="n"/>
      <c r="AL220" s="9" t="n"/>
      <c r="AM220" s="9" t="n"/>
      <c r="AN220" s="9" t="n"/>
      <c r="AO220" s="9" t="n"/>
      <c r="AP220" s="9" t="n"/>
      <c r="AQ220" s="9" t="n"/>
      <c r="AR220" s="9" t="n"/>
      <c r="AS220" s="9" t="n"/>
      <c r="AT220" s="9" t="n"/>
      <c r="AU220" s="9" t="n"/>
      <c r="AV220" s="9" t="n"/>
      <c r="AW220" s="9" t="n"/>
      <c r="AX220" s="9" t="n"/>
      <c r="AY220" s="9" t="n"/>
      <c r="AZ220" s="9" t="n"/>
    </row>
    <row r="221">
      <c r="A221" s="9" t="n"/>
      <c r="B221" s="9" t="n"/>
      <c r="C221" s="9" t="n"/>
      <c r="D221" s="9" t="n"/>
      <c r="E221" s="9" t="n"/>
      <c r="F221" s="9" t="n"/>
      <c r="G221" s="9" t="n"/>
      <c r="H221" s="9" t="n"/>
      <c r="I221" s="9" t="n"/>
      <c r="J221" s="9" t="n"/>
      <c r="K221" s="9" t="n"/>
      <c r="L221" s="9" t="n"/>
      <c r="M221" s="9" t="n"/>
      <c r="N221" s="9" t="n"/>
      <c r="O221" s="9" t="n"/>
      <c r="P221" s="9" t="n"/>
      <c r="Q221" s="9" t="n"/>
      <c r="R221" s="9" t="n"/>
      <c r="S221" s="9" t="n"/>
      <c r="T221" s="9" t="n"/>
      <c r="U221" s="9" t="n"/>
      <c r="V221" s="9" t="n"/>
      <c r="W221" s="9" t="n"/>
      <c r="X221" s="9" t="n"/>
      <c r="Y221" s="9" t="n"/>
      <c r="Z221" s="9" t="n"/>
      <c r="AA221" s="9" t="n"/>
      <c r="AB221" s="9" t="n"/>
      <c r="AC221" s="9" t="n"/>
      <c r="AD221" s="9" t="n"/>
      <c r="AE221" s="9" t="n"/>
      <c r="AF221" s="9" t="n"/>
      <c r="AG221" s="9" t="n"/>
      <c r="AH221" s="9" t="n"/>
      <c r="AI221" s="9" t="n"/>
      <c r="AJ221" s="9" t="n"/>
      <c r="AK221" s="9" t="n"/>
      <c r="AL221" s="9" t="n"/>
      <c r="AM221" s="9" t="n"/>
      <c r="AN221" s="9" t="n"/>
      <c r="AO221" s="9" t="n"/>
      <c r="AP221" s="9" t="n"/>
      <c r="AQ221" s="9" t="n"/>
      <c r="AR221" s="9" t="n"/>
      <c r="AS221" s="9" t="n"/>
      <c r="AT221" s="9" t="n"/>
      <c r="AU221" s="9" t="n"/>
      <c r="AV221" s="9" t="n"/>
      <c r="AW221" s="9" t="n"/>
      <c r="AX221" s="9" t="n"/>
      <c r="AY221" s="9" t="n"/>
      <c r="AZ221" s="9" t="n"/>
    </row>
    <row r="222">
      <c r="A222" s="9" t="n"/>
      <c r="B222" s="9" t="n"/>
      <c r="C222" s="9" t="n"/>
      <c r="D222" s="9" t="n"/>
      <c r="E222" s="9" t="n"/>
      <c r="F222" s="9" t="n"/>
      <c r="G222" s="9" t="n"/>
      <c r="H222" s="9" t="n"/>
      <c r="I222" s="9" t="n"/>
      <c r="J222" s="9" t="n"/>
      <c r="K222" s="9" t="n"/>
      <c r="L222" s="9" t="n"/>
      <c r="M222" s="9" t="n"/>
      <c r="N222" s="9" t="n"/>
      <c r="O222" s="9" t="n"/>
      <c r="P222" s="9" t="n"/>
      <c r="Q222" s="9" t="n"/>
      <c r="R222" s="9" t="n"/>
      <c r="S222" s="9" t="n"/>
      <c r="T222" s="9" t="n"/>
      <c r="U222" s="9" t="n"/>
      <c r="V222" s="9" t="n"/>
      <c r="W222" s="9" t="n"/>
      <c r="X222" s="9" t="n"/>
      <c r="Y222" s="9" t="n"/>
      <c r="Z222" s="9" t="n"/>
      <c r="AA222" s="9" t="n"/>
      <c r="AB222" s="9" t="n"/>
      <c r="AC222" s="9" t="n"/>
      <c r="AD222" s="9" t="n"/>
      <c r="AE222" s="9" t="n"/>
      <c r="AF222" s="9" t="n"/>
      <c r="AG222" s="9" t="n"/>
      <c r="AH222" s="9" t="n"/>
      <c r="AI222" s="9" t="n"/>
      <c r="AJ222" s="9" t="n"/>
      <c r="AK222" s="9" t="n"/>
      <c r="AL222" s="9" t="n"/>
      <c r="AM222" s="9" t="n"/>
      <c r="AN222" s="9" t="n"/>
      <c r="AO222" s="9" t="n"/>
      <c r="AP222" s="9" t="n"/>
      <c r="AQ222" s="9" t="n"/>
      <c r="AR222" s="9" t="n"/>
      <c r="AS222" s="9" t="n"/>
      <c r="AT222" s="9" t="n"/>
      <c r="AU222" s="9" t="n"/>
      <c r="AV222" s="9" t="n"/>
      <c r="AW222" s="9" t="n"/>
      <c r="AX222" s="9" t="n"/>
      <c r="AY222" s="9" t="n"/>
      <c r="AZ222" s="9" t="n"/>
    </row>
    <row r="223">
      <c r="A223" s="9" t="n"/>
      <c r="B223" s="9" t="n"/>
      <c r="C223" s="9" t="n"/>
      <c r="D223" s="9" t="n"/>
      <c r="E223" s="9" t="n"/>
      <c r="F223" s="9" t="n"/>
      <c r="G223" s="9" t="n"/>
      <c r="H223" s="9" t="n"/>
      <c r="I223" s="9" t="n"/>
      <c r="J223" s="9" t="n"/>
      <c r="K223" s="9" t="n"/>
      <c r="L223" s="9" t="n"/>
      <c r="M223" s="9" t="n"/>
      <c r="N223" s="9" t="n"/>
      <c r="O223" s="9" t="n"/>
      <c r="P223" s="9" t="n"/>
      <c r="Q223" s="9" t="n"/>
      <c r="R223" s="9" t="n"/>
      <c r="S223" s="9" t="n"/>
      <c r="T223" s="9" t="n"/>
      <c r="U223" s="9" t="n"/>
      <c r="V223" s="9" t="n"/>
      <c r="W223" s="9" t="n"/>
      <c r="X223" s="9" t="n"/>
      <c r="Y223" s="9" t="n"/>
      <c r="Z223" s="9" t="n"/>
      <c r="AA223" s="9" t="n"/>
      <c r="AB223" s="9" t="n"/>
      <c r="AC223" s="9" t="n"/>
      <c r="AD223" s="9" t="n"/>
      <c r="AE223" s="9" t="n"/>
      <c r="AF223" s="9" t="n"/>
      <c r="AG223" s="9" t="n"/>
      <c r="AH223" s="9" t="n"/>
      <c r="AI223" s="9" t="n"/>
      <c r="AJ223" s="9" t="n"/>
      <c r="AK223" s="9" t="n"/>
      <c r="AL223" s="9" t="n"/>
      <c r="AM223" s="9" t="n"/>
      <c r="AN223" s="9" t="n"/>
      <c r="AO223" s="9" t="n"/>
      <c r="AP223" s="9" t="n"/>
      <c r="AQ223" s="9" t="n"/>
      <c r="AR223" s="9" t="n"/>
      <c r="AS223" s="9" t="n"/>
      <c r="AT223" s="9" t="n"/>
      <c r="AU223" s="9" t="n"/>
      <c r="AV223" s="9" t="n"/>
      <c r="AW223" s="9" t="n"/>
      <c r="AX223" s="9" t="n"/>
      <c r="AY223" s="9" t="n"/>
      <c r="AZ223" s="9" t="n"/>
    </row>
    <row r="224">
      <c r="A224" s="9" t="n"/>
      <c r="B224" s="9" t="n"/>
      <c r="C224" s="9" t="n"/>
      <c r="D224" s="9" t="n"/>
      <c r="E224" s="9" t="n"/>
      <c r="F224" s="9" t="n"/>
      <c r="G224" s="9" t="n"/>
      <c r="H224" s="9" t="n"/>
      <c r="I224" s="9" t="n"/>
      <c r="J224" s="9" t="n"/>
      <c r="K224" s="9" t="n"/>
      <c r="L224" s="9" t="n"/>
      <c r="M224" s="9" t="n"/>
      <c r="N224" s="9" t="n"/>
      <c r="O224" s="9" t="n"/>
      <c r="P224" s="9" t="n"/>
      <c r="Q224" s="9" t="n"/>
      <c r="R224" s="9" t="n"/>
      <c r="S224" s="9" t="n"/>
      <c r="T224" s="9" t="n"/>
      <c r="U224" s="9" t="n"/>
      <c r="V224" s="9" t="n"/>
      <c r="W224" s="9" t="n"/>
      <c r="X224" s="9" t="n"/>
      <c r="Y224" s="9" t="n"/>
      <c r="Z224" s="9" t="n"/>
      <c r="AA224" s="9" t="n"/>
      <c r="AB224" s="9" t="n"/>
      <c r="AC224" s="9" t="n"/>
      <c r="AD224" s="9" t="n"/>
      <c r="AE224" s="9" t="n"/>
      <c r="AF224" s="9" t="n"/>
      <c r="AG224" s="9" t="n"/>
      <c r="AH224" s="9" t="n"/>
      <c r="AI224" s="9" t="n"/>
      <c r="AJ224" s="9" t="n"/>
      <c r="AK224" s="9" t="n"/>
      <c r="AL224" s="9" t="n"/>
      <c r="AM224" s="9" t="n"/>
      <c r="AN224" s="9" t="n"/>
      <c r="AO224" s="9" t="n"/>
      <c r="AP224" s="9" t="n"/>
      <c r="AQ224" s="9" t="n"/>
      <c r="AR224" s="9" t="n"/>
      <c r="AS224" s="9" t="n"/>
      <c r="AT224" s="9" t="n"/>
      <c r="AU224" s="9" t="n"/>
      <c r="AV224" s="9" t="n"/>
      <c r="AW224" s="9" t="n"/>
      <c r="AX224" s="9" t="n"/>
      <c r="AY224" s="9" t="n"/>
      <c r="AZ224" s="9" t="n"/>
    </row>
    <row r="225">
      <c r="A225" s="9" t="n"/>
      <c r="B225" s="9" t="n"/>
      <c r="C225" s="9" t="n"/>
      <c r="D225" s="9" t="n"/>
      <c r="E225" s="9" t="n"/>
      <c r="F225" s="9" t="n"/>
      <c r="G225" s="9" t="n"/>
      <c r="H225" s="9" t="n"/>
      <c r="I225" s="9" t="n"/>
      <c r="J225" s="9" t="n"/>
      <c r="K225" s="9" t="n"/>
      <c r="L225" s="9" t="n"/>
      <c r="M225" s="9" t="n"/>
      <c r="N225" s="9" t="n"/>
      <c r="O225" s="9" t="n"/>
      <c r="P225" s="9" t="n"/>
      <c r="Q225" s="9" t="n"/>
      <c r="R225" s="9" t="n"/>
      <c r="S225" s="9" t="n"/>
      <c r="T225" s="9" t="n"/>
      <c r="U225" s="9" t="n"/>
      <c r="V225" s="9" t="n"/>
      <c r="W225" s="9" t="n"/>
      <c r="X225" s="9" t="n"/>
      <c r="Y225" s="9" t="n"/>
      <c r="Z225" s="9" t="n"/>
      <c r="AA225" s="9" t="n"/>
      <c r="AB225" s="9" t="n"/>
      <c r="AC225" s="9" t="n"/>
      <c r="AD225" s="9" t="n"/>
      <c r="AE225" s="9" t="n"/>
      <c r="AF225" s="9" t="n"/>
      <c r="AG225" s="9" t="n"/>
      <c r="AH225" s="9" t="n"/>
      <c r="AI225" s="9" t="n"/>
      <c r="AJ225" s="9" t="n"/>
      <c r="AK225" s="9" t="n"/>
      <c r="AL225" s="9" t="n"/>
      <c r="AM225" s="9" t="n"/>
      <c r="AN225" s="9" t="n"/>
      <c r="AO225" s="9" t="n"/>
      <c r="AP225" s="9" t="n"/>
      <c r="AQ225" s="9" t="n"/>
      <c r="AR225" s="9" t="n"/>
      <c r="AS225" s="9" t="n"/>
      <c r="AT225" s="9" t="n"/>
      <c r="AU225" s="9" t="n"/>
      <c r="AV225" s="9" t="n"/>
      <c r="AW225" s="9" t="n"/>
      <c r="AX225" s="9" t="n"/>
      <c r="AY225" s="9" t="n"/>
      <c r="AZ225" s="9" t="n"/>
    </row>
    <row r="226">
      <c r="A226" s="9" t="n"/>
      <c r="B226" s="9" t="n"/>
      <c r="C226" s="9" t="n"/>
      <c r="D226" s="9" t="n"/>
      <c r="E226" s="9" t="n"/>
      <c r="F226" s="9" t="n"/>
      <c r="G226" s="9" t="n"/>
      <c r="H226" s="9" t="n"/>
      <c r="I226" s="9" t="n"/>
      <c r="J226" s="9" t="n"/>
      <c r="K226" s="9" t="n"/>
      <c r="L226" s="9" t="n"/>
      <c r="M226" s="9" t="n"/>
      <c r="N226" s="9" t="n"/>
      <c r="O226" s="9" t="n"/>
      <c r="P226" s="9" t="n"/>
      <c r="Q226" s="9" t="n"/>
      <c r="R226" s="9" t="n"/>
      <c r="S226" s="9" t="n"/>
      <c r="T226" s="9" t="n"/>
      <c r="U226" s="9" t="n"/>
      <c r="V226" s="9" t="n"/>
      <c r="W226" s="9" t="n"/>
      <c r="X226" s="9" t="n"/>
      <c r="Y226" s="9" t="n"/>
      <c r="Z226" s="9" t="n"/>
      <c r="AA226" s="9" t="n"/>
      <c r="AB226" s="9" t="n"/>
      <c r="AC226" s="9" t="n"/>
      <c r="AD226" s="9" t="n"/>
      <c r="AE226" s="9" t="n"/>
      <c r="AF226" s="9" t="n"/>
      <c r="AG226" s="9" t="n"/>
      <c r="AH226" s="9" t="n"/>
      <c r="AI226" s="9" t="n"/>
      <c r="AJ226" s="9" t="n"/>
      <c r="AK226" s="9" t="n"/>
      <c r="AL226" s="9" t="n"/>
      <c r="AM226" s="9" t="n"/>
      <c r="AN226" s="9" t="n"/>
      <c r="AO226" s="9" t="n"/>
      <c r="AP226" s="9" t="n"/>
      <c r="AQ226" s="9" t="n"/>
      <c r="AR226" s="9" t="n"/>
      <c r="AS226" s="9" t="n"/>
      <c r="AT226" s="9" t="n"/>
      <c r="AU226" s="9" t="n"/>
      <c r="AV226" s="9" t="n"/>
      <c r="AW226" s="9" t="n"/>
      <c r="AX226" s="9" t="n"/>
      <c r="AY226" s="9" t="n"/>
      <c r="AZ226" s="9" t="n"/>
    </row>
    <row r="227">
      <c r="A227" s="9" t="n"/>
      <c r="B227" s="9" t="n"/>
      <c r="C227" s="9" t="n"/>
      <c r="D227" s="9" t="n"/>
      <c r="E227" s="9" t="n"/>
      <c r="F227" s="9" t="n"/>
      <c r="G227" s="9" t="n"/>
      <c r="H227" s="9" t="n"/>
      <c r="I227" s="9" t="n"/>
      <c r="J227" s="9" t="n"/>
      <c r="K227" s="9" t="n"/>
      <c r="L227" s="9" t="n"/>
      <c r="M227" s="9" t="n"/>
      <c r="N227" s="9" t="n"/>
      <c r="O227" s="9" t="n"/>
      <c r="P227" s="9" t="n"/>
      <c r="Q227" s="9" t="n"/>
      <c r="R227" s="9" t="n"/>
      <c r="S227" s="9" t="n"/>
      <c r="T227" s="9" t="n"/>
      <c r="U227" s="9" t="n"/>
      <c r="V227" s="9" t="n"/>
      <c r="W227" s="9" t="n"/>
      <c r="X227" s="9" t="n"/>
      <c r="Y227" s="9" t="n"/>
      <c r="Z227" s="9" t="n"/>
      <c r="AA227" s="9" t="n"/>
      <c r="AB227" s="9" t="n"/>
      <c r="AC227" s="9" t="n"/>
      <c r="AD227" s="9" t="n"/>
      <c r="AE227" s="9" t="n"/>
      <c r="AF227" s="9" t="n"/>
      <c r="AG227" s="9" t="n"/>
      <c r="AH227" s="9" t="n"/>
      <c r="AI227" s="9" t="n"/>
      <c r="AJ227" s="9" t="n"/>
      <c r="AK227" s="9" t="n"/>
      <c r="AL227" s="9" t="n"/>
      <c r="AM227" s="9" t="n"/>
      <c r="AN227" s="9" t="n"/>
      <c r="AO227" s="9" t="n"/>
      <c r="AP227" s="9" t="n"/>
      <c r="AQ227" s="9" t="n"/>
      <c r="AR227" s="9" t="n"/>
      <c r="AS227" s="9" t="n"/>
      <c r="AT227" s="9" t="n"/>
      <c r="AU227" s="9" t="n"/>
      <c r="AV227" s="9" t="n"/>
      <c r="AW227" s="9" t="n"/>
      <c r="AX227" s="9" t="n"/>
      <c r="AY227" s="9" t="n"/>
      <c r="AZ227" s="9" t="n"/>
    </row>
    <row r="228">
      <c r="A228" s="9" t="n"/>
      <c r="B228" s="9" t="n"/>
      <c r="C228" s="9" t="n"/>
      <c r="D228" s="9" t="n"/>
      <c r="E228" s="9" t="n"/>
      <c r="F228" s="9" t="n"/>
      <c r="G228" s="9" t="n"/>
      <c r="H228" s="9" t="n"/>
      <c r="I228" s="9" t="n"/>
      <c r="J228" s="9" t="n"/>
      <c r="K228" s="9" t="n"/>
      <c r="L228" s="9" t="n"/>
      <c r="M228" s="9" t="n"/>
      <c r="N228" s="9" t="n"/>
      <c r="O228" s="9" t="n"/>
      <c r="P228" s="9" t="n"/>
      <c r="Q228" s="9" t="n"/>
      <c r="R228" s="9" t="n"/>
      <c r="S228" s="9" t="n"/>
      <c r="T228" s="9" t="n"/>
      <c r="U228" s="9" t="n"/>
      <c r="V228" s="9" t="n"/>
      <c r="W228" s="9" t="n"/>
      <c r="X228" s="9" t="n"/>
      <c r="Y228" s="9" t="n"/>
      <c r="Z228" s="9" t="n"/>
      <c r="AA228" s="9" t="n"/>
      <c r="AB228" s="9" t="n"/>
      <c r="AC228" s="9" t="n"/>
      <c r="AD228" s="9" t="n"/>
      <c r="AE228" s="9" t="n"/>
      <c r="AF228" s="9" t="n"/>
      <c r="AG228" s="9" t="n"/>
      <c r="AH228" s="9" t="n"/>
      <c r="AI228" s="9" t="n"/>
      <c r="AJ228" s="9" t="n"/>
      <c r="AK228" s="9" t="n"/>
      <c r="AL228" s="9" t="n"/>
      <c r="AM228" s="9" t="n"/>
      <c r="AN228" s="9" t="n"/>
      <c r="AO228" s="9" t="n"/>
      <c r="AP228" s="9" t="n"/>
      <c r="AQ228" s="9" t="n"/>
      <c r="AR228" s="9" t="n"/>
      <c r="AS228" s="9" t="n"/>
      <c r="AT228" s="9" t="n"/>
      <c r="AU228" s="9" t="n"/>
      <c r="AV228" s="9" t="n"/>
      <c r="AW228" s="9" t="n"/>
      <c r="AX228" s="9" t="n"/>
      <c r="AY228" s="9" t="n"/>
      <c r="AZ228" s="9" t="n"/>
    </row>
    <row r="229">
      <c r="A229" s="9" t="n"/>
      <c r="B229" s="9" t="n"/>
      <c r="C229" s="9" t="n"/>
      <c r="D229" s="9" t="n"/>
      <c r="E229" s="9" t="n"/>
      <c r="F229" s="9" t="n"/>
      <c r="G229" s="9" t="n"/>
      <c r="H229" s="9" t="n"/>
      <c r="I229" s="9" t="n"/>
      <c r="J229" s="9" t="n"/>
      <c r="K229" s="9" t="n"/>
      <c r="L229" s="9" t="n"/>
      <c r="M229" s="9" t="n"/>
      <c r="N229" s="9" t="n"/>
      <c r="O229" s="9" t="n"/>
      <c r="P229" s="9" t="n"/>
      <c r="Q229" s="9" t="n"/>
      <c r="R229" s="9" t="n"/>
      <c r="S229" s="9" t="n"/>
      <c r="T229" s="9" t="n"/>
      <c r="U229" s="9" t="n"/>
      <c r="V229" s="9" t="n"/>
      <c r="W229" s="9" t="n"/>
      <c r="X229" s="9" t="n"/>
      <c r="Y229" s="9" t="n"/>
      <c r="Z229" s="9" t="n"/>
      <c r="AA229" s="9" t="n"/>
      <c r="AB229" s="9" t="n"/>
      <c r="AC229" s="9" t="n"/>
      <c r="AD229" s="9" t="n"/>
      <c r="AE229" s="9" t="n"/>
      <c r="AF229" s="9" t="n"/>
      <c r="AG229" s="9" t="n"/>
      <c r="AH229" s="9" t="n"/>
      <c r="AI229" s="9" t="n"/>
      <c r="AJ229" s="9" t="n"/>
      <c r="AK229" s="9" t="n"/>
      <c r="AL229" s="9" t="n"/>
      <c r="AM229" s="9" t="n"/>
      <c r="AN229" s="9" t="n"/>
      <c r="AO229" s="9" t="n"/>
      <c r="AP229" s="9" t="n"/>
      <c r="AQ229" s="9" t="n"/>
      <c r="AR229" s="9" t="n"/>
      <c r="AS229" s="9" t="n"/>
      <c r="AT229" s="9" t="n"/>
      <c r="AU229" s="9" t="n"/>
      <c r="AV229" s="9" t="n"/>
      <c r="AW229" s="9" t="n"/>
      <c r="AX229" s="9" t="n"/>
      <c r="AY229" s="9" t="n"/>
      <c r="AZ229" s="9" t="n"/>
    </row>
    <row r="230">
      <c r="A230" s="9" t="n"/>
      <c r="B230" s="9" t="n"/>
      <c r="C230" s="9" t="n"/>
      <c r="D230" s="9" t="n"/>
      <c r="E230" s="9" t="n"/>
      <c r="F230" s="9" t="n"/>
      <c r="G230" s="9" t="n"/>
      <c r="H230" s="9" t="n"/>
      <c r="I230" s="9" t="n"/>
      <c r="J230" s="9" t="n"/>
      <c r="K230" s="9" t="n"/>
      <c r="L230" s="9" t="n"/>
      <c r="M230" s="9" t="n"/>
      <c r="N230" s="9" t="n"/>
      <c r="O230" s="9" t="n"/>
      <c r="P230" s="9" t="n"/>
      <c r="Q230" s="9" t="n"/>
      <c r="R230" s="9" t="n"/>
      <c r="S230" s="9" t="n"/>
      <c r="T230" s="9" t="n"/>
      <c r="U230" s="9" t="n"/>
      <c r="V230" s="9" t="n"/>
      <c r="W230" s="9" t="n"/>
      <c r="X230" s="9" t="n"/>
      <c r="Y230" s="9" t="n"/>
      <c r="Z230" s="9" t="n"/>
      <c r="AA230" s="9" t="n"/>
      <c r="AB230" s="9" t="n"/>
      <c r="AC230" s="9" t="n"/>
      <c r="AD230" s="9" t="n"/>
      <c r="AE230" s="9" t="n"/>
      <c r="AF230" s="9" t="n"/>
      <c r="AG230" s="9" t="n"/>
      <c r="AH230" s="9" t="n"/>
      <c r="AI230" s="9" t="n"/>
      <c r="AJ230" s="9" t="n"/>
      <c r="AK230" s="9" t="n"/>
      <c r="AL230" s="9" t="n"/>
      <c r="AM230" s="9" t="n"/>
      <c r="AN230" s="9" t="n"/>
      <c r="AO230" s="9" t="n"/>
      <c r="AP230" s="9" t="n"/>
      <c r="AQ230" s="9" t="n"/>
      <c r="AR230" s="9" t="n"/>
      <c r="AS230" s="9" t="n"/>
      <c r="AT230" s="9" t="n"/>
      <c r="AU230" s="9" t="n"/>
      <c r="AV230" s="9" t="n"/>
      <c r="AW230" s="9" t="n"/>
      <c r="AX230" s="9" t="n"/>
      <c r="AY230" s="9" t="n"/>
      <c r="AZ230" s="9" t="n"/>
    </row>
    <row r="231">
      <c r="A231" s="9" t="n"/>
      <c r="B231" s="9" t="n"/>
      <c r="C231" s="9" t="n"/>
      <c r="D231" s="9" t="n"/>
      <c r="E231" s="9" t="n"/>
      <c r="F231" s="9" t="n"/>
      <c r="G231" s="9" t="n"/>
      <c r="H231" s="9" t="n"/>
      <c r="I231" s="9" t="n"/>
      <c r="J231" s="9" t="n"/>
      <c r="K231" s="9" t="n"/>
      <c r="L231" s="9" t="n"/>
      <c r="M231" s="9" t="n"/>
      <c r="N231" s="9" t="n"/>
      <c r="O231" s="9" t="n"/>
      <c r="P231" s="9" t="n"/>
      <c r="Q231" s="9" t="n"/>
      <c r="R231" s="9" t="n"/>
      <c r="S231" s="9" t="n"/>
      <c r="T231" s="9" t="n"/>
      <c r="U231" s="9" t="n"/>
      <c r="V231" s="9" t="n"/>
      <c r="W231" s="9" t="n"/>
      <c r="X231" s="9" t="n"/>
      <c r="Y231" s="9" t="n"/>
      <c r="Z231" s="9" t="n"/>
      <c r="AA231" s="9" t="n"/>
      <c r="AB231" s="9" t="n"/>
      <c r="AC231" s="9" t="n"/>
      <c r="AD231" s="9" t="n"/>
      <c r="AE231" s="9" t="n"/>
      <c r="AF231" s="9" t="n"/>
      <c r="AG231" s="9" t="n"/>
      <c r="AH231" s="9" t="n"/>
      <c r="AI231" s="9" t="n"/>
      <c r="AJ231" s="9" t="n"/>
      <c r="AK231" s="9" t="n"/>
      <c r="AL231" s="9" t="n"/>
      <c r="AM231" s="9" t="n"/>
      <c r="AN231" s="9" t="n"/>
      <c r="AO231" s="9" t="n"/>
      <c r="AP231" s="9" t="n"/>
      <c r="AQ231" s="9" t="n"/>
      <c r="AR231" s="9" t="n"/>
      <c r="AS231" s="9" t="n"/>
      <c r="AT231" s="9" t="n"/>
      <c r="AU231" s="9" t="n"/>
      <c r="AV231" s="9" t="n"/>
      <c r="AW231" s="9" t="n"/>
      <c r="AX231" s="9" t="n"/>
      <c r="AY231" s="9" t="n"/>
      <c r="AZ231" s="9" t="n"/>
    </row>
    <row r="232">
      <c r="A232" s="9" t="n"/>
      <c r="B232" s="9" t="n"/>
      <c r="C232" s="9" t="n"/>
      <c r="D232" s="9" t="n"/>
      <c r="E232" s="9" t="n"/>
      <c r="F232" s="9" t="n"/>
      <c r="G232" s="9" t="n"/>
      <c r="H232" s="9" t="n"/>
      <c r="I232" s="9" t="n"/>
      <c r="J232" s="9" t="n"/>
      <c r="K232" s="9" t="n"/>
      <c r="L232" s="9" t="n"/>
      <c r="M232" s="9" t="n"/>
      <c r="N232" s="9" t="n"/>
      <c r="O232" s="9" t="n"/>
      <c r="P232" s="9" t="n"/>
      <c r="Q232" s="9" t="n"/>
      <c r="R232" s="9" t="n"/>
      <c r="S232" s="9" t="n"/>
      <c r="T232" s="9" t="n"/>
      <c r="U232" s="9" t="n"/>
      <c r="V232" s="9" t="n"/>
      <c r="W232" s="9" t="n"/>
      <c r="X232" s="9" t="n"/>
      <c r="Y232" s="9" t="n"/>
      <c r="Z232" s="9" t="n"/>
      <c r="AA232" s="9" t="n"/>
      <c r="AB232" s="9" t="n"/>
      <c r="AC232" s="9" t="n"/>
      <c r="AD232" s="9" t="n"/>
      <c r="AE232" s="9" t="n"/>
      <c r="AF232" s="9" t="n"/>
      <c r="AG232" s="9" t="n"/>
      <c r="AH232" s="9" t="n"/>
      <c r="AI232" s="9" t="n"/>
      <c r="AJ232" s="9" t="n"/>
      <c r="AK232" s="9" t="n"/>
      <c r="AL232" s="9" t="n"/>
      <c r="AM232" s="9" t="n"/>
      <c r="AN232" s="9" t="n"/>
      <c r="AO232" s="9" t="n"/>
      <c r="AP232" s="9" t="n"/>
      <c r="AQ232" s="9" t="n"/>
      <c r="AR232" s="9" t="n"/>
      <c r="AS232" s="9" t="n"/>
      <c r="AT232" s="9" t="n"/>
      <c r="AU232" s="9" t="n"/>
      <c r="AV232" s="9" t="n"/>
      <c r="AW232" s="9" t="n"/>
      <c r="AX232" s="9" t="n"/>
      <c r="AY232" s="9" t="n"/>
      <c r="AZ232" s="9" t="n"/>
    </row>
    <row r="233">
      <c r="A233" s="9" t="n"/>
      <c r="B233" s="9" t="n"/>
      <c r="C233" s="9" t="n"/>
      <c r="D233" s="9" t="n"/>
      <c r="E233" s="9" t="n"/>
      <c r="F233" s="9" t="n"/>
      <c r="G233" s="9" t="n"/>
      <c r="H233" s="9" t="n"/>
      <c r="I233" s="9" t="n"/>
      <c r="J233" s="9" t="n"/>
      <c r="K233" s="9" t="n"/>
      <c r="L233" s="9" t="n"/>
      <c r="M233" s="9" t="n"/>
      <c r="N233" s="9" t="n"/>
      <c r="O233" s="9" t="n"/>
      <c r="P233" s="9" t="n"/>
      <c r="Q233" s="9" t="n"/>
      <c r="R233" s="9" t="n"/>
      <c r="S233" s="9" t="n"/>
      <c r="T233" s="9" t="n"/>
      <c r="U233" s="9" t="n"/>
      <c r="V233" s="9" t="n"/>
      <c r="W233" s="9" t="n"/>
      <c r="X233" s="9" t="n"/>
      <c r="Y233" s="9" t="n"/>
      <c r="Z233" s="9" t="n"/>
      <c r="AA233" s="9" t="n"/>
      <c r="AB233" s="9" t="n"/>
      <c r="AC233" s="9" t="n"/>
      <c r="AD233" s="9" t="n"/>
      <c r="AE233" s="9" t="n"/>
      <c r="AF233" s="9" t="n"/>
      <c r="AG233" s="9" t="n"/>
      <c r="AH233" s="9" t="n"/>
      <c r="AI233" s="9" t="n"/>
      <c r="AJ233" s="9" t="n"/>
      <c r="AK233" s="9" t="n"/>
      <c r="AL233" s="9" t="n"/>
      <c r="AM233" s="9" t="n"/>
      <c r="AN233" s="9" t="n"/>
      <c r="AO233" s="9" t="n"/>
      <c r="AP233" s="9" t="n"/>
      <c r="AQ233" s="9" t="n"/>
      <c r="AR233" s="9" t="n"/>
      <c r="AS233" s="9" t="n"/>
      <c r="AT233" s="9" t="n"/>
      <c r="AU233" s="9" t="n"/>
      <c r="AV233" s="9" t="n"/>
      <c r="AW233" s="9" t="n"/>
      <c r="AX233" s="9" t="n"/>
      <c r="AY233" s="9" t="n"/>
      <c r="AZ233" s="9" t="n"/>
    </row>
    <row r="234">
      <c r="A234" s="9" t="n"/>
      <c r="B234" s="9" t="n"/>
      <c r="C234" s="9" t="n"/>
      <c r="D234" s="9" t="n"/>
      <c r="E234" s="9" t="n"/>
      <c r="F234" s="9" t="n"/>
      <c r="G234" s="9" t="n"/>
      <c r="H234" s="9" t="n"/>
      <c r="I234" s="9" t="n"/>
      <c r="J234" s="9" t="n"/>
      <c r="K234" s="9" t="n"/>
      <c r="L234" s="9" t="n"/>
      <c r="M234" s="9" t="n"/>
      <c r="N234" s="9" t="n"/>
      <c r="O234" s="9" t="n"/>
      <c r="P234" s="9" t="n"/>
      <c r="Q234" s="9" t="n"/>
      <c r="R234" s="9" t="n"/>
      <c r="S234" s="9" t="n"/>
      <c r="T234" s="9" t="n"/>
      <c r="U234" s="9" t="n"/>
      <c r="V234" s="9" t="n"/>
      <c r="W234" s="9" t="n"/>
      <c r="X234" s="9" t="n"/>
      <c r="Y234" s="9" t="n"/>
      <c r="Z234" s="9" t="n"/>
      <c r="AA234" s="9" t="n"/>
      <c r="AB234" s="9" t="n"/>
      <c r="AC234" s="9" t="n"/>
      <c r="AD234" s="9" t="n"/>
      <c r="AE234" s="9" t="n"/>
      <c r="AF234" s="9" t="n"/>
      <c r="AG234" s="9" t="n"/>
      <c r="AH234" s="9" t="n"/>
      <c r="AI234" s="9" t="n"/>
      <c r="AJ234" s="9" t="n"/>
      <c r="AK234" s="9" t="n"/>
      <c r="AL234" s="9" t="n"/>
      <c r="AM234" s="9" t="n"/>
      <c r="AN234" s="9" t="n"/>
      <c r="AO234" s="9" t="n"/>
      <c r="AP234" s="9" t="n"/>
      <c r="AQ234" s="9" t="n"/>
      <c r="AR234" s="9" t="n"/>
      <c r="AS234" s="9" t="n"/>
      <c r="AT234" s="9" t="n"/>
      <c r="AU234" s="9" t="n"/>
      <c r="AV234" s="9" t="n"/>
      <c r="AW234" s="9" t="n"/>
      <c r="AX234" s="9" t="n"/>
      <c r="AY234" s="9" t="n"/>
      <c r="AZ234" s="9" t="n"/>
    </row>
    <row r="235">
      <c r="A235" s="9" t="n"/>
      <c r="B235" s="9" t="n"/>
      <c r="C235" s="9" t="n"/>
      <c r="D235" s="9" t="n"/>
      <c r="E235" s="9" t="n"/>
      <c r="F235" s="9" t="n"/>
      <c r="G235" s="9" t="n"/>
      <c r="H235" s="9" t="n"/>
      <c r="I235" s="9" t="n"/>
      <c r="J235" s="9" t="n"/>
      <c r="K235" s="9" t="n"/>
      <c r="L235" s="9" t="n"/>
      <c r="M235" s="9" t="n"/>
      <c r="N235" s="9" t="n"/>
      <c r="O235" s="9" t="n"/>
      <c r="P235" s="9" t="n"/>
      <c r="Q235" s="9" t="n"/>
      <c r="R235" s="9" t="n"/>
      <c r="S235" s="9" t="n"/>
      <c r="T235" s="9" t="n"/>
      <c r="U235" s="9" t="n"/>
      <c r="V235" s="9" t="n"/>
      <c r="W235" s="9" t="n"/>
      <c r="X235" s="9" t="n"/>
      <c r="Y235" s="9" t="n"/>
      <c r="Z235" s="9" t="n"/>
      <c r="AA235" s="9" t="n"/>
      <c r="AB235" s="9" t="n"/>
      <c r="AC235" s="9" t="n"/>
      <c r="AD235" s="9" t="n"/>
      <c r="AE235" s="9" t="n"/>
      <c r="AF235" s="9" t="n"/>
      <c r="AG235" s="9" t="n"/>
      <c r="AH235" s="9" t="n"/>
      <c r="AI235" s="9" t="n"/>
      <c r="AJ235" s="9" t="n"/>
      <c r="AK235" s="9" t="n"/>
      <c r="AL235" s="9" t="n"/>
      <c r="AM235" s="9" t="n"/>
      <c r="AN235" s="9" t="n"/>
      <c r="AO235" s="9" t="n"/>
      <c r="AP235" s="9" t="n"/>
      <c r="AQ235" s="9" t="n"/>
      <c r="AR235" s="9" t="n"/>
      <c r="AS235" s="9" t="n"/>
      <c r="AT235" s="9" t="n"/>
      <c r="AU235" s="9" t="n"/>
      <c r="AV235" s="9" t="n"/>
      <c r="AW235" s="9" t="n"/>
      <c r="AX235" s="9" t="n"/>
      <c r="AY235" s="9" t="n"/>
      <c r="AZ235" s="9" t="n"/>
    </row>
    <row r="236">
      <c r="A236" s="9" t="n"/>
      <c r="B236" s="9" t="n"/>
      <c r="C236" s="9" t="n"/>
      <c r="D236" s="9" t="n"/>
      <c r="E236" s="9" t="n"/>
      <c r="F236" s="9" t="n"/>
      <c r="G236" s="9" t="n"/>
      <c r="H236" s="9" t="n"/>
      <c r="I236" s="9" t="n"/>
      <c r="J236" s="9" t="n"/>
      <c r="K236" s="9" t="n"/>
      <c r="L236" s="9" t="n"/>
      <c r="M236" s="9" t="n"/>
      <c r="N236" s="9" t="n"/>
      <c r="O236" s="9" t="n"/>
      <c r="P236" s="9" t="n"/>
      <c r="Q236" s="9" t="n"/>
      <c r="R236" s="9" t="n"/>
      <c r="S236" s="9" t="n"/>
      <c r="T236" s="9" t="n"/>
      <c r="U236" s="9" t="n"/>
      <c r="V236" s="9" t="n"/>
      <c r="W236" s="9" t="n"/>
      <c r="X236" s="9" t="n"/>
      <c r="Y236" s="9" t="n"/>
      <c r="Z236" s="9" t="n"/>
      <c r="AA236" s="9" t="n"/>
      <c r="AB236" s="9" t="n"/>
      <c r="AC236" s="9" t="n"/>
      <c r="AD236" s="9" t="n"/>
      <c r="AE236" s="9" t="n"/>
      <c r="AF236" s="9" t="n"/>
      <c r="AG236" s="9" t="n"/>
      <c r="AH236" s="9" t="n"/>
      <c r="AI236" s="9" t="n"/>
      <c r="AJ236" s="9" t="n"/>
      <c r="AK236" s="9" t="n"/>
      <c r="AL236" s="9" t="n"/>
      <c r="AM236" s="9" t="n"/>
      <c r="AN236" s="9" t="n"/>
      <c r="AO236" s="9" t="n"/>
      <c r="AP236" s="9" t="n"/>
      <c r="AQ236" s="9" t="n"/>
      <c r="AR236" s="9" t="n"/>
      <c r="AS236" s="9" t="n"/>
      <c r="AT236" s="9" t="n"/>
      <c r="AU236" s="9" t="n"/>
      <c r="AV236" s="9" t="n"/>
      <c r="AW236" s="9" t="n"/>
      <c r="AX236" s="9" t="n"/>
      <c r="AY236" s="9" t="n"/>
      <c r="AZ236" s="9" t="n"/>
    </row>
    <row r="237">
      <c r="A237" s="9" t="n"/>
      <c r="B237" s="9" t="n"/>
      <c r="C237" s="9" t="n"/>
      <c r="D237" s="9" t="n"/>
      <c r="E237" s="9" t="n"/>
      <c r="F237" s="9" t="n"/>
      <c r="G237" s="9" t="n"/>
      <c r="H237" s="9" t="n"/>
      <c r="I237" s="9" t="n"/>
      <c r="J237" s="9" t="n"/>
      <c r="K237" s="9" t="n"/>
      <c r="L237" s="9" t="n"/>
      <c r="M237" s="9" t="n"/>
      <c r="N237" s="9" t="n"/>
      <c r="O237" s="9" t="n"/>
      <c r="P237" s="9" t="n"/>
      <c r="Q237" s="9" t="n"/>
      <c r="R237" s="9" t="n"/>
      <c r="S237" s="9" t="n"/>
      <c r="T237" s="9" t="n"/>
      <c r="U237" s="9" t="n"/>
      <c r="V237" s="9" t="n"/>
      <c r="W237" s="9" t="n"/>
      <c r="X237" s="9" t="n"/>
      <c r="Y237" s="9" t="n"/>
      <c r="Z237" s="9" t="n"/>
      <c r="AA237" s="9" t="n"/>
      <c r="AB237" s="9" t="n"/>
      <c r="AC237" s="9" t="n"/>
      <c r="AD237" s="9" t="n"/>
      <c r="AE237" s="9" t="n"/>
      <c r="AF237" s="9" t="n"/>
      <c r="AG237" s="9" t="n"/>
      <c r="AH237" s="9" t="n"/>
      <c r="AI237" s="9" t="n"/>
      <c r="AJ237" s="9" t="n"/>
      <c r="AK237" s="9" t="n"/>
      <c r="AL237" s="9" t="n"/>
      <c r="AM237" s="9" t="n"/>
      <c r="AN237" s="9" t="n"/>
      <c r="AO237" s="9" t="n"/>
      <c r="AP237" s="9" t="n"/>
      <c r="AQ237" s="9" t="n"/>
      <c r="AR237" s="9" t="n"/>
      <c r="AS237" s="9" t="n"/>
      <c r="AT237" s="9" t="n"/>
      <c r="AU237" s="9" t="n"/>
      <c r="AV237" s="9" t="n"/>
      <c r="AW237" s="9" t="n"/>
      <c r="AX237" s="9" t="n"/>
      <c r="AY237" s="9" t="n"/>
      <c r="AZ237" s="9" t="n"/>
    </row>
    <row r="238">
      <c r="A238" s="9" t="n"/>
      <c r="B238" s="9" t="n"/>
      <c r="C238" s="9" t="n"/>
      <c r="D238" s="9" t="n"/>
      <c r="E238" s="9" t="n"/>
      <c r="F238" s="9" t="n"/>
      <c r="G238" s="9" t="n"/>
      <c r="H238" s="9" t="n"/>
      <c r="I238" s="9" t="n"/>
      <c r="J238" s="9" t="n"/>
      <c r="K238" s="9" t="n"/>
      <c r="L238" s="9" t="n"/>
      <c r="M238" s="9" t="n"/>
      <c r="N238" s="9" t="n"/>
      <c r="O238" s="9" t="n"/>
      <c r="P238" s="9" t="n"/>
      <c r="Q238" s="9" t="n"/>
      <c r="R238" s="9" t="n"/>
      <c r="S238" s="9" t="n"/>
      <c r="T238" s="9" t="n"/>
      <c r="U238" s="9" t="n"/>
      <c r="V238" s="9" t="n"/>
      <c r="W238" s="9" t="n"/>
      <c r="X238" s="9" t="n"/>
      <c r="Y238" s="9" t="n"/>
      <c r="Z238" s="9" t="n"/>
      <c r="AA238" s="9" t="n"/>
      <c r="AB238" s="9" t="n"/>
      <c r="AC238" s="9" t="n"/>
      <c r="AD238" s="9" t="n"/>
      <c r="AE238" s="9" t="n"/>
      <c r="AF238" s="9" t="n"/>
      <c r="AG238" s="9" t="n"/>
      <c r="AH238" s="9" t="n"/>
      <c r="AI238" s="9" t="n"/>
      <c r="AJ238" s="9" t="n"/>
      <c r="AK238" s="9" t="n"/>
      <c r="AL238" s="9" t="n"/>
      <c r="AM238" s="9" t="n"/>
      <c r="AN238" s="9" t="n"/>
      <c r="AO238" s="9" t="n"/>
      <c r="AP238" s="9" t="n"/>
      <c r="AQ238" s="9" t="n"/>
      <c r="AR238" s="9" t="n"/>
      <c r="AS238" s="9" t="n"/>
      <c r="AT238" s="9" t="n"/>
      <c r="AU238" s="9" t="n"/>
      <c r="AV238" s="9" t="n"/>
      <c r="AW238" s="9" t="n"/>
      <c r="AX238" s="9" t="n"/>
      <c r="AY238" s="9" t="n"/>
      <c r="AZ238" s="9" t="n"/>
    </row>
    <row r="239">
      <c r="A239" s="9" t="n"/>
      <c r="B239" s="9" t="n"/>
      <c r="C239" s="9" t="n"/>
      <c r="D239" s="9" t="n"/>
      <c r="E239" s="9" t="n"/>
      <c r="F239" s="9" t="n"/>
      <c r="G239" s="9" t="n"/>
      <c r="H239" s="9" t="n"/>
      <c r="I239" s="9" t="n"/>
      <c r="J239" s="9" t="n"/>
      <c r="K239" s="9" t="n"/>
      <c r="L239" s="9" t="n"/>
      <c r="M239" s="9" t="n"/>
      <c r="N239" s="9" t="n"/>
      <c r="O239" s="9" t="n"/>
      <c r="P239" s="9" t="n"/>
      <c r="Q239" s="9" t="n"/>
      <c r="R239" s="9" t="n"/>
      <c r="S239" s="9" t="n"/>
      <c r="T239" s="9" t="n"/>
      <c r="U239" s="9" t="n"/>
      <c r="V239" s="9" t="n"/>
      <c r="W239" s="9" t="n"/>
      <c r="X239" s="9" t="n"/>
      <c r="Y239" s="9" t="n"/>
      <c r="Z239" s="9" t="n"/>
      <c r="AA239" s="9" t="n"/>
      <c r="AB239" s="9" t="n"/>
      <c r="AC239" s="9" t="n"/>
      <c r="AD239" s="9" t="n"/>
      <c r="AE239" s="9" t="n"/>
      <c r="AF239" s="9" t="n"/>
      <c r="AG239" s="9" t="n"/>
      <c r="AH239" s="9" t="n"/>
      <c r="AI239" s="9" t="n"/>
      <c r="AJ239" s="9" t="n"/>
      <c r="AK239" s="9" t="n"/>
      <c r="AL239" s="9" t="n"/>
      <c r="AM239" s="9" t="n"/>
      <c r="AN239" s="9" t="n"/>
      <c r="AO239" s="9" t="n"/>
      <c r="AP239" s="9" t="n"/>
      <c r="AQ239" s="9" t="n"/>
      <c r="AR239" s="9" t="n"/>
      <c r="AS239" s="9" t="n"/>
      <c r="AT239" s="9" t="n"/>
      <c r="AU239" s="9" t="n"/>
      <c r="AV239" s="9" t="n"/>
      <c r="AW239" s="9" t="n"/>
      <c r="AX239" s="9" t="n"/>
      <c r="AY239" s="9" t="n"/>
      <c r="AZ239" s="9" t="n"/>
    </row>
    <row r="240">
      <c r="A240" s="9" t="n"/>
      <c r="B240" s="9" t="n"/>
      <c r="C240" s="9" t="n"/>
      <c r="D240" s="9" t="n"/>
      <c r="E240" s="9" t="n"/>
      <c r="F240" s="9" t="n"/>
      <c r="G240" s="9" t="n"/>
      <c r="H240" s="9" t="n"/>
      <c r="I240" s="9" t="n"/>
      <c r="J240" s="9" t="n"/>
      <c r="K240" s="9" t="n"/>
      <c r="L240" s="9" t="n"/>
      <c r="M240" s="9" t="n"/>
      <c r="N240" s="9" t="n"/>
      <c r="O240" s="9" t="n"/>
      <c r="P240" s="9" t="n"/>
      <c r="Q240" s="9" t="n"/>
      <c r="R240" s="9" t="n"/>
      <c r="S240" s="9" t="n"/>
      <c r="T240" s="9" t="n"/>
      <c r="U240" s="9" t="n"/>
      <c r="V240" s="9" t="n"/>
      <c r="W240" s="9" t="n"/>
      <c r="X240" s="9" t="n"/>
      <c r="Y240" s="9" t="n"/>
      <c r="Z240" s="9" t="n"/>
      <c r="AA240" s="9" t="n"/>
      <c r="AB240" s="9" t="n"/>
      <c r="AC240" s="9" t="n"/>
      <c r="AD240" s="9" t="n"/>
      <c r="AE240" s="9" t="n"/>
      <c r="AF240" s="9" t="n"/>
      <c r="AG240" s="9" t="n"/>
      <c r="AH240" s="9" t="n"/>
      <c r="AI240" s="9" t="n"/>
      <c r="AJ240" s="9" t="n"/>
      <c r="AK240" s="9" t="n"/>
      <c r="AL240" s="9" t="n"/>
      <c r="AM240" s="9" t="n"/>
      <c r="AN240" s="9" t="n"/>
      <c r="AO240" s="9" t="n"/>
      <c r="AP240" s="9" t="n"/>
      <c r="AQ240" s="9" t="n"/>
      <c r="AR240" s="9" t="n"/>
      <c r="AS240" s="9" t="n"/>
      <c r="AT240" s="9" t="n"/>
      <c r="AU240" s="9" t="n"/>
      <c r="AV240" s="9" t="n"/>
      <c r="AW240" s="9" t="n"/>
      <c r="AX240" s="9" t="n"/>
      <c r="AY240" s="9" t="n"/>
      <c r="AZ240" s="9" t="n"/>
    </row>
    <row r="241">
      <c r="A241" s="9" t="n"/>
      <c r="B241" s="9" t="n"/>
      <c r="C241" s="9" t="n"/>
      <c r="D241" s="9" t="n"/>
      <c r="E241" s="9" t="n"/>
      <c r="F241" s="9" t="n"/>
      <c r="G241" s="9" t="n"/>
      <c r="H241" s="9" t="n"/>
      <c r="I241" s="9" t="n"/>
      <c r="J241" s="9" t="n"/>
      <c r="K241" s="9" t="n"/>
      <c r="L241" s="9" t="n"/>
      <c r="M241" s="9" t="n"/>
      <c r="N241" s="9" t="n"/>
      <c r="O241" s="9" t="n"/>
      <c r="P241" s="9" t="n"/>
      <c r="Q241" s="9" t="n"/>
      <c r="R241" s="9" t="n"/>
      <c r="S241" s="9" t="n"/>
      <c r="T241" s="9" t="n"/>
      <c r="U241" s="9" t="n"/>
      <c r="V241" s="9" t="n"/>
      <c r="W241" s="9" t="n"/>
      <c r="X241" s="9" t="n"/>
      <c r="Y241" s="9" t="n"/>
      <c r="Z241" s="9" t="n"/>
      <c r="AA241" s="9" t="n"/>
      <c r="AB241" s="9" t="n"/>
      <c r="AC241" s="9" t="n"/>
      <c r="AD241" s="9" t="n"/>
      <c r="AE241" s="9" t="n"/>
      <c r="AF241" s="9" t="n"/>
      <c r="AG241" s="9" t="n"/>
      <c r="AH241" s="9" t="n"/>
      <c r="AI241" s="9" t="n"/>
      <c r="AJ241" s="9" t="n"/>
      <c r="AK241" s="9" t="n"/>
      <c r="AL241" s="9" t="n"/>
      <c r="AM241" s="9" t="n"/>
      <c r="AN241" s="9" t="n"/>
      <c r="AO241" s="9" t="n"/>
      <c r="AP241" s="9" t="n"/>
      <c r="AQ241" s="9" t="n"/>
      <c r="AR241" s="9" t="n"/>
      <c r="AS241" s="9" t="n"/>
      <c r="AT241" s="9" t="n"/>
      <c r="AU241" s="9" t="n"/>
      <c r="AV241" s="9" t="n"/>
      <c r="AW241" s="9" t="n"/>
      <c r="AX241" s="9" t="n"/>
      <c r="AY241" s="9" t="n"/>
      <c r="AZ241" s="9" t="n"/>
    </row>
    <row r="242">
      <c r="A242" s="9" t="n"/>
      <c r="B242" s="9" t="n"/>
      <c r="C242" s="9" t="n"/>
      <c r="D242" s="9" t="n"/>
      <c r="E242" s="9" t="n"/>
      <c r="F242" s="9" t="n"/>
      <c r="G242" s="9" t="n"/>
      <c r="H242" s="9" t="n"/>
      <c r="I242" s="9" t="n"/>
      <c r="J242" s="9" t="n"/>
      <c r="K242" s="9" t="n"/>
      <c r="L242" s="9" t="n"/>
      <c r="M242" s="9" t="n"/>
      <c r="N242" s="9" t="n"/>
      <c r="O242" s="9" t="n"/>
      <c r="P242" s="9" t="n"/>
      <c r="Q242" s="9" t="n"/>
      <c r="R242" s="9" t="n"/>
      <c r="S242" s="9" t="n"/>
      <c r="T242" s="9" t="n"/>
      <c r="U242" s="9" t="n"/>
      <c r="V242" s="9" t="n"/>
      <c r="W242" s="9" t="n"/>
      <c r="X242" s="9" t="n"/>
      <c r="Y242" s="9" t="n"/>
      <c r="Z242" s="9" t="n"/>
      <c r="AA242" s="9" t="n"/>
      <c r="AB242" s="9" t="n"/>
      <c r="AC242" s="9" t="n"/>
      <c r="AD242" s="9" t="n"/>
      <c r="AE242" s="9" t="n"/>
      <c r="AF242" s="9" t="n"/>
      <c r="AG242" s="9" t="n"/>
      <c r="AH242" s="9" t="n"/>
      <c r="AI242" s="9" t="n"/>
      <c r="AJ242" s="9" t="n"/>
      <c r="AK242" s="9" t="n"/>
      <c r="AL242" s="9" t="n"/>
      <c r="AM242" s="9" t="n"/>
      <c r="AN242" s="9" t="n"/>
      <c r="AO242" s="9" t="n"/>
      <c r="AP242" s="9" t="n"/>
      <c r="AQ242" s="9" t="n"/>
      <c r="AR242" s="9" t="n"/>
      <c r="AS242" s="9" t="n"/>
      <c r="AT242" s="9" t="n"/>
      <c r="AU242" s="9" t="n"/>
      <c r="AV242" s="9" t="n"/>
      <c r="AW242" s="9" t="n"/>
      <c r="AX242" s="9" t="n"/>
      <c r="AY242" s="9" t="n"/>
      <c r="AZ242" s="9" t="n"/>
    </row>
    <row r="243">
      <c r="A243" s="9" t="n"/>
      <c r="B243" s="9" t="n"/>
      <c r="C243" s="9" t="n"/>
      <c r="D243" s="9" t="n"/>
      <c r="E243" s="9" t="n"/>
      <c r="F243" s="9" t="n"/>
      <c r="G243" s="9" t="n"/>
      <c r="H243" s="9" t="n"/>
      <c r="I243" s="9" t="n"/>
      <c r="J243" s="9" t="n"/>
      <c r="K243" s="9" t="n"/>
      <c r="L243" s="9" t="n"/>
      <c r="M243" s="9" t="n"/>
      <c r="N243" s="9" t="n"/>
      <c r="O243" s="9" t="n"/>
      <c r="P243" s="9" t="n"/>
      <c r="Q243" s="9" t="n"/>
      <c r="R243" s="9" t="n"/>
      <c r="S243" s="9" t="n"/>
      <c r="T243" s="9" t="n"/>
      <c r="U243" s="9" t="n"/>
      <c r="V243" s="9" t="n"/>
      <c r="W243" s="9" t="n"/>
      <c r="X243" s="9" t="n"/>
      <c r="Y243" s="9" t="n"/>
      <c r="Z243" s="9" t="n"/>
      <c r="AA243" s="9" t="n"/>
      <c r="AB243" s="9" t="n"/>
      <c r="AC243" s="9" t="n"/>
      <c r="AD243" s="9" t="n"/>
      <c r="AE243" s="9" t="n"/>
      <c r="AF243" s="9" t="n"/>
      <c r="AG243" s="9" t="n"/>
      <c r="AH243" s="9" t="n"/>
      <c r="AI243" s="9" t="n"/>
      <c r="AJ243" s="9" t="n"/>
      <c r="AK243" s="9" t="n"/>
      <c r="AL243" s="9" t="n"/>
      <c r="AM243" s="9" t="n"/>
      <c r="AN243" s="9" t="n"/>
      <c r="AO243" s="9" t="n"/>
      <c r="AP243" s="9" t="n"/>
      <c r="AQ243" s="9" t="n"/>
      <c r="AR243" s="9" t="n"/>
      <c r="AS243" s="9" t="n"/>
      <c r="AT243" s="9" t="n"/>
      <c r="AU243" s="9" t="n"/>
      <c r="AV243" s="9" t="n"/>
      <c r="AW243" s="9" t="n"/>
      <c r="AX243" s="9" t="n"/>
      <c r="AY243" s="9" t="n"/>
      <c r="AZ243" s="9" t="n"/>
    </row>
    <row r="244">
      <c r="A244" s="9" t="n"/>
      <c r="B244" s="9" t="n"/>
      <c r="C244" s="9" t="n"/>
      <c r="D244" s="9" t="n"/>
      <c r="E244" s="9" t="n"/>
      <c r="F244" s="9" t="n"/>
      <c r="G244" s="9" t="n"/>
      <c r="H244" s="9" t="n"/>
      <c r="I244" s="9" t="n"/>
      <c r="J244" s="9" t="n"/>
      <c r="K244" s="9" t="n"/>
      <c r="L244" s="9" t="n"/>
      <c r="M244" s="9" t="n"/>
      <c r="N244" s="9" t="n"/>
      <c r="O244" s="9" t="n"/>
      <c r="P244" s="9" t="n"/>
      <c r="Q244" s="9" t="n"/>
      <c r="R244" s="9" t="n"/>
      <c r="S244" s="9" t="n"/>
      <c r="T244" s="9" t="n"/>
      <c r="U244" s="9" t="n"/>
      <c r="V244" s="9" t="n"/>
      <c r="W244" s="9" t="n"/>
      <c r="X244" s="9" t="n"/>
      <c r="Y244" s="9" t="n"/>
      <c r="Z244" s="9" t="n"/>
      <c r="AA244" s="9" t="n"/>
      <c r="AB244" s="9" t="n"/>
      <c r="AC244" s="9" t="n"/>
      <c r="AD244" s="9" t="n"/>
      <c r="AE244" s="9" t="n"/>
      <c r="AF244" s="9" t="n"/>
      <c r="AG244" s="9" t="n"/>
      <c r="AH244" s="9" t="n"/>
      <c r="AI244" s="9" t="n"/>
      <c r="AJ244" s="9" t="n"/>
      <c r="AK244" s="9" t="n"/>
      <c r="AL244" s="9" t="n"/>
      <c r="AM244" s="9" t="n"/>
      <c r="AN244" s="9" t="n"/>
      <c r="AO244" s="9" t="n"/>
      <c r="AP244" s="9" t="n"/>
      <c r="AQ244" s="9" t="n"/>
      <c r="AR244" s="9" t="n"/>
      <c r="AS244" s="9" t="n"/>
      <c r="AT244" s="9" t="n"/>
      <c r="AU244" s="9" t="n"/>
      <c r="AV244" s="9" t="n"/>
      <c r="AW244" s="9" t="n"/>
      <c r="AX244" s="9" t="n"/>
      <c r="AY244" s="9" t="n"/>
      <c r="AZ244" s="9" t="n"/>
    </row>
    <row r="245">
      <c r="A245" s="9" t="n"/>
      <c r="B245" s="9" t="n"/>
      <c r="C245" s="9" t="n"/>
      <c r="D245" s="9" t="n"/>
      <c r="E245" s="9" t="n"/>
      <c r="F245" s="9" t="n"/>
      <c r="G245" s="9" t="n"/>
      <c r="H245" s="9" t="n"/>
      <c r="I245" s="9" t="n"/>
      <c r="J245" s="9" t="n"/>
      <c r="K245" s="9" t="n"/>
      <c r="L245" s="9" t="n"/>
      <c r="M245" s="9" t="n"/>
      <c r="N245" s="9" t="n"/>
      <c r="O245" s="9" t="n"/>
      <c r="P245" s="9" t="n"/>
      <c r="Q245" s="9" t="n"/>
      <c r="R245" s="9" t="n"/>
      <c r="S245" s="9" t="n"/>
      <c r="T245" s="9" t="n"/>
      <c r="U245" s="9" t="n"/>
      <c r="V245" s="9" t="n"/>
      <c r="W245" s="9" t="n"/>
      <c r="X245" s="9" t="n"/>
      <c r="Y245" s="9" t="n"/>
      <c r="Z245" s="9" t="n"/>
      <c r="AA245" s="9" t="n"/>
      <c r="AB245" s="9" t="n"/>
      <c r="AC245" s="9" t="n"/>
      <c r="AD245" s="9" t="n"/>
      <c r="AE245" s="9" t="n"/>
      <c r="AF245" s="9" t="n"/>
      <c r="AG245" s="9" t="n"/>
      <c r="AH245" s="9" t="n"/>
      <c r="AI245" s="9" t="n"/>
      <c r="AJ245" s="9" t="n"/>
      <c r="AK245" s="9" t="n"/>
      <c r="AL245" s="9" t="n"/>
      <c r="AM245" s="9" t="n"/>
      <c r="AN245" s="9" t="n"/>
      <c r="AO245" s="9" t="n"/>
      <c r="AP245" s="9" t="n"/>
      <c r="AQ245" s="9" t="n"/>
      <c r="AR245" s="9" t="n"/>
      <c r="AS245" s="9" t="n"/>
      <c r="AT245" s="9" t="n"/>
      <c r="AU245" s="9" t="n"/>
      <c r="AV245" s="9" t="n"/>
      <c r="AW245" s="9" t="n"/>
      <c r="AX245" s="9" t="n"/>
      <c r="AY245" s="9" t="n"/>
      <c r="AZ245" s="9" t="n"/>
    </row>
    <row r="246">
      <c r="A246" s="9" t="n"/>
      <c r="B246" s="9" t="n"/>
      <c r="C246" s="9" t="n"/>
      <c r="D246" s="9" t="n"/>
      <c r="E246" s="9" t="n"/>
      <c r="F246" s="9" t="n"/>
      <c r="G246" s="9" t="n"/>
      <c r="H246" s="9" t="n"/>
      <c r="I246" s="9" t="n"/>
      <c r="J246" s="9" t="n"/>
      <c r="K246" s="9" t="n"/>
      <c r="L246" s="9" t="n"/>
      <c r="M246" s="9" t="n"/>
      <c r="N246" s="9" t="n"/>
      <c r="O246" s="9" t="n"/>
      <c r="P246" s="9" t="n"/>
      <c r="Q246" s="9" t="n"/>
      <c r="R246" s="9" t="n"/>
      <c r="S246" s="9" t="n"/>
      <c r="T246" s="9" t="n"/>
      <c r="U246" s="9" t="n"/>
      <c r="V246" s="9" t="n"/>
      <c r="W246" s="9" t="n"/>
      <c r="X246" s="9" t="n"/>
      <c r="Y246" s="9" t="n"/>
      <c r="Z246" s="9" t="n"/>
      <c r="AA246" s="9" t="n"/>
      <c r="AB246" s="9" t="n"/>
      <c r="AC246" s="9" t="n"/>
      <c r="AD246" s="9" t="n"/>
      <c r="AE246" s="9" t="n"/>
      <c r="AF246" s="9" t="n"/>
      <c r="AG246" s="9" t="n"/>
      <c r="AH246" s="9" t="n"/>
      <c r="AI246" s="9" t="n"/>
      <c r="AJ246" s="9" t="n"/>
      <c r="AK246" s="9" t="n"/>
      <c r="AL246" s="9" t="n"/>
      <c r="AM246" s="9" t="n"/>
      <c r="AN246" s="9" t="n"/>
      <c r="AO246" s="9" t="n"/>
      <c r="AP246" s="9" t="n"/>
      <c r="AQ246" s="9" t="n"/>
      <c r="AR246" s="9" t="n"/>
      <c r="AS246" s="9" t="n"/>
      <c r="AT246" s="9" t="n"/>
      <c r="AU246" s="9" t="n"/>
      <c r="AV246" s="9" t="n"/>
      <c r="AW246" s="9" t="n"/>
      <c r="AX246" s="9" t="n"/>
      <c r="AY246" s="9" t="n"/>
      <c r="AZ246" s="9" t="n"/>
    </row>
    <row r="247">
      <c r="A247" s="9" t="n"/>
      <c r="B247" s="9" t="n"/>
      <c r="C247" s="9" t="n"/>
      <c r="D247" s="9" t="n"/>
      <c r="E247" s="9" t="n"/>
      <c r="F247" s="9" t="n"/>
      <c r="G247" s="9" t="n"/>
      <c r="H247" s="9" t="n"/>
      <c r="I247" s="9" t="n"/>
      <c r="J247" s="9" t="n"/>
      <c r="K247" s="9" t="n"/>
      <c r="L247" s="9" t="n"/>
      <c r="M247" s="9" t="n"/>
      <c r="N247" s="9" t="n"/>
      <c r="O247" s="9" t="n"/>
      <c r="P247" s="9" t="n"/>
      <c r="Q247" s="9" t="n"/>
      <c r="R247" s="9" t="n"/>
      <c r="S247" s="9" t="n"/>
      <c r="T247" s="9" t="n"/>
      <c r="U247" s="9" t="n"/>
      <c r="V247" s="9" t="n"/>
      <c r="W247" s="9" t="n"/>
      <c r="X247" s="9" t="n"/>
      <c r="Y247" s="9" t="n"/>
      <c r="Z247" s="9" t="n"/>
      <c r="AA247" s="9" t="n"/>
      <c r="AB247" s="9" t="n"/>
      <c r="AC247" s="9" t="n"/>
      <c r="AD247" s="9" t="n"/>
      <c r="AE247" s="9" t="n"/>
      <c r="AF247" s="9" t="n"/>
      <c r="AG247" s="9" t="n"/>
      <c r="AH247" s="9" t="n"/>
      <c r="AI247" s="9" t="n"/>
      <c r="AJ247" s="9" t="n"/>
      <c r="AK247" s="9" t="n"/>
      <c r="AL247" s="9" t="n"/>
      <c r="AM247" s="9" t="n"/>
      <c r="AN247" s="9" t="n"/>
      <c r="AO247" s="9" t="n"/>
      <c r="AP247" s="9" t="n"/>
      <c r="AQ247" s="9" t="n"/>
      <c r="AR247" s="9" t="n"/>
      <c r="AS247" s="9" t="n"/>
      <c r="AT247" s="9" t="n"/>
      <c r="AU247" s="9" t="n"/>
      <c r="AV247" s="9" t="n"/>
      <c r="AW247" s="9" t="n"/>
      <c r="AX247" s="9" t="n"/>
      <c r="AY247" s="9" t="n"/>
      <c r="AZ247" s="9" t="n"/>
    </row>
    <row r="248">
      <c r="A248" s="9" t="n"/>
      <c r="B248" s="9" t="n"/>
      <c r="C248" s="9" t="n"/>
      <c r="D248" s="9" t="n"/>
      <c r="E248" s="9" t="n"/>
      <c r="F248" s="9" t="n"/>
      <c r="G248" s="9" t="n"/>
      <c r="H248" s="9" t="n"/>
      <c r="I248" s="9" t="n"/>
      <c r="J248" s="9" t="n"/>
      <c r="K248" s="9" t="n"/>
      <c r="L248" s="9" t="n"/>
      <c r="M248" s="9" t="n"/>
      <c r="N248" s="9" t="n"/>
      <c r="O248" s="9" t="n"/>
      <c r="P248" s="9" t="n"/>
      <c r="Q248" s="9" t="n"/>
      <c r="R248" s="9" t="n"/>
      <c r="S248" s="9" t="n"/>
      <c r="T248" s="9" t="n"/>
      <c r="U248" s="9" t="n"/>
      <c r="V248" s="9" t="n"/>
      <c r="W248" s="9" t="n"/>
      <c r="X248" s="9" t="n"/>
      <c r="Y248" s="9" t="n"/>
      <c r="Z248" s="9" t="n"/>
      <c r="AA248" s="9" t="n"/>
      <c r="AB248" s="9" t="n"/>
      <c r="AC248" s="9" t="n"/>
      <c r="AD248" s="9" t="n"/>
      <c r="AE248" s="9" t="n"/>
      <c r="AF248" s="9" t="n"/>
      <c r="AG248" s="9" t="n"/>
      <c r="AH248" s="9" t="n"/>
      <c r="AI248" s="9" t="n"/>
      <c r="AJ248" s="9" t="n"/>
      <c r="AK248" s="9" t="n"/>
      <c r="AL248" s="9" t="n"/>
      <c r="AM248" s="9" t="n"/>
      <c r="AN248" s="9" t="n"/>
      <c r="AO248" s="9" t="n"/>
      <c r="AP248" s="9" t="n"/>
      <c r="AQ248" s="9" t="n"/>
      <c r="AR248" s="9" t="n"/>
      <c r="AS248" s="9" t="n"/>
      <c r="AT248" s="9" t="n"/>
      <c r="AU248" s="9" t="n"/>
      <c r="AV248" s="9" t="n"/>
      <c r="AW248" s="9" t="n"/>
      <c r="AX248" s="9" t="n"/>
      <c r="AY248" s="9" t="n"/>
      <c r="AZ248" s="9" t="n"/>
    </row>
    <row r="249">
      <c r="A249" s="9" t="n"/>
      <c r="B249" s="9" t="n"/>
      <c r="C249" s="9" t="n"/>
      <c r="D249" s="9" t="n"/>
      <c r="E249" s="9" t="n"/>
      <c r="F249" s="9" t="n"/>
      <c r="G249" s="9" t="n"/>
      <c r="H249" s="9" t="n"/>
      <c r="I249" s="9" t="n"/>
      <c r="J249" s="9" t="n"/>
      <c r="K249" s="9" t="n"/>
      <c r="L249" s="9" t="n"/>
      <c r="M249" s="9" t="n"/>
      <c r="N249" s="9" t="n"/>
      <c r="O249" s="9" t="n"/>
      <c r="P249" s="9" t="n"/>
      <c r="Q249" s="9" t="n"/>
      <c r="R249" s="9" t="n"/>
      <c r="S249" s="9" t="n"/>
      <c r="T249" s="9" t="n"/>
      <c r="U249" s="9" t="n"/>
      <c r="V249" s="9" t="n"/>
      <c r="W249" s="9" t="n"/>
      <c r="X249" s="9" t="n"/>
      <c r="Y249" s="9" t="n"/>
      <c r="Z249" s="9" t="n"/>
      <c r="AA249" s="9" t="n"/>
      <c r="AB249" s="9" t="n"/>
      <c r="AC249" s="9" t="n"/>
      <c r="AD249" s="9" t="n"/>
      <c r="AE249" s="9" t="n"/>
      <c r="AF249" s="9" t="n"/>
      <c r="AG249" s="9" t="n"/>
      <c r="AH249" s="9" t="n"/>
      <c r="AI249" s="9" t="n"/>
      <c r="AJ249" s="9" t="n"/>
      <c r="AK249" s="9" t="n"/>
      <c r="AL249" s="9" t="n"/>
      <c r="AM249" s="9" t="n"/>
      <c r="AN249" s="9" t="n"/>
      <c r="AO249" s="9" t="n"/>
      <c r="AP249" s="9" t="n"/>
      <c r="AQ249" s="9" t="n"/>
      <c r="AR249" s="9" t="n"/>
      <c r="AS249" s="9" t="n"/>
      <c r="AT249" s="9" t="n"/>
      <c r="AU249" s="9" t="n"/>
      <c r="AV249" s="9" t="n"/>
      <c r="AW249" s="9" t="n"/>
      <c r="AX249" s="9" t="n"/>
      <c r="AY249" s="9" t="n"/>
      <c r="AZ249" s="9" t="n"/>
    </row>
    <row r="250">
      <c r="A250" s="9" t="n"/>
      <c r="B250" s="9" t="n"/>
      <c r="C250" s="9" t="n"/>
      <c r="D250" s="9" t="n"/>
      <c r="E250" s="9" t="n"/>
      <c r="F250" s="9" t="n"/>
      <c r="G250" s="9" t="n"/>
      <c r="H250" s="9" t="n"/>
      <c r="I250" s="9" t="n"/>
      <c r="J250" s="9" t="n"/>
      <c r="K250" s="9" t="n"/>
      <c r="L250" s="9" t="n"/>
      <c r="M250" s="9" t="n"/>
      <c r="N250" s="9" t="n"/>
      <c r="O250" s="9" t="n"/>
      <c r="P250" s="9" t="n"/>
      <c r="Q250" s="9" t="n"/>
      <c r="R250" s="9" t="n"/>
      <c r="S250" s="9" t="n"/>
      <c r="T250" s="9" t="n"/>
      <c r="U250" s="9" t="n"/>
      <c r="V250" s="9" t="n"/>
      <c r="W250" s="9" t="n"/>
      <c r="X250" s="9" t="n"/>
      <c r="Y250" s="9" t="n"/>
      <c r="Z250" s="9" t="n"/>
      <c r="AA250" s="9" t="n"/>
      <c r="AB250" s="9" t="n"/>
      <c r="AC250" s="9" t="n"/>
      <c r="AD250" s="9" t="n"/>
      <c r="AE250" s="9" t="n"/>
      <c r="AF250" s="9" t="n"/>
      <c r="AG250" s="9" t="n"/>
      <c r="AH250" s="9" t="n"/>
      <c r="AI250" s="9" t="n"/>
      <c r="AJ250" s="9" t="n"/>
      <c r="AK250" s="9" t="n"/>
      <c r="AL250" s="9" t="n"/>
      <c r="AM250" s="9" t="n"/>
      <c r="AN250" s="9" t="n"/>
      <c r="AO250" s="9" t="n"/>
      <c r="AP250" s="9" t="n"/>
      <c r="AQ250" s="9" t="n"/>
      <c r="AR250" s="9" t="n"/>
      <c r="AS250" s="9" t="n"/>
      <c r="AT250" s="9" t="n"/>
      <c r="AU250" s="9" t="n"/>
      <c r="AV250" s="9" t="n"/>
      <c r="AW250" s="9" t="n"/>
      <c r="AX250" s="9" t="n"/>
      <c r="AY250" s="9" t="n"/>
      <c r="AZ250" s="9" t="n"/>
    </row>
    <row r="251">
      <c r="A251" s="9" t="n"/>
      <c r="B251" s="9" t="n"/>
      <c r="C251" s="9" t="n"/>
      <c r="D251" s="9" t="n"/>
      <c r="E251" s="9" t="n"/>
      <c r="F251" s="9" t="n"/>
      <c r="G251" s="9" t="n"/>
      <c r="H251" s="9" t="n"/>
      <c r="I251" s="9" t="n"/>
      <c r="J251" s="9" t="n"/>
      <c r="K251" s="9" t="n"/>
      <c r="L251" s="9" t="n"/>
      <c r="M251" s="9" t="n"/>
      <c r="N251" s="9" t="n"/>
      <c r="O251" s="9" t="n"/>
      <c r="P251" s="9" t="n"/>
      <c r="Q251" s="9" t="n"/>
      <c r="R251" s="9" t="n"/>
      <c r="S251" s="9" t="n"/>
      <c r="T251" s="9" t="n"/>
      <c r="U251" s="9" t="n"/>
      <c r="V251" s="9" t="n"/>
      <c r="W251" s="9" t="n"/>
      <c r="X251" s="9" t="n"/>
      <c r="Y251" s="9" t="n"/>
      <c r="Z251" s="9" t="n"/>
      <c r="AA251" s="9" t="n"/>
      <c r="AB251" s="9" t="n"/>
      <c r="AC251" s="9" t="n"/>
      <c r="AD251" s="9" t="n"/>
      <c r="AE251" s="9" t="n"/>
      <c r="AF251" s="9" t="n"/>
      <c r="AG251" s="9" t="n"/>
      <c r="AH251" s="9" t="n"/>
      <c r="AI251" s="9" t="n"/>
      <c r="AJ251" s="9" t="n"/>
      <c r="AK251" s="9" t="n"/>
      <c r="AL251" s="9" t="n"/>
      <c r="AM251" s="9" t="n"/>
      <c r="AN251" s="9" t="n"/>
      <c r="AO251" s="9" t="n"/>
      <c r="AP251" s="9" t="n"/>
      <c r="AQ251" s="9" t="n"/>
      <c r="AR251" s="9" t="n"/>
      <c r="AS251" s="9" t="n"/>
      <c r="AT251" s="9" t="n"/>
      <c r="AU251" s="9" t="n"/>
      <c r="AV251" s="9" t="n"/>
      <c r="AW251" s="9" t="n"/>
      <c r="AX251" s="9" t="n"/>
      <c r="AY251" s="9" t="n"/>
      <c r="AZ251" s="9" t="n"/>
    </row>
    <row r="252">
      <c r="A252" s="9" t="n"/>
      <c r="B252" s="9" t="n"/>
      <c r="C252" s="9" t="n"/>
      <c r="D252" s="9" t="n"/>
      <c r="E252" s="9" t="n"/>
      <c r="F252" s="9" t="n"/>
      <c r="G252" s="9" t="n"/>
      <c r="H252" s="9" t="n"/>
      <c r="I252" s="9" t="n"/>
      <c r="J252" s="9" t="n"/>
      <c r="K252" s="9" t="n"/>
      <c r="L252" s="9" t="n"/>
      <c r="M252" s="9" t="n"/>
      <c r="N252" s="9" t="n"/>
      <c r="O252" s="9" t="n"/>
      <c r="P252" s="9" t="n"/>
      <c r="Q252" s="9" t="n"/>
      <c r="R252" s="9" t="n"/>
      <c r="S252" s="9" t="n"/>
      <c r="T252" s="9" t="n"/>
      <c r="U252" s="9" t="n"/>
      <c r="V252" s="9" t="n"/>
      <c r="W252" s="9" t="n"/>
      <c r="X252" s="9" t="n"/>
      <c r="Y252" s="9" t="n"/>
      <c r="Z252" s="9" t="n"/>
      <c r="AA252" s="9" t="n"/>
      <c r="AB252" s="9" t="n"/>
      <c r="AC252" s="9" t="n"/>
      <c r="AD252" s="9" t="n"/>
      <c r="AE252" s="9" t="n"/>
      <c r="AF252" s="9" t="n"/>
      <c r="AG252" s="9" t="n"/>
      <c r="AH252" s="9" t="n"/>
      <c r="AI252" s="9" t="n"/>
      <c r="AJ252" s="9" t="n"/>
      <c r="AK252" s="9" t="n"/>
      <c r="AL252" s="9" t="n"/>
      <c r="AM252" s="9" t="n"/>
      <c r="AN252" s="9" t="n"/>
      <c r="AO252" s="9" t="n"/>
      <c r="AP252" s="9" t="n"/>
      <c r="AQ252" s="9" t="n"/>
      <c r="AR252" s="9" t="n"/>
      <c r="AS252" s="9" t="n"/>
      <c r="AT252" s="9" t="n"/>
      <c r="AU252" s="9" t="n"/>
      <c r="AV252" s="9" t="n"/>
      <c r="AW252" s="9" t="n"/>
      <c r="AX252" s="9" t="n"/>
      <c r="AY252" s="9" t="n"/>
      <c r="AZ252" s="9" t="n"/>
    </row>
    <row r="253">
      <c r="A253" s="9" t="n"/>
      <c r="B253" s="9" t="n"/>
      <c r="C253" s="9" t="n"/>
      <c r="D253" s="9" t="n"/>
      <c r="E253" s="9" t="n"/>
      <c r="F253" s="9" t="n"/>
      <c r="G253" s="9" t="n"/>
      <c r="H253" s="9" t="n"/>
      <c r="I253" s="9" t="n"/>
      <c r="J253" s="9" t="n"/>
      <c r="K253" s="9" t="n"/>
      <c r="L253" s="9" t="n"/>
      <c r="M253" s="9" t="n"/>
      <c r="N253" s="9" t="n"/>
      <c r="O253" s="9" t="n"/>
      <c r="P253" s="9" t="n"/>
      <c r="Q253" s="9" t="n"/>
      <c r="R253" s="9" t="n"/>
      <c r="S253" s="9" t="n"/>
      <c r="T253" s="9" t="n"/>
      <c r="U253" s="9" t="n"/>
      <c r="V253" s="9" t="n"/>
      <c r="W253" s="9" t="n"/>
      <c r="X253" s="9" t="n"/>
      <c r="Y253" s="9" t="n"/>
      <c r="Z253" s="9" t="n"/>
      <c r="AA253" s="9" t="n"/>
      <c r="AB253" s="9" t="n"/>
      <c r="AC253" s="9" t="n"/>
      <c r="AD253" s="9" t="n"/>
      <c r="AE253" s="9" t="n"/>
      <c r="AF253" s="9" t="n"/>
      <c r="AG253" s="9" t="n"/>
      <c r="AH253" s="9" t="n"/>
      <c r="AI253" s="9" t="n"/>
      <c r="AJ253" s="9" t="n"/>
      <c r="AK253" s="9" t="n"/>
      <c r="AL253" s="9" t="n"/>
      <c r="AM253" s="9" t="n"/>
      <c r="AN253" s="9" t="n"/>
      <c r="AO253" s="9" t="n"/>
      <c r="AP253" s="9" t="n"/>
      <c r="AQ253" s="9" t="n"/>
      <c r="AR253" s="9" t="n"/>
      <c r="AS253" s="9" t="n"/>
      <c r="AT253" s="9" t="n"/>
      <c r="AU253" s="9" t="n"/>
      <c r="AV253" s="9" t="n"/>
      <c r="AW253" s="9" t="n"/>
      <c r="AX253" s="9" t="n"/>
      <c r="AY253" s="9" t="n"/>
      <c r="AZ253" s="9" t="n"/>
    </row>
    <row r="254">
      <c r="A254" s="9" t="n"/>
      <c r="B254" s="9" t="n"/>
      <c r="C254" s="9" t="n"/>
      <c r="D254" s="9" t="n"/>
      <c r="E254" s="9" t="n"/>
      <c r="F254" s="9" t="n"/>
      <c r="G254" s="9" t="n"/>
      <c r="H254" s="9" t="n"/>
      <c r="I254" s="9" t="n"/>
      <c r="J254" s="9" t="n"/>
      <c r="K254" s="9" t="n"/>
      <c r="L254" s="9" t="n"/>
      <c r="M254" s="9" t="n"/>
      <c r="N254" s="9" t="n"/>
      <c r="O254" s="9" t="n"/>
      <c r="P254" s="9" t="n"/>
      <c r="Q254" s="9" t="n"/>
      <c r="R254" s="9" t="n"/>
      <c r="S254" s="9" t="n"/>
      <c r="T254" s="9" t="n"/>
      <c r="U254" s="9" t="n"/>
      <c r="V254" s="9" t="n"/>
      <c r="W254" s="9" t="n"/>
      <c r="X254" s="9" t="n"/>
      <c r="Y254" s="9" t="n"/>
      <c r="Z254" s="9" t="n"/>
      <c r="AA254" s="9" t="n"/>
      <c r="AB254" s="9" t="n"/>
      <c r="AC254" s="9" t="n"/>
      <c r="AD254" s="9" t="n"/>
      <c r="AE254" s="9" t="n"/>
      <c r="AF254" s="9" t="n"/>
      <c r="AG254" s="9" t="n"/>
      <c r="AH254" s="9" t="n"/>
      <c r="AI254" s="9" t="n"/>
      <c r="AJ254" s="9" t="n"/>
      <c r="AK254" s="9" t="n"/>
      <c r="AL254" s="9" t="n"/>
      <c r="AM254" s="9" t="n"/>
      <c r="AN254" s="9" t="n"/>
      <c r="AO254" s="9" t="n"/>
      <c r="AP254" s="9" t="n"/>
      <c r="AQ254" s="9" t="n"/>
      <c r="AR254" s="9" t="n"/>
      <c r="AS254" s="9" t="n"/>
      <c r="AT254" s="9" t="n"/>
      <c r="AU254" s="9" t="n"/>
      <c r="AV254" s="9" t="n"/>
      <c r="AW254" s="9" t="n"/>
      <c r="AX254" s="9" t="n"/>
      <c r="AY254" s="9" t="n"/>
      <c r="AZ254" s="9" t="n"/>
    </row>
    <row r="255">
      <c r="A255" s="9" t="n"/>
      <c r="B255" s="9" t="n"/>
      <c r="C255" s="9" t="n"/>
      <c r="D255" s="9" t="n"/>
      <c r="E255" s="9" t="n"/>
      <c r="F255" s="9" t="n"/>
      <c r="G255" s="9" t="n"/>
      <c r="H255" s="9" t="n"/>
      <c r="I255" s="9" t="n"/>
      <c r="J255" s="9" t="n"/>
      <c r="K255" s="9" t="n"/>
      <c r="L255" s="9" t="n"/>
      <c r="M255" s="9" t="n"/>
      <c r="N255" s="9" t="n"/>
      <c r="O255" s="9" t="n"/>
      <c r="P255" s="9" t="n"/>
      <c r="Q255" s="9" t="n"/>
      <c r="R255" s="9" t="n"/>
      <c r="S255" s="9" t="n"/>
      <c r="T255" s="9" t="n"/>
      <c r="U255" s="9" t="n"/>
      <c r="V255" s="9" t="n"/>
      <c r="W255" s="9" t="n"/>
      <c r="X255" s="9" t="n"/>
      <c r="Y255" s="9" t="n"/>
      <c r="Z255" s="9" t="n"/>
      <c r="AA255" s="9" t="n"/>
      <c r="AB255" s="9" t="n"/>
      <c r="AC255" s="9" t="n"/>
      <c r="AD255" s="9" t="n"/>
      <c r="AE255" s="9" t="n"/>
      <c r="AF255" s="9" t="n"/>
      <c r="AG255" s="9" t="n"/>
      <c r="AH255" s="9" t="n"/>
      <c r="AI255" s="9" t="n"/>
      <c r="AJ255" s="9" t="n"/>
      <c r="AK255" s="9" t="n"/>
      <c r="AL255" s="9" t="n"/>
      <c r="AM255" s="9" t="n"/>
      <c r="AN255" s="9" t="n"/>
      <c r="AO255" s="9" t="n"/>
      <c r="AP255" s="9" t="n"/>
      <c r="AQ255" s="9" t="n"/>
      <c r="AR255" s="9" t="n"/>
      <c r="AS255" s="9" t="n"/>
      <c r="AT255" s="9" t="n"/>
      <c r="AU255" s="9" t="n"/>
      <c r="AV255" s="9" t="n"/>
      <c r="AW255" s="9" t="n"/>
      <c r="AX255" s="9" t="n"/>
      <c r="AY255" s="9" t="n"/>
      <c r="AZ255" s="9" t="n"/>
    </row>
    <row r="256">
      <c r="A256" s="9" t="n"/>
      <c r="B256" s="9" t="n"/>
      <c r="C256" s="9" t="n"/>
      <c r="D256" s="9" t="n"/>
      <c r="E256" s="9" t="n"/>
      <c r="F256" s="9" t="n"/>
      <c r="G256" s="9" t="n"/>
      <c r="H256" s="9" t="n"/>
      <c r="I256" s="9" t="n"/>
      <c r="J256" s="9" t="n"/>
      <c r="K256" s="9" t="n"/>
      <c r="L256" s="9" t="n"/>
      <c r="M256" s="9" t="n"/>
      <c r="N256" s="9" t="n"/>
      <c r="O256" s="9" t="n"/>
      <c r="P256" s="9" t="n"/>
      <c r="Q256" s="9" t="n"/>
      <c r="R256" s="9" t="n"/>
      <c r="S256" s="9" t="n"/>
      <c r="T256" s="9" t="n"/>
      <c r="U256" s="9" t="n"/>
      <c r="V256" s="9" t="n"/>
      <c r="W256" s="9" t="n"/>
      <c r="X256" s="9" t="n"/>
      <c r="Y256" s="9" t="n"/>
      <c r="Z256" s="9" t="n"/>
      <c r="AA256" s="9" t="n"/>
      <c r="AB256" s="9" t="n"/>
      <c r="AC256" s="9" t="n"/>
      <c r="AD256" s="9" t="n"/>
      <c r="AE256" s="9" t="n"/>
      <c r="AF256" s="9" t="n"/>
      <c r="AG256" s="9" t="n"/>
      <c r="AH256" s="9" t="n"/>
      <c r="AI256" s="9" t="n"/>
      <c r="AJ256" s="9" t="n"/>
      <c r="AK256" s="9" t="n"/>
      <c r="AL256" s="9" t="n"/>
      <c r="AM256" s="9" t="n"/>
      <c r="AN256" s="9" t="n"/>
      <c r="AO256" s="9" t="n"/>
      <c r="AP256" s="9" t="n"/>
      <c r="AQ256" s="9" t="n"/>
      <c r="AR256" s="9" t="n"/>
      <c r="AS256" s="9" t="n"/>
      <c r="AT256" s="9" t="n"/>
      <c r="AU256" s="9" t="n"/>
      <c r="AV256" s="9" t="n"/>
      <c r="AW256" s="9" t="n"/>
      <c r="AX256" s="9" t="n"/>
      <c r="AY256" s="9" t="n"/>
      <c r="AZ256" s="9" t="n"/>
    </row>
    <row r="257">
      <c r="A257" s="9" t="n"/>
      <c r="B257" s="9" t="n"/>
      <c r="C257" s="9" t="n"/>
      <c r="D257" s="9" t="n"/>
      <c r="E257" s="9" t="n"/>
      <c r="F257" s="9" t="n"/>
      <c r="G257" s="9" t="n"/>
      <c r="H257" s="9" t="n"/>
      <c r="I257" s="9" t="n"/>
      <c r="J257" s="9" t="n"/>
      <c r="K257" s="9" t="n"/>
      <c r="L257" s="9" t="n"/>
      <c r="M257" s="9" t="n"/>
      <c r="N257" s="9" t="n"/>
      <c r="O257" s="9" t="n"/>
      <c r="P257" s="9" t="n"/>
      <c r="Q257" s="9" t="n"/>
      <c r="R257" s="9" t="n"/>
      <c r="S257" s="9" t="n"/>
      <c r="T257" s="9" t="n"/>
      <c r="U257" s="9" t="n"/>
      <c r="V257" s="9" t="n"/>
      <c r="W257" s="9" t="n"/>
      <c r="X257" s="9" t="n"/>
      <c r="Y257" s="9" t="n"/>
      <c r="Z257" s="9" t="n"/>
      <c r="AA257" s="9" t="n"/>
      <c r="AB257" s="9" t="n"/>
      <c r="AC257" s="9" t="n"/>
      <c r="AD257" s="9" t="n"/>
      <c r="AE257" s="9" t="n"/>
      <c r="AF257" s="9" t="n"/>
      <c r="AG257" s="9" t="n"/>
      <c r="AH257" s="9" t="n"/>
      <c r="AI257" s="9" t="n"/>
      <c r="AJ257" s="9" t="n"/>
      <c r="AK257" s="9" t="n"/>
      <c r="AL257" s="9" t="n"/>
      <c r="AM257" s="9" t="n"/>
      <c r="AN257" s="9" t="n"/>
      <c r="AO257" s="9" t="n"/>
      <c r="AP257" s="9" t="n"/>
      <c r="AQ257" s="9" t="n"/>
      <c r="AR257" s="9" t="n"/>
      <c r="AS257" s="9" t="n"/>
      <c r="AT257" s="9" t="n"/>
      <c r="AU257" s="9" t="n"/>
      <c r="AV257" s="9" t="n"/>
      <c r="AW257" s="9" t="n"/>
      <c r="AX257" s="9" t="n"/>
      <c r="AY257" s="9" t="n"/>
      <c r="AZ257" s="9" t="n"/>
    </row>
    <row r="258">
      <c r="A258" s="9" t="n"/>
      <c r="B258" s="9" t="n"/>
      <c r="C258" s="9" t="n"/>
      <c r="D258" s="9" t="n"/>
      <c r="E258" s="9" t="n"/>
      <c r="F258" s="9" t="n"/>
      <c r="G258" s="9" t="n"/>
      <c r="H258" s="9" t="n"/>
      <c r="I258" s="9" t="n"/>
      <c r="J258" s="9" t="n"/>
      <c r="K258" s="9" t="n"/>
      <c r="L258" s="9" t="n"/>
      <c r="M258" s="9" t="n"/>
      <c r="N258" s="9" t="n"/>
      <c r="O258" s="9" t="n"/>
      <c r="P258" s="9" t="n"/>
      <c r="Q258" s="9" t="n"/>
      <c r="R258" s="9" t="n"/>
      <c r="S258" s="9" t="n"/>
      <c r="T258" s="9" t="n"/>
      <c r="U258" s="9" t="n"/>
      <c r="V258" s="9" t="n"/>
      <c r="W258" s="9" t="n"/>
      <c r="X258" s="9" t="n"/>
      <c r="Y258" s="9" t="n"/>
      <c r="Z258" s="9" t="n"/>
      <c r="AA258" s="9" t="n"/>
      <c r="AB258" s="9" t="n"/>
      <c r="AC258" s="9" t="n"/>
      <c r="AD258" s="9" t="n"/>
      <c r="AE258" s="9" t="n"/>
      <c r="AF258" s="9" t="n"/>
      <c r="AG258" s="9" t="n"/>
      <c r="AH258" s="9" t="n"/>
      <c r="AI258" s="9" t="n"/>
      <c r="AJ258" s="9" t="n"/>
      <c r="AK258" s="9" t="n"/>
      <c r="AL258" s="9" t="n"/>
      <c r="AM258" s="9" t="n"/>
      <c r="AN258" s="9" t="n"/>
      <c r="AO258" s="9" t="n"/>
      <c r="AP258" s="9" t="n"/>
      <c r="AQ258" s="9" t="n"/>
      <c r="AR258" s="9" t="n"/>
      <c r="AS258" s="9" t="n"/>
      <c r="AT258" s="9" t="n"/>
      <c r="AU258" s="9" t="n"/>
      <c r="AV258" s="9" t="n"/>
      <c r="AW258" s="9" t="n"/>
      <c r="AX258" s="9" t="n"/>
      <c r="AY258" s="9" t="n"/>
      <c r="AZ258" s="9" t="n"/>
    </row>
    <row r="259">
      <c r="A259" s="9" t="n"/>
      <c r="B259" s="9" t="n"/>
      <c r="C259" s="9" t="n"/>
      <c r="D259" s="9" t="n"/>
      <c r="E259" s="9" t="n"/>
      <c r="F259" s="9" t="n"/>
      <c r="G259" s="9" t="n"/>
      <c r="H259" s="9" t="n"/>
      <c r="I259" s="9" t="n"/>
      <c r="J259" s="9" t="n"/>
      <c r="K259" s="9" t="n"/>
      <c r="L259" s="9" t="n"/>
      <c r="M259" s="9" t="n"/>
      <c r="N259" s="9" t="n"/>
      <c r="O259" s="9" t="n"/>
      <c r="P259" s="9" t="n"/>
      <c r="Q259" s="9" t="n"/>
      <c r="R259" s="9" t="n"/>
      <c r="S259" s="9" t="n"/>
      <c r="T259" s="9" t="n"/>
      <c r="U259" s="9" t="n"/>
      <c r="V259" s="9" t="n"/>
      <c r="W259" s="9" t="n"/>
      <c r="X259" s="9" t="n"/>
      <c r="Y259" s="9" t="n"/>
      <c r="Z259" s="9" t="n"/>
      <c r="AA259" s="9" t="n"/>
      <c r="AB259" s="9" t="n"/>
      <c r="AC259" s="9" t="n"/>
      <c r="AD259" s="9" t="n"/>
      <c r="AE259" s="9" t="n"/>
      <c r="AF259" s="9" t="n"/>
      <c r="AG259" s="9" t="n"/>
      <c r="AH259" s="9" t="n"/>
      <c r="AI259" s="9" t="n"/>
      <c r="AJ259" s="9" t="n"/>
      <c r="AK259" s="9" t="n"/>
      <c r="AL259" s="9" t="n"/>
      <c r="AM259" s="9" t="n"/>
      <c r="AN259" s="9" t="n"/>
      <c r="AO259" s="9" t="n"/>
      <c r="AP259" s="9" t="n"/>
      <c r="AQ259" s="9" t="n"/>
      <c r="AR259" s="9" t="n"/>
      <c r="AS259" s="9" t="n"/>
      <c r="AT259" s="9" t="n"/>
      <c r="AU259" s="9" t="n"/>
      <c r="AV259" s="9" t="n"/>
      <c r="AW259" s="9" t="n"/>
      <c r="AX259" s="9" t="n"/>
      <c r="AY259" s="9" t="n"/>
      <c r="AZ259" s="9" t="n"/>
    </row>
    <row r="260">
      <c r="A260" s="9" t="n"/>
      <c r="B260" s="9" t="n"/>
      <c r="C260" s="9" t="n"/>
      <c r="D260" s="9" t="n"/>
      <c r="E260" s="9" t="n"/>
      <c r="F260" s="9" t="n"/>
      <c r="G260" s="9" t="n"/>
      <c r="H260" s="9" t="n"/>
      <c r="I260" s="9" t="n"/>
      <c r="J260" s="9" t="n"/>
      <c r="K260" s="9" t="n"/>
      <c r="L260" s="9" t="n"/>
      <c r="M260" s="9" t="n"/>
      <c r="N260" s="9" t="n"/>
      <c r="O260" s="9" t="n"/>
      <c r="P260" s="9" t="n"/>
      <c r="Q260" s="9" t="n"/>
      <c r="R260" s="9" t="n"/>
      <c r="S260" s="9" t="n"/>
      <c r="T260" s="9" t="n"/>
      <c r="U260" s="9" t="n"/>
      <c r="V260" s="9" t="n"/>
      <c r="W260" s="9" t="n"/>
      <c r="X260" s="9" t="n"/>
      <c r="Y260" s="9" t="n"/>
      <c r="Z260" s="9" t="n"/>
      <c r="AA260" s="9" t="n"/>
      <c r="AB260" s="9" t="n"/>
      <c r="AC260" s="9" t="n"/>
      <c r="AD260" s="9" t="n"/>
      <c r="AE260" s="9" t="n"/>
      <c r="AF260" s="9" t="n"/>
      <c r="AG260" s="9" t="n"/>
      <c r="AH260" s="9" t="n"/>
      <c r="AI260" s="9" t="n"/>
      <c r="AJ260" s="9" t="n"/>
      <c r="AK260" s="9" t="n"/>
      <c r="AL260" s="9" t="n"/>
      <c r="AM260" s="9" t="n"/>
      <c r="AN260" s="9" t="n"/>
      <c r="AO260" s="9" t="n"/>
      <c r="AP260" s="9" t="n"/>
      <c r="AQ260" s="9" t="n"/>
      <c r="AR260" s="9" t="n"/>
      <c r="AS260" s="9" t="n"/>
      <c r="AT260" s="9" t="n"/>
      <c r="AU260" s="9" t="n"/>
      <c r="AV260" s="9" t="n"/>
      <c r="AW260" s="9" t="n"/>
      <c r="AX260" s="9" t="n"/>
      <c r="AY260" s="9" t="n"/>
      <c r="AZ260" s="9" t="n"/>
    </row>
    <row r="261">
      <c r="A261" s="9" t="n"/>
      <c r="B261" s="9" t="n"/>
      <c r="C261" s="9" t="n"/>
      <c r="D261" s="9" t="n"/>
      <c r="E261" s="9" t="n"/>
      <c r="F261" s="9" t="n"/>
      <c r="G261" s="9" t="n"/>
      <c r="H261" s="9" t="n"/>
      <c r="I261" s="9" t="n"/>
      <c r="J261" s="9" t="n"/>
      <c r="K261" s="9" t="n"/>
      <c r="L261" s="9" t="n"/>
      <c r="M261" s="9" t="n"/>
      <c r="N261" s="9" t="n"/>
      <c r="O261" s="9" t="n"/>
      <c r="P261" s="9" t="n"/>
      <c r="Q261" s="9" t="n"/>
      <c r="R261" s="9" t="n"/>
      <c r="S261" s="9" t="n"/>
      <c r="T261" s="9" t="n"/>
      <c r="U261" s="9" t="n"/>
      <c r="V261" s="9" t="n"/>
      <c r="W261" s="9" t="n"/>
      <c r="X261" s="9" t="n"/>
      <c r="Y261" s="9" t="n"/>
      <c r="Z261" s="9" t="n"/>
      <c r="AA261" s="9" t="n"/>
      <c r="AB261" s="9" t="n"/>
      <c r="AC261" s="9" t="n"/>
      <c r="AD261" s="9" t="n"/>
      <c r="AE261" s="9" t="n"/>
      <c r="AF261" s="9" t="n"/>
      <c r="AG261" s="9" t="n"/>
      <c r="AH261" s="9" t="n"/>
      <c r="AI261" s="9" t="n"/>
      <c r="AJ261" s="9" t="n"/>
      <c r="AK261" s="9" t="n"/>
      <c r="AL261" s="9" t="n"/>
      <c r="AM261" s="9" t="n"/>
      <c r="AN261" s="9" t="n"/>
      <c r="AO261" s="9" t="n"/>
      <c r="AP261" s="9" t="n"/>
      <c r="AQ261" s="9" t="n"/>
      <c r="AR261" s="9" t="n"/>
      <c r="AS261" s="9" t="n"/>
      <c r="AT261" s="9" t="n"/>
      <c r="AU261" s="9" t="n"/>
      <c r="AV261" s="9" t="n"/>
      <c r="AW261" s="9" t="n"/>
      <c r="AX261" s="9" t="n"/>
      <c r="AY261" s="9" t="n"/>
      <c r="AZ261" s="9" t="n"/>
    </row>
    <row r="262">
      <c r="A262" s="9" t="n"/>
      <c r="B262" s="9" t="n"/>
      <c r="C262" s="9" t="n"/>
      <c r="D262" s="9" t="n"/>
      <c r="E262" s="9" t="n"/>
      <c r="F262" s="9" t="n"/>
      <c r="G262" s="9" t="n"/>
      <c r="H262" s="9" t="n"/>
      <c r="I262" s="9" t="n"/>
      <c r="J262" s="9" t="n"/>
      <c r="K262" s="9" t="n"/>
      <c r="L262" s="9" t="n"/>
      <c r="M262" s="9" t="n"/>
      <c r="N262" s="9" t="n"/>
      <c r="O262" s="9" t="n"/>
      <c r="P262" s="9" t="n"/>
      <c r="Q262" s="9" t="n"/>
      <c r="R262" s="9" t="n"/>
      <c r="S262" s="9" t="n"/>
      <c r="T262" s="9" t="n"/>
      <c r="U262" s="9" t="n"/>
      <c r="V262" s="9" t="n"/>
      <c r="W262" s="9" t="n"/>
      <c r="X262" s="9" t="n"/>
      <c r="Y262" s="9" t="n"/>
      <c r="Z262" s="9" t="n"/>
      <c r="AA262" s="9" t="n"/>
      <c r="AB262" s="9" t="n"/>
      <c r="AC262" s="9" t="n"/>
      <c r="AD262" s="9" t="n"/>
      <c r="AE262" s="9" t="n"/>
      <c r="AF262" s="9" t="n"/>
      <c r="AG262" s="9" t="n"/>
      <c r="AH262" s="9" t="n"/>
      <c r="AI262" s="9" t="n"/>
      <c r="AJ262" s="9" t="n"/>
      <c r="AK262" s="9" t="n"/>
      <c r="AL262" s="9" t="n"/>
      <c r="AM262" s="9" t="n"/>
      <c r="AN262" s="9" t="n"/>
      <c r="AO262" s="9" t="n"/>
      <c r="AP262" s="9" t="n"/>
      <c r="AQ262" s="9" t="n"/>
      <c r="AR262" s="9" t="n"/>
      <c r="AS262" s="9" t="n"/>
      <c r="AT262" s="9" t="n"/>
      <c r="AU262" s="9" t="n"/>
      <c r="AV262" s="9" t="n"/>
      <c r="AW262" s="9" t="n"/>
      <c r="AX262" s="9" t="n"/>
      <c r="AY262" s="9" t="n"/>
      <c r="AZ262" s="9" t="n"/>
    </row>
    <row r="263">
      <c r="A263" s="9" t="n"/>
      <c r="B263" s="9" t="n"/>
      <c r="C263" s="9" t="n"/>
      <c r="D263" s="9" t="n"/>
      <c r="E263" s="9" t="n"/>
      <c r="F263" s="9" t="n"/>
      <c r="G263" s="9" t="n"/>
      <c r="H263" s="9" t="n"/>
      <c r="I263" s="9" t="n"/>
      <c r="J263" s="9" t="n"/>
      <c r="K263" s="9" t="n"/>
      <c r="L263" s="9" t="n"/>
      <c r="M263" s="9" t="n"/>
      <c r="N263" s="9" t="n"/>
      <c r="O263" s="9" t="n"/>
      <c r="P263" s="9" t="n"/>
      <c r="Q263" s="9" t="n"/>
      <c r="R263" s="9" t="n"/>
      <c r="S263" s="9" t="n"/>
      <c r="T263" s="9" t="n"/>
      <c r="U263" s="9" t="n"/>
      <c r="V263" s="9" t="n"/>
      <c r="W263" s="9" t="n"/>
      <c r="X263" s="9" t="n"/>
      <c r="Y263" s="9" t="n"/>
      <c r="Z263" s="9" t="n"/>
      <c r="AA263" s="9" t="n"/>
      <c r="AB263" s="9" t="n"/>
      <c r="AC263" s="9" t="n"/>
      <c r="AD263" s="9" t="n"/>
      <c r="AE263" s="9" t="n"/>
      <c r="AF263" s="9" t="n"/>
      <c r="AG263" s="9" t="n"/>
      <c r="AH263" s="9" t="n"/>
      <c r="AI263" s="9" t="n"/>
      <c r="AJ263" s="9" t="n"/>
      <c r="AK263" s="9" t="n"/>
      <c r="AL263" s="9" t="n"/>
      <c r="AM263" s="9" t="n"/>
      <c r="AN263" s="9" t="n"/>
      <c r="AO263" s="9" t="n"/>
      <c r="AP263" s="9" t="n"/>
      <c r="AQ263" s="9" t="n"/>
      <c r="AR263" s="9" t="n"/>
      <c r="AS263" s="9" t="n"/>
      <c r="AT263" s="9" t="n"/>
      <c r="AU263" s="9" t="n"/>
      <c r="AV263" s="9" t="n"/>
      <c r="AW263" s="9" t="n"/>
      <c r="AX263" s="9" t="n"/>
      <c r="AY263" s="9" t="n"/>
      <c r="AZ263" s="9" t="n"/>
    </row>
    <row r="264">
      <c r="A264" s="9" t="n"/>
      <c r="B264" s="9" t="n"/>
      <c r="C264" s="9" t="n"/>
      <c r="D264" s="9" t="n"/>
      <c r="E264" s="9" t="n"/>
      <c r="F264" s="9" t="n"/>
      <c r="G264" s="9" t="n"/>
      <c r="H264" s="9" t="n"/>
      <c r="I264" s="9" t="n"/>
      <c r="J264" s="9" t="n"/>
      <c r="K264" s="9" t="n"/>
      <c r="L264" s="9" t="n"/>
      <c r="M264" s="9" t="n"/>
      <c r="N264" s="9" t="n"/>
      <c r="O264" s="9" t="n"/>
      <c r="P264" s="9" t="n"/>
      <c r="Q264" s="9" t="n"/>
      <c r="R264" s="9" t="n"/>
      <c r="S264" s="9" t="n"/>
      <c r="T264" s="9" t="n"/>
      <c r="U264" s="9" t="n"/>
      <c r="V264" s="9" t="n"/>
      <c r="W264" s="9" t="n"/>
      <c r="X264" s="9" t="n"/>
      <c r="Y264" s="9" t="n"/>
      <c r="Z264" s="9" t="n"/>
      <c r="AA264" s="9" t="n"/>
      <c r="AB264" s="9" t="n"/>
      <c r="AC264" s="9" t="n"/>
      <c r="AD264" s="9" t="n"/>
      <c r="AE264" s="9" t="n"/>
      <c r="AF264" s="9" t="n"/>
      <c r="AG264" s="9" t="n"/>
      <c r="AH264" s="9" t="n"/>
      <c r="AI264" s="9" t="n"/>
      <c r="AJ264" s="9" t="n"/>
      <c r="AK264" s="9" t="n"/>
      <c r="AL264" s="9" t="n"/>
      <c r="AM264" s="9" t="n"/>
      <c r="AN264" s="9" t="n"/>
      <c r="AO264" s="9" t="n"/>
      <c r="AP264" s="9" t="n"/>
      <c r="AQ264" s="9" t="n"/>
      <c r="AR264" s="9" t="n"/>
      <c r="AS264" s="9" t="n"/>
      <c r="AT264" s="9" t="n"/>
      <c r="AU264" s="9" t="n"/>
      <c r="AV264" s="9" t="n"/>
      <c r="AW264" s="9" t="n"/>
      <c r="AX264" s="9" t="n"/>
      <c r="AY264" s="9" t="n"/>
      <c r="AZ264" s="9" t="n"/>
    </row>
    <row r="265">
      <c r="A265" s="9" t="n"/>
      <c r="B265" s="9" t="n"/>
      <c r="C265" s="9" t="n"/>
      <c r="D265" s="9" t="n"/>
      <c r="E265" s="9" t="n"/>
      <c r="F265" s="9" t="n"/>
      <c r="G265" s="9" t="n"/>
      <c r="H265" s="9" t="n"/>
      <c r="I265" s="9" t="n"/>
      <c r="J265" s="9" t="n"/>
      <c r="K265" s="9" t="n"/>
      <c r="L265" s="9" t="n"/>
      <c r="M265" s="9" t="n"/>
      <c r="N265" s="9" t="n"/>
      <c r="O265" s="9" t="n"/>
      <c r="P265" s="9" t="n"/>
      <c r="Q265" s="9" t="n"/>
      <c r="R265" s="9" t="n"/>
      <c r="S265" s="9" t="n"/>
      <c r="T265" s="9" t="n"/>
      <c r="U265" s="9" t="n"/>
      <c r="V265" s="9" t="n"/>
      <c r="W265" s="9" t="n"/>
      <c r="X265" s="9" t="n"/>
      <c r="Y265" s="9" t="n"/>
      <c r="Z265" s="9" t="n"/>
      <c r="AA265" s="9" t="n"/>
      <c r="AB265" s="9" t="n"/>
      <c r="AC265" s="9" t="n"/>
      <c r="AD265" s="9" t="n"/>
      <c r="AE265" s="9" t="n"/>
      <c r="AF265" s="9" t="n"/>
      <c r="AG265" s="9" t="n"/>
      <c r="AH265" s="9" t="n"/>
      <c r="AI265" s="9" t="n"/>
      <c r="AJ265" s="9" t="n"/>
      <c r="AK265" s="9" t="n"/>
      <c r="AL265" s="9" t="n"/>
      <c r="AM265" s="9" t="n"/>
      <c r="AN265" s="9" t="n"/>
      <c r="AO265" s="9" t="n"/>
      <c r="AP265" s="9" t="n"/>
      <c r="AQ265" s="9" t="n"/>
      <c r="AR265" s="9" t="n"/>
      <c r="AS265" s="9" t="n"/>
      <c r="AT265" s="9" t="n"/>
      <c r="AU265" s="9" t="n"/>
      <c r="AV265" s="9" t="n"/>
      <c r="AW265" s="9" t="n"/>
      <c r="AX265" s="9" t="n"/>
      <c r="AY265" s="9" t="n"/>
      <c r="AZ265" s="9" t="n"/>
    </row>
    <row r="266">
      <c r="A266" s="9" t="n"/>
      <c r="B266" s="9" t="n"/>
      <c r="C266" s="9" t="n"/>
      <c r="D266" s="9" t="n"/>
      <c r="E266" s="9" t="n"/>
      <c r="F266" s="9" t="n"/>
      <c r="G266" s="9" t="n"/>
      <c r="H266" s="9" t="n"/>
      <c r="I266" s="9" t="n"/>
      <c r="J266" s="9" t="n"/>
      <c r="K266" s="9" t="n"/>
      <c r="L266" s="9" t="n"/>
      <c r="M266" s="9" t="n"/>
      <c r="N266" s="9" t="n"/>
      <c r="O266" s="9" t="n"/>
      <c r="P266" s="9" t="n"/>
      <c r="Q266" s="9" t="n"/>
      <c r="R266" s="9" t="n"/>
      <c r="S266" s="9" t="n"/>
      <c r="T266" s="9" t="n"/>
      <c r="U266" s="9" t="n"/>
      <c r="V266" s="9" t="n"/>
      <c r="W266" s="9" t="n"/>
      <c r="X266" s="9" t="n"/>
      <c r="Y266" s="9" t="n"/>
      <c r="Z266" s="9" t="n"/>
      <c r="AA266" s="9" t="n"/>
      <c r="AB266" s="9" t="n"/>
      <c r="AC266" s="9" t="n"/>
      <c r="AD266" s="9" t="n"/>
      <c r="AE266" s="9" t="n"/>
      <c r="AF266" s="9" t="n"/>
      <c r="AG266" s="9" t="n"/>
      <c r="AH266" s="9" t="n"/>
      <c r="AI266" s="9" t="n"/>
      <c r="AJ266" s="9" t="n"/>
      <c r="AK266" s="9" t="n"/>
      <c r="AL266" s="9" t="n"/>
      <c r="AM266" s="9" t="n"/>
      <c r="AN266" s="9" t="n"/>
      <c r="AO266" s="9" t="n"/>
      <c r="AP266" s="9" t="n"/>
      <c r="AQ266" s="9" t="n"/>
      <c r="AR266" s="9" t="n"/>
      <c r="AS266" s="9" t="n"/>
      <c r="AT266" s="9" t="n"/>
      <c r="AU266" s="9" t="n"/>
      <c r="AV266" s="9" t="n"/>
      <c r="AW266" s="9" t="n"/>
      <c r="AX266" s="9" t="n"/>
      <c r="AY266" s="9" t="n"/>
      <c r="AZ266" s="9" t="n"/>
    </row>
    <row r="267">
      <c r="A267" s="9" t="n"/>
      <c r="B267" s="9" t="n"/>
      <c r="C267" s="9" t="n"/>
      <c r="D267" s="9" t="n"/>
      <c r="E267" s="9" t="n"/>
      <c r="F267" s="9" t="n"/>
      <c r="G267" s="9" t="n"/>
      <c r="H267" s="9" t="n"/>
      <c r="I267" s="9" t="n"/>
      <c r="J267" s="9" t="n"/>
      <c r="K267" s="9" t="n"/>
      <c r="L267" s="9" t="n"/>
      <c r="M267" s="9" t="n"/>
      <c r="N267" s="9" t="n"/>
      <c r="O267" s="9" t="n"/>
      <c r="P267" s="9" t="n"/>
      <c r="Q267" s="9" t="n"/>
      <c r="R267" s="9" t="n"/>
      <c r="S267" s="9" t="n"/>
      <c r="T267" s="9" t="n"/>
      <c r="U267" s="9" t="n"/>
      <c r="V267" s="9" t="n"/>
      <c r="W267" s="9" t="n"/>
      <c r="X267" s="9" t="n"/>
      <c r="Y267" s="9" t="n"/>
      <c r="Z267" s="9" t="n"/>
      <c r="AA267" s="9" t="n"/>
      <c r="AB267" s="9" t="n"/>
      <c r="AC267" s="9" t="n"/>
      <c r="AD267" s="9" t="n"/>
      <c r="AE267" s="9" t="n"/>
      <c r="AF267" s="9" t="n"/>
      <c r="AG267" s="9" t="n"/>
      <c r="AH267" s="9" t="n"/>
      <c r="AI267" s="9" t="n"/>
      <c r="AJ267" s="9" t="n"/>
      <c r="AK267" s="9" t="n"/>
      <c r="AL267" s="9" t="n"/>
      <c r="AM267" s="9" t="n"/>
      <c r="AN267" s="9" t="n"/>
      <c r="AO267" s="9" t="n"/>
      <c r="AP267" s="9" t="n"/>
      <c r="AQ267" s="9" t="n"/>
      <c r="AR267" s="9" t="n"/>
      <c r="AS267" s="9" t="n"/>
      <c r="AT267" s="9" t="n"/>
      <c r="AU267" s="9" t="n"/>
      <c r="AV267" s="9" t="n"/>
      <c r="AW267" s="9" t="n"/>
      <c r="AX267" s="9" t="n"/>
      <c r="AY267" s="9" t="n"/>
      <c r="AZ267" s="9" t="n"/>
    </row>
    <row r="268">
      <c r="A268" s="9" t="n"/>
      <c r="B268" s="9" t="n"/>
      <c r="C268" s="9" t="n"/>
      <c r="D268" s="9" t="n"/>
      <c r="E268" s="9" t="n"/>
      <c r="F268" s="9" t="n"/>
      <c r="G268" s="9" t="n"/>
      <c r="H268" s="9" t="n"/>
      <c r="I268" s="9" t="n"/>
      <c r="J268" s="9" t="n"/>
      <c r="K268" s="9" t="n"/>
      <c r="L268" s="9" t="n"/>
      <c r="M268" s="9" t="n"/>
      <c r="N268" s="9" t="n"/>
      <c r="O268" s="9" t="n"/>
      <c r="P268" s="9" t="n"/>
      <c r="Q268" s="9" t="n"/>
      <c r="R268" s="9" t="n"/>
      <c r="S268" s="9" t="n"/>
      <c r="T268" s="9" t="n"/>
      <c r="U268" s="9" t="n"/>
      <c r="V268" s="9" t="n"/>
      <c r="W268" s="9" t="n"/>
      <c r="X268" s="9" t="n"/>
      <c r="Y268" s="9" t="n"/>
      <c r="Z268" s="9" t="n"/>
      <c r="AA268" s="9" t="n"/>
      <c r="AB268" s="9" t="n"/>
      <c r="AC268" s="9" t="n"/>
      <c r="AD268" s="9" t="n"/>
      <c r="AE268" s="9" t="n"/>
      <c r="AF268" s="9" t="n"/>
      <c r="AG268" s="9" t="n"/>
      <c r="AH268" s="9" t="n"/>
      <c r="AI268" s="9" t="n"/>
      <c r="AJ268" s="9" t="n"/>
      <c r="AK268" s="9" t="n"/>
      <c r="AL268" s="9" t="n"/>
      <c r="AM268" s="9" t="n"/>
      <c r="AN268" s="9" t="n"/>
      <c r="AO268" s="9" t="n"/>
      <c r="AP268" s="9" t="n"/>
      <c r="AQ268" s="9" t="n"/>
      <c r="AR268" s="9" t="n"/>
      <c r="AS268" s="9" t="n"/>
      <c r="AT268" s="9" t="n"/>
      <c r="AU268" s="9" t="n"/>
      <c r="AV268" s="9" t="n"/>
      <c r="AW268" s="9" t="n"/>
      <c r="AX268" s="9" t="n"/>
      <c r="AY268" s="9" t="n"/>
      <c r="AZ268" s="9" t="n"/>
    </row>
    <row r="269">
      <c r="A269" s="9" t="n"/>
      <c r="B269" s="9" t="n"/>
      <c r="C269" s="9" t="n"/>
      <c r="D269" s="9" t="n"/>
      <c r="E269" s="9" t="n"/>
      <c r="F269" s="9" t="n"/>
      <c r="G269" s="9" t="n"/>
      <c r="H269" s="9" t="n"/>
      <c r="I269" s="9" t="n"/>
      <c r="J269" s="9" t="n"/>
      <c r="K269" s="9" t="n"/>
      <c r="L269" s="9" t="n"/>
      <c r="M269" s="9" t="n"/>
      <c r="N269" s="9" t="n"/>
      <c r="O269" s="9" t="n"/>
      <c r="P269" s="9" t="n"/>
      <c r="Q269" s="9" t="n"/>
      <c r="R269" s="9" t="n"/>
      <c r="S269" s="9" t="n"/>
      <c r="T269" s="9" t="n"/>
      <c r="U269" s="9" t="n"/>
      <c r="V269" s="9" t="n"/>
      <c r="W269" s="9" t="n"/>
      <c r="X269" s="9" t="n"/>
      <c r="Y269" s="9" t="n"/>
      <c r="Z269" s="9" t="n"/>
      <c r="AA269" s="9" t="n"/>
      <c r="AB269" s="9" t="n"/>
      <c r="AC269" s="9" t="n"/>
      <c r="AD269" s="9" t="n"/>
      <c r="AE269" s="9" t="n"/>
      <c r="AF269" s="9" t="n"/>
      <c r="AG269" s="9" t="n"/>
      <c r="AH269" s="9" t="n"/>
      <c r="AI269" s="9" t="n"/>
      <c r="AJ269" s="9" t="n"/>
      <c r="AK269" s="9" t="n"/>
      <c r="AL269" s="9" t="n"/>
      <c r="AM269" s="9" t="n"/>
      <c r="AN269" s="9" t="n"/>
      <c r="AO269" s="9" t="n"/>
      <c r="AP269" s="9" t="n"/>
      <c r="AQ269" s="9" t="n"/>
      <c r="AR269" s="9" t="n"/>
      <c r="AS269" s="9" t="n"/>
      <c r="AT269" s="9" t="n"/>
      <c r="AU269" s="9" t="n"/>
      <c r="AV269" s="9" t="n"/>
      <c r="AW269" s="9" t="n"/>
      <c r="AX269" s="9" t="n"/>
      <c r="AY269" s="9" t="n"/>
      <c r="AZ269" s="9" t="n"/>
    </row>
    <row r="270">
      <c r="A270" s="9" t="n"/>
      <c r="B270" s="9" t="n"/>
      <c r="C270" s="9" t="n"/>
      <c r="D270" s="9" t="n"/>
      <c r="E270" s="9" t="n"/>
      <c r="F270" s="9" t="n"/>
      <c r="G270" s="9" t="n"/>
      <c r="H270" s="9" t="n"/>
      <c r="I270" s="9" t="n"/>
      <c r="J270" s="9" t="n"/>
      <c r="K270" s="9" t="n"/>
      <c r="L270" s="9" t="n"/>
      <c r="M270" s="9" t="n"/>
      <c r="N270" s="9" t="n"/>
      <c r="O270" s="9" t="n"/>
      <c r="P270" s="9" t="n"/>
      <c r="Q270" s="9" t="n"/>
      <c r="R270" s="9" t="n"/>
      <c r="S270" s="9" t="n"/>
      <c r="T270" s="9" t="n"/>
      <c r="U270" s="9" t="n"/>
      <c r="V270" s="9" t="n"/>
      <c r="W270" s="9" t="n"/>
      <c r="X270" s="9" t="n"/>
      <c r="Y270" s="9" t="n"/>
      <c r="Z270" s="9" t="n"/>
      <c r="AA270" s="9" t="n"/>
      <c r="AB270" s="9" t="n"/>
      <c r="AC270" s="9" t="n"/>
      <c r="AD270" s="9" t="n"/>
      <c r="AE270" s="9" t="n"/>
      <c r="AF270" s="9" t="n"/>
      <c r="AG270" s="9" t="n"/>
      <c r="AH270" s="9" t="n"/>
      <c r="AI270" s="9" t="n"/>
      <c r="AJ270" s="9" t="n"/>
      <c r="AK270" s="9" t="n"/>
      <c r="AL270" s="9" t="n"/>
      <c r="AM270" s="9" t="n"/>
      <c r="AN270" s="9" t="n"/>
      <c r="AO270" s="9" t="n"/>
      <c r="AP270" s="9" t="n"/>
      <c r="AQ270" s="9" t="n"/>
      <c r="AR270" s="9" t="n"/>
      <c r="AS270" s="9" t="n"/>
      <c r="AT270" s="9" t="n"/>
      <c r="AU270" s="9" t="n"/>
      <c r="AV270" s="9" t="n"/>
      <c r="AW270" s="9" t="n"/>
      <c r="AX270" s="9" t="n"/>
      <c r="AY270" s="9" t="n"/>
      <c r="AZ270" s="9" t="n"/>
    </row>
    <row r="271">
      <c r="A271" s="9" t="n"/>
      <c r="B271" s="9" t="n"/>
      <c r="C271" s="9" t="n"/>
      <c r="D271" s="9" t="n"/>
      <c r="E271" s="9" t="n"/>
      <c r="F271" s="9" t="n"/>
      <c r="G271" s="9" t="n"/>
      <c r="H271" s="9" t="n"/>
      <c r="I271" s="9" t="n"/>
      <c r="J271" s="9" t="n"/>
      <c r="K271" s="9" t="n"/>
      <c r="L271" s="9" t="n"/>
      <c r="M271" s="9" t="n"/>
      <c r="N271" s="9" t="n"/>
      <c r="O271" s="9" t="n"/>
      <c r="P271" s="9" t="n"/>
      <c r="Q271" s="9" t="n"/>
      <c r="R271" s="9" t="n"/>
      <c r="S271" s="9" t="n"/>
      <c r="T271" s="9" t="n"/>
      <c r="U271" s="9" t="n"/>
      <c r="V271" s="9" t="n"/>
      <c r="W271" s="9" t="n"/>
      <c r="X271" s="9" t="n"/>
      <c r="Y271" s="9" t="n"/>
      <c r="Z271" s="9" t="n"/>
      <c r="AA271" s="9" t="n"/>
      <c r="AB271" s="9" t="n"/>
      <c r="AC271" s="9" t="n"/>
      <c r="AD271" s="9" t="n"/>
      <c r="AE271" s="9" t="n"/>
      <c r="AF271" s="9" t="n"/>
      <c r="AG271" s="9" t="n"/>
      <c r="AH271" s="9" t="n"/>
      <c r="AI271" s="9" t="n"/>
      <c r="AJ271" s="9" t="n"/>
      <c r="AK271" s="9" t="n"/>
      <c r="AL271" s="9" t="n"/>
      <c r="AM271" s="9" t="n"/>
      <c r="AN271" s="9" t="n"/>
      <c r="AO271" s="9" t="n"/>
      <c r="AP271" s="9" t="n"/>
      <c r="AQ271" s="9" t="n"/>
      <c r="AR271" s="9" t="n"/>
      <c r="AS271" s="9" t="n"/>
      <c r="AT271" s="9" t="n"/>
      <c r="AU271" s="9" t="n"/>
      <c r="AV271" s="9" t="n"/>
      <c r="AW271" s="9" t="n"/>
      <c r="AX271" s="9" t="n"/>
      <c r="AY271" s="9" t="n"/>
      <c r="AZ271" s="9" t="n"/>
    </row>
    <row r="272">
      <c r="A272" s="9" t="n"/>
      <c r="B272" s="9" t="n"/>
      <c r="C272" s="9" t="n"/>
      <c r="D272" s="9" t="n"/>
      <c r="E272" s="9" t="n"/>
      <c r="F272" s="9" t="n"/>
      <c r="G272" s="9" t="n"/>
      <c r="H272" s="9" t="n"/>
      <c r="I272" s="9" t="n"/>
      <c r="J272" s="9" t="n"/>
      <c r="K272" s="9" t="n"/>
      <c r="L272" s="9" t="n"/>
      <c r="M272" s="9" t="n"/>
      <c r="N272" s="9" t="n"/>
      <c r="O272" s="9" t="n"/>
      <c r="P272" s="9" t="n"/>
      <c r="Q272" s="9" t="n"/>
      <c r="R272" s="9" t="n"/>
      <c r="S272" s="9" t="n"/>
      <c r="T272" s="9" t="n"/>
      <c r="U272" s="9" t="n"/>
      <c r="V272" s="9" t="n"/>
      <c r="W272" s="9" t="n"/>
      <c r="X272" s="9" t="n"/>
      <c r="Y272" s="9" t="n"/>
      <c r="Z272" s="9" t="n"/>
      <c r="AA272" s="9" t="n"/>
      <c r="AB272" s="9" t="n"/>
      <c r="AC272" s="9" t="n"/>
      <c r="AD272" s="9" t="n"/>
      <c r="AE272" s="9" t="n"/>
      <c r="AF272" s="9" t="n"/>
      <c r="AG272" s="9" t="n"/>
      <c r="AH272" s="9" t="n"/>
      <c r="AI272" s="9" t="n"/>
      <c r="AJ272" s="9" t="n"/>
      <c r="AK272" s="9" t="n"/>
      <c r="AL272" s="9" t="n"/>
      <c r="AM272" s="9" t="n"/>
      <c r="AN272" s="9" t="n"/>
      <c r="AO272" s="9" t="n"/>
      <c r="AP272" s="9" t="n"/>
      <c r="AQ272" s="9" t="n"/>
      <c r="AR272" s="9" t="n"/>
      <c r="AS272" s="9" t="n"/>
      <c r="AT272" s="9" t="n"/>
      <c r="AU272" s="9" t="n"/>
      <c r="AV272" s="9" t="n"/>
      <c r="AW272" s="9" t="n"/>
      <c r="AX272" s="9" t="n"/>
      <c r="AY272" s="9" t="n"/>
      <c r="AZ272" s="9" t="n"/>
    </row>
    <row r="273">
      <c r="A273" s="9" t="n"/>
      <c r="B273" s="9" t="n"/>
      <c r="C273" s="9" t="n"/>
      <c r="D273" s="9" t="n"/>
      <c r="E273" s="9" t="n"/>
      <c r="F273" s="9" t="n"/>
      <c r="G273" s="9" t="n"/>
      <c r="H273" s="9" t="n"/>
      <c r="I273" s="9" t="n"/>
      <c r="J273" s="9" t="n"/>
      <c r="K273" s="9" t="n"/>
      <c r="L273" s="9" t="n"/>
      <c r="M273" s="9" t="n"/>
      <c r="N273" s="9" t="n"/>
      <c r="O273" s="9" t="n"/>
      <c r="P273" s="9" t="n"/>
      <c r="Q273" s="9" t="n"/>
      <c r="R273" s="9" t="n"/>
      <c r="S273" s="9" t="n"/>
      <c r="T273" s="9" t="n"/>
      <c r="U273" s="9" t="n"/>
      <c r="V273" s="9" t="n"/>
      <c r="W273" s="9" t="n"/>
      <c r="X273" s="9" t="n"/>
      <c r="Y273" s="9" t="n"/>
      <c r="Z273" s="9" t="n"/>
      <c r="AA273" s="9" t="n"/>
      <c r="AB273" s="9" t="n"/>
      <c r="AC273" s="9" t="n"/>
      <c r="AD273" s="9" t="n"/>
      <c r="AE273" s="9" t="n"/>
      <c r="AF273" s="9" t="n"/>
      <c r="AG273" s="9" t="n"/>
      <c r="AH273" s="9" t="n"/>
      <c r="AI273" s="9" t="n"/>
      <c r="AJ273" s="9" t="n"/>
      <c r="AK273" s="9" t="n"/>
      <c r="AL273" s="9" t="n"/>
      <c r="AM273" s="9" t="n"/>
      <c r="AN273" s="9" t="n"/>
      <c r="AO273" s="9" t="n"/>
      <c r="AP273" s="9" t="n"/>
      <c r="AQ273" s="9" t="n"/>
      <c r="AR273" s="9" t="n"/>
      <c r="AS273" s="9" t="n"/>
      <c r="AT273" s="9" t="n"/>
      <c r="AU273" s="9" t="n"/>
      <c r="AV273" s="9" t="n"/>
      <c r="AW273" s="9" t="n"/>
      <c r="AX273" s="9" t="n"/>
      <c r="AY273" s="9" t="n"/>
      <c r="AZ273" s="9" t="n"/>
    </row>
    <row r="274">
      <c r="A274" s="9" t="n"/>
      <c r="B274" s="9" t="n"/>
      <c r="C274" s="9" t="n"/>
      <c r="D274" s="9" t="n"/>
      <c r="E274" s="9" t="n"/>
      <c r="F274" s="9" t="n"/>
      <c r="G274" s="9" t="n"/>
      <c r="H274" s="9" t="n"/>
      <c r="I274" s="9" t="n"/>
      <c r="J274" s="9" t="n"/>
      <c r="K274" s="9" t="n"/>
      <c r="L274" s="9" t="n"/>
      <c r="M274" s="9" t="n"/>
      <c r="N274" s="9" t="n"/>
      <c r="O274" s="9" t="n"/>
      <c r="P274" s="9" t="n"/>
      <c r="Q274" s="9" t="n"/>
      <c r="R274" s="9" t="n"/>
      <c r="S274" s="9" t="n"/>
      <c r="T274" s="9" t="n"/>
      <c r="U274" s="9" t="n"/>
      <c r="V274" s="9" t="n"/>
      <c r="W274" s="9" t="n"/>
      <c r="X274" s="9" t="n"/>
      <c r="Y274" s="9" t="n"/>
      <c r="Z274" s="9" t="n"/>
      <c r="AA274" s="9" t="n"/>
      <c r="AB274" s="9" t="n"/>
      <c r="AC274" s="9" t="n"/>
      <c r="AD274" s="9" t="n"/>
      <c r="AE274" s="9" t="n"/>
      <c r="AF274" s="9" t="n"/>
      <c r="AG274" s="9" t="n"/>
      <c r="AH274" s="9" t="n"/>
      <c r="AI274" s="9" t="n"/>
      <c r="AJ274" s="9" t="n"/>
      <c r="AK274" s="9" t="n"/>
      <c r="AL274" s="9" t="n"/>
      <c r="AM274" s="9" t="n"/>
      <c r="AN274" s="9" t="n"/>
      <c r="AO274" s="9" t="n"/>
      <c r="AP274" s="9" t="n"/>
      <c r="AQ274" s="9" t="n"/>
      <c r="AR274" s="9" t="n"/>
      <c r="AS274" s="9" t="n"/>
      <c r="AT274" s="9" t="n"/>
      <c r="AU274" s="9" t="n"/>
      <c r="AV274" s="9" t="n"/>
      <c r="AW274" s="9" t="n"/>
      <c r="AX274" s="9" t="n"/>
      <c r="AY274" s="9" t="n"/>
      <c r="AZ274" s="9" t="n"/>
    </row>
    <row r="275">
      <c r="A275" s="9" t="n"/>
      <c r="B275" s="9" t="n"/>
      <c r="C275" s="9" t="n"/>
      <c r="D275" s="9" t="n"/>
      <c r="E275" s="9" t="n"/>
      <c r="F275" s="9" t="n"/>
      <c r="G275" s="9" t="n"/>
      <c r="H275" s="9" t="n"/>
      <c r="I275" s="9" t="n"/>
      <c r="J275" s="9" t="n"/>
      <c r="K275" s="9" t="n"/>
      <c r="L275" s="9" t="n"/>
      <c r="M275" s="9" t="n"/>
      <c r="N275" s="9" t="n"/>
      <c r="O275" s="9" t="n"/>
      <c r="P275" s="9" t="n"/>
      <c r="Q275" s="9" t="n"/>
      <c r="R275" s="9" t="n"/>
      <c r="S275" s="9" t="n"/>
      <c r="T275" s="9" t="n"/>
      <c r="U275" s="9" t="n"/>
      <c r="V275" s="9" t="n"/>
      <c r="W275" s="9" t="n"/>
      <c r="X275" s="9" t="n"/>
      <c r="Y275" s="9" t="n"/>
      <c r="Z275" s="9" t="n"/>
      <c r="AA275" s="9" t="n"/>
      <c r="AB275" s="9" t="n"/>
      <c r="AC275" s="9" t="n"/>
      <c r="AD275" s="9" t="n"/>
      <c r="AE275" s="9" t="n"/>
      <c r="AF275" s="9" t="n"/>
      <c r="AG275" s="9" t="n"/>
      <c r="AH275" s="9" t="n"/>
      <c r="AI275" s="9" t="n"/>
      <c r="AJ275" s="9" t="n"/>
      <c r="AK275" s="9" t="n"/>
      <c r="AL275" s="9" t="n"/>
      <c r="AM275" s="9" t="n"/>
      <c r="AN275" s="9" t="n"/>
      <c r="AO275" s="9" t="n"/>
      <c r="AP275" s="9" t="n"/>
      <c r="AQ275" s="9" t="n"/>
      <c r="AR275" s="9" t="n"/>
      <c r="AS275" s="9" t="n"/>
      <c r="AT275" s="9" t="n"/>
      <c r="AU275" s="9" t="n"/>
      <c r="AV275" s="9" t="n"/>
      <c r="AW275" s="9" t="n"/>
      <c r="AX275" s="9" t="n"/>
      <c r="AY275" s="9" t="n"/>
      <c r="AZ275" s="9" t="n"/>
    </row>
    <row r="276">
      <c r="A276" s="9" t="n"/>
      <c r="B276" s="9" t="n"/>
      <c r="C276" s="9" t="n"/>
      <c r="D276" s="9" t="n"/>
      <c r="E276" s="9" t="n"/>
      <c r="F276" s="9" t="n"/>
      <c r="G276" s="9" t="n"/>
      <c r="H276" s="9" t="n"/>
      <c r="I276" s="9" t="n"/>
      <c r="J276" s="9" t="n"/>
      <c r="K276" s="9" t="n"/>
      <c r="L276" s="9" t="n"/>
      <c r="M276" s="9" t="n"/>
      <c r="N276" s="9" t="n"/>
      <c r="O276" s="9" t="n"/>
      <c r="P276" s="9" t="n"/>
      <c r="Q276" s="9" t="n"/>
      <c r="R276" s="9" t="n"/>
      <c r="S276" s="9" t="n"/>
      <c r="T276" s="9" t="n"/>
      <c r="U276" s="9" t="n"/>
      <c r="V276" s="9" t="n"/>
      <c r="W276" s="9" t="n"/>
      <c r="X276" s="9" t="n"/>
      <c r="Y276" s="9" t="n"/>
      <c r="Z276" s="9" t="n"/>
      <c r="AA276" s="9" t="n"/>
      <c r="AB276" s="9" t="n"/>
      <c r="AC276" s="9" t="n"/>
      <c r="AD276" s="9" t="n"/>
      <c r="AE276" s="9" t="n"/>
      <c r="AF276" s="9" t="n"/>
      <c r="AG276" s="9" t="n"/>
      <c r="AH276" s="9" t="n"/>
      <c r="AI276" s="9" t="n"/>
      <c r="AJ276" s="9" t="n"/>
      <c r="AK276" s="9" t="n"/>
      <c r="AL276" s="9" t="n"/>
      <c r="AM276" s="9" t="n"/>
      <c r="AN276" s="9" t="n"/>
      <c r="AO276" s="9" t="n"/>
      <c r="AP276" s="9" t="n"/>
      <c r="AQ276" s="9" t="n"/>
      <c r="AR276" s="9" t="n"/>
      <c r="AS276" s="9" t="n"/>
      <c r="AT276" s="9" t="n"/>
      <c r="AU276" s="9" t="n"/>
      <c r="AV276" s="9" t="n"/>
      <c r="AW276" s="9" t="n"/>
      <c r="AX276" s="9" t="n"/>
      <c r="AY276" s="9" t="n"/>
      <c r="AZ276" s="9" t="n"/>
    </row>
    <row r="277">
      <c r="A277" s="9" t="n"/>
      <c r="B277" s="9" t="n"/>
      <c r="C277" s="9" t="n"/>
      <c r="D277" s="9" t="n"/>
      <c r="E277" s="9" t="n"/>
      <c r="F277" s="9" t="n"/>
      <c r="G277" s="9" t="n"/>
      <c r="H277" s="9" t="n"/>
      <c r="I277" s="9" t="n"/>
      <c r="J277" s="9" t="n"/>
      <c r="K277" s="9" t="n"/>
      <c r="L277" s="9" t="n"/>
      <c r="M277" s="9" t="n"/>
      <c r="N277" s="9" t="n"/>
      <c r="O277" s="9" t="n"/>
      <c r="P277" s="9" t="n"/>
      <c r="Q277" s="9" t="n"/>
      <c r="R277" s="9" t="n"/>
      <c r="S277" s="9" t="n"/>
      <c r="T277" s="9" t="n"/>
      <c r="U277" s="9" t="n"/>
      <c r="V277" s="9" t="n"/>
      <c r="W277" s="9" t="n"/>
      <c r="X277" s="9" t="n"/>
      <c r="Y277" s="9" t="n"/>
      <c r="Z277" s="9" t="n"/>
      <c r="AA277" s="9" t="n"/>
      <c r="AB277" s="9" t="n"/>
      <c r="AC277" s="9" t="n"/>
      <c r="AD277" s="9" t="n"/>
      <c r="AE277" s="9" t="n"/>
      <c r="AF277" s="9" t="n"/>
      <c r="AG277" s="9" t="n"/>
      <c r="AH277" s="9" t="n"/>
      <c r="AI277" s="9" t="n"/>
      <c r="AJ277" s="9" t="n"/>
      <c r="AK277" s="9" t="n"/>
      <c r="AL277" s="9" t="n"/>
      <c r="AM277" s="9" t="n"/>
      <c r="AN277" s="9" t="n"/>
      <c r="AO277" s="9" t="n"/>
      <c r="AP277" s="9" t="n"/>
      <c r="AQ277" s="9" t="n"/>
      <c r="AR277" s="9" t="n"/>
      <c r="AS277" s="9" t="n"/>
      <c r="AT277" s="9" t="n"/>
      <c r="AU277" s="9" t="n"/>
      <c r="AV277" s="9" t="n"/>
      <c r="AW277" s="9" t="n"/>
      <c r="AX277" s="9" t="n"/>
      <c r="AY277" s="9" t="n"/>
      <c r="AZ277" s="9" t="n"/>
    </row>
    <row r="278">
      <c r="A278" s="9" t="n"/>
      <c r="B278" s="9" t="n"/>
      <c r="C278" s="9" t="n"/>
      <c r="D278" s="9" t="n"/>
      <c r="E278" s="9" t="n"/>
      <c r="F278" s="9" t="n"/>
      <c r="G278" s="9" t="n"/>
      <c r="H278" s="9" t="n"/>
      <c r="I278" s="9" t="n"/>
      <c r="J278" s="9" t="n"/>
      <c r="K278" s="9" t="n"/>
      <c r="L278" s="9" t="n"/>
      <c r="M278" s="9" t="n"/>
      <c r="N278" s="9" t="n"/>
      <c r="O278" s="9" t="n"/>
      <c r="P278" s="9" t="n"/>
      <c r="Q278" s="9" t="n"/>
      <c r="R278" s="9" t="n"/>
      <c r="S278" s="9" t="n"/>
      <c r="T278" s="9" t="n"/>
      <c r="U278" s="9" t="n"/>
      <c r="V278" s="9" t="n"/>
      <c r="W278" s="9" t="n"/>
      <c r="X278" s="9" t="n"/>
      <c r="Y278" s="9" t="n"/>
      <c r="Z278" s="9" t="n"/>
      <c r="AA278" s="9" t="n"/>
      <c r="AB278" s="9" t="n"/>
      <c r="AC278" s="9" t="n"/>
      <c r="AD278" s="9" t="n"/>
      <c r="AE278" s="9" t="n"/>
      <c r="AF278" s="9" t="n"/>
      <c r="AG278" s="9" t="n"/>
      <c r="AH278" s="9" t="n"/>
      <c r="AI278" s="9" t="n"/>
      <c r="AJ278" s="9" t="n"/>
      <c r="AK278" s="9" t="n"/>
      <c r="AL278" s="9" t="n"/>
      <c r="AM278" s="9" t="n"/>
      <c r="AN278" s="9" t="n"/>
      <c r="AO278" s="9" t="n"/>
      <c r="AP278" s="9" t="n"/>
      <c r="AQ278" s="9" t="n"/>
      <c r="AR278" s="9" t="n"/>
      <c r="AS278" s="9" t="n"/>
      <c r="AT278" s="9" t="n"/>
      <c r="AU278" s="9" t="n"/>
      <c r="AV278" s="9" t="n"/>
      <c r="AW278" s="9" t="n"/>
      <c r="AX278" s="9" t="n"/>
      <c r="AY278" s="9" t="n"/>
      <c r="AZ278" s="9" t="n"/>
    </row>
    <row r="279">
      <c r="A279" s="9" t="n"/>
      <c r="B279" s="9" t="n"/>
      <c r="C279" s="9" t="n"/>
      <c r="D279" s="9" t="n"/>
      <c r="E279" s="9" t="n"/>
      <c r="F279" s="9" t="n"/>
      <c r="G279" s="9" t="n"/>
      <c r="H279" s="9" t="n"/>
      <c r="I279" s="9" t="n"/>
      <c r="J279" s="9" t="n"/>
      <c r="K279" s="9" t="n"/>
      <c r="L279" s="9" t="n"/>
      <c r="M279" s="9" t="n"/>
      <c r="N279" s="9" t="n"/>
      <c r="O279" s="9" t="n"/>
      <c r="P279" s="9" t="n"/>
      <c r="Q279" s="9" t="n"/>
      <c r="R279" s="9" t="n"/>
      <c r="S279" s="9" t="n"/>
      <c r="T279" s="9" t="n"/>
      <c r="U279" s="9" t="n"/>
      <c r="V279" s="9" t="n"/>
      <c r="W279" s="9" t="n"/>
      <c r="X279" s="9" t="n"/>
      <c r="Y279" s="9" t="n"/>
      <c r="Z279" s="9" t="n"/>
      <c r="AA279" s="9" t="n"/>
      <c r="AB279" s="9" t="n"/>
      <c r="AC279" s="9" t="n"/>
      <c r="AD279" s="9" t="n"/>
      <c r="AE279" s="9" t="n"/>
      <c r="AF279" s="9" t="n"/>
      <c r="AG279" s="9" t="n"/>
      <c r="AH279" s="9" t="n"/>
      <c r="AI279" s="9" t="n"/>
      <c r="AJ279" s="9" t="n"/>
      <c r="AK279" s="9" t="n"/>
      <c r="AL279" s="9" t="n"/>
      <c r="AM279" s="9" t="n"/>
      <c r="AN279" s="9" t="n"/>
      <c r="AO279" s="9" t="n"/>
      <c r="AP279" s="9" t="n"/>
      <c r="AQ279" s="9" t="n"/>
      <c r="AR279" s="9" t="n"/>
      <c r="AS279" s="9" t="n"/>
      <c r="AT279" s="9" t="n"/>
      <c r="AU279" s="9" t="n"/>
      <c r="AV279" s="9" t="n"/>
      <c r="AW279" s="9" t="n"/>
      <c r="AX279" s="9" t="n"/>
      <c r="AY279" s="9" t="n"/>
      <c r="AZ279" s="9" t="n"/>
    </row>
    <row r="280">
      <c r="A280" s="9" t="n"/>
      <c r="B280" s="9" t="n"/>
      <c r="C280" s="9" t="n"/>
      <c r="D280" s="9" t="n"/>
      <c r="E280" s="9" t="n"/>
      <c r="F280" s="9" t="n"/>
      <c r="G280" s="9" t="n"/>
      <c r="H280" s="9" t="n"/>
      <c r="I280" s="9" t="n"/>
      <c r="J280" s="9" t="n"/>
      <c r="K280" s="9" t="n"/>
      <c r="L280" s="9" t="n"/>
      <c r="M280" s="9" t="n"/>
      <c r="N280" s="9" t="n"/>
      <c r="O280" s="9" t="n"/>
      <c r="P280" s="9" t="n"/>
      <c r="Q280" s="9" t="n"/>
      <c r="R280" s="9" t="n"/>
      <c r="S280" s="9" t="n"/>
      <c r="T280" s="9" t="n"/>
      <c r="U280" s="9" t="n"/>
      <c r="V280" s="9" t="n"/>
      <c r="W280" s="9" t="n"/>
      <c r="X280" s="9" t="n"/>
      <c r="Y280" s="9" t="n"/>
      <c r="Z280" s="9" t="n"/>
      <c r="AA280" s="9" t="n"/>
      <c r="AB280" s="9" t="n"/>
      <c r="AC280" s="9" t="n"/>
      <c r="AD280" s="9" t="n"/>
      <c r="AE280" s="9" t="n"/>
      <c r="AF280" s="9" t="n"/>
      <c r="AG280" s="9" t="n"/>
      <c r="AH280" s="9" t="n"/>
      <c r="AI280" s="9" t="n"/>
      <c r="AJ280" s="9" t="n"/>
      <c r="AK280" s="9" t="n"/>
      <c r="AL280" s="9" t="n"/>
      <c r="AM280" s="9" t="n"/>
      <c r="AN280" s="9" t="n"/>
      <c r="AO280" s="9" t="n"/>
      <c r="AP280" s="9" t="n"/>
      <c r="AQ280" s="9" t="n"/>
      <c r="AR280" s="9" t="n"/>
      <c r="AS280" s="9" t="n"/>
      <c r="AT280" s="9" t="n"/>
      <c r="AU280" s="9" t="n"/>
      <c r="AV280" s="9" t="n"/>
      <c r="AW280" s="9" t="n"/>
      <c r="AX280" s="9" t="n"/>
      <c r="AY280" s="9" t="n"/>
      <c r="AZ280" s="9" t="n"/>
    </row>
    <row r="281">
      <c r="A281" s="9" t="n"/>
      <c r="B281" s="9" t="n"/>
      <c r="C281" s="9" t="n"/>
      <c r="D281" s="9" t="n"/>
      <c r="E281" s="9" t="n"/>
      <c r="F281" s="9" t="n"/>
      <c r="G281" s="9" t="n"/>
      <c r="H281" s="9" t="n"/>
      <c r="I281" s="9" t="n"/>
      <c r="J281" s="9" t="n"/>
      <c r="K281" s="9" t="n"/>
      <c r="L281" s="9" t="n"/>
      <c r="M281" s="9" t="n"/>
      <c r="N281" s="9" t="n"/>
      <c r="O281" s="9" t="n"/>
      <c r="P281" s="9" t="n"/>
      <c r="Q281" s="9" t="n"/>
      <c r="R281" s="9" t="n"/>
      <c r="S281" s="9" t="n"/>
      <c r="T281" s="9" t="n"/>
      <c r="U281" s="9" t="n"/>
      <c r="V281" s="9" t="n"/>
      <c r="W281" s="9" t="n"/>
      <c r="X281" s="9" t="n"/>
      <c r="Y281" s="9" t="n"/>
      <c r="Z281" s="9" t="n"/>
      <c r="AA281" s="9" t="n"/>
      <c r="AB281" s="9" t="n"/>
      <c r="AC281" s="9" t="n"/>
      <c r="AD281" s="9" t="n"/>
      <c r="AE281" s="9" t="n"/>
      <c r="AF281" s="9" t="n"/>
      <c r="AG281" s="9" t="n"/>
      <c r="AH281" s="9" t="n"/>
      <c r="AI281" s="9" t="n"/>
      <c r="AJ281" s="9" t="n"/>
      <c r="AK281" s="9" t="n"/>
      <c r="AL281" s="9" t="n"/>
      <c r="AM281" s="9" t="n"/>
      <c r="AN281" s="9" t="n"/>
      <c r="AO281" s="9" t="n"/>
      <c r="AP281" s="9" t="n"/>
      <c r="AQ281" s="9" t="n"/>
      <c r="AR281" s="9" t="n"/>
      <c r="AS281" s="9" t="n"/>
      <c r="AT281" s="9" t="n"/>
      <c r="AU281" s="9" t="n"/>
      <c r="AV281" s="9" t="n"/>
      <c r="AW281" s="9" t="n"/>
      <c r="AX281" s="9" t="n"/>
      <c r="AY281" s="9" t="n"/>
      <c r="AZ281" s="9" t="n"/>
    </row>
    <row r="282">
      <c r="A282" s="9" t="n"/>
      <c r="B282" s="9" t="n"/>
      <c r="C282" s="9" t="n"/>
      <c r="D282" s="9" t="n"/>
      <c r="E282" s="9" t="n"/>
      <c r="F282" s="9" t="n"/>
      <c r="G282" s="9" t="n"/>
      <c r="H282" s="9" t="n"/>
      <c r="I282" s="9" t="n"/>
      <c r="J282" s="9" t="n"/>
      <c r="K282" s="9" t="n"/>
      <c r="L282" s="9" t="n"/>
      <c r="M282" s="9" t="n"/>
      <c r="N282" s="9" t="n"/>
      <c r="O282" s="9" t="n"/>
      <c r="P282" s="9" t="n"/>
      <c r="Q282" s="9" t="n"/>
      <c r="R282" s="9" t="n"/>
      <c r="S282" s="9" t="n"/>
      <c r="T282" s="9" t="n"/>
      <c r="U282" s="9" t="n"/>
      <c r="V282" s="9" t="n"/>
      <c r="W282" s="9" t="n"/>
      <c r="X282" s="9" t="n"/>
      <c r="Y282" s="9" t="n"/>
      <c r="Z282" s="9" t="n"/>
      <c r="AA282" s="9" t="n"/>
      <c r="AB282" s="9" t="n"/>
      <c r="AC282" s="9" t="n"/>
      <c r="AD282" s="9" t="n"/>
      <c r="AE282" s="9" t="n"/>
      <c r="AF282" s="9" t="n"/>
      <c r="AG282" s="9" t="n"/>
      <c r="AH282" s="9" t="n"/>
      <c r="AI282" s="9" t="n"/>
      <c r="AJ282" s="9" t="n"/>
      <c r="AK282" s="9" t="n"/>
      <c r="AL282" s="9" t="n"/>
      <c r="AM282" s="9" t="n"/>
      <c r="AN282" s="9" t="n"/>
      <c r="AO282" s="9" t="n"/>
      <c r="AP282" s="9" t="n"/>
      <c r="AQ282" s="9" t="n"/>
      <c r="AR282" s="9" t="n"/>
      <c r="AS282" s="9" t="n"/>
      <c r="AT282" s="9" t="n"/>
      <c r="AU282" s="9" t="n"/>
      <c r="AV282" s="9" t="n"/>
      <c r="AW282" s="9" t="n"/>
      <c r="AX282" s="9" t="n"/>
      <c r="AY282" s="9" t="n"/>
      <c r="AZ282" s="9" t="n"/>
    </row>
    <row r="283">
      <c r="A283" s="9" t="n"/>
      <c r="B283" s="9" t="n"/>
      <c r="C283" s="9" t="n"/>
      <c r="D283" s="9" t="n"/>
      <c r="E283" s="9" t="n"/>
      <c r="F283" s="9" t="n"/>
      <c r="G283" s="9" t="n"/>
      <c r="H283" s="9" t="n"/>
      <c r="I283" s="9" t="n"/>
      <c r="J283" s="9" t="n"/>
      <c r="K283" s="9" t="n"/>
      <c r="L283" s="9" t="n"/>
      <c r="M283" s="9" t="n"/>
      <c r="N283" s="9" t="n"/>
      <c r="O283" s="9" t="n"/>
      <c r="P283" s="9" t="n"/>
      <c r="Q283" s="9" t="n"/>
      <c r="R283" s="9" t="n"/>
      <c r="S283" s="9" t="n"/>
      <c r="T283" s="9" t="n"/>
      <c r="U283" s="9" t="n"/>
      <c r="V283" s="9" t="n"/>
      <c r="W283" s="9" t="n"/>
      <c r="X283" s="9" t="n"/>
      <c r="Y283" s="9" t="n"/>
      <c r="Z283" s="9" t="n"/>
      <c r="AA283" s="9" t="n"/>
      <c r="AB283" s="9" t="n"/>
      <c r="AC283" s="9" t="n"/>
      <c r="AD283" s="9" t="n"/>
      <c r="AE283" s="9" t="n"/>
      <c r="AF283" s="9" t="n"/>
      <c r="AG283" s="9" t="n"/>
      <c r="AH283" s="9" t="n"/>
      <c r="AI283" s="9" t="n"/>
      <c r="AJ283" s="9" t="n"/>
      <c r="AK283" s="9" t="n"/>
      <c r="AL283" s="9" t="n"/>
      <c r="AM283" s="9" t="n"/>
      <c r="AN283" s="9" t="n"/>
      <c r="AO283" s="9" t="n"/>
      <c r="AP283" s="9" t="n"/>
      <c r="AQ283" s="9" t="n"/>
      <c r="AR283" s="9" t="n"/>
      <c r="AS283" s="9" t="n"/>
      <c r="AT283" s="9" t="n"/>
      <c r="AU283" s="9" t="n"/>
      <c r="AV283" s="9" t="n"/>
      <c r="AW283" s="9" t="n"/>
      <c r="AX283" s="9" t="n"/>
      <c r="AY283" s="9" t="n"/>
      <c r="AZ283" s="9" t="n"/>
    </row>
    <row r="284">
      <c r="A284" s="9" t="n"/>
      <c r="B284" s="9" t="n"/>
      <c r="C284" s="9" t="n"/>
      <c r="D284" s="9" t="n"/>
      <c r="E284" s="9" t="n"/>
      <c r="F284" s="9" t="n"/>
      <c r="G284" s="9" t="n"/>
      <c r="H284" s="9" t="n"/>
      <c r="I284" s="9" t="n"/>
      <c r="J284" s="9" t="n"/>
      <c r="K284" s="9" t="n"/>
      <c r="L284" s="9" t="n"/>
      <c r="M284" s="9" t="n"/>
      <c r="N284" s="9" t="n"/>
      <c r="O284" s="9" t="n"/>
      <c r="P284" s="9" t="n"/>
      <c r="Q284" s="9" t="n"/>
      <c r="R284" s="9" t="n"/>
      <c r="S284" s="9" t="n"/>
      <c r="T284" s="9" t="n"/>
      <c r="U284" s="9" t="n"/>
      <c r="V284" s="9" t="n"/>
      <c r="W284" s="9" t="n"/>
      <c r="X284" s="9" t="n"/>
      <c r="Y284" s="9" t="n"/>
      <c r="Z284" s="9" t="n"/>
      <c r="AA284" s="9" t="n"/>
      <c r="AB284" s="9" t="n"/>
      <c r="AC284" s="9" t="n"/>
      <c r="AD284" s="9" t="n"/>
      <c r="AE284" s="9" t="n"/>
      <c r="AF284" s="9" t="n"/>
      <c r="AG284" s="9" t="n"/>
      <c r="AH284" s="9" t="n"/>
      <c r="AI284" s="9" t="n"/>
      <c r="AJ284" s="9" t="n"/>
      <c r="AK284" s="9" t="n"/>
      <c r="AL284" s="9" t="n"/>
      <c r="AM284" s="9" t="n"/>
      <c r="AN284" s="9" t="n"/>
      <c r="AO284" s="9" t="n"/>
      <c r="AP284" s="9" t="n"/>
      <c r="AQ284" s="9" t="n"/>
      <c r="AR284" s="9" t="n"/>
      <c r="AS284" s="9" t="n"/>
      <c r="AT284" s="9" t="n"/>
      <c r="AU284" s="9" t="n"/>
      <c r="AV284" s="9" t="n"/>
      <c r="AW284" s="9" t="n"/>
      <c r="AX284" s="9" t="n"/>
      <c r="AY284" s="9" t="n"/>
      <c r="AZ284" s="9" t="n"/>
    </row>
    <row r="285">
      <c r="A285" s="9" t="n"/>
      <c r="B285" s="9" t="n"/>
      <c r="C285" s="9" t="n"/>
      <c r="D285" s="9" t="n"/>
      <c r="E285" s="9" t="n"/>
      <c r="F285" s="9" t="n"/>
      <c r="G285" s="9" t="n"/>
      <c r="H285" s="9" t="n"/>
      <c r="I285" s="9" t="n"/>
      <c r="J285" s="9" t="n"/>
      <c r="K285" s="9" t="n"/>
      <c r="L285" s="9" t="n"/>
      <c r="M285" s="9" t="n"/>
      <c r="N285" s="9" t="n"/>
      <c r="O285" s="9" t="n"/>
      <c r="P285" s="9" t="n"/>
      <c r="Q285" s="9" t="n"/>
      <c r="R285" s="9" t="n"/>
      <c r="S285" s="9" t="n"/>
      <c r="T285" s="9" t="n"/>
      <c r="U285" s="9" t="n"/>
      <c r="V285" s="9" t="n"/>
      <c r="W285" s="9" t="n"/>
      <c r="X285" s="9" t="n"/>
      <c r="Y285" s="9" t="n"/>
      <c r="Z285" s="9" t="n"/>
      <c r="AA285" s="9" t="n"/>
      <c r="AB285" s="9" t="n"/>
      <c r="AC285" s="9" t="n"/>
      <c r="AD285" s="9" t="n"/>
      <c r="AE285" s="9" t="n"/>
      <c r="AF285" s="9" t="n"/>
      <c r="AG285" s="9" t="n"/>
      <c r="AH285" s="9" t="n"/>
      <c r="AI285" s="9" t="n"/>
      <c r="AJ285" s="9" t="n"/>
      <c r="AK285" s="9" t="n"/>
      <c r="AL285" s="9" t="n"/>
      <c r="AM285" s="9" t="n"/>
      <c r="AN285" s="9" t="n"/>
      <c r="AO285" s="9" t="n"/>
      <c r="AP285" s="9" t="n"/>
      <c r="AQ285" s="9" t="n"/>
      <c r="AR285" s="9" t="n"/>
      <c r="AS285" s="9" t="n"/>
      <c r="AT285" s="9" t="n"/>
      <c r="AU285" s="9" t="n"/>
      <c r="AV285" s="9" t="n"/>
      <c r="AW285" s="9" t="n"/>
      <c r="AX285" s="9" t="n"/>
      <c r="AY285" s="9" t="n"/>
      <c r="AZ285" s="9" t="n"/>
    </row>
    <row r="286">
      <c r="A286" s="9" t="n"/>
      <c r="B286" s="9" t="n"/>
      <c r="C286" s="9" t="n"/>
      <c r="D286" s="9" t="n"/>
      <c r="E286" s="9" t="n"/>
      <c r="F286" s="9" t="n"/>
      <c r="G286" s="9" t="n"/>
      <c r="H286" s="9" t="n"/>
      <c r="I286" s="9" t="n"/>
      <c r="J286" s="9" t="n"/>
      <c r="K286" s="9" t="n"/>
      <c r="L286" s="9" t="n"/>
      <c r="M286" s="9" t="n"/>
      <c r="N286" s="9" t="n"/>
      <c r="O286" s="9" t="n"/>
      <c r="P286" s="9" t="n"/>
      <c r="Q286" s="9" t="n"/>
      <c r="R286" s="9" t="n"/>
      <c r="S286" s="9" t="n"/>
      <c r="T286" s="9" t="n"/>
      <c r="U286" s="9" t="n"/>
      <c r="V286" s="9" t="n"/>
      <c r="W286" s="9" t="n"/>
      <c r="X286" s="9" t="n"/>
      <c r="Y286" s="9" t="n"/>
      <c r="Z286" s="9" t="n"/>
      <c r="AA286" s="9" t="n"/>
      <c r="AB286" s="9" t="n"/>
      <c r="AC286" s="9" t="n"/>
      <c r="AD286" s="9" t="n"/>
      <c r="AE286" s="9" t="n"/>
      <c r="AF286" s="9" t="n"/>
      <c r="AG286" s="9" t="n"/>
      <c r="AH286" s="9" t="n"/>
      <c r="AI286" s="9" t="n"/>
      <c r="AJ286" s="9" t="n"/>
      <c r="AK286" s="9" t="n"/>
      <c r="AL286" s="9" t="n"/>
      <c r="AM286" s="9" t="n"/>
      <c r="AN286" s="9" t="n"/>
      <c r="AO286" s="9" t="n"/>
      <c r="AP286" s="9" t="n"/>
      <c r="AQ286" s="9" t="n"/>
      <c r="AR286" s="9" t="n"/>
      <c r="AS286" s="9" t="n"/>
      <c r="AT286" s="9" t="n"/>
      <c r="AU286" s="9" t="n"/>
      <c r="AV286" s="9" t="n"/>
      <c r="AW286" s="9" t="n"/>
      <c r="AX286" s="9" t="n"/>
      <c r="AY286" s="9" t="n"/>
      <c r="AZ286" s="9" t="n"/>
    </row>
    <row r="287">
      <c r="A287" s="9" t="n"/>
      <c r="B287" s="9" t="n"/>
      <c r="C287" s="9" t="n"/>
      <c r="D287" s="9" t="n"/>
      <c r="E287" s="9" t="n"/>
      <c r="F287" s="9" t="n"/>
      <c r="G287" s="9" t="n"/>
      <c r="H287" s="9" t="n"/>
      <c r="I287" s="9" t="n"/>
      <c r="J287" s="9" t="n"/>
      <c r="K287" s="9" t="n"/>
      <c r="L287" s="9" t="n"/>
      <c r="M287" s="9" t="n"/>
      <c r="N287" s="9" t="n"/>
      <c r="O287" s="9" t="n"/>
      <c r="P287" s="9" t="n"/>
      <c r="Q287" s="9" t="n"/>
      <c r="R287" s="9" t="n"/>
      <c r="S287" s="9" t="n"/>
      <c r="T287" s="9" t="n"/>
      <c r="U287" s="9" t="n"/>
      <c r="V287" s="9" t="n"/>
      <c r="W287" s="9" t="n"/>
      <c r="X287" s="9" t="n"/>
      <c r="Y287" s="9" t="n"/>
      <c r="Z287" s="9" t="n"/>
      <c r="AA287" s="9" t="n"/>
      <c r="AB287" s="9" t="n"/>
      <c r="AC287" s="9" t="n"/>
      <c r="AD287" s="9" t="n"/>
      <c r="AE287" s="9" t="n"/>
      <c r="AF287" s="9" t="n"/>
      <c r="AG287" s="9" t="n"/>
      <c r="AH287" s="9" t="n"/>
      <c r="AI287" s="9" t="n"/>
      <c r="AJ287" s="9" t="n"/>
      <c r="AK287" s="9" t="n"/>
      <c r="AL287" s="9" t="n"/>
      <c r="AM287" s="9" t="n"/>
      <c r="AN287" s="9" t="n"/>
      <c r="AO287" s="9" t="n"/>
      <c r="AP287" s="9" t="n"/>
      <c r="AQ287" s="9" t="n"/>
      <c r="AR287" s="9" t="n"/>
      <c r="AS287" s="9" t="n"/>
      <c r="AT287" s="9" t="n"/>
      <c r="AU287" s="9" t="n"/>
      <c r="AV287" s="9" t="n"/>
      <c r="AW287" s="9" t="n"/>
      <c r="AX287" s="9" t="n"/>
      <c r="AY287" s="9" t="n"/>
      <c r="AZ287" s="9" t="n"/>
    </row>
    <row r="288">
      <c r="A288" s="9" t="n"/>
      <c r="B288" s="9" t="n"/>
      <c r="C288" s="9" t="n"/>
      <c r="D288" s="9" t="n"/>
      <c r="E288" s="9" t="n"/>
      <c r="F288" s="9" t="n"/>
      <c r="G288" s="9" t="n"/>
      <c r="H288" s="9" t="n"/>
      <c r="I288" s="9" t="n"/>
      <c r="J288" s="9" t="n"/>
      <c r="K288" s="9" t="n"/>
      <c r="L288" s="9" t="n"/>
      <c r="M288" s="9" t="n"/>
      <c r="N288" s="9" t="n"/>
      <c r="O288" s="9" t="n"/>
      <c r="P288" s="9" t="n"/>
      <c r="Q288" s="9" t="n"/>
      <c r="R288" s="9" t="n"/>
      <c r="S288" s="9" t="n"/>
      <c r="T288" s="9" t="n"/>
      <c r="U288" s="9" t="n"/>
      <c r="V288" s="9" t="n"/>
      <c r="W288" s="9" t="n"/>
      <c r="X288" s="9" t="n"/>
      <c r="Y288" s="9" t="n"/>
      <c r="Z288" s="9" t="n"/>
      <c r="AA288" s="9" t="n"/>
      <c r="AB288" s="9" t="n"/>
      <c r="AC288" s="9" t="n"/>
      <c r="AD288" s="9" t="n"/>
      <c r="AE288" s="9" t="n"/>
      <c r="AF288" s="9" t="n"/>
      <c r="AG288" s="9" t="n"/>
      <c r="AH288" s="9" t="n"/>
      <c r="AI288" s="9" t="n"/>
      <c r="AJ288" s="9" t="n"/>
      <c r="AK288" s="9" t="n"/>
      <c r="AL288" s="9" t="n"/>
      <c r="AM288" s="9" t="n"/>
      <c r="AN288" s="9" t="n"/>
      <c r="AO288" s="9" t="n"/>
      <c r="AP288" s="9" t="n"/>
      <c r="AQ288" s="9" t="n"/>
      <c r="AR288" s="9" t="n"/>
      <c r="AS288" s="9" t="n"/>
      <c r="AT288" s="9" t="n"/>
      <c r="AU288" s="9" t="n"/>
      <c r="AV288" s="9" t="n"/>
      <c r="AW288" s="9" t="n"/>
      <c r="AX288" s="9" t="n"/>
      <c r="AY288" s="9" t="n"/>
      <c r="AZ288" s="9" t="n"/>
    </row>
    <row r="289">
      <c r="A289" s="9" t="n"/>
      <c r="B289" s="9" t="n"/>
      <c r="C289" s="9" t="n"/>
      <c r="D289" s="9" t="n"/>
      <c r="E289" s="9" t="n"/>
      <c r="F289" s="9" t="n"/>
      <c r="G289" s="9" t="n"/>
      <c r="H289" s="9" t="n"/>
      <c r="I289" s="9" t="n"/>
      <c r="J289" s="9" t="n"/>
      <c r="K289" s="9" t="n"/>
      <c r="L289" s="9" t="n"/>
      <c r="M289" s="9" t="n"/>
      <c r="N289" s="9" t="n"/>
      <c r="O289" s="9" t="n"/>
      <c r="P289" s="9" t="n"/>
      <c r="Q289" s="9" t="n"/>
      <c r="R289" s="9" t="n"/>
      <c r="S289" s="9" t="n"/>
      <c r="T289" s="9" t="n"/>
      <c r="U289" s="9" t="n"/>
      <c r="V289" s="9" t="n"/>
      <c r="W289" s="9" t="n"/>
      <c r="X289" s="9" t="n"/>
      <c r="Y289" s="9" t="n"/>
      <c r="Z289" s="9" t="n"/>
      <c r="AA289" s="9" t="n"/>
      <c r="AB289" s="9" t="n"/>
      <c r="AC289" s="9" t="n"/>
      <c r="AD289" s="9" t="n"/>
      <c r="AE289" s="9" t="n"/>
      <c r="AF289" s="9" t="n"/>
      <c r="AG289" s="9" t="n"/>
      <c r="AH289" s="9" t="n"/>
      <c r="AI289" s="9" t="n"/>
      <c r="AJ289" s="9" t="n"/>
      <c r="AK289" s="9" t="n"/>
      <c r="AL289" s="9" t="n"/>
      <c r="AM289" s="9" t="n"/>
      <c r="AN289" s="9" t="n"/>
      <c r="AO289" s="9" t="n"/>
      <c r="AP289" s="9" t="n"/>
      <c r="AQ289" s="9" t="n"/>
      <c r="AR289" s="9" t="n"/>
      <c r="AS289" s="9" t="n"/>
      <c r="AT289" s="9" t="n"/>
      <c r="AU289" s="9" t="n"/>
      <c r="AV289" s="9" t="n"/>
      <c r="AW289" s="9" t="n"/>
      <c r="AX289" s="9" t="n"/>
      <c r="AY289" s="9" t="n"/>
      <c r="AZ289" s="9" t="n"/>
    </row>
    <row r="290">
      <c r="A290" s="9" t="n"/>
      <c r="B290" s="9" t="n"/>
      <c r="C290" s="9" t="n"/>
      <c r="D290" s="9" t="n"/>
      <c r="E290" s="9" t="n"/>
      <c r="F290" s="9" t="n"/>
      <c r="G290" s="9" t="n"/>
      <c r="H290" s="9" t="n"/>
      <c r="I290" s="9" t="n"/>
      <c r="J290" s="9" t="n"/>
      <c r="K290" s="9" t="n"/>
      <c r="L290" s="9" t="n"/>
      <c r="M290" s="9" t="n"/>
      <c r="N290" s="9" t="n"/>
      <c r="O290" s="9" t="n"/>
      <c r="P290" s="9" t="n"/>
      <c r="Q290" s="9" t="n"/>
      <c r="R290" s="9" t="n"/>
      <c r="S290" s="9" t="n"/>
      <c r="T290" s="9" t="n"/>
      <c r="U290" s="9" t="n"/>
      <c r="V290" s="9" t="n"/>
      <c r="W290" s="9" t="n"/>
      <c r="X290" s="9" t="n"/>
      <c r="Y290" s="9" t="n"/>
      <c r="Z290" s="9" t="n"/>
      <c r="AA290" s="9" t="n"/>
      <c r="AB290" s="9" t="n"/>
      <c r="AC290" s="9" t="n"/>
      <c r="AD290" s="9" t="n"/>
      <c r="AE290" s="9" t="n"/>
      <c r="AF290" s="9" t="n"/>
      <c r="AG290" s="9" t="n"/>
      <c r="AH290" s="9" t="n"/>
      <c r="AI290" s="9" t="n"/>
      <c r="AJ290" s="9" t="n"/>
      <c r="AK290" s="9" t="n"/>
      <c r="AL290" s="9" t="n"/>
      <c r="AM290" s="9" t="n"/>
      <c r="AN290" s="9" t="n"/>
      <c r="AO290" s="9" t="n"/>
      <c r="AP290" s="9" t="n"/>
      <c r="AQ290" s="9" t="n"/>
      <c r="AR290" s="9" t="n"/>
      <c r="AS290" s="9" t="n"/>
      <c r="AT290" s="9" t="n"/>
      <c r="AU290" s="9" t="n"/>
      <c r="AV290" s="9" t="n"/>
      <c r="AW290" s="9" t="n"/>
      <c r="AX290" s="9" t="n"/>
      <c r="AY290" s="9" t="n"/>
      <c r="AZ290" s="9" t="n"/>
    </row>
    <row r="291">
      <c r="A291" s="9" t="n"/>
      <c r="B291" s="9" t="n"/>
      <c r="C291" s="9" t="n"/>
      <c r="D291" s="9" t="n"/>
      <c r="E291" s="9" t="n"/>
      <c r="F291" s="9" t="n"/>
      <c r="G291" s="9" t="n"/>
      <c r="H291" s="9" t="n"/>
      <c r="I291" s="9" t="n"/>
      <c r="J291" s="9" t="n"/>
      <c r="K291" s="9" t="n"/>
      <c r="L291" s="9" t="n"/>
      <c r="M291" s="9" t="n"/>
      <c r="N291" s="9" t="n"/>
      <c r="O291" s="9" t="n"/>
      <c r="P291" s="9" t="n"/>
      <c r="Q291" s="9" t="n"/>
      <c r="R291" s="9" t="n"/>
      <c r="S291" s="9" t="n"/>
      <c r="T291" s="9" t="n"/>
      <c r="U291" s="9" t="n"/>
      <c r="V291" s="9" t="n"/>
      <c r="W291" s="9" t="n"/>
      <c r="X291" s="9" t="n"/>
      <c r="Y291" s="9" t="n"/>
      <c r="Z291" s="9" t="n"/>
      <c r="AA291" s="9" t="n"/>
      <c r="AB291" s="9" t="n"/>
      <c r="AC291" s="9" t="n"/>
      <c r="AD291" s="9" t="n"/>
      <c r="AE291" s="9" t="n"/>
      <c r="AF291" s="9" t="n"/>
      <c r="AG291" s="9" t="n"/>
      <c r="AH291" s="9" t="n"/>
      <c r="AI291" s="9" t="n"/>
      <c r="AJ291" s="9" t="n"/>
      <c r="AK291" s="9" t="n"/>
      <c r="AL291" s="9" t="n"/>
      <c r="AM291" s="9" t="n"/>
      <c r="AN291" s="9" t="n"/>
      <c r="AO291" s="9" t="n"/>
      <c r="AP291" s="9" t="n"/>
      <c r="AQ291" s="9" t="n"/>
      <c r="AR291" s="9" t="n"/>
      <c r="AS291" s="9" t="n"/>
      <c r="AT291" s="9" t="n"/>
      <c r="AU291" s="9" t="n"/>
      <c r="AV291" s="9" t="n"/>
      <c r="AW291" s="9" t="n"/>
      <c r="AX291" s="9" t="n"/>
      <c r="AY291" s="9" t="n"/>
      <c r="AZ291" s="9" t="n"/>
    </row>
    <row r="292">
      <c r="A292" s="9" t="n"/>
      <c r="B292" s="9" t="n"/>
      <c r="C292" s="9" t="n"/>
      <c r="D292" s="9" t="n"/>
      <c r="E292" s="9" t="n"/>
      <c r="F292" s="9" t="n"/>
      <c r="G292" s="9" t="n"/>
      <c r="H292" s="9" t="n"/>
      <c r="I292" s="9" t="n"/>
      <c r="J292" s="9" t="n"/>
      <c r="K292" s="9" t="n"/>
      <c r="L292" s="9" t="n"/>
      <c r="M292" s="9" t="n"/>
      <c r="N292" s="9" t="n"/>
      <c r="O292" s="9" t="n"/>
      <c r="P292" s="9" t="n"/>
      <c r="Q292" s="9" t="n"/>
      <c r="R292" s="9" t="n"/>
      <c r="S292" s="9" t="n"/>
      <c r="T292" s="9" t="n"/>
      <c r="U292" s="9" t="n"/>
      <c r="V292" s="9" t="n"/>
      <c r="W292" s="9" t="n"/>
      <c r="X292" s="9" t="n"/>
      <c r="Y292" s="9" t="n"/>
      <c r="Z292" s="9" t="n"/>
      <c r="AA292" s="9" t="n"/>
      <c r="AB292" s="9" t="n"/>
      <c r="AC292" s="9" t="n"/>
      <c r="AD292" s="9" t="n"/>
      <c r="AE292" s="9" t="n"/>
      <c r="AF292" s="9" t="n"/>
      <c r="AG292" s="9" t="n"/>
      <c r="AH292" s="9" t="n"/>
      <c r="AI292" s="9" t="n"/>
      <c r="AJ292" s="9" t="n"/>
      <c r="AK292" s="9" t="n"/>
      <c r="AL292" s="9" t="n"/>
      <c r="AM292" s="9" t="n"/>
      <c r="AN292" s="9" t="n"/>
      <c r="AO292" s="9" t="n"/>
      <c r="AP292" s="9" t="n"/>
      <c r="AQ292" s="9" t="n"/>
      <c r="AR292" s="9" t="n"/>
      <c r="AS292" s="9" t="n"/>
      <c r="AT292" s="9" t="n"/>
      <c r="AU292" s="9" t="n"/>
      <c r="AV292" s="9" t="n"/>
      <c r="AW292" s="9" t="n"/>
      <c r="AX292" s="9" t="n"/>
      <c r="AY292" s="9" t="n"/>
      <c r="AZ292" s="9" t="n"/>
    </row>
    <row r="293">
      <c r="A293" s="9" t="n"/>
      <c r="B293" s="9" t="n"/>
      <c r="C293" s="9" t="n"/>
      <c r="D293" s="9" t="n"/>
      <c r="E293" s="9" t="n"/>
      <c r="F293" s="9" t="n"/>
      <c r="G293" s="9" t="n"/>
      <c r="H293" s="9" t="n"/>
      <c r="I293" s="9" t="n"/>
      <c r="J293" s="9" t="n"/>
      <c r="K293" s="9" t="n"/>
      <c r="L293" s="9" t="n"/>
      <c r="M293" s="9" t="n"/>
      <c r="N293" s="9" t="n"/>
      <c r="O293" s="9" t="n"/>
      <c r="P293" s="9" t="n"/>
      <c r="Q293" s="9" t="n"/>
      <c r="R293" s="9" t="n"/>
      <c r="S293" s="9" t="n"/>
      <c r="T293" s="9" t="n"/>
      <c r="U293" s="9" t="n"/>
      <c r="V293" s="9" t="n"/>
      <c r="W293" s="9" t="n"/>
      <c r="X293" s="9" t="n"/>
      <c r="Y293" s="9" t="n"/>
      <c r="Z293" s="9" t="n"/>
      <c r="AA293" s="9" t="n"/>
      <c r="AB293" s="9" t="n"/>
      <c r="AC293" s="9" t="n"/>
      <c r="AD293" s="9" t="n"/>
      <c r="AE293" s="9" t="n"/>
      <c r="AF293" s="9" t="n"/>
      <c r="AG293" s="9" t="n"/>
      <c r="AH293" s="9" t="n"/>
      <c r="AI293" s="9" t="n"/>
      <c r="AJ293" s="9" t="n"/>
      <c r="AK293" s="9" t="n"/>
      <c r="AL293" s="9" t="n"/>
      <c r="AM293" s="9" t="n"/>
      <c r="AN293" s="9" t="n"/>
      <c r="AO293" s="9" t="n"/>
      <c r="AP293" s="9" t="n"/>
      <c r="AQ293" s="9" t="n"/>
      <c r="AR293" s="9" t="n"/>
      <c r="AS293" s="9" t="n"/>
      <c r="AT293" s="9" t="n"/>
      <c r="AU293" s="9" t="n"/>
      <c r="AV293" s="9" t="n"/>
      <c r="AW293" s="9" t="n"/>
      <c r="AX293" s="9" t="n"/>
      <c r="AY293" s="9" t="n"/>
      <c r="AZ293" s="9" t="n"/>
    </row>
    <row r="294">
      <c r="A294" s="9" t="n"/>
      <c r="B294" s="9" t="n"/>
      <c r="C294" s="9" t="n"/>
      <c r="D294" s="9" t="n"/>
      <c r="E294" s="9" t="n"/>
      <c r="F294" s="9" t="n"/>
      <c r="G294" s="9" t="n"/>
      <c r="H294" s="9" t="n"/>
      <c r="I294" s="9" t="n"/>
      <c r="J294" s="9" t="n"/>
      <c r="K294" s="9" t="n"/>
      <c r="L294" s="9" t="n"/>
      <c r="M294" s="9" t="n"/>
      <c r="N294" s="9" t="n"/>
      <c r="O294" s="9" t="n"/>
      <c r="P294" s="9" t="n"/>
      <c r="Q294" s="9" t="n"/>
      <c r="R294" s="9" t="n"/>
      <c r="S294" s="9" t="n"/>
      <c r="T294" s="9" t="n"/>
      <c r="U294" s="9" t="n"/>
      <c r="V294" s="9" t="n"/>
      <c r="W294" s="9" t="n"/>
      <c r="X294" s="9" t="n"/>
      <c r="Y294" s="9" t="n"/>
      <c r="Z294" s="9" t="n"/>
      <c r="AA294" s="9" t="n"/>
      <c r="AB294" s="9" t="n"/>
      <c r="AC294" s="9" t="n"/>
      <c r="AD294" s="9" t="n"/>
      <c r="AE294" s="9" t="n"/>
      <c r="AF294" s="9" t="n"/>
      <c r="AG294" s="9" t="n"/>
      <c r="AH294" s="9" t="n"/>
      <c r="AI294" s="9" t="n"/>
      <c r="AJ294" s="9" t="n"/>
      <c r="AK294" s="9" t="n"/>
      <c r="AL294" s="9" t="n"/>
      <c r="AM294" s="9" t="n"/>
      <c r="AN294" s="9" t="n"/>
      <c r="AO294" s="9" t="n"/>
      <c r="AP294" s="9" t="n"/>
      <c r="AQ294" s="9" t="n"/>
      <c r="AR294" s="9" t="n"/>
      <c r="AS294" s="9" t="n"/>
      <c r="AT294" s="9" t="n"/>
      <c r="AU294" s="9" t="n"/>
      <c r="AV294" s="9" t="n"/>
      <c r="AW294" s="9" t="n"/>
      <c r="AX294" s="9" t="n"/>
      <c r="AY294" s="9" t="n"/>
      <c r="AZ294" s="9" t="n"/>
    </row>
    <row r="295">
      <c r="A295" s="9" t="n"/>
      <c r="B295" s="9" t="n"/>
      <c r="C295" s="9" t="n"/>
      <c r="D295" s="9" t="n"/>
      <c r="E295" s="9" t="n"/>
      <c r="F295" s="9" t="n"/>
      <c r="G295" s="9" t="n"/>
      <c r="H295" s="9" t="n"/>
      <c r="I295" s="9" t="n"/>
      <c r="J295" s="9" t="n"/>
      <c r="K295" s="9" t="n"/>
      <c r="L295" s="9" t="n"/>
      <c r="M295" s="9" t="n"/>
      <c r="N295" s="9" t="n"/>
      <c r="O295" s="9" t="n"/>
      <c r="P295" s="9" t="n"/>
      <c r="Q295" s="9" t="n"/>
      <c r="R295" s="9" t="n"/>
      <c r="S295" s="9" t="n"/>
      <c r="T295" s="9" t="n"/>
      <c r="U295" s="9" t="n"/>
      <c r="V295" s="9" t="n"/>
      <c r="W295" s="9" t="n"/>
      <c r="X295" s="9" t="n"/>
      <c r="Y295" s="9" t="n"/>
      <c r="Z295" s="9" t="n"/>
      <c r="AA295" s="9" t="n"/>
      <c r="AB295" s="9" t="n"/>
      <c r="AC295" s="9" t="n"/>
      <c r="AD295" s="9" t="n"/>
      <c r="AE295" s="9" t="n"/>
      <c r="AF295" s="9" t="n"/>
      <c r="AG295" s="9" t="n"/>
      <c r="AH295" s="9" t="n"/>
      <c r="AI295" s="9" t="n"/>
      <c r="AJ295" s="9" t="n"/>
      <c r="AK295" s="9" t="n"/>
      <c r="AL295" s="9" t="n"/>
      <c r="AM295" s="9" t="n"/>
      <c r="AN295" s="9" t="n"/>
      <c r="AO295" s="9" t="n"/>
      <c r="AP295" s="9" t="n"/>
      <c r="AQ295" s="9" t="n"/>
      <c r="AR295" s="9" t="n"/>
      <c r="AS295" s="9" t="n"/>
      <c r="AT295" s="9" t="n"/>
      <c r="AU295" s="9" t="n"/>
      <c r="AV295" s="9" t="n"/>
      <c r="AW295" s="9" t="n"/>
      <c r="AX295" s="9" t="n"/>
      <c r="AY295" s="9" t="n"/>
      <c r="AZ295" s="9" t="n"/>
    </row>
    <row r="296">
      <c r="A296" s="9" t="n"/>
      <c r="B296" s="9" t="n"/>
      <c r="C296" s="9" t="n"/>
      <c r="D296" s="9" t="n"/>
      <c r="E296" s="9" t="n"/>
      <c r="F296" s="9" t="n"/>
      <c r="G296" s="9" t="n"/>
      <c r="H296" s="9" t="n"/>
      <c r="I296" s="9" t="n"/>
      <c r="J296" s="9" t="n"/>
      <c r="K296" s="9" t="n"/>
      <c r="L296" s="9" t="n"/>
      <c r="M296" s="9" t="n"/>
      <c r="N296" s="9" t="n"/>
      <c r="O296" s="9" t="n"/>
      <c r="P296" s="9" t="n"/>
      <c r="Q296" s="9" t="n"/>
      <c r="R296" s="9" t="n"/>
      <c r="S296" s="9" t="n"/>
      <c r="T296" s="9" t="n"/>
      <c r="U296" s="9" t="n"/>
      <c r="V296" s="9" t="n"/>
      <c r="W296" s="9" t="n"/>
      <c r="X296" s="9" t="n"/>
      <c r="Y296" s="9" t="n"/>
      <c r="Z296" s="9" t="n"/>
      <c r="AA296" s="9" t="n"/>
      <c r="AB296" s="9" t="n"/>
      <c r="AC296" s="9" t="n"/>
      <c r="AD296" s="9" t="n"/>
      <c r="AE296" s="9" t="n"/>
      <c r="AF296" s="9" t="n"/>
      <c r="AG296" s="9" t="n"/>
      <c r="AH296" s="9" t="n"/>
      <c r="AI296" s="9" t="n"/>
      <c r="AJ296" s="9" t="n"/>
      <c r="AK296" s="9" t="n"/>
      <c r="AL296" s="9" t="n"/>
      <c r="AM296" s="9" t="n"/>
      <c r="AN296" s="9" t="n"/>
      <c r="AO296" s="9" t="n"/>
      <c r="AP296" s="9" t="n"/>
      <c r="AQ296" s="9" t="n"/>
      <c r="AR296" s="9" t="n"/>
      <c r="AS296" s="9" t="n"/>
      <c r="AT296" s="9" t="n"/>
      <c r="AU296" s="9" t="n"/>
      <c r="AV296" s="9" t="n"/>
      <c r="AW296" s="9" t="n"/>
      <c r="AX296" s="9" t="n"/>
      <c r="AY296" s="9" t="n"/>
      <c r="AZ296" s="9" t="n"/>
    </row>
    <row r="297">
      <c r="A297" s="9" t="n"/>
      <c r="B297" s="9" t="n"/>
      <c r="C297" s="9" t="n"/>
      <c r="D297" s="9" t="n"/>
      <c r="E297" s="9" t="n"/>
      <c r="F297" s="9" t="n"/>
      <c r="G297" s="9" t="n"/>
      <c r="H297" s="9" t="n"/>
      <c r="I297" s="9" t="n"/>
      <c r="J297" s="9" t="n"/>
      <c r="K297" s="9" t="n"/>
      <c r="L297" s="9" t="n"/>
      <c r="M297" s="9" t="n"/>
      <c r="N297" s="9" t="n"/>
      <c r="O297" s="9" t="n"/>
      <c r="P297" s="9" t="n"/>
      <c r="Q297" s="9" t="n"/>
      <c r="R297" s="9" t="n"/>
      <c r="S297" s="9" t="n"/>
      <c r="T297" s="9" t="n"/>
      <c r="U297" s="9" t="n"/>
      <c r="V297" s="9" t="n"/>
      <c r="W297" s="9" t="n"/>
      <c r="X297" s="9" t="n"/>
      <c r="Y297" s="9" t="n"/>
      <c r="Z297" s="9" t="n"/>
      <c r="AA297" s="9" t="n"/>
      <c r="AB297" s="9" t="n"/>
      <c r="AC297" s="9" t="n"/>
      <c r="AD297" s="9" t="n"/>
      <c r="AE297" s="9" t="n"/>
      <c r="AF297" s="9" t="n"/>
      <c r="AG297" s="9" t="n"/>
      <c r="AH297" s="9" t="n"/>
      <c r="AI297" s="9" t="n"/>
      <c r="AJ297" s="9" t="n"/>
      <c r="AK297" s="9" t="n"/>
      <c r="AL297" s="9" t="n"/>
      <c r="AM297" s="9" t="n"/>
      <c r="AN297" s="9" t="n"/>
      <c r="AO297" s="9" t="n"/>
      <c r="AP297" s="9" t="n"/>
      <c r="AQ297" s="9" t="n"/>
      <c r="AR297" s="9" t="n"/>
      <c r="AS297" s="9" t="n"/>
      <c r="AT297" s="9" t="n"/>
      <c r="AU297" s="9" t="n"/>
      <c r="AV297" s="9" t="n"/>
      <c r="AW297" s="9" t="n"/>
      <c r="AX297" s="9" t="n"/>
      <c r="AY297" s="9" t="n"/>
      <c r="AZ297" s="9" t="n"/>
    </row>
    <row r="298">
      <c r="A298" s="9" t="n"/>
      <c r="B298" s="9" t="n"/>
      <c r="C298" s="9" t="n"/>
      <c r="D298" s="9" t="n"/>
      <c r="E298" s="9" t="n"/>
      <c r="F298" s="9" t="n"/>
      <c r="G298" s="9" t="n"/>
      <c r="H298" s="9" t="n"/>
      <c r="I298" s="9" t="n"/>
      <c r="J298" s="9" t="n"/>
      <c r="K298" s="9" t="n"/>
      <c r="L298" s="9" t="n"/>
      <c r="M298" s="9" t="n"/>
      <c r="N298" s="9" t="n"/>
      <c r="O298" s="9" t="n"/>
      <c r="P298" s="9" t="n"/>
      <c r="Q298" s="9" t="n"/>
      <c r="R298" s="9" t="n"/>
      <c r="S298" s="9" t="n"/>
      <c r="T298" s="9" t="n"/>
      <c r="U298" s="9" t="n"/>
      <c r="V298" s="9" t="n"/>
      <c r="W298" s="9" t="n"/>
      <c r="X298" s="9" t="n"/>
      <c r="Y298" s="9" t="n"/>
      <c r="Z298" s="9" t="n"/>
      <c r="AA298" s="9" t="n"/>
      <c r="AB298" s="9" t="n"/>
      <c r="AC298" s="9" t="n"/>
      <c r="AD298" s="9" t="n"/>
      <c r="AE298" s="9" t="n"/>
      <c r="AF298" s="9" t="n"/>
      <c r="AG298" s="9" t="n"/>
      <c r="AH298" s="9" t="n"/>
      <c r="AI298" s="9" t="n"/>
      <c r="AJ298" s="9" t="n"/>
      <c r="AK298" s="9" t="n"/>
      <c r="AL298" s="9" t="n"/>
      <c r="AM298" s="9" t="n"/>
      <c r="AN298" s="9" t="n"/>
      <c r="AO298" s="9" t="n"/>
      <c r="AP298" s="9" t="n"/>
      <c r="AQ298" s="9" t="n"/>
      <c r="AR298" s="9" t="n"/>
      <c r="AS298" s="9" t="n"/>
      <c r="AT298" s="9" t="n"/>
      <c r="AU298" s="9" t="n"/>
      <c r="AV298" s="9" t="n"/>
      <c r="AW298" s="9" t="n"/>
      <c r="AX298" s="9" t="n"/>
      <c r="AY298" s="9" t="n"/>
      <c r="AZ298" s="9" t="n"/>
    </row>
    <row r="299">
      <c r="A299" s="9" t="n"/>
      <c r="B299" s="9" t="n"/>
      <c r="C299" s="9" t="n"/>
      <c r="D299" s="9" t="n"/>
      <c r="E299" s="9" t="n"/>
      <c r="F299" s="9" t="n"/>
      <c r="G299" s="9" t="n"/>
      <c r="H299" s="9" t="n"/>
      <c r="I299" s="9" t="n"/>
      <c r="J299" s="9" t="n"/>
      <c r="K299" s="9" t="n"/>
      <c r="L299" s="9" t="n"/>
      <c r="M299" s="9" t="n"/>
      <c r="N299" s="9" t="n"/>
      <c r="O299" s="9" t="n"/>
      <c r="P299" s="9" t="n"/>
      <c r="Q299" s="9" t="n"/>
      <c r="R299" s="9" t="n"/>
      <c r="S299" s="9" t="n"/>
      <c r="T299" s="9" t="n"/>
      <c r="U299" s="9" t="n"/>
      <c r="V299" s="9" t="n"/>
      <c r="W299" s="9" t="n"/>
      <c r="X299" s="9" t="n"/>
      <c r="Y299" s="9" t="n"/>
      <c r="Z299" s="9" t="n"/>
      <c r="AA299" s="9" t="n"/>
      <c r="AB299" s="9" t="n"/>
      <c r="AC299" s="9" t="n"/>
      <c r="AD299" s="9" t="n"/>
      <c r="AE299" s="9" t="n"/>
      <c r="AF299" s="9" t="n"/>
      <c r="AG299" s="9" t="n"/>
      <c r="AH299" s="9" t="n"/>
      <c r="AI299" s="9" t="n"/>
      <c r="AJ299" s="9" t="n"/>
      <c r="AK299" s="9" t="n"/>
      <c r="AL299" s="9" t="n"/>
      <c r="AM299" s="9" t="n"/>
      <c r="AN299" s="9" t="n"/>
      <c r="AO299" s="9" t="n"/>
      <c r="AP299" s="9" t="n"/>
      <c r="AQ299" s="9" t="n"/>
      <c r="AR299" s="9" t="n"/>
      <c r="AS299" s="9" t="n"/>
      <c r="AT299" s="9" t="n"/>
      <c r="AU299" s="9" t="n"/>
      <c r="AV299" s="9" t="n"/>
      <c r="AW299" s="9" t="n"/>
      <c r="AX299" s="9" t="n"/>
      <c r="AY299" s="9" t="n"/>
      <c r="AZ299" s="9" t="n"/>
    </row>
    <row r="300">
      <c r="A300" s="9" t="n"/>
      <c r="B300" s="9" t="n"/>
      <c r="C300" s="9" t="n"/>
      <c r="D300" s="9" t="n"/>
      <c r="E300" s="9" t="n"/>
      <c r="F300" s="9" t="n"/>
      <c r="G300" s="9" t="n"/>
      <c r="H300" s="9" t="n"/>
      <c r="I300" s="9" t="n"/>
      <c r="J300" s="9" t="n"/>
      <c r="K300" s="9" t="n"/>
      <c r="L300" s="9" t="n"/>
      <c r="M300" s="9" t="n"/>
      <c r="N300" s="9" t="n"/>
      <c r="O300" s="9" t="n"/>
      <c r="P300" s="9" t="n"/>
      <c r="Q300" s="9" t="n"/>
      <c r="R300" s="9" t="n"/>
      <c r="S300" s="9" t="n"/>
      <c r="T300" s="9" t="n"/>
      <c r="U300" s="9" t="n"/>
      <c r="V300" s="9" t="n"/>
      <c r="W300" s="9" t="n"/>
      <c r="X300" s="9" t="n"/>
      <c r="Y300" s="9" t="n"/>
      <c r="Z300" s="9" t="n"/>
      <c r="AA300" s="9" t="n"/>
      <c r="AB300" s="9" t="n"/>
      <c r="AC300" s="9" t="n"/>
      <c r="AD300" s="9" t="n"/>
      <c r="AE300" s="9" t="n"/>
      <c r="AF300" s="9" t="n"/>
      <c r="AG300" s="9" t="n"/>
      <c r="AH300" s="9" t="n"/>
      <c r="AI300" s="9" t="n"/>
      <c r="AJ300" s="9" t="n"/>
      <c r="AK300" s="9" t="n"/>
      <c r="AL300" s="9" t="n"/>
      <c r="AM300" s="9" t="n"/>
      <c r="AN300" s="9" t="n"/>
      <c r="AO300" s="9" t="n"/>
      <c r="AP300" s="9" t="n"/>
      <c r="AQ300" s="9" t="n"/>
      <c r="AR300" s="9" t="n"/>
      <c r="AS300" s="9" t="n"/>
      <c r="AT300" s="9" t="n"/>
      <c r="AU300" s="9" t="n"/>
      <c r="AV300" s="9" t="n"/>
      <c r="AW300" s="9" t="n"/>
      <c r="AX300" s="9" t="n"/>
      <c r="AY300" s="9" t="n"/>
      <c r="AZ300" s="9" t="n"/>
    </row>
    <row r="301">
      <c r="A301" s="9" t="n"/>
      <c r="B301" s="9" t="n"/>
      <c r="C301" s="9" t="n"/>
      <c r="D301" s="9" t="n"/>
      <c r="E301" s="9" t="n"/>
      <c r="F301" s="9" t="n"/>
      <c r="G301" s="9" t="n"/>
      <c r="H301" s="9" t="n"/>
      <c r="I301" s="9" t="n"/>
      <c r="J301" s="9" t="n"/>
      <c r="K301" s="9" t="n"/>
      <c r="L301" s="9" t="n"/>
      <c r="M301" s="9" t="n"/>
      <c r="N301" s="9" t="n"/>
      <c r="O301" s="9" t="n"/>
      <c r="P301" s="9" t="n"/>
      <c r="Q301" s="9" t="n"/>
      <c r="R301" s="9" t="n"/>
      <c r="S301" s="9" t="n"/>
      <c r="T301" s="9" t="n"/>
      <c r="U301" s="9" t="n"/>
      <c r="V301" s="9" t="n"/>
      <c r="W301" s="9" t="n"/>
      <c r="X301" s="9" t="n"/>
      <c r="Y301" s="9" t="n"/>
      <c r="Z301" s="9" t="n"/>
      <c r="AA301" s="9" t="n"/>
      <c r="AB301" s="9" t="n"/>
      <c r="AC301" s="9" t="n"/>
      <c r="AD301" s="9" t="n"/>
      <c r="AE301" s="9" t="n"/>
      <c r="AF301" s="9" t="n"/>
      <c r="AG301" s="9" t="n"/>
      <c r="AH301" s="9" t="n"/>
      <c r="AI301" s="9" t="n"/>
      <c r="AJ301" s="9" t="n"/>
      <c r="AK301" s="9" t="n"/>
      <c r="AL301" s="9" t="n"/>
      <c r="AM301" s="9" t="n"/>
      <c r="AN301" s="9" t="n"/>
      <c r="AO301" s="9" t="n"/>
      <c r="AP301" s="9" t="n"/>
      <c r="AQ301" s="9" t="n"/>
      <c r="AR301" s="9" t="n"/>
      <c r="AS301" s="9" t="n"/>
      <c r="AT301" s="9" t="n"/>
      <c r="AU301" s="9" t="n"/>
      <c r="AV301" s="9" t="n"/>
      <c r="AW301" s="9" t="n"/>
      <c r="AX301" s="9" t="n"/>
      <c r="AY301" s="9" t="n"/>
      <c r="AZ301" s="9" t="n"/>
    </row>
    <row r="302">
      <c r="A302" s="9" t="n"/>
      <c r="B302" s="9" t="n"/>
      <c r="C302" s="9" t="n"/>
      <c r="D302" s="9" t="n"/>
      <c r="E302" s="9" t="n"/>
      <c r="F302" s="9" t="n"/>
      <c r="G302" s="9" t="n"/>
      <c r="H302" s="9" t="n"/>
      <c r="I302" s="9" t="n"/>
      <c r="J302" s="9" t="n"/>
      <c r="K302" s="9" t="n"/>
      <c r="L302" s="9" t="n"/>
      <c r="M302" s="9" t="n"/>
      <c r="N302" s="9" t="n"/>
      <c r="O302" s="9" t="n"/>
      <c r="P302" s="9" t="n"/>
      <c r="Q302" s="9" t="n"/>
      <c r="R302" s="9" t="n"/>
      <c r="S302" s="9" t="n"/>
      <c r="T302" s="9" t="n"/>
      <c r="U302" s="9" t="n"/>
      <c r="V302" s="9" t="n"/>
      <c r="W302" s="9" t="n"/>
      <c r="X302" s="9" t="n"/>
      <c r="Y302" s="9" t="n"/>
      <c r="Z302" s="9" t="n"/>
      <c r="AA302" s="9" t="n"/>
      <c r="AB302" s="9" t="n"/>
      <c r="AC302" s="9" t="n"/>
      <c r="AD302" s="9" t="n"/>
      <c r="AE302" s="9" t="n"/>
      <c r="AF302" s="9" t="n"/>
      <c r="AG302" s="9" t="n"/>
      <c r="AH302" s="9" t="n"/>
      <c r="AI302" s="9" t="n"/>
      <c r="AJ302" s="9" t="n"/>
      <c r="AK302" s="9" t="n"/>
      <c r="AL302" s="9" t="n"/>
      <c r="AM302" s="9" t="n"/>
      <c r="AN302" s="9" t="n"/>
      <c r="AO302" s="9" t="n"/>
      <c r="AP302" s="9" t="n"/>
      <c r="AQ302" s="9" t="n"/>
      <c r="AR302" s="9" t="n"/>
      <c r="AS302" s="9" t="n"/>
      <c r="AT302" s="9" t="n"/>
      <c r="AU302" s="9" t="n"/>
      <c r="AV302" s="9" t="n"/>
      <c r="AW302" s="9" t="n"/>
      <c r="AX302" s="9" t="n"/>
      <c r="AY302" s="9" t="n"/>
      <c r="AZ302" s="9" t="n"/>
    </row>
    <row r="303">
      <c r="A303" s="9" t="n"/>
      <c r="B303" s="9" t="n"/>
      <c r="C303" s="9" t="n"/>
      <c r="D303" s="9" t="n"/>
      <c r="E303" s="9" t="n"/>
      <c r="F303" s="9" t="n"/>
      <c r="G303" s="9" t="n"/>
      <c r="H303" s="9" t="n"/>
      <c r="I303" s="9" t="n"/>
      <c r="J303" s="9" t="n"/>
      <c r="K303" s="9" t="n"/>
      <c r="L303" s="9" t="n"/>
      <c r="M303" s="9" t="n"/>
      <c r="N303" s="9" t="n"/>
      <c r="O303" s="9" t="n"/>
      <c r="P303" s="9" t="n"/>
      <c r="Q303" s="9" t="n"/>
      <c r="R303" s="9" t="n"/>
      <c r="S303" s="9" t="n"/>
      <c r="T303" s="9" t="n"/>
      <c r="U303" s="9" t="n"/>
      <c r="V303" s="9" t="n"/>
      <c r="W303" s="9" t="n"/>
      <c r="X303" s="9" t="n"/>
      <c r="Y303" s="9" t="n"/>
      <c r="Z303" s="9" t="n"/>
      <c r="AA303" s="9" t="n"/>
      <c r="AB303" s="9" t="n"/>
      <c r="AC303" s="9" t="n"/>
      <c r="AD303" s="9" t="n"/>
      <c r="AE303" s="9" t="n"/>
      <c r="AF303" s="9" t="n"/>
      <c r="AG303" s="9" t="n"/>
      <c r="AH303" s="9" t="n"/>
      <c r="AI303" s="9" t="n"/>
      <c r="AJ303" s="9" t="n"/>
      <c r="AK303" s="9" t="n"/>
      <c r="AL303" s="9" t="n"/>
      <c r="AM303" s="9" t="n"/>
      <c r="AN303" s="9" t="n"/>
      <c r="AO303" s="9" t="n"/>
      <c r="AP303" s="9" t="n"/>
      <c r="AQ303" s="9" t="n"/>
      <c r="AR303" s="9" t="n"/>
      <c r="AS303" s="9" t="n"/>
      <c r="AT303" s="9" t="n"/>
      <c r="AU303" s="9" t="n"/>
      <c r="AV303" s="9" t="n"/>
      <c r="AW303" s="9" t="n"/>
      <c r="AX303" s="9" t="n"/>
      <c r="AY303" s="9" t="n"/>
      <c r="AZ303" s="9" t="n"/>
    </row>
    <row r="304">
      <c r="A304" s="9" t="n"/>
      <c r="B304" s="9" t="n"/>
      <c r="C304" s="9" t="n"/>
      <c r="D304" s="9" t="n"/>
      <c r="E304" s="9" t="n"/>
      <c r="F304" s="9" t="n"/>
      <c r="G304" s="9" t="n"/>
      <c r="H304" s="9" t="n"/>
      <c r="I304" s="9" t="n"/>
      <c r="J304" s="9" t="n"/>
      <c r="K304" s="9" t="n"/>
      <c r="L304" s="9" t="n"/>
      <c r="M304" s="9" t="n"/>
      <c r="N304" s="9" t="n"/>
      <c r="O304" s="9" t="n"/>
      <c r="P304" s="9" t="n"/>
      <c r="Q304" s="9" t="n"/>
      <c r="R304" s="9" t="n"/>
      <c r="S304" s="9" t="n"/>
      <c r="T304" s="9" t="n"/>
      <c r="U304" s="9" t="n"/>
      <c r="V304" s="9" t="n"/>
      <c r="W304" s="9" t="n"/>
      <c r="X304" s="9" t="n"/>
      <c r="Y304" s="9" t="n"/>
      <c r="Z304" s="9" t="n"/>
      <c r="AA304" s="9" t="n"/>
      <c r="AB304" s="9" t="n"/>
      <c r="AC304" s="9" t="n"/>
      <c r="AD304" s="9" t="n"/>
      <c r="AE304" s="9" t="n"/>
      <c r="AF304" s="9" t="n"/>
      <c r="AG304" s="9" t="n"/>
      <c r="AH304" s="9" t="n"/>
      <c r="AI304" s="9" t="n"/>
      <c r="AJ304" s="9" t="n"/>
      <c r="AK304" s="9" t="n"/>
      <c r="AL304" s="9" t="n"/>
      <c r="AM304" s="9" t="n"/>
      <c r="AN304" s="9" t="n"/>
      <c r="AO304" s="9" t="n"/>
      <c r="AP304" s="9" t="n"/>
      <c r="AQ304" s="9" t="n"/>
      <c r="AR304" s="9" t="n"/>
      <c r="AS304" s="9" t="n"/>
      <c r="AT304" s="9" t="n"/>
      <c r="AU304" s="9" t="n"/>
      <c r="AV304" s="9" t="n"/>
      <c r="AW304" s="9" t="n"/>
      <c r="AX304" s="9" t="n"/>
      <c r="AY304" s="9" t="n"/>
      <c r="AZ304" s="9" t="n"/>
    </row>
    <row r="305">
      <c r="A305" s="9" t="n"/>
      <c r="B305" s="9" t="n"/>
      <c r="C305" s="9" t="n"/>
      <c r="D305" s="9" t="n"/>
      <c r="E305" s="9" t="n"/>
      <c r="F305" s="9" t="n"/>
      <c r="G305" s="9" t="n"/>
      <c r="H305" s="9" t="n"/>
      <c r="I305" s="9" t="n"/>
      <c r="J305" s="9" t="n"/>
      <c r="K305" s="9" t="n"/>
      <c r="L305" s="9" t="n"/>
      <c r="M305" s="9" t="n"/>
      <c r="N305" s="9" t="n"/>
      <c r="O305" s="9" t="n"/>
      <c r="P305" s="9" t="n"/>
      <c r="Q305" s="9" t="n"/>
      <c r="R305" s="9" t="n"/>
      <c r="S305" s="9" t="n"/>
      <c r="T305" s="9" t="n"/>
      <c r="U305" s="9" t="n"/>
      <c r="V305" s="9" t="n"/>
      <c r="W305" s="9" t="n"/>
      <c r="X305" s="9" t="n"/>
      <c r="Y305" s="9" t="n"/>
      <c r="Z305" s="9" t="n"/>
      <c r="AA305" s="9" t="n"/>
      <c r="AB305" s="9" t="n"/>
      <c r="AC305" s="9" t="n"/>
      <c r="AD305" s="9" t="n"/>
      <c r="AE305" s="9" t="n"/>
      <c r="AF305" s="9" t="n"/>
      <c r="AG305" s="9" t="n"/>
      <c r="AH305" s="9" t="n"/>
      <c r="AI305" s="9" t="n"/>
      <c r="AJ305" s="9" t="n"/>
      <c r="AK305" s="9" t="n"/>
      <c r="AL305" s="9" t="n"/>
      <c r="AM305" s="9" t="n"/>
      <c r="AN305" s="9" t="n"/>
      <c r="AO305" s="9" t="n"/>
      <c r="AP305" s="9" t="n"/>
      <c r="AQ305" s="9" t="n"/>
      <c r="AR305" s="9" t="n"/>
      <c r="AS305" s="9" t="n"/>
      <c r="AT305" s="9" t="n"/>
      <c r="AU305" s="9" t="n"/>
      <c r="AV305" s="9" t="n"/>
      <c r="AW305" s="9" t="n"/>
      <c r="AX305" s="9" t="n"/>
      <c r="AY305" s="9" t="n"/>
      <c r="AZ305" s="9" t="n"/>
    </row>
    <row r="306">
      <c r="A306" s="9" t="n"/>
      <c r="B306" s="9" t="n"/>
      <c r="C306" s="9" t="n"/>
      <c r="D306" s="9" t="n"/>
      <c r="E306" s="9" t="n"/>
      <c r="F306" s="9" t="n"/>
      <c r="G306" s="9" t="n"/>
      <c r="H306" s="9" t="n"/>
      <c r="I306" s="9" t="n"/>
      <c r="J306" s="9" t="n"/>
      <c r="K306" s="9" t="n"/>
      <c r="L306" s="9" t="n"/>
      <c r="M306" s="9" t="n"/>
      <c r="N306" s="9" t="n"/>
      <c r="O306" s="9" t="n"/>
      <c r="P306" s="9" t="n"/>
      <c r="Q306" s="9" t="n"/>
      <c r="R306" s="9" t="n"/>
      <c r="S306" s="9" t="n"/>
      <c r="T306" s="9" t="n"/>
      <c r="U306" s="9" t="n"/>
      <c r="V306" s="9" t="n"/>
      <c r="W306" s="9" t="n"/>
      <c r="X306" s="9" t="n"/>
      <c r="Y306" s="9" t="n"/>
      <c r="Z306" s="9" t="n"/>
      <c r="AA306" s="9" t="n"/>
      <c r="AB306" s="9" t="n"/>
      <c r="AC306" s="9" t="n"/>
      <c r="AD306" s="9" t="n"/>
      <c r="AE306" s="9" t="n"/>
      <c r="AF306" s="9" t="n"/>
      <c r="AG306" s="9" t="n"/>
      <c r="AH306" s="9" t="n"/>
      <c r="AI306" s="9" t="n"/>
      <c r="AJ306" s="9" t="n"/>
      <c r="AK306" s="9" t="n"/>
      <c r="AL306" s="9" t="n"/>
      <c r="AM306" s="9" t="n"/>
      <c r="AN306" s="9" t="n"/>
      <c r="AO306" s="9" t="n"/>
      <c r="AP306" s="9" t="n"/>
      <c r="AQ306" s="9" t="n"/>
      <c r="AR306" s="9" t="n"/>
      <c r="AS306" s="9" t="n"/>
      <c r="AT306" s="9" t="n"/>
      <c r="AU306" s="9" t="n"/>
      <c r="AV306" s="9" t="n"/>
      <c r="AW306" s="9" t="n"/>
      <c r="AX306" s="9" t="n"/>
      <c r="AY306" s="9" t="n"/>
      <c r="AZ306" s="9" t="n"/>
    </row>
    <row r="307">
      <c r="A307" s="9" t="n"/>
      <c r="B307" s="9" t="n"/>
      <c r="C307" s="9" t="n"/>
      <c r="D307" s="9" t="n"/>
      <c r="E307" s="9" t="n"/>
      <c r="F307" s="9" t="n"/>
      <c r="G307" s="9" t="n"/>
      <c r="H307" s="9" t="n"/>
      <c r="I307" s="9" t="n"/>
      <c r="J307" s="9" t="n"/>
      <c r="K307" s="9" t="n"/>
      <c r="L307" s="9" t="n"/>
      <c r="M307" s="9" t="n"/>
      <c r="N307" s="9" t="n"/>
      <c r="O307" s="9" t="n"/>
      <c r="P307" s="9" t="n"/>
      <c r="Q307" s="9" t="n"/>
      <c r="R307" s="9" t="n"/>
      <c r="S307" s="9" t="n"/>
      <c r="T307" s="9" t="n"/>
      <c r="U307" s="9" t="n"/>
      <c r="V307" s="9" t="n"/>
      <c r="W307" s="9" t="n"/>
      <c r="X307" s="9" t="n"/>
      <c r="Y307" s="9" t="n"/>
      <c r="Z307" s="9" t="n"/>
      <c r="AA307" s="9" t="n"/>
      <c r="AB307" s="9" t="n"/>
      <c r="AC307" s="9" t="n"/>
      <c r="AD307" s="9" t="n"/>
      <c r="AE307" s="9" t="n"/>
      <c r="AF307" s="9" t="n"/>
      <c r="AG307" s="9" t="n"/>
      <c r="AH307" s="9" t="n"/>
      <c r="AI307" s="9" t="n"/>
      <c r="AJ307" s="9" t="n"/>
      <c r="AK307" s="9" t="n"/>
      <c r="AL307" s="9" t="n"/>
      <c r="AM307" s="9" t="n"/>
      <c r="AN307" s="9" t="n"/>
      <c r="AO307" s="9" t="n"/>
      <c r="AP307" s="9" t="n"/>
      <c r="AQ307" s="9" t="n"/>
      <c r="AR307" s="9" t="n"/>
      <c r="AS307" s="9" t="n"/>
      <c r="AT307" s="9" t="n"/>
      <c r="AU307" s="9" t="n"/>
      <c r="AV307" s="9" t="n"/>
      <c r="AW307" s="9" t="n"/>
      <c r="AX307" s="9" t="n"/>
      <c r="AY307" s="9" t="n"/>
      <c r="AZ307" s="9" t="n"/>
    </row>
    <row r="308">
      <c r="A308" s="9" t="n"/>
      <c r="B308" s="9" t="n"/>
      <c r="C308" s="9" t="n"/>
      <c r="D308" s="9" t="n"/>
      <c r="E308" s="9" t="n"/>
      <c r="F308" s="9" t="n"/>
      <c r="G308" s="9" t="n"/>
      <c r="H308" s="9" t="n"/>
      <c r="I308" s="9" t="n"/>
      <c r="J308" s="9" t="n"/>
      <c r="K308" s="9" t="n"/>
      <c r="L308" s="9" t="n"/>
      <c r="M308" s="9" t="n"/>
      <c r="N308" s="9" t="n"/>
      <c r="O308" s="9" t="n"/>
      <c r="P308" s="9" t="n"/>
      <c r="Q308" s="9" t="n"/>
      <c r="R308" s="9" t="n"/>
      <c r="S308" s="9" t="n"/>
      <c r="T308" s="9" t="n"/>
      <c r="U308" s="9" t="n"/>
      <c r="V308" s="9" t="n"/>
      <c r="W308" s="9" t="n"/>
      <c r="X308" s="9" t="n"/>
      <c r="Y308" s="9" t="n"/>
      <c r="Z308" s="9" t="n"/>
      <c r="AA308" s="9" t="n"/>
      <c r="AB308" s="9" t="n"/>
      <c r="AC308" s="9" t="n"/>
      <c r="AD308" s="9" t="n"/>
      <c r="AE308" s="9" t="n"/>
      <c r="AF308" s="9" t="n"/>
      <c r="AG308" s="9" t="n"/>
      <c r="AH308" s="9" t="n"/>
      <c r="AI308" s="9" t="n"/>
      <c r="AJ308" s="9" t="n"/>
      <c r="AK308" s="9" t="n"/>
      <c r="AL308" s="9" t="n"/>
      <c r="AM308" s="9" t="n"/>
      <c r="AN308" s="9" t="n"/>
      <c r="AO308" s="9" t="n"/>
      <c r="AP308" s="9" t="n"/>
      <c r="AQ308" s="9" t="n"/>
      <c r="AR308" s="9" t="n"/>
      <c r="AS308" s="9" t="n"/>
      <c r="AT308" s="9" t="n"/>
      <c r="AU308" s="9" t="n"/>
      <c r="AV308" s="9" t="n"/>
      <c r="AW308" s="9" t="n"/>
      <c r="AX308" s="9" t="n"/>
      <c r="AY308" s="9" t="n"/>
      <c r="AZ308" s="9" t="n"/>
    </row>
    <row r="309">
      <c r="A309" s="9" t="n"/>
      <c r="B309" s="9" t="n"/>
      <c r="C309" s="9" t="n"/>
      <c r="D309" s="9" t="n"/>
      <c r="E309" s="9" t="n"/>
      <c r="F309" s="9" t="n"/>
      <c r="G309" s="9" t="n"/>
      <c r="H309" s="9" t="n"/>
      <c r="I309" s="9" t="n"/>
      <c r="J309" s="9" t="n"/>
      <c r="K309" s="9" t="n"/>
      <c r="L309" s="9" t="n"/>
      <c r="M309" s="9" t="n"/>
      <c r="N309" s="9" t="n"/>
      <c r="O309" s="9" t="n"/>
      <c r="P309" s="9" t="n"/>
      <c r="Q309" s="9" t="n"/>
      <c r="R309" s="9" t="n"/>
      <c r="S309" s="9" t="n"/>
      <c r="T309" s="9" t="n"/>
      <c r="U309" s="9" t="n"/>
      <c r="V309" s="9" t="n"/>
      <c r="W309" s="9" t="n"/>
      <c r="X309" s="9" t="n"/>
      <c r="Y309" s="9" t="n"/>
      <c r="Z309" s="9" t="n"/>
      <c r="AA309" s="9" t="n"/>
      <c r="AB309" s="9" t="n"/>
      <c r="AC309" s="9" t="n"/>
      <c r="AD309" s="9" t="n"/>
      <c r="AE309" s="9" t="n"/>
      <c r="AF309" s="9" t="n"/>
      <c r="AG309" s="9" t="n"/>
      <c r="AH309" s="9" t="n"/>
      <c r="AI309" s="9" t="n"/>
      <c r="AJ309" s="9" t="n"/>
      <c r="AK309" s="9" t="n"/>
      <c r="AL309" s="9" t="n"/>
      <c r="AM309" s="9" t="n"/>
      <c r="AN309" s="9" t="n"/>
      <c r="AO309" s="9" t="n"/>
      <c r="AP309" s="9" t="n"/>
      <c r="AQ309" s="9" t="n"/>
      <c r="AR309" s="9" t="n"/>
      <c r="AS309" s="9" t="n"/>
      <c r="AT309" s="9" t="n"/>
      <c r="AU309" s="9" t="n"/>
      <c r="AV309" s="9" t="n"/>
      <c r="AW309" s="9" t="n"/>
      <c r="AX309" s="9" t="n"/>
      <c r="AY309" s="9" t="n"/>
      <c r="AZ309" s="9" t="n"/>
    </row>
    <row r="310">
      <c r="A310" s="9" t="n"/>
      <c r="B310" s="9" t="n"/>
      <c r="C310" s="9" t="n"/>
      <c r="D310" s="9" t="n"/>
      <c r="E310" s="9" t="n"/>
      <c r="F310" s="9" t="n"/>
      <c r="G310" s="9" t="n"/>
      <c r="H310" s="9" t="n"/>
      <c r="I310" s="9" t="n"/>
      <c r="J310" s="9" t="n"/>
      <c r="K310" s="9" t="n"/>
      <c r="L310" s="9" t="n"/>
      <c r="M310" s="9" t="n"/>
      <c r="N310" s="9" t="n"/>
      <c r="O310" s="9" t="n"/>
      <c r="P310" s="9" t="n"/>
      <c r="Q310" s="9" t="n"/>
      <c r="R310" s="9" t="n"/>
      <c r="S310" s="9" t="n"/>
      <c r="T310" s="9" t="n"/>
      <c r="U310" s="9" t="n"/>
      <c r="V310" s="9" t="n"/>
      <c r="W310" s="9" t="n"/>
      <c r="X310" s="9" t="n"/>
      <c r="Y310" s="9" t="n"/>
      <c r="Z310" s="9" t="n"/>
      <c r="AA310" s="9" t="n"/>
      <c r="AB310" s="9" t="n"/>
      <c r="AC310" s="9" t="n"/>
      <c r="AD310" s="9" t="n"/>
      <c r="AE310" s="9" t="n"/>
      <c r="AF310" s="9" t="n"/>
      <c r="AG310" s="9" t="n"/>
      <c r="AH310" s="9" t="n"/>
      <c r="AI310" s="9" t="n"/>
      <c r="AJ310" s="9" t="n"/>
      <c r="AK310" s="9" t="n"/>
      <c r="AL310" s="9" t="n"/>
      <c r="AM310" s="9" t="n"/>
      <c r="AN310" s="9" t="n"/>
      <c r="AO310" s="9" t="n"/>
      <c r="AP310" s="9" t="n"/>
      <c r="AQ310" s="9" t="n"/>
      <c r="AR310" s="9" t="n"/>
      <c r="AS310" s="9" t="n"/>
      <c r="AT310" s="9" t="n"/>
      <c r="AU310" s="9" t="n"/>
      <c r="AV310" s="9" t="n"/>
      <c r="AW310" s="9" t="n"/>
      <c r="AX310" s="9" t="n"/>
      <c r="AY310" s="9" t="n"/>
      <c r="AZ310" s="9" t="n"/>
    </row>
    <row r="311">
      <c r="A311" s="9" t="n"/>
      <c r="B311" s="9" t="n"/>
      <c r="C311" s="9" t="n"/>
      <c r="D311" s="9" t="n"/>
      <c r="E311" s="9" t="n"/>
      <c r="F311" s="9" t="n"/>
      <c r="G311" s="9" t="n"/>
      <c r="H311" s="9" t="n"/>
      <c r="I311" s="9" t="n"/>
      <c r="J311" s="9" t="n"/>
      <c r="K311" s="9" t="n"/>
      <c r="L311" s="9" t="n"/>
      <c r="M311" s="9" t="n"/>
      <c r="N311" s="9" t="n"/>
      <c r="O311" s="9" t="n"/>
      <c r="P311" s="9" t="n"/>
      <c r="Q311" s="9" t="n"/>
      <c r="R311" s="9" t="n"/>
      <c r="S311" s="9" t="n"/>
      <c r="T311" s="9" t="n"/>
      <c r="U311" s="9" t="n"/>
      <c r="V311" s="9" t="n"/>
      <c r="W311" s="9" t="n"/>
      <c r="X311" s="9" t="n"/>
      <c r="Y311" s="9" t="n"/>
      <c r="Z311" s="9" t="n"/>
      <c r="AA311" s="9" t="n"/>
      <c r="AB311" s="9" t="n"/>
      <c r="AC311" s="9" t="n"/>
      <c r="AD311" s="9" t="n"/>
      <c r="AE311" s="9" t="n"/>
      <c r="AF311" s="9" t="n"/>
      <c r="AG311" s="9" t="n"/>
      <c r="AH311" s="9" t="n"/>
      <c r="AI311" s="9" t="n"/>
      <c r="AJ311" s="9" t="n"/>
      <c r="AK311" s="9" t="n"/>
      <c r="AL311" s="9" t="n"/>
      <c r="AM311" s="9" t="n"/>
      <c r="AN311" s="9" t="n"/>
      <c r="AO311" s="9" t="n"/>
      <c r="AP311" s="9" t="n"/>
      <c r="AQ311" s="9" t="n"/>
      <c r="AR311" s="9" t="n"/>
      <c r="AS311" s="9" t="n"/>
      <c r="AT311" s="9" t="n"/>
      <c r="AU311" s="9" t="n"/>
      <c r="AV311" s="9" t="n"/>
      <c r="AW311" s="9" t="n"/>
      <c r="AX311" s="9" t="n"/>
      <c r="AY311" s="9" t="n"/>
      <c r="AZ311" s="9" t="n"/>
    </row>
    <row r="312">
      <c r="A312" s="9" t="n"/>
      <c r="B312" s="9" t="n"/>
      <c r="C312" s="9" t="n"/>
      <c r="D312" s="9" t="n"/>
      <c r="E312" s="9" t="n"/>
      <c r="F312" s="9" t="n"/>
      <c r="G312" s="9" t="n"/>
      <c r="H312" s="9" t="n"/>
      <c r="I312" s="9" t="n"/>
      <c r="J312" s="9" t="n"/>
      <c r="K312" s="9" t="n"/>
      <c r="L312" s="9" t="n"/>
      <c r="M312" s="9" t="n"/>
      <c r="N312" s="9" t="n"/>
      <c r="O312" s="9" t="n"/>
      <c r="P312" s="9" t="n"/>
      <c r="Q312" s="9" t="n"/>
      <c r="R312" s="9" t="n"/>
      <c r="S312" s="9" t="n"/>
      <c r="T312" s="9" t="n"/>
      <c r="U312" s="9" t="n"/>
      <c r="V312" s="9" t="n"/>
      <c r="W312" s="9" t="n"/>
      <c r="X312" s="9" t="n"/>
      <c r="Y312" s="9" t="n"/>
      <c r="Z312" s="9" t="n"/>
      <c r="AA312" s="9" t="n"/>
      <c r="AB312" s="9" t="n"/>
      <c r="AC312" s="9" t="n"/>
      <c r="AD312" s="9" t="n"/>
      <c r="AE312" s="9" t="n"/>
      <c r="AF312" s="9" t="n"/>
      <c r="AG312" s="9" t="n"/>
      <c r="AH312" s="9" t="n"/>
      <c r="AI312" s="9" t="n"/>
      <c r="AJ312" s="9" t="n"/>
      <c r="AK312" s="9" t="n"/>
      <c r="AL312" s="9" t="n"/>
      <c r="AM312" s="9" t="n"/>
      <c r="AN312" s="9" t="n"/>
      <c r="AO312" s="9" t="n"/>
      <c r="AP312" s="9" t="n"/>
      <c r="AQ312" s="9" t="n"/>
      <c r="AR312" s="9" t="n"/>
      <c r="AS312" s="9" t="n"/>
      <c r="AT312" s="9" t="n"/>
      <c r="AU312" s="9" t="n"/>
      <c r="AV312" s="9" t="n"/>
      <c r="AW312" s="9" t="n"/>
      <c r="AX312" s="9" t="n"/>
      <c r="AY312" s="9" t="n"/>
      <c r="AZ312" s="9" t="n"/>
    </row>
    <row r="313">
      <c r="A313" s="9" t="n"/>
      <c r="B313" s="9" t="n"/>
      <c r="C313" s="9" t="n"/>
      <c r="D313" s="9" t="n"/>
      <c r="E313" s="9" t="n"/>
      <c r="F313" s="9" t="n"/>
      <c r="G313" s="9" t="n"/>
      <c r="H313" s="9" t="n"/>
      <c r="I313" s="9" t="n"/>
      <c r="J313" s="9" t="n"/>
      <c r="K313" s="9" t="n"/>
      <c r="L313" s="9" t="n"/>
      <c r="M313" s="9" t="n"/>
      <c r="N313" s="9" t="n"/>
      <c r="O313" s="9" t="n"/>
      <c r="P313" s="9" t="n"/>
      <c r="Q313" s="9" t="n"/>
      <c r="R313" s="9" t="n"/>
      <c r="S313" s="9" t="n"/>
      <c r="T313" s="9" t="n"/>
      <c r="U313" s="9" t="n"/>
      <c r="V313" s="9" t="n"/>
      <c r="W313" s="9" t="n"/>
      <c r="X313" s="9" t="n"/>
      <c r="Y313" s="9" t="n"/>
      <c r="Z313" s="9" t="n"/>
      <c r="AA313" s="9" t="n"/>
      <c r="AB313" s="9" t="n"/>
      <c r="AC313" s="9" t="n"/>
      <c r="AD313" s="9" t="n"/>
      <c r="AE313" s="9" t="n"/>
      <c r="AF313" s="9" t="n"/>
      <c r="AG313" s="9" t="n"/>
      <c r="AH313" s="9" t="n"/>
      <c r="AI313" s="9" t="n"/>
      <c r="AJ313" s="9" t="n"/>
      <c r="AK313" s="9" t="n"/>
      <c r="AL313" s="9" t="n"/>
      <c r="AM313" s="9" t="n"/>
      <c r="AN313" s="9" t="n"/>
      <c r="AO313" s="9" t="n"/>
      <c r="AP313" s="9" t="n"/>
      <c r="AQ313" s="9" t="n"/>
      <c r="AR313" s="9" t="n"/>
      <c r="AS313" s="9" t="n"/>
      <c r="AT313" s="9" t="n"/>
      <c r="AU313" s="9" t="n"/>
      <c r="AV313" s="9" t="n"/>
      <c r="AW313" s="9" t="n"/>
      <c r="AX313" s="9" t="n"/>
      <c r="AY313" s="9" t="n"/>
      <c r="AZ313" s="9" t="n"/>
    </row>
    <row r="314">
      <c r="A314" s="9" t="n"/>
      <c r="B314" s="9" t="n"/>
      <c r="C314" s="9" t="n"/>
      <c r="D314" s="9" t="n"/>
      <c r="E314" s="9" t="n"/>
      <c r="F314" s="9" t="n"/>
      <c r="G314" s="9" t="n"/>
      <c r="H314" s="9" t="n"/>
      <c r="I314" s="9" t="n"/>
      <c r="J314" s="9" t="n"/>
      <c r="K314" s="9" t="n"/>
      <c r="L314" s="9" t="n"/>
      <c r="M314" s="9" t="n"/>
      <c r="N314" s="9" t="n"/>
      <c r="O314" s="9" t="n"/>
      <c r="P314" s="9" t="n"/>
      <c r="Q314" s="9" t="n"/>
      <c r="R314" s="9" t="n"/>
      <c r="S314" s="9" t="n"/>
      <c r="T314" s="9" t="n"/>
      <c r="U314" s="9" t="n"/>
      <c r="V314" s="9" t="n"/>
      <c r="W314" s="9" t="n"/>
      <c r="X314" s="9" t="n"/>
      <c r="Y314" s="9" t="n"/>
      <c r="Z314" s="9" t="n"/>
      <c r="AA314" s="9" t="n"/>
      <c r="AB314" s="9" t="n"/>
      <c r="AC314" s="9" t="n"/>
      <c r="AD314" s="9" t="n"/>
      <c r="AE314" s="9" t="n"/>
      <c r="AF314" s="9" t="n"/>
      <c r="AG314" s="9" t="n"/>
      <c r="AH314" s="9" t="n"/>
      <c r="AI314" s="9" t="n"/>
      <c r="AJ314" s="9" t="n"/>
      <c r="AK314" s="9" t="n"/>
      <c r="AL314" s="9" t="n"/>
      <c r="AM314" s="9" t="n"/>
      <c r="AN314" s="9" t="n"/>
      <c r="AO314" s="9" t="n"/>
      <c r="AP314" s="9" t="n"/>
      <c r="AQ314" s="9" t="n"/>
      <c r="AR314" s="9" t="n"/>
      <c r="AS314" s="9" t="n"/>
      <c r="AT314" s="9" t="n"/>
      <c r="AU314" s="9" t="n"/>
      <c r="AV314" s="9" t="n"/>
      <c r="AW314" s="9" t="n"/>
      <c r="AX314" s="9" t="n"/>
      <c r="AY314" s="9" t="n"/>
      <c r="AZ314" s="9" t="n"/>
    </row>
    <row r="315">
      <c r="A315" s="9" t="n"/>
      <c r="B315" s="9" t="n"/>
      <c r="C315" s="9" t="n"/>
      <c r="D315" s="9" t="n"/>
      <c r="E315" s="9" t="n"/>
      <c r="F315" s="9" t="n"/>
      <c r="G315" s="9" t="n"/>
      <c r="H315" s="9" t="n"/>
      <c r="I315" s="9" t="n"/>
      <c r="J315" s="9" t="n"/>
      <c r="K315" s="9" t="n"/>
      <c r="L315" s="9" t="n"/>
      <c r="M315" s="9" t="n"/>
      <c r="N315" s="9" t="n"/>
      <c r="O315" s="9" t="n"/>
      <c r="P315" s="9" t="n"/>
      <c r="Q315" s="9" t="n"/>
      <c r="R315" s="9" t="n"/>
      <c r="S315" s="9" t="n"/>
      <c r="T315" s="9" t="n"/>
      <c r="U315" s="9" t="n"/>
      <c r="V315" s="9" t="n"/>
      <c r="W315" s="9" t="n"/>
      <c r="X315" s="9" t="n"/>
      <c r="Y315" s="9" t="n"/>
      <c r="Z315" s="9" t="n"/>
      <c r="AA315" s="9" t="n"/>
      <c r="AB315" s="9" t="n"/>
      <c r="AC315" s="9" t="n"/>
      <c r="AD315" s="9" t="n"/>
      <c r="AE315" s="9" t="n"/>
      <c r="AF315" s="9" t="n"/>
      <c r="AG315" s="9" t="n"/>
      <c r="AH315" s="9" t="n"/>
      <c r="AI315" s="9" t="n"/>
      <c r="AJ315" s="9" t="n"/>
      <c r="AK315" s="9" t="n"/>
      <c r="AL315" s="9" t="n"/>
      <c r="AM315" s="9" t="n"/>
      <c r="AN315" s="9" t="n"/>
      <c r="AO315" s="9" t="n"/>
      <c r="AP315" s="9" t="n"/>
      <c r="AQ315" s="9" t="n"/>
      <c r="AR315" s="9" t="n"/>
      <c r="AS315" s="9" t="n"/>
      <c r="AT315" s="9" t="n"/>
      <c r="AU315" s="9" t="n"/>
      <c r="AV315" s="9" t="n"/>
      <c r="AW315" s="9" t="n"/>
      <c r="AX315" s="9" t="n"/>
      <c r="AY315" s="9" t="n"/>
      <c r="AZ315" s="9" t="n"/>
    </row>
    <row r="316">
      <c r="A316" s="9" t="n"/>
      <c r="B316" s="9" t="n"/>
      <c r="C316" s="9" t="n"/>
      <c r="D316" s="9" t="n"/>
      <c r="E316" s="9" t="n"/>
      <c r="F316" s="9" t="n"/>
      <c r="G316" s="9" t="n"/>
      <c r="H316" s="9" t="n"/>
      <c r="I316" s="9" t="n"/>
      <c r="J316" s="9" t="n"/>
      <c r="K316" s="9" t="n"/>
      <c r="L316" s="9" t="n"/>
      <c r="M316" s="9" t="n"/>
      <c r="N316" s="9" t="n"/>
      <c r="O316" s="9" t="n"/>
      <c r="P316" s="9" t="n"/>
      <c r="Q316" s="9" t="n"/>
      <c r="R316" s="9" t="n"/>
      <c r="S316" s="9" t="n"/>
      <c r="T316" s="9" t="n"/>
      <c r="U316" s="9" t="n"/>
      <c r="V316" s="9" t="n"/>
      <c r="W316" s="9" t="n"/>
      <c r="X316" s="9" t="n"/>
      <c r="Y316" s="9" t="n"/>
      <c r="Z316" s="9" t="n"/>
      <c r="AA316" s="9" t="n"/>
      <c r="AB316" s="9" t="n"/>
      <c r="AC316" s="9" t="n"/>
      <c r="AD316" s="9" t="n"/>
      <c r="AE316" s="9" t="n"/>
      <c r="AF316" s="9" t="n"/>
      <c r="AG316" s="9" t="n"/>
      <c r="AH316" s="9" t="n"/>
      <c r="AI316" s="9" t="n"/>
      <c r="AJ316" s="9" t="n"/>
      <c r="AK316" s="9" t="n"/>
      <c r="AL316" s="9" t="n"/>
      <c r="AM316" s="9" t="n"/>
      <c r="AN316" s="9" t="n"/>
      <c r="AO316" s="9" t="n"/>
      <c r="AP316" s="9" t="n"/>
      <c r="AQ316" s="9" t="n"/>
      <c r="AR316" s="9" t="n"/>
      <c r="AS316" s="9" t="n"/>
      <c r="AT316" s="9" t="n"/>
      <c r="AU316" s="9" t="n"/>
      <c r="AV316" s="9" t="n"/>
      <c r="AW316" s="9" t="n"/>
      <c r="AX316" s="9" t="n"/>
      <c r="AY316" s="9" t="n"/>
      <c r="AZ316" s="9" t="n"/>
    </row>
    <row r="317">
      <c r="A317" s="9" t="n"/>
      <c r="B317" s="9" t="n"/>
      <c r="C317" s="9" t="n"/>
      <c r="D317" s="9" t="n"/>
      <c r="E317" s="9" t="n"/>
      <c r="F317" s="9" t="n"/>
      <c r="G317" s="9" t="n"/>
      <c r="H317" s="9" t="n"/>
      <c r="I317" s="9" t="n"/>
      <c r="J317" s="9" t="n"/>
      <c r="K317" s="9" t="n"/>
      <c r="L317" s="9" t="n"/>
      <c r="M317" s="9" t="n"/>
      <c r="N317" s="9" t="n"/>
      <c r="O317" s="9" t="n"/>
      <c r="P317" s="9" t="n"/>
      <c r="Q317" s="9" t="n"/>
      <c r="R317" s="9" t="n"/>
      <c r="S317" s="9" t="n"/>
      <c r="T317" s="9" t="n"/>
      <c r="U317" s="9" t="n"/>
      <c r="V317" s="9" t="n"/>
      <c r="W317" s="9" t="n"/>
      <c r="X317" s="9" t="n"/>
      <c r="Y317" s="9" t="n"/>
      <c r="Z317" s="9" t="n"/>
      <c r="AA317" s="9" t="n"/>
      <c r="AB317" s="9" t="n"/>
      <c r="AC317" s="9" t="n"/>
      <c r="AD317" s="9" t="n"/>
      <c r="AE317" s="9" t="n"/>
      <c r="AF317" s="9" t="n"/>
      <c r="AG317" s="9" t="n"/>
      <c r="AH317" s="9" t="n"/>
      <c r="AI317" s="9" t="n"/>
      <c r="AJ317" s="9" t="n"/>
      <c r="AK317" s="9" t="n"/>
      <c r="AL317" s="9" t="n"/>
      <c r="AM317" s="9" t="n"/>
      <c r="AN317" s="9" t="n"/>
      <c r="AO317" s="9" t="n"/>
      <c r="AP317" s="9" t="n"/>
      <c r="AQ317" s="9" t="n"/>
      <c r="AR317" s="9" t="n"/>
      <c r="AS317" s="9" t="n"/>
      <c r="AT317" s="9" t="n"/>
      <c r="AU317" s="9" t="n"/>
      <c r="AV317" s="9" t="n"/>
      <c r="AW317" s="9" t="n"/>
      <c r="AX317" s="9" t="n"/>
      <c r="AY317" s="9" t="n"/>
      <c r="AZ317" s="9" t="n"/>
    </row>
    <row r="318">
      <c r="A318" s="9" t="n"/>
      <c r="B318" s="9" t="n"/>
      <c r="C318" s="9" t="n"/>
      <c r="D318" s="9" t="n"/>
      <c r="E318" s="9" t="n"/>
      <c r="F318" s="9" t="n"/>
      <c r="G318" s="9" t="n"/>
      <c r="H318" s="9" t="n"/>
      <c r="I318" s="9" t="n"/>
      <c r="J318" s="9" t="n"/>
      <c r="K318" s="9" t="n"/>
      <c r="L318" s="9" t="n"/>
      <c r="M318" s="9" t="n"/>
      <c r="N318" s="9" t="n"/>
      <c r="O318" s="9" t="n"/>
      <c r="P318" s="9" t="n"/>
      <c r="Q318" s="9" t="n"/>
      <c r="R318" s="9" t="n"/>
      <c r="S318" s="9" t="n"/>
      <c r="T318" s="9" t="n"/>
      <c r="U318" s="9" t="n"/>
      <c r="V318" s="9" t="n"/>
      <c r="W318" s="9" t="n"/>
      <c r="X318" s="9" t="n"/>
      <c r="Y318" s="9" t="n"/>
      <c r="Z318" s="9" t="n"/>
      <c r="AA318" s="9" t="n"/>
      <c r="AB318" s="9" t="n"/>
      <c r="AC318" s="9" t="n"/>
      <c r="AD318" s="9" t="n"/>
      <c r="AE318" s="9" t="n"/>
      <c r="AF318" s="9" t="n"/>
      <c r="AG318" s="9" t="n"/>
      <c r="AH318" s="9" t="n"/>
      <c r="AI318" s="9" t="n"/>
      <c r="AJ318" s="9" t="n"/>
      <c r="AK318" s="9" t="n"/>
      <c r="AL318" s="9" t="n"/>
      <c r="AM318" s="9" t="n"/>
      <c r="AN318" s="9" t="n"/>
      <c r="AO318" s="9" t="n"/>
      <c r="AP318" s="9" t="n"/>
      <c r="AQ318" s="9" t="n"/>
      <c r="AR318" s="9" t="n"/>
      <c r="AS318" s="9" t="n"/>
      <c r="AT318" s="9" t="n"/>
      <c r="AU318" s="9" t="n"/>
      <c r="AV318" s="9" t="n"/>
      <c r="AW318" s="9" t="n"/>
      <c r="AX318" s="9" t="n"/>
      <c r="AY318" s="9" t="n"/>
      <c r="AZ318" s="9" t="n"/>
    </row>
    <row r="319">
      <c r="A319" s="9" t="n"/>
      <c r="B319" s="9" t="n"/>
      <c r="C319" s="9" t="n"/>
      <c r="D319" s="9" t="n"/>
      <c r="E319" s="9" t="n"/>
      <c r="F319" s="9" t="n"/>
      <c r="G319" s="9" t="n"/>
      <c r="H319" s="9" t="n"/>
      <c r="I319" s="9" t="n"/>
      <c r="J319" s="9" t="n"/>
      <c r="K319" s="9" t="n"/>
      <c r="L319" s="9" t="n"/>
      <c r="M319" s="9" t="n"/>
      <c r="N319" s="9" t="n"/>
      <c r="O319" s="9" t="n"/>
      <c r="P319" s="9" t="n"/>
      <c r="Q319" s="9" t="n"/>
      <c r="R319" s="9" t="n"/>
      <c r="S319" s="9" t="n"/>
      <c r="T319" s="9" t="n"/>
      <c r="U319" s="9" t="n"/>
      <c r="V319" s="9" t="n"/>
      <c r="W319" s="9" t="n"/>
      <c r="X319" s="9" t="n"/>
      <c r="Y319" s="9" t="n"/>
      <c r="Z319" s="9" t="n"/>
      <c r="AA319" s="9" t="n"/>
      <c r="AB319" s="9" t="n"/>
      <c r="AC319" s="9" t="n"/>
      <c r="AD319" s="9" t="n"/>
      <c r="AE319" s="9" t="n"/>
      <c r="AF319" s="9" t="n"/>
      <c r="AG319" s="9" t="n"/>
      <c r="AH319" s="9" t="n"/>
      <c r="AI319" s="9" t="n"/>
      <c r="AJ319" s="9" t="n"/>
      <c r="AK319" s="9" t="n"/>
      <c r="AL319" s="9" t="n"/>
      <c r="AM319" s="9" t="n"/>
      <c r="AN319" s="9" t="n"/>
      <c r="AO319" s="9" t="n"/>
      <c r="AP319" s="9" t="n"/>
      <c r="AQ319" s="9" t="n"/>
      <c r="AR319" s="9" t="n"/>
      <c r="AS319" s="9" t="n"/>
      <c r="AT319" s="9" t="n"/>
      <c r="AU319" s="9" t="n"/>
      <c r="AV319" s="9" t="n"/>
      <c r="AW319" s="9" t="n"/>
      <c r="AX319" s="9" t="n"/>
      <c r="AY319" s="9" t="n"/>
      <c r="AZ319" s="9" t="n"/>
    </row>
    <row r="320">
      <c r="A320" s="9" t="n"/>
      <c r="B320" s="9" t="n"/>
      <c r="C320" s="9" t="n"/>
      <c r="D320" s="9" t="n"/>
      <c r="E320" s="9" t="n"/>
      <c r="F320" s="9" t="n"/>
      <c r="G320" s="9" t="n"/>
      <c r="H320" s="9" t="n"/>
      <c r="I320" s="9" t="n"/>
      <c r="J320" s="9" t="n"/>
      <c r="K320" s="9" t="n"/>
      <c r="L320" s="9" t="n"/>
      <c r="M320" s="9" t="n"/>
      <c r="N320" s="9" t="n"/>
      <c r="O320" s="9" t="n"/>
      <c r="P320" s="9" t="n"/>
      <c r="Q320" s="9" t="n"/>
      <c r="R320" s="9" t="n"/>
      <c r="S320" s="9" t="n"/>
      <c r="T320" s="9" t="n"/>
      <c r="U320" s="9" t="n"/>
      <c r="V320" s="9" t="n"/>
      <c r="W320" s="9" t="n"/>
      <c r="X320" s="9" t="n"/>
      <c r="Y320" s="9" t="n"/>
      <c r="Z320" s="9" t="n"/>
      <c r="AA320" s="9" t="n"/>
      <c r="AB320" s="9" t="n"/>
      <c r="AC320" s="9" t="n"/>
      <c r="AD320" s="9" t="n"/>
      <c r="AE320" s="9" t="n"/>
      <c r="AF320" s="9" t="n"/>
      <c r="AG320" s="9" t="n"/>
      <c r="AH320" s="9" t="n"/>
      <c r="AI320" s="9" t="n"/>
      <c r="AJ320" s="9" t="n"/>
      <c r="AK320" s="9" t="n"/>
      <c r="AL320" s="9" t="n"/>
      <c r="AM320" s="9" t="n"/>
      <c r="AN320" s="9" t="n"/>
      <c r="AO320" s="9" t="n"/>
      <c r="AP320" s="9" t="n"/>
      <c r="AQ320" s="9" t="n"/>
      <c r="AR320" s="9" t="n"/>
      <c r="AS320" s="9" t="n"/>
      <c r="AT320" s="9" t="n"/>
      <c r="AU320" s="9" t="n"/>
      <c r="AV320" s="9" t="n"/>
      <c r="AW320" s="9" t="n"/>
      <c r="AX320" s="9" t="n"/>
      <c r="AY320" s="9" t="n"/>
      <c r="AZ320" s="9" t="n"/>
    </row>
    <row r="321">
      <c r="A321" s="9" t="n"/>
      <c r="B321" s="9" t="n"/>
      <c r="C321" s="9" t="n"/>
      <c r="D321" s="9" t="n"/>
      <c r="E321" s="9" t="n"/>
      <c r="F321" s="9" t="n"/>
      <c r="G321" s="9" t="n"/>
      <c r="H321" s="9" t="n"/>
      <c r="I321" s="9" t="n"/>
      <c r="J321" s="9" t="n"/>
      <c r="K321" s="9" t="n"/>
      <c r="L321" s="9" t="n"/>
      <c r="M321" s="9" t="n"/>
      <c r="N321" s="9" t="n"/>
      <c r="O321" s="9" t="n"/>
      <c r="P321" s="9" t="n"/>
      <c r="Q321" s="9" t="n"/>
      <c r="R321" s="9" t="n"/>
      <c r="S321" s="9" t="n"/>
      <c r="T321" s="9" t="n"/>
      <c r="U321" s="9" t="n"/>
      <c r="V321" s="9" t="n"/>
      <c r="W321" s="9" t="n"/>
      <c r="X321" s="9" t="n"/>
      <c r="Y321" s="9" t="n"/>
      <c r="Z321" s="9" t="n"/>
      <c r="AA321" s="9" t="n"/>
      <c r="AB321" s="9" t="n"/>
      <c r="AC321" s="9" t="n"/>
      <c r="AD321" s="9" t="n"/>
      <c r="AE321" s="9" t="n"/>
      <c r="AF321" s="9" t="n"/>
      <c r="AG321" s="9" t="n"/>
      <c r="AH321" s="9" t="n"/>
      <c r="AI321" s="9" t="n"/>
      <c r="AJ321" s="9" t="n"/>
      <c r="AK321" s="9" t="n"/>
      <c r="AL321" s="9" t="n"/>
      <c r="AM321" s="9" t="n"/>
      <c r="AN321" s="9" t="n"/>
      <c r="AO321" s="9" t="n"/>
      <c r="AP321" s="9" t="n"/>
      <c r="AQ321" s="9" t="n"/>
      <c r="AR321" s="9" t="n"/>
      <c r="AS321" s="9" t="n"/>
      <c r="AT321" s="9" t="n"/>
      <c r="AU321" s="9" t="n"/>
      <c r="AV321" s="9" t="n"/>
      <c r="AW321" s="9" t="n"/>
      <c r="AX321" s="9" t="n"/>
      <c r="AY321" s="9" t="n"/>
      <c r="AZ321" s="9" t="n"/>
    </row>
    <row r="322">
      <c r="A322" s="9" t="n"/>
      <c r="B322" s="9" t="n"/>
      <c r="C322" s="9" t="n"/>
      <c r="D322" s="9" t="n"/>
      <c r="E322" s="9" t="n"/>
      <c r="F322" s="9" t="n"/>
      <c r="G322" s="9" t="n"/>
      <c r="H322" s="9" t="n"/>
      <c r="I322" s="9" t="n"/>
      <c r="J322" s="9" t="n"/>
      <c r="K322" s="9" t="n"/>
      <c r="L322" s="9" t="n"/>
      <c r="M322" s="9" t="n"/>
      <c r="N322" s="9" t="n"/>
      <c r="O322" s="9" t="n"/>
      <c r="P322" s="9" t="n"/>
      <c r="Q322" s="9" t="n"/>
      <c r="R322" s="9" t="n"/>
      <c r="S322" s="9" t="n"/>
      <c r="T322" s="9" t="n"/>
      <c r="U322" s="9" t="n"/>
      <c r="V322" s="9" t="n"/>
      <c r="W322" s="9" t="n"/>
      <c r="X322" s="9" t="n"/>
      <c r="Y322" s="9" t="n"/>
      <c r="Z322" s="9" t="n"/>
      <c r="AA322" s="9" t="n"/>
      <c r="AB322" s="9" t="n"/>
      <c r="AC322" s="9" t="n"/>
      <c r="AD322" s="9" t="n"/>
      <c r="AE322" s="9" t="n"/>
      <c r="AF322" s="9" t="n"/>
      <c r="AG322" s="9" t="n"/>
      <c r="AH322" s="9" t="n"/>
      <c r="AI322" s="9" t="n"/>
      <c r="AJ322" s="9" t="n"/>
      <c r="AK322" s="9" t="n"/>
      <c r="AL322" s="9" t="n"/>
      <c r="AM322" s="9" t="n"/>
      <c r="AN322" s="9" t="n"/>
      <c r="AO322" s="9" t="n"/>
      <c r="AP322" s="9" t="n"/>
      <c r="AQ322" s="9" t="n"/>
      <c r="AR322" s="9" t="n"/>
      <c r="AS322" s="9" t="n"/>
      <c r="AT322" s="9" t="n"/>
      <c r="AU322" s="9" t="n"/>
      <c r="AV322" s="9" t="n"/>
      <c r="AW322" s="9" t="n"/>
      <c r="AX322" s="9" t="n"/>
      <c r="AY322" s="9" t="n"/>
      <c r="AZ322" s="9" t="n"/>
    </row>
    <row r="323">
      <c r="A323" s="9" t="n"/>
      <c r="B323" s="9" t="n"/>
      <c r="C323" s="9" t="n"/>
      <c r="D323" s="9" t="n"/>
      <c r="E323" s="9" t="n"/>
      <c r="F323" s="9" t="n"/>
      <c r="G323" s="9" t="n"/>
      <c r="H323" s="9" t="n"/>
      <c r="I323" s="9" t="n"/>
      <c r="J323" s="9" t="n"/>
      <c r="K323" s="9" t="n"/>
      <c r="L323" s="9" t="n"/>
      <c r="M323" s="9" t="n"/>
      <c r="N323" s="9" t="n"/>
      <c r="O323" s="9" t="n"/>
      <c r="P323" s="9" t="n"/>
      <c r="Q323" s="9" t="n"/>
      <c r="R323" s="9" t="n"/>
      <c r="S323" s="9" t="n"/>
      <c r="T323" s="9" t="n"/>
      <c r="U323" s="9" t="n"/>
      <c r="V323" s="9" t="n"/>
      <c r="W323" s="9" t="n"/>
      <c r="X323" s="9" t="n"/>
      <c r="Y323" s="9" t="n"/>
      <c r="Z323" s="9" t="n"/>
      <c r="AA323" s="9" t="n"/>
      <c r="AB323" s="9" t="n"/>
      <c r="AC323" s="9" t="n"/>
      <c r="AD323" s="9" t="n"/>
      <c r="AE323" s="9" t="n"/>
      <c r="AF323" s="9" t="n"/>
      <c r="AG323" s="9" t="n"/>
      <c r="AH323" s="9" t="n"/>
      <c r="AI323" s="9" t="n"/>
      <c r="AJ323" s="9" t="n"/>
      <c r="AK323" s="9" t="n"/>
      <c r="AL323" s="9" t="n"/>
      <c r="AM323" s="9" t="n"/>
      <c r="AN323" s="9" t="n"/>
      <c r="AO323" s="9" t="n"/>
      <c r="AP323" s="9" t="n"/>
      <c r="AQ323" s="9" t="n"/>
      <c r="AR323" s="9" t="n"/>
      <c r="AS323" s="9" t="n"/>
      <c r="AT323" s="9" t="n"/>
      <c r="AU323" s="9" t="n"/>
      <c r="AV323" s="9" t="n"/>
      <c r="AW323" s="9" t="n"/>
      <c r="AX323" s="9" t="n"/>
      <c r="AY323" s="9" t="n"/>
      <c r="AZ323" s="9" t="n"/>
    </row>
    <row r="324">
      <c r="A324" s="9" t="n"/>
      <c r="B324" s="9" t="n"/>
      <c r="C324" s="9" t="n"/>
      <c r="D324" s="9" t="n"/>
      <c r="E324" s="9" t="n"/>
      <c r="F324" s="9" t="n"/>
      <c r="G324" s="9" t="n"/>
      <c r="H324" s="9" t="n"/>
      <c r="I324" s="9" t="n"/>
      <c r="J324" s="9" t="n"/>
      <c r="K324" s="9" t="n"/>
      <c r="L324" s="9" t="n"/>
      <c r="M324" s="9" t="n"/>
      <c r="N324" s="9" t="n"/>
      <c r="O324" s="9" t="n"/>
      <c r="P324" s="9" t="n"/>
      <c r="Q324" s="9" t="n"/>
      <c r="R324" s="9" t="n"/>
      <c r="S324" s="9" t="n"/>
      <c r="T324" s="9" t="n"/>
      <c r="U324" s="9" t="n"/>
      <c r="V324" s="9" t="n"/>
      <c r="W324" s="9" t="n"/>
      <c r="X324" s="9" t="n"/>
      <c r="Y324" s="9" t="n"/>
      <c r="Z324" s="9" t="n"/>
      <c r="AA324" s="9" t="n"/>
      <c r="AB324" s="9" t="n"/>
      <c r="AC324" s="9" t="n"/>
      <c r="AD324" s="9" t="n"/>
      <c r="AE324" s="9" t="n"/>
      <c r="AF324" s="9" t="n"/>
      <c r="AG324" s="9" t="n"/>
      <c r="AH324" s="9" t="n"/>
      <c r="AI324" s="9" t="n"/>
      <c r="AJ324" s="9" t="n"/>
      <c r="AK324" s="9" t="n"/>
      <c r="AL324" s="9" t="n"/>
      <c r="AM324" s="9" t="n"/>
      <c r="AN324" s="9" t="n"/>
      <c r="AO324" s="9" t="n"/>
      <c r="AP324" s="9" t="n"/>
      <c r="AQ324" s="9" t="n"/>
      <c r="AR324" s="9" t="n"/>
      <c r="AS324" s="9" t="n"/>
      <c r="AT324" s="9" t="n"/>
      <c r="AU324" s="9" t="n"/>
      <c r="AV324" s="9" t="n"/>
      <c r="AW324" s="9" t="n"/>
      <c r="AX324" s="9" t="n"/>
      <c r="AY324" s="9" t="n"/>
      <c r="AZ324" s="9" t="n"/>
    </row>
    <row r="325">
      <c r="A325" s="9" t="n"/>
      <c r="B325" s="9" t="n"/>
      <c r="C325" s="9" t="n"/>
      <c r="D325" s="9" t="n"/>
      <c r="E325" s="9" t="n"/>
      <c r="F325" s="9" t="n"/>
      <c r="G325" s="9" t="n"/>
      <c r="H325" s="9" t="n"/>
      <c r="I325" s="9" t="n"/>
      <c r="J325" s="9" t="n"/>
      <c r="K325" s="9" t="n"/>
      <c r="L325" s="9" t="n"/>
      <c r="M325" s="9" t="n"/>
      <c r="N325" s="9" t="n"/>
      <c r="O325" s="9" t="n"/>
      <c r="P325" s="9" t="n"/>
      <c r="Q325" s="9" t="n"/>
      <c r="R325" s="9" t="n"/>
      <c r="S325" s="9" t="n"/>
      <c r="T325" s="9" t="n"/>
      <c r="U325" s="9" t="n"/>
      <c r="V325" s="9" t="n"/>
      <c r="W325" s="9" t="n"/>
      <c r="X325" s="9" t="n"/>
      <c r="Y325" s="9" t="n"/>
      <c r="Z325" s="9" t="n"/>
      <c r="AA325" s="9" t="n"/>
      <c r="AB325" s="9" t="n"/>
      <c r="AC325" s="9" t="n"/>
      <c r="AD325" s="9" t="n"/>
      <c r="AE325" s="9" t="n"/>
      <c r="AF325" s="9" t="n"/>
      <c r="AG325" s="9" t="n"/>
      <c r="AH325" s="9" t="n"/>
      <c r="AI325" s="9" t="n"/>
      <c r="AJ325" s="9" t="n"/>
      <c r="AK325" s="9" t="n"/>
      <c r="AL325" s="9" t="n"/>
      <c r="AM325" s="9" t="n"/>
      <c r="AN325" s="9" t="n"/>
      <c r="AO325" s="9" t="n"/>
      <c r="AP325" s="9" t="n"/>
      <c r="AQ325" s="9" t="n"/>
      <c r="AR325" s="9" t="n"/>
      <c r="AS325" s="9" t="n"/>
      <c r="AT325" s="9" t="n"/>
      <c r="AU325" s="9" t="n"/>
      <c r="AV325" s="9" t="n"/>
      <c r="AW325" s="9" t="n"/>
      <c r="AX325" s="9" t="n"/>
      <c r="AY325" s="9" t="n"/>
      <c r="AZ325" s="9" t="n"/>
    </row>
    <row r="326">
      <c r="A326" s="9" t="n"/>
      <c r="B326" s="9" t="n"/>
      <c r="C326" s="9" t="n"/>
      <c r="D326" s="9" t="n"/>
      <c r="E326" s="9" t="n"/>
      <c r="F326" s="9" t="n"/>
      <c r="G326" s="9" t="n"/>
      <c r="H326" s="9" t="n"/>
      <c r="I326" s="9" t="n"/>
      <c r="J326" s="9" t="n"/>
      <c r="K326" s="9" t="n"/>
      <c r="L326" s="9" t="n"/>
      <c r="M326" s="9" t="n"/>
      <c r="N326" s="9" t="n"/>
      <c r="O326" s="9" t="n"/>
      <c r="P326" s="9" t="n"/>
      <c r="Q326" s="9" t="n"/>
      <c r="R326" s="9" t="n"/>
      <c r="S326" s="9" t="n"/>
      <c r="T326" s="9" t="n"/>
      <c r="U326" s="9" t="n"/>
      <c r="V326" s="9" t="n"/>
      <c r="W326" s="9" t="n"/>
      <c r="X326" s="9" t="n"/>
      <c r="Y326" s="9" t="n"/>
      <c r="Z326" s="9" t="n"/>
      <c r="AA326" s="9" t="n"/>
      <c r="AB326" s="9" t="n"/>
      <c r="AC326" s="9" t="n"/>
      <c r="AD326" s="9" t="n"/>
      <c r="AE326" s="9" t="n"/>
      <c r="AF326" s="9" t="n"/>
      <c r="AG326" s="9" t="n"/>
      <c r="AH326" s="9" t="n"/>
      <c r="AI326" s="9" t="n"/>
      <c r="AJ326" s="9" t="n"/>
      <c r="AK326" s="9" t="n"/>
      <c r="AL326" s="9" t="n"/>
      <c r="AM326" s="9" t="n"/>
      <c r="AN326" s="9" t="n"/>
      <c r="AO326" s="9" t="n"/>
      <c r="AP326" s="9" t="n"/>
      <c r="AQ326" s="9" t="n"/>
      <c r="AR326" s="9" t="n"/>
      <c r="AS326" s="9" t="n"/>
      <c r="AT326" s="9" t="n"/>
      <c r="AU326" s="9" t="n"/>
      <c r="AV326" s="9" t="n"/>
      <c r="AW326" s="9" t="n"/>
      <c r="AX326" s="9" t="n"/>
      <c r="AY326" s="9" t="n"/>
      <c r="AZ326" s="9" t="n"/>
    </row>
    <row r="327">
      <c r="A327" s="9" t="n"/>
      <c r="B327" s="9" t="n"/>
      <c r="C327" s="9" t="n"/>
      <c r="D327" s="9" t="n"/>
      <c r="E327" s="9" t="n"/>
      <c r="F327" s="9" t="n"/>
      <c r="G327" s="9" t="n"/>
      <c r="H327" s="9" t="n"/>
      <c r="I327" s="9" t="n"/>
      <c r="J327" s="9" t="n"/>
      <c r="K327" s="9" t="n"/>
      <c r="L327" s="9" t="n"/>
      <c r="M327" s="9" t="n"/>
      <c r="N327" s="9" t="n"/>
      <c r="O327" s="9" t="n"/>
      <c r="P327" s="9" t="n"/>
      <c r="Q327" s="9" t="n"/>
      <c r="R327" s="9" t="n"/>
      <c r="S327" s="9" t="n"/>
      <c r="T327" s="9" t="n"/>
      <c r="U327" s="9" t="n"/>
      <c r="V327" s="9" t="n"/>
      <c r="W327" s="9" t="n"/>
      <c r="X327" s="9" t="n"/>
      <c r="Y327" s="9" t="n"/>
      <c r="Z327" s="9" t="n"/>
      <c r="AA327" s="9" t="n"/>
      <c r="AB327" s="9" t="n"/>
      <c r="AC327" s="9" t="n"/>
      <c r="AD327" s="9" t="n"/>
      <c r="AE327" s="9" t="n"/>
      <c r="AF327" s="9" t="n"/>
      <c r="AG327" s="9" t="n"/>
      <c r="AH327" s="9" t="n"/>
      <c r="AI327" s="9" t="n"/>
      <c r="AJ327" s="9" t="n"/>
      <c r="AK327" s="9" t="n"/>
      <c r="AL327" s="9" t="n"/>
      <c r="AM327" s="9" t="n"/>
      <c r="AN327" s="9" t="n"/>
      <c r="AO327" s="9" t="n"/>
      <c r="AP327" s="9" t="n"/>
      <c r="AQ327" s="9" t="n"/>
      <c r="AR327" s="9" t="n"/>
      <c r="AS327" s="9" t="n"/>
      <c r="AT327" s="9" t="n"/>
      <c r="AU327" s="9" t="n"/>
      <c r="AV327" s="9" t="n"/>
      <c r="AW327" s="9" t="n"/>
      <c r="AX327" s="9" t="n"/>
      <c r="AY327" s="9" t="n"/>
      <c r="AZ327" s="9" t="n"/>
    </row>
    <row r="328">
      <c r="A328" s="9" t="n"/>
      <c r="B328" s="9" t="n"/>
      <c r="C328" s="9" t="n"/>
      <c r="D328" s="9" t="n"/>
      <c r="E328" s="9" t="n"/>
      <c r="F328" s="9" t="n"/>
      <c r="G328" s="9" t="n"/>
      <c r="H328" s="9" t="n"/>
      <c r="I328" s="9" t="n"/>
      <c r="J328" s="9" t="n"/>
      <c r="K328" s="9" t="n"/>
      <c r="L328" s="9" t="n"/>
      <c r="M328" s="9" t="n"/>
      <c r="N328" s="9" t="n"/>
      <c r="O328" s="9" t="n"/>
      <c r="P328" s="9" t="n"/>
      <c r="Q328" s="9" t="n"/>
      <c r="R328" s="9" t="n"/>
      <c r="S328" s="9" t="n"/>
      <c r="T328" s="9" t="n"/>
      <c r="U328" s="9" t="n"/>
      <c r="V328" s="9" t="n"/>
      <c r="W328" s="9" t="n"/>
      <c r="X328" s="9" t="n"/>
      <c r="Y328" s="9" t="n"/>
      <c r="Z328" s="9" t="n"/>
      <c r="AA328" s="9" t="n"/>
      <c r="AB328" s="9" t="n"/>
      <c r="AC328" s="9" t="n"/>
      <c r="AD328" s="9" t="n"/>
      <c r="AE328" s="9" t="n"/>
      <c r="AF328" s="9" t="n"/>
      <c r="AG328" s="9" t="n"/>
      <c r="AH328" s="9" t="n"/>
      <c r="AI328" s="9" t="n"/>
      <c r="AJ328" s="9" t="n"/>
      <c r="AK328" s="9" t="n"/>
      <c r="AL328" s="9" t="n"/>
      <c r="AM328" s="9" t="n"/>
      <c r="AN328" s="9" t="n"/>
      <c r="AO328" s="9" t="n"/>
      <c r="AP328" s="9" t="n"/>
      <c r="AQ328" s="9" t="n"/>
      <c r="AR328" s="9" t="n"/>
      <c r="AS328" s="9" t="n"/>
      <c r="AT328" s="9" t="n"/>
      <c r="AU328" s="9" t="n"/>
      <c r="AV328" s="9" t="n"/>
      <c r="AW328" s="9" t="n"/>
      <c r="AX328" s="9" t="n"/>
      <c r="AY328" s="9" t="n"/>
      <c r="AZ328" s="9" t="n"/>
    </row>
    <row r="329">
      <c r="A329" s="9" t="n"/>
      <c r="B329" s="9" t="n"/>
      <c r="C329" s="9" t="n"/>
      <c r="D329" s="9" t="n"/>
      <c r="E329" s="9" t="n"/>
      <c r="F329" s="9" t="n"/>
      <c r="G329" s="9" t="n"/>
      <c r="H329" s="9" t="n"/>
      <c r="I329" s="9" t="n"/>
      <c r="J329" s="9" t="n"/>
      <c r="K329" s="9" t="n"/>
      <c r="L329" s="9" t="n"/>
      <c r="M329" s="9" t="n"/>
      <c r="N329" s="9" t="n"/>
      <c r="O329" s="9" t="n"/>
      <c r="P329" s="9" t="n"/>
      <c r="Q329" s="9" t="n"/>
      <c r="R329" s="9" t="n"/>
      <c r="S329" s="9" t="n"/>
      <c r="T329" s="9" t="n"/>
      <c r="U329" s="9" t="n"/>
      <c r="V329" s="9" t="n"/>
      <c r="W329" s="9" t="n"/>
      <c r="X329" s="9" t="n"/>
      <c r="Y329" s="9" t="n"/>
      <c r="Z329" s="9" t="n"/>
      <c r="AA329" s="9" t="n"/>
      <c r="AB329" s="9" t="n"/>
      <c r="AC329" s="9" t="n"/>
      <c r="AD329" s="9" t="n"/>
      <c r="AE329" s="9" t="n"/>
      <c r="AF329" s="9" t="n"/>
      <c r="AG329" s="9" t="n"/>
      <c r="AH329" s="9" t="n"/>
      <c r="AI329" s="9" t="n"/>
      <c r="AJ329" s="9" t="n"/>
      <c r="AK329" s="9" t="n"/>
      <c r="AL329" s="9" t="n"/>
      <c r="AM329" s="9" t="n"/>
      <c r="AN329" s="9" t="n"/>
      <c r="AO329" s="9" t="n"/>
      <c r="AP329" s="9" t="n"/>
      <c r="AQ329" s="9" t="n"/>
      <c r="AR329" s="9" t="n"/>
      <c r="AS329" s="9" t="n"/>
      <c r="AT329" s="9" t="n"/>
      <c r="AU329" s="9" t="n"/>
      <c r="AV329" s="9" t="n"/>
      <c r="AW329" s="9" t="n"/>
      <c r="AX329" s="9" t="n"/>
      <c r="AY329" s="9" t="n"/>
      <c r="AZ329" s="9" t="n"/>
    </row>
    <row r="330">
      <c r="A330" s="9" t="n"/>
      <c r="B330" s="9" t="n"/>
      <c r="C330" s="9" t="n"/>
      <c r="D330" s="9" t="n"/>
      <c r="E330" s="9" t="n"/>
      <c r="F330" s="9" t="n"/>
      <c r="G330" s="9" t="n"/>
      <c r="H330" s="9" t="n"/>
      <c r="I330" s="9" t="n"/>
      <c r="J330" s="9" t="n"/>
      <c r="K330" s="9" t="n"/>
      <c r="L330" s="9" t="n"/>
      <c r="M330" s="9" t="n"/>
      <c r="N330" s="9" t="n"/>
      <c r="O330" s="9" t="n"/>
      <c r="P330" s="9" t="n"/>
      <c r="Q330" s="9" t="n"/>
      <c r="R330" s="9" t="n"/>
      <c r="S330" s="9" t="n"/>
      <c r="T330" s="9" t="n"/>
      <c r="U330" s="9" t="n"/>
      <c r="V330" s="9" t="n"/>
      <c r="W330" s="9" t="n"/>
      <c r="X330" s="9" t="n"/>
      <c r="Y330" s="9" t="n"/>
      <c r="Z330" s="9" t="n"/>
      <c r="AA330" s="9" t="n"/>
      <c r="AB330" s="9" t="n"/>
      <c r="AC330" s="9" t="n"/>
      <c r="AD330" s="9" t="n"/>
      <c r="AE330" s="9" t="n"/>
      <c r="AF330" s="9" t="n"/>
      <c r="AG330" s="9" t="n"/>
      <c r="AH330" s="9" t="n"/>
      <c r="AI330" s="9" t="n"/>
      <c r="AJ330" s="9" t="n"/>
      <c r="AK330" s="9" t="n"/>
      <c r="AL330" s="9" t="n"/>
      <c r="AM330" s="9" t="n"/>
      <c r="AN330" s="9" t="n"/>
      <c r="AO330" s="9" t="n"/>
      <c r="AP330" s="9" t="n"/>
      <c r="AQ330" s="9" t="n"/>
      <c r="AR330" s="9" t="n"/>
      <c r="AS330" s="9" t="n"/>
      <c r="AT330" s="9" t="n"/>
      <c r="AU330" s="9" t="n"/>
      <c r="AV330" s="9" t="n"/>
      <c r="AW330" s="9" t="n"/>
      <c r="AX330" s="9" t="n"/>
      <c r="AY330" s="9" t="n"/>
      <c r="AZ330" s="9" t="n"/>
    </row>
    <row r="331">
      <c r="A331" s="9" t="n"/>
      <c r="B331" s="9" t="n"/>
      <c r="C331" s="9" t="n"/>
      <c r="D331" s="9" t="n"/>
      <c r="E331" s="9" t="n"/>
      <c r="F331" s="9" t="n"/>
      <c r="G331" s="9" t="n"/>
      <c r="H331" s="9" t="n"/>
      <c r="I331" s="9" t="n"/>
      <c r="J331" s="9" t="n"/>
      <c r="K331" s="9" t="n"/>
      <c r="L331" s="9" t="n"/>
      <c r="M331" s="9" t="n"/>
      <c r="N331" s="9" t="n"/>
      <c r="O331" s="9" t="n"/>
      <c r="P331" s="9" t="n"/>
      <c r="Q331" s="9" t="n"/>
      <c r="R331" s="9" t="n"/>
      <c r="S331" s="9" t="n"/>
      <c r="T331" s="9" t="n"/>
      <c r="U331" s="9" t="n"/>
      <c r="V331" s="9" t="n"/>
      <c r="W331" s="9" t="n"/>
      <c r="X331" s="9" t="n"/>
      <c r="Y331" s="9" t="n"/>
      <c r="Z331" s="9" t="n"/>
      <c r="AA331" s="9" t="n"/>
      <c r="AB331" s="9" t="n"/>
      <c r="AC331" s="9" t="n"/>
      <c r="AD331" s="9" t="n"/>
      <c r="AE331" s="9" t="n"/>
      <c r="AF331" s="9" t="n"/>
      <c r="AG331" s="9" t="n"/>
      <c r="AH331" s="9" t="n"/>
      <c r="AI331" s="9" t="n"/>
      <c r="AJ331" s="9" t="n"/>
      <c r="AK331" s="9" t="n"/>
      <c r="AL331" s="9" t="n"/>
      <c r="AM331" s="9" t="n"/>
      <c r="AN331" s="9" t="n"/>
      <c r="AO331" s="9" t="n"/>
      <c r="AP331" s="9" t="n"/>
      <c r="AQ331" s="9" t="n"/>
      <c r="AR331" s="9" t="n"/>
      <c r="AS331" s="9" t="n"/>
      <c r="AT331" s="9" t="n"/>
      <c r="AU331" s="9" t="n"/>
      <c r="AV331" s="9" t="n"/>
      <c r="AW331" s="9" t="n"/>
      <c r="AX331" s="9" t="n"/>
      <c r="AY331" s="9" t="n"/>
      <c r="AZ331" s="9" t="n"/>
    </row>
    <row r="332">
      <c r="A332" s="9" t="n"/>
      <c r="B332" s="9" t="n"/>
      <c r="C332" s="9" t="n"/>
      <c r="D332" s="9" t="n"/>
      <c r="E332" s="9" t="n"/>
      <c r="F332" s="9" t="n"/>
      <c r="G332" s="9" t="n"/>
      <c r="H332" s="9" t="n"/>
      <c r="I332" s="9" t="n"/>
      <c r="J332" s="9" t="n"/>
      <c r="K332" s="9" t="n"/>
      <c r="L332" s="9" t="n"/>
      <c r="M332" s="9" t="n"/>
      <c r="N332" s="9" t="n"/>
      <c r="O332" s="9" t="n"/>
      <c r="P332" s="9" t="n"/>
      <c r="Q332" s="9" t="n"/>
      <c r="R332" s="9" t="n"/>
      <c r="S332" s="9" t="n"/>
      <c r="T332" s="9" t="n"/>
      <c r="U332" s="9" t="n"/>
      <c r="V332" s="9" t="n"/>
      <c r="W332" s="9" t="n"/>
      <c r="X332" s="9" t="n"/>
      <c r="Y332" s="9" t="n"/>
      <c r="Z332" s="9" t="n"/>
      <c r="AA332" s="9" t="n"/>
      <c r="AB332" s="9" t="n"/>
      <c r="AC332" s="9" t="n"/>
      <c r="AD332" s="9" t="n"/>
      <c r="AE332" s="9" t="n"/>
      <c r="AF332" s="9" t="n"/>
      <c r="AG332" s="9" t="n"/>
      <c r="AH332" s="9" t="n"/>
      <c r="AI332" s="9" t="n"/>
      <c r="AJ332" s="9" t="n"/>
      <c r="AK332" s="9" t="n"/>
      <c r="AL332" s="9" t="n"/>
      <c r="AM332" s="9" t="n"/>
      <c r="AN332" s="9" t="n"/>
      <c r="AO332" s="9" t="n"/>
      <c r="AP332" s="9" t="n"/>
      <c r="AQ332" s="9" t="n"/>
      <c r="AR332" s="9" t="n"/>
      <c r="AS332" s="9" t="n"/>
      <c r="AT332" s="9" t="n"/>
      <c r="AU332" s="9" t="n"/>
      <c r="AV332" s="9" t="n"/>
      <c r="AW332" s="9" t="n"/>
      <c r="AX332" s="9" t="n"/>
      <c r="AY332" s="9" t="n"/>
      <c r="AZ332" s="9" t="n"/>
    </row>
    <row r="333">
      <c r="A333" s="9" t="n"/>
      <c r="B333" s="9" t="n"/>
      <c r="C333" s="9" t="n"/>
      <c r="D333" s="9" t="n"/>
      <c r="E333" s="9" t="n"/>
      <c r="F333" s="9" t="n"/>
      <c r="G333" s="9" t="n"/>
      <c r="H333" s="9" t="n"/>
      <c r="I333" s="9" t="n"/>
      <c r="J333" s="9" t="n"/>
      <c r="K333" s="9" t="n"/>
      <c r="L333" s="9" t="n"/>
      <c r="M333" s="9" t="n"/>
      <c r="N333" s="9" t="n"/>
      <c r="O333" s="9" t="n"/>
      <c r="P333" s="9" t="n"/>
      <c r="Q333" s="9" t="n"/>
      <c r="R333" s="9" t="n"/>
      <c r="S333" s="9" t="n"/>
      <c r="T333" s="9" t="n"/>
      <c r="U333" s="9" t="n"/>
      <c r="V333" s="9" t="n"/>
      <c r="W333" s="9" t="n"/>
      <c r="X333" s="9" t="n"/>
      <c r="Y333" s="9" t="n"/>
      <c r="Z333" s="9" t="n"/>
      <c r="AA333" s="9" t="n"/>
      <c r="AB333" s="9" t="n"/>
      <c r="AC333" s="9" t="n"/>
      <c r="AD333" s="9" t="n"/>
      <c r="AE333" s="9" t="n"/>
      <c r="AF333" s="9" t="n"/>
      <c r="AG333" s="9" t="n"/>
      <c r="AH333" s="9" t="n"/>
      <c r="AI333" s="9" t="n"/>
      <c r="AJ333" s="9" t="n"/>
      <c r="AK333" s="9" t="n"/>
      <c r="AL333" s="9" t="n"/>
      <c r="AM333" s="9" t="n"/>
      <c r="AN333" s="9" t="n"/>
      <c r="AO333" s="9" t="n"/>
      <c r="AP333" s="9" t="n"/>
      <c r="AQ333" s="9" t="n"/>
      <c r="AR333" s="9" t="n"/>
      <c r="AS333" s="9" t="n"/>
      <c r="AT333" s="9" t="n"/>
      <c r="AU333" s="9" t="n"/>
      <c r="AV333" s="9" t="n"/>
      <c r="AW333" s="9" t="n"/>
      <c r="AX333" s="9" t="n"/>
      <c r="AY333" s="9" t="n"/>
      <c r="AZ333" s="9" t="n"/>
    </row>
    <row r="334">
      <c r="A334" s="9" t="n"/>
      <c r="B334" s="9" t="n"/>
      <c r="C334" s="9" t="n"/>
      <c r="D334" s="9" t="n"/>
      <c r="E334" s="9" t="n"/>
      <c r="F334" s="9" t="n"/>
      <c r="G334" s="9" t="n"/>
      <c r="H334" s="9" t="n"/>
      <c r="I334" s="9" t="n"/>
      <c r="J334" s="9" t="n"/>
      <c r="K334" s="9" t="n"/>
      <c r="L334" s="9" t="n"/>
      <c r="M334" s="9" t="n"/>
      <c r="N334" s="9" t="n"/>
      <c r="O334" s="9" t="n"/>
      <c r="P334" s="9" t="n"/>
      <c r="Q334" s="9" t="n"/>
      <c r="R334" s="9" t="n"/>
      <c r="S334" s="9" t="n"/>
      <c r="T334" s="9" t="n"/>
      <c r="U334" s="9" t="n"/>
      <c r="V334" s="9" t="n"/>
      <c r="W334" s="9" t="n"/>
      <c r="X334" s="9" t="n"/>
      <c r="Y334" s="9" t="n"/>
      <c r="Z334" s="9" t="n"/>
      <c r="AA334" s="9" t="n"/>
      <c r="AB334" s="9" t="n"/>
      <c r="AC334" s="9" t="n"/>
      <c r="AD334" s="9" t="n"/>
      <c r="AE334" s="9" t="n"/>
      <c r="AF334" s="9" t="n"/>
      <c r="AG334" s="9" t="n"/>
      <c r="AH334" s="9" t="n"/>
      <c r="AI334" s="9" t="n"/>
      <c r="AJ334" s="9" t="n"/>
      <c r="AK334" s="9" t="n"/>
      <c r="AL334" s="9" t="n"/>
      <c r="AM334" s="9" t="n"/>
      <c r="AN334" s="9" t="n"/>
      <c r="AO334" s="9" t="n"/>
      <c r="AP334" s="9" t="n"/>
      <c r="AQ334" s="9" t="n"/>
      <c r="AR334" s="9" t="n"/>
      <c r="AS334" s="9" t="n"/>
      <c r="AT334" s="9" t="n"/>
      <c r="AU334" s="9" t="n"/>
      <c r="AV334" s="9" t="n"/>
      <c r="AW334" s="9" t="n"/>
      <c r="AX334" s="9" t="n"/>
      <c r="AY334" s="9" t="n"/>
      <c r="AZ334" s="9" t="n"/>
    </row>
    <row r="335">
      <c r="A335" s="9" t="n"/>
      <c r="B335" s="9" t="n"/>
      <c r="C335" s="9" t="n"/>
      <c r="D335" s="9" t="n"/>
      <c r="E335" s="9" t="n"/>
      <c r="F335" s="9" t="n"/>
      <c r="G335" s="9" t="n"/>
      <c r="H335" s="9" t="n"/>
      <c r="I335" s="9" t="n"/>
      <c r="J335" s="9" t="n"/>
      <c r="K335" s="9" t="n"/>
      <c r="L335" s="9" t="n"/>
      <c r="M335" s="9" t="n"/>
      <c r="N335" s="9" t="n"/>
      <c r="O335" s="9" t="n"/>
      <c r="P335" s="9" t="n"/>
      <c r="Q335" s="9" t="n"/>
      <c r="R335" s="9" t="n"/>
      <c r="S335" s="9" t="n"/>
      <c r="T335" s="9" t="n"/>
      <c r="U335" s="9" t="n"/>
      <c r="V335" s="9" t="n"/>
      <c r="W335" s="9" t="n"/>
      <c r="X335" s="9" t="n"/>
      <c r="Y335" s="9" t="n"/>
      <c r="Z335" s="9" t="n"/>
      <c r="AA335" s="9" t="n"/>
      <c r="AB335" s="9" t="n"/>
      <c r="AC335" s="9" t="n"/>
      <c r="AD335" s="9" t="n"/>
      <c r="AE335" s="9" t="n"/>
      <c r="AF335" s="9" t="n"/>
      <c r="AG335" s="9" t="n"/>
      <c r="AH335" s="9" t="n"/>
      <c r="AI335" s="9" t="n"/>
      <c r="AJ335" s="9" t="n"/>
      <c r="AK335" s="9" t="n"/>
      <c r="AL335" s="9" t="n"/>
      <c r="AM335" s="9" t="n"/>
      <c r="AN335" s="9" t="n"/>
      <c r="AO335" s="9" t="n"/>
      <c r="AP335" s="9" t="n"/>
      <c r="AQ335" s="9" t="n"/>
      <c r="AR335" s="9" t="n"/>
      <c r="AS335" s="9" t="n"/>
      <c r="AT335" s="9" t="n"/>
      <c r="AU335" s="9" t="n"/>
      <c r="AV335" s="9" t="n"/>
      <c r="AW335" s="9" t="n"/>
      <c r="AX335" s="9" t="n"/>
      <c r="AY335" s="9" t="n"/>
      <c r="AZ335" s="9" t="n"/>
    </row>
    <row r="336">
      <c r="A336" s="9" t="n"/>
      <c r="B336" s="9" t="n"/>
      <c r="C336" s="9" t="n"/>
      <c r="D336" s="9" t="n"/>
      <c r="E336" s="9" t="n"/>
      <c r="F336" s="9" t="n"/>
      <c r="G336" s="9" t="n"/>
      <c r="H336" s="9" t="n"/>
      <c r="I336" s="9" t="n"/>
      <c r="J336" s="9" t="n"/>
      <c r="K336" s="9" t="n"/>
      <c r="L336" s="9" t="n"/>
      <c r="M336" s="9" t="n"/>
      <c r="N336" s="9" t="n"/>
      <c r="O336" s="9" t="n"/>
      <c r="P336" s="9" t="n"/>
      <c r="Q336" s="9" t="n"/>
      <c r="R336" s="9" t="n"/>
      <c r="S336" s="9" t="n"/>
      <c r="T336" s="9" t="n"/>
      <c r="U336" s="9" t="n"/>
      <c r="V336" s="9" t="n"/>
      <c r="W336" s="9" t="n"/>
      <c r="X336" s="9" t="n"/>
      <c r="Y336" s="9" t="n"/>
      <c r="Z336" s="9" t="n"/>
      <c r="AA336" s="9" t="n"/>
      <c r="AB336" s="9" t="n"/>
      <c r="AC336" s="9" t="n"/>
      <c r="AD336" s="9" t="n"/>
      <c r="AE336" s="9" t="n"/>
      <c r="AF336" s="9" t="n"/>
      <c r="AG336" s="9" t="n"/>
      <c r="AH336" s="9" t="n"/>
      <c r="AI336" s="9" t="n"/>
      <c r="AJ336" s="9" t="n"/>
      <c r="AK336" s="9" t="n"/>
      <c r="AL336" s="9" t="n"/>
      <c r="AM336" s="9" t="n"/>
      <c r="AN336" s="9" t="n"/>
      <c r="AO336" s="9" t="n"/>
      <c r="AP336" s="9" t="n"/>
      <c r="AQ336" s="9" t="n"/>
      <c r="AR336" s="9" t="n"/>
      <c r="AS336" s="9" t="n"/>
      <c r="AT336" s="9" t="n"/>
      <c r="AU336" s="9" t="n"/>
      <c r="AV336" s="9" t="n"/>
      <c r="AW336" s="9" t="n"/>
      <c r="AX336" s="9" t="n"/>
      <c r="AY336" s="9" t="n"/>
      <c r="AZ336" s="9" t="n"/>
    </row>
    <row r="337">
      <c r="A337" s="9" t="n"/>
      <c r="B337" s="9" t="n"/>
      <c r="C337" s="9" t="n"/>
      <c r="D337" s="9" t="n"/>
      <c r="E337" s="9" t="n"/>
      <c r="F337" s="9" t="n"/>
      <c r="G337" s="9" t="n"/>
      <c r="H337" s="9" t="n"/>
      <c r="I337" s="9" t="n"/>
      <c r="J337" s="9" t="n"/>
      <c r="K337" s="9" t="n"/>
      <c r="L337" s="9" t="n"/>
      <c r="M337" s="9" t="n"/>
      <c r="N337" s="9" t="n"/>
      <c r="O337" s="9" t="n"/>
      <c r="P337" s="9" t="n"/>
      <c r="Q337" s="9" t="n"/>
      <c r="R337" s="9" t="n"/>
      <c r="S337" s="9" t="n"/>
      <c r="T337" s="9" t="n"/>
      <c r="U337" s="9" t="n"/>
      <c r="V337" s="9" t="n"/>
      <c r="W337" s="9" t="n"/>
      <c r="X337" s="9" t="n"/>
      <c r="Y337" s="9" t="n"/>
      <c r="Z337" s="9" t="n"/>
      <c r="AA337" s="9" t="n"/>
      <c r="AB337" s="9" t="n"/>
      <c r="AC337" s="9" t="n"/>
      <c r="AD337" s="9" t="n"/>
      <c r="AE337" s="9" t="n"/>
      <c r="AF337" s="9" t="n"/>
      <c r="AG337" s="9" t="n"/>
      <c r="AH337" s="9" t="n"/>
      <c r="AI337" s="9" t="n"/>
      <c r="AJ337" s="9" t="n"/>
      <c r="AK337" s="9" t="n"/>
      <c r="AL337" s="9" t="n"/>
      <c r="AM337" s="9" t="n"/>
      <c r="AN337" s="9" t="n"/>
      <c r="AO337" s="9" t="n"/>
      <c r="AP337" s="9" t="n"/>
      <c r="AQ337" s="9" t="n"/>
      <c r="AR337" s="9" t="n"/>
      <c r="AS337" s="9" t="n"/>
      <c r="AT337" s="9" t="n"/>
      <c r="AU337" s="9" t="n"/>
      <c r="AV337" s="9" t="n"/>
      <c r="AW337" s="9" t="n"/>
      <c r="AX337" s="9" t="n"/>
      <c r="AY337" s="9" t="n"/>
      <c r="AZ337" s="9" t="n"/>
    </row>
    <row r="338">
      <c r="A338" s="9" t="n"/>
      <c r="B338" s="9" t="n"/>
      <c r="C338" s="9" t="n"/>
      <c r="D338" s="9" t="n"/>
      <c r="E338" s="9" t="n"/>
      <c r="F338" s="9" t="n"/>
      <c r="G338" s="9" t="n"/>
      <c r="H338" s="9" t="n"/>
      <c r="I338" s="9" t="n"/>
      <c r="J338" s="9" t="n"/>
      <c r="K338" s="9" t="n"/>
      <c r="L338" s="9" t="n"/>
      <c r="M338" s="9" t="n"/>
      <c r="N338" s="9" t="n"/>
      <c r="O338" s="9" t="n"/>
      <c r="P338" s="9" t="n"/>
      <c r="Q338" s="9" t="n"/>
      <c r="R338" s="9" t="n"/>
      <c r="S338" s="9" t="n"/>
      <c r="T338" s="9" t="n"/>
      <c r="U338" s="9" t="n"/>
      <c r="V338" s="9" t="n"/>
      <c r="W338" s="9" t="n"/>
      <c r="X338" s="9" t="n"/>
      <c r="Y338" s="9" t="n"/>
      <c r="Z338" s="9" t="n"/>
      <c r="AA338" s="9" t="n"/>
      <c r="AB338" s="9" t="n"/>
      <c r="AC338" s="9" t="n"/>
      <c r="AD338" s="9" t="n"/>
      <c r="AE338" s="9" t="n"/>
      <c r="AF338" s="9" t="n"/>
      <c r="AG338" s="9" t="n"/>
      <c r="AH338" s="9" t="n"/>
      <c r="AI338" s="9" t="n"/>
      <c r="AJ338" s="9" t="n"/>
      <c r="AK338" s="9" t="n"/>
      <c r="AL338" s="9" t="n"/>
      <c r="AM338" s="9" t="n"/>
      <c r="AN338" s="9" t="n"/>
      <c r="AO338" s="9" t="n"/>
      <c r="AP338" s="9" t="n"/>
      <c r="AQ338" s="9" t="n"/>
      <c r="AR338" s="9" t="n"/>
      <c r="AS338" s="9" t="n"/>
      <c r="AT338" s="9" t="n"/>
      <c r="AU338" s="9" t="n"/>
      <c r="AV338" s="9" t="n"/>
      <c r="AW338" s="9" t="n"/>
      <c r="AX338" s="9" t="n"/>
      <c r="AY338" s="9" t="n"/>
      <c r="AZ338" s="9" t="n"/>
    </row>
    <row r="339">
      <c r="A339" s="9" t="n"/>
      <c r="B339" s="9" t="n"/>
      <c r="C339" s="9" t="n"/>
      <c r="D339" s="9" t="n"/>
      <c r="E339" s="9" t="n"/>
      <c r="F339" s="9" t="n"/>
      <c r="G339" s="9" t="n"/>
      <c r="H339" s="9" t="n"/>
      <c r="I339" s="9" t="n"/>
      <c r="J339" s="9" t="n"/>
      <c r="K339" s="9" t="n"/>
      <c r="L339" s="9" t="n"/>
      <c r="M339" s="9" t="n"/>
      <c r="N339" s="9" t="n"/>
      <c r="O339" s="9" t="n"/>
      <c r="P339" s="9" t="n"/>
      <c r="Q339" s="9" t="n"/>
      <c r="R339" s="9" t="n"/>
      <c r="S339" s="9" t="n"/>
      <c r="T339" s="9" t="n"/>
      <c r="U339" s="9" t="n"/>
      <c r="V339" s="9" t="n"/>
      <c r="W339" s="9" t="n"/>
      <c r="X339" s="9" t="n"/>
      <c r="Y339" s="9" t="n"/>
      <c r="Z339" s="9" t="n"/>
      <c r="AA339" s="9" t="n"/>
      <c r="AB339" s="9" t="n"/>
      <c r="AC339" s="9" t="n"/>
      <c r="AD339" s="9" t="n"/>
      <c r="AE339" s="9" t="n"/>
      <c r="AF339" s="9" t="n"/>
      <c r="AG339" s="9" t="n"/>
      <c r="AH339" s="9" t="n"/>
      <c r="AI339" s="9" t="n"/>
      <c r="AJ339" s="9" t="n"/>
      <c r="AK339" s="9" t="n"/>
      <c r="AL339" s="9" t="n"/>
      <c r="AM339" s="9" t="n"/>
      <c r="AN339" s="9" t="n"/>
      <c r="AO339" s="9" t="n"/>
      <c r="AP339" s="9" t="n"/>
      <c r="AQ339" s="9" t="n"/>
      <c r="AR339" s="9" t="n"/>
      <c r="AS339" s="9" t="n"/>
      <c r="AT339" s="9" t="n"/>
      <c r="AU339" s="9" t="n"/>
      <c r="AV339" s="9" t="n"/>
      <c r="AW339" s="9" t="n"/>
      <c r="AX339" s="9" t="n"/>
      <c r="AY339" s="9" t="n"/>
      <c r="AZ339" s="9" t="n"/>
    </row>
    <row r="340">
      <c r="A340" s="9" t="n"/>
      <c r="B340" s="9" t="n"/>
      <c r="C340" s="9" t="n"/>
      <c r="D340" s="9" t="n"/>
      <c r="E340" s="9" t="n"/>
      <c r="F340" s="9" t="n"/>
      <c r="G340" s="9" t="n"/>
      <c r="H340" s="9" t="n"/>
      <c r="I340" s="9" t="n"/>
      <c r="J340" s="9" t="n"/>
      <c r="K340" s="9" t="n"/>
      <c r="L340" s="9" t="n"/>
      <c r="M340" s="9" t="n"/>
      <c r="N340" s="9" t="n"/>
      <c r="O340" s="9" t="n"/>
      <c r="P340" s="9" t="n"/>
      <c r="Q340" s="9" t="n"/>
      <c r="R340" s="9" t="n"/>
      <c r="S340" s="9" t="n"/>
      <c r="T340" s="9" t="n"/>
      <c r="U340" s="9" t="n"/>
      <c r="V340" s="9" t="n"/>
      <c r="W340" s="9" t="n"/>
      <c r="X340" s="9" t="n"/>
      <c r="Y340" s="9" t="n"/>
      <c r="Z340" s="9" t="n"/>
      <c r="AA340" s="9" t="n"/>
      <c r="AB340" s="9" t="n"/>
      <c r="AC340" s="9" t="n"/>
      <c r="AD340" s="9" t="n"/>
      <c r="AE340" s="9" t="n"/>
      <c r="AF340" s="9" t="n"/>
      <c r="AG340" s="9" t="n"/>
      <c r="AH340" s="9" t="n"/>
      <c r="AI340" s="9" t="n"/>
      <c r="AJ340" s="9" t="n"/>
      <c r="AK340" s="9" t="n"/>
      <c r="AL340" s="9" t="n"/>
      <c r="AM340" s="9" t="n"/>
      <c r="AN340" s="9" t="n"/>
      <c r="AO340" s="9" t="n"/>
      <c r="AP340" s="9" t="n"/>
      <c r="AQ340" s="9" t="n"/>
      <c r="AR340" s="9" t="n"/>
      <c r="AS340" s="9" t="n"/>
      <c r="AT340" s="9" t="n"/>
      <c r="AU340" s="9" t="n"/>
      <c r="AV340" s="9" t="n"/>
      <c r="AW340" s="9" t="n"/>
      <c r="AX340" s="9" t="n"/>
      <c r="AY340" s="9" t="n"/>
      <c r="AZ340" s="9" t="n"/>
    </row>
    <row r="341">
      <c r="A341" s="9" t="n"/>
      <c r="B341" s="9" t="n"/>
      <c r="C341" s="9" t="n"/>
      <c r="D341" s="9" t="n"/>
      <c r="E341" s="9" t="n"/>
      <c r="F341" s="9" t="n"/>
      <c r="G341" s="9" t="n"/>
      <c r="H341" s="9" t="n"/>
      <c r="I341" s="9" t="n"/>
      <c r="J341" s="9" t="n"/>
      <c r="K341" s="9" t="n"/>
      <c r="L341" s="9" t="n"/>
      <c r="M341" s="9" t="n"/>
      <c r="N341" s="9" t="n"/>
      <c r="O341" s="9" t="n"/>
      <c r="P341" s="9" t="n"/>
      <c r="Q341" s="9" t="n"/>
      <c r="R341" s="9" t="n"/>
      <c r="S341" s="9" t="n"/>
      <c r="T341" s="9" t="n"/>
      <c r="U341" s="9" t="n"/>
      <c r="V341" s="9" t="n"/>
      <c r="W341" s="9" t="n"/>
      <c r="X341" s="9" t="n"/>
      <c r="Y341" s="9" t="n"/>
      <c r="Z341" s="9" t="n"/>
      <c r="AA341" s="9" t="n"/>
      <c r="AB341" s="9" t="n"/>
      <c r="AC341" s="9" t="n"/>
      <c r="AD341" s="9" t="n"/>
      <c r="AE341" s="9" t="n"/>
      <c r="AF341" s="9" t="n"/>
      <c r="AG341" s="9" t="n"/>
      <c r="AH341" s="9" t="n"/>
      <c r="AI341" s="9" t="n"/>
      <c r="AJ341" s="9" t="n"/>
      <c r="AK341" s="9" t="n"/>
      <c r="AL341" s="9" t="n"/>
      <c r="AM341" s="9" t="n"/>
      <c r="AN341" s="9" t="n"/>
      <c r="AO341" s="9" t="n"/>
      <c r="AP341" s="9" t="n"/>
      <c r="AQ341" s="9" t="n"/>
      <c r="AR341" s="9" t="n"/>
      <c r="AS341" s="9" t="n"/>
      <c r="AT341" s="9" t="n"/>
      <c r="AU341" s="9" t="n"/>
      <c r="AV341" s="9" t="n"/>
      <c r="AW341" s="9" t="n"/>
      <c r="AX341" s="9" t="n"/>
      <c r="AY341" s="9" t="n"/>
      <c r="AZ341" s="9" t="n"/>
    </row>
    <row r="342">
      <c r="A342" s="9" t="n"/>
      <c r="B342" s="9" t="n"/>
      <c r="C342" s="9" t="n"/>
      <c r="D342" s="9" t="n"/>
      <c r="E342" s="9" t="n"/>
      <c r="F342" s="9" t="n"/>
      <c r="G342" s="9" t="n"/>
      <c r="H342" s="9" t="n"/>
      <c r="I342" s="9" t="n"/>
      <c r="J342" s="9" t="n"/>
      <c r="K342" s="9" t="n"/>
      <c r="L342" s="9" t="n"/>
      <c r="M342" s="9" t="n"/>
      <c r="N342" s="9" t="n"/>
      <c r="O342" s="9" t="n"/>
      <c r="P342" s="9" t="n"/>
      <c r="Q342" s="9" t="n"/>
      <c r="R342" s="9" t="n"/>
      <c r="S342" s="9" t="n"/>
      <c r="T342" s="9" t="n"/>
      <c r="U342" s="9" t="n"/>
      <c r="V342" s="9" t="n"/>
      <c r="W342" s="9" t="n"/>
      <c r="X342" s="9" t="n"/>
      <c r="Y342" s="9" t="n"/>
      <c r="Z342" s="9" t="n"/>
      <c r="AA342" s="9" t="n"/>
      <c r="AB342" s="9" t="n"/>
      <c r="AC342" s="9" t="n"/>
      <c r="AD342" s="9" t="n"/>
      <c r="AE342" s="9" t="n"/>
      <c r="AF342" s="9" t="n"/>
      <c r="AG342" s="9" t="n"/>
      <c r="AH342" s="9" t="n"/>
      <c r="AI342" s="9" t="n"/>
      <c r="AJ342" s="9" t="n"/>
      <c r="AK342" s="9" t="n"/>
      <c r="AL342" s="9" t="n"/>
      <c r="AM342" s="9" t="n"/>
      <c r="AN342" s="9" t="n"/>
      <c r="AO342" s="9" t="n"/>
      <c r="AP342" s="9" t="n"/>
      <c r="AQ342" s="9" t="n"/>
      <c r="AR342" s="9" t="n"/>
      <c r="AS342" s="9" t="n"/>
      <c r="AT342" s="9" t="n"/>
      <c r="AU342" s="9" t="n"/>
      <c r="AV342" s="9" t="n"/>
      <c r="AW342" s="9" t="n"/>
      <c r="AX342" s="9" t="n"/>
      <c r="AY342" s="9" t="n"/>
      <c r="AZ342" s="9" t="n"/>
    </row>
    <row r="343">
      <c r="A343" s="9" t="n"/>
      <c r="B343" s="9" t="n"/>
      <c r="C343" s="9" t="n"/>
      <c r="D343" s="9" t="n"/>
      <c r="E343" s="9" t="n"/>
      <c r="F343" s="9" t="n"/>
      <c r="G343" s="9" t="n"/>
      <c r="H343" s="9" t="n"/>
      <c r="I343" s="9" t="n"/>
      <c r="J343" s="9" t="n"/>
      <c r="K343" s="9" t="n"/>
      <c r="L343" s="9" t="n"/>
      <c r="M343" s="9" t="n"/>
      <c r="N343" s="9" t="n"/>
      <c r="O343" s="9" t="n"/>
      <c r="P343" s="9" t="n"/>
      <c r="Q343" s="9" t="n"/>
      <c r="R343" s="9" t="n"/>
      <c r="S343" s="9" t="n"/>
      <c r="T343" s="9" t="n"/>
      <c r="U343" s="9" t="n"/>
      <c r="V343" s="9" t="n"/>
      <c r="W343" s="9" t="n"/>
      <c r="X343" s="9" t="n"/>
      <c r="Y343" s="9" t="n"/>
      <c r="Z343" s="9" t="n"/>
      <c r="AA343" s="9" t="n"/>
      <c r="AB343" s="9" t="n"/>
      <c r="AC343" s="9" t="n"/>
      <c r="AD343" s="9" t="n"/>
      <c r="AE343" s="9" t="n"/>
      <c r="AF343" s="9" t="n"/>
      <c r="AG343" s="9" t="n"/>
      <c r="AH343" s="9" t="n"/>
      <c r="AI343" s="9" t="n"/>
      <c r="AJ343" s="9" t="n"/>
      <c r="AK343" s="9" t="n"/>
      <c r="AL343" s="9" t="n"/>
      <c r="AM343" s="9" t="n"/>
      <c r="AN343" s="9" t="n"/>
      <c r="AO343" s="9" t="n"/>
      <c r="AP343" s="9" t="n"/>
      <c r="AQ343" s="9" t="n"/>
      <c r="AR343" s="9" t="n"/>
      <c r="AS343" s="9" t="n"/>
      <c r="AT343" s="9" t="n"/>
      <c r="AU343" s="9" t="n"/>
      <c r="AV343" s="9" t="n"/>
      <c r="AW343" s="9" t="n"/>
      <c r="AX343" s="9" t="n"/>
      <c r="AY343" s="9" t="n"/>
      <c r="AZ343" s="9" t="n"/>
    </row>
    <row r="344">
      <c r="A344" s="9" t="n"/>
      <c r="B344" s="9" t="n"/>
      <c r="C344" s="9" t="n"/>
      <c r="D344" s="9" t="n"/>
      <c r="E344" s="9" t="n"/>
      <c r="F344" s="9" t="n"/>
      <c r="G344" s="9" t="n"/>
      <c r="H344" s="9" t="n"/>
      <c r="I344" s="9" t="n"/>
      <c r="J344" s="9" t="n"/>
      <c r="K344" s="9" t="n"/>
      <c r="L344" s="9" t="n"/>
      <c r="M344" s="9" t="n"/>
      <c r="N344" s="9" t="n"/>
      <c r="O344" s="9" t="n"/>
      <c r="P344" s="9" t="n"/>
      <c r="Q344" s="9" t="n"/>
      <c r="R344" s="9" t="n"/>
      <c r="S344" s="9" t="n"/>
      <c r="T344" s="9" t="n"/>
      <c r="U344" s="9" t="n"/>
      <c r="V344" s="9" t="n"/>
      <c r="W344" s="9" t="n"/>
      <c r="X344" s="9" t="n"/>
      <c r="Y344" s="9" t="n"/>
      <c r="Z344" s="9" t="n"/>
      <c r="AA344" s="9" t="n"/>
      <c r="AB344" s="9" t="n"/>
      <c r="AC344" s="9" t="n"/>
      <c r="AD344" s="9" t="n"/>
      <c r="AE344" s="9" t="n"/>
      <c r="AF344" s="9" t="n"/>
      <c r="AG344" s="9" t="n"/>
      <c r="AH344" s="9" t="n"/>
      <c r="AI344" s="9" t="n"/>
      <c r="AJ344" s="9" t="n"/>
      <c r="AK344" s="9" t="n"/>
      <c r="AL344" s="9" t="n"/>
      <c r="AM344" s="9" t="n"/>
      <c r="AN344" s="9" t="n"/>
      <c r="AO344" s="9" t="n"/>
      <c r="AP344" s="9" t="n"/>
      <c r="AQ344" s="9" t="n"/>
      <c r="AR344" s="9" t="n"/>
      <c r="AS344" s="9" t="n"/>
      <c r="AT344" s="9" t="n"/>
      <c r="AU344" s="9" t="n"/>
      <c r="AV344" s="9" t="n"/>
      <c r="AW344" s="9" t="n"/>
      <c r="AX344" s="9" t="n"/>
      <c r="AY344" s="9" t="n"/>
      <c r="AZ344" s="9" t="n"/>
    </row>
    <row r="345">
      <c r="A345" s="9" t="n"/>
      <c r="B345" s="9" t="n"/>
      <c r="C345" s="9" t="n"/>
      <c r="D345" s="9" t="n"/>
      <c r="E345" s="9" t="n"/>
      <c r="F345" s="9" t="n"/>
      <c r="G345" s="9" t="n"/>
      <c r="H345" s="9" t="n"/>
      <c r="I345" s="9" t="n"/>
      <c r="J345" s="9" t="n"/>
      <c r="K345" s="9" t="n"/>
      <c r="L345" s="9" t="n"/>
      <c r="M345" s="9" t="n"/>
      <c r="N345" s="9" t="n"/>
      <c r="O345" s="9" t="n"/>
      <c r="P345" s="9" t="n"/>
      <c r="Q345" s="9" t="n"/>
      <c r="R345" s="9" t="n"/>
      <c r="S345" s="9" t="n"/>
      <c r="T345" s="9" t="n"/>
      <c r="U345" s="9" t="n"/>
      <c r="V345" s="9" t="n"/>
      <c r="W345" s="9" t="n"/>
      <c r="X345" s="9" t="n"/>
      <c r="Y345" s="9" t="n"/>
      <c r="Z345" s="9" t="n"/>
      <c r="AA345" s="9" t="n"/>
      <c r="AB345" s="9" t="n"/>
      <c r="AC345" s="9" t="n"/>
      <c r="AD345" s="9" t="n"/>
      <c r="AE345" s="9" t="n"/>
      <c r="AF345" s="9" t="n"/>
      <c r="AG345" s="9" t="n"/>
      <c r="AH345" s="9" t="n"/>
      <c r="AI345" s="9" t="n"/>
      <c r="AJ345" s="9" t="n"/>
      <c r="AK345" s="9" t="n"/>
      <c r="AL345" s="9" t="n"/>
      <c r="AM345" s="9" t="n"/>
      <c r="AN345" s="9" t="n"/>
      <c r="AO345" s="9" t="n"/>
      <c r="AP345" s="9" t="n"/>
      <c r="AQ345" s="9" t="n"/>
      <c r="AR345" s="9" t="n"/>
      <c r="AS345" s="9" t="n"/>
      <c r="AT345" s="9" t="n"/>
      <c r="AU345" s="9" t="n"/>
      <c r="AV345" s="9" t="n"/>
      <c r="AW345" s="9" t="n"/>
      <c r="AX345" s="9" t="n"/>
      <c r="AY345" s="9" t="n"/>
      <c r="AZ345" s="9" t="n"/>
    </row>
    <row r="346">
      <c r="A346" s="9" t="n"/>
      <c r="B346" s="9" t="n"/>
      <c r="C346" s="9" t="n"/>
      <c r="D346" s="9" t="n"/>
      <c r="E346" s="9" t="n"/>
      <c r="F346" s="9" t="n"/>
      <c r="G346" s="9" t="n"/>
      <c r="H346" s="9" t="n"/>
      <c r="I346" s="9" t="n"/>
      <c r="J346" s="9" t="n"/>
      <c r="K346" s="9" t="n"/>
      <c r="L346" s="9" t="n"/>
      <c r="M346" s="9" t="n"/>
      <c r="N346" s="9" t="n"/>
      <c r="O346" s="9" t="n"/>
      <c r="P346" s="9" t="n"/>
      <c r="Q346" s="9" t="n"/>
      <c r="R346" s="9" t="n"/>
      <c r="S346" s="9" t="n"/>
      <c r="T346" s="9" t="n"/>
      <c r="U346" s="9" t="n"/>
      <c r="V346" s="9" t="n"/>
      <c r="W346" s="9" t="n"/>
      <c r="X346" s="9" t="n"/>
      <c r="Y346" s="9" t="n"/>
      <c r="Z346" s="9" t="n"/>
      <c r="AA346" s="9" t="n"/>
      <c r="AB346" s="9" t="n"/>
      <c r="AC346" s="9" t="n"/>
      <c r="AD346" s="9" t="n"/>
      <c r="AE346" s="9" t="n"/>
      <c r="AF346" s="9" t="n"/>
      <c r="AG346" s="9" t="n"/>
      <c r="AH346" s="9" t="n"/>
      <c r="AI346" s="9" t="n"/>
      <c r="AJ346" s="9" t="n"/>
      <c r="AK346" s="9" t="n"/>
      <c r="AL346" s="9" t="n"/>
      <c r="AM346" s="9" t="n"/>
      <c r="AN346" s="9" t="n"/>
      <c r="AO346" s="9" t="n"/>
      <c r="AP346" s="9" t="n"/>
      <c r="AQ346" s="9" t="n"/>
      <c r="AR346" s="9" t="n"/>
      <c r="AS346" s="9" t="n"/>
      <c r="AT346" s="9" t="n"/>
      <c r="AU346" s="9" t="n"/>
      <c r="AV346" s="9" t="n"/>
      <c r="AW346" s="9" t="n"/>
      <c r="AX346" s="9" t="n"/>
      <c r="AY346" s="9" t="n"/>
      <c r="AZ346" s="9" t="n"/>
    </row>
    <row r="347">
      <c r="A347" s="9" t="n"/>
      <c r="B347" s="9" t="n"/>
      <c r="C347" s="9" t="n"/>
      <c r="D347" s="9" t="n"/>
      <c r="E347" s="9" t="n"/>
      <c r="F347" s="9" t="n"/>
      <c r="G347" s="9" t="n"/>
      <c r="H347" s="9" t="n"/>
      <c r="I347" s="9" t="n"/>
      <c r="J347" s="9" t="n"/>
      <c r="K347" s="9" t="n"/>
      <c r="L347" s="9" t="n"/>
      <c r="M347" s="9" t="n"/>
      <c r="N347" s="9" t="n"/>
      <c r="O347" s="9" t="n"/>
      <c r="P347" s="9" t="n"/>
      <c r="Q347" s="9" t="n"/>
      <c r="R347" s="9" t="n"/>
      <c r="S347" s="9" t="n"/>
      <c r="T347" s="9" t="n"/>
      <c r="U347" s="9" t="n"/>
      <c r="V347" s="9" t="n"/>
      <c r="W347" s="9" t="n"/>
      <c r="X347" s="9" t="n"/>
      <c r="Y347" s="9" t="n"/>
      <c r="Z347" s="9" t="n"/>
      <c r="AA347" s="9" t="n"/>
      <c r="AB347" s="9" t="n"/>
      <c r="AC347" s="9" t="n"/>
      <c r="AD347" s="9" t="n"/>
      <c r="AE347" s="9" t="n"/>
      <c r="AF347" s="9" t="n"/>
      <c r="AG347" s="9" t="n"/>
      <c r="AH347" s="9" t="n"/>
      <c r="AI347" s="9" t="n"/>
      <c r="AJ347" s="9" t="n"/>
      <c r="AK347" s="9" t="n"/>
      <c r="AL347" s="9" t="n"/>
      <c r="AM347" s="9" t="n"/>
      <c r="AN347" s="9" t="n"/>
      <c r="AO347" s="9" t="n"/>
      <c r="AP347" s="9" t="n"/>
      <c r="AQ347" s="9" t="n"/>
      <c r="AR347" s="9" t="n"/>
      <c r="AS347" s="9" t="n"/>
      <c r="AT347" s="9" t="n"/>
      <c r="AU347" s="9" t="n"/>
      <c r="AV347" s="9" t="n"/>
      <c r="AW347" s="9" t="n"/>
      <c r="AX347" s="9" t="n"/>
      <c r="AY347" s="9" t="n"/>
      <c r="AZ347" s="9" t="n"/>
    </row>
    <row r="348">
      <c r="A348" s="9" t="n"/>
      <c r="B348" s="9" t="n"/>
      <c r="C348" s="9" t="n"/>
      <c r="D348" s="9" t="n"/>
      <c r="E348" s="9" t="n"/>
      <c r="F348" s="9" t="n"/>
      <c r="G348" s="9" t="n"/>
      <c r="H348" s="9" t="n"/>
      <c r="I348" s="9" t="n"/>
      <c r="J348" s="9" t="n"/>
      <c r="K348" s="9" t="n"/>
      <c r="L348" s="9" t="n"/>
      <c r="M348" s="9" t="n"/>
      <c r="N348" s="9" t="n"/>
      <c r="O348" s="9" t="n"/>
      <c r="P348" s="9" t="n"/>
      <c r="Q348" s="9" t="n"/>
      <c r="R348" s="9" t="n"/>
      <c r="S348" s="9" t="n"/>
      <c r="T348" s="9" t="n"/>
      <c r="U348" s="9" t="n"/>
      <c r="V348" s="9" t="n"/>
      <c r="W348" s="9" t="n"/>
      <c r="X348" s="9" t="n"/>
      <c r="Y348" s="9" t="n"/>
      <c r="Z348" s="9" t="n"/>
      <c r="AA348" s="9" t="n"/>
      <c r="AB348" s="9" t="n"/>
      <c r="AC348" s="9" t="n"/>
      <c r="AD348" s="9" t="n"/>
      <c r="AE348" s="9" t="n"/>
      <c r="AF348" s="9" t="n"/>
      <c r="AG348" s="9" t="n"/>
      <c r="AH348" s="9" t="n"/>
      <c r="AI348" s="9" t="n"/>
      <c r="AJ348" s="9" t="n"/>
      <c r="AK348" s="9" t="n"/>
      <c r="AL348" s="9" t="n"/>
      <c r="AM348" s="9" t="n"/>
      <c r="AN348" s="9" t="n"/>
      <c r="AO348" s="9" t="n"/>
      <c r="AP348" s="9" t="n"/>
      <c r="AQ348" s="9" t="n"/>
      <c r="AR348" s="9" t="n"/>
      <c r="AS348" s="9" t="n"/>
      <c r="AT348" s="9" t="n"/>
      <c r="AU348" s="9" t="n"/>
      <c r="AV348" s="9" t="n"/>
      <c r="AW348" s="9" t="n"/>
      <c r="AX348" s="9" t="n"/>
      <c r="AY348" s="9" t="n"/>
      <c r="AZ348" s="9" t="n"/>
    </row>
    <row r="349">
      <c r="A349" s="9" t="n"/>
      <c r="B349" s="9" t="n"/>
      <c r="C349" s="9" t="n"/>
      <c r="D349" s="9" t="n"/>
      <c r="E349" s="9" t="n"/>
      <c r="F349" s="9" t="n"/>
      <c r="G349" s="9" t="n"/>
      <c r="H349" s="9" t="n"/>
      <c r="I349" s="9" t="n"/>
      <c r="J349" s="9" t="n"/>
      <c r="K349" s="9" t="n"/>
      <c r="L349" s="9" t="n"/>
      <c r="M349" s="9" t="n"/>
      <c r="N349" s="9" t="n"/>
      <c r="O349" s="9" t="n"/>
      <c r="P349" s="9" t="n"/>
      <c r="Q349" s="9" t="n"/>
      <c r="R349" s="9" t="n"/>
      <c r="S349" s="9" t="n"/>
      <c r="T349" s="9" t="n"/>
      <c r="U349" s="9" t="n"/>
      <c r="V349" s="9" t="n"/>
      <c r="W349" s="9" t="n"/>
      <c r="X349" s="9" t="n"/>
      <c r="Y349" s="9" t="n"/>
      <c r="Z349" s="9" t="n"/>
      <c r="AA349" s="9" t="n"/>
      <c r="AB349" s="9" t="n"/>
      <c r="AC349" s="9" t="n"/>
      <c r="AD349" s="9" t="n"/>
      <c r="AE349" s="9" t="n"/>
      <c r="AF349" s="9" t="n"/>
      <c r="AG349" s="9" t="n"/>
      <c r="AH349" s="9" t="n"/>
      <c r="AI349" s="9" t="n"/>
      <c r="AJ349" s="9" t="n"/>
      <c r="AK349" s="9" t="n"/>
      <c r="AL349" s="9" t="n"/>
      <c r="AM349" s="9" t="n"/>
      <c r="AN349" s="9" t="n"/>
      <c r="AO349" s="9" t="n"/>
      <c r="AP349" s="9" t="n"/>
      <c r="AQ349" s="9" t="n"/>
      <c r="AR349" s="9" t="n"/>
      <c r="AS349" s="9" t="n"/>
      <c r="AT349" s="9" t="n"/>
      <c r="AU349" s="9" t="n"/>
      <c r="AV349" s="9" t="n"/>
      <c r="AW349" s="9" t="n"/>
      <c r="AX349" s="9" t="n"/>
      <c r="AY349" s="9" t="n"/>
      <c r="AZ349" s="9" t="n"/>
    </row>
    <row r="350">
      <c r="A350" s="9" t="n"/>
      <c r="B350" s="9" t="n"/>
      <c r="C350" s="9" t="n"/>
      <c r="D350" s="9" t="n"/>
      <c r="E350" s="9" t="n"/>
      <c r="F350" s="9" t="n"/>
      <c r="G350" s="9" t="n"/>
      <c r="H350" s="9" t="n"/>
      <c r="I350" s="9" t="n"/>
      <c r="J350" s="9" t="n"/>
      <c r="K350" s="9" t="n"/>
      <c r="L350" s="9" t="n"/>
      <c r="M350" s="9" t="n"/>
      <c r="N350" s="9" t="n"/>
      <c r="O350" s="9" t="n"/>
      <c r="P350" s="9" t="n"/>
      <c r="Q350" s="9" t="n"/>
      <c r="R350" s="9" t="n"/>
      <c r="S350" s="9" t="n"/>
      <c r="T350" s="9" t="n"/>
      <c r="U350" s="9" t="n"/>
      <c r="V350" s="9" t="n"/>
      <c r="W350" s="9" t="n"/>
      <c r="X350" s="9" t="n"/>
      <c r="Y350" s="9" t="n"/>
      <c r="Z350" s="9" t="n"/>
      <c r="AA350" s="9" t="n"/>
      <c r="AB350" s="9" t="n"/>
      <c r="AC350" s="9" t="n"/>
      <c r="AD350" s="9" t="n"/>
      <c r="AE350" s="9" t="n"/>
      <c r="AF350" s="9" t="n"/>
      <c r="AG350" s="9" t="n"/>
      <c r="AH350" s="9" t="n"/>
      <c r="AI350" s="9" t="n"/>
      <c r="AJ350" s="9" t="n"/>
      <c r="AK350" s="9" t="n"/>
      <c r="AL350" s="9" t="n"/>
      <c r="AM350" s="9" t="n"/>
      <c r="AN350" s="9" t="n"/>
      <c r="AO350" s="9" t="n"/>
      <c r="AP350" s="9" t="n"/>
      <c r="AQ350" s="9" t="n"/>
      <c r="AR350" s="9" t="n"/>
      <c r="AS350" s="9" t="n"/>
      <c r="AT350" s="9" t="n"/>
      <c r="AU350" s="9" t="n"/>
      <c r="AV350" s="9" t="n"/>
      <c r="AW350" s="9" t="n"/>
      <c r="AX350" s="9" t="n"/>
      <c r="AY350" s="9" t="n"/>
      <c r="AZ350" s="9" t="n"/>
    </row>
    <row r="351">
      <c r="A351" s="9" t="n"/>
      <c r="B351" s="9" t="n"/>
      <c r="C351" s="9" t="n"/>
      <c r="D351" s="9" t="n"/>
      <c r="E351" s="9" t="n"/>
      <c r="F351" s="9" t="n"/>
      <c r="G351" s="9" t="n"/>
      <c r="H351" s="9" t="n"/>
      <c r="I351" s="9" t="n"/>
      <c r="J351" s="9" t="n"/>
      <c r="K351" s="9" t="n"/>
      <c r="L351" s="9" t="n"/>
      <c r="M351" s="9" t="n"/>
      <c r="N351" s="9" t="n"/>
      <c r="O351" s="9" t="n"/>
      <c r="P351" s="9" t="n"/>
      <c r="Q351" s="9" t="n"/>
      <c r="R351" s="9" t="n"/>
      <c r="S351" s="9" t="n"/>
      <c r="T351" s="9" t="n"/>
      <c r="U351" s="9" t="n"/>
      <c r="V351" s="9" t="n"/>
      <c r="W351" s="9" t="n"/>
      <c r="X351" s="9" t="n"/>
      <c r="Y351" s="9" t="n"/>
      <c r="Z351" s="9" t="n"/>
      <c r="AA351" s="9" t="n"/>
      <c r="AB351" s="9" t="n"/>
      <c r="AC351" s="9" t="n"/>
      <c r="AD351" s="9" t="n"/>
      <c r="AE351" s="9" t="n"/>
      <c r="AF351" s="9" t="n"/>
      <c r="AG351" s="9" t="n"/>
      <c r="AH351" s="9" t="n"/>
      <c r="AI351" s="9" t="n"/>
      <c r="AJ351" s="9" t="n"/>
      <c r="AK351" s="9" t="n"/>
      <c r="AL351" s="9" t="n"/>
      <c r="AM351" s="9" t="n"/>
      <c r="AN351" s="9" t="n"/>
      <c r="AO351" s="9" t="n"/>
      <c r="AP351" s="9" t="n"/>
      <c r="AQ351" s="9" t="n"/>
      <c r="AR351" s="9" t="n"/>
      <c r="AS351" s="9" t="n"/>
      <c r="AT351" s="9" t="n"/>
      <c r="AU351" s="9" t="n"/>
      <c r="AV351" s="9" t="n"/>
      <c r="AW351" s="9" t="n"/>
      <c r="AX351" s="9" t="n"/>
      <c r="AY351" s="9" t="n"/>
      <c r="AZ351" s="9" t="n"/>
    </row>
    <row r="352">
      <c r="A352" s="9" t="n"/>
      <c r="B352" s="9" t="n"/>
      <c r="C352" s="9" t="n"/>
      <c r="D352" s="9" t="n"/>
      <c r="E352" s="9" t="n"/>
      <c r="F352" s="9" t="n"/>
      <c r="G352" s="9" t="n"/>
      <c r="H352" s="9" t="n"/>
      <c r="I352" s="9" t="n"/>
      <c r="J352" s="9" t="n"/>
      <c r="K352" s="9" t="n"/>
      <c r="L352" s="9" t="n"/>
      <c r="M352" s="9" t="n"/>
      <c r="N352" s="9" t="n"/>
      <c r="O352" s="9" t="n"/>
      <c r="P352" s="9" t="n"/>
      <c r="Q352" s="9" t="n"/>
      <c r="R352" s="9" t="n"/>
      <c r="S352" s="9" t="n"/>
      <c r="T352" s="9" t="n"/>
      <c r="U352" s="9" t="n"/>
      <c r="V352" s="9" t="n"/>
      <c r="W352" s="9" t="n"/>
      <c r="X352" s="9" t="n"/>
      <c r="Y352" s="9" t="n"/>
      <c r="Z352" s="9" t="n"/>
      <c r="AA352" s="9" t="n"/>
      <c r="AB352" s="9" t="n"/>
      <c r="AC352" s="9" t="n"/>
      <c r="AD352" s="9" t="n"/>
      <c r="AE352" s="9" t="n"/>
      <c r="AF352" s="9" t="n"/>
      <c r="AG352" s="9" t="n"/>
      <c r="AH352" s="9" t="n"/>
      <c r="AI352" s="9" t="n"/>
      <c r="AJ352" s="9" t="n"/>
      <c r="AK352" s="9" t="n"/>
      <c r="AL352" s="9" t="n"/>
      <c r="AM352" s="9" t="n"/>
      <c r="AN352" s="9" t="n"/>
      <c r="AO352" s="9" t="n"/>
      <c r="AP352" s="9" t="n"/>
      <c r="AQ352" s="9" t="n"/>
      <c r="AR352" s="9" t="n"/>
      <c r="AS352" s="9" t="n"/>
      <c r="AT352" s="9" t="n"/>
      <c r="AU352" s="9" t="n"/>
      <c r="AV352" s="9" t="n"/>
      <c r="AW352" s="9" t="n"/>
      <c r="AX352" s="9" t="n"/>
      <c r="AY352" s="9" t="n"/>
      <c r="AZ352" s="9" t="n"/>
    </row>
    <row r="353">
      <c r="A353" s="9" t="n"/>
      <c r="B353" s="9" t="n"/>
      <c r="C353" s="9" t="n"/>
      <c r="D353" s="9" t="n"/>
      <c r="E353" s="9" t="n"/>
      <c r="F353" s="9" t="n"/>
      <c r="G353" s="9" t="n"/>
      <c r="H353" s="9" t="n"/>
      <c r="I353" s="9" t="n"/>
      <c r="J353" s="9" t="n"/>
      <c r="K353" s="9" t="n"/>
      <c r="L353" s="9" t="n"/>
      <c r="M353" s="9" t="n"/>
      <c r="N353" s="9" t="n"/>
      <c r="O353" s="9" t="n"/>
      <c r="P353" s="9" t="n"/>
      <c r="Q353" s="9" t="n"/>
      <c r="R353" s="9" t="n"/>
      <c r="S353" s="9" t="n"/>
      <c r="T353" s="9" t="n"/>
      <c r="U353" s="9" t="n"/>
      <c r="V353" s="9" t="n"/>
      <c r="W353" s="9" t="n"/>
      <c r="X353" s="9" t="n"/>
      <c r="Y353" s="9" t="n"/>
      <c r="Z353" s="9" t="n"/>
      <c r="AA353" s="9" t="n"/>
      <c r="AB353" s="9" t="n"/>
      <c r="AC353" s="9" t="n"/>
      <c r="AD353" s="9" t="n"/>
      <c r="AE353" s="9" t="n"/>
      <c r="AF353" s="9" t="n"/>
      <c r="AG353" s="9" t="n"/>
      <c r="AH353" s="9" t="n"/>
      <c r="AI353" s="9" t="n"/>
      <c r="AJ353" s="9" t="n"/>
      <c r="AK353" s="9" t="n"/>
      <c r="AL353" s="9" t="n"/>
      <c r="AM353" s="9" t="n"/>
      <c r="AN353" s="9" t="n"/>
      <c r="AO353" s="9" t="n"/>
      <c r="AP353" s="9" t="n"/>
      <c r="AQ353" s="9" t="n"/>
      <c r="AR353" s="9" t="n"/>
      <c r="AS353" s="9" t="n"/>
      <c r="AT353" s="9" t="n"/>
      <c r="AU353" s="9" t="n"/>
      <c r="AV353" s="9" t="n"/>
      <c r="AW353" s="9" t="n"/>
      <c r="AX353" s="9" t="n"/>
      <c r="AY353" s="9" t="n"/>
      <c r="AZ353" s="9" t="n"/>
    </row>
    <row r="354">
      <c r="A354" s="9" t="n"/>
      <c r="B354" s="9" t="n"/>
      <c r="C354" s="9" t="n"/>
      <c r="D354" s="9" t="n"/>
      <c r="E354" s="9" t="n"/>
      <c r="F354" s="9" t="n"/>
      <c r="G354" s="9" t="n"/>
      <c r="H354" s="9" t="n"/>
      <c r="I354" s="9" t="n"/>
      <c r="J354" s="9" t="n"/>
      <c r="K354" s="9" t="n"/>
      <c r="L354" s="9" t="n"/>
      <c r="M354" s="9" t="n"/>
      <c r="N354" s="9" t="n"/>
      <c r="O354" s="9" t="n"/>
      <c r="P354" s="9" t="n"/>
      <c r="Q354" s="9" t="n"/>
      <c r="R354" s="9" t="n"/>
      <c r="S354" s="9" t="n"/>
      <c r="T354" s="9" t="n"/>
      <c r="U354" s="9" t="n"/>
      <c r="V354" s="9" t="n"/>
      <c r="W354" s="9" t="n"/>
      <c r="X354" s="9" t="n"/>
      <c r="Y354" s="9" t="n"/>
      <c r="Z354" s="9" t="n"/>
      <c r="AA354" s="9" t="n"/>
      <c r="AB354" s="9" t="n"/>
      <c r="AC354" s="9" t="n"/>
      <c r="AD354" s="9" t="n"/>
      <c r="AE354" s="9" t="n"/>
      <c r="AF354" s="9" t="n"/>
      <c r="AG354" s="9" t="n"/>
      <c r="AH354" s="9" t="n"/>
      <c r="AI354" s="9" t="n"/>
      <c r="AJ354" s="9" t="n"/>
      <c r="AK354" s="9" t="n"/>
      <c r="AL354" s="9" t="n"/>
      <c r="AM354" s="9" t="n"/>
      <c r="AN354" s="9" t="n"/>
      <c r="AO354" s="9" t="n"/>
      <c r="AP354" s="9" t="n"/>
      <c r="AQ354" s="9" t="n"/>
      <c r="AR354" s="9" t="n"/>
      <c r="AS354" s="9" t="n"/>
      <c r="AT354" s="9" t="n"/>
      <c r="AU354" s="9" t="n"/>
      <c r="AV354" s="9" t="n"/>
      <c r="AW354" s="9" t="n"/>
      <c r="AX354" s="9" t="n"/>
      <c r="AY354" s="9" t="n"/>
      <c r="AZ354" s="9" t="n"/>
    </row>
    <row r="355">
      <c r="A355" s="9" t="n"/>
      <c r="B355" s="9" t="n"/>
      <c r="C355" s="9" t="n"/>
      <c r="D355" s="9" t="n"/>
      <c r="E355" s="9" t="n"/>
      <c r="F355" s="9" t="n"/>
      <c r="G355" s="9" t="n"/>
      <c r="H355" s="9" t="n"/>
      <c r="I355" s="9" t="n"/>
      <c r="J355" s="9" t="n"/>
      <c r="K355" s="9" t="n"/>
      <c r="L355" s="9" t="n"/>
      <c r="M355" s="9" t="n"/>
      <c r="N355" s="9" t="n"/>
      <c r="O355" s="9" t="n"/>
      <c r="P355" s="9" t="n"/>
      <c r="Q355" s="9" t="n"/>
      <c r="R355" s="9" t="n"/>
      <c r="S355" s="9" t="n"/>
      <c r="T355" s="9" t="n"/>
      <c r="U355" s="9" t="n"/>
      <c r="V355" s="9" t="n"/>
      <c r="W355" s="9" t="n"/>
      <c r="X355" s="9" t="n"/>
      <c r="Y355" s="9" t="n"/>
      <c r="Z355" s="9" t="n"/>
      <c r="AA355" s="9" t="n"/>
      <c r="AB355" s="9" t="n"/>
      <c r="AC355" s="9" t="n"/>
      <c r="AD355" s="9" t="n"/>
      <c r="AE355" s="9" t="n"/>
      <c r="AF355" s="9" t="n"/>
      <c r="AG355" s="9" t="n"/>
      <c r="AH355" s="9" t="n"/>
      <c r="AI355" s="9" t="n"/>
      <c r="AJ355" s="9" t="n"/>
      <c r="AK355" s="9" t="n"/>
      <c r="AL355" s="9" t="n"/>
      <c r="AM355" s="9" t="n"/>
      <c r="AN355" s="9" t="n"/>
      <c r="AO355" s="9" t="n"/>
      <c r="AP355" s="9" t="n"/>
      <c r="AQ355" s="9" t="n"/>
      <c r="AR355" s="9" t="n"/>
      <c r="AS355" s="9" t="n"/>
      <c r="AT355" s="9" t="n"/>
      <c r="AU355" s="9" t="n"/>
      <c r="AV355" s="9" t="n"/>
      <c r="AW355" s="9" t="n"/>
      <c r="AX355" s="9" t="n"/>
      <c r="AY355" s="9" t="n"/>
      <c r="AZ355" s="9" t="n"/>
    </row>
    <row r="356">
      <c r="A356" s="9" t="n"/>
      <c r="B356" s="9" t="n"/>
      <c r="C356" s="9" t="n"/>
      <c r="D356" s="9" t="n"/>
      <c r="E356" s="9" t="n"/>
      <c r="F356" s="9" t="n"/>
      <c r="G356" s="9" t="n"/>
      <c r="H356" s="9" t="n"/>
      <c r="I356" s="9" t="n"/>
      <c r="J356" s="9" t="n"/>
      <c r="K356" s="9" t="n"/>
      <c r="L356" s="9" t="n"/>
      <c r="M356" s="9" t="n"/>
      <c r="N356" s="9" t="n"/>
      <c r="O356" s="9" t="n"/>
      <c r="P356" s="9" t="n"/>
      <c r="Q356" s="9" t="n"/>
      <c r="R356" s="9" t="n"/>
      <c r="S356" s="9" t="n"/>
      <c r="T356" s="9" t="n"/>
      <c r="U356" s="9" t="n"/>
      <c r="V356" s="9" t="n"/>
      <c r="W356" s="9" t="n"/>
      <c r="X356" s="9" t="n"/>
      <c r="Y356" s="9" t="n"/>
      <c r="Z356" s="9" t="n"/>
      <c r="AA356" s="9" t="n"/>
      <c r="AB356" s="9" t="n"/>
      <c r="AC356" s="9" t="n"/>
      <c r="AD356" s="9" t="n"/>
      <c r="AE356" s="9" t="n"/>
      <c r="AF356" s="9" t="n"/>
      <c r="AG356" s="9" t="n"/>
      <c r="AH356" s="9" t="n"/>
      <c r="AI356" s="9" t="n"/>
      <c r="AJ356" s="9" t="n"/>
      <c r="AK356" s="9" t="n"/>
      <c r="AL356" s="9" t="n"/>
      <c r="AM356" s="9" t="n"/>
      <c r="AN356" s="9" t="n"/>
      <c r="AO356" s="9" t="n"/>
      <c r="AP356" s="9" t="n"/>
      <c r="AQ356" s="9" t="n"/>
      <c r="AR356" s="9" t="n"/>
      <c r="AS356" s="9" t="n"/>
      <c r="AT356" s="9" t="n"/>
      <c r="AU356" s="9" t="n"/>
      <c r="AV356" s="9" t="n"/>
      <c r="AW356" s="9" t="n"/>
      <c r="AX356" s="9" t="n"/>
      <c r="AY356" s="9" t="n"/>
      <c r="AZ356" s="9" t="n"/>
    </row>
    <row r="357">
      <c r="A357" s="9" t="n"/>
      <c r="B357" s="9" t="n"/>
      <c r="C357" s="9" t="n"/>
      <c r="D357" s="9" t="n"/>
      <c r="E357" s="9" t="n"/>
      <c r="F357" s="9" t="n"/>
      <c r="G357" s="9" t="n"/>
      <c r="H357" s="9" t="n"/>
      <c r="I357" s="9" t="n"/>
      <c r="J357" s="9" t="n"/>
      <c r="K357" s="9" t="n"/>
      <c r="L357" s="9" t="n"/>
      <c r="M357" s="9" t="n"/>
      <c r="N357" s="9" t="n"/>
      <c r="O357" s="9" t="n"/>
      <c r="P357" s="9" t="n"/>
      <c r="Q357" s="9" t="n"/>
      <c r="R357" s="9" t="n"/>
      <c r="S357" s="9" t="n"/>
      <c r="T357" s="9" t="n"/>
      <c r="U357" s="9" t="n"/>
      <c r="V357" s="9" t="n"/>
      <c r="W357" s="9" t="n"/>
      <c r="X357" s="9" t="n"/>
      <c r="Y357" s="9" t="n"/>
      <c r="Z357" s="9" t="n"/>
      <c r="AA357" s="9" t="n"/>
      <c r="AB357" s="9" t="n"/>
      <c r="AC357" s="9" t="n"/>
      <c r="AD357" s="9" t="n"/>
      <c r="AE357" s="9" t="n"/>
      <c r="AF357" s="9" t="n"/>
      <c r="AG357" s="9" t="n"/>
      <c r="AH357" s="9" t="n"/>
      <c r="AI357" s="9" t="n"/>
      <c r="AJ357" s="9" t="n"/>
      <c r="AK357" s="9" t="n"/>
      <c r="AL357" s="9" t="n"/>
      <c r="AM357" s="9" t="n"/>
      <c r="AN357" s="9" t="n"/>
      <c r="AO357" s="9" t="n"/>
      <c r="AP357" s="9" t="n"/>
      <c r="AQ357" s="9" t="n"/>
      <c r="AR357" s="9" t="n"/>
      <c r="AS357" s="9" t="n"/>
      <c r="AT357" s="9" t="n"/>
      <c r="AU357" s="9" t="n"/>
      <c r="AV357" s="9" t="n"/>
      <c r="AW357" s="9" t="n"/>
      <c r="AX357" s="9" t="n"/>
      <c r="AY357" s="9" t="n"/>
      <c r="AZ357" s="9" t="n"/>
    </row>
    <row r="358">
      <c r="A358" s="9" t="n"/>
      <c r="B358" s="9" t="n"/>
      <c r="C358" s="9" t="n"/>
      <c r="D358" s="9" t="n"/>
      <c r="E358" s="9" t="n"/>
      <c r="F358" s="9" t="n"/>
      <c r="G358" s="9" t="n"/>
      <c r="H358" s="9" t="n"/>
      <c r="I358" s="9" t="n"/>
      <c r="J358" s="9" t="n"/>
      <c r="K358" s="9" t="n"/>
      <c r="L358" s="9" t="n"/>
      <c r="M358" s="9" t="n"/>
      <c r="N358" s="9" t="n"/>
      <c r="O358" s="9" t="n"/>
      <c r="P358" s="9" t="n"/>
      <c r="Q358" s="9" t="n"/>
      <c r="R358" s="9" t="n"/>
      <c r="S358" s="9" t="n"/>
      <c r="T358" s="9" t="n"/>
      <c r="U358" s="9" t="n"/>
      <c r="V358" s="9" t="n"/>
      <c r="W358" s="9" t="n"/>
      <c r="X358" s="9" t="n"/>
      <c r="Y358" s="9" t="n"/>
      <c r="Z358" s="9" t="n"/>
      <c r="AA358" s="9" t="n"/>
      <c r="AB358" s="9" t="n"/>
      <c r="AC358" s="9" t="n"/>
      <c r="AD358" s="9" t="n"/>
      <c r="AE358" s="9" t="n"/>
      <c r="AF358" s="9" t="n"/>
      <c r="AG358" s="9" t="n"/>
      <c r="AH358" s="9" t="n"/>
      <c r="AI358" s="9" t="n"/>
      <c r="AJ358" s="9" t="n"/>
      <c r="AK358" s="9" t="n"/>
      <c r="AL358" s="9" t="n"/>
      <c r="AM358" s="9" t="n"/>
      <c r="AN358" s="9" t="n"/>
      <c r="AO358" s="9" t="n"/>
      <c r="AP358" s="9" t="n"/>
      <c r="AQ358" s="9" t="n"/>
      <c r="AR358" s="9" t="n"/>
      <c r="AS358" s="9" t="n"/>
      <c r="AT358" s="9" t="n"/>
      <c r="AU358" s="9" t="n"/>
      <c r="AV358" s="9" t="n"/>
      <c r="AW358" s="9" t="n"/>
      <c r="AX358" s="9" t="n"/>
      <c r="AY358" s="9" t="n"/>
      <c r="AZ358" s="9" t="n"/>
    </row>
    <row r="359">
      <c r="A359" s="9" t="n"/>
      <c r="B359" s="9" t="n"/>
      <c r="C359" s="9" t="n"/>
      <c r="D359" s="9" t="n"/>
      <c r="E359" s="9" t="n"/>
      <c r="F359" s="9" t="n"/>
      <c r="G359" s="9" t="n"/>
      <c r="H359" s="9" t="n"/>
      <c r="I359" s="9" t="n"/>
      <c r="J359" s="9" t="n"/>
      <c r="K359" s="9" t="n"/>
      <c r="L359" s="9" t="n"/>
      <c r="M359" s="9" t="n"/>
      <c r="N359" s="9" t="n"/>
      <c r="O359" s="9" t="n"/>
      <c r="P359" s="9" t="n"/>
      <c r="Q359" s="9" t="n"/>
      <c r="R359" s="9" t="n"/>
      <c r="S359" s="9" t="n"/>
      <c r="T359" s="9" t="n"/>
      <c r="U359" s="9" t="n"/>
      <c r="V359" s="9" t="n"/>
      <c r="W359" s="9" t="n"/>
      <c r="X359" s="9" t="n"/>
      <c r="Y359" s="9" t="n"/>
      <c r="Z359" s="9" t="n"/>
      <c r="AA359" s="9" t="n"/>
      <c r="AB359" s="9" t="n"/>
      <c r="AC359" s="9" t="n"/>
      <c r="AD359" s="9" t="n"/>
      <c r="AE359" s="9" t="n"/>
      <c r="AF359" s="9" t="n"/>
      <c r="AG359" s="9" t="n"/>
      <c r="AH359" s="9" t="n"/>
      <c r="AI359" s="9" t="n"/>
      <c r="AJ359" s="9" t="n"/>
      <c r="AK359" s="9" t="n"/>
      <c r="AL359" s="9" t="n"/>
      <c r="AM359" s="9" t="n"/>
      <c r="AN359" s="9" t="n"/>
      <c r="AO359" s="9" t="n"/>
      <c r="AP359" s="9" t="n"/>
      <c r="AQ359" s="9" t="n"/>
      <c r="AR359" s="9" t="n"/>
      <c r="AS359" s="9" t="n"/>
      <c r="AT359" s="9" t="n"/>
      <c r="AU359" s="9" t="n"/>
      <c r="AV359" s="9" t="n"/>
      <c r="AW359" s="9" t="n"/>
      <c r="AX359" s="9" t="n"/>
      <c r="AY359" s="9" t="n"/>
      <c r="AZ359" s="9" t="n"/>
    </row>
    <row r="360">
      <c r="A360" s="9" t="n"/>
      <c r="B360" s="9" t="n"/>
      <c r="C360" s="9" t="n"/>
      <c r="D360" s="9" t="n"/>
      <c r="E360" s="9" t="n"/>
      <c r="F360" s="9" t="n"/>
      <c r="G360" s="9" t="n"/>
      <c r="H360" s="9" t="n"/>
      <c r="I360" s="9" t="n"/>
      <c r="J360" s="9" t="n"/>
      <c r="K360" s="9" t="n"/>
      <c r="L360" s="9" t="n"/>
      <c r="M360" s="9" t="n"/>
      <c r="N360" s="9" t="n"/>
      <c r="O360" s="9" t="n"/>
      <c r="P360" s="9" t="n"/>
      <c r="Q360" s="9" t="n"/>
      <c r="R360" s="9" t="n"/>
      <c r="S360" s="9" t="n"/>
      <c r="T360" s="9" t="n"/>
      <c r="U360" s="9" t="n"/>
      <c r="V360" s="9" t="n"/>
      <c r="W360" s="9" t="n"/>
      <c r="X360" s="9" t="n"/>
      <c r="Y360" s="9" t="n"/>
      <c r="Z360" s="9" t="n"/>
      <c r="AA360" s="9" t="n"/>
      <c r="AB360" s="9" t="n"/>
      <c r="AC360" s="9" t="n"/>
      <c r="AD360" s="9" t="n"/>
      <c r="AE360" s="9" t="n"/>
      <c r="AF360" s="9" t="n"/>
      <c r="AG360" s="9" t="n"/>
      <c r="AH360" s="9" t="n"/>
      <c r="AI360" s="9" t="n"/>
      <c r="AJ360" s="9" t="n"/>
      <c r="AK360" s="9" t="n"/>
      <c r="AL360" s="9" t="n"/>
      <c r="AM360" s="9" t="n"/>
      <c r="AN360" s="9" t="n"/>
      <c r="AO360" s="9" t="n"/>
      <c r="AP360" s="9" t="n"/>
      <c r="AQ360" s="9" t="n"/>
      <c r="AR360" s="9" t="n"/>
      <c r="AS360" s="9" t="n"/>
      <c r="AT360" s="9" t="n"/>
      <c r="AU360" s="9" t="n"/>
      <c r="AV360" s="9" t="n"/>
      <c r="AW360" s="9" t="n"/>
      <c r="AX360" s="9" t="n"/>
      <c r="AY360" s="9" t="n"/>
      <c r="AZ360" s="9" t="n"/>
    </row>
    <row r="361">
      <c r="A361" s="9" t="n"/>
      <c r="B361" s="9" t="n"/>
      <c r="C361" s="9" t="n"/>
      <c r="D361" s="9" t="n"/>
      <c r="E361" s="9" t="n"/>
      <c r="F361" s="9" t="n"/>
      <c r="G361" s="9" t="n"/>
      <c r="H361" s="9" t="n"/>
      <c r="I361" s="9" t="n"/>
      <c r="J361" s="9" t="n"/>
      <c r="K361" s="9" t="n"/>
      <c r="L361" s="9" t="n"/>
      <c r="M361" s="9" t="n"/>
      <c r="N361" s="9" t="n"/>
      <c r="O361" s="9" t="n"/>
      <c r="P361" s="9" t="n"/>
      <c r="Q361" s="9" t="n"/>
      <c r="R361" s="9" t="n"/>
      <c r="S361" s="9" t="n"/>
      <c r="T361" s="9" t="n"/>
      <c r="U361" s="9" t="n"/>
      <c r="V361" s="9" t="n"/>
      <c r="W361" s="9" t="n"/>
      <c r="X361" s="9" t="n"/>
      <c r="Y361" s="9" t="n"/>
      <c r="Z361" s="9" t="n"/>
      <c r="AA361" s="9" t="n"/>
      <c r="AB361" s="9" t="n"/>
      <c r="AC361" s="9" t="n"/>
      <c r="AD361" s="9" t="n"/>
      <c r="AE361" s="9" t="n"/>
      <c r="AF361" s="9" t="n"/>
      <c r="AG361" s="9" t="n"/>
      <c r="AH361" s="9" t="n"/>
      <c r="AI361" s="9" t="n"/>
      <c r="AJ361" s="9" t="n"/>
      <c r="AK361" s="9" t="n"/>
      <c r="AL361" s="9" t="n"/>
      <c r="AM361" s="9" t="n"/>
      <c r="AN361" s="9" t="n"/>
      <c r="AO361" s="9" t="n"/>
      <c r="AP361" s="9" t="n"/>
      <c r="AQ361" s="9" t="n"/>
      <c r="AR361" s="9" t="n"/>
      <c r="AS361" s="9" t="n"/>
      <c r="AT361" s="9" t="n"/>
      <c r="AU361" s="9" t="n"/>
      <c r="AV361" s="9" t="n"/>
      <c r="AW361" s="9" t="n"/>
      <c r="AX361" s="9" t="n"/>
      <c r="AY361" s="9" t="n"/>
      <c r="AZ361" s="9" t="n"/>
    </row>
    <row r="362">
      <c r="A362" s="9" t="n"/>
      <c r="B362" s="9" t="n"/>
      <c r="C362" s="9" t="n"/>
      <c r="D362" s="9" t="n"/>
      <c r="E362" s="9" t="n"/>
      <c r="F362" s="9" t="n"/>
      <c r="G362" s="9" t="n"/>
      <c r="H362" s="9" t="n"/>
      <c r="I362" s="9" t="n"/>
      <c r="J362" s="9" t="n"/>
      <c r="K362" s="9" t="n"/>
      <c r="L362" s="9" t="n"/>
      <c r="M362" s="9" t="n"/>
      <c r="N362" s="9" t="n"/>
      <c r="O362" s="9" t="n"/>
      <c r="P362" s="9" t="n"/>
      <c r="Q362" s="9" t="n"/>
      <c r="R362" s="9" t="n"/>
      <c r="S362" s="9" t="n"/>
      <c r="T362" s="9" t="n"/>
      <c r="U362" s="9" t="n"/>
      <c r="V362" s="9" t="n"/>
      <c r="W362" s="9" t="n"/>
      <c r="X362" s="9" t="n"/>
      <c r="Y362" s="9" t="n"/>
      <c r="Z362" s="9" t="n"/>
      <c r="AA362" s="9" t="n"/>
      <c r="AB362" s="9" t="n"/>
      <c r="AC362" s="9" t="n"/>
      <c r="AD362" s="9" t="n"/>
      <c r="AE362" s="9" t="n"/>
      <c r="AF362" s="9" t="n"/>
      <c r="AG362" s="9" t="n"/>
      <c r="AH362" s="9" t="n"/>
      <c r="AI362" s="9" t="n"/>
      <c r="AJ362" s="9" t="n"/>
      <c r="AK362" s="9" t="n"/>
      <c r="AL362" s="9" t="n"/>
      <c r="AM362" s="9" t="n"/>
      <c r="AN362" s="9" t="n"/>
      <c r="AO362" s="9" t="n"/>
      <c r="AP362" s="9" t="n"/>
      <c r="AQ362" s="9" t="n"/>
      <c r="AR362" s="9" t="n"/>
      <c r="AS362" s="9" t="n"/>
      <c r="AT362" s="9" t="n"/>
      <c r="AU362" s="9" t="n"/>
      <c r="AV362" s="9" t="n"/>
      <c r="AW362" s="9" t="n"/>
      <c r="AX362" s="9" t="n"/>
      <c r="AY362" s="9" t="n"/>
      <c r="AZ362" s="9" t="n"/>
    </row>
    <row r="363">
      <c r="A363" s="9" t="n"/>
      <c r="B363" s="9" t="n"/>
      <c r="C363" s="9" t="n"/>
      <c r="D363" s="9" t="n"/>
      <c r="E363" s="9" t="n"/>
      <c r="F363" s="9" t="n"/>
      <c r="G363" s="9" t="n"/>
      <c r="H363" s="9" t="n"/>
      <c r="I363" s="9" t="n"/>
      <c r="J363" s="9" t="n"/>
      <c r="K363" s="9" t="n"/>
      <c r="L363" s="9" t="n"/>
      <c r="M363" s="9" t="n"/>
      <c r="N363" s="9" t="n"/>
      <c r="O363" s="9" t="n"/>
      <c r="P363" s="9" t="n"/>
      <c r="Q363" s="9" t="n"/>
      <c r="R363" s="9" t="n"/>
      <c r="S363" s="9" t="n"/>
      <c r="T363" s="9" t="n"/>
      <c r="U363" s="9" t="n"/>
      <c r="V363" s="9" t="n"/>
      <c r="W363" s="9" t="n"/>
      <c r="X363" s="9" t="n"/>
      <c r="Y363" s="9" t="n"/>
      <c r="Z363" s="9" t="n"/>
      <c r="AA363" s="9" t="n"/>
      <c r="AB363" s="9" t="n"/>
      <c r="AC363" s="9" t="n"/>
      <c r="AD363" s="9" t="n"/>
      <c r="AE363" s="9" t="n"/>
      <c r="AF363" s="9" t="n"/>
      <c r="AG363" s="9" t="n"/>
      <c r="AH363" s="9" t="n"/>
      <c r="AI363" s="9" t="n"/>
      <c r="AJ363" s="9" t="n"/>
      <c r="AK363" s="9" t="n"/>
      <c r="AL363" s="9" t="n"/>
      <c r="AM363" s="9" t="n"/>
      <c r="AN363" s="9" t="n"/>
      <c r="AO363" s="9" t="n"/>
      <c r="AP363" s="9" t="n"/>
      <c r="AQ363" s="9" t="n"/>
      <c r="AR363" s="9" t="n"/>
      <c r="AS363" s="9" t="n"/>
      <c r="AT363" s="9" t="n"/>
      <c r="AU363" s="9" t="n"/>
      <c r="AV363" s="9" t="n"/>
      <c r="AW363" s="9" t="n"/>
      <c r="AX363" s="9" t="n"/>
      <c r="AY363" s="9" t="n"/>
      <c r="AZ363" s="9" t="n"/>
    </row>
    <row r="364">
      <c r="A364" s="9" t="n"/>
      <c r="B364" s="9" t="n"/>
      <c r="C364" s="9" t="n"/>
      <c r="D364" s="9" t="n"/>
      <c r="E364" s="9" t="n"/>
      <c r="F364" s="9" t="n"/>
      <c r="G364" s="9" t="n"/>
      <c r="H364" s="9" t="n"/>
      <c r="I364" s="9" t="n"/>
      <c r="J364" s="9" t="n"/>
      <c r="K364" s="9" t="n"/>
      <c r="L364" s="9" t="n"/>
      <c r="M364" s="9" t="n"/>
      <c r="N364" s="9" t="n"/>
      <c r="O364" s="9" t="n"/>
      <c r="P364" s="9" t="n"/>
      <c r="Q364" s="9" t="n"/>
      <c r="R364" s="9" t="n"/>
      <c r="S364" s="9" t="n"/>
      <c r="T364" s="9" t="n"/>
      <c r="U364" s="9" t="n"/>
      <c r="V364" s="9" t="n"/>
      <c r="W364" s="9" t="n"/>
      <c r="X364" s="9" t="n"/>
      <c r="Y364" s="9" t="n"/>
      <c r="Z364" s="9" t="n"/>
      <c r="AA364" s="9" t="n"/>
      <c r="AB364" s="9" t="n"/>
      <c r="AC364" s="9" t="n"/>
      <c r="AD364" s="9" t="n"/>
      <c r="AE364" s="9" t="n"/>
      <c r="AF364" s="9" t="n"/>
      <c r="AG364" s="9" t="n"/>
      <c r="AH364" s="9" t="n"/>
      <c r="AI364" s="9" t="n"/>
      <c r="AJ364" s="9" t="n"/>
      <c r="AK364" s="9" t="n"/>
      <c r="AL364" s="9" t="n"/>
      <c r="AM364" s="9" t="n"/>
      <c r="AN364" s="9" t="n"/>
      <c r="AO364" s="9" t="n"/>
      <c r="AP364" s="9" t="n"/>
      <c r="AQ364" s="9" t="n"/>
      <c r="AR364" s="9" t="n"/>
      <c r="AS364" s="9" t="n"/>
      <c r="AT364" s="9" t="n"/>
      <c r="AU364" s="9" t="n"/>
      <c r="AV364" s="9" t="n"/>
      <c r="AW364" s="9" t="n"/>
      <c r="AX364" s="9" t="n"/>
      <c r="AY364" s="9" t="n"/>
      <c r="AZ364" s="9" t="n"/>
    </row>
    <row r="365">
      <c r="A365" s="9" t="n"/>
      <c r="B365" s="9" t="n"/>
      <c r="C365" s="9" t="n"/>
      <c r="D365" s="9" t="n"/>
      <c r="E365" s="9" t="n"/>
      <c r="F365" s="9" t="n"/>
      <c r="G365" s="9" t="n"/>
      <c r="H365" s="9" t="n"/>
      <c r="I365" s="9" t="n"/>
      <c r="J365" s="9" t="n"/>
      <c r="K365" s="9" t="n"/>
      <c r="L365" s="9" t="n"/>
      <c r="M365" s="9" t="n"/>
      <c r="N365" s="9" t="n"/>
      <c r="O365" s="9" t="n"/>
      <c r="P365" s="9" t="n"/>
      <c r="Q365" s="9" t="n"/>
      <c r="R365" s="9" t="n"/>
      <c r="S365" s="9" t="n"/>
      <c r="T365" s="9" t="n"/>
      <c r="U365" s="9" t="n"/>
      <c r="V365" s="9" t="n"/>
      <c r="W365" s="9" t="n"/>
      <c r="X365" s="9" t="n"/>
      <c r="Y365" s="9" t="n"/>
      <c r="Z365" s="9" t="n"/>
      <c r="AA365" s="9" t="n"/>
      <c r="AB365" s="9" t="n"/>
      <c r="AC365" s="9" t="n"/>
      <c r="AD365" s="9" t="n"/>
      <c r="AE365" s="9" t="n"/>
      <c r="AF365" s="9" t="n"/>
      <c r="AG365" s="9" t="n"/>
      <c r="AH365" s="9" t="n"/>
      <c r="AI365" s="9" t="n"/>
      <c r="AJ365" s="9" t="n"/>
      <c r="AK365" s="9" t="n"/>
      <c r="AL365" s="9" t="n"/>
      <c r="AM365" s="9" t="n"/>
      <c r="AN365" s="9" t="n"/>
      <c r="AO365" s="9" t="n"/>
      <c r="AP365" s="9" t="n"/>
      <c r="AQ365" s="9" t="n"/>
      <c r="AR365" s="9" t="n"/>
      <c r="AS365" s="9" t="n"/>
      <c r="AT365" s="9" t="n"/>
      <c r="AU365" s="9" t="n"/>
      <c r="AV365" s="9" t="n"/>
      <c r="AW365" s="9" t="n"/>
      <c r="AX365" s="9" t="n"/>
      <c r="AY365" s="9" t="n"/>
      <c r="AZ365" s="9" t="n"/>
    </row>
    <row r="366">
      <c r="A366" s="9" t="n"/>
      <c r="B366" s="9" t="n"/>
      <c r="C366" s="9" t="n"/>
      <c r="D366" s="9" t="n"/>
      <c r="E366" s="9" t="n"/>
      <c r="F366" s="9" t="n"/>
      <c r="G366" s="9" t="n"/>
      <c r="H366" s="9" t="n"/>
      <c r="I366" s="9" t="n"/>
      <c r="J366" s="9" t="n"/>
      <c r="K366" s="9" t="n"/>
      <c r="L366" s="9" t="n"/>
      <c r="M366" s="9" t="n"/>
      <c r="N366" s="9" t="n"/>
      <c r="O366" s="9" t="n"/>
      <c r="P366" s="9" t="n"/>
      <c r="Q366" s="9" t="n"/>
      <c r="R366" s="9" t="n"/>
      <c r="S366" s="9" t="n"/>
      <c r="T366" s="9" t="n"/>
      <c r="U366" s="9" t="n"/>
      <c r="V366" s="9" t="n"/>
      <c r="W366" s="9" t="n"/>
      <c r="X366" s="9" t="n"/>
      <c r="Y366" s="9" t="n"/>
      <c r="Z366" s="9" t="n"/>
      <c r="AA366" s="9" t="n"/>
      <c r="AB366" s="9" t="n"/>
      <c r="AC366" s="9" t="n"/>
      <c r="AD366" s="9" t="n"/>
      <c r="AE366" s="9" t="n"/>
      <c r="AF366" s="9" t="n"/>
      <c r="AG366" s="9" t="n"/>
      <c r="AH366" s="9" t="n"/>
      <c r="AI366" s="9" t="n"/>
      <c r="AJ366" s="9" t="n"/>
      <c r="AK366" s="9" t="n"/>
      <c r="AL366" s="9" t="n"/>
      <c r="AM366" s="9" t="n"/>
      <c r="AN366" s="9" t="n"/>
      <c r="AO366" s="9" t="n"/>
      <c r="AP366" s="9" t="n"/>
      <c r="AQ366" s="9" t="n"/>
      <c r="AR366" s="9" t="n"/>
      <c r="AS366" s="9" t="n"/>
      <c r="AT366" s="9" t="n"/>
      <c r="AU366" s="9" t="n"/>
      <c r="AV366" s="9" t="n"/>
      <c r="AW366" s="9" t="n"/>
      <c r="AX366" s="9" t="n"/>
      <c r="AY366" s="9" t="n"/>
      <c r="AZ366" s="9" t="n"/>
    </row>
    <row r="367">
      <c r="A367" s="9" t="n"/>
      <c r="B367" s="9" t="n"/>
      <c r="C367" s="9" t="n"/>
      <c r="D367" s="9" t="n"/>
      <c r="E367" s="9" t="n"/>
      <c r="F367" s="9" t="n"/>
      <c r="G367" s="9" t="n"/>
      <c r="H367" s="9" t="n"/>
      <c r="I367" s="9" t="n"/>
      <c r="J367" s="9" t="n"/>
      <c r="K367" s="9" t="n"/>
      <c r="L367" s="9" t="n"/>
      <c r="M367" s="9" t="n"/>
      <c r="N367" s="9" t="n"/>
      <c r="O367" s="9" t="n"/>
      <c r="P367" s="9" t="n"/>
      <c r="Q367" s="9" t="n"/>
      <c r="R367" s="9" t="n"/>
      <c r="S367" s="9" t="n"/>
      <c r="T367" s="9" t="n"/>
      <c r="U367" s="9" t="n"/>
      <c r="V367" s="9" t="n"/>
      <c r="W367" s="9" t="n"/>
      <c r="X367" s="9" t="n"/>
      <c r="Y367" s="9" t="n"/>
      <c r="Z367" s="9" t="n"/>
      <c r="AA367" s="9" t="n"/>
      <c r="AB367" s="9" t="n"/>
      <c r="AC367" s="9" t="n"/>
      <c r="AD367" s="9" t="n"/>
      <c r="AE367" s="9" t="n"/>
      <c r="AF367" s="9" t="n"/>
      <c r="AG367" s="9" t="n"/>
      <c r="AH367" s="9" t="n"/>
      <c r="AI367" s="9" t="n"/>
      <c r="AJ367" s="9" t="n"/>
      <c r="AK367" s="9" t="n"/>
      <c r="AL367" s="9" t="n"/>
      <c r="AM367" s="9" t="n"/>
      <c r="AN367" s="9" t="n"/>
      <c r="AO367" s="9" t="n"/>
      <c r="AP367" s="9" t="n"/>
      <c r="AQ367" s="9" t="n"/>
      <c r="AR367" s="9" t="n"/>
      <c r="AS367" s="9" t="n"/>
      <c r="AT367" s="9" t="n"/>
      <c r="AU367" s="9" t="n"/>
      <c r="AV367" s="9" t="n"/>
      <c r="AW367" s="9" t="n"/>
      <c r="AX367" s="9" t="n"/>
      <c r="AY367" s="9" t="n"/>
      <c r="AZ367" s="9" t="n"/>
    </row>
    <row r="368">
      <c r="A368" s="9" t="n"/>
      <c r="B368" s="9" t="n"/>
      <c r="C368" s="9" t="n"/>
      <c r="D368" s="9" t="n"/>
      <c r="E368" s="9" t="n"/>
      <c r="F368" s="9" t="n"/>
      <c r="G368" s="9" t="n"/>
      <c r="H368" s="9" t="n"/>
      <c r="I368" s="9" t="n"/>
      <c r="J368" s="9" t="n"/>
      <c r="K368" s="9" t="n"/>
      <c r="L368" s="9" t="n"/>
      <c r="M368" s="9" t="n"/>
      <c r="N368" s="9" t="n"/>
      <c r="O368" s="9" t="n"/>
      <c r="P368" s="9" t="n"/>
      <c r="Q368" s="9" t="n"/>
      <c r="R368" s="9" t="n"/>
      <c r="S368" s="9" t="n"/>
      <c r="T368" s="9" t="n"/>
      <c r="U368" s="9" t="n"/>
      <c r="V368" s="9" t="n"/>
      <c r="W368" s="9" t="n"/>
      <c r="X368" s="9" t="n"/>
      <c r="Y368" s="9" t="n"/>
      <c r="Z368" s="9" t="n"/>
      <c r="AA368" s="9" t="n"/>
      <c r="AB368" s="9" t="n"/>
      <c r="AC368" s="9" t="n"/>
      <c r="AD368" s="9" t="n"/>
      <c r="AE368" s="9" t="n"/>
      <c r="AF368" s="9" t="n"/>
      <c r="AG368" s="9" t="n"/>
      <c r="AH368" s="9" t="n"/>
      <c r="AI368" s="9" t="n"/>
      <c r="AJ368" s="9" t="n"/>
      <c r="AK368" s="9" t="n"/>
      <c r="AL368" s="9" t="n"/>
      <c r="AM368" s="9" t="n"/>
      <c r="AN368" s="9" t="n"/>
      <c r="AO368" s="9" t="n"/>
      <c r="AP368" s="9" t="n"/>
      <c r="AQ368" s="9" t="n"/>
      <c r="AR368" s="9" t="n"/>
      <c r="AS368" s="9" t="n"/>
      <c r="AT368" s="9" t="n"/>
      <c r="AU368" s="9" t="n"/>
      <c r="AV368" s="9" t="n"/>
      <c r="AW368" s="9" t="n"/>
      <c r="AX368" s="9" t="n"/>
      <c r="AY368" s="9" t="n"/>
      <c r="AZ368" s="9" t="n"/>
    </row>
    <row r="369">
      <c r="A369" s="9" t="n"/>
      <c r="B369" s="9" t="n"/>
      <c r="C369" s="9" t="n"/>
      <c r="D369" s="9" t="n"/>
      <c r="E369" s="9" t="n"/>
      <c r="F369" s="9" t="n"/>
      <c r="G369" s="9" t="n"/>
      <c r="H369" s="9" t="n"/>
      <c r="I369" s="9" t="n"/>
      <c r="J369" s="9" t="n"/>
      <c r="K369" s="9" t="n"/>
      <c r="L369" s="9" t="n"/>
      <c r="M369" s="9" t="n"/>
      <c r="N369" s="9" t="n"/>
      <c r="O369" s="9" t="n"/>
      <c r="P369" s="9" t="n"/>
      <c r="Q369" s="9" t="n"/>
      <c r="R369" s="9" t="n"/>
      <c r="S369" s="9" t="n"/>
      <c r="T369" s="9" t="n"/>
      <c r="U369" s="9" t="n"/>
      <c r="V369" s="9" t="n"/>
      <c r="W369" s="9" t="n"/>
      <c r="X369" s="9" t="n"/>
      <c r="Y369" s="9" t="n"/>
      <c r="Z369" s="9" t="n"/>
      <c r="AA369" s="9" t="n"/>
      <c r="AB369" s="9" t="n"/>
      <c r="AC369" s="9" t="n"/>
      <c r="AD369" s="9" t="n"/>
      <c r="AE369" s="9" t="n"/>
      <c r="AF369" s="9" t="n"/>
      <c r="AG369" s="9" t="n"/>
      <c r="AH369" s="9" t="n"/>
      <c r="AI369" s="9" t="n"/>
      <c r="AJ369" s="9" t="n"/>
      <c r="AK369" s="9" t="n"/>
      <c r="AL369" s="9" t="n"/>
      <c r="AM369" s="9" t="n"/>
      <c r="AN369" s="9" t="n"/>
      <c r="AO369" s="9" t="n"/>
      <c r="AP369" s="9" t="n"/>
      <c r="AQ369" s="9" t="n"/>
      <c r="AR369" s="9" t="n"/>
      <c r="AS369" s="9" t="n"/>
      <c r="AT369" s="9" t="n"/>
      <c r="AU369" s="9" t="n"/>
      <c r="AV369" s="9" t="n"/>
      <c r="AW369" s="9" t="n"/>
      <c r="AX369" s="9" t="n"/>
      <c r="AY369" s="9" t="n"/>
      <c r="AZ369" s="9" t="n"/>
    </row>
    <row r="370">
      <c r="A370" s="9" t="n"/>
      <c r="B370" s="9" t="n"/>
      <c r="C370" s="9" t="n"/>
      <c r="D370" s="9" t="n"/>
      <c r="E370" s="9" t="n"/>
      <c r="F370" s="9" t="n"/>
      <c r="G370" s="9" t="n"/>
      <c r="H370" s="9" t="n"/>
      <c r="I370" s="9" t="n"/>
      <c r="J370" s="9" t="n"/>
      <c r="K370" s="9" t="n"/>
      <c r="L370" s="9" t="n"/>
      <c r="M370" s="9" t="n"/>
      <c r="N370" s="9" t="n"/>
      <c r="O370" s="9" t="n"/>
      <c r="P370" s="9" t="n"/>
      <c r="Q370" s="9" t="n"/>
      <c r="R370" s="9" t="n"/>
      <c r="S370" s="9" t="n"/>
      <c r="T370" s="9" t="n"/>
      <c r="U370" s="9" t="n"/>
      <c r="V370" s="9" t="n"/>
      <c r="W370" s="9" t="n"/>
      <c r="X370" s="9" t="n"/>
      <c r="Y370" s="9" t="n"/>
      <c r="Z370" s="9" t="n"/>
      <c r="AA370" s="9" t="n"/>
      <c r="AB370" s="9" t="n"/>
      <c r="AC370" s="9" t="n"/>
      <c r="AD370" s="9" t="n"/>
      <c r="AE370" s="9" t="n"/>
      <c r="AF370" s="9" t="n"/>
      <c r="AG370" s="9" t="n"/>
      <c r="AH370" s="9" t="n"/>
      <c r="AI370" s="9" t="n"/>
      <c r="AJ370" s="9" t="n"/>
      <c r="AK370" s="9" t="n"/>
      <c r="AL370" s="9" t="n"/>
      <c r="AM370" s="9" t="n"/>
      <c r="AN370" s="9" t="n"/>
      <c r="AO370" s="9" t="n"/>
      <c r="AP370" s="9" t="n"/>
      <c r="AQ370" s="9" t="n"/>
      <c r="AR370" s="9" t="n"/>
      <c r="AS370" s="9" t="n"/>
      <c r="AT370" s="9" t="n"/>
      <c r="AU370" s="9" t="n"/>
      <c r="AV370" s="9" t="n"/>
      <c r="AW370" s="9" t="n"/>
      <c r="AX370" s="9" t="n"/>
      <c r="AY370" s="9" t="n"/>
      <c r="AZ370" s="9" t="n"/>
    </row>
    <row r="371">
      <c r="A371" s="9" t="n"/>
      <c r="B371" s="9" t="n"/>
      <c r="C371" s="9" t="n"/>
      <c r="D371" s="9" t="n"/>
      <c r="E371" s="9" t="n"/>
      <c r="F371" s="9" t="n"/>
      <c r="G371" s="9" t="n"/>
      <c r="H371" s="9" t="n"/>
      <c r="I371" s="9" t="n"/>
      <c r="J371" s="9" t="n"/>
      <c r="K371" s="9" t="n"/>
      <c r="L371" s="9" t="n"/>
      <c r="M371" s="9" t="n"/>
      <c r="N371" s="9" t="n"/>
      <c r="O371" s="9" t="n"/>
      <c r="P371" s="9" t="n"/>
      <c r="Q371" s="9" t="n"/>
      <c r="R371" s="9" t="n"/>
      <c r="S371" s="9" t="n"/>
      <c r="T371" s="9" t="n"/>
      <c r="U371" s="9" t="n"/>
      <c r="V371" s="9" t="n"/>
      <c r="W371" s="9" t="n"/>
      <c r="X371" s="9" t="n"/>
      <c r="Y371" s="9" t="n"/>
      <c r="Z371" s="9" t="n"/>
      <c r="AA371" s="9" t="n"/>
      <c r="AB371" s="9" t="n"/>
      <c r="AC371" s="9" t="n"/>
      <c r="AD371" s="9" t="n"/>
      <c r="AE371" s="9" t="n"/>
      <c r="AF371" s="9" t="n"/>
      <c r="AG371" s="9" t="n"/>
      <c r="AH371" s="9" t="n"/>
      <c r="AI371" s="9" t="n"/>
      <c r="AJ371" s="9" t="n"/>
      <c r="AK371" s="9" t="n"/>
      <c r="AL371" s="9" t="n"/>
      <c r="AM371" s="9" t="n"/>
      <c r="AN371" s="9" t="n"/>
      <c r="AO371" s="9" t="n"/>
      <c r="AP371" s="9" t="n"/>
      <c r="AQ371" s="9" t="n"/>
      <c r="AR371" s="9" t="n"/>
      <c r="AS371" s="9" t="n"/>
      <c r="AT371" s="9" t="n"/>
      <c r="AU371" s="9" t="n"/>
      <c r="AV371" s="9" t="n"/>
      <c r="AW371" s="9" t="n"/>
      <c r="AX371" s="9" t="n"/>
      <c r="AY371" s="9" t="n"/>
      <c r="AZ371" s="9" t="n"/>
    </row>
    <row r="372">
      <c r="A372" s="9" t="n"/>
      <c r="B372" s="9" t="n"/>
      <c r="C372" s="9" t="n"/>
      <c r="D372" s="9" t="n"/>
      <c r="E372" s="9" t="n"/>
      <c r="F372" s="9" t="n"/>
      <c r="G372" s="9" t="n"/>
      <c r="H372" s="9" t="n"/>
      <c r="I372" s="9" t="n"/>
      <c r="J372" s="9" t="n"/>
      <c r="K372" s="9" t="n"/>
      <c r="L372" s="9" t="n"/>
      <c r="M372" s="9" t="n"/>
      <c r="N372" s="9" t="n"/>
      <c r="O372" s="9" t="n"/>
      <c r="P372" s="9" t="n"/>
      <c r="Q372" s="9" t="n"/>
      <c r="R372" s="9" t="n"/>
      <c r="S372" s="9" t="n"/>
      <c r="T372" s="9" t="n"/>
      <c r="U372" s="9" t="n"/>
      <c r="V372" s="9" t="n"/>
      <c r="W372" s="9" t="n"/>
      <c r="X372" s="9" t="n"/>
      <c r="Y372" s="9" t="n"/>
      <c r="Z372" s="9" t="n"/>
      <c r="AA372" s="9" t="n"/>
      <c r="AB372" s="9" t="n"/>
      <c r="AC372" s="9" t="n"/>
      <c r="AD372" s="9" t="n"/>
      <c r="AE372" s="9" t="n"/>
      <c r="AF372" s="9" t="n"/>
      <c r="AG372" s="9" t="n"/>
      <c r="AH372" s="9" t="n"/>
      <c r="AI372" s="9" t="n"/>
      <c r="AJ372" s="9" t="n"/>
      <c r="AK372" s="9" t="n"/>
      <c r="AL372" s="9" t="n"/>
      <c r="AM372" s="9" t="n"/>
      <c r="AN372" s="9" t="n"/>
      <c r="AO372" s="9" t="n"/>
      <c r="AP372" s="9" t="n"/>
      <c r="AQ372" s="9" t="n"/>
      <c r="AR372" s="9" t="n"/>
      <c r="AS372" s="9" t="n"/>
      <c r="AT372" s="9" t="n"/>
      <c r="AU372" s="9" t="n"/>
      <c r="AV372" s="9" t="n"/>
      <c r="AW372" s="9" t="n"/>
      <c r="AX372" s="9" t="n"/>
      <c r="AY372" s="9" t="n"/>
      <c r="AZ372" s="9" t="n"/>
    </row>
    <row r="373">
      <c r="A373" s="9" t="n"/>
      <c r="B373" s="9" t="n"/>
      <c r="C373" s="9" t="n"/>
      <c r="D373" s="9" t="n"/>
      <c r="E373" s="9" t="n"/>
      <c r="F373" s="9" t="n"/>
      <c r="G373" s="9" t="n"/>
      <c r="H373" s="9" t="n"/>
      <c r="I373" s="9" t="n"/>
      <c r="J373" s="9" t="n"/>
      <c r="K373" s="9" t="n"/>
      <c r="L373" s="9" t="n"/>
      <c r="M373" s="9" t="n"/>
      <c r="N373" s="9" t="n"/>
      <c r="O373" s="9" t="n"/>
      <c r="P373" s="9" t="n"/>
      <c r="Q373" s="9" t="n"/>
      <c r="R373" s="9" t="n"/>
      <c r="S373" s="9" t="n"/>
      <c r="T373" s="9" t="n"/>
      <c r="U373" s="9" t="n"/>
      <c r="V373" s="9" t="n"/>
      <c r="W373" s="9" t="n"/>
      <c r="X373" s="9" t="n"/>
      <c r="Y373" s="9" t="n"/>
      <c r="Z373" s="9" t="n"/>
      <c r="AA373" s="9" t="n"/>
      <c r="AB373" s="9" t="n"/>
      <c r="AC373" s="9" t="n"/>
      <c r="AD373" s="9" t="n"/>
      <c r="AE373" s="9" t="n"/>
      <c r="AF373" s="9" t="n"/>
      <c r="AG373" s="9" t="n"/>
      <c r="AH373" s="9" t="n"/>
      <c r="AI373" s="9" t="n"/>
      <c r="AJ373" s="9" t="n"/>
      <c r="AK373" s="9" t="n"/>
      <c r="AL373" s="9" t="n"/>
      <c r="AM373" s="9" t="n"/>
      <c r="AN373" s="9" t="n"/>
      <c r="AO373" s="9" t="n"/>
      <c r="AP373" s="9" t="n"/>
      <c r="AQ373" s="9" t="n"/>
      <c r="AR373" s="9" t="n"/>
      <c r="AS373" s="9" t="n"/>
      <c r="AT373" s="9" t="n"/>
      <c r="AU373" s="9" t="n"/>
      <c r="AV373" s="9" t="n"/>
      <c r="AW373" s="9" t="n"/>
      <c r="AX373" s="9" t="n"/>
      <c r="AY373" s="9" t="n"/>
      <c r="AZ373" s="9" t="n"/>
    </row>
    <row r="374">
      <c r="A374" s="9" t="n"/>
      <c r="B374" s="9" t="n"/>
      <c r="C374" s="9" t="n"/>
      <c r="D374" s="9" t="n"/>
      <c r="E374" s="9" t="n"/>
      <c r="F374" s="9" t="n"/>
      <c r="G374" s="9" t="n"/>
      <c r="H374" s="9" t="n"/>
      <c r="I374" s="9" t="n"/>
      <c r="J374" s="9" t="n"/>
      <c r="K374" s="9" t="n"/>
      <c r="L374" s="9" t="n"/>
      <c r="M374" s="9" t="n"/>
      <c r="N374" s="9" t="n"/>
      <c r="O374" s="9" t="n"/>
      <c r="P374" s="9" t="n"/>
      <c r="Q374" s="9" t="n"/>
      <c r="R374" s="9" t="n"/>
      <c r="S374" s="9" t="n"/>
      <c r="T374" s="9" t="n"/>
      <c r="U374" s="9" t="n"/>
      <c r="V374" s="9" t="n"/>
      <c r="W374" s="9" t="n"/>
      <c r="X374" s="9" t="n"/>
      <c r="Y374" s="9" t="n"/>
      <c r="Z374" s="9" t="n"/>
      <c r="AA374" s="9" t="n"/>
      <c r="AB374" s="9" t="n"/>
      <c r="AC374" s="9" t="n"/>
      <c r="AD374" s="9" t="n"/>
      <c r="AE374" s="9" t="n"/>
      <c r="AF374" s="9" t="n"/>
      <c r="AG374" s="9" t="n"/>
      <c r="AH374" s="9" t="n"/>
      <c r="AI374" s="9" t="n"/>
      <c r="AJ374" s="9" t="n"/>
      <c r="AK374" s="9" t="n"/>
      <c r="AL374" s="9" t="n"/>
      <c r="AM374" s="9" t="n"/>
      <c r="AN374" s="9" t="n"/>
      <c r="AO374" s="9" t="n"/>
      <c r="AP374" s="9" t="n"/>
      <c r="AQ374" s="9" t="n"/>
      <c r="AR374" s="9" t="n"/>
      <c r="AS374" s="9" t="n"/>
      <c r="AT374" s="9" t="n"/>
      <c r="AU374" s="9" t="n"/>
      <c r="AV374" s="9" t="n"/>
      <c r="AW374" s="9" t="n"/>
      <c r="AX374" s="9" t="n"/>
      <c r="AY374" s="9" t="n"/>
      <c r="AZ374" s="9" t="n"/>
    </row>
    <row r="375">
      <c r="A375" s="9" t="n"/>
      <c r="B375" s="9" t="n"/>
      <c r="C375" s="9" t="n"/>
      <c r="D375" s="9" t="n"/>
      <c r="E375" s="9" t="n"/>
      <c r="F375" s="9" t="n"/>
      <c r="G375" s="9" t="n"/>
      <c r="H375" s="9" t="n"/>
      <c r="I375" s="9" t="n"/>
      <c r="J375" s="9" t="n"/>
      <c r="K375" s="9" t="n"/>
      <c r="L375" s="9" t="n"/>
      <c r="M375" s="9" t="n"/>
      <c r="N375" s="9" t="n"/>
      <c r="O375" s="9" t="n"/>
      <c r="P375" s="9" t="n"/>
      <c r="Q375" s="9" t="n"/>
      <c r="R375" s="9" t="n"/>
      <c r="S375" s="9" t="n"/>
      <c r="T375" s="9" t="n"/>
      <c r="U375" s="9" t="n"/>
      <c r="V375" s="9" t="n"/>
      <c r="W375" s="9" t="n"/>
      <c r="X375" s="9" t="n"/>
      <c r="Y375" s="9" t="n"/>
      <c r="Z375" s="9" t="n"/>
      <c r="AA375" s="9" t="n"/>
      <c r="AB375" s="9" t="n"/>
      <c r="AC375" s="9" t="n"/>
      <c r="AD375" s="9" t="n"/>
      <c r="AE375" s="9" t="n"/>
      <c r="AF375" s="9" t="n"/>
      <c r="AG375" s="9" t="n"/>
      <c r="AH375" s="9" t="n"/>
      <c r="AI375" s="9" t="n"/>
      <c r="AJ375" s="9" t="n"/>
      <c r="AK375" s="9" t="n"/>
      <c r="AL375" s="9" t="n"/>
      <c r="AM375" s="9" t="n"/>
      <c r="AN375" s="9" t="n"/>
      <c r="AO375" s="9" t="n"/>
      <c r="AP375" s="9" t="n"/>
      <c r="AQ375" s="9" t="n"/>
      <c r="AR375" s="9" t="n"/>
      <c r="AS375" s="9" t="n"/>
      <c r="AT375" s="9" t="n"/>
      <c r="AU375" s="9" t="n"/>
      <c r="AV375" s="9" t="n"/>
      <c r="AW375" s="9" t="n"/>
      <c r="AX375" s="9" t="n"/>
      <c r="AY375" s="9" t="n"/>
      <c r="AZ375" s="9" t="n"/>
    </row>
    <row r="376">
      <c r="A376" s="9" t="n"/>
      <c r="B376" s="9" t="n"/>
      <c r="C376" s="9" t="n"/>
      <c r="D376" s="9" t="n"/>
      <c r="E376" s="9" t="n"/>
      <c r="F376" s="9" t="n"/>
      <c r="G376" s="9" t="n"/>
      <c r="H376" s="9" t="n"/>
      <c r="I376" s="9" t="n"/>
      <c r="J376" s="9" t="n"/>
      <c r="K376" s="9" t="n"/>
      <c r="L376" s="9" t="n"/>
      <c r="M376" s="9" t="n"/>
      <c r="N376" s="9" t="n"/>
      <c r="O376" s="9" t="n"/>
      <c r="P376" s="9" t="n"/>
      <c r="Q376" s="9" t="n"/>
      <c r="R376" s="9" t="n"/>
      <c r="S376" s="9" t="n"/>
      <c r="T376" s="9" t="n"/>
      <c r="U376" s="9" t="n"/>
      <c r="V376" s="9" t="n"/>
      <c r="W376" s="9" t="n"/>
      <c r="X376" s="9" t="n"/>
      <c r="Y376" s="9" t="n"/>
      <c r="Z376" s="9" t="n"/>
      <c r="AA376" s="9" t="n"/>
      <c r="AB376" s="9" t="n"/>
      <c r="AC376" s="9" t="n"/>
      <c r="AD376" s="9" t="n"/>
      <c r="AE376" s="9" t="n"/>
      <c r="AF376" s="9" t="n"/>
      <c r="AG376" s="9" t="n"/>
      <c r="AH376" s="9" t="n"/>
      <c r="AI376" s="9" t="n"/>
      <c r="AJ376" s="9" t="n"/>
      <c r="AK376" s="9" t="n"/>
      <c r="AL376" s="9" t="n"/>
      <c r="AM376" s="9" t="n"/>
      <c r="AN376" s="9" t="n"/>
      <c r="AO376" s="9" t="n"/>
      <c r="AP376" s="9" t="n"/>
      <c r="AQ376" s="9" t="n"/>
      <c r="AR376" s="9" t="n"/>
      <c r="AS376" s="9" t="n"/>
      <c r="AT376" s="9" t="n"/>
      <c r="AU376" s="9" t="n"/>
      <c r="AV376" s="9" t="n"/>
      <c r="AW376" s="9" t="n"/>
      <c r="AX376" s="9" t="n"/>
      <c r="AY376" s="9" t="n"/>
      <c r="AZ376" s="9" t="n"/>
    </row>
    <row r="377">
      <c r="A377" s="9" t="n"/>
      <c r="B377" s="9" t="n"/>
      <c r="C377" s="9" t="n"/>
      <c r="D377" s="9" t="n"/>
      <c r="E377" s="9" t="n"/>
      <c r="F377" s="9" t="n"/>
      <c r="G377" s="9" t="n"/>
      <c r="H377" s="9" t="n"/>
      <c r="I377" s="9" t="n"/>
      <c r="J377" s="9" t="n"/>
      <c r="K377" s="9" t="n"/>
      <c r="L377" s="9" t="n"/>
      <c r="M377" s="9" t="n"/>
      <c r="N377" s="9" t="n"/>
      <c r="O377" s="9" t="n"/>
      <c r="P377" s="9" t="n"/>
      <c r="Q377" s="9" t="n"/>
      <c r="R377" s="9" t="n"/>
      <c r="S377" s="9" t="n"/>
      <c r="T377" s="9" t="n"/>
      <c r="U377" s="9" t="n"/>
      <c r="V377" s="9" t="n"/>
      <c r="W377" s="9" t="n"/>
      <c r="X377" s="9" t="n"/>
      <c r="Y377" s="9" t="n"/>
      <c r="Z377" s="9" t="n"/>
      <c r="AA377" s="9" t="n"/>
      <c r="AB377" s="9" t="n"/>
      <c r="AC377" s="9" t="n"/>
      <c r="AD377" s="9" t="n"/>
      <c r="AE377" s="9" t="n"/>
      <c r="AF377" s="9" t="n"/>
      <c r="AG377" s="9" t="n"/>
      <c r="AH377" s="9" t="n"/>
      <c r="AI377" s="9" t="n"/>
      <c r="AJ377" s="9" t="n"/>
      <c r="AK377" s="9" t="n"/>
      <c r="AL377" s="9" t="n"/>
      <c r="AM377" s="9" t="n"/>
      <c r="AN377" s="9" t="n"/>
      <c r="AO377" s="9" t="n"/>
      <c r="AP377" s="9" t="n"/>
      <c r="AQ377" s="9" t="n"/>
      <c r="AR377" s="9" t="n"/>
      <c r="AS377" s="9" t="n"/>
      <c r="AT377" s="9" t="n"/>
      <c r="AU377" s="9" t="n"/>
      <c r="AV377" s="9" t="n"/>
      <c r="AW377" s="9" t="n"/>
      <c r="AX377" s="9" t="n"/>
      <c r="AY377" s="9" t="n"/>
      <c r="AZ377" s="9" t="n"/>
    </row>
    <row r="378">
      <c r="A378" s="9" t="n"/>
      <c r="B378" s="9" t="n"/>
      <c r="C378" s="9" t="n"/>
      <c r="D378" s="9" t="n"/>
      <c r="E378" s="9" t="n"/>
      <c r="F378" s="9" t="n"/>
      <c r="G378" s="9" t="n"/>
      <c r="H378" s="9" t="n"/>
      <c r="I378" s="9" t="n"/>
      <c r="J378" s="9" t="n"/>
      <c r="K378" s="9" t="n"/>
      <c r="L378" s="9" t="n"/>
      <c r="M378" s="9" t="n"/>
      <c r="N378" s="9" t="n"/>
      <c r="O378" s="9" t="n"/>
      <c r="P378" s="9" t="n"/>
      <c r="Q378" s="9" t="n"/>
      <c r="R378" s="9" t="n"/>
      <c r="S378" s="9" t="n"/>
      <c r="T378" s="9" t="n"/>
      <c r="U378" s="9" t="n"/>
      <c r="V378" s="9" t="n"/>
      <c r="W378" s="9" t="n"/>
      <c r="X378" s="9" t="n"/>
      <c r="Y378" s="9" t="n"/>
      <c r="Z378" s="9" t="n"/>
      <c r="AA378" s="9" t="n"/>
      <c r="AB378" s="9" t="n"/>
      <c r="AC378" s="9" t="n"/>
      <c r="AD378" s="9" t="n"/>
      <c r="AE378" s="9" t="n"/>
      <c r="AF378" s="9" t="n"/>
      <c r="AG378" s="9" t="n"/>
      <c r="AH378" s="9" t="n"/>
      <c r="AI378" s="9" t="n"/>
      <c r="AJ378" s="9" t="n"/>
      <c r="AK378" s="9" t="n"/>
      <c r="AL378" s="9" t="n"/>
      <c r="AM378" s="9" t="n"/>
      <c r="AN378" s="9" t="n"/>
      <c r="AO378" s="9" t="n"/>
      <c r="AP378" s="9" t="n"/>
      <c r="AQ378" s="9" t="n"/>
      <c r="AR378" s="9" t="n"/>
      <c r="AS378" s="9" t="n"/>
      <c r="AT378" s="9" t="n"/>
      <c r="AU378" s="9" t="n"/>
      <c r="AV378" s="9" t="n"/>
      <c r="AW378" s="9" t="n"/>
      <c r="AX378" s="9" t="n"/>
      <c r="AY378" s="9" t="n"/>
      <c r="AZ378" s="9" t="n"/>
    </row>
    <row r="379">
      <c r="A379" s="9" t="n"/>
      <c r="B379" s="9" t="n"/>
      <c r="C379" s="9" t="n"/>
      <c r="D379" s="9" t="n"/>
      <c r="E379" s="9" t="n"/>
      <c r="F379" s="9" t="n"/>
      <c r="G379" s="9" t="n"/>
      <c r="H379" s="9" t="n"/>
      <c r="I379" s="9" t="n"/>
      <c r="J379" s="9" t="n"/>
      <c r="K379" s="9" t="n"/>
      <c r="L379" s="9" t="n"/>
      <c r="M379" s="9" t="n"/>
      <c r="N379" s="9" t="n"/>
      <c r="O379" s="9" t="n"/>
      <c r="P379" s="9" t="n"/>
      <c r="Q379" s="9" t="n"/>
      <c r="R379" s="9" t="n"/>
      <c r="S379" s="9" t="n"/>
      <c r="T379" s="9" t="n"/>
      <c r="U379" s="9" t="n"/>
      <c r="V379" s="9" t="n"/>
      <c r="W379" s="9" t="n"/>
      <c r="X379" s="9" t="n"/>
      <c r="Y379" s="9" t="n"/>
      <c r="Z379" s="9" t="n"/>
      <c r="AA379" s="9" t="n"/>
      <c r="AB379" s="9" t="n"/>
      <c r="AC379" s="9" t="n"/>
      <c r="AD379" s="9" t="n"/>
      <c r="AE379" s="9" t="n"/>
      <c r="AF379" s="9" t="n"/>
      <c r="AG379" s="9" t="n"/>
      <c r="AH379" s="9" t="n"/>
      <c r="AI379" s="9" t="n"/>
      <c r="AJ379" s="9" t="n"/>
      <c r="AK379" s="9" t="n"/>
      <c r="AL379" s="9" t="n"/>
      <c r="AM379" s="9" t="n"/>
      <c r="AN379" s="9" t="n"/>
      <c r="AO379" s="9" t="n"/>
      <c r="AP379" s="9" t="n"/>
      <c r="AQ379" s="9" t="n"/>
      <c r="AR379" s="9" t="n"/>
      <c r="AS379" s="9" t="n"/>
      <c r="AT379" s="9" t="n"/>
      <c r="AU379" s="9" t="n"/>
      <c r="AV379" s="9" t="n"/>
      <c r="AW379" s="9" t="n"/>
      <c r="AX379" s="9" t="n"/>
      <c r="AY379" s="9" t="n"/>
      <c r="AZ379" s="9" t="n"/>
    </row>
    <row r="380">
      <c r="A380" s="9" t="n"/>
      <c r="B380" s="9" t="n"/>
      <c r="C380" s="9" t="n"/>
      <c r="D380" s="9" t="n"/>
      <c r="E380" s="9" t="n"/>
      <c r="F380" s="9" t="n"/>
      <c r="G380" s="9" t="n"/>
      <c r="H380" s="9" t="n"/>
      <c r="I380" s="9" t="n"/>
      <c r="J380" s="9" t="n"/>
      <c r="K380" s="9" t="n"/>
      <c r="L380" s="9" t="n"/>
      <c r="M380" s="9" t="n"/>
      <c r="N380" s="9" t="n"/>
      <c r="O380" s="9" t="n"/>
      <c r="P380" s="9" t="n"/>
      <c r="Q380" s="9" t="n"/>
      <c r="R380" s="9" t="n"/>
      <c r="S380" s="9" t="n"/>
      <c r="T380" s="9" t="n"/>
      <c r="U380" s="9" t="n"/>
      <c r="V380" s="9" t="n"/>
      <c r="W380" s="9" t="n"/>
      <c r="X380" s="9" t="n"/>
      <c r="Y380" s="9" t="n"/>
      <c r="Z380" s="9" t="n"/>
      <c r="AA380" s="9" t="n"/>
      <c r="AB380" s="9" t="n"/>
      <c r="AC380" s="9" t="n"/>
      <c r="AD380" s="9" t="n"/>
      <c r="AE380" s="9" t="n"/>
      <c r="AF380" s="9" t="n"/>
      <c r="AG380" s="9" t="n"/>
      <c r="AH380" s="9" t="n"/>
      <c r="AI380" s="9" t="n"/>
      <c r="AJ380" s="9" t="n"/>
      <c r="AK380" s="9" t="n"/>
      <c r="AL380" s="9" t="n"/>
      <c r="AM380" s="9" t="n"/>
      <c r="AN380" s="9" t="n"/>
      <c r="AO380" s="9" t="n"/>
      <c r="AP380" s="9" t="n"/>
      <c r="AQ380" s="9" t="n"/>
      <c r="AR380" s="9" t="n"/>
      <c r="AS380" s="9" t="n"/>
      <c r="AT380" s="9" t="n"/>
      <c r="AU380" s="9" t="n"/>
      <c r="AV380" s="9" t="n"/>
      <c r="AW380" s="9" t="n"/>
      <c r="AX380" s="9" t="n"/>
      <c r="AY380" s="9" t="n"/>
      <c r="AZ380" s="9" t="n"/>
    </row>
    <row r="381">
      <c r="A381" s="9" t="n"/>
      <c r="B381" s="9" t="n"/>
      <c r="C381" s="9" t="n"/>
      <c r="D381" s="9" t="n"/>
      <c r="E381" s="9" t="n"/>
      <c r="F381" s="9" t="n"/>
      <c r="G381" s="9" t="n"/>
      <c r="H381" s="9" t="n"/>
      <c r="I381" s="9" t="n"/>
      <c r="J381" s="9" t="n"/>
      <c r="K381" s="9" t="n"/>
      <c r="L381" s="9" t="n"/>
      <c r="M381" s="9" t="n"/>
      <c r="N381" s="9" t="n"/>
      <c r="O381" s="9" t="n"/>
      <c r="P381" s="9" t="n"/>
      <c r="Q381" s="9" t="n"/>
      <c r="R381" s="9" t="n"/>
      <c r="S381" s="9" t="n"/>
      <c r="T381" s="9" t="n"/>
      <c r="U381" s="9" t="n"/>
      <c r="V381" s="9" t="n"/>
      <c r="W381" s="9" t="n"/>
      <c r="X381" s="9" t="n"/>
      <c r="Y381" s="9" t="n"/>
      <c r="Z381" s="9" t="n"/>
      <c r="AA381" s="9" t="n"/>
      <c r="AB381" s="9" t="n"/>
      <c r="AC381" s="9" t="n"/>
      <c r="AD381" s="9" t="n"/>
      <c r="AE381" s="9" t="n"/>
      <c r="AF381" s="9" t="n"/>
      <c r="AG381" s="9" t="n"/>
      <c r="AH381" s="9" t="n"/>
      <c r="AI381" s="9" t="n"/>
      <c r="AJ381" s="9" t="n"/>
      <c r="AK381" s="9" t="n"/>
      <c r="AL381" s="9" t="n"/>
      <c r="AM381" s="9" t="n"/>
      <c r="AN381" s="9" t="n"/>
      <c r="AO381" s="9" t="n"/>
      <c r="AP381" s="9" t="n"/>
      <c r="AQ381" s="9" t="n"/>
      <c r="AR381" s="9" t="n"/>
      <c r="AS381" s="9" t="n"/>
      <c r="AT381" s="9" t="n"/>
      <c r="AU381" s="9" t="n"/>
      <c r="AV381" s="9" t="n"/>
      <c r="AW381" s="9" t="n"/>
      <c r="AX381" s="9" t="n"/>
      <c r="AY381" s="9" t="n"/>
      <c r="AZ381" s="9" t="n"/>
    </row>
    <row r="382">
      <c r="A382" s="9" t="n"/>
      <c r="B382" s="9" t="n"/>
      <c r="C382" s="9" t="n"/>
      <c r="D382" s="9" t="n"/>
      <c r="E382" s="9" t="n"/>
      <c r="F382" s="9" t="n"/>
      <c r="G382" s="9" t="n"/>
      <c r="H382" s="9" t="n"/>
      <c r="I382" s="9" t="n"/>
      <c r="J382" s="9" t="n"/>
      <c r="K382" s="9" t="n"/>
      <c r="L382" s="9" t="n"/>
      <c r="M382" s="9" t="n"/>
      <c r="N382" s="9" t="n"/>
      <c r="O382" s="9" t="n"/>
      <c r="P382" s="9" t="n"/>
      <c r="Q382" s="9" t="n"/>
      <c r="R382" s="9" t="n"/>
      <c r="S382" s="9" t="n"/>
      <c r="T382" s="9" t="n"/>
      <c r="U382" s="9" t="n"/>
      <c r="V382" s="9" t="n"/>
      <c r="W382" s="9" t="n"/>
      <c r="X382" s="9" t="n"/>
      <c r="Y382" s="9" t="n"/>
      <c r="Z382" s="9" t="n"/>
      <c r="AA382" s="9" t="n"/>
      <c r="AB382" s="9" t="n"/>
      <c r="AC382" s="9" t="n"/>
      <c r="AD382" s="9" t="n"/>
      <c r="AE382" s="9" t="n"/>
      <c r="AF382" s="9" t="n"/>
      <c r="AG382" s="9" t="n"/>
      <c r="AH382" s="9" t="n"/>
      <c r="AI382" s="9" t="n"/>
      <c r="AJ382" s="9" t="n"/>
      <c r="AK382" s="9" t="n"/>
      <c r="AL382" s="9" t="n"/>
      <c r="AM382" s="9" t="n"/>
      <c r="AN382" s="9" t="n"/>
      <c r="AO382" s="9" t="n"/>
      <c r="AP382" s="9" t="n"/>
      <c r="AQ382" s="9" t="n"/>
      <c r="AR382" s="9" t="n"/>
      <c r="AS382" s="9" t="n"/>
      <c r="AT382" s="9" t="n"/>
      <c r="AU382" s="9" t="n"/>
      <c r="AV382" s="9" t="n"/>
      <c r="AW382" s="9" t="n"/>
      <c r="AX382" s="9" t="n"/>
      <c r="AY382" s="9" t="n"/>
      <c r="AZ382" s="9" t="n"/>
    </row>
    <row r="383">
      <c r="A383" s="9" t="n"/>
      <c r="B383" s="9" t="n"/>
      <c r="C383" s="9" t="n"/>
      <c r="D383" s="9" t="n"/>
      <c r="E383" s="9" t="n"/>
      <c r="F383" s="9" t="n"/>
      <c r="G383" s="9" t="n"/>
      <c r="H383" s="9" t="n"/>
      <c r="I383" s="9" t="n"/>
      <c r="J383" s="9" t="n"/>
      <c r="K383" s="9" t="n"/>
      <c r="L383" s="9" t="n"/>
      <c r="M383" s="9" t="n"/>
      <c r="N383" s="9" t="n"/>
      <c r="O383" s="9" t="n"/>
      <c r="P383" s="9" t="n"/>
      <c r="Q383" s="9" t="n"/>
      <c r="R383" s="9" t="n"/>
      <c r="S383" s="9" t="n"/>
      <c r="T383" s="9" t="n"/>
      <c r="U383" s="9" t="n"/>
      <c r="V383" s="9" t="n"/>
      <c r="W383" s="9" t="n"/>
      <c r="X383" s="9" t="n"/>
      <c r="Y383" s="9" t="n"/>
      <c r="Z383" s="9" t="n"/>
      <c r="AA383" s="9" t="n"/>
      <c r="AB383" s="9" t="n"/>
      <c r="AC383" s="9" t="n"/>
      <c r="AD383" s="9" t="n"/>
      <c r="AE383" s="9" t="n"/>
      <c r="AF383" s="9" t="n"/>
      <c r="AG383" s="9" t="n"/>
      <c r="AH383" s="9" t="n"/>
      <c r="AI383" s="9" t="n"/>
      <c r="AJ383" s="9" t="n"/>
      <c r="AK383" s="9" t="n"/>
      <c r="AL383" s="9" t="n"/>
      <c r="AM383" s="9" t="n"/>
      <c r="AN383" s="9" t="n"/>
      <c r="AO383" s="9" t="n"/>
      <c r="AP383" s="9" t="n"/>
      <c r="AQ383" s="9" t="n"/>
      <c r="AR383" s="9" t="n"/>
      <c r="AS383" s="9" t="n"/>
      <c r="AT383" s="9" t="n"/>
      <c r="AU383" s="9" t="n"/>
      <c r="AV383" s="9" t="n"/>
      <c r="AW383" s="9" t="n"/>
      <c r="AX383" s="9" t="n"/>
      <c r="AY383" s="9" t="n"/>
      <c r="AZ383" s="9" t="n"/>
    </row>
    <row r="384">
      <c r="A384" s="9" t="n"/>
      <c r="B384" s="9" t="n"/>
      <c r="C384" s="9" t="n"/>
      <c r="D384" s="9" t="n"/>
      <c r="E384" s="9" t="n"/>
      <c r="F384" s="9" t="n"/>
      <c r="G384" s="9" t="n"/>
      <c r="H384" s="9" t="n"/>
      <c r="I384" s="9" t="n"/>
      <c r="J384" s="9" t="n"/>
      <c r="K384" s="9" t="n"/>
      <c r="L384" s="9" t="n"/>
      <c r="M384" s="9" t="n"/>
      <c r="N384" s="9" t="n"/>
      <c r="O384" s="9" t="n"/>
      <c r="P384" s="9" t="n"/>
      <c r="Q384" s="9" t="n"/>
      <c r="R384" s="9" t="n"/>
      <c r="S384" s="9" t="n"/>
      <c r="T384" s="9" t="n"/>
      <c r="U384" s="9" t="n"/>
      <c r="V384" s="9" t="n"/>
      <c r="W384" s="9" t="n"/>
      <c r="X384" s="9" t="n"/>
      <c r="Y384" s="9" t="n"/>
      <c r="Z384" s="9" t="n"/>
      <c r="AA384" s="9" t="n"/>
      <c r="AB384" s="9" t="n"/>
      <c r="AC384" s="9" t="n"/>
      <c r="AD384" s="9" t="n"/>
      <c r="AE384" s="9" t="n"/>
      <c r="AF384" s="9" t="n"/>
      <c r="AG384" s="9" t="n"/>
      <c r="AH384" s="9" t="n"/>
      <c r="AI384" s="9" t="n"/>
      <c r="AJ384" s="9" t="n"/>
      <c r="AK384" s="9" t="n"/>
      <c r="AL384" s="9" t="n"/>
      <c r="AM384" s="9" t="n"/>
      <c r="AN384" s="9" t="n"/>
      <c r="AO384" s="9" t="n"/>
      <c r="AP384" s="9" t="n"/>
      <c r="AQ384" s="9" t="n"/>
      <c r="AR384" s="9" t="n"/>
      <c r="AS384" s="9" t="n"/>
      <c r="AT384" s="9" t="n"/>
      <c r="AU384" s="9" t="n"/>
      <c r="AV384" s="9" t="n"/>
      <c r="AW384" s="9" t="n"/>
      <c r="AX384" s="9" t="n"/>
      <c r="AY384" s="9" t="n"/>
      <c r="AZ384" s="9" t="n"/>
    </row>
    <row r="385">
      <c r="A385" s="9" t="n"/>
      <c r="B385" s="9" t="n"/>
      <c r="C385" s="9" t="n"/>
      <c r="D385" s="9" t="n"/>
      <c r="E385" s="9" t="n"/>
      <c r="F385" s="9" t="n"/>
      <c r="G385" s="9" t="n"/>
      <c r="H385" s="9" t="n"/>
      <c r="I385" s="9" t="n"/>
      <c r="J385" s="9" t="n"/>
      <c r="K385" s="9" t="n"/>
      <c r="L385" s="9" t="n"/>
      <c r="M385" s="9" t="n"/>
      <c r="N385" s="9" t="n"/>
      <c r="O385" s="9" t="n"/>
      <c r="P385" s="9" t="n"/>
      <c r="Q385" s="9" t="n"/>
      <c r="R385" s="9" t="n"/>
      <c r="S385" s="9" t="n"/>
      <c r="T385" s="9" t="n"/>
      <c r="U385" s="9" t="n"/>
      <c r="V385" s="9" t="n"/>
      <c r="W385" s="9" t="n"/>
      <c r="X385" s="9" t="n"/>
      <c r="Y385" s="9" t="n"/>
      <c r="Z385" s="9" t="n"/>
      <c r="AA385" s="9" t="n"/>
      <c r="AB385" s="9" t="n"/>
      <c r="AC385" s="9" t="n"/>
      <c r="AD385" s="9" t="n"/>
      <c r="AE385" s="9" t="n"/>
      <c r="AF385" s="9" t="n"/>
      <c r="AG385" s="9" t="n"/>
      <c r="AH385" s="9" t="n"/>
      <c r="AI385" s="9" t="n"/>
      <c r="AJ385" s="9" t="n"/>
      <c r="AK385" s="9" t="n"/>
      <c r="AL385" s="9" t="n"/>
      <c r="AM385" s="9" t="n"/>
      <c r="AN385" s="9" t="n"/>
      <c r="AO385" s="9" t="n"/>
      <c r="AP385" s="9" t="n"/>
      <c r="AQ385" s="9" t="n"/>
      <c r="AR385" s="9" t="n"/>
      <c r="AS385" s="9" t="n"/>
      <c r="AT385" s="9" t="n"/>
      <c r="AU385" s="9" t="n"/>
      <c r="AV385" s="9" t="n"/>
      <c r="AW385" s="9" t="n"/>
      <c r="AX385" s="9" t="n"/>
      <c r="AY385" s="9" t="n"/>
      <c r="AZ385" s="9" t="n"/>
    </row>
    <row r="386">
      <c r="A386" s="9" t="n"/>
      <c r="B386" s="9" t="n"/>
      <c r="C386" s="9" t="n"/>
      <c r="D386" s="9" t="n"/>
      <c r="E386" s="9" t="n"/>
      <c r="F386" s="9" t="n"/>
      <c r="G386" s="9" t="n"/>
      <c r="H386" s="9" t="n"/>
      <c r="I386" s="9" t="n"/>
      <c r="J386" s="9" t="n"/>
      <c r="K386" s="9" t="n"/>
      <c r="L386" s="9" t="n"/>
      <c r="M386" s="9" t="n"/>
      <c r="N386" s="9" t="n"/>
      <c r="O386" s="9" t="n"/>
      <c r="P386" s="9" t="n"/>
      <c r="Q386" s="9" t="n"/>
      <c r="R386" s="9" t="n"/>
      <c r="S386" s="9" t="n"/>
      <c r="T386" s="9" t="n"/>
      <c r="U386" s="9" t="n"/>
      <c r="V386" s="9" t="n"/>
      <c r="W386" s="9" t="n"/>
      <c r="X386" s="9" t="n"/>
      <c r="Y386" s="9" t="n"/>
      <c r="Z386" s="9" t="n"/>
      <c r="AA386" s="9" t="n"/>
      <c r="AB386" s="9" t="n"/>
      <c r="AC386" s="9" t="n"/>
      <c r="AD386" s="9" t="n"/>
      <c r="AE386" s="9" t="n"/>
      <c r="AF386" s="9" t="n"/>
      <c r="AG386" s="9" t="n"/>
      <c r="AH386" s="9" t="n"/>
      <c r="AI386" s="9" t="n"/>
      <c r="AJ386" s="9" t="n"/>
      <c r="AK386" s="9" t="n"/>
      <c r="AL386" s="9" t="n"/>
      <c r="AM386" s="9" t="n"/>
      <c r="AN386" s="9" t="n"/>
      <c r="AO386" s="9" t="n"/>
      <c r="AP386" s="9" t="n"/>
      <c r="AQ386" s="9" t="n"/>
      <c r="AR386" s="9" t="n"/>
      <c r="AS386" s="9" t="n"/>
      <c r="AT386" s="9" t="n"/>
      <c r="AU386" s="9" t="n"/>
      <c r="AV386" s="9" t="n"/>
      <c r="AW386" s="9" t="n"/>
      <c r="AX386" s="9" t="n"/>
      <c r="AY386" s="9" t="n"/>
      <c r="AZ386" s="9" t="n"/>
    </row>
    <row r="387">
      <c r="A387" s="9" t="n"/>
      <c r="B387" s="9" t="n"/>
      <c r="C387" s="9" t="n"/>
      <c r="D387" s="9" t="n"/>
      <c r="E387" s="9" t="n"/>
      <c r="F387" s="9" t="n"/>
      <c r="G387" s="9" t="n"/>
      <c r="H387" s="9" t="n"/>
      <c r="I387" s="9" t="n"/>
      <c r="J387" s="9" t="n"/>
      <c r="K387" s="9" t="n"/>
      <c r="L387" s="9" t="n"/>
      <c r="M387" s="9" t="n"/>
      <c r="N387" s="9" t="n"/>
      <c r="O387" s="9" t="n"/>
      <c r="P387" s="9" t="n"/>
      <c r="Q387" s="9" t="n"/>
      <c r="R387" s="9" t="n"/>
      <c r="S387" s="9" t="n"/>
      <c r="T387" s="9" t="n"/>
      <c r="U387" s="9" t="n"/>
      <c r="V387" s="9" t="n"/>
      <c r="W387" s="9" t="n"/>
      <c r="X387" s="9" t="n"/>
      <c r="Y387" s="9" t="n"/>
      <c r="Z387" s="9" t="n"/>
      <c r="AA387" s="9" t="n"/>
      <c r="AB387" s="9" t="n"/>
      <c r="AC387" s="9" t="n"/>
      <c r="AD387" s="9" t="n"/>
      <c r="AE387" s="9" t="n"/>
      <c r="AF387" s="9" t="n"/>
      <c r="AG387" s="9" t="n"/>
      <c r="AH387" s="9" t="n"/>
      <c r="AI387" s="9" t="n"/>
      <c r="AJ387" s="9" t="n"/>
      <c r="AK387" s="9" t="n"/>
      <c r="AL387" s="9" t="n"/>
      <c r="AM387" s="9" t="n"/>
      <c r="AN387" s="9" t="n"/>
      <c r="AO387" s="9" t="n"/>
      <c r="AP387" s="9" t="n"/>
      <c r="AQ387" s="9" t="n"/>
      <c r="AR387" s="9" t="n"/>
      <c r="AS387" s="9" t="n"/>
      <c r="AT387" s="9" t="n"/>
      <c r="AU387" s="9" t="n"/>
      <c r="AV387" s="9" t="n"/>
      <c r="AW387" s="9" t="n"/>
      <c r="AX387" s="9" t="n"/>
      <c r="AY387" s="9" t="n"/>
      <c r="AZ387" s="9" t="n"/>
    </row>
    <row r="388">
      <c r="A388" s="9" t="n"/>
      <c r="B388" s="9" t="n"/>
      <c r="C388" s="9" t="n"/>
      <c r="D388" s="9" t="n"/>
      <c r="E388" s="9" t="n"/>
      <c r="F388" s="9" t="n"/>
      <c r="G388" s="9" t="n"/>
      <c r="H388" s="9" t="n"/>
      <c r="I388" s="9" t="n"/>
      <c r="J388" s="9" t="n"/>
      <c r="K388" s="9" t="n"/>
      <c r="L388" s="9" t="n"/>
      <c r="M388" s="9" t="n"/>
      <c r="N388" s="9" t="n"/>
      <c r="O388" s="9" t="n"/>
      <c r="P388" s="9" t="n"/>
      <c r="Q388" s="9" t="n"/>
      <c r="R388" s="9" t="n"/>
      <c r="S388" s="9" t="n"/>
      <c r="T388" s="9" t="n"/>
      <c r="U388" s="9" t="n"/>
      <c r="V388" s="9" t="n"/>
      <c r="W388" s="9" t="n"/>
      <c r="X388" s="9" t="n"/>
      <c r="Y388" s="9" t="n"/>
      <c r="Z388" s="9" t="n"/>
      <c r="AA388" s="9" t="n"/>
      <c r="AB388" s="9" t="n"/>
      <c r="AC388" s="9" t="n"/>
      <c r="AD388" s="9" t="n"/>
      <c r="AE388" s="9" t="n"/>
      <c r="AF388" s="9" t="n"/>
      <c r="AG388" s="9" t="n"/>
      <c r="AH388" s="9" t="n"/>
      <c r="AI388" s="9" t="n"/>
      <c r="AJ388" s="9" t="n"/>
      <c r="AK388" s="9" t="n"/>
      <c r="AL388" s="9" t="n"/>
      <c r="AM388" s="9" t="n"/>
      <c r="AN388" s="9" t="n"/>
      <c r="AO388" s="9" t="n"/>
      <c r="AP388" s="9" t="n"/>
      <c r="AQ388" s="9" t="n"/>
      <c r="AR388" s="9" t="n"/>
      <c r="AS388" s="9" t="n"/>
      <c r="AT388" s="9" t="n"/>
      <c r="AU388" s="9" t="n"/>
      <c r="AV388" s="9" t="n"/>
      <c r="AW388" s="9" t="n"/>
      <c r="AX388" s="9" t="n"/>
      <c r="AY388" s="9" t="n"/>
      <c r="AZ388" s="9" t="n"/>
    </row>
    <row r="389">
      <c r="A389" s="9" t="n"/>
      <c r="B389" s="9" t="n"/>
      <c r="C389" s="9" t="n"/>
      <c r="D389" s="9" t="n"/>
      <c r="E389" s="9" t="n"/>
      <c r="F389" s="9" t="n"/>
      <c r="G389" s="9" t="n"/>
      <c r="H389" s="9" t="n"/>
      <c r="I389" s="9" t="n"/>
      <c r="J389" s="9" t="n"/>
      <c r="K389" s="9" t="n"/>
      <c r="L389" s="9" t="n"/>
      <c r="M389" s="9" t="n"/>
      <c r="N389" s="9" t="n"/>
      <c r="O389" s="9" t="n"/>
      <c r="P389" s="9" t="n"/>
      <c r="Q389" s="9" t="n"/>
      <c r="R389" s="9" t="n"/>
      <c r="S389" s="9" t="n"/>
      <c r="T389" s="9" t="n"/>
      <c r="U389" s="9" t="n"/>
      <c r="V389" s="9" t="n"/>
      <c r="W389" s="9" t="n"/>
      <c r="X389" s="9" t="n"/>
      <c r="Y389" s="9" t="n"/>
      <c r="Z389" s="9" t="n"/>
      <c r="AA389" s="9" t="n"/>
      <c r="AB389" s="9" t="n"/>
      <c r="AC389" s="9" t="n"/>
      <c r="AD389" s="9" t="n"/>
      <c r="AE389" s="9" t="n"/>
      <c r="AF389" s="9" t="n"/>
      <c r="AG389" s="9" t="n"/>
      <c r="AH389" s="9" t="n"/>
      <c r="AI389" s="9" t="n"/>
      <c r="AJ389" s="9" t="n"/>
      <c r="AK389" s="9" t="n"/>
      <c r="AL389" s="9" t="n"/>
      <c r="AM389" s="9" t="n"/>
      <c r="AN389" s="9" t="n"/>
      <c r="AO389" s="9" t="n"/>
      <c r="AP389" s="9" t="n"/>
      <c r="AQ389" s="9" t="n"/>
      <c r="AR389" s="9" t="n"/>
      <c r="AS389" s="9" t="n"/>
      <c r="AT389" s="9" t="n"/>
      <c r="AU389" s="9" t="n"/>
      <c r="AV389" s="9" t="n"/>
      <c r="AW389" s="9" t="n"/>
      <c r="AX389" s="9" t="n"/>
      <c r="AY389" s="9" t="n"/>
      <c r="AZ389" s="9" t="n"/>
    </row>
    <row r="390">
      <c r="A390" s="9" t="n"/>
      <c r="B390" s="9" t="n"/>
      <c r="C390" s="9" t="n"/>
      <c r="D390" s="9" t="n"/>
      <c r="E390" s="9" t="n"/>
      <c r="F390" s="9" t="n"/>
      <c r="G390" s="9" t="n"/>
      <c r="H390" s="9" t="n"/>
      <c r="I390" s="9" t="n"/>
      <c r="J390" s="9" t="n"/>
      <c r="K390" s="9" t="n"/>
      <c r="L390" s="9" t="n"/>
      <c r="M390" s="9" t="n"/>
      <c r="N390" s="9" t="n"/>
      <c r="O390" s="9" t="n"/>
      <c r="P390" s="9" t="n"/>
      <c r="Q390" s="9" t="n"/>
      <c r="R390" s="9" t="n"/>
      <c r="S390" s="9" t="n"/>
      <c r="T390" s="9" t="n"/>
      <c r="U390" s="9" t="n"/>
      <c r="V390" s="9" t="n"/>
      <c r="W390" s="9" t="n"/>
      <c r="X390" s="9" t="n"/>
      <c r="Y390" s="9" t="n"/>
      <c r="Z390" s="9" t="n"/>
      <c r="AA390" s="9" t="n"/>
      <c r="AB390" s="9" t="n"/>
      <c r="AC390" s="9" t="n"/>
      <c r="AD390" s="9" t="n"/>
      <c r="AE390" s="9" t="n"/>
      <c r="AF390" s="9" t="n"/>
      <c r="AG390" s="9" t="n"/>
      <c r="AH390" s="9" t="n"/>
      <c r="AI390" s="9" t="n"/>
      <c r="AJ390" s="9" t="n"/>
      <c r="AK390" s="9" t="n"/>
      <c r="AL390" s="9" t="n"/>
      <c r="AM390" s="9" t="n"/>
      <c r="AN390" s="9" t="n"/>
      <c r="AO390" s="9" t="n"/>
      <c r="AP390" s="9" t="n"/>
      <c r="AQ390" s="9" t="n"/>
      <c r="AR390" s="9" t="n"/>
      <c r="AS390" s="9" t="n"/>
      <c r="AT390" s="9" t="n"/>
      <c r="AU390" s="9" t="n"/>
      <c r="AV390" s="9" t="n"/>
      <c r="AW390" s="9" t="n"/>
      <c r="AX390" s="9" t="n"/>
      <c r="AY390" s="9" t="n"/>
      <c r="AZ390" s="9" t="n"/>
    </row>
    <row r="391">
      <c r="A391" s="9" t="n"/>
      <c r="B391" s="9" t="n"/>
      <c r="C391" s="9" t="n"/>
      <c r="D391" s="9" t="n"/>
      <c r="E391" s="9" t="n"/>
      <c r="F391" s="9" t="n"/>
      <c r="G391" s="9" t="n"/>
      <c r="H391" s="9" t="n"/>
      <c r="I391" s="9" t="n"/>
      <c r="J391" s="9" t="n"/>
      <c r="K391" s="9" t="n"/>
      <c r="L391" s="9" t="n"/>
      <c r="M391" s="9" t="n"/>
      <c r="N391" s="9" t="n"/>
      <c r="O391" s="9" t="n"/>
      <c r="P391" s="9" t="n"/>
      <c r="Q391" s="9" t="n"/>
      <c r="R391" s="9" t="n"/>
      <c r="S391" s="9" t="n"/>
      <c r="T391" s="9" t="n"/>
      <c r="U391" s="9" t="n"/>
      <c r="V391" s="9" t="n"/>
      <c r="W391" s="9" t="n"/>
      <c r="X391" s="9" t="n"/>
      <c r="Y391" s="9" t="n"/>
      <c r="Z391" s="9" t="n"/>
      <c r="AA391" s="9" t="n"/>
      <c r="AB391" s="9" t="n"/>
      <c r="AC391" s="9" t="n"/>
      <c r="AD391" s="9" t="n"/>
      <c r="AE391" s="9" t="n"/>
      <c r="AF391" s="9" t="n"/>
      <c r="AG391" s="9" t="n"/>
      <c r="AH391" s="9" t="n"/>
      <c r="AI391" s="9" t="n"/>
      <c r="AJ391" s="9" t="n"/>
      <c r="AK391" s="9" t="n"/>
      <c r="AL391" s="9" t="n"/>
      <c r="AM391" s="9" t="n"/>
      <c r="AN391" s="9" t="n"/>
      <c r="AO391" s="9" t="n"/>
      <c r="AP391" s="9" t="n"/>
      <c r="AQ391" s="9" t="n"/>
      <c r="AR391" s="9" t="n"/>
      <c r="AS391" s="9" t="n"/>
      <c r="AT391" s="9" t="n"/>
      <c r="AU391" s="9" t="n"/>
      <c r="AV391" s="9" t="n"/>
      <c r="AW391" s="9" t="n"/>
      <c r="AX391" s="9" t="n"/>
      <c r="AY391" s="9" t="n"/>
      <c r="AZ391" s="9" t="n"/>
    </row>
    <row r="392">
      <c r="A392" s="9" t="n"/>
      <c r="B392" s="9" t="n"/>
      <c r="C392" s="9" t="n"/>
      <c r="D392" s="9" t="n"/>
      <c r="E392" s="9" t="n"/>
      <c r="F392" s="9" t="n"/>
      <c r="G392" s="9" t="n"/>
      <c r="H392" s="9" t="n"/>
      <c r="I392" s="9" t="n"/>
      <c r="J392" s="9" t="n"/>
      <c r="K392" s="9" t="n"/>
      <c r="L392" s="9" t="n"/>
      <c r="M392" s="9" t="n"/>
      <c r="N392" s="9" t="n"/>
      <c r="O392" s="9" t="n"/>
      <c r="P392" s="9" t="n"/>
      <c r="Q392" s="9" t="n"/>
      <c r="R392" s="9" t="n"/>
      <c r="S392" s="9" t="n"/>
      <c r="T392" s="9" t="n"/>
      <c r="U392" s="9" t="n"/>
      <c r="V392" s="9" t="n"/>
      <c r="W392" s="9" t="n"/>
      <c r="X392" s="9" t="n"/>
      <c r="Y392" s="9" t="n"/>
      <c r="Z392" s="9" t="n"/>
      <c r="AA392" s="9" t="n"/>
      <c r="AB392" s="9" t="n"/>
      <c r="AC392" s="9" t="n"/>
      <c r="AD392" s="9" t="n"/>
      <c r="AE392" s="9" t="n"/>
      <c r="AF392" s="9" t="n"/>
      <c r="AG392" s="9" t="n"/>
      <c r="AH392" s="9" t="n"/>
      <c r="AI392" s="9" t="n"/>
      <c r="AJ392" s="9" t="n"/>
      <c r="AK392" s="9" t="n"/>
      <c r="AL392" s="9" t="n"/>
      <c r="AM392" s="9" t="n"/>
      <c r="AN392" s="9" t="n"/>
      <c r="AO392" s="9" t="n"/>
      <c r="AP392" s="9" t="n"/>
      <c r="AQ392" s="9" t="n"/>
      <c r="AR392" s="9" t="n"/>
      <c r="AS392" s="9" t="n"/>
      <c r="AT392" s="9" t="n"/>
      <c r="AU392" s="9" t="n"/>
      <c r="AV392" s="9" t="n"/>
      <c r="AW392" s="9" t="n"/>
      <c r="AX392" s="9" t="n"/>
      <c r="AY392" s="9" t="n"/>
      <c r="AZ392" s="9" t="n"/>
    </row>
    <row r="393">
      <c r="A393" s="9" t="n"/>
      <c r="B393" s="9" t="n"/>
      <c r="C393" s="9" t="n"/>
      <c r="D393" s="9" t="n"/>
      <c r="E393" s="9" t="n"/>
      <c r="F393" s="9" t="n"/>
      <c r="G393" s="9" t="n"/>
      <c r="H393" s="9" t="n"/>
      <c r="I393" s="9" t="n"/>
      <c r="J393" s="9" t="n"/>
      <c r="K393" s="9" t="n"/>
      <c r="L393" s="9" t="n"/>
      <c r="M393" s="9" t="n"/>
      <c r="N393" s="9" t="n"/>
      <c r="O393" s="9" t="n"/>
      <c r="P393" s="9" t="n"/>
      <c r="Q393" s="9" t="n"/>
      <c r="R393" s="9" t="n"/>
      <c r="S393" s="9" t="n"/>
      <c r="T393" s="9" t="n"/>
      <c r="U393" s="9" t="n"/>
      <c r="V393" s="9" t="n"/>
      <c r="W393" s="9" t="n"/>
      <c r="X393" s="9" t="n"/>
      <c r="Y393" s="9" t="n"/>
      <c r="Z393" s="9" t="n"/>
      <c r="AA393" s="9" t="n"/>
      <c r="AB393" s="9" t="n"/>
      <c r="AC393" s="9" t="n"/>
      <c r="AD393" s="9" t="n"/>
      <c r="AE393" s="9" t="n"/>
      <c r="AF393" s="9" t="n"/>
      <c r="AG393" s="9" t="n"/>
      <c r="AH393" s="9" t="n"/>
      <c r="AI393" s="9" t="n"/>
      <c r="AJ393" s="9" t="n"/>
      <c r="AK393" s="9" t="n"/>
      <c r="AL393" s="9" t="n"/>
      <c r="AM393" s="9" t="n"/>
      <c r="AN393" s="9" t="n"/>
      <c r="AO393" s="9" t="n"/>
      <c r="AP393" s="9" t="n"/>
      <c r="AQ393" s="9" t="n"/>
      <c r="AR393" s="9" t="n"/>
      <c r="AS393" s="9" t="n"/>
      <c r="AT393" s="9" t="n"/>
      <c r="AU393" s="9" t="n"/>
      <c r="AV393" s="9" t="n"/>
      <c r="AW393" s="9" t="n"/>
      <c r="AX393" s="9" t="n"/>
      <c r="AY393" s="9" t="n"/>
      <c r="AZ393" s="9" t="n"/>
    </row>
    <row r="394">
      <c r="A394" s="9" t="n"/>
      <c r="B394" s="9" t="n"/>
      <c r="C394" s="9" t="n"/>
      <c r="D394" s="9" t="n"/>
      <c r="E394" s="9" t="n"/>
      <c r="F394" s="9" t="n"/>
      <c r="G394" s="9" t="n"/>
      <c r="H394" s="9" t="n"/>
      <c r="I394" s="9" t="n"/>
      <c r="J394" s="9" t="n"/>
      <c r="K394" s="9" t="n"/>
      <c r="L394" s="9" t="n"/>
      <c r="M394" s="9" t="n"/>
      <c r="N394" s="9" t="n"/>
      <c r="O394" s="9" t="n"/>
      <c r="P394" s="9" t="n"/>
      <c r="Q394" s="9" t="n"/>
      <c r="R394" s="9" t="n"/>
      <c r="S394" s="9" t="n"/>
      <c r="T394" s="9" t="n"/>
      <c r="U394" s="9" t="n"/>
      <c r="V394" s="9" t="n"/>
      <c r="W394" s="9" t="n"/>
      <c r="X394" s="9" t="n"/>
      <c r="Y394" s="9" t="n"/>
      <c r="Z394" s="9" t="n"/>
      <c r="AA394" s="9" t="n"/>
      <c r="AB394" s="9" t="n"/>
      <c r="AC394" s="9" t="n"/>
      <c r="AD394" s="9" t="n"/>
      <c r="AE394" s="9" t="n"/>
      <c r="AF394" s="9" t="n"/>
      <c r="AG394" s="9" t="n"/>
      <c r="AH394" s="9" t="n"/>
      <c r="AI394" s="9" t="n"/>
      <c r="AJ394" s="9" t="n"/>
      <c r="AK394" s="9" t="n"/>
      <c r="AL394" s="9" t="n"/>
      <c r="AM394" s="9" t="n"/>
      <c r="AN394" s="9" t="n"/>
      <c r="AO394" s="9" t="n"/>
      <c r="AP394" s="9" t="n"/>
      <c r="AQ394" s="9" t="n"/>
      <c r="AR394" s="9" t="n"/>
      <c r="AS394" s="9" t="n"/>
      <c r="AT394" s="9" t="n"/>
      <c r="AU394" s="9" t="n"/>
      <c r="AV394" s="9" t="n"/>
      <c r="AW394" s="9" t="n"/>
      <c r="AX394" s="9" t="n"/>
      <c r="AY394" s="9" t="n"/>
      <c r="AZ394" s="9" t="n"/>
    </row>
    <row r="395">
      <c r="A395" s="9" t="n"/>
      <c r="B395" s="9" t="n"/>
      <c r="C395" s="9" t="n"/>
      <c r="D395" s="9" t="n"/>
      <c r="E395" s="9" t="n"/>
      <c r="F395" s="9" t="n"/>
      <c r="G395" s="9" t="n"/>
      <c r="H395" s="9" t="n"/>
      <c r="I395" s="9" t="n"/>
      <c r="J395" s="9" t="n"/>
      <c r="K395" s="9" t="n"/>
      <c r="L395" s="9" t="n"/>
      <c r="M395" s="9" t="n"/>
      <c r="N395" s="9" t="n"/>
      <c r="O395" s="9" t="n"/>
      <c r="P395" s="9" t="n"/>
      <c r="Q395" s="9" t="n"/>
      <c r="R395" s="9" t="n"/>
      <c r="S395" s="9" t="n"/>
      <c r="T395" s="9" t="n"/>
      <c r="U395" s="9" t="n"/>
      <c r="V395" s="9" t="n"/>
      <c r="W395" s="9" t="n"/>
      <c r="X395" s="9" t="n"/>
      <c r="Y395" s="9" t="n"/>
      <c r="Z395" s="9" t="n"/>
      <c r="AA395" s="9" t="n"/>
      <c r="AB395" s="9" t="n"/>
      <c r="AC395" s="9" t="n"/>
      <c r="AD395" s="9" t="n"/>
      <c r="AE395" s="9" t="n"/>
      <c r="AF395" s="9" t="n"/>
      <c r="AG395" s="9" t="n"/>
      <c r="AH395" s="9" t="n"/>
      <c r="AI395" s="9" t="n"/>
      <c r="AJ395" s="9" t="n"/>
      <c r="AK395" s="9" t="n"/>
      <c r="AL395" s="9" t="n"/>
      <c r="AM395" s="9" t="n"/>
      <c r="AN395" s="9" t="n"/>
      <c r="AO395" s="9" t="n"/>
      <c r="AP395" s="9" t="n"/>
      <c r="AQ395" s="9" t="n"/>
      <c r="AR395" s="9" t="n"/>
      <c r="AS395" s="9" t="n"/>
      <c r="AT395" s="9" t="n"/>
      <c r="AU395" s="9" t="n"/>
      <c r="AV395" s="9" t="n"/>
      <c r="AW395" s="9" t="n"/>
      <c r="AX395" s="9" t="n"/>
      <c r="AY395" s="9" t="n"/>
      <c r="AZ395" s="9" t="n"/>
    </row>
    <row r="396">
      <c r="A396" s="9" t="n"/>
      <c r="B396" s="9" t="n"/>
      <c r="C396" s="9" t="n"/>
      <c r="D396" s="9" t="n"/>
      <c r="E396" s="9" t="n"/>
      <c r="F396" s="9" t="n"/>
      <c r="G396" s="9" t="n"/>
      <c r="H396" s="9" t="n"/>
      <c r="I396" s="9" t="n"/>
      <c r="J396" s="9" t="n"/>
      <c r="K396" s="9" t="n"/>
      <c r="L396" s="9" t="n"/>
      <c r="M396" s="9" t="n"/>
      <c r="N396" s="9" t="n"/>
      <c r="O396" s="9" t="n"/>
      <c r="P396" s="9" t="n"/>
      <c r="Q396" s="9" t="n"/>
      <c r="R396" s="9" t="n"/>
      <c r="S396" s="9" t="n"/>
      <c r="T396" s="9" t="n"/>
      <c r="U396" s="9" t="n"/>
      <c r="V396" s="9" t="n"/>
      <c r="W396" s="9" t="n"/>
      <c r="X396" s="9" t="n"/>
      <c r="Y396" s="9" t="n"/>
      <c r="Z396" s="9" t="n"/>
      <c r="AA396" s="9" t="n"/>
      <c r="AB396" s="9" t="n"/>
      <c r="AC396" s="9" t="n"/>
      <c r="AD396" s="9" t="n"/>
      <c r="AE396" s="9" t="n"/>
      <c r="AF396" s="9" t="n"/>
      <c r="AG396" s="9" t="n"/>
      <c r="AH396" s="9" t="n"/>
      <c r="AI396" s="9" t="n"/>
      <c r="AJ396" s="9" t="n"/>
      <c r="AK396" s="9" t="n"/>
      <c r="AL396" s="9" t="n"/>
      <c r="AM396" s="9" t="n"/>
      <c r="AN396" s="9" t="n"/>
      <c r="AO396" s="9" t="n"/>
      <c r="AP396" s="9" t="n"/>
      <c r="AQ396" s="9" t="n"/>
      <c r="AR396" s="9" t="n"/>
      <c r="AS396" s="9" t="n"/>
      <c r="AT396" s="9" t="n"/>
      <c r="AU396" s="9" t="n"/>
      <c r="AV396" s="9" t="n"/>
      <c r="AW396" s="9" t="n"/>
      <c r="AX396" s="9" t="n"/>
      <c r="AY396" s="9" t="n"/>
      <c r="AZ396" s="9" t="n"/>
    </row>
    <row r="397">
      <c r="A397" s="9" t="n"/>
      <c r="B397" s="9" t="n"/>
      <c r="C397" s="9" t="n"/>
      <c r="D397" s="9" t="n"/>
      <c r="E397" s="9" t="n"/>
      <c r="F397" s="9" t="n"/>
      <c r="G397" s="9" t="n"/>
      <c r="H397" s="9" t="n"/>
      <c r="I397" s="9" t="n"/>
      <c r="J397" s="9" t="n"/>
      <c r="K397" s="9" t="n"/>
      <c r="L397" s="9" t="n"/>
      <c r="M397" s="9" t="n"/>
      <c r="N397" s="9" t="n"/>
      <c r="O397" s="9" t="n"/>
      <c r="P397" s="9" t="n"/>
      <c r="Q397" s="9" t="n"/>
      <c r="R397" s="9" t="n"/>
      <c r="S397" s="9" t="n"/>
      <c r="T397" s="9" t="n"/>
      <c r="U397" s="9" t="n"/>
      <c r="V397" s="9" t="n"/>
      <c r="W397" s="9" t="n"/>
      <c r="X397" s="9" t="n"/>
      <c r="Y397" s="9" t="n"/>
      <c r="Z397" s="9" t="n"/>
      <c r="AA397" s="9" t="n"/>
      <c r="AB397" s="9" t="n"/>
      <c r="AC397" s="9" t="n"/>
      <c r="AD397" s="9" t="n"/>
      <c r="AE397" s="9" t="n"/>
      <c r="AF397" s="9" t="n"/>
      <c r="AG397" s="9" t="n"/>
      <c r="AH397" s="9" t="n"/>
      <c r="AI397" s="9" t="n"/>
      <c r="AJ397" s="9" t="n"/>
      <c r="AK397" s="9" t="n"/>
      <c r="AL397" s="9" t="n"/>
      <c r="AM397" s="9" t="n"/>
      <c r="AN397" s="9" t="n"/>
      <c r="AO397" s="9" t="n"/>
      <c r="AP397" s="9" t="n"/>
      <c r="AQ397" s="9" t="n"/>
      <c r="AR397" s="9" t="n"/>
      <c r="AS397" s="9" t="n"/>
      <c r="AT397" s="9" t="n"/>
      <c r="AU397" s="9" t="n"/>
      <c r="AV397" s="9" t="n"/>
      <c r="AW397" s="9" t="n"/>
      <c r="AX397" s="9" t="n"/>
      <c r="AY397" s="9" t="n"/>
      <c r="AZ397" s="9" t="n"/>
    </row>
    <row r="398">
      <c r="A398" s="9" t="n"/>
      <c r="B398" s="9" t="n"/>
      <c r="C398" s="9" t="n"/>
      <c r="D398" s="9" t="n"/>
      <c r="E398" s="9" t="n"/>
      <c r="F398" s="9" t="n"/>
      <c r="G398" s="9" t="n"/>
      <c r="H398" s="9" t="n"/>
      <c r="I398" s="9" t="n"/>
      <c r="J398" s="9" t="n"/>
      <c r="K398" s="9" t="n"/>
      <c r="L398" s="9" t="n"/>
      <c r="M398" s="9" t="n"/>
      <c r="N398" s="9" t="n"/>
      <c r="O398" s="9" t="n"/>
      <c r="P398" s="9" t="n"/>
      <c r="Q398" s="9" t="n"/>
      <c r="R398" s="9" t="n"/>
      <c r="S398" s="9" t="n"/>
      <c r="T398" s="9" t="n"/>
      <c r="U398" s="9" t="n"/>
      <c r="V398" s="9" t="n"/>
      <c r="W398" s="9" t="n"/>
      <c r="X398" s="9" t="n"/>
      <c r="Y398" s="9" t="n"/>
      <c r="Z398" s="9" t="n"/>
      <c r="AA398" s="9" t="n"/>
      <c r="AB398" s="9" t="n"/>
      <c r="AC398" s="9" t="n"/>
      <c r="AD398" s="9" t="n"/>
      <c r="AE398" s="9" t="n"/>
      <c r="AF398" s="9" t="n"/>
      <c r="AG398" s="9" t="n"/>
      <c r="AH398" s="9" t="n"/>
      <c r="AI398" s="9" t="n"/>
      <c r="AJ398" s="9" t="n"/>
      <c r="AK398" s="9" t="n"/>
      <c r="AL398" s="9" t="n"/>
      <c r="AM398" s="9" t="n"/>
      <c r="AN398" s="9" t="n"/>
      <c r="AO398" s="9" t="n"/>
      <c r="AP398" s="9" t="n"/>
      <c r="AQ398" s="9" t="n"/>
      <c r="AR398" s="9" t="n"/>
      <c r="AS398" s="9" t="n"/>
      <c r="AT398" s="9" t="n"/>
      <c r="AU398" s="9" t="n"/>
      <c r="AV398" s="9" t="n"/>
      <c r="AW398" s="9" t="n"/>
      <c r="AX398" s="9" t="n"/>
      <c r="AY398" s="9" t="n"/>
      <c r="AZ398" s="9" t="n"/>
    </row>
    <row r="399">
      <c r="A399" s="9" t="n"/>
      <c r="B399" s="9" t="n"/>
      <c r="C399" s="9" t="n"/>
      <c r="D399" s="9" t="n"/>
      <c r="E399" s="9" t="n"/>
      <c r="F399" s="9" t="n"/>
      <c r="G399" s="9" t="n"/>
      <c r="H399" s="9" t="n"/>
      <c r="I399" s="9" t="n"/>
      <c r="J399" s="9" t="n"/>
      <c r="K399" s="9" t="n"/>
      <c r="L399" s="9" t="n"/>
      <c r="M399" s="9" t="n"/>
      <c r="N399" s="9" t="n"/>
      <c r="O399" s="9" t="n"/>
      <c r="P399" s="9" t="n"/>
      <c r="Q399" s="9" t="n"/>
      <c r="R399" s="9" t="n"/>
      <c r="S399" s="9" t="n"/>
      <c r="T399" s="9" t="n"/>
      <c r="U399" s="9" t="n"/>
      <c r="V399" s="9" t="n"/>
      <c r="W399" s="9" t="n"/>
      <c r="X399" s="9" t="n"/>
      <c r="Y399" s="9" t="n"/>
      <c r="Z399" s="9" t="n"/>
      <c r="AA399" s="9" t="n"/>
      <c r="AB399" s="9" t="n"/>
      <c r="AC399" s="9" t="n"/>
      <c r="AD399" s="9" t="n"/>
      <c r="AE399" s="9" t="n"/>
      <c r="AF399" s="9" t="n"/>
      <c r="AG399" s="9" t="n"/>
      <c r="AH399" s="9" t="n"/>
      <c r="AI399" s="9" t="n"/>
      <c r="AJ399" s="9" t="n"/>
      <c r="AK399" s="9" t="n"/>
      <c r="AL399" s="9" t="n"/>
      <c r="AM399" s="9" t="n"/>
      <c r="AN399" s="9" t="n"/>
      <c r="AO399" s="9" t="n"/>
      <c r="AP399" s="9" t="n"/>
      <c r="AQ399" s="9" t="n"/>
      <c r="AR399" s="9" t="n"/>
      <c r="AS399" s="9" t="n"/>
      <c r="AT399" s="9" t="n"/>
      <c r="AU399" s="9" t="n"/>
      <c r="AV399" s="9" t="n"/>
      <c r="AW399" s="9" t="n"/>
      <c r="AX399" s="9" t="n"/>
      <c r="AY399" s="9" t="n"/>
      <c r="AZ399" s="9" t="n"/>
    </row>
    <row r="400">
      <c r="A400" s="9" t="n"/>
      <c r="B400" s="9" t="n"/>
      <c r="C400" s="9" t="n"/>
      <c r="D400" s="9" t="n"/>
      <c r="E400" s="9" t="n"/>
      <c r="F400" s="9" t="n"/>
      <c r="G400" s="9" t="n"/>
      <c r="H400" s="9" t="n"/>
      <c r="I400" s="9" t="n"/>
      <c r="J400" s="9" t="n"/>
      <c r="K400" s="9" t="n"/>
      <c r="L400" s="9" t="n"/>
      <c r="M400" s="9" t="n"/>
      <c r="N400" s="9" t="n"/>
      <c r="O400" s="9" t="n"/>
      <c r="P400" s="9" t="n"/>
      <c r="Q400" s="9" t="n"/>
      <c r="R400" s="9" t="n"/>
      <c r="S400" s="9" t="n"/>
      <c r="T400" s="9" t="n"/>
      <c r="U400" s="9" t="n"/>
      <c r="V400" s="9" t="n"/>
      <c r="W400" s="9" t="n"/>
      <c r="X400" s="9" t="n"/>
      <c r="Y400" s="9" t="n"/>
      <c r="Z400" s="9" t="n"/>
      <c r="AA400" s="9" t="n"/>
      <c r="AB400" s="9" t="n"/>
      <c r="AC400" s="9" t="n"/>
      <c r="AD400" s="9" t="n"/>
      <c r="AE400" s="9" t="n"/>
      <c r="AF400" s="9" t="n"/>
      <c r="AG400" s="9" t="n"/>
      <c r="AH400" s="9" t="n"/>
      <c r="AI400" s="9" t="n"/>
      <c r="AJ400" s="9" t="n"/>
      <c r="AK400" s="9" t="n"/>
      <c r="AL400" s="9" t="n"/>
      <c r="AM400" s="9" t="n"/>
      <c r="AN400" s="9" t="n"/>
      <c r="AO400" s="9" t="n"/>
      <c r="AP400" s="9" t="n"/>
      <c r="AQ400" s="9" t="n"/>
      <c r="AR400" s="9" t="n"/>
      <c r="AS400" s="9" t="n"/>
      <c r="AT400" s="9" t="n"/>
      <c r="AU400" s="9" t="n"/>
      <c r="AV400" s="9" t="n"/>
      <c r="AW400" s="9" t="n"/>
      <c r="AX400" s="9" t="n"/>
      <c r="AY400" s="9" t="n"/>
      <c r="AZ400" s="9" t="n"/>
    </row>
    <row r="401">
      <c r="A401" s="9" t="n"/>
      <c r="B401" s="9" t="n"/>
      <c r="C401" s="9" t="n"/>
      <c r="D401" s="9" t="n"/>
      <c r="E401" s="9" t="n"/>
      <c r="F401" s="9" t="n"/>
      <c r="G401" s="9" t="n"/>
      <c r="H401" s="9" t="n"/>
      <c r="I401" s="9" t="n"/>
      <c r="J401" s="9" t="n"/>
      <c r="K401" s="9" t="n"/>
      <c r="L401" s="9" t="n"/>
      <c r="M401" s="9" t="n"/>
      <c r="N401" s="9" t="n"/>
      <c r="O401" s="9" t="n"/>
      <c r="P401" s="9" t="n"/>
      <c r="Q401" s="9" t="n"/>
      <c r="R401" s="9" t="n"/>
      <c r="S401" s="9" t="n"/>
      <c r="T401" s="9" t="n"/>
      <c r="U401" s="9" t="n"/>
      <c r="V401" s="9" t="n"/>
      <c r="W401" s="9" t="n"/>
      <c r="X401" s="9" t="n"/>
      <c r="Y401" s="9" t="n"/>
      <c r="Z401" s="9" t="n"/>
      <c r="AA401" s="9" t="n"/>
      <c r="AB401" s="9" t="n"/>
      <c r="AC401" s="9" t="n"/>
      <c r="AD401" s="9" t="n"/>
      <c r="AE401" s="9" t="n"/>
      <c r="AF401" s="9" t="n"/>
      <c r="AG401" s="9" t="n"/>
      <c r="AH401" s="9" t="n"/>
      <c r="AI401" s="9" t="n"/>
      <c r="AJ401" s="9" t="n"/>
      <c r="AK401" s="9" t="n"/>
      <c r="AL401" s="9" t="n"/>
      <c r="AM401" s="9" t="n"/>
      <c r="AN401" s="9" t="n"/>
      <c r="AO401" s="9" t="n"/>
      <c r="AP401" s="9" t="n"/>
      <c r="AQ401" s="9" t="n"/>
      <c r="AR401" s="9" t="n"/>
      <c r="AS401" s="9" t="n"/>
      <c r="AT401" s="9" t="n"/>
      <c r="AU401" s="9" t="n"/>
      <c r="AV401" s="9" t="n"/>
      <c r="AW401" s="9" t="n"/>
      <c r="AX401" s="9" t="n"/>
      <c r="AY401" s="9" t="n"/>
      <c r="AZ401" s="9" t="n"/>
    </row>
    <row r="402">
      <c r="A402" s="9" t="n"/>
      <c r="B402" s="9" t="n"/>
      <c r="C402" s="9" t="n"/>
      <c r="D402" s="9" t="n"/>
      <c r="E402" s="9" t="n"/>
      <c r="F402" s="9" t="n"/>
      <c r="G402" s="9" t="n"/>
      <c r="H402" s="9" t="n"/>
      <c r="I402" s="9" t="n"/>
      <c r="J402" s="9" t="n"/>
      <c r="K402" s="9" t="n"/>
      <c r="L402" s="9" t="n"/>
      <c r="M402" s="9" t="n"/>
      <c r="N402" s="9" t="n"/>
      <c r="O402" s="9" t="n"/>
      <c r="P402" s="9" t="n"/>
      <c r="Q402" s="9" t="n"/>
      <c r="R402" s="9" t="n"/>
      <c r="S402" s="9" t="n"/>
      <c r="T402" s="9" t="n"/>
      <c r="U402" s="9" t="n"/>
      <c r="V402" s="9" t="n"/>
      <c r="W402" s="9" t="n"/>
      <c r="X402" s="9" t="n"/>
      <c r="Y402" s="9" t="n"/>
      <c r="Z402" s="9" t="n"/>
      <c r="AA402" s="9" t="n"/>
      <c r="AB402" s="9" t="n"/>
      <c r="AC402" s="9" t="n"/>
      <c r="AD402" s="9" t="n"/>
      <c r="AE402" s="9" t="n"/>
      <c r="AF402" s="9" t="n"/>
      <c r="AG402" s="9" t="n"/>
      <c r="AH402" s="9" t="n"/>
      <c r="AI402" s="9" t="n"/>
      <c r="AJ402" s="9" t="n"/>
      <c r="AK402" s="9" t="n"/>
      <c r="AL402" s="9" t="n"/>
      <c r="AM402" s="9" t="n"/>
      <c r="AN402" s="9" t="n"/>
      <c r="AO402" s="9" t="n"/>
      <c r="AP402" s="9" t="n"/>
      <c r="AQ402" s="9" t="n"/>
      <c r="AR402" s="9" t="n"/>
      <c r="AS402" s="9" t="n"/>
      <c r="AT402" s="9" t="n"/>
      <c r="AU402" s="9" t="n"/>
      <c r="AV402" s="9" t="n"/>
      <c r="AW402" s="9" t="n"/>
      <c r="AX402" s="9" t="n"/>
      <c r="AY402" s="9" t="n"/>
      <c r="AZ402" s="9" t="n"/>
    </row>
    <row r="403">
      <c r="A403" s="9" t="n"/>
      <c r="B403" s="9" t="n"/>
      <c r="C403" s="9" t="n"/>
      <c r="D403" s="9" t="n"/>
      <c r="E403" s="9" t="n"/>
      <c r="F403" s="9" t="n"/>
      <c r="G403" s="9" t="n"/>
      <c r="H403" s="9" t="n"/>
      <c r="I403" s="9" t="n"/>
      <c r="J403" s="9" t="n"/>
      <c r="K403" s="9" t="n"/>
      <c r="L403" s="9" t="n"/>
      <c r="M403" s="9" t="n"/>
      <c r="N403" s="9" t="n"/>
      <c r="O403" s="9" t="n"/>
      <c r="P403" s="9" t="n"/>
      <c r="Q403" s="9" t="n"/>
      <c r="R403" s="9" t="n"/>
      <c r="S403" s="9" t="n"/>
      <c r="T403" s="9" t="n"/>
      <c r="U403" s="9" t="n"/>
      <c r="V403" s="9" t="n"/>
      <c r="W403" s="9" t="n"/>
      <c r="X403" s="9" t="n"/>
      <c r="Y403" s="9" t="n"/>
      <c r="Z403" s="9" t="n"/>
      <c r="AA403" s="9" t="n"/>
      <c r="AB403" s="9" t="n"/>
      <c r="AC403" s="9" t="n"/>
      <c r="AD403" s="9" t="n"/>
      <c r="AE403" s="9" t="n"/>
      <c r="AF403" s="9" t="n"/>
      <c r="AG403" s="9" t="n"/>
      <c r="AH403" s="9" t="n"/>
      <c r="AI403" s="9" t="n"/>
      <c r="AJ403" s="9" t="n"/>
      <c r="AK403" s="9" t="n"/>
      <c r="AL403" s="9" t="n"/>
      <c r="AM403" s="9" t="n"/>
      <c r="AN403" s="9" t="n"/>
      <c r="AO403" s="9" t="n"/>
      <c r="AP403" s="9" t="n"/>
      <c r="AQ403" s="9" t="n"/>
      <c r="AR403" s="9" t="n"/>
      <c r="AS403" s="9" t="n"/>
      <c r="AT403" s="9" t="n"/>
      <c r="AU403" s="9" t="n"/>
      <c r="AV403" s="9" t="n"/>
      <c r="AW403" s="9" t="n"/>
      <c r="AX403" s="9" t="n"/>
      <c r="AY403" s="9" t="n"/>
      <c r="AZ403" s="9" t="n"/>
    </row>
    <row r="404">
      <c r="A404" s="9" t="n"/>
      <c r="B404" s="9" t="n"/>
      <c r="C404" s="9" t="n"/>
      <c r="D404" s="9" t="n"/>
      <c r="E404" s="9" t="n"/>
      <c r="F404" s="9" t="n"/>
      <c r="G404" s="9" t="n"/>
      <c r="H404" s="9" t="n"/>
      <c r="I404" s="9" t="n"/>
      <c r="J404" s="9" t="n"/>
      <c r="K404" s="9" t="n"/>
      <c r="L404" s="9" t="n"/>
      <c r="M404" s="9" t="n"/>
      <c r="N404" s="9" t="n"/>
      <c r="O404" s="9" t="n"/>
      <c r="P404" s="9" t="n"/>
      <c r="Q404" s="9" t="n"/>
      <c r="R404" s="9" t="n"/>
      <c r="S404" s="9" t="n"/>
      <c r="T404" s="9" t="n"/>
      <c r="U404" s="9" t="n"/>
      <c r="V404" s="9" t="n"/>
      <c r="W404" s="9" t="n"/>
      <c r="X404" s="9" t="n"/>
      <c r="Y404" s="9" t="n"/>
      <c r="Z404" s="9" t="n"/>
      <c r="AA404" s="9" t="n"/>
      <c r="AB404" s="9" t="n"/>
      <c r="AC404" s="9" t="n"/>
      <c r="AD404" s="9" t="n"/>
      <c r="AE404" s="9" t="n"/>
      <c r="AF404" s="9" t="n"/>
      <c r="AG404" s="9" t="n"/>
      <c r="AH404" s="9" t="n"/>
      <c r="AI404" s="9" t="n"/>
      <c r="AJ404" s="9" t="n"/>
      <c r="AK404" s="9" t="n"/>
      <c r="AL404" s="9" t="n"/>
      <c r="AM404" s="9" t="n"/>
      <c r="AN404" s="9" t="n"/>
      <c r="AO404" s="9" t="n"/>
      <c r="AP404" s="9" t="n"/>
      <c r="AQ404" s="9" t="n"/>
      <c r="AR404" s="9" t="n"/>
      <c r="AS404" s="9" t="n"/>
      <c r="AT404" s="9" t="n"/>
      <c r="AU404" s="9" t="n"/>
      <c r="AV404" s="9" t="n"/>
      <c r="AW404" s="9" t="n"/>
      <c r="AX404" s="9" t="n"/>
      <c r="AY404" s="9" t="n"/>
      <c r="AZ404" s="9" t="n"/>
    </row>
    <row r="405">
      <c r="A405" s="9" t="n"/>
      <c r="B405" s="9" t="n"/>
      <c r="C405" s="9" t="n"/>
      <c r="D405" s="9" t="n"/>
      <c r="E405" s="9" t="n"/>
      <c r="F405" s="9" t="n"/>
      <c r="G405" s="9" t="n"/>
      <c r="H405" s="9" t="n"/>
      <c r="I405" s="9" t="n"/>
      <c r="J405" s="9" t="n"/>
      <c r="K405" s="9" t="n"/>
      <c r="L405" s="9" t="n"/>
      <c r="M405" s="9" t="n"/>
      <c r="N405" s="9" t="n"/>
      <c r="O405" s="9" t="n"/>
      <c r="P405" s="9" t="n"/>
      <c r="Q405" s="9" t="n"/>
      <c r="R405" s="9" t="n"/>
      <c r="S405" s="9" t="n"/>
      <c r="T405" s="9" t="n"/>
      <c r="U405" s="9" t="n"/>
      <c r="V405" s="9" t="n"/>
      <c r="W405" s="9" t="n"/>
      <c r="X405" s="9" t="n"/>
      <c r="Y405" s="9" t="n"/>
      <c r="Z405" s="9" t="n"/>
      <c r="AA405" s="9" t="n"/>
      <c r="AB405" s="9" t="n"/>
      <c r="AC405" s="9" t="n"/>
      <c r="AD405" s="9" t="n"/>
      <c r="AE405" s="9" t="n"/>
      <c r="AF405" s="9" t="n"/>
      <c r="AG405" s="9" t="n"/>
      <c r="AH405" s="9" t="n"/>
      <c r="AI405" s="9" t="n"/>
      <c r="AJ405" s="9" t="n"/>
      <c r="AK405" s="9" t="n"/>
      <c r="AL405" s="9" t="n"/>
      <c r="AM405" s="9" t="n"/>
      <c r="AN405" s="9" t="n"/>
      <c r="AO405" s="9" t="n"/>
      <c r="AP405" s="9" t="n"/>
      <c r="AQ405" s="9" t="n"/>
      <c r="AR405" s="9" t="n"/>
      <c r="AS405" s="9" t="n"/>
      <c r="AT405" s="9" t="n"/>
      <c r="AU405" s="9" t="n"/>
      <c r="AV405" s="9" t="n"/>
      <c r="AW405" s="9" t="n"/>
      <c r="AX405" s="9" t="n"/>
      <c r="AY405" s="9" t="n"/>
      <c r="AZ405" s="9" t="n"/>
    </row>
    <row r="406">
      <c r="A406" s="9" t="n"/>
      <c r="B406" s="9" t="n"/>
      <c r="C406" s="9" t="n"/>
      <c r="D406" s="9" t="n"/>
      <c r="E406" s="9" t="n"/>
      <c r="F406" s="9" t="n"/>
      <c r="G406" s="9" t="n"/>
      <c r="H406" s="9" t="n"/>
      <c r="I406" s="9" t="n"/>
      <c r="J406" s="9" t="n"/>
      <c r="K406" s="9" t="n"/>
      <c r="L406" s="9" t="n"/>
      <c r="M406" s="9" t="n"/>
      <c r="N406" s="9" t="n"/>
      <c r="O406" s="9" t="n"/>
      <c r="P406" s="9" t="n"/>
      <c r="Q406" s="9" t="n"/>
      <c r="R406" s="9" t="n"/>
      <c r="S406" s="9" t="n"/>
      <c r="T406" s="9" t="n"/>
      <c r="U406" s="9" t="n"/>
      <c r="V406" s="9" t="n"/>
      <c r="W406" s="9" t="n"/>
      <c r="X406" s="9" t="n"/>
      <c r="Y406" s="9" t="n"/>
      <c r="Z406" s="9" t="n"/>
      <c r="AA406" s="9" t="n"/>
      <c r="AB406" s="9" t="n"/>
      <c r="AC406" s="9" t="n"/>
      <c r="AD406" s="9" t="n"/>
      <c r="AE406" s="9" t="n"/>
      <c r="AF406" s="9" t="n"/>
      <c r="AG406" s="9" t="n"/>
      <c r="AH406" s="9" t="n"/>
      <c r="AI406" s="9" t="n"/>
      <c r="AJ406" s="9" t="n"/>
      <c r="AK406" s="9" t="n"/>
      <c r="AL406" s="9" t="n"/>
      <c r="AM406" s="9" t="n"/>
      <c r="AN406" s="9" t="n"/>
      <c r="AO406" s="9" t="n"/>
      <c r="AP406" s="9" t="n"/>
      <c r="AQ406" s="9" t="n"/>
      <c r="AR406" s="9" t="n"/>
      <c r="AS406" s="9" t="n"/>
      <c r="AT406" s="9" t="n"/>
      <c r="AU406" s="9" t="n"/>
      <c r="AV406" s="9" t="n"/>
      <c r="AW406" s="9" t="n"/>
      <c r="AX406" s="9" t="n"/>
      <c r="AY406" s="9" t="n"/>
      <c r="AZ406" s="9" t="n"/>
    </row>
    <row r="407">
      <c r="A407" s="9" t="n"/>
      <c r="B407" s="9" t="n"/>
      <c r="C407" s="9" t="n"/>
      <c r="D407" s="9" t="n"/>
      <c r="E407" s="9" t="n"/>
      <c r="F407" s="9" t="n"/>
      <c r="G407" s="9" t="n"/>
      <c r="H407" s="9" t="n"/>
      <c r="I407" s="9" t="n"/>
      <c r="J407" s="9" t="n"/>
      <c r="K407" s="9" t="n"/>
      <c r="L407" s="9" t="n"/>
      <c r="M407" s="9" t="n"/>
      <c r="N407" s="9" t="n"/>
      <c r="O407" s="9" t="n"/>
      <c r="P407" s="9" t="n"/>
      <c r="Q407" s="9" t="n"/>
      <c r="R407" s="9" t="n"/>
      <c r="S407" s="9" t="n"/>
      <c r="T407" s="9" t="n"/>
      <c r="U407" s="9" t="n"/>
      <c r="V407" s="9" t="n"/>
      <c r="W407" s="9" t="n"/>
      <c r="X407" s="9" t="n"/>
      <c r="Y407" s="9" t="n"/>
      <c r="Z407" s="9" t="n"/>
      <c r="AA407" s="9" t="n"/>
      <c r="AB407" s="9" t="n"/>
      <c r="AC407" s="9" t="n"/>
      <c r="AD407" s="9" t="n"/>
      <c r="AE407" s="9" t="n"/>
      <c r="AF407" s="9" t="n"/>
      <c r="AG407" s="9" t="n"/>
      <c r="AH407" s="9" t="n"/>
      <c r="AI407" s="9" t="n"/>
      <c r="AJ407" s="9" t="n"/>
      <c r="AK407" s="9" t="n"/>
      <c r="AL407" s="9" t="n"/>
      <c r="AM407" s="9" t="n"/>
      <c r="AN407" s="9" t="n"/>
      <c r="AO407" s="9" t="n"/>
      <c r="AP407" s="9" t="n"/>
      <c r="AQ407" s="9" t="n"/>
      <c r="AR407" s="9" t="n"/>
      <c r="AS407" s="9" t="n"/>
      <c r="AT407" s="9" t="n"/>
      <c r="AU407" s="9" t="n"/>
      <c r="AV407" s="9" t="n"/>
      <c r="AW407" s="9" t="n"/>
      <c r="AX407" s="9" t="n"/>
      <c r="AY407" s="9" t="n"/>
      <c r="AZ407" s="9" t="n"/>
    </row>
    <row r="408">
      <c r="A408" s="9" t="n"/>
      <c r="B408" s="9" t="n"/>
      <c r="C408" s="9" t="n"/>
      <c r="D408" s="9" t="n"/>
      <c r="E408" s="9" t="n"/>
      <c r="F408" s="9" t="n"/>
      <c r="G408" s="9" t="n"/>
      <c r="H408" s="9" t="n"/>
      <c r="I408" s="9" t="n"/>
      <c r="J408" s="9" t="n"/>
      <c r="K408" s="9" t="n"/>
      <c r="L408" s="9" t="n"/>
      <c r="M408" s="9" t="n"/>
      <c r="N408" s="9" t="n"/>
      <c r="O408" s="9" t="n"/>
      <c r="P408" s="9" t="n"/>
      <c r="Q408" s="9" t="n"/>
      <c r="R408" s="9" t="n"/>
      <c r="S408" s="9" t="n"/>
      <c r="T408" s="9" t="n"/>
      <c r="U408" s="9" t="n"/>
      <c r="V408" s="9" t="n"/>
      <c r="W408" s="9" t="n"/>
      <c r="X408" s="9" t="n"/>
      <c r="Y408" s="9" t="n"/>
      <c r="Z408" s="9" t="n"/>
      <c r="AA408" s="9" t="n"/>
      <c r="AB408" s="9" t="n"/>
      <c r="AC408" s="9" t="n"/>
      <c r="AD408" s="9" t="n"/>
      <c r="AE408" s="9" t="n"/>
      <c r="AF408" s="9" t="n"/>
      <c r="AG408" s="9" t="n"/>
      <c r="AH408" s="9" t="n"/>
      <c r="AI408" s="9" t="n"/>
      <c r="AJ408" s="9" t="n"/>
      <c r="AK408" s="9" t="n"/>
      <c r="AL408" s="9" t="n"/>
      <c r="AM408" s="9" t="n"/>
      <c r="AN408" s="9" t="n"/>
      <c r="AO408" s="9" t="n"/>
      <c r="AP408" s="9" t="n"/>
      <c r="AQ408" s="9" t="n"/>
      <c r="AR408" s="9" t="n"/>
      <c r="AS408" s="9" t="n"/>
      <c r="AT408" s="9" t="n"/>
      <c r="AU408" s="9" t="n"/>
      <c r="AV408" s="9" t="n"/>
      <c r="AW408" s="9" t="n"/>
      <c r="AX408" s="9" t="n"/>
      <c r="AY408" s="9" t="n"/>
      <c r="AZ408" s="9" t="n"/>
    </row>
    <row r="409">
      <c r="A409" s="9" t="n"/>
      <c r="B409" s="9" t="n"/>
      <c r="C409" s="9" t="n"/>
      <c r="D409" s="9" t="n"/>
      <c r="E409" s="9" t="n"/>
      <c r="F409" s="9" t="n"/>
      <c r="G409" s="9" t="n"/>
      <c r="H409" s="9" t="n"/>
      <c r="I409" s="9" t="n"/>
      <c r="J409" s="9" t="n"/>
      <c r="K409" s="9" t="n"/>
      <c r="L409" s="9" t="n"/>
      <c r="M409" s="9" t="n"/>
      <c r="N409" s="9" t="n"/>
      <c r="O409" s="9" t="n"/>
      <c r="P409" s="9" t="n"/>
      <c r="Q409" s="9" t="n"/>
      <c r="R409" s="9" t="n"/>
      <c r="S409" s="9" t="n"/>
      <c r="T409" s="9" t="n"/>
      <c r="U409" s="9" t="n"/>
      <c r="V409" s="9" t="n"/>
      <c r="W409" s="9" t="n"/>
      <c r="X409" s="9" t="n"/>
      <c r="Y409" s="9" t="n"/>
      <c r="Z409" s="9" t="n"/>
      <c r="AA409" s="9" t="n"/>
      <c r="AB409" s="9" t="n"/>
      <c r="AC409" s="9" t="n"/>
      <c r="AD409" s="9" t="n"/>
      <c r="AE409" s="9" t="n"/>
      <c r="AF409" s="9" t="n"/>
      <c r="AG409" s="9" t="n"/>
      <c r="AH409" s="9" t="n"/>
      <c r="AI409" s="9" t="n"/>
      <c r="AJ409" s="9" t="n"/>
      <c r="AK409" s="9" t="n"/>
      <c r="AL409" s="9" t="n"/>
      <c r="AM409" s="9" t="n"/>
      <c r="AN409" s="9" t="n"/>
      <c r="AO409" s="9" t="n"/>
      <c r="AP409" s="9" t="n"/>
      <c r="AQ409" s="9" t="n"/>
      <c r="AR409" s="9" t="n"/>
      <c r="AS409" s="9" t="n"/>
      <c r="AT409" s="9" t="n"/>
      <c r="AU409" s="9" t="n"/>
      <c r="AV409" s="9" t="n"/>
      <c r="AW409" s="9" t="n"/>
      <c r="AX409" s="9" t="n"/>
      <c r="AY409" s="9" t="n"/>
      <c r="AZ409" s="9" t="n"/>
    </row>
    <row r="410">
      <c r="A410" s="9" t="n"/>
      <c r="B410" s="9" t="n"/>
      <c r="C410" s="9" t="n"/>
      <c r="D410" s="9" t="n"/>
      <c r="E410" s="9" t="n"/>
      <c r="F410" s="9" t="n"/>
      <c r="G410" s="9" t="n"/>
      <c r="H410" s="9" t="n"/>
      <c r="I410" s="9" t="n"/>
      <c r="J410" s="9" t="n"/>
      <c r="K410" s="9" t="n"/>
      <c r="L410" s="9" t="n"/>
      <c r="M410" s="9" t="n"/>
      <c r="N410" s="9" t="n"/>
      <c r="O410" s="9" t="n"/>
      <c r="P410" s="9" t="n"/>
      <c r="Q410" s="9" t="n"/>
      <c r="R410" s="9" t="n"/>
      <c r="S410" s="9" t="n"/>
      <c r="T410" s="9" t="n"/>
      <c r="U410" s="9" t="n"/>
      <c r="V410" s="9" t="n"/>
      <c r="W410" s="9" t="n"/>
      <c r="X410" s="9" t="n"/>
      <c r="Y410" s="9" t="n"/>
      <c r="Z410" s="9" t="n"/>
      <c r="AA410" s="9" t="n"/>
      <c r="AB410" s="9" t="n"/>
      <c r="AC410" s="9" t="n"/>
      <c r="AD410" s="9" t="n"/>
      <c r="AE410" s="9" t="n"/>
      <c r="AF410" s="9" t="n"/>
      <c r="AG410" s="9" t="n"/>
      <c r="AH410" s="9" t="n"/>
      <c r="AI410" s="9" t="n"/>
      <c r="AJ410" s="9" t="n"/>
      <c r="AK410" s="9" t="n"/>
      <c r="AL410" s="9" t="n"/>
      <c r="AM410" s="9" t="n"/>
      <c r="AN410" s="9" t="n"/>
      <c r="AO410" s="9" t="n"/>
      <c r="AP410" s="9" t="n"/>
      <c r="AQ410" s="9" t="n"/>
      <c r="AR410" s="9" t="n"/>
      <c r="AS410" s="9" t="n"/>
      <c r="AT410" s="9" t="n"/>
      <c r="AU410" s="9" t="n"/>
      <c r="AV410" s="9" t="n"/>
      <c r="AW410" s="9" t="n"/>
      <c r="AX410" s="9" t="n"/>
      <c r="AY410" s="9" t="n"/>
      <c r="AZ410" s="9" t="n"/>
    </row>
    <row r="411">
      <c r="A411" s="9" t="n"/>
      <c r="B411" s="9" t="n"/>
      <c r="C411" s="9" t="n"/>
      <c r="D411" s="9" t="n"/>
      <c r="E411" s="9" t="n"/>
      <c r="F411" s="9" t="n"/>
      <c r="G411" s="9" t="n"/>
      <c r="H411" s="9" t="n"/>
      <c r="I411" s="9" t="n"/>
      <c r="J411" s="9" t="n"/>
      <c r="K411" s="9" t="n"/>
      <c r="L411" s="9" t="n"/>
      <c r="M411" s="9" t="n"/>
      <c r="N411" s="9" t="n"/>
      <c r="O411" s="9" t="n"/>
      <c r="P411" s="9" t="n"/>
      <c r="Q411" s="9" t="n"/>
      <c r="R411" s="9" t="n"/>
      <c r="S411" s="9" t="n"/>
      <c r="T411" s="9" t="n"/>
      <c r="U411" s="9" t="n"/>
      <c r="V411" s="9" t="n"/>
      <c r="W411" s="9" t="n"/>
      <c r="X411" s="9" t="n"/>
      <c r="Y411" s="9" t="n"/>
      <c r="Z411" s="9" t="n"/>
      <c r="AA411" s="9" t="n"/>
      <c r="AB411" s="9" t="n"/>
      <c r="AC411" s="9" t="n"/>
      <c r="AD411" s="9" t="n"/>
      <c r="AE411" s="9" t="n"/>
      <c r="AF411" s="9" t="n"/>
      <c r="AG411" s="9" t="n"/>
      <c r="AH411" s="9" t="n"/>
      <c r="AI411" s="9" t="n"/>
      <c r="AJ411" s="9" t="n"/>
      <c r="AK411" s="9" t="n"/>
      <c r="AL411" s="9" t="n"/>
      <c r="AM411" s="9" t="n"/>
      <c r="AN411" s="9" t="n"/>
      <c r="AO411" s="9" t="n"/>
      <c r="AP411" s="9" t="n"/>
      <c r="AQ411" s="9" t="n"/>
      <c r="AR411" s="9" t="n"/>
      <c r="AS411" s="9" t="n"/>
      <c r="AT411" s="9" t="n"/>
      <c r="AU411" s="9" t="n"/>
      <c r="AV411" s="9" t="n"/>
      <c r="AW411" s="9" t="n"/>
      <c r="AX411" s="9" t="n"/>
      <c r="AY411" s="9" t="n"/>
      <c r="AZ411" s="9" t="n"/>
    </row>
    <row r="412">
      <c r="A412" s="9" t="n"/>
      <c r="B412" s="9" t="n"/>
      <c r="C412" s="9" t="n"/>
      <c r="D412" s="9" t="n"/>
      <c r="E412" s="9" t="n"/>
      <c r="F412" s="9" t="n"/>
      <c r="G412" s="9" t="n"/>
      <c r="H412" s="9" t="n"/>
      <c r="I412" s="9" t="n"/>
      <c r="J412" s="9" t="n"/>
      <c r="K412" s="9" t="n"/>
      <c r="L412" s="9" t="n"/>
      <c r="M412" s="9" t="n"/>
      <c r="N412" s="9" t="n"/>
      <c r="O412" s="9" t="n"/>
      <c r="P412" s="9" t="n"/>
      <c r="Q412" s="9" t="n"/>
      <c r="R412" s="9" t="n"/>
      <c r="S412" s="9" t="n"/>
      <c r="T412" s="9" t="n"/>
      <c r="U412" s="9" t="n"/>
      <c r="V412" s="9" t="n"/>
      <c r="W412" s="9" t="n"/>
      <c r="X412" s="9" t="n"/>
      <c r="Y412" s="9" t="n"/>
      <c r="Z412" s="9" t="n"/>
      <c r="AA412" s="9" t="n"/>
      <c r="AB412" s="9" t="n"/>
      <c r="AC412" s="9" t="n"/>
      <c r="AD412" s="9" t="n"/>
      <c r="AE412" s="9" t="n"/>
      <c r="AF412" s="9" t="n"/>
      <c r="AG412" s="9" t="n"/>
      <c r="AH412" s="9" t="n"/>
      <c r="AI412" s="9" t="n"/>
      <c r="AJ412" s="9" t="n"/>
      <c r="AK412" s="9" t="n"/>
      <c r="AL412" s="9" t="n"/>
      <c r="AM412" s="9" t="n"/>
      <c r="AN412" s="9" t="n"/>
      <c r="AO412" s="9" t="n"/>
      <c r="AP412" s="9" t="n"/>
      <c r="AQ412" s="9" t="n"/>
      <c r="AR412" s="9" t="n"/>
      <c r="AS412" s="9" t="n"/>
      <c r="AT412" s="9" t="n"/>
      <c r="AU412" s="9" t="n"/>
      <c r="AV412" s="9" t="n"/>
      <c r="AW412" s="9" t="n"/>
      <c r="AX412" s="9" t="n"/>
      <c r="AY412" s="9" t="n"/>
      <c r="AZ412" s="9" t="n"/>
    </row>
    <row r="413">
      <c r="A413" s="9" t="n"/>
      <c r="B413" s="9" t="n"/>
      <c r="C413" s="9" t="n"/>
      <c r="D413" s="9" t="n"/>
      <c r="E413" s="9" t="n"/>
      <c r="F413" s="9" t="n"/>
      <c r="G413" s="9" t="n"/>
      <c r="H413" s="9" t="n"/>
      <c r="I413" s="9" t="n"/>
      <c r="J413" s="9" t="n"/>
      <c r="K413" s="9" t="n"/>
      <c r="L413" s="9" t="n"/>
      <c r="M413" s="9" t="n"/>
      <c r="N413" s="9" t="n"/>
      <c r="O413" s="9" t="n"/>
      <c r="P413" s="9" t="n"/>
      <c r="Q413" s="9" t="n"/>
      <c r="R413" s="9" t="n"/>
      <c r="S413" s="9" t="n"/>
      <c r="T413" s="9" t="n"/>
      <c r="U413" s="9" t="n"/>
      <c r="V413" s="9" t="n"/>
      <c r="W413" s="9" t="n"/>
      <c r="X413" s="9" t="n"/>
      <c r="Y413" s="9" t="n"/>
      <c r="Z413" s="9" t="n"/>
      <c r="AA413" s="9" t="n"/>
      <c r="AB413" s="9" t="n"/>
      <c r="AC413" s="9" t="n"/>
      <c r="AD413" s="9" t="n"/>
      <c r="AE413" s="9" t="n"/>
      <c r="AF413" s="9" t="n"/>
      <c r="AG413" s="9" t="n"/>
      <c r="AH413" s="9" t="n"/>
      <c r="AI413" s="9" t="n"/>
      <c r="AJ413" s="9" t="n"/>
      <c r="AK413" s="9" t="n"/>
      <c r="AL413" s="9" t="n"/>
      <c r="AM413" s="9" t="n"/>
      <c r="AN413" s="9" t="n"/>
      <c r="AO413" s="9" t="n"/>
      <c r="AP413" s="9" t="n"/>
      <c r="AQ413" s="9" t="n"/>
      <c r="AR413" s="9" t="n"/>
      <c r="AS413" s="9" t="n"/>
      <c r="AT413" s="9" t="n"/>
      <c r="AU413" s="9" t="n"/>
      <c r="AV413" s="9" t="n"/>
      <c r="AW413" s="9" t="n"/>
      <c r="AX413" s="9" t="n"/>
      <c r="AY413" s="9" t="n"/>
      <c r="AZ413" s="9" t="n"/>
    </row>
    <row r="414">
      <c r="A414" s="9" t="n"/>
      <c r="B414" s="9" t="n"/>
      <c r="C414" s="9" t="n"/>
      <c r="D414" s="9" t="n"/>
      <c r="E414" s="9" t="n"/>
      <c r="F414" s="9" t="n"/>
      <c r="G414" s="9" t="n"/>
      <c r="H414" s="9" t="n"/>
      <c r="I414" s="9" t="n"/>
      <c r="J414" s="9" t="n"/>
      <c r="K414" s="9" t="n"/>
      <c r="L414" s="9" t="n"/>
      <c r="M414" s="9" t="n"/>
      <c r="N414" s="9" t="n"/>
      <c r="O414" s="9" t="n"/>
      <c r="P414" s="9" t="n"/>
      <c r="Q414" s="9" t="n"/>
      <c r="R414" s="9" t="n"/>
      <c r="S414" s="9" t="n"/>
      <c r="T414" s="9" t="n"/>
      <c r="U414" s="9" t="n"/>
      <c r="V414" s="9" t="n"/>
      <c r="W414" s="9" t="n"/>
      <c r="X414" s="9" t="n"/>
      <c r="Y414" s="9" t="n"/>
      <c r="Z414" s="9" t="n"/>
      <c r="AA414" s="9" t="n"/>
      <c r="AB414" s="9" t="n"/>
      <c r="AC414" s="9" t="n"/>
      <c r="AD414" s="9" t="n"/>
      <c r="AE414" s="9" t="n"/>
      <c r="AF414" s="9" t="n"/>
      <c r="AG414" s="9" t="n"/>
      <c r="AH414" s="9" t="n"/>
      <c r="AI414" s="9" t="n"/>
      <c r="AJ414" s="9" t="n"/>
      <c r="AK414" s="9" t="n"/>
      <c r="AL414" s="9" t="n"/>
      <c r="AM414" s="9" t="n"/>
      <c r="AN414" s="9" t="n"/>
      <c r="AO414" s="9" t="n"/>
      <c r="AP414" s="9" t="n"/>
      <c r="AQ414" s="9" t="n"/>
      <c r="AR414" s="9" t="n"/>
      <c r="AS414" s="9" t="n"/>
      <c r="AT414" s="9" t="n"/>
      <c r="AU414" s="9" t="n"/>
      <c r="AV414" s="9" t="n"/>
      <c r="AW414" s="9" t="n"/>
      <c r="AX414" s="9" t="n"/>
      <c r="AY414" s="9" t="n"/>
      <c r="AZ414" s="9" t="n"/>
    </row>
    <row r="415">
      <c r="A415" s="9" t="n"/>
      <c r="B415" s="9" t="n"/>
      <c r="C415" s="9" t="n"/>
      <c r="D415" s="9" t="n"/>
      <c r="E415" s="9" t="n"/>
      <c r="F415" s="9" t="n"/>
      <c r="G415" s="9" t="n"/>
      <c r="H415" s="9" t="n"/>
      <c r="I415" s="9" t="n"/>
      <c r="J415" s="9" t="n"/>
      <c r="K415" s="9" t="n"/>
      <c r="L415" s="9" t="n"/>
      <c r="M415" s="9" t="n"/>
      <c r="N415" s="9" t="n"/>
      <c r="O415" s="9" t="n"/>
      <c r="P415" s="9" t="n"/>
      <c r="Q415" s="9" t="n"/>
      <c r="R415" s="9" t="n"/>
      <c r="S415" s="9" t="n"/>
      <c r="T415" s="9" t="n"/>
      <c r="U415" s="9" t="n"/>
      <c r="V415" s="9" t="n"/>
      <c r="W415" s="9" t="n"/>
      <c r="X415" s="9" t="n"/>
      <c r="Y415" s="9" t="n"/>
      <c r="Z415" s="9" t="n"/>
      <c r="AA415" s="9" t="n"/>
      <c r="AB415" s="9" t="n"/>
      <c r="AC415" s="9" t="n"/>
      <c r="AD415" s="9" t="n"/>
      <c r="AE415" s="9" t="n"/>
      <c r="AF415" s="9" t="n"/>
      <c r="AG415" s="9" t="n"/>
      <c r="AH415" s="9" t="n"/>
      <c r="AI415" s="9" t="n"/>
      <c r="AJ415" s="9" t="n"/>
      <c r="AK415" s="9" t="n"/>
      <c r="AL415" s="9" t="n"/>
      <c r="AM415" s="9" t="n"/>
      <c r="AN415" s="9" t="n"/>
      <c r="AO415" s="9" t="n"/>
      <c r="AP415" s="9" t="n"/>
      <c r="AQ415" s="9" t="n"/>
      <c r="AR415" s="9" t="n"/>
      <c r="AS415" s="9" t="n"/>
      <c r="AT415" s="9" t="n"/>
      <c r="AU415" s="9" t="n"/>
      <c r="AV415" s="9" t="n"/>
      <c r="AW415" s="9" t="n"/>
      <c r="AX415" s="9" t="n"/>
      <c r="AY415" s="9" t="n"/>
      <c r="AZ415" s="9" t="n"/>
    </row>
    <row r="416">
      <c r="A416" s="9" t="n"/>
      <c r="B416" s="9" t="n"/>
      <c r="C416" s="9" t="n"/>
      <c r="D416" s="9" t="n"/>
      <c r="E416" s="9" t="n"/>
      <c r="F416" s="9" t="n"/>
      <c r="G416" s="9" t="n"/>
      <c r="H416" s="9" t="n"/>
      <c r="I416" s="9" t="n"/>
      <c r="J416" s="9" t="n"/>
      <c r="K416" s="9" t="n"/>
      <c r="L416" s="9" t="n"/>
      <c r="M416" s="9" t="n"/>
      <c r="N416" s="9" t="n"/>
      <c r="O416" s="9" t="n"/>
      <c r="P416" s="9" t="n"/>
      <c r="Q416" s="9" t="n"/>
      <c r="R416" s="9" t="n"/>
      <c r="S416" s="9" t="n"/>
      <c r="T416" s="9" t="n"/>
      <c r="U416" s="9" t="n"/>
      <c r="V416" s="9" t="n"/>
      <c r="W416" s="9" t="n"/>
      <c r="X416" s="9" t="n"/>
      <c r="Y416" s="9" t="n"/>
      <c r="Z416" s="9" t="n"/>
      <c r="AA416" s="9" t="n"/>
      <c r="AB416" s="9" t="n"/>
      <c r="AC416" s="9" t="n"/>
      <c r="AD416" s="9" t="n"/>
      <c r="AE416" s="9" t="n"/>
      <c r="AF416" s="9" t="n"/>
      <c r="AG416" s="9" t="n"/>
      <c r="AH416" s="9" t="n"/>
      <c r="AI416" s="9" t="n"/>
      <c r="AJ416" s="9" t="n"/>
      <c r="AK416" s="9" t="n"/>
      <c r="AL416" s="9" t="n"/>
      <c r="AM416" s="9" t="n"/>
      <c r="AN416" s="9" t="n"/>
      <c r="AO416" s="9" t="n"/>
      <c r="AP416" s="9" t="n"/>
      <c r="AQ416" s="9" t="n"/>
      <c r="AR416" s="9" t="n"/>
      <c r="AS416" s="9" t="n"/>
      <c r="AT416" s="9" t="n"/>
      <c r="AU416" s="9" t="n"/>
      <c r="AV416" s="9" t="n"/>
      <c r="AW416" s="9" t="n"/>
      <c r="AX416" s="9" t="n"/>
      <c r="AY416" s="9" t="n"/>
      <c r="AZ416" s="9" t="n"/>
    </row>
    <row r="417">
      <c r="A417" s="9" t="n"/>
      <c r="B417" s="9" t="n"/>
      <c r="C417" s="9" t="n"/>
      <c r="D417" s="9" t="n"/>
      <c r="E417" s="9" t="n"/>
      <c r="F417" s="9" t="n"/>
      <c r="G417" s="9" t="n"/>
      <c r="H417" s="9" t="n"/>
      <c r="I417" s="9" t="n"/>
      <c r="J417" s="9" t="n"/>
      <c r="K417" s="9" t="n"/>
      <c r="L417" s="9" t="n"/>
      <c r="M417" s="9" t="n"/>
      <c r="N417" s="9" t="n"/>
      <c r="O417" s="9" t="n"/>
      <c r="P417" s="9" t="n"/>
      <c r="Q417" s="9" t="n"/>
      <c r="R417" s="9" t="n"/>
      <c r="S417" s="9" t="n"/>
      <c r="T417" s="9" t="n"/>
      <c r="U417" s="9" t="n"/>
      <c r="V417" s="9" t="n"/>
      <c r="W417" s="9" t="n"/>
      <c r="X417" s="9" t="n"/>
      <c r="Y417" s="9" t="n"/>
      <c r="Z417" s="9" t="n"/>
      <c r="AA417" s="9" t="n"/>
      <c r="AB417" s="9" t="n"/>
      <c r="AC417" s="9" t="n"/>
      <c r="AD417" s="9" t="n"/>
      <c r="AE417" s="9" t="n"/>
      <c r="AF417" s="9" t="n"/>
      <c r="AG417" s="9" t="n"/>
      <c r="AH417" s="9" t="n"/>
      <c r="AI417" s="9" t="n"/>
      <c r="AJ417" s="9" t="n"/>
      <c r="AK417" s="9" t="n"/>
      <c r="AL417" s="9" t="n"/>
      <c r="AM417" s="9" t="n"/>
      <c r="AN417" s="9" t="n"/>
      <c r="AO417" s="9" t="n"/>
      <c r="AP417" s="9" t="n"/>
      <c r="AQ417" s="9" t="n"/>
      <c r="AR417" s="9" t="n"/>
      <c r="AS417" s="9" t="n"/>
      <c r="AT417" s="9" t="n"/>
      <c r="AU417" s="9" t="n"/>
      <c r="AV417" s="9" t="n"/>
      <c r="AW417" s="9" t="n"/>
      <c r="AX417" s="9" t="n"/>
      <c r="AY417" s="9" t="n"/>
      <c r="AZ417" s="9" t="n"/>
    </row>
    <row r="418">
      <c r="A418" s="9" t="n"/>
      <c r="B418" s="9" t="n"/>
      <c r="C418" s="9" t="n"/>
      <c r="D418" s="9" t="n"/>
      <c r="E418" s="9" t="n"/>
      <c r="F418" s="9" t="n"/>
      <c r="G418" s="9" t="n"/>
      <c r="H418" s="9" t="n"/>
      <c r="I418" s="9" t="n"/>
      <c r="J418" s="9" t="n"/>
      <c r="K418" s="9" t="n"/>
      <c r="L418" s="9" t="n"/>
      <c r="M418" s="9" t="n"/>
      <c r="N418" s="9" t="n"/>
      <c r="O418" s="9" t="n"/>
      <c r="P418" s="9" t="n"/>
      <c r="Q418" s="9" t="n"/>
      <c r="R418" s="9" t="n"/>
      <c r="S418" s="9" t="n"/>
      <c r="T418" s="9" t="n"/>
      <c r="U418" s="9" t="n"/>
      <c r="V418" s="9" t="n"/>
      <c r="W418" s="9" t="n"/>
      <c r="X418" s="9" t="n"/>
      <c r="Y418" s="9" t="n"/>
      <c r="Z418" s="9" t="n"/>
      <c r="AA418" s="9" t="n"/>
      <c r="AB418" s="9" t="n"/>
      <c r="AC418" s="9" t="n"/>
      <c r="AD418" s="9" t="n"/>
      <c r="AE418" s="9" t="n"/>
      <c r="AF418" s="9" t="n"/>
      <c r="AG418" s="9" t="n"/>
      <c r="AH418" s="9" t="n"/>
      <c r="AI418" s="9" t="n"/>
      <c r="AJ418" s="9" t="n"/>
      <c r="AK418" s="9" t="n"/>
      <c r="AL418" s="9" t="n"/>
      <c r="AM418" s="9" t="n"/>
      <c r="AN418" s="9" t="n"/>
      <c r="AO418" s="9" t="n"/>
      <c r="AP418" s="9" t="n"/>
      <c r="AQ418" s="9" t="n"/>
      <c r="AR418" s="9" t="n"/>
      <c r="AS418" s="9" t="n"/>
      <c r="AT418" s="9" t="n"/>
      <c r="AU418" s="9" t="n"/>
      <c r="AV418" s="9" t="n"/>
      <c r="AW418" s="9" t="n"/>
      <c r="AX418" s="9" t="n"/>
      <c r="AY418" s="9" t="n"/>
      <c r="AZ418" s="9" t="n"/>
    </row>
    <row r="419">
      <c r="A419" s="9" t="n"/>
      <c r="B419" s="9" t="n"/>
      <c r="C419" s="9" t="n"/>
      <c r="D419" s="9" t="n"/>
      <c r="E419" s="9" t="n"/>
      <c r="F419" s="9" t="n"/>
      <c r="G419" s="9" t="n"/>
      <c r="H419" s="9" t="n"/>
      <c r="I419" s="9" t="n"/>
      <c r="J419" s="9" t="n"/>
      <c r="K419" s="9" t="n"/>
      <c r="L419" s="9" t="n"/>
      <c r="M419" s="9" t="n"/>
      <c r="N419" s="9" t="n"/>
      <c r="O419" s="9" t="n"/>
      <c r="P419" s="9" t="n"/>
      <c r="Q419" s="9" t="n"/>
      <c r="R419" s="9" t="n"/>
      <c r="S419" s="9" t="n"/>
      <c r="T419" s="9" t="n"/>
      <c r="U419" s="9" t="n"/>
      <c r="V419" s="9" t="n"/>
      <c r="W419" s="9" t="n"/>
      <c r="X419" s="9" t="n"/>
      <c r="Y419" s="9" t="n"/>
      <c r="Z419" s="9" t="n"/>
      <c r="AA419" s="9" t="n"/>
      <c r="AB419" s="9" t="n"/>
      <c r="AC419" s="9" t="n"/>
      <c r="AD419" s="9" t="n"/>
      <c r="AE419" s="9" t="n"/>
      <c r="AF419" s="9" t="n"/>
      <c r="AG419" s="9" t="n"/>
      <c r="AH419" s="9" t="n"/>
      <c r="AI419" s="9" t="n"/>
      <c r="AJ419" s="9" t="n"/>
      <c r="AK419" s="9" t="n"/>
      <c r="AL419" s="9" t="n"/>
      <c r="AM419" s="9" t="n"/>
      <c r="AN419" s="9" t="n"/>
      <c r="AO419" s="9" t="n"/>
      <c r="AP419" s="9" t="n"/>
      <c r="AQ419" s="9" t="n"/>
      <c r="AR419" s="9" t="n"/>
      <c r="AS419" s="9" t="n"/>
      <c r="AT419" s="9" t="n"/>
      <c r="AU419" s="9" t="n"/>
      <c r="AV419" s="9" t="n"/>
      <c r="AW419" s="9" t="n"/>
      <c r="AX419" s="9" t="n"/>
      <c r="AY419" s="9" t="n"/>
      <c r="AZ419" s="9" t="n"/>
    </row>
    <row r="420">
      <c r="A420" s="9" t="n"/>
      <c r="B420" s="9" t="n"/>
      <c r="C420" s="9" t="n"/>
      <c r="D420" s="9" t="n"/>
      <c r="E420" s="9" t="n"/>
      <c r="F420" s="9" t="n"/>
      <c r="G420" s="9" t="n"/>
      <c r="H420" s="9" t="n"/>
      <c r="I420" s="9" t="n"/>
      <c r="J420" s="9" t="n"/>
      <c r="K420" s="9" t="n"/>
      <c r="L420" s="9" t="n"/>
      <c r="M420" s="9" t="n"/>
      <c r="N420" s="9" t="n"/>
      <c r="O420" s="9" t="n"/>
      <c r="P420" s="9" t="n"/>
      <c r="Q420" s="9" t="n"/>
      <c r="R420" s="9" t="n"/>
      <c r="S420" s="9" t="n"/>
      <c r="T420" s="9" t="n"/>
      <c r="U420" s="9" t="n"/>
      <c r="V420" s="9" t="n"/>
      <c r="W420" s="9" t="n"/>
      <c r="X420" s="9" t="n"/>
      <c r="Y420" s="9" t="n"/>
      <c r="Z420" s="9" t="n"/>
      <c r="AA420" s="9" t="n"/>
      <c r="AB420" s="9" t="n"/>
      <c r="AC420" s="9" t="n"/>
      <c r="AD420" s="9" t="n"/>
      <c r="AE420" s="9" t="n"/>
      <c r="AF420" s="9" t="n"/>
      <c r="AG420" s="9" t="n"/>
      <c r="AH420" s="9" t="n"/>
      <c r="AI420" s="9" t="n"/>
      <c r="AJ420" s="9" t="n"/>
      <c r="AK420" s="9" t="n"/>
      <c r="AL420" s="9" t="n"/>
      <c r="AM420" s="9" t="n"/>
      <c r="AN420" s="9" t="n"/>
      <c r="AO420" s="9" t="n"/>
      <c r="AP420" s="9" t="n"/>
      <c r="AQ420" s="9" t="n"/>
      <c r="AR420" s="9" t="n"/>
      <c r="AS420" s="9" t="n"/>
      <c r="AT420" s="9" t="n"/>
      <c r="AU420" s="9" t="n"/>
      <c r="AV420" s="9" t="n"/>
      <c r="AW420" s="9" t="n"/>
      <c r="AX420" s="9" t="n"/>
      <c r="AY420" s="9" t="n"/>
      <c r="AZ420" s="9" t="n"/>
    </row>
    <row r="421">
      <c r="A421" s="9" t="n"/>
      <c r="B421" s="9" t="n"/>
      <c r="C421" s="9" t="n"/>
      <c r="D421" s="9" t="n"/>
      <c r="E421" s="9" t="n"/>
      <c r="F421" s="9" t="n"/>
      <c r="G421" s="9" t="n"/>
      <c r="H421" s="9" t="n"/>
      <c r="I421" s="9" t="n"/>
      <c r="J421" s="9" t="n"/>
      <c r="K421" s="9" t="n"/>
      <c r="L421" s="9" t="n"/>
      <c r="M421" s="9" t="n"/>
      <c r="N421" s="9" t="n"/>
      <c r="O421" s="9" t="n"/>
      <c r="P421" s="9" t="n"/>
      <c r="Q421" s="9" t="n"/>
      <c r="R421" s="9" t="n"/>
      <c r="S421" s="9" t="n"/>
      <c r="T421" s="9" t="n"/>
      <c r="U421" s="9" t="n"/>
      <c r="V421" s="9" t="n"/>
      <c r="W421" s="9" t="n"/>
      <c r="X421" s="9" t="n"/>
      <c r="Y421" s="9" t="n"/>
      <c r="Z421" s="9" t="n"/>
      <c r="AA421" s="9" t="n"/>
      <c r="AB421" s="9" t="n"/>
      <c r="AC421" s="9" t="n"/>
      <c r="AD421" s="9" t="n"/>
      <c r="AE421" s="9" t="n"/>
      <c r="AF421" s="9" t="n"/>
      <c r="AG421" s="9" t="n"/>
      <c r="AH421" s="9" t="n"/>
      <c r="AI421" s="9" t="n"/>
      <c r="AJ421" s="9" t="n"/>
      <c r="AK421" s="9" t="n"/>
      <c r="AL421" s="9" t="n"/>
      <c r="AM421" s="9" t="n"/>
      <c r="AN421" s="9" t="n"/>
      <c r="AO421" s="9" t="n"/>
      <c r="AP421" s="9" t="n"/>
      <c r="AQ421" s="9" t="n"/>
      <c r="AR421" s="9" t="n"/>
      <c r="AS421" s="9" t="n"/>
      <c r="AT421" s="9" t="n"/>
      <c r="AU421" s="9" t="n"/>
      <c r="AV421" s="9" t="n"/>
      <c r="AW421" s="9" t="n"/>
      <c r="AX421" s="9" t="n"/>
      <c r="AY421" s="9" t="n"/>
      <c r="AZ421" s="9" t="n"/>
    </row>
    <row r="422">
      <c r="A422" s="9" t="n"/>
      <c r="B422" s="9" t="n"/>
      <c r="C422" s="9" t="n"/>
      <c r="D422" s="9" t="n"/>
      <c r="E422" s="9" t="n"/>
      <c r="F422" s="9" t="n"/>
      <c r="G422" s="9" t="n"/>
      <c r="H422" s="9" t="n"/>
      <c r="I422" s="9" t="n"/>
      <c r="J422" s="9" t="n"/>
      <c r="K422" s="9" t="n"/>
      <c r="L422" s="9" t="n"/>
      <c r="M422" s="9" t="n"/>
      <c r="N422" s="9" t="n"/>
      <c r="O422" s="9" t="n"/>
      <c r="P422" s="9" t="n"/>
      <c r="Q422" s="9" t="n"/>
      <c r="R422" s="9" t="n"/>
      <c r="S422" s="9" t="n"/>
      <c r="T422" s="9" t="n"/>
      <c r="U422" s="9" t="n"/>
      <c r="V422" s="9" t="n"/>
      <c r="W422" s="9" t="n"/>
      <c r="X422" s="9" t="n"/>
      <c r="Y422" s="9" t="n"/>
      <c r="Z422" s="9" t="n"/>
      <c r="AA422" s="9" t="n"/>
      <c r="AB422" s="9" t="n"/>
      <c r="AC422" s="9" t="n"/>
      <c r="AD422" s="9" t="n"/>
      <c r="AE422" s="9" t="n"/>
      <c r="AF422" s="9" t="n"/>
      <c r="AG422" s="9" t="n"/>
      <c r="AH422" s="9" t="n"/>
      <c r="AI422" s="9" t="n"/>
      <c r="AJ422" s="9" t="n"/>
      <c r="AK422" s="9" t="n"/>
      <c r="AL422" s="9" t="n"/>
      <c r="AM422" s="9" t="n"/>
      <c r="AN422" s="9" t="n"/>
      <c r="AO422" s="9" t="n"/>
      <c r="AP422" s="9" t="n"/>
      <c r="AQ422" s="9" t="n"/>
      <c r="AR422" s="9" t="n"/>
      <c r="AS422" s="9" t="n"/>
      <c r="AT422" s="9" t="n"/>
      <c r="AU422" s="9" t="n"/>
      <c r="AV422" s="9" t="n"/>
      <c r="AW422" s="9" t="n"/>
      <c r="AX422" s="9" t="n"/>
      <c r="AY422" s="9" t="n"/>
      <c r="AZ422" s="9" t="n"/>
    </row>
    <row r="423">
      <c r="A423" s="9" t="n"/>
      <c r="B423" s="9" t="n"/>
      <c r="C423" s="9" t="n"/>
      <c r="D423" s="9" t="n"/>
      <c r="E423" s="9" t="n"/>
      <c r="F423" s="9" t="n"/>
      <c r="G423" s="9" t="n"/>
      <c r="H423" s="9" t="n"/>
      <c r="I423" s="9" t="n"/>
      <c r="J423" s="9" t="n"/>
      <c r="K423" s="9" t="n"/>
      <c r="L423" s="9" t="n"/>
      <c r="M423" s="9" t="n"/>
      <c r="N423" s="9" t="n"/>
      <c r="O423" s="9" t="n"/>
      <c r="P423" s="9" t="n"/>
      <c r="Q423" s="9" t="n"/>
      <c r="R423" s="9" t="n"/>
      <c r="S423" s="9" t="n"/>
      <c r="T423" s="9" t="n"/>
      <c r="U423" s="9" t="n"/>
      <c r="V423" s="9" t="n"/>
      <c r="W423" s="9" t="n"/>
      <c r="X423" s="9" t="n"/>
      <c r="Y423" s="9" t="n"/>
      <c r="Z423" s="9" t="n"/>
      <c r="AA423" s="9" t="n"/>
      <c r="AB423" s="9" t="n"/>
      <c r="AC423" s="9" t="n"/>
      <c r="AD423" s="9" t="n"/>
      <c r="AE423" s="9" t="n"/>
      <c r="AF423" s="9" t="n"/>
      <c r="AG423" s="9" t="n"/>
      <c r="AH423" s="9" t="n"/>
      <c r="AI423" s="9" t="n"/>
      <c r="AJ423" s="9" t="n"/>
      <c r="AK423" s="9" t="n"/>
      <c r="AL423" s="9" t="n"/>
      <c r="AM423" s="9" t="n"/>
      <c r="AN423" s="9" t="n"/>
      <c r="AO423" s="9" t="n"/>
      <c r="AP423" s="9" t="n"/>
      <c r="AQ423" s="9" t="n"/>
      <c r="AR423" s="9" t="n"/>
      <c r="AS423" s="9" t="n"/>
      <c r="AT423" s="9" t="n"/>
      <c r="AU423" s="9" t="n"/>
      <c r="AV423" s="9" t="n"/>
      <c r="AW423" s="9" t="n"/>
      <c r="AX423" s="9" t="n"/>
      <c r="AY423" s="9" t="n"/>
      <c r="AZ423" s="9" t="n"/>
    </row>
    <row r="424">
      <c r="A424" s="9" t="n"/>
      <c r="B424" s="9" t="n"/>
      <c r="C424" s="9" t="n"/>
      <c r="D424" s="9" t="n"/>
      <c r="E424" s="9" t="n"/>
      <c r="F424" s="9" t="n"/>
      <c r="G424" s="9" t="n"/>
      <c r="H424" s="9" t="n"/>
      <c r="I424" s="9" t="n"/>
      <c r="J424" s="9" t="n"/>
      <c r="K424" s="9" t="n"/>
      <c r="L424" s="9" t="n"/>
      <c r="M424" s="9" t="n"/>
      <c r="N424" s="9" t="n"/>
      <c r="O424" s="9" t="n"/>
      <c r="P424" s="9" t="n"/>
      <c r="Q424" s="9" t="n"/>
      <c r="R424" s="9" t="n"/>
      <c r="S424" s="9" t="n"/>
      <c r="T424" s="9" t="n"/>
      <c r="U424" s="9" t="n"/>
      <c r="V424" s="9" t="n"/>
      <c r="W424" s="9" t="n"/>
      <c r="X424" s="9" t="n"/>
      <c r="Y424" s="9" t="n"/>
      <c r="Z424" s="9" t="n"/>
      <c r="AA424" s="9" t="n"/>
      <c r="AB424" s="9" t="n"/>
      <c r="AC424" s="9" t="n"/>
      <c r="AD424" s="9" t="n"/>
      <c r="AE424" s="9" t="n"/>
      <c r="AF424" s="9" t="n"/>
      <c r="AG424" s="9" t="n"/>
      <c r="AH424" s="9" t="n"/>
      <c r="AI424" s="9" t="n"/>
      <c r="AJ424" s="9" t="n"/>
      <c r="AK424" s="9" t="n"/>
      <c r="AL424" s="9" t="n"/>
      <c r="AM424" s="9" t="n"/>
      <c r="AN424" s="9" t="n"/>
      <c r="AO424" s="9" t="n"/>
      <c r="AP424" s="9" t="n"/>
      <c r="AQ424" s="9" t="n"/>
      <c r="AR424" s="9" t="n"/>
      <c r="AS424" s="9" t="n"/>
      <c r="AT424" s="9" t="n"/>
      <c r="AU424" s="9" t="n"/>
      <c r="AV424" s="9" t="n"/>
      <c r="AW424" s="9" t="n"/>
      <c r="AX424" s="9" t="n"/>
      <c r="AY424" s="9" t="n"/>
      <c r="AZ424" s="9" t="n"/>
    </row>
    <row r="425">
      <c r="A425" s="9" t="n"/>
      <c r="B425" s="9" t="n"/>
      <c r="C425" s="9" t="n"/>
      <c r="D425" s="9" t="n"/>
      <c r="E425" s="9" t="n"/>
      <c r="F425" s="9" t="n"/>
      <c r="G425" s="9" t="n"/>
      <c r="H425" s="9" t="n"/>
      <c r="I425" s="9" t="n"/>
      <c r="J425" s="9" t="n"/>
      <c r="K425" s="9" t="n"/>
      <c r="L425" s="9" t="n"/>
      <c r="M425" s="9" t="n"/>
      <c r="N425" s="9" t="n"/>
      <c r="O425" s="9" t="n"/>
      <c r="P425" s="9" t="n"/>
      <c r="Q425" s="9" t="n"/>
      <c r="R425" s="9" t="n"/>
      <c r="S425" s="9" t="n"/>
      <c r="T425" s="9" t="n"/>
      <c r="U425" s="9" t="n"/>
      <c r="V425" s="9" t="n"/>
      <c r="W425" s="9" t="n"/>
      <c r="X425" s="9" t="n"/>
      <c r="Y425" s="9" t="n"/>
      <c r="Z425" s="9" t="n"/>
      <c r="AA425" s="9" t="n"/>
      <c r="AB425" s="9" t="n"/>
      <c r="AC425" s="9" t="n"/>
      <c r="AD425" s="9" t="n"/>
      <c r="AE425" s="9" t="n"/>
      <c r="AF425" s="9" t="n"/>
      <c r="AG425" s="9" t="n"/>
      <c r="AH425" s="9" t="n"/>
      <c r="AI425" s="9" t="n"/>
      <c r="AJ425" s="9" t="n"/>
      <c r="AK425" s="9" t="n"/>
      <c r="AL425" s="9" t="n"/>
      <c r="AM425" s="9" t="n"/>
      <c r="AN425" s="9" t="n"/>
      <c r="AO425" s="9" t="n"/>
      <c r="AP425" s="9" t="n"/>
      <c r="AQ425" s="9" t="n"/>
      <c r="AR425" s="9" t="n"/>
      <c r="AS425" s="9" t="n"/>
      <c r="AT425" s="9" t="n"/>
      <c r="AU425" s="9" t="n"/>
      <c r="AV425" s="9" t="n"/>
      <c r="AW425" s="9" t="n"/>
      <c r="AX425" s="9" t="n"/>
      <c r="AY425" s="9" t="n"/>
      <c r="AZ425" s="9" t="n"/>
    </row>
    <row r="426">
      <c r="A426" s="9" t="n"/>
      <c r="B426" s="9" t="n"/>
      <c r="C426" s="9" t="n"/>
      <c r="D426" s="9" t="n"/>
      <c r="E426" s="9" t="n"/>
      <c r="F426" s="9" t="n"/>
      <c r="G426" s="9" t="n"/>
      <c r="H426" s="9" t="n"/>
      <c r="I426" s="9" t="n"/>
      <c r="J426" s="9" t="n"/>
      <c r="K426" s="9" t="n"/>
      <c r="L426" s="9" t="n"/>
      <c r="M426" s="9" t="n"/>
      <c r="N426" s="9" t="n"/>
      <c r="O426" s="9" t="n"/>
      <c r="P426" s="9" t="n"/>
      <c r="Q426" s="9" t="n"/>
      <c r="R426" s="9" t="n"/>
      <c r="S426" s="9" t="n"/>
      <c r="T426" s="9" t="n"/>
      <c r="U426" s="9" t="n"/>
      <c r="V426" s="9" t="n"/>
      <c r="W426" s="9" t="n"/>
      <c r="X426" s="9" t="n"/>
      <c r="Y426" s="9" t="n"/>
      <c r="Z426" s="9" t="n"/>
      <c r="AA426" s="9" t="n"/>
      <c r="AB426" s="9" t="n"/>
      <c r="AC426" s="9" t="n"/>
      <c r="AD426" s="9" t="n"/>
      <c r="AE426" s="9" t="n"/>
      <c r="AF426" s="9" t="n"/>
      <c r="AG426" s="9" t="n"/>
      <c r="AH426" s="9" t="n"/>
      <c r="AI426" s="9" t="n"/>
      <c r="AJ426" s="9" t="n"/>
      <c r="AK426" s="9" t="n"/>
      <c r="AL426" s="9" t="n"/>
      <c r="AM426" s="9" t="n"/>
      <c r="AN426" s="9" t="n"/>
      <c r="AO426" s="9" t="n"/>
      <c r="AP426" s="9" t="n"/>
      <c r="AQ426" s="9" t="n"/>
      <c r="AR426" s="9" t="n"/>
      <c r="AS426" s="9" t="n"/>
      <c r="AT426" s="9" t="n"/>
      <c r="AU426" s="9" t="n"/>
      <c r="AV426" s="9" t="n"/>
      <c r="AW426" s="9" t="n"/>
      <c r="AX426" s="9" t="n"/>
      <c r="AY426" s="9" t="n"/>
      <c r="AZ426" s="9" t="n"/>
    </row>
    <row r="427">
      <c r="A427" s="9" t="n"/>
      <c r="B427" s="9" t="n"/>
      <c r="C427" s="9" t="n"/>
      <c r="D427" s="9" t="n"/>
      <c r="E427" s="9" t="n"/>
      <c r="F427" s="9" t="n"/>
      <c r="G427" s="9" t="n"/>
      <c r="H427" s="9" t="n"/>
      <c r="I427" s="9" t="n"/>
      <c r="J427" s="9" t="n"/>
      <c r="K427" s="9" t="n"/>
      <c r="L427" s="9" t="n"/>
      <c r="M427" s="9" t="n"/>
      <c r="N427" s="9" t="n"/>
      <c r="O427" s="9" t="n"/>
      <c r="P427" s="9" t="n"/>
      <c r="Q427" s="9" t="n"/>
      <c r="R427" s="9" t="n"/>
      <c r="S427" s="9" t="n"/>
      <c r="T427" s="9" t="n"/>
      <c r="U427" s="9" t="n"/>
      <c r="V427" s="9" t="n"/>
      <c r="W427" s="9" t="n"/>
      <c r="X427" s="9" t="n"/>
      <c r="Y427" s="9" t="n"/>
      <c r="Z427" s="9" t="n"/>
      <c r="AA427" s="9" t="n"/>
      <c r="AB427" s="9" t="n"/>
      <c r="AC427" s="9" t="n"/>
      <c r="AD427" s="9" t="n"/>
      <c r="AE427" s="9" t="n"/>
      <c r="AF427" s="9" t="n"/>
      <c r="AG427" s="9" t="n"/>
      <c r="AH427" s="9" t="n"/>
      <c r="AI427" s="9" t="n"/>
      <c r="AJ427" s="9" t="n"/>
      <c r="AK427" s="9" t="n"/>
      <c r="AL427" s="9" t="n"/>
      <c r="AM427" s="9" t="n"/>
      <c r="AN427" s="9" t="n"/>
      <c r="AO427" s="9" t="n"/>
      <c r="AP427" s="9" t="n"/>
      <c r="AQ427" s="9" t="n"/>
      <c r="AR427" s="9" t="n"/>
      <c r="AS427" s="9" t="n"/>
      <c r="AT427" s="9" t="n"/>
      <c r="AU427" s="9" t="n"/>
      <c r="AV427" s="9" t="n"/>
      <c r="AW427" s="9" t="n"/>
      <c r="AX427" s="9" t="n"/>
      <c r="AY427" s="9" t="n"/>
      <c r="AZ427" s="9" t="n"/>
    </row>
    <row r="428">
      <c r="A428" s="9" t="n"/>
      <c r="B428" s="9" t="n"/>
      <c r="C428" s="9" t="n"/>
      <c r="D428" s="9" t="n"/>
      <c r="E428" s="9" t="n"/>
      <c r="F428" s="9" t="n"/>
      <c r="G428" s="9" t="n"/>
      <c r="H428" s="9" t="n"/>
      <c r="I428" s="9" t="n"/>
      <c r="J428" s="9" t="n"/>
      <c r="K428" s="9" t="n"/>
      <c r="L428" s="9" t="n"/>
      <c r="M428" s="9" t="n"/>
      <c r="N428" s="9" t="n"/>
      <c r="O428" s="9" t="n"/>
      <c r="P428" s="9" t="n"/>
      <c r="Q428" s="9" t="n"/>
      <c r="R428" s="9" t="n"/>
      <c r="S428" s="9" t="n"/>
      <c r="T428" s="9" t="n"/>
      <c r="U428" s="9" t="n"/>
      <c r="V428" s="9" t="n"/>
      <c r="W428" s="9" t="n"/>
      <c r="X428" s="9" t="n"/>
      <c r="Y428" s="9" t="n"/>
      <c r="Z428" s="9" t="n"/>
      <c r="AA428" s="9" t="n"/>
      <c r="AB428" s="9" t="n"/>
      <c r="AC428" s="9" t="n"/>
      <c r="AD428" s="9" t="n"/>
      <c r="AE428" s="9" t="n"/>
      <c r="AF428" s="9" t="n"/>
      <c r="AG428" s="9" t="n"/>
      <c r="AH428" s="9" t="n"/>
      <c r="AI428" s="9" t="n"/>
      <c r="AJ428" s="9" t="n"/>
      <c r="AK428" s="9" t="n"/>
      <c r="AL428" s="9" t="n"/>
      <c r="AM428" s="9" t="n"/>
      <c r="AN428" s="9" t="n"/>
      <c r="AO428" s="9" t="n"/>
      <c r="AP428" s="9" t="n"/>
      <c r="AQ428" s="9" t="n"/>
      <c r="AR428" s="9" t="n"/>
      <c r="AS428" s="9" t="n"/>
      <c r="AT428" s="9" t="n"/>
      <c r="AU428" s="9" t="n"/>
      <c r="AV428" s="9" t="n"/>
      <c r="AW428" s="9" t="n"/>
      <c r="AX428" s="9" t="n"/>
      <c r="AY428" s="9" t="n"/>
      <c r="AZ428" s="9" t="n"/>
    </row>
    <row r="429">
      <c r="A429" s="9" t="n"/>
      <c r="B429" s="9" t="n"/>
      <c r="C429" s="9" t="n"/>
      <c r="D429" s="9" t="n"/>
      <c r="E429" s="9" t="n"/>
      <c r="F429" s="9" t="n"/>
      <c r="G429" s="9" t="n"/>
      <c r="H429" s="9" t="n"/>
      <c r="I429" s="9" t="n"/>
      <c r="J429" s="9" t="n"/>
      <c r="K429" s="9" t="n"/>
      <c r="L429" s="9" t="n"/>
      <c r="M429" s="9" t="n"/>
      <c r="N429" s="9" t="n"/>
      <c r="O429" s="9" t="n"/>
      <c r="P429" s="9" t="n"/>
      <c r="Q429" s="9" t="n"/>
      <c r="R429" s="9" t="n"/>
      <c r="S429" s="9" t="n"/>
      <c r="T429" s="9" t="n"/>
      <c r="U429" s="9" t="n"/>
      <c r="V429" s="9" t="n"/>
      <c r="W429" s="9" t="n"/>
      <c r="X429" s="9" t="n"/>
      <c r="Y429" s="9" t="n"/>
      <c r="Z429" s="9" t="n"/>
      <c r="AA429" s="9" t="n"/>
      <c r="AB429" s="9" t="n"/>
      <c r="AC429" s="9" t="n"/>
      <c r="AD429" s="9" t="n"/>
      <c r="AE429" s="9" t="n"/>
      <c r="AF429" s="9" t="n"/>
      <c r="AG429" s="9" t="n"/>
      <c r="AH429" s="9" t="n"/>
      <c r="AI429" s="9" t="n"/>
      <c r="AJ429" s="9" t="n"/>
      <c r="AK429" s="9" t="n"/>
      <c r="AL429" s="9" t="n"/>
      <c r="AM429" s="9" t="n"/>
      <c r="AN429" s="9" t="n"/>
      <c r="AO429" s="9" t="n"/>
      <c r="AP429" s="9" t="n"/>
      <c r="AQ429" s="9" t="n"/>
      <c r="AR429" s="9" t="n"/>
      <c r="AS429" s="9" t="n"/>
      <c r="AT429" s="9" t="n"/>
      <c r="AU429" s="9" t="n"/>
      <c r="AV429" s="9" t="n"/>
      <c r="AW429" s="9" t="n"/>
      <c r="AX429" s="9" t="n"/>
      <c r="AY429" s="9" t="n"/>
      <c r="AZ429" s="9" t="n"/>
    </row>
    <row r="430">
      <c r="A430" s="9" t="n"/>
      <c r="B430" s="9" t="n"/>
      <c r="C430" s="9" t="n"/>
      <c r="D430" s="9" t="n"/>
      <c r="E430" s="9" t="n"/>
      <c r="F430" s="9" t="n"/>
      <c r="G430" s="9" t="n"/>
      <c r="H430" s="9" t="n"/>
      <c r="I430" s="9" t="n"/>
      <c r="J430" s="9" t="n"/>
      <c r="K430" s="9" t="n"/>
      <c r="L430" s="9" t="n"/>
      <c r="M430" s="9" t="n"/>
      <c r="N430" s="9" t="n"/>
      <c r="O430" s="9" t="n"/>
      <c r="P430" s="9" t="n"/>
      <c r="Q430" s="9" t="n"/>
      <c r="R430" s="9" t="n"/>
      <c r="S430" s="9" t="n"/>
      <c r="T430" s="9" t="n"/>
      <c r="U430" s="9" t="n"/>
      <c r="V430" s="9" t="n"/>
      <c r="W430" s="9" t="n"/>
      <c r="X430" s="9" t="n"/>
      <c r="Y430" s="9" t="n"/>
      <c r="Z430" s="9" t="n"/>
      <c r="AA430" s="9" t="n"/>
      <c r="AB430" s="9" t="n"/>
      <c r="AC430" s="9" t="n"/>
      <c r="AD430" s="9" t="n"/>
      <c r="AE430" s="9" t="n"/>
      <c r="AF430" s="9" t="n"/>
      <c r="AG430" s="9" t="n"/>
      <c r="AH430" s="9" t="n"/>
      <c r="AI430" s="9" t="n"/>
      <c r="AJ430" s="9" t="n"/>
      <c r="AK430" s="9" t="n"/>
      <c r="AL430" s="9" t="n"/>
      <c r="AM430" s="9" t="n"/>
      <c r="AN430" s="9" t="n"/>
      <c r="AO430" s="9" t="n"/>
      <c r="AP430" s="9" t="n"/>
      <c r="AQ430" s="9" t="n"/>
      <c r="AR430" s="9" t="n"/>
      <c r="AS430" s="9" t="n"/>
      <c r="AT430" s="9" t="n"/>
      <c r="AU430" s="9" t="n"/>
      <c r="AV430" s="9" t="n"/>
      <c r="AW430" s="9" t="n"/>
      <c r="AX430" s="9" t="n"/>
      <c r="AY430" s="9" t="n"/>
      <c r="AZ430" s="9" t="n"/>
    </row>
    <row r="431">
      <c r="A431" s="9" t="n"/>
      <c r="B431" s="9" t="n"/>
      <c r="C431" s="9" t="n"/>
      <c r="D431" s="9" t="n"/>
      <c r="E431" s="9" t="n"/>
      <c r="F431" s="9" t="n"/>
      <c r="G431" s="9" t="n"/>
      <c r="H431" s="9" t="n"/>
      <c r="I431" s="9" t="n"/>
      <c r="J431" s="9" t="n"/>
      <c r="K431" s="9" t="n"/>
      <c r="L431" s="9" t="n"/>
      <c r="M431" s="9" t="n"/>
      <c r="N431" s="9" t="n"/>
      <c r="O431" s="9" t="n"/>
      <c r="P431" s="9" t="n"/>
      <c r="Q431" s="9" t="n"/>
      <c r="R431" s="9" t="n"/>
      <c r="S431" s="9" t="n"/>
      <c r="T431" s="9" t="n"/>
      <c r="U431" s="9" t="n"/>
      <c r="V431" s="9" t="n"/>
      <c r="W431" s="9" t="n"/>
      <c r="X431" s="9" t="n"/>
      <c r="Y431" s="9" t="n"/>
      <c r="Z431" s="9" t="n"/>
      <c r="AA431" s="9" t="n"/>
      <c r="AB431" s="9" t="n"/>
      <c r="AC431" s="9" t="n"/>
      <c r="AD431" s="9" t="n"/>
      <c r="AE431" s="9" t="n"/>
      <c r="AF431" s="9" t="n"/>
      <c r="AG431" s="9" t="n"/>
      <c r="AH431" s="9" t="n"/>
      <c r="AI431" s="9" t="n"/>
      <c r="AJ431" s="9" t="n"/>
      <c r="AK431" s="9" t="n"/>
      <c r="AL431" s="9" t="n"/>
      <c r="AM431" s="9" t="n"/>
      <c r="AN431" s="9" t="n"/>
      <c r="AO431" s="9" t="n"/>
      <c r="AP431" s="9" t="n"/>
      <c r="AQ431" s="9" t="n"/>
      <c r="AR431" s="9" t="n"/>
      <c r="AS431" s="9" t="n"/>
      <c r="AT431" s="9" t="n"/>
      <c r="AU431" s="9" t="n"/>
      <c r="AV431" s="9" t="n"/>
      <c r="AW431" s="9" t="n"/>
      <c r="AX431" s="9" t="n"/>
      <c r="AY431" s="9" t="n"/>
      <c r="AZ431" s="9" t="n"/>
    </row>
    <row r="432">
      <c r="A432" s="9" t="n"/>
      <c r="B432" s="9" t="n"/>
      <c r="C432" s="9" t="n"/>
      <c r="D432" s="9" t="n"/>
      <c r="E432" s="9" t="n"/>
      <c r="F432" s="9" t="n"/>
      <c r="G432" s="9" t="n"/>
      <c r="H432" s="9" t="n"/>
      <c r="I432" s="9" t="n"/>
      <c r="J432" s="9" t="n"/>
      <c r="K432" s="9" t="n"/>
      <c r="L432" s="9" t="n"/>
      <c r="M432" s="9" t="n"/>
      <c r="N432" s="9" t="n"/>
      <c r="O432" s="9" t="n"/>
      <c r="P432" s="9" t="n"/>
      <c r="Q432" s="9" t="n"/>
      <c r="R432" s="9" t="n"/>
      <c r="S432" s="9" t="n"/>
      <c r="T432" s="9" t="n"/>
      <c r="U432" s="9" t="n"/>
      <c r="V432" s="9" t="n"/>
      <c r="W432" s="9" t="n"/>
      <c r="X432" s="9" t="n"/>
      <c r="Y432" s="9" t="n"/>
      <c r="Z432" s="9" t="n"/>
      <c r="AA432" s="9" t="n"/>
      <c r="AB432" s="9" t="n"/>
      <c r="AC432" s="9" t="n"/>
      <c r="AD432" s="9" t="n"/>
      <c r="AE432" s="9" t="n"/>
      <c r="AF432" s="9" t="n"/>
      <c r="AG432" s="9" t="n"/>
      <c r="AH432" s="9" t="n"/>
      <c r="AI432" s="9" t="n"/>
      <c r="AJ432" s="9" t="n"/>
      <c r="AK432" s="9" t="n"/>
      <c r="AL432" s="9" t="n"/>
      <c r="AM432" s="9" t="n"/>
      <c r="AN432" s="9" t="n"/>
      <c r="AO432" s="9" t="n"/>
      <c r="AP432" s="9" t="n"/>
      <c r="AQ432" s="9" t="n"/>
      <c r="AR432" s="9" t="n"/>
      <c r="AS432" s="9" t="n"/>
      <c r="AT432" s="9" t="n"/>
      <c r="AU432" s="9" t="n"/>
      <c r="AV432" s="9" t="n"/>
      <c r="AW432" s="9" t="n"/>
      <c r="AX432" s="9" t="n"/>
      <c r="AY432" s="9" t="n"/>
      <c r="AZ432" s="9" t="n"/>
    </row>
    <row r="433">
      <c r="A433" s="9" t="n"/>
      <c r="B433" s="9" t="n"/>
      <c r="C433" s="9" t="n"/>
      <c r="D433" s="9" t="n"/>
      <c r="E433" s="9" t="n"/>
      <c r="F433" s="9" t="n"/>
      <c r="G433" s="9" t="n"/>
      <c r="H433" s="9" t="n"/>
      <c r="I433" s="9" t="n"/>
      <c r="J433" s="9" t="n"/>
      <c r="K433" s="9" t="n"/>
      <c r="L433" s="9" t="n"/>
      <c r="M433" s="9" t="n"/>
      <c r="N433" s="9" t="n"/>
      <c r="O433" s="9" t="n"/>
      <c r="P433" s="9" t="n"/>
      <c r="Q433" s="9" t="n"/>
      <c r="R433" s="9" t="n"/>
      <c r="S433" s="9" t="n"/>
      <c r="T433" s="9" t="n"/>
      <c r="U433" s="9" t="n"/>
      <c r="V433" s="9" t="n"/>
      <c r="W433" s="9" t="n"/>
      <c r="X433" s="9" t="n"/>
      <c r="Y433" s="9" t="n"/>
      <c r="Z433" s="9" t="n"/>
      <c r="AA433" s="9" t="n"/>
      <c r="AB433" s="9" t="n"/>
      <c r="AC433" s="9" t="n"/>
      <c r="AD433" s="9" t="n"/>
      <c r="AE433" s="9" t="n"/>
      <c r="AF433" s="9" t="n"/>
      <c r="AG433" s="9" t="n"/>
      <c r="AH433" s="9" t="n"/>
      <c r="AI433" s="9" t="n"/>
      <c r="AJ433" s="9" t="n"/>
      <c r="AK433" s="9" t="n"/>
      <c r="AL433" s="9" t="n"/>
      <c r="AM433" s="9" t="n"/>
      <c r="AN433" s="9" t="n"/>
      <c r="AO433" s="9" t="n"/>
      <c r="AP433" s="9" t="n"/>
      <c r="AQ433" s="9" t="n"/>
      <c r="AR433" s="9" t="n"/>
      <c r="AS433" s="9" t="n"/>
      <c r="AT433" s="9" t="n"/>
      <c r="AU433" s="9" t="n"/>
      <c r="AV433" s="9" t="n"/>
      <c r="AW433" s="9" t="n"/>
      <c r="AX433" s="9" t="n"/>
      <c r="AY433" s="9" t="n"/>
      <c r="AZ433" s="9" t="n"/>
    </row>
    <row r="434">
      <c r="A434" s="9" t="n"/>
      <c r="B434" s="9" t="n"/>
      <c r="C434" s="9" t="n"/>
      <c r="D434" s="9" t="n"/>
      <c r="E434" s="9" t="n"/>
      <c r="F434" s="9" t="n"/>
      <c r="G434" s="9" t="n"/>
      <c r="H434" s="9" t="n"/>
      <c r="I434" s="9" t="n"/>
      <c r="J434" s="9" t="n"/>
      <c r="K434" s="9" t="n"/>
      <c r="L434" s="9" t="n"/>
      <c r="M434" s="9" t="n"/>
      <c r="N434" s="9" t="n"/>
      <c r="O434" s="9" t="n"/>
      <c r="P434" s="9" t="n"/>
      <c r="Q434" s="9" t="n"/>
      <c r="R434" s="9" t="n"/>
      <c r="S434" s="9" t="n"/>
      <c r="T434" s="9" t="n"/>
      <c r="U434" s="9" t="n"/>
      <c r="V434" s="9" t="n"/>
      <c r="W434" s="9" t="n"/>
      <c r="X434" s="9" t="n"/>
      <c r="Y434" s="9" t="n"/>
      <c r="Z434" s="9" t="n"/>
      <c r="AA434" s="9" t="n"/>
      <c r="AB434" s="9" t="n"/>
      <c r="AC434" s="9" t="n"/>
      <c r="AD434" s="9" t="n"/>
      <c r="AE434" s="9" t="n"/>
      <c r="AF434" s="9" t="n"/>
      <c r="AG434" s="9" t="n"/>
      <c r="AH434" s="9" t="n"/>
      <c r="AI434" s="9" t="n"/>
      <c r="AJ434" s="9" t="n"/>
      <c r="AK434" s="9" t="n"/>
      <c r="AL434" s="9" t="n"/>
      <c r="AM434" s="9" t="n"/>
      <c r="AN434" s="9" t="n"/>
      <c r="AO434" s="9" t="n"/>
      <c r="AP434" s="9" t="n"/>
      <c r="AQ434" s="9" t="n"/>
      <c r="AR434" s="9" t="n"/>
      <c r="AS434" s="9" t="n"/>
      <c r="AT434" s="9" t="n"/>
      <c r="AU434" s="9" t="n"/>
      <c r="AV434" s="9" t="n"/>
      <c r="AW434" s="9" t="n"/>
      <c r="AX434" s="9" t="n"/>
      <c r="AY434" s="9" t="n"/>
      <c r="AZ434" s="9" t="n"/>
    </row>
    <row r="435">
      <c r="A435" s="9" t="n"/>
      <c r="B435" s="9" t="n"/>
      <c r="C435" s="9" t="n"/>
      <c r="D435" s="9" t="n"/>
      <c r="E435" s="9" t="n"/>
      <c r="F435" s="9" t="n"/>
      <c r="G435" s="9" t="n"/>
      <c r="H435" s="9" t="n"/>
      <c r="I435" s="9" t="n"/>
      <c r="J435" s="9" t="n"/>
      <c r="K435" s="9" t="n"/>
      <c r="L435" s="9" t="n"/>
      <c r="M435" s="9" t="n"/>
      <c r="N435" s="9" t="n"/>
      <c r="O435" s="9" t="n"/>
      <c r="P435" s="9" t="n"/>
      <c r="Q435" s="9" t="n"/>
      <c r="R435" s="9" t="n"/>
      <c r="S435" s="9" t="n"/>
      <c r="T435" s="9" t="n"/>
      <c r="U435" s="9" t="n"/>
      <c r="V435" s="9" t="n"/>
      <c r="W435" s="9" t="n"/>
      <c r="X435" s="9" t="n"/>
      <c r="Y435" s="9" t="n"/>
      <c r="Z435" s="9" t="n"/>
      <c r="AA435" s="9" t="n"/>
      <c r="AB435" s="9" t="n"/>
      <c r="AC435" s="9" t="n"/>
      <c r="AD435" s="9" t="n"/>
      <c r="AE435" s="9" t="n"/>
      <c r="AF435" s="9" t="n"/>
      <c r="AG435" s="9" t="n"/>
      <c r="AH435" s="9" t="n"/>
      <c r="AI435" s="9" t="n"/>
      <c r="AJ435" s="9" t="n"/>
      <c r="AK435" s="9" t="n"/>
      <c r="AL435" s="9" t="n"/>
      <c r="AM435" s="9" t="n"/>
      <c r="AN435" s="9" t="n"/>
      <c r="AO435" s="9" t="n"/>
      <c r="AP435" s="9" t="n"/>
      <c r="AQ435" s="9" t="n"/>
      <c r="AR435" s="9" t="n"/>
      <c r="AS435" s="9" t="n"/>
      <c r="AT435" s="9" t="n"/>
      <c r="AU435" s="9" t="n"/>
      <c r="AV435" s="9" t="n"/>
      <c r="AW435" s="9" t="n"/>
      <c r="AX435" s="9" t="n"/>
      <c r="AY435" s="9" t="n"/>
      <c r="AZ435" s="9" t="n"/>
    </row>
    <row r="436">
      <c r="A436" s="9" t="n"/>
      <c r="B436" s="9" t="n"/>
      <c r="C436" s="9" t="n"/>
      <c r="D436" s="9" t="n"/>
      <c r="E436" s="9" t="n"/>
      <c r="F436" s="9" t="n"/>
      <c r="G436" s="9" t="n"/>
      <c r="H436" s="9" t="n"/>
      <c r="I436" s="9" t="n"/>
      <c r="J436" s="9" t="n"/>
      <c r="K436" s="9" t="n"/>
      <c r="L436" s="9" t="n"/>
      <c r="M436" s="9" t="n"/>
      <c r="N436" s="9" t="n"/>
      <c r="O436" s="9" t="n"/>
      <c r="P436" s="9" t="n"/>
      <c r="Q436" s="9" t="n"/>
      <c r="R436" s="9" t="n"/>
      <c r="S436" s="9" t="n"/>
      <c r="T436" s="9" t="n"/>
      <c r="U436" s="9" t="n"/>
      <c r="V436" s="9" t="n"/>
      <c r="W436" s="9" t="n"/>
      <c r="X436" s="9" t="n"/>
      <c r="Y436" s="9" t="n"/>
      <c r="Z436" s="9" t="n"/>
      <c r="AA436" s="9" t="n"/>
      <c r="AB436" s="9" t="n"/>
      <c r="AC436" s="9" t="n"/>
      <c r="AD436" s="9" t="n"/>
      <c r="AE436" s="9" t="n"/>
      <c r="AF436" s="9" t="n"/>
      <c r="AG436" s="9" t="n"/>
      <c r="AH436" s="9" t="n"/>
      <c r="AI436" s="9" t="n"/>
      <c r="AJ436" s="9" t="n"/>
      <c r="AK436" s="9" t="n"/>
      <c r="AL436" s="9" t="n"/>
      <c r="AM436" s="9" t="n"/>
      <c r="AN436" s="9" t="n"/>
      <c r="AO436" s="9" t="n"/>
      <c r="AP436" s="9" t="n"/>
      <c r="AQ436" s="9" t="n"/>
      <c r="AR436" s="9" t="n"/>
      <c r="AS436" s="9" t="n"/>
      <c r="AT436" s="9" t="n"/>
      <c r="AU436" s="9" t="n"/>
      <c r="AV436" s="9" t="n"/>
      <c r="AW436" s="9" t="n"/>
      <c r="AX436" s="9" t="n"/>
      <c r="AY436" s="9" t="n"/>
      <c r="AZ436" s="9" t="n"/>
    </row>
    <row r="437">
      <c r="A437" s="9" t="n"/>
      <c r="B437" s="9" t="n"/>
      <c r="C437" s="9" t="n"/>
      <c r="D437" s="9" t="n"/>
      <c r="E437" s="9" t="n"/>
      <c r="F437" s="9" t="n"/>
      <c r="G437" s="9" t="n"/>
      <c r="H437" s="9" t="n"/>
      <c r="I437" s="9" t="n"/>
      <c r="J437" s="9" t="n"/>
      <c r="K437" s="9" t="n"/>
      <c r="L437" s="9" t="n"/>
      <c r="M437" s="9" t="n"/>
      <c r="N437" s="9" t="n"/>
      <c r="O437" s="9" t="n"/>
      <c r="P437" s="9" t="n"/>
      <c r="Q437" s="9" t="n"/>
      <c r="R437" s="9" t="n"/>
      <c r="S437" s="9" t="n"/>
      <c r="T437" s="9" t="n"/>
      <c r="U437" s="9" t="n"/>
      <c r="V437" s="9" t="n"/>
      <c r="W437" s="9" t="n"/>
      <c r="X437" s="9" t="n"/>
      <c r="Y437" s="9" t="n"/>
      <c r="Z437" s="9" t="n"/>
      <c r="AA437" s="9" t="n"/>
      <c r="AB437" s="9" t="n"/>
      <c r="AC437" s="9" t="n"/>
      <c r="AD437" s="9" t="n"/>
      <c r="AE437" s="9" t="n"/>
      <c r="AF437" s="9" t="n"/>
      <c r="AG437" s="9" t="n"/>
      <c r="AH437" s="9" t="n"/>
      <c r="AI437" s="9" t="n"/>
      <c r="AJ437" s="9" t="n"/>
      <c r="AK437" s="9" t="n"/>
      <c r="AL437" s="9" t="n"/>
      <c r="AM437" s="9" t="n"/>
      <c r="AN437" s="9" t="n"/>
      <c r="AO437" s="9" t="n"/>
      <c r="AP437" s="9" t="n"/>
      <c r="AQ437" s="9" t="n"/>
      <c r="AR437" s="9" t="n"/>
      <c r="AS437" s="9" t="n"/>
      <c r="AT437" s="9" t="n"/>
      <c r="AU437" s="9" t="n"/>
      <c r="AV437" s="9" t="n"/>
      <c r="AW437" s="9" t="n"/>
      <c r="AX437" s="9" t="n"/>
      <c r="AY437" s="9" t="n"/>
      <c r="AZ437" s="9" t="n"/>
    </row>
    <row r="438">
      <c r="A438" s="9" t="n"/>
      <c r="B438" s="9" t="n"/>
      <c r="C438" s="9" t="n"/>
      <c r="D438" s="9" t="n"/>
      <c r="E438" s="9" t="n"/>
      <c r="F438" s="9" t="n"/>
      <c r="G438" s="9" t="n"/>
      <c r="H438" s="9" t="n"/>
      <c r="I438" s="9" t="n"/>
      <c r="J438" s="9" t="n"/>
      <c r="K438" s="9" t="n"/>
      <c r="L438" s="9" t="n"/>
      <c r="M438" s="9" t="n"/>
      <c r="N438" s="9" t="n"/>
      <c r="O438" s="9" t="n"/>
      <c r="P438" s="9" t="n"/>
      <c r="Q438" s="9" t="n"/>
      <c r="R438" s="9" t="n"/>
      <c r="S438" s="9" t="n"/>
      <c r="T438" s="9" t="n"/>
      <c r="U438" s="9" t="n"/>
      <c r="V438" s="9" t="n"/>
      <c r="W438" s="9" t="n"/>
      <c r="X438" s="9" t="n"/>
      <c r="Y438" s="9" t="n"/>
      <c r="Z438" s="9" t="n"/>
      <c r="AA438" s="9" t="n"/>
      <c r="AB438" s="9" t="n"/>
      <c r="AC438" s="9" t="n"/>
      <c r="AD438" s="9" t="n"/>
      <c r="AE438" s="9" t="n"/>
      <c r="AF438" s="9" t="n"/>
      <c r="AG438" s="9" t="n"/>
      <c r="AH438" s="9" t="n"/>
      <c r="AI438" s="9" t="n"/>
      <c r="AJ438" s="9" t="n"/>
      <c r="AK438" s="9" t="n"/>
      <c r="AL438" s="9" t="n"/>
      <c r="AM438" s="9" t="n"/>
      <c r="AN438" s="9" t="n"/>
      <c r="AO438" s="9" t="n"/>
      <c r="AP438" s="9" t="n"/>
      <c r="AQ438" s="9" t="n"/>
      <c r="AR438" s="9" t="n"/>
      <c r="AS438" s="9" t="n"/>
      <c r="AT438" s="9" t="n"/>
      <c r="AU438" s="9" t="n"/>
      <c r="AV438" s="9" t="n"/>
      <c r="AW438" s="9" t="n"/>
      <c r="AX438" s="9" t="n"/>
      <c r="AY438" s="9" t="n"/>
      <c r="AZ438" s="9" t="n"/>
    </row>
    <row r="439">
      <c r="A439" s="9" t="n"/>
      <c r="B439" s="9" t="n"/>
      <c r="C439" s="9" t="n"/>
      <c r="D439" s="9" t="n"/>
      <c r="E439" s="9" t="n"/>
      <c r="F439" s="9" t="n"/>
      <c r="G439" s="9" t="n"/>
      <c r="H439" s="9" t="n"/>
      <c r="I439" s="9" t="n"/>
      <c r="J439" s="9" t="n"/>
      <c r="K439" s="9" t="n"/>
      <c r="L439" s="9" t="n"/>
      <c r="M439" s="9" t="n"/>
      <c r="N439" s="9" t="n"/>
      <c r="O439" s="9" t="n"/>
      <c r="P439" s="9" t="n"/>
      <c r="Q439" s="9" t="n"/>
      <c r="R439" s="9" t="n"/>
      <c r="S439" s="9" t="n"/>
      <c r="T439" s="9" t="n"/>
      <c r="U439" s="9" t="n"/>
      <c r="V439" s="9" t="n"/>
      <c r="W439" s="9" t="n"/>
      <c r="X439" s="9" t="n"/>
      <c r="Y439" s="9" t="n"/>
      <c r="Z439" s="9" t="n"/>
      <c r="AA439" s="9" t="n"/>
      <c r="AB439" s="9" t="n"/>
      <c r="AC439" s="9" t="n"/>
      <c r="AD439" s="9" t="n"/>
      <c r="AE439" s="9" t="n"/>
      <c r="AF439" s="9" t="n"/>
      <c r="AG439" s="9" t="n"/>
      <c r="AH439" s="9" t="n"/>
      <c r="AI439" s="9" t="n"/>
      <c r="AJ439" s="9" t="n"/>
      <c r="AK439" s="9" t="n"/>
      <c r="AL439" s="9" t="n"/>
      <c r="AM439" s="9" t="n"/>
      <c r="AN439" s="9" t="n"/>
      <c r="AO439" s="9" t="n"/>
      <c r="AP439" s="9" t="n"/>
      <c r="AQ439" s="9" t="n"/>
      <c r="AR439" s="9" t="n"/>
      <c r="AS439" s="9" t="n"/>
      <c r="AT439" s="9" t="n"/>
      <c r="AU439" s="9" t="n"/>
      <c r="AV439" s="9" t="n"/>
      <c r="AW439" s="9" t="n"/>
      <c r="AX439" s="9" t="n"/>
      <c r="AY439" s="9" t="n"/>
      <c r="AZ439" s="9" t="n"/>
    </row>
    <row r="440">
      <c r="A440" s="9" t="n"/>
      <c r="B440" s="9" t="n"/>
      <c r="C440" s="9" t="n"/>
      <c r="D440" s="9" t="n"/>
      <c r="E440" s="9" t="n"/>
      <c r="F440" s="9" t="n"/>
      <c r="G440" s="9" t="n"/>
      <c r="H440" s="9" t="n"/>
      <c r="I440" s="9" t="n"/>
      <c r="J440" s="9" t="n"/>
      <c r="K440" s="9" t="n"/>
      <c r="L440" s="9" t="n"/>
      <c r="M440" s="9" t="n"/>
      <c r="N440" s="9" t="n"/>
      <c r="O440" s="9" t="n"/>
      <c r="P440" s="9" t="n"/>
      <c r="Q440" s="9" t="n"/>
      <c r="R440" s="9" t="n"/>
      <c r="S440" s="9" t="n"/>
      <c r="T440" s="9" t="n"/>
      <c r="U440" s="9" t="n"/>
      <c r="V440" s="9" t="n"/>
      <c r="W440" s="9" t="n"/>
      <c r="X440" s="9" t="n"/>
      <c r="Y440" s="9" t="n"/>
      <c r="Z440" s="9" t="n"/>
      <c r="AA440" s="9" t="n"/>
      <c r="AB440" s="9" t="n"/>
      <c r="AC440" s="9" t="n"/>
      <c r="AD440" s="9" t="n"/>
      <c r="AE440" s="9" t="n"/>
      <c r="AF440" s="9" t="n"/>
      <c r="AG440" s="9" t="n"/>
      <c r="AH440" s="9" t="n"/>
      <c r="AI440" s="9" t="n"/>
      <c r="AJ440" s="9" t="n"/>
      <c r="AK440" s="9" t="n"/>
      <c r="AL440" s="9" t="n"/>
      <c r="AM440" s="9" t="n"/>
      <c r="AN440" s="9" t="n"/>
      <c r="AO440" s="9" t="n"/>
      <c r="AP440" s="9" t="n"/>
      <c r="AQ440" s="9" t="n"/>
      <c r="AR440" s="9" t="n"/>
      <c r="AS440" s="9" t="n"/>
      <c r="AT440" s="9" t="n"/>
      <c r="AU440" s="9" t="n"/>
      <c r="AV440" s="9" t="n"/>
      <c r="AW440" s="9" t="n"/>
      <c r="AX440" s="9" t="n"/>
      <c r="AY440" s="9" t="n"/>
      <c r="AZ440" s="9" t="n"/>
    </row>
    <row r="441">
      <c r="A441" s="9" t="n"/>
      <c r="B441" s="9" t="n"/>
      <c r="C441" s="9" t="n"/>
      <c r="D441" s="9" t="n"/>
      <c r="E441" s="9" t="n"/>
      <c r="F441" s="9" t="n"/>
      <c r="G441" s="9" t="n"/>
      <c r="H441" s="9" t="n"/>
      <c r="I441" s="9" t="n"/>
      <c r="J441" s="9" t="n"/>
      <c r="K441" s="9" t="n"/>
      <c r="L441" s="9" t="n"/>
      <c r="M441" s="9" t="n"/>
      <c r="N441" s="9" t="n"/>
      <c r="O441" s="9" t="n"/>
      <c r="P441" s="9" t="n"/>
      <c r="Q441" s="9" t="n"/>
      <c r="R441" s="9" t="n"/>
      <c r="S441" s="9" t="n"/>
      <c r="T441" s="9" t="n"/>
      <c r="U441" s="9" t="n"/>
      <c r="V441" s="9" t="n"/>
      <c r="W441" s="9" t="n"/>
      <c r="X441" s="9" t="n"/>
      <c r="Y441" s="9" t="n"/>
      <c r="Z441" s="9" t="n"/>
      <c r="AA441" s="9" t="n"/>
      <c r="AB441" s="9" t="n"/>
      <c r="AC441" s="9" t="n"/>
      <c r="AD441" s="9" t="n"/>
      <c r="AE441" s="9" t="n"/>
      <c r="AF441" s="9" t="n"/>
      <c r="AG441" s="9" t="n"/>
      <c r="AH441" s="9" t="n"/>
      <c r="AI441" s="9" t="n"/>
      <c r="AJ441" s="9" t="n"/>
      <c r="AK441" s="9" t="n"/>
      <c r="AL441" s="9" t="n"/>
      <c r="AM441" s="9" t="n"/>
      <c r="AN441" s="9" t="n"/>
      <c r="AO441" s="9" t="n"/>
      <c r="AP441" s="9" t="n"/>
      <c r="AQ441" s="9" t="n"/>
      <c r="AR441" s="9" t="n"/>
      <c r="AS441" s="9" t="n"/>
      <c r="AT441" s="9" t="n"/>
      <c r="AU441" s="9" t="n"/>
      <c r="AV441" s="9" t="n"/>
      <c r="AW441" s="9" t="n"/>
      <c r="AX441" s="9" t="n"/>
      <c r="AY441" s="9" t="n"/>
      <c r="AZ441" s="9" t="n"/>
    </row>
    <row r="442">
      <c r="A442" s="9" t="n"/>
      <c r="B442" s="9" t="n"/>
      <c r="C442" s="9" t="n"/>
      <c r="D442" s="9" t="n"/>
      <c r="E442" s="9" t="n"/>
      <c r="F442" s="9" t="n"/>
      <c r="G442" s="9" t="n"/>
      <c r="H442" s="9" t="n"/>
      <c r="I442" s="9" t="n"/>
      <c r="J442" s="9" t="n"/>
      <c r="K442" s="9" t="n"/>
      <c r="L442" s="9" t="n"/>
      <c r="M442" s="9" t="n"/>
      <c r="N442" s="9" t="n"/>
      <c r="O442" s="9" t="n"/>
      <c r="P442" s="9" t="n"/>
      <c r="Q442" s="9" t="n"/>
      <c r="R442" s="9" t="n"/>
      <c r="S442" s="9" t="n"/>
      <c r="T442" s="9" t="n"/>
      <c r="U442" s="9" t="n"/>
      <c r="V442" s="9" t="n"/>
      <c r="W442" s="9" t="n"/>
      <c r="X442" s="9" t="n"/>
      <c r="Y442" s="9" t="n"/>
      <c r="Z442" s="9" t="n"/>
      <c r="AA442" s="9" t="n"/>
      <c r="AB442" s="9" t="n"/>
      <c r="AC442" s="9" t="n"/>
      <c r="AD442" s="9" t="n"/>
      <c r="AE442" s="9" t="n"/>
      <c r="AF442" s="9" t="n"/>
      <c r="AG442" s="9" t="n"/>
      <c r="AH442" s="9" t="n"/>
      <c r="AI442" s="9" t="n"/>
      <c r="AJ442" s="9" t="n"/>
      <c r="AK442" s="9" t="n"/>
      <c r="AL442" s="9" t="n"/>
      <c r="AM442" s="9" t="n"/>
      <c r="AN442" s="9" t="n"/>
      <c r="AO442" s="9" t="n"/>
      <c r="AP442" s="9" t="n"/>
      <c r="AQ442" s="9" t="n"/>
      <c r="AR442" s="9" t="n"/>
      <c r="AS442" s="9" t="n"/>
      <c r="AT442" s="9" t="n"/>
      <c r="AU442" s="9" t="n"/>
      <c r="AV442" s="9" t="n"/>
      <c r="AW442" s="9" t="n"/>
      <c r="AX442" s="9" t="n"/>
      <c r="AY442" s="9" t="n"/>
      <c r="AZ442" s="9" t="n"/>
    </row>
    <row r="443">
      <c r="A443" s="9" t="n"/>
      <c r="B443" s="9" t="n"/>
      <c r="C443" s="9" t="n"/>
      <c r="D443" s="9" t="n"/>
      <c r="E443" s="9" t="n"/>
      <c r="F443" s="9" t="n"/>
      <c r="G443" s="9" t="n"/>
      <c r="H443" s="9" t="n"/>
      <c r="I443" s="9" t="n"/>
      <c r="J443" s="9" t="n"/>
      <c r="K443" s="9" t="n"/>
      <c r="L443" s="9" t="n"/>
      <c r="M443" s="9" t="n"/>
      <c r="N443" s="9" t="n"/>
      <c r="O443" s="9" t="n"/>
      <c r="P443" s="9" t="n"/>
      <c r="Q443" s="9" t="n"/>
      <c r="R443" s="9" t="n"/>
      <c r="S443" s="9" t="n"/>
      <c r="T443" s="9" t="n"/>
      <c r="U443" s="9" t="n"/>
      <c r="V443" s="9" t="n"/>
      <c r="W443" s="9" t="n"/>
      <c r="X443" s="9" t="n"/>
      <c r="Y443" s="9" t="n"/>
      <c r="Z443" s="9" t="n"/>
      <c r="AA443" s="9" t="n"/>
      <c r="AB443" s="9" t="n"/>
      <c r="AC443" s="9" t="n"/>
      <c r="AD443" s="9" t="n"/>
      <c r="AE443" s="9" t="n"/>
      <c r="AF443" s="9" t="n"/>
      <c r="AG443" s="9" t="n"/>
      <c r="AH443" s="9" t="n"/>
      <c r="AI443" s="9" t="n"/>
      <c r="AJ443" s="9" t="n"/>
      <c r="AK443" s="9" t="n"/>
      <c r="AL443" s="9" t="n"/>
      <c r="AM443" s="9" t="n"/>
      <c r="AN443" s="9" t="n"/>
      <c r="AO443" s="9" t="n"/>
      <c r="AP443" s="9" t="n"/>
      <c r="AQ443" s="9" t="n"/>
      <c r="AR443" s="9" t="n"/>
      <c r="AS443" s="9" t="n"/>
      <c r="AT443" s="9" t="n"/>
      <c r="AU443" s="9" t="n"/>
      <c r="AV443" s="9" t="n"/>
      <c r="AW443" s="9" t="n"/>
      <c r="AX443" s="9" t="n"/>
      <c r="AY443" s="9" t="n"/>
      <c r="AZ443" s="9" t="n"/>
    </row>
    <row r="444">
      <c r="A444" s="9" t="n"/>
      <c r="B444" s="9" t="n"/>
      <c r="C444" s="9" t="n"/>
      <c r="D444" s="9" t="n"/>
      <c r="E444" s="9" t="n"/>
      <c r="F444" s="9" t="n"/>
      <c r="G444" s="9" t="n"/>
      <c r="H444" s="9" t="n"/>
      <c r="I444" s="9" t="n"/>
      <c r="J444" s="9" t="n"/>
      <c r="K444" s="9" t="n"/>
      <c r="L444" s="9" t="n"/>
      <c r="M444" s="9" t="n"/>
      <c r="N444" s="9" t="n"/>
      <c r="O444" s="9" t="n"/>
      <c r="P444" s="9" t="n"/>
      <c r="Q444" s="9" t="n"/>
      <c r="R444" s="9" t="n"/>
      <c r="S444" s="9" t="n"/>
      <c r="T444" s="9" t="n"/>
      <c r="U444" s="9" t="n"/>
      <c r="V444" s="9" t="n"/>
      <c r="W444" s="9" t="n"/>
      <c r="X444" s="9" t="n"/>
      <c r="Y444" s="9" t="n"/>
      <c r="Z444" s="9" t="n"/>
      <c r="AA444" s="9" t="n"/>
      <c r="AB444" s="9" t="n"/>
      <c r="AC444" s="9" t="n"/>
      <c r="AD444" s="9" t="n"/>
      <c r="AE444" s="9" t="n"/>
      <c r="AF444" s="9" t="n"/>
      <c r="AG444" s="9" t="n"/>
      <c r="AH444" s="9" t="n"/>
      <c r="AI444" s="9" t="n"/>
      <c r="AJ444" s="9" t="n"/>
      <c r="AK444" s="9" t="n"/>
      <c r="AL444" s="9" t="n"/>
      <c r="AM444" s="9" t="n"/>
      <c r="AN444" s="9" t="n"/>
      <c r="AO444" s="9" t="n"/>
      <c r="AP444" s="9" t="n"/>
      <c r="AQ444" s="9" t="n"/>
      <c r="AR444" s="9" t="n"/>
      <c r="AS444" s="9" t="n"/>
      <c r="AT444" s="9" t="n"/>
      <c r="AU444" s="9" t="n"/>
      <c r="AV444" s="9" t="n"/>
      <c r="AW444" s="9" t="n"/>
      <c r="AX444" s="9" t="n"/>
      <c r="AY444" s="9" t="n"/>
      <c r="AZ444" s="9" t="n"/>
    </row>
    <row r="445">
      <c r="A445" s="9" t="n"/>
      <c r="B445" s="9" t="n"/>
      <c r="C445" s="9" t="n"/>
      <c r="D445" s="9" t="n"/>
      <c r="E445" s="9" t="n"/>
      <c r="F445" s="9" t="n"/>
      <c r="G445" s="9" t="n"/>
      <c r="H445" s="9" t="n"/>
      <c r="I445" s="9" t="n"/>
      <c r="J445" s="9" t="n"/>
      <c r="K445" s="9" t="n"/>
      <c r="L445" s="9" t="n"/>
      <c r="M445" s="9" t="n"/>
      <c r="N445" s="9" t="n"/>
      <c r="O445" s="9" t="n"/>
      <c r="P445" s="9" t="n"/>
      <c r="Q445" s="9" t="n"/>
      <c r="R445" s="9" t="n"/>
      <c r="S445" s="9" t="n"/>
      <c r="T445" s="9" t="n"/>
      <c r="U445" s="9" t="n"/>
      <c r="V445" s="9" t="n"/>
      <c r="W445" s="9" t="n"/>
      <c r="X445" s="9" t="n"/>
      <c r="Y445" s="9" t="n"/>
      <c r="Z445" s="9" t="n"/>
      <c r="AA445" s="9" t="n"/>
      <c r="AB445" s="9" t="n"/>
      <c r="AC445" s="9" t="n"/>
      <c r="AD445" s="9" t="n"/>
      <c r="AE445" s="9" t="n"/>
      <c r="AF445" s="9" t="n"/>
      <c r="AG445" s="9" t="n"/>
      <c r="AH445" s="9" t="n"/>
      <c r="AI445" s="9" t="n"/>
      <c r="AJ445" s="9" t="n"/>
      <c r="AK445" s="9" t="n"/>
      <c r="AL445" s="9" t="n"/>
      <c r="AM445" s="9" t="n"/>
      <c r="AN445" s="9" t="n"/>
      <c r="AO445" s="9" t="n"/>
      <c r="AP445" s="9" t="n"/>
      <c r="AQ445" s="9" t="n"/>
      <c r="AR445" s="9" t="n"/>
      <c r="AS445" s="9" t="n"/>
      <c r="AT445" s="9" t="n"/>
      <c r="AU445" s="9" t="n"/>
      <c r="AV445" s="9" t="n"/>
      <c r="AW445" s="9" t="n"/>
      <c r="AX445" s="9" t="n"/>
      <c r="AY445" s="9" t="n"/>
      <c r="AZ445" s="9" t="n"/>
    </row>
    <row r="446">
      <c r="A446" s="9" t="n"/>
      <c r="B446" s="9" t="n"/>
      <c r="C446" s="9" t="n"/>
      <c r="D446" s="9" t="n"/>
      <c r="E446" s="9" t="n"/>
      <c r="F446" s="9" t="n"/>
      <c r="G446" s="9" t="n"/>
      <c r="H446" s="9" t="n"/>
      <c r="I446" s="9" t="n"/>
      <c r="J446" s="9" t="n"/>
      <c r="K446" s="9" t="n"/>
      <c r="L446" s="9" t="n"/>
      <c r="M446" s="9" t="n"/>
      <c r="N446" s="9" t="n"/>
      <c r="O446" s="9" t="n"/>
      <c r="P446" s="9" t="n"/>
      <c r="Q446" s="9" t="n"/>
      <c r="R446" s="9" t="n"/>
      <c r="S446" s="9" t="n"/>
      <c r="T446" s="9" t="n"/>
      <c r="U446" s="9" t="n"/>
      <c r="V446" s="9" t="n"/>
      <c r="W446" s="9" t="n"/>
      <c r="X446" s="9" t="n"/>
      <c r="Y446" s="9" t="n"/>
      <c r="Z446" s="9" t="n"/>
      <c r="AA446" s="9" t="n"/>
      <c r="AB446" s="9" t="n"/>
      <c r="AC446" s="9" t="n"/>
      <c r="AD446" s="9" t="n"/>
      <c r="AE446" s="9" t="n"/>
      <c r="AF446" s="9" t="n"/>
      <c r="AG446" s="9" t="n"/>
      <c r="AH446" s="9" t="n"/>
      <c r="AI446" s="9" t="n"/>
      <c r="AJ446" s="9" t="n"/>
      <c r="AK446" s="9" t="n"/>
      <c r="AL446" s="9" t="n"/>
      <c r="AM446" s="9" t="n"/>
      <c r="AN446" s="9" t="n"/>
      <c r="AO446" s="9" t="n"/>
      <c r="AP446" s="9" t="n"/>
      <c r="AQ446" s="9" t="n"/>
      <c r="AR446" s="9" t="n"/>
      <c r="AS446" s="9" t="n"/>
      <c r="AT446" s="9" t="n"/>
      <c r="AU446" s="9" t="n"/>
      <c r="AV446" s="9" t="n"/>
      <c r="AW446" s="9" t="n"/>
      <c r="AX446" s="9" t="n"/>
      <c r="AY446" s="9" t="n"/>
      <c r="AZ446" s="9" t="n"/>
    </row>
    <row r="447">
      <c r="A447" s="9" t="n"/>
      <c r="B447" s="9" t="n"/>
      <c r="C447" s="9" t="n"/>
      <c r="D447" s="9" t="n"/>
      <c r="E447" s="9" t="n"/>
      <c r="F447" s="9" t="n"/>
      <c r="G447" s="9" t="n"/>
      <c r="H447" s="9" t="n"/>
      <c r="I447" s="9" t="n"/>
      <c r="J447" s="9" t="n"/>
      <c r="K447" s="9" t="n"/>
      <c r="L447" s="9" t="n"/>
      <c r="M447" s="9" t="n"/>
      <c r="N447" s="9" t="n"/>
      <c r="O447" s="9" t="n"/>
      <c r="P447" s="9" t="n"/>
      <c r="Q447" s="9" t="n"/>
      <c r="R447" s="9" t="n"/>
      <c r="S447" s="9" t="n"/>
      <c r="T447" s="9" t="n"/>
      <c r="U447" s="9" t="n"/>
      <c r="V447" s="9" t="n"/>
      <c r="W447" s="9" t="n"/>
      <c r="X447" s="9" t="n"/>
      <c r="Y447" s="9" t="n"/>
      <c r="Z447" s="9" t="n"/>
      <c r="AA447" s="9" t="n"/>
      <c r="AB447" s="9" t="n"/>
      <c r="AC447" s="9" t="n"/>
      <c r="AD447" s="9" t="n"/>
      <c r="AE447" s="9" t="n"/>
      <c r="AF447" s="9" t="n"/>
      <c r="AG447" s="9" t="n"/>
      <c r="AH447" s="9" t="n"/>
      <c r="AI447" s="9" t="n"/>
      <c r="AJ447" s="9" t="n"/>
      <c r="AK447" s="9" t="n"/>
      <c r="AL447" s="9" t="n"/>
      <c r="AM447" s="9" t="n"/>
      <c r="AN447" s="9" t="n"/>
      <c r="AO447" s="9" t="n"/>
      <c r="AP447" s="9" t="n"/>
      <c r="AQ447" s="9" t="n"/>
      <c r="AR447" s="9" t="n"/>
      <c r="AS447" s="9" t="n"/>
      <c r="AT447" s="9" t="n"/>
      <c r="AU447" s="9" t="n"/>
      <c r="AV447" s="9" t="n"/>
      <c r="AW447" s="9" t="n"/>
      <c r="AX447" s="9" t="n"/>
      <c r="AY447" s="9" t="n"/>
      <c r="AZ447" s="9" t="n"/>
    </row>
    <row r="448">
      <c r="A448" s="9" t="n"/>
      <c r="B448" s="9" t="n"/>
      <c r="C448" s="9" t="n"/>
      <c r="D448" s="9" t="n"/>
      <c r="E448" s="9" t="n"/>
      <c r="F448" s="9" t="n"/>
      <c r="G448" s="9" t="n"/>
      <c r="H448" s="9" t="n"/>
      <c r="I448" s="9" t="n"/>
      <c r="J448" s="9" t="n"/>
      <c r="K448" s="9" t="n"/>
      <c r="L448" s="9" t="n"/>
      <c r="M448" s="9" t="n"/>
      <c r="N448" s="9" t="n"/>
      <c r="O448" s="9" t="n"/>
      <c r="P448" s="9" t="n"/>
      <c r="Q448" s="9" t="n"/>
      <c r="R448" s="9" t="n"/>
      <c r="S448" s="9" t="n"/>
      <c r="T448" s="9" t="n"/>
      <c r="U448" s="9" t="n"/>
      <c r="V448" s="9" t="n"/>
      <c r="W448" s="9" t="n"/>
      <c r="X448" s="9" t="n"/>
      <c r="Y448" s="9" t="n"/>
      <c r="Z448" s="9" t="n"/>
      <c r="AA448" s="9" t="n"/>
      <c r="AB448" s="9" t="n"/>
      <c r="AC448" s="9" t="n"/>
      <c r="AD448" s="9" t="n"/>
      <c r="AE448" s="9" t="n"/>
      <c r="AF448" s="9" t="n"/>
      <c r="AG448" s="9" t="n"/>
      <c r="AH448" s="9" t="n"/>
      <c r="AI448" s="9" t="n"/>
      <c r="AJ448" s="9" t="n"/>
      <c r="AK448" s="9" t="n"/>
      <c r="AL448" s="9" t="n"/>
      <c r="AM448" s="9" t="n"/>
      <c r="AN448" s="9" t="n"/>
      <c r="AO448" s="9" t="n"/>
      <c r="AP448" s="9" t="n"/>
      <c r="AQ448" s="9" t="n"/>
      <c r="AR448" s="9" t="n"/>
      <c r="AS448" s="9" t="n"/>
      <c r="AT448" s="9" t="n"/>
      <c r="AU448" s="9" t="n"/>
      <c r="AV448" s="9" t="n"/>
      <c r="AW448" s="9" t="n"/>
      <c r="AX448" s="9" t="n"/>
      <c r="AY448" s="9" t="n"/>
      <c r="AZ448" s="9" t="n"/>
    </row>
    <row r="449">
      <c r="A449" s="9" t="n"/>
      <c r="B449" s="9" t="n"/>
      <c r="C449" s="9" t="n"/>
      <c r="D449" s="9" t="n"/>
      <c r="E449" s="9" t="n"/>
      <c r="F449" s="9" t="n"/>
      <c r="G449" s="9" t="n"/>
      <c r="H449" s="9" t="n"/>
      <c r="I449" s="9" t="n"/>
      <c r="J449" s="9" t="n"/>
      <c r="K449" s="9" t="n"/>
      <c r="L449" s="9" t="n"/>
      <c r="M449" s="9" t="n"/>
      <c r="N449" s="9" t="n"/>
      <c r="O449" s="9" t="n"/>
      <c r="P449" s="9" t="n"/>
      <c r="Q449" s="9" t="n"/>
      <c r="R449" s="9" t="n"/>
      <c r="S449" s="9" t="n"/>
      <c r="T449" s="9" t="n"/>
      <c r="U449" s="9" t="n"/>
      <c r="V449" s="9" t="n"/>
      <c r="W449" s="9" t="n"/>
      <c r="X449" s="9" t="n"/>
      <c r="Y449" s="9" t="n"/>
      <c r="Z449" s="9" t="n"/>
      <c r="AA449" s="9" t="n"/>
      <c r="AB449" s="9" t="n"/>
      <c r="AC449" s="9" t="n"/>
      <c r="AD449" s="9" t="n"/>
      <c r="AE449" s="9" t="n"/>
      <c r="AF449" s="9" t="n"/>
      <c r="AG449" s="9" t="n"/>
      <c r="AH449" s="9" t="n"/>
      <c r="AI449" s="9" t="n"/>
      <c r="AJ449" s="9" t="n"/>
      <c r="AK449" s="9" t="n"/>
      <c r="AL449" s="9" t="n"/>
      <c r="AM449" s="9" t="n"/>
      <c r="AN449" s="9" t="n"/>
      <c r="AO449" s="9" t="n"/>
      <c r="AP449" s="9" t="n"/>
      <c r="AQ449" s="9" t="n"/>
      <c r="AR449" s="9" t="n"/>
      <c r="AS449" s="9" t="n"/>
      <c r="AT449" s="9" t="n"/>
      <c r="AU449" s="9" t="n"/>
      <c r="AV449" s="9" t="n"/>
      <c r="AW449" s="9" t="n"/>
      <c r="AX449" s="9" t="n"/>
      <c r="AY449" s="9" t="n"/>
      <c r="AZ449" s="9" t="n"/>
    </row>
    <row r="450">
      <c r="A450" s="9" t="n"/>
      <c r="B450" s="9" t="n"/>
      <c r="C450" s="9" t="n"/>
      <c r="D450" s="9" t="n"/>
      <c r="E450" s="9" t="n"/>
      <c r="F450" s="9" t="n"/>
      <c r="G450" s="9" t="n"/>
      <c r="H450" s="9" t="n"/>
      <c r="I450" s="9" t="n"/>
      <c r="J450" s="9" t="n"/>
      <c r="K450" s="9" t="n"/>
      <c r="L450" s="9" t="n"/>
      <c r="M450" s="9" t="n"/>
      <c r="N450" s="9" t="n"/>
      <c r="O450" s="9" t="n"/>
      <c r="P450" s="9" t="n"/>
      <c r="Q450" s="9" t="n"/>
      <c r="R450" s="9" t="n"/>
      <c r="S450" s="9" t="n"/>
      <c r="T450" s="9" t="n"/>
      <c r="U450" s="9" t="n"/>
      <c r="V450" s="9" t="n"/>
      <c r="W450" s="9" t="n"/>
      <c r="X450" s="9" t="n"/>
      <c r="Y450" s="9" t="n"/>
      <c r="Z450" s="9" t="n"/>
      <c r="AA450" s="9" t="n"/>
      <c r="AB450" s="9" t="n"/>
      <c r="AC450" s="9" t="n"/>
      <c r="AD450" s="9" t="n"/>
      <c r="AE450" s="9" t="n"/>
      <c r="AF450" s="9" t="n"/>
      <c r="AG450" s="9" t="n"/>
      <c r="AH450" s="9" t="n"/>
      <c r="AI450" s="9" t="n"/>
      <c r="AJ450" s="9" t="n"/>
      <c r="AK450" s="9" t="n"/>
      <c r="AL450" s="9" t="n"/>
      <c r="AM450" s="9" t="n"/>
      <c r="AN450" s="9" t="n"/>
      <c r="AO450" s="9" t="n"/>
      <c r="AP450" s="9" t="n"/>
      <c r="AQ450" s="9" t="n"/>
      <c r="AR450" s="9" t="n"/>
      <c r="AS450" s="9" t="n"/>
      <c r="AT450" s="9" t="n"/>
      <c r="AU450" s="9" t="n"/>
      <c r="AV450" s="9" t="n"/>
      <c r="AW450" s="9" t="n"/>
      <c r="AX450" s="9" t="n"/>
      <c r="AY450" s="9" t="n"/>
      <c r="AZ450" s="9" t="n"/>
    </row>
    <row r="451">
      <c r="A451" s="9" t="n"/>
      <c r="B451" s="9" t="n"/>
      <c r="C451" s="9" t="n"/>
      <c r="D451" s="9" t="n"/>
      <c r="E451" s="9" t="n"/>
      <c r="F451" s="9" t="n"/>
      <c r="G451" s="9" t="n"/>
      <c r="H451" s="9" t="n"/>
      <c r="I451" s="9" t="n"/>
      <c r="J451" s="9" t="n"/>
      <c r="K451" s="9" t="n"/>
      <c r="L451" s="9" t="n"/>
      <c r="M451" s="9" t="n"/>
      <c r="N451" s="9" t="n"/>
      <c r="O451" s="9" t="n"/>
      <c r="P451" s="9" t="n"/>
      <c r="Q451" s="9" t="n"/>
      <c r="R451" s="9" t="n"/>
      <c r="S451" s="9" t="n"/>
      <c r="T451" s="9" t="n"/>
      <c r="U451" s="9" t="n"/>
      <c r="V451" s="9" t="n"/>
      <c r="W451" s="9" t="n"/>
      <c r="X451" s="9" t="n"/>
      <c r="Y451" s="9" t="n"/>
      <c r="Z451" s="9" t="n"/>
      <c r="AA451" s="9" t="n"/>
      <c r="AB451" s="9" t="n"/>
      <c r="AC451" s="9" t="n"/>
      <c r="AD451" s="9" t="n"/>
      <c r="AE451" s="9" t="n"/>
      <c r="AF451" s="9" t="n"/>
      <c r="AG451" s="9" t="n"/>
      <c r="AH451" s="9" t="n"/>
      <c r="AI451" s="9" t="n"/>
      <c r="AJ451" s="9" t="n"/>
      <c r="AK451" s="9" t="n"/>
      <c r="AL451" s="9" t="n"/>
      <c r="AM451" s="9" t="n"/>
      <c r="AN451" s="9" t="n"/>
      <c r="AO451" s="9" t="n"/>
      <c r="AP451" s="9" t="n"/>
      <c r="AQ451" s="9" t="n"/>
      <c r="AR451" s="9" t="n"/>
      <c r="AS451" s="9" t="n"/>
      <c r="AT451" s="9" t="n"/>
      <c r="AU451" s="9" t="n"/>
      <c r="AV451" s="9" t="n"/>
      <c r="AW451" s="9" t="n"/>
      <c r="AX451" s="9" t="n"/>
      <c r="AY451" s="9" t="n"/>
      <c r="AZ451" s="9" t="n"/>
    </row>
    <row r="452">
      <c r="A452" s="9" t="n"/>
      <c r="B452" s="9" t="n"/>
      <c r="C452" s="9" t="n"/>
      <c r="D452" s="9" t="n"/>
      <c r="E452" s="9" t="n"/>
      <c r="F452" s="9" t="n"/>
      <c r="G452" s="9" t="n"/>
      <c r="H452" s="9" t="n"/>
      <c r="I452" s="9" t="n"/>
      <c r="J452" s="9" t="n"/>
      <c r="K452" s="9" t="n"/>
      <c r="L452" s="9" t="n"/>
      <c r="M452" s="9" t="n"/>
      <c r="N452" s="9" t="n"/>
      <c r="O452" s="9" t="n"/>
      <c r="P452" s="9" t="n"/>
      <c r="Q452" s="9" t="n"/>
      <c r="R452" s="9" t="n"/>
      <c r="S452" s="9" t="n"/>
      <c r="T452" s="9" t="n"/>
      <c r="U452" s="9" t="n"/>
      <c r="V452" s="9" t="n"/>
      <c r="W452" s="9" t="n"/>
      <c r="X452" s="9" t="n"/>
      <c r="Y452" s="9" t="n"/>
      <c r="Z452" s="9" t="n"/>
      <c r="AA452" s="9" t="n"/>
      <c r="AB452" s="9" t="n"/>
      <c r="AC452" s="9" t="n"/>
      <c r="AD452" s="9" t="n"/>
      <c r="AE452" s="9" t="n"/>
      <c r="AF452" s="9" t="n"/>
      <c r="AG452" s="9" t="n"/>
      <c r="AH452" s="9" t="n"/>
      <c r="AI452" s="9" t="n"/>
      <c r="AJ452" s="9" t="n"/>
      <c r="AK452" s="9" t="n"/>
      <c r="AL452" s="9" t="n"/>
      <c r="AM452" s="9" t="n"/>
      <c r="AN452" s="9" t="n"/>
      <c r="AO452" s="9" t="n"/>
      <c r="AP452" s="9" t="n"/>
      <c r="AQ452" s="9" t="n"/>
      <c r="AR452" s="9" t="n"/>
      <c r="AS452" s="9" t="n"/>
      <c r="AT452" s="9" t="n"/>
      <c r="AU452" s="9" t="n"/>
      <c r="AV452" s="9" t="n"/>
      <c r="AW452" s="9" t="n"/>
      <c r="AX452" s="9" t="n"/>
      <c r="AY452" s="9" t="n"/>
      <c r="AZ452" s="9" t="n"/>
    </row>
    <row r="453">
      <c r="A453" s="9" t="n"/>
      <c r="B453" s="9" t="n"/>
      <c r="C453" s="9" t="n"/>
      <c r="D453" s="9" t="n"/>
      <c r="E453" s="9" t="n"/>
      <c r="F453" s="9" t="n"/>
      <c r="G453" s="9" t="n"/>
      <c r="H453" s="9" t="n"/>
      <c r="I453" s="9" t="n"/>
      <c r="J453" s="9" t="n"/>
      <c r="K453" s="9" t="n"/>
      <c r="L453" s="9" t="n"/>
      <c r="M453" s="9" t="n"/>
      <c r="N453" s="9" t="n"/>
      <c r="O453" s="9" t="n"/>
      <c r="P453" s="9" t="n"/>
      <c r="Q453" s="9" t="n"/>
      <c r="R453" s="9" t="n"/>
      <c r="S453" s="9" t="n"/>
      <c r="T453" s="9" t="n"/>
      <c r="U453" s="9" t="n"/>
      <c r="V453" s="9" t="n"/>
      <c r="W453" s="9" t="n"/>
      <c r="X453" s="9" t="n"/>
      <c r="Y453" s="9" t="n"/>
      <c r="Z453" s="9" t="n"/>
      <c r="AA453" s="9" t="n"/>
      <c r="AB453" s="9" t="n"/>
      <c r="AC453" s="9" t="n"/>
      <c r="AD453" s="9" t="n"/>
      <c r="AE453" s="9" t="n"/>
      <c r="AF453" s="9" t="n"/>
      <c r="AG453" s="9" t="n"/>
      <c r="AH453" s="9" t="n"/>
      <c r="AI453" s="9" t="n"/>
      <c r="AJ453" s="9" t="n"/>
      <c r="AK453" s="9" t="n"/>
      <c r="AL453" s="9" t="n"/>
      <c r="AM453" s="9" t="n"/>
      <c r="AN453" s="9" t="n"/>
      <c r="AO453" s="9" t="n"/>
      <c r="AP453" s="9" t="n"/>
      <c r="AQ453" s="9" t="n"/>
      <c r="AR453" s="9" t="n"/>
      <c r="AS453" s="9" t="n"/>
      <c r="AT453" s="9" t="n"/>
      <c r="AU453" s="9" t="n"/>
      <c r="AV453" s="9" t="n"/>
      <c r="AW453" s="9" t="n"/>
      <c r="AX453" s="9" t="n"/>
      <c r="AY453" s="9" t="n"/>
      <c r="AZ453" s="9" t="n"/>
    </row>
    <row r="454">
      <c r="A454" s="9" t="n"/>
      <c r="B454" s="9" t="n"/>
      <c r="C454" s="9" t="n"/>
      <c r="D454" s="9" t="n"/>
      <c r="E454" s="9" t="n"/>
      <c r="F454" s="9" t="n"/>
      <c r="G454" s="9" t="n"/>
      <c r="H454" s="9" t="n"/>
      <c r="I454" s="9" t="n"/>
      <c r="J454" s="9" t="n"/>
      <c r="K454" s="9" t="n"/>
      <c r="L454" s="9" t="n"/>
      <c r="M454" s="9" t="n"/>
      <c r="N454" s="9" t="n"/>
      <c r="O454" s="9" t="n"/>
      <c r="P454" s="9" t="n"/>
      <c r="Q454" s="9" t="n"/>
      <c r="R454" s="9" t="n"/>
      <c r="S454" s="9" t="n"/>
      <c r="T454" s="9" t="n"/>
      <c r="U454" s="9" t="n"/>
      <c r="V454" s="9" t="n"/>
      <c r="W454" s="9" t="n"/>
      <c r="X454" s="9" t="n"/>
      <c r="Y454" s="9" t="n"/>
      <c r="Z454" s="9" t="n"/>
      <c r="AA454" s="9" t="n"/>
      <c r="AB454" s="9" t="n"/>
      <c r="AC454" s="9" t="n"/>
      <c r="AD454" s="9" t="n"/>
      <c r="AE454" s="9" t="n"/>
      <c r="AF454" s="9" t="n"/>
      <c r="AG454" s="9" t="n"/>
      <c r="AH454" s="9" t="n"/>
      <c r="AI454" s="9" t="n"/>
      <c r="AJ454" s="9" t="n"/>
      <c r="AK454" s="9" t="n"/>
      <c r="AL454" s="9" t="n"/>
      <c r="AM454" s="9" t="n"/>
      <c r="AN454" s="9" t="n"/>
      <c r="AO454" s="9" t="n"/>
      <c r="AP454" s="9" t="n"/>
      <c r="AQ454" s="9" t="n"/>
      <c r="AR454" s="9" t="n"/>
      <c r="AS454" s="9" t="n"/>
      <c r="AT454" s="9" t="n"/>
      <c r="AU454" s="9" t="n"/>
      <c r="AV454" s="9" t="n"/>
      <c r="AW454" s="9" t="n"/>
      <c r="AX454" s="9" t="n"/>
      <c r="AY454" s="9" t="n"/>
      <c r="AZ454" s="9" t="n"/>
    </row>
    <row r="455">
      <c r="A455" s="9" t="n"/>
      <c r="B455" s="9" t="n"/>
      <c r="C455" s="9" t="n"/>
      <c r="D455" s="9" t="n"/>
      <c r="E455" s="9" t="n"/>
      <c r="F455" s="9" t="n"/>
      <c r="G455" s="9" t="n"/>
      <c r="H455" s="9" t="n"/>
      <c r="I455" s="9" t="n"/>
      <c r="J455" s="9" t="n"/>
      <c r="K455" s="9" t="n"/>
      <c r="L455" s="9" t="n"/>
      <c r="M455" s="9" t="n"/>
      <c r="N455" s="9" t="n"/>
      <c r="O455" s="9" t="n"/>
      <c r="P455" s="9" t="n"/>
      <c r="Q455" s="9" t="n"/>
      <c r="R455" s="9" t="n"/>
      <c r="S455" s="9" t="n"/>
      <c r="T455" s="9" t="n"/>
      <c r="U455" s="9" t="n"/>
      <c r="V455" s="9" t="n"/>
      <c r="W455" s="9" t="n"/>
      <c r="X455" s="9" t="n"/>
      <c r="Y455" s="9" t="n"/>
      <c r="Z455" s="9" t="n"/>
      <c r="AA455" s="9" t="n"/>
      <c r="AB455" s="9" t="n"/>
      <c r="AC455" s="9" t="n"/>
      <c r="AD455" s="9" t="n"/>
      <c r="AE455" s="9" t="n"/>
      <c r="AF455" s="9" t="n"/>
      <c r="AG455" s="9" t="n"/>
      <c r="AH455" s="9" t="n"/>
      <c r="AI455" s="9" t="n"/>
      <c r="AJ455" s="9" t="n"/>
      <c r="AK455" s="9" t="n"/>
      <c r="AL455" s="9" t="n"/>
      <c r="AM455" s="9" t="n"/>
      <c r="AN455" s="9" t="n"/>
      <c r="AO455" s="9" t="n"/>
      <c r="AP455" s="9" t="n"/>
      <c r="AQ455" s="9" t="n"/>
      <c r="AR455" s="9" t="n"/>
      <c r="AS455" s="9" t="n"/>
      <c r="AT455" s="9" t="n"/>
      <c r="AU455" s="9" t="n"/>
      <c r="AV455" s="9" t="n"/>
      <c r="AW455" s="9" t="n"/>
      <c r="AX455" s="9" t="n"/>
      <c r="AY455" s="9" t="n"/>
      <c r="AZ455" s="9" t="n"/>
    </row>
    <row r="456">
      <c r="A456" s="9" t="n"/>
      <c r="B456" s="9" t="n"/>
      <c r="C456" s="9" t="n"/>
      <c r="D456" s="9" t="n"/>
      <c r="E456" s="9" t="n"/>
      <c r="F456" s="9" t="n"/>
      <c r="G456" s="9" t="n"/>
      <c r="H456" s="9" t="n"/>
      <c r="I456" s="9" t="n"/>
      <c r="J456" s="9" t="n"/>
      <c r="K456" s="9" t="n"/>
      <c r="L456" s="9" t="n"/>
      <c r="M456" s="9" t="n"/>
      <c r="N456" s="9" t="n"/>
      <c r="O456" s="9" t="n"/>
      <c r="P456" s="9" t="n"/>
      <c r="Q456" s="9" t="n"/>
      <c r="R456" s="9" t="n"/>
      <c r="S456" s="9" t="n"/>
      <c r="T456" s="9" t="n"/>
      <c r="U456" s="9" t="n"/>
      <c r="V456" s="9" t="n"/>
      <c r="W456" s="9" t="n"/>
      <c r="X456" s="9" t="n"/>
      <c r="Y456" s="9" t="n"/>
      <c r="Z456" s="9" t="n"/>
      <c r="AA456" s="9" t="n"/>
      <c r="AB456" s="9" t="n"/>
      <c r="AC456" s="9" t="n"/>
      <c r="AD456" s="9" t="n"/>
      <c r="AE456" s="9" t="n"/>
      <c r="AF456" s="9" t="n"/>
      <c r="AG456" s="9" t="n"/>
      <c r="AH456" s="9" t="n"/>
      <c r="AI456" s="9" t="n"/>
      <c r="AJ456" s="9" t="n"/>
      <c r="AK456" s="9" t="n"/>
      <c r="AL456" s="9" t="n"/>
      <c r="AM456" s="9" t="n"/>
      <c r="AN456" s="9" t="n"/>
      <c r="AO456" s="9" t="n"/>
      <c r="AP456" s="9" t="n"/>
      <c r="AQ456" s="9" t="n"/>
      <c r="AR456" s="9" t="n"/>
      <c r="AS456" s="9" t="n"/>
      <c r="AT456" s="9" t="n"/>
      <c r="AU456" s="9" t="n"/>
      <c r="AV456" s="9" t="n"/>
      <c r="AW456" s="9" t="n"/>
      <c r="AX456" s="9" t="n"/>
      <c r="AY456" s="9" t="n"/>
      <c r="AZ456" s="9" t="n"/>
    </row>
    <row r="457">
      <c r="A457" s="9" t="n"/>
      <c r="B457" s="9" t="n"/>
      <c r="C457" s="9" t="n"/>
      <c r="D457" s="9" t="n"/>
      <c r="E457" s="9" t="n"/>
      <c r="F457" s="9" t="n"/>
      <c r="G457" s="9" t="n"/>
      <c r="H457" s="9" t="n"/>
      <c r="I457" s="9" t="n"/>
      <c r="J457" s="9" t="n"/>
      <c r="K457" s="9" t="n"/>
      <c r="L457" s="9" t="n"/>
      <c r="M457" s="9" t="n"/>
      <c r="N457" s="9" t="n"/>
      <c r="O457" s="9" t="n"/>
      <c r="P457" s="9" t="n"/>
      <c r="Q457" s="9" t="n"/>
      <c r="R457" s="9" t="n"/>
      <c r="S457" s="9" t="n"/>
      <c r="T457" s="9" t="n"/>
      <c r="U457" s="9" t="n"/>
      <c r="V457" s="9" t="n"/>
      <c r="W457" s="9" t="n"/>
      <c r="X457" s="9" t="n"/>
      <c r="Y457" s="9" t="n"/>
      <c r="Z457" s="9" t="n"/>
      <c r="AA457" s="9" t="n"/>
      <c r="AB457" s="9" t="n"/>
      <c r="AC457" s="9" t="n"/>
      <c r="AD457" s="9" t="n"/>
      <c r="AE457" s="9" t="n"/>
      <c r="AF457" s="9" t="n"/>
      <c r="AG457" s="9" t="n"/>
      <c r="AH457" s="9" t="n"/>
      <c r="AI457" s="9" t="n"/>
      <c r="AJ457" s="9" t="n"/>
      <c r="AK457" s="9" t="n"/>
      <c r="AL457" s="9" t="n"/>
      <c r="AM457" s="9" t="n"/>
      <c r="AN457" s="9" t="n"/>
      <c r="AO457" s="9" t="n"/>
      <c r="AP457" s="9" t="n"/>
      <c r="AQ457" s="9" t="n"/>
      <c r="AR457" s="9" t="n"/>
      <c r="AS457" s="9" t="n"/>
      <c r="AT457" s="9" t="n"/>
      <c r="AU457" s="9" t="n"/>
      <c r="AV457" s="9" t="n"/>
      <c r="AW457" s="9" t="n"/>
      <c r="AX457" s="9" t="n"/>
      <c r="AY457" s="9" t="n"/>
      <c r="AZ457" s="9" t="n"/>
    </row>
    <row r="458">
      <c r="A458" s="9" t="n"/>
      <c r="B458" s="9" t="n"/>
      <c r="C458" s="9" t="n"/>
      <c r="D458" s="9" t="n"/>
      <c r="E458" s="9" t="n"/>
      <c r="F458" s="9" t="n"/>
      <c r="G458" s="9" t="n"/>
      <c r="H458" s="9" t="n"/>
      <c r="I458" s="9" t="n"/>
      <c r="J458" s="9" t="n"/>
      <c r="K458" s="9" t="n"/>
      <c r="L458" s="9" t="n"/>
      <c r="M458" s="9" t="n"/>
      <c r="N458" s="9" t="n"/>
      <c r="O458" s="9" t="n"/>
      <c r="P458" s="9" t="n"/>
      <c r="Q458" s="9" t="n"/>
      <c r="R458" s="9" t="n"/>
      <c r="S458" s="9" t="n"/>
      <c r="T458" s="9" t="n"/>
      <c r="U458" s="9" t="n"/>
      <c r="V458" s="9" t="n"/>
      <c r="W458" s="9" t="n"/>
      <c r="X458" s="9" t="n"/>
      <c r="Y458" s="9" t="n"/>
      <c r="Z458" s="9" t="n"/>
      <c r="AA458" s="9" t="n"/>
      <c r="AB458" s="9" t="n"/>
      <c r="AC458" s="9" t="n"/>
      <c r="AD458" s="9" t="n"/>
      <c r="AE458" s="9" t="n"/>
      <c r="AF458" s="9" t="n"/>
      <c r="AG458" s="9" t="n"/>
      <c r="AH458" s="9" t="n"/>
      <c r="AI458" s="9" t="n"/>
      <c r="AJ458" s="9" t="n"/>
      <c r="AK458" s="9" t="n"/>
      <c r="AL458" s="9" t="n"/>
      <c r="AM458" s="9" t="n"/>
      <c r="AN458" s="9" t="n"/>
      <c r="AO458" s="9" t="n"/>
      <c r="AP458" s="9" t="n"/>
      <c r="AQ458" s="9" t="n"/>
      <c r="AR458" s="9" t="n"/>
      <c r="AS458" s="9" t="n"/>
      <c r="AT458" s="9" t="n"/>
      <c r="AU458" s="9" t="n"/>
      <c r="AV458" s="9" t="n"/>
      <c r="AW458" s="9" t="n"/>
      <c r="AX458" s="9" t="n"/>
      <c r="AY458" s="9" t="n"/>
      <c r="AZ458" s="9" t="n"/>
    </row>
    <row r="459">
      <c r="A459" s="9" t="n"/>
      <c r="B459" s="9" t="n"/>
      <c r="C459" s="9" t="n"/>
      <c r="D459" s="9" t="n"/>
      <c r="E459" s="9" t="n"/>
      <c r="F459" s="9" t="n"/>
      <c r="G459" s="9" t="n"/>
      <c r="H459" s="9" t="n"/>
      <c r="I459" s="9" t="n"/>
      <c r="J459" s="9" t="n"/>
      <c r="K459" s="9" t="n"/>
      <c r="L459" s="9" t="n"/>
      <c r="M459" s="9" t="n"/>
      <c r="N459" s="9" t="n"/>
      <c r="O459" s="9" t="n"/>
      <c r="P459" s="9" t="n"/>
      <c r="Q459" s="9" t="n"/>
      <c r="R459" s="9" t="n"/>
      <c r="S459" s="9" t="n"/>
      <c r="T459" s="9" t="n"/>
      <c r="U459" s="9" t="n"/>
      <c r="V459" s="9" t="n"/>
      <c r="W459" s="9" t="n"/>
      <c r="X459" s="9" t="n"/>
      <c r="Y459" s="9" t="n"/>
      <c r="Z459" s="9" t="n"/>
      <c r="AA459" s="9" t="n"/>
      <c r="AB459" s="9" t="n"/>
      <c r="AC459" s="9" t="n"/>
      <c r="AD459" s="9" t="n"/>
      <c r="AE459" s="9" t="n"/>
      <c r="AF459" s="9" t="n"/>
      <c r="AG459" s="9" t="n"/>
      <c r="AH459" s="9" t="n"/>
      <c r="AI459" s="9" t="n"/>
      <c r="AJ459" s="9" t="n"/>
      <c r="AK459" s="9" t="n"/>
      <c r="AL459" s="9" t="n"/>
      <c r="AM459" s="9" t="n"/>
      <c r="AN459" s="9" t="n"/>
      <c r="AO459" s="9" t="n"/>
      <c r="AP459" s="9" t="n"/>
      <c r="AQ459" s="9" t="n"/>
      <c r="AR459" s="9" t="n"/>
      <c r="AS459" s="9" t="n"/>
      <c r="AT459" s="9" t="n"/>
      <c r="AU459" s="9" t="n"/>
      <c r="AV459" s="9" t="n"/>
      <c r="AW459" s="9" t="n"/>
      <c r="AX459" s="9" t="n"/>
      <c r="AY459" s="9" t="n"/>
      <c r="AZ459" s="9" t="n"/>
    </row>
    <row r="460">
      <c r="A460" s="9" t="n"/>
      <c r="B460" s="9" t="n"/>
      <c r="C460" s="9" t="n"/>
      <c r="D460" s="9" t="n"/>
      <c r="E460" s="9" t="n"/>
      <c r="F460" s="9" t="n"/>
      <c r="G460" s="9" t="n"/>
      <c r="H460" s="9" t="n"/>
      <c r="I460" s="9" t="n"/>
      <c r="J460" s="9" t="n"/>
      <c r="K460" s="9" t="n"/>
      <c r="L460" s="9" t="n"/>
      <c r="M460" s="9" t="n"/>
      <c r="N460" s="9" t="n"/>
      <c r="O460" s="9" t="n"/>
      <c r="P460" s="9" t="n"/>
      <c r="Q460" s="9" t="n"/>
      <c r="R460" s="9" t="n"/>
      <c r="S460" s="9" t="n"/>
      <c r="T460" s="9" t="n"/>
      <c r="U460" s="9" t="n"/>
      <c r="V460" s="9" t="n"/>
      <c r="W460" s="9" t="n"/>
      <c r="X460" s="9" t="n"/>
      <c r="Y460" s="9" t="n"/>
      <c r="Z460" s="9" t="n"/>
      <c r="AA460" s="9" t="n"/>
      <c r="AB460" s="9" t="n"/>
      <c r="AC460" s="9" t="n"/>
      <c r="AD460" s="9" t="n"/>
      <c r="AE460" s="9" t="n"/>
      <c r="AF460" s="9" t="n"/>
      <c r="AG460" s="9" t="n"/>
      <c r="AH460" s="9" t="n"/>
      <c r="AI460" s="9" t="n"/>
      <c r="AJ460" s="9" t="n"/>
      <c r="AK460" s="9" t="n"/>
      <c r="AL460" s="9" t="n"/>
      <c r="AM460" s="9" t="n"/>
      <c r="AN460" s="9" t="n"/>
      <c r="AO460" s="9" t="n"/>
      <c r="AP460" s="9" t="n"/>
      <c r="AQ460" s="9" t="n"/>
      <c r="AR460" s="9" t="n"/>
      <c r="AS460" s="9" t="n"/>
      <c r="AT460" s="9" t="n"/>
      <c r="AU460" s="9" t="n"/>
      <c r="AV460" s="9" t="n"/>
      <c r="AW460" s="9" t="n"/>
      <c r="AX460" s="9" t="n"/>
      <c r="AY460" s="9" t="n"/>
      <c r="AZ460" s="9" t="n"/>
    </row>
    <row r="461">
      <c r="A461" s="9" t="n"/>
      <c r="B461" s="9" t="n"/>
      <c r="C461" s="9" t="n"/>
      <c r="D461" s="9" t="n"/>
      <c r="E461" s="9" t="n"/>
      <c r="F461" s="9" t="n"/>
      <c r="G461" s="9" t="n"/>
      <c r="H461" s="9" t="n"/>
      <c r="I461" s="9" t="n"/>
      <c r="J461" s="9" t="n"/>
      <c r="K461" s="9" t="n"/>
      <c r="L461" s="9" t="n"/>
      <c r="M461" s="9" t="n"/>
      <c r="N461" s="9" t="n"/>
      <c r="O461" s="9" t="n"/>
      <c r="P461" s="9" t="n"/>
      <c r="Q461" s="9" t="n"/>
      <c r="R461" s="9" t="n"/>
      <c r="S461" s="9" t="n"/>
      <c r="T461" s="9" t="n"/>
      <c r="U461" s="9" t="n"/>
      <c r="V461" s="9" t="n"/>
      <c r="W461" s="9" t="n"/>
      <c r="X461" s="9" t="n"/>
      <c r="Y461" s="9" t="n"/>
      <c r="Z461" s="9" t="n"/>
      <c r="AA461" s="9" t="n"/>
      <c r="AB461" s="9" t="n"/>
      <c r="AC461" s="9" t="n"/>
      <c r="AD461" s="9" t="n"/>
      <c r="AE461" s="9" t="n"/>
      <c r="AF461" s="9" t="n"/>
      <c r="AG461" s="9" t="n"/>
      <c r="AH461" s="9" t="n"/>
      <c r="AI461" s="9" t="n"/>
      <c r="AJ461" s="9" t="n"/>
      <c r="AK461" s="9" t="n"/>
      <c r="AL461" s="9" t="n"/>
      <c r="AM461" s="9" t="n"/>
      <c r="AN461" s="9" t="n"/>
      <c r="AO461" s="9" t="n"/>
      <c r="AP461" s="9" t="n"/>
      <c r="AQ461" s="9" t="n"/>
      <c r="AR461" s="9" t="n"/>
      <c r="AS461" s="9" t="n"/>
      <c r="AT461" s="9" t="n"/>
      <c r="AU461" s="9" t="n"/>
      <c r="AV461" s="9" t="n"/>
      <c r="AW461" s="9" t="n"/>
      <c r="AX461" s="9" t="n"/>
      <c r="AY461" s="9" t="n"/>
      <c r="AZ461" s="9" t="n"/>
    </row>
    <row r="462">
      <c r="A462" s="9" t="n"/>
      <c r="B462" s="9" t="n"/>
      <c r="C462" s="9" t="n"/>
      <c r="D462" s="9" t="n"/>
      <c r="E462" s="9" t="n"/>
      <c r="F462" s="9" t="n"/>
      <c r="G462" s="9" t="n"/>
      <c r="H462" s="9" t="n"/>
      <c r="I462" s="9" t="n"/>
      <c r="J462" s="9" t="n"/>
      <c r="K462" s="9" t="n"/>
      <c r="L462" s="9" t="n"/>
      <c r="M462" s="9" t="n"/>
      <c r="N462" s="9" t="n"/>
      <c r="O462" s="9" t="n"/>
      <c r="P462" s="9" t="n"/>
      <c r="Q462" s="9" t="n"/>
      <c r="R462" s="9" t="n"/>
      <c r="S462" s="9" t="n"/>
      <c r="T462" s="9" t="n"/>
      <c r="U462" s="9" t="n"/>
      <c r="V462" s="9" t="n"/>
      <c r="W462" s="9" t="n"/>
      <c r="X462" s="9" t="n"/>
      <c r="Y462" s="9" t="n"/>
      <c r="Z462" s="9" t="n"/>
      <c r="AA462" s="9" t="n"/>
      <c r="AB462" s="9" t="n"/>
      <c r="AC462" s="9" t="n"/>
      <c r="AD462" s="9" t="n"/>
      <c r="AE462" s="9" t="n"/>
      <c r="AF462" s="9" t="n"/>
      <c r="AG462" s="9" t="n"/>
      <c r="AH462" s="9" t="n"/>
      <c r="AI462" s="9" t="n"/>
      <c r="AJ462" s="9" t="n"/>
      <c r="AK462" s="9" t="n"/>
      <c r="AL462" s="9" t="n"/>
      <c r="AM462" s="9" t="n"/>
      <c r="AN462" s="9" t="n"/>
      <c r="AO462" s="9" t="n"/>
      <c r="AP462" s="9" t="n"/>
      <c r="AQ462" s="9" t="n"/>
      <c r="AR462" s="9" t="n"/>
      <c r="AS462" s="9" t="n"/>
      <c r="AT462" s="9" t="n"/>
      <c r="AU462" s="9" t="n"/>
      <c r="AV462" s="9" t="n"/>
      <c r="AW462" s="9" t="n"/>
      <c r="AX462" s="9" t="n"/>
      <c r="AY462" s="9" t="n"/>
      <c r="AZ462" s="9" t="n"/>
    </row>
    <row r="463">
      <c r="A463" s="9" t="n"/>
      <c r="B463" s="9" t="n"/>
      <c r="C463" s="9" t="n"/>
      <c r="D463" s="9" t="n"/>
      <c r="E463" s="9" t="n"/>
      <c r="F463" s="9" t="n"/>
      <c r="G463" s="9" t="n"/>
      <c r="H463" s="9" t="n"/>
      <c r="I463" s="9" t="n"/>
      <c r="J463" s="9" t="n"/>
      <c r="K463" s="9" t="n"/>
      <c r="L463" s="9" t="n"/>
      <c r="M463" s="9" t="n"/>
      <c r="N463" s="9" t="n"/>
      <c r="O463" s="9" t="n"/>
      <c r="P463" s="9" t="n"/>
      <c r="Q463" s="9" t="n"/>
      <c r="R463" s="9" t="n"/>
      <c r="S463" s="9" t="n"/>
      <c r="T463" s="9" t="n"/>
      <c r="U463" s="9" t="n"/>
      <c r="V463" s="9" t="n"/>
      <c r="W463" s="9" t="n"/>
      <c r="X463" s="9" t="n"/>
      <c r="Y463" s="9" t="n"/>
      <c r="Z463" s="9" t="n"/>
      <c r="AA463" s="9" t="n"/>
      <c r="AB463" s="9" t="n"/>
      <c r="AC463" s="9" t="n"/>
      <c r="AD463" s="9" t="n"/>
      <c r="AE463" s="9" t="n"/>
      <c r="AF463" s="9" t="n"/>
      <c r="AG463" s="9" t="n"/>
      <c r="AH463" s="9" t="n"/>
      <c r="AI463" s="9" t="n"/>
      <c r="AJ463" s="9" t="n"/>
      <c r="AK463" s="9" t="n"/>
      <c r="AL463" s="9" t="n"/>
      <c r="AM463" s="9" t="n"/>
      <c r="AN463" s="9" t="n"/>
      <c r="AO463" s="9" t="n"/>
      <c r="AP463" s="9" t="n"/>
      <c r="AQ463" s="9" t="n"/>
      <c r="AR463" s="9" t="n"/>
      <c r="AS463" s="9" t="n"/>
      <c r="AT463" s="9" t="n"/>
      <c r="AU463" s="9" t="n"/>
      <c r="AV463" s="9" t="n"/>
      <c r="AW463" s="9" t="n"/>
      <c r="AX463" s="9" t="n"/>
      <c r="AY463" s="9" t="n"/>
      <c r="AZ463" s="9" t="n"/>
    </row>
    <row r="464">
      <c r="A464" s="9" t="n"/>
      <c r="B464" s="9" t="n"/>
      <c r="C464" s="9" t="n"/>
      <c r="D464" s="9" t="n"/>
      <c r="E464" s="9" t="n"/>
      <c r="F464" s="9" t="n"/>
      <c r="G464" s="9" t="n"/>
      <c r="H464" s="9" t="n"/>
      <c r="I464" s="9" t="n"/>
      <c r="J464" s="9" t="n"/>
      <c r="K464" s="9" t="n"/>
      <c r="L464" s="9" t="n"/>
      <c r="M464" s="9" t="n"/>
      <c r="N464" s="9" t="n"/>
      <c r="O464" s="9" t="n"/>
      <c r="P464" s="9" t="n"/>
      <c r="Q464" s="9" t="n"/>
      <c r="R464" s="9" t="n"/>
      <c r="S464" s="9" t="n"/>
      <c r="T464" s="9" t="n"/>
      <c r="U464" s="9" t="n"/>
      <c r="V464" s="9" t="n"/>
      <c r="W464" s="9" t="n"/>
      <c r="X464" s="9" t="n"/>
      <c r="Y464" s="9" t="n"/>
      <c r="Z464" s="9" t="n"/>
      <c r="AA464" s="9" t="n"/>
      <c r="AB464" s="9" t="n"/>
      <c r="AC464" s="9" t="n"/>
      <c r="AD464" s="9" t="n"/>
      <c r="AE464" s="9" t="n"/>
      <c r="AF464" s="9" t="n"/>
      <c r="AG464" s="9" t="n"/>
      <c r="AH464" s="9" t="n"/>
      <c r="AI464" s="9" t="n"/>
      <c r="AJ464" s="9" t="n"/>
      <c r="AK464" s="9" t="n"/>
      <c r="AL464" s="9" t="n"/>
      <c r="AM464" s="9" t="n"/>
      <c r="AN464" s="9" t="n"/>
      <c r="AO464" s="9" t="n"/>
      <c r="AP464" s="9" t="n"/>
      <c r="AQ464" s="9" t="n"/>
      <c r="AR464" s="9" t="n"/>
      <c r="AS464" s="9" t="n"/>
      <c r="AT464" s="9" t="n"/>
      <c r="AU464" s="9" t="n"/>
      <c r="AV464" s="9" t="n"/>
      <c r="AW464" s="9" t="n"/>
      <c r="AX464" s="9" t="n"/>
      <c r="AY464" s="9" t="n"/>
      <c r="AZ464" s="9" t="n"/>
    </row>
    <row r="465">
      <c r="A465" s="9" t="n"/>
      <c r="B465" s="9" t="n"/>
      <c r="C465" s="9" t="n"/>
      <c r="D465" s="9" t="n"/>
      <c r="E465" s="9" t="n"/>
      <c r="F465" s="9" t="n"/>
      <c r="G465" s="9" t="n"/>
      <c r="H465" s="9" t="n"/>
      <c r="I465" s="9" t="n"/>
      <c r="J465" s="9" t="n"/>
      <c r="K465" s="9" t="n"/>
      <c r="L465" s="9" t="n"/>
      <c r="M465" s="9" t="n"/>
      <c r="N465" s="9" t="n"/>
      <c r="O465" s="9" t="n"/>
      <c r="P465" s="9" t="n"/>
      <c r="Q465" s="9" t="n"/>
      <c r="R465" s="9" t="n"/>
      <c r="S465" s="9" t="n"/>
      <c r="T465" s="9" t="n"/>
      <c r="U465" s="9" t="n"/>
      <c r="V465" s="9" t="n"/>
      <c r="W465" s="9" t="n"/>
      <c r="X465" s="9" t="n"/>
      <c r="Y465" s="9" t="n"/>
      <c r="Z465" s="9" t="n"/>
      <c r="AA465" s="9" t="n"/>
      <c r="AB465" s="9" t="n"/>
      <c r="AC465" s="9" t="n"/>
      <c r="AD465" s="9" t="n"/>
      <c r="AE465" s="9" t="n"/>
      <c r="AF465" s="9" t="n"/>
      <c r="AG465" s="9" t="n"/>
      <c r="AH465" s="9" t="n"/>
      <c r="AI465" s="9" t="n"/>
      <c r="AJ465" s="9" t="n"/>
      <c r="AK465" s="9" t="n"/>
      <c r="AL465" s="9" t="n"/>
      <c r="AM465" s="9" t="n"/>
      <c r="AN465" s="9" t="n"/>
      <c r="AO465" s="9" t="n"/>
      <c r="AP465" s="9" t="n"/>
      <c r="AQ465" s="9" t="n"/>
      <c r="AR465" s="9" t="n"/>
      <c r="AS465" s="9" t="n"/>
      <c r="AT465" s="9" t="n"/>
      <c r="AU465" s="9" t="n"/>
      <c r="AV465" s="9" t="n"/>
      <c r="AW465" s="9" t="n"/>
      <c r="AX465" s="9" t="n"/>
      <c r="AY465" s="9" t="n"/>
      <c r="AZ465" s="9" t="n"/>
    </row>
    <row r="466">
      <c r="A466" s="9" t="n"/>
      <c r="B466" s="9" t="n"/>
      <c r="C466" s="9" t="n"/>
      <c r="D466" s="9" t="n"/>
      <c r="E466" s="9" t="n"/>
      <c r="F466" s="9" t="n"/>
      <c r="G466" s="9" t="n"/>
      <c r="H466" s="9" t="n"/>
      <c r="I466" s="9" t="n"/>
      <c r="J466" s="9" t="n"/>
      <c r="K466" s="9" t="n"/>
      <c r="L466" s="9" t="n"/>
      <c r="M466" s="9" t="n"/>
      <c r="N466" s="9" t="n"/>
      <c r="O466" s="9" t="n"/>
      <c r="P466" s="9" t="n"/>
      <c r="Q466" s="9" t="n"/>
      <c r="R466" s="9" t="n"/>
      <c r="S466" s="9" t="n"/>
      <c r="T466" s="9" t="n"/>
      <c r="U466" s="9" t="n"/>
      <c r="V466" s="9" t="n"/>
      <c r="W466" s="9" t="n"/>
      <c r="X466" s="9" t="n"/>
      <c r="Y466" s="9" t="n"/>
      <c r="Z466" s="9" t="n"/>
      <c r="AA466" s="9" t="n"/>
      <c r="AB466" s="9" t="n"/>
      <c r="AC466" s="9" t="n"/>
      <c r="AD466" s="9" t="n"/>
      <c r="AE466" s="9" t="n"/>
      <c r="AF466" s="9" t="n"/>
      <c r="AG466" s="9" t="n"/>
      <c r="AH466" s="9" t="n"/>
      <c r="AI466" s="9" t="n"/>
      <c r="AJ466" s="9" t="n"/>
      <c r="AK466" s="9" t="n"/>
      <c r="AL466" s="9" t="n"/>
      <c r="AM466" s="9" t="n"/>
      <c r="AN466" s="9" t="n"/>
      <c r="AO466" s="9" t="n"/>
      <c r="AP466" s="9" t="n"/>
      <c r="AQ466" s="9" t="n"/>
      <c r="AR466" s="9" t="n"/>
      <c r="AS466" s="9" t="n"/>
      <c r="AT466" s="9" t="n"/>
      <c r="AU466" s="9" t="n"/>
      <c r="AV466" s="9" t="n"/>
      <c r="AW466" s="9" t="n"/>
      <c r="AX466" s="9" t="n"/>
      <c r="AY466" s="9" t="n"/>
      <c r="AZ466" s="9" t="n"/>
    </row>
    <row r="467">
      <c r="A467" s="9" t="n"/>
      <c r="B467" s="9" t="n"/>
      <c r="C467" s="9" t="n"/>
      <c r="D467" s="9" t="n"/>
      <c r="E467" s="9" t="n"/>
      <c r="F467" s="9" t="n"/>
      <c r="G467" s="9" t="n"/>
      <c r="H467" s="9" t="n"/>
      <c r="I467" s="9" t="n"/>
      <c r="J467" s="9" t="n"/>
      <c r="K467" s="9" t="n"/>
      <c r="L467" s="9" t="n"/>
      <c r="M467" s="9" t="n"/>
      <c r="N467" s="9" t="n"/>
      <c r="O467" s="9" t="n"/>
      <c r="P467" s="9" t="n"/>
      <c r="Q467" s="9" t="n"/>
      <c r="R467" s="9" t="n"/>
      <c r="S467" s="9" t="n"/>
      <c r="T467" s="9" t="n"/>
      <c r="U467" s="9" t="n"/>
      <c r="V467" s="9" t="n"/>
      <c r="W467" s="9" t="n"/>
      <c r="X467" s="9" t="n"/>
      <c r="Y467" s="9" t="n"/>
      <c r="Z467" s="9" t="n"/>
      <c r="AA467" s="9" t="n"/>
      <c r="AB467" s="9" t="n"/>
      <c r="AC467" s="9" t="n"/>
      <c r="AD467" s="9" t="n"/>
      <c r="AE467" s="9" t="n"/>
      <c r="AF467" s="9" t="n"/>
      <c r="AG467" s="9" t="n"/>
      <c r="AH467" s="9" t="n"/>
      <c r="AI467" s="9" t="n"/>
      <c r="AJ467" s="9" t="n"/>
      <c r="AK467" s="9" t="n"/>
      <c r="AL467" s="9" t="n"/>
      <c r="AM467" s="9" t="n"/>
      <c r="AN467" s="9" t="n"/>
      <c r="AO467" s="9" t="n"/>
      <c r="AP467" s="9" t="n"/>
      <c r="AQ467" s="9" t="n"/>
      <c r="AR467" s="9" t="n"/>
      <c r="AS467" s="9" t="n"/>
      <c r="AT467" s="9" t="n"/>
      <c r="AU467" s="9" t="n"/>
      <c r="AV467" s="9" t="n"/>
      <c r="AW467" s="9" t="n"/>
      <c r="AX467" s="9" t="n"/>
      <c r="AY467" s="9" t="n"/>
      <c r="AZ467" s="9" t="n"/>
    </row>
    <row r="468">
      <c r="A468" s="9" t="n"/>
      <c r="B468" s="9" t="n"/>
      <c r="C468" s="9" t="n"/>
      <c r="D468" s="9" t="n"/>
      <c r="E468" s="9" t="n"/>
      <c r="F468" s="9" t="n"/>
      <c r="G468" s="9" t="n"/>
      <c r="H468" s="9" t="n"/>
      <c r="I468" s="9" t="n"/>
      <c r="J468" s="9" t="n"/>
      <c r="K468" s="9" t="n"/>
      <c r="L468" s="9" t="n"/>
      <c r="M468" s="9" t="n"/>
      <c r="N468" s="9" t="n"/>
      <c r="O468" s="9" t="n"/>
      <c r="P468" s="9" t="n"/>
      <c r="Q468" s="9" t="n"/>
      <c r="R468" s="9" t="n"/>
      <c r="S468" s="9" t="n"/>
      <c r="T468" s="9" t="n"/>
      <c r="U468" s="9" t="n"/>
      <c r="V468" s="9" t="n"/>
      <c r="W468" s="9" t="n"/>
      <c r="X468" s="9" t="n"/>
      <c r="Y468" s="9" t="n"/>
      <c r="Z468" s="9" t="n"/>
      <c r="AA468" s="9" t="n"/>
      <c r="AB468" s="9" t="n"/>
      <c r="AC468" s="9" t="n"/>
      <c r="AD468" s="9" t="n"/>
      <c r="AE468" s="9" t="n"/>
      <c r="AF468" s="9" t="n"/>
      <c r="AG468" s="9" t="n"/>
      <c r="AH468" s="9" t="n"/>
      <c r="AI468" s="9" t="n"/>
      <c r="AJ468" s="9" t="n"/>
      <c r="AK468" s="9" t="n"/>
      <c r="AL468" s="9" t="n"/>
      <c r="AM468" s="9" t="n"/>
      <c r="AN468" s="9" t="n"/>
      <c r="AO468" s="9" t="n"/>
      <c r="AP468" s="9" t="n"/>
      <c r="AQ468" s="9" t="n"/>
      <c r="AR468" s="9" t="n"/>
      <c r="AS468" s="9" t="n"/>
      <c r="AT468" s="9" t="n"/>
      <c r="AU468" s="9" t="n"/>
      <c r="AV468" s="9" t="n"/>
      <c r="AW468" s="9" t="n"/>
      <c r="AX468" s="9" t="n"/>
      <c r="AY468" s="9" t="n"/>
      <c r="AZ468" s="9" t="n"/>
    </row>
    <row r="469">
      <c r="A469" s="9" t="n"/>
      <c r="B469" s="9" t="n"/>
      <c r="C469" s="9" t="n"/>
      <c r="D469" s="9" t="n"/>
      <c r="E469" s="9" t="n"/>
      <c r="F469" s="9" t="n"/>
      <c r="G469" s="9" t="n"/>
      <c r="H469" s="9" t="n"/>
      <c r="I469" s="9" t="n"/>
      <c r="J469" s="9" t="n"/>
      <c r="K469" s="9" t="n"/>
      <c r="L469" s="9" t="n"/>
      <c r="M469" s="9" t="n"/>
      <c r="N469" s="9" t="n"/>
      <c r="O469" s="9" t="n"/>
      <c r="P469" s="9" t="n"/>
      <c r="Q469" s="9" t="n"/>
      <c r="R469" s="9" t="n"/>
      <c r="S469" s="9" t="n"/>
      <c r="T469" s="9" t="n"/>
      <c r="U469" s="9" t="n"/>
      <c r="V469" s="9" t="n"/>
      <c r="W469" s="9" t="n"/>
      <c r="X469" s="9" t="n"/>
      <c r="Y469" s="9" t="n"/>
      <c r="Z469" s="9" t="n"/>
      <c r="AA469" s="9" t="n"/>
      <c r="AB469" s="9" t="n"/>
      <c r="AC469" s="9" t="n"/>
      <c r="AD469" s="9" t="n"/>
      <c r="AE469" s="9" t="n"/>
      <c r="AF469" s="9" t="n"/>
      <c r="AG469" s="9" t="n"/>
      <c r="AH469" s="9" t="n"/>
      <c r="AI469" s="9" t="n"/>
      <c r="AJ469" s="9" t="n"/>
      <c r="AK469" s="9" t="n"/>
      <c r="AL469" s="9" t="n"/>
      <c r="AM469" s="9" t="n"/>
      <c r="AN469" s="9" t="n"/>
      <c r="AO469" s="9" t="n"/>
      <c r="AP469" s="9" t="n"/>
      <c r="AQ469" s="9" t="n"/>
      <c r="AR469" s="9" t="n"/>
      <c r="AS469" s="9" t="n"/>
      <c r="AT469" s="9" t="n"/>
      <c r="AU469" s="9" t="n"/>
      <c r="AV469" s="9" t="n"/>
      <c r="AW469" s="9" t="n"/>
      <c r="AX469" s="9" t="n"/>
      <c r="AY469" s="9" t="n"/>
      <c r="AZ469" s="9" t="n"/>
    </row>
    <row r="470">
      <c r="A470" s="9" t="n"/>
      <c r="B470" s="9" t="n"/>
      <c r="C470" s="9" t="n"/>
      <c r="D470" s="9" t="n"/>
      <c r="E470" s="9" t="n"/>
      <c r="F470" s="9" t="n"/>
      <c r="G470" s="9" t="n"/>
      <c r="H470" s="9" t="n"/>
      <c r="I470" s="9" t="n"/>
      <c r="J470" s="9" t="n"/>
      <c r="K470" s="9" t="n"/>
      <c r="L470" s="9" t="n"/>
      <c r="M470" s="9" t="n"/>
      <c r="N470" s="9" t="n"/>
      <c r="O470" s="9" t="n"/>
      <c r="P470" s="9" t="n"/>
      <c r="Q470" s="9" t="n"/>
      <c r="R470" s="9" t="n"/>
      <c r="S470" s="9" t="n"/>
      <c r="T470" s="9" t="n"/>
      <c r="U470" s="9" t="n"/>
      <c r="V470" s="9" t="n"/>
      <c r="W470" s="9" t="n"/>
      <c r="X470" s="9" t="n"/>
      <c r="Y470" s="9" t="n"/>
      <c r="Z470" s="9" t="n"/>
      <c r="AA470" s="9" t="n"/>
      <c r="AB470" s="9" t="n"/>
      <c r="AC470" s="9" t="n"/>
      <c r="AD470" s="9" t="n"/>
      <c r="AE470" s="9" t="n"/>
      <c r="AF470" s="9" t="n"/>
      <c r="AG470" s="9" t="n"/>
      <c r="AH470" s="9" t="n"/>
      <c r="AI470" s="9" t="n"/>
      <c r="AJ470" s="9" t="n"/>
      <c r="AK470" s="9" t="n"/>
      <c r="AL470" s="9" t="n"/>
      <c r="AM470" s="9" t="n"/>
      <c r="AN470" s="9" t="n"/>
      <c r="AO470" s="9" t="n"/>
      <c r="AP470" s="9" t="n"/>
      <c r="AQ470" s="9" t="n"/>
      <c r="AR470" s="9" t="n"/>
      <c r="AS470" s="9" t="n"/>
      <c r="AT470" s="9" t="n"/>
      <c r="AU470" s="9" t="n"/>
      <c r="AV470" s="9" t="n"/>
      <c r="AW470" s="9" t="n"/>
      <c r="AX470" s="9" t="n"/>
      <c r="AY470" s="9" t="n"/>
      <c r="AZ470" s="9" t="n"/>
    </row>
    <row r="471">
      <c r="A471" s="9" t="n"/>
      <c r="B471" s="9" t="n"/>
      <c r="C471" s="9" t="n"/>
      <c r="D471" s="9" t="n"/>
      <c r="E471" s="9" t="n"/>
      <c r="F471" s="9" t="n"/>
      <c r="G471" s="9" t="n"/>
      <c r="H471" s="9" t="n"/>
      <c r="I471" s="9" t="n"/>
      <c r="J471" s="9" t="n"/>
      <c r="K471" s="9" t="n"/>
      <c r="L471" s="9" t="n"/>
      <c r="M471" s="9" t="n"/>
      <c r="N471" s="9" t="n"/>
      <c r="O471" s="9" t="n"/>
      <c r="P471" s="9" t="n"/>
      <c r="Q471" s="9" t="n"/>
      <c r="R471" s="9" t="n"/>
      <c r="S471" s="9" t="n"/>
      <c r="T471" s="9" t="n"/>
      <c r="U471" s="9" t="n"/>
      <c r="V471" s="9" t="n"/>
      <c r="W471" s="9" t="n"/>
      <c r="X471" s="9" t="n"/>
      <c r="Y471" s="9" t="n"/>
      <c r="Z471" s="9" t="n"/>
      <c r="AA471" s="9" t="n"/>
      <c r="AB471" s="9" t="n"/>
      <c r="AC471" s="9" t="n"/>
      <c r="AD471" s="9" t="n"/>
      <c r="AE471" s="9" t="n"/>
      <c r="AF471" s="9" t="n"/>
      <c r="AG471" s="9" t="n"/>
      <c r="AH471" s="9" t="n"/>
      <c r="AI471" s="9" t="n"/>
      <c r="AJ471" s="9" t="n"/>
      <c r="AK471" s="9" t="n"/>
      <c r="AL471" s="9" t="n"/>
      <c r="AM471" s="9" t="n"/>
      <c r="AN471" s="9" t="n"/>
      <c r="AO471" s="9" t="n"/>
      <c r="AP471" s="9" t="n"/>
      <c r="AQ471" s="9" t="n"/>
      <c r="AR471" s="9" t="n"/>
      <c r="AS471" s="9" t="n"/>
      <c r="AT471" s="9" t="n"/>
      <c r="AU471" s="9" t="n"/>
      <c r="AV471" s="9" t="n"/>
      <c r="AW471" s="9" t="n"/>
      <c r="AX471" s="9" t="n"/>
      <c r="AY471" s="9" t="n"/>
      <c r="AZ471" s="9" t="n"/>
    </row>
    <row r="472">
      <c r="A472" s="9" t="n"/>
      <c r="B472" s="9" t="n"/>
      <c r="C472" s="9" t="n"/>
      <c r="D472" s="9" t="n"/>
      <c r="E472" s="9" t="n"/>
      <c r="F472" s="9" t="n"/>
      <c r="G472" s="9" t="n"/>
      <c r="H472" s="9" t="n"/>
      <c r="I472" s="9" t="n"/>
      <c r="J472" s="9" t="n"/>
      <c r="K472" s="9" t="n"/>
      <c r="L472" s="9" t="n"/>
      <c r="M472" s="9" t="n"/>
      <c r="N472" s="9" t="n"/>
      <c r="O472" s="9" t="n"/>
      <c r="P472" s="9" t="n"/>
      <c r="Q472" s="9" t="n"/>
      <c r="R472" s="9" t="n"/>
      <c r="S472" s="9" t="n"/>
      <c r="T472" s="9" t="n"/>
      <c r="U472" s="9" t="n"/>
      <c r="V472" s="9" t="n"/>
      <c r="W472" s="9" t="n"/>
      <c r="X472" s="9" t="n"/>
      <c r="Y472" s="9" t="n"/>
      <c r="Z472" s="9" t="n"/>
      <c r="AA472" s="9" t="n"/>
      <c r="AB472" s="9" t="n"/>
      <c r="AC472" s="9" t="n"/>
      <c r="AD472" s="9" t="n"/>
      <c r="AE472" s="9" t="n"/>
      <c r="AF472" s="9" t="n"/>
      <c r="AG472" s="9" t="n"/>
      <c r="AH472" s="9" t="n"/>
      <c r="AI472" s="9" t="n"/>
      <c r="AJ472" s="9" t="n"/>
      <c r="AK472" s="9" t="n"/>
      <c r="AL472" s="9" t="n"/>
      <c r="AM472" s="9" t="n"/>
      <c r="AN472" s="9" t="n"/>
      <c r="AO472" s="9" t="n"/>
      <c r="AP472" s="9" t="n"/>
      <c r="AQ472" s="9" t="n"/>
      <c r="AR472" s="9" t="n"/>
      <c r="AS472" s="9" t="n"/>
      <c r="AT472" s="9" t="n"/>
      <c r="AU472" s="9" t="n"/>
      <c r="AV472" s="9" t="n"/>
      <c r="AW472" s="9" t="n"/>
      <c r="AX472" s="9" t="n"/>
      <c r="AY472" s="9" t="n"/>
      <c r="AZ472" s="9" t="n"/>
    </row>
    <row r="473">
      <c r="A473" s="9" t="n"/>
      <c r="B473" s="9" t="n"/>
      <c r="C473" s="9" t="n"/>
      <c r="D473" s="9" t="n"/>
      <c r="E473" s="9" t="n"/>
      <c r="F473" s="9" t="n"/>
      <c r="G473" s="9" t="n"/>
      <c r="H473" s="9" t="n"/>
      <c r="I473" s="9" t="n"/>
      <c r="J473" s="9" t="n"/>
      <c r="K473" s="9" t="n"/>
      <c r="L473" s="9" t="n"/>
      <c r="M473" s="9" t="n"/>
      <c r="N473" s="9" t="n"/>
      <c r="O473" s="9" t="n"/>
      <c r="P473" s="9" t="n"/>
      <c r="Q473" s="9" t="n"/>
      <c r="R473" s="9" t="n"/>
      <c r="S473" s="9" t="n"/>
      <c r="T473" s="9" t="n"/>
      <c r="U473" s="9" t="n"/>
      <c r="V473" s="9" t="n"/>
      <c r="W473" s="9" t="n"/>
      <c r="X473" s="9" t="n"/>
      <c r="Y473" s="9" t="n"/>
      <c r="Z473" s="9" t="n"/>
      <c r="AA473" s="9" t="n"/>
      <c r="AB473" s="9" t="n"/>
      <c r="AC473" s="9" t="n"/>
      <c r="AD473" s="9" t="n"/>
      <c r="AE473" s="9" t="n"/>
      <c r="AF473" s="9" t="n"/>
      <c r="AG473" s="9" t="n"/>
      <c r="AH473" s="9" t="n"/>
      <c r="AI473" s="9" t="n"/>
      <c r="AJ473" s="9" t="n"/>
      <c r="AK473" s="9" t="n"/>
      <c r="AL473" s="9" t="n"/>
      <c r="AM473" s="9" t="n"/>
      <c r="AN473" s="9" t="n"/>
      <c r="AO473" s="9" t="n"/>
      <c r="AP473" s="9" t="n"/>
      <c r="AQ473" s="9" t="n"/>
      <c r="AR473" s="9" t="n"/>
      <c r="AS473" s="9" t="n"/>
      <c r="AT473" s="9" t="n"/>
      <c r="AU473" s="9" t="n"/>
      <c r="AV473" s="9" t="n"/>
      <c r="AW473" s="9" t="n"/>
      <c r="AX473" s="9" t="n"/>
      <c r="AY473" s="9" t="n"/>
      <c r="AZ473" s="9" t="n"/>
    </row>
    <row r="474">
      <c r="A474" s="9" t="n"/>
      <c r="B474" s="9" t="n"/>
      <c r="C474" s="9" t="n"/>
      <c r="D474" s="9" t="n"/>
      <c r="E474" s="9" t="n"/>
      <c r="F474" s="9" t="n"/>
      <c r="G474" s="9" t="n"/>
      <c r="H474" s="9" t="n"/>
      <c r="I474" s="9" t="n"/>
      <c r="J474" s="9" t="n"/>
      <c r="K474" s="9" t="n"/>
      <c r="L474" s="9" t="n"/>
      <c r="M474" s="9" t="n"/>
      <c r="N474" s="9" t="n"/>
      <c r="O474" s="9" t="n"/>
      <c r="P474" s="9" t="n"/>
      <c r="Q474" s="9" t="n"/>
      <c r="R474" s="9" t="n"/>
      <c r="S474" s="9" t="n"/>
      <c r="T474" s="9" t="n"/>
      <c r="U474" s="9" t="n"/>
      <c r="V474" s="9" t="n"/>
      <c r="W474" s="9" t="n"/>
      <c r="X474" s="9" t="n"/>
      <c r="Y474" s="9" t="n"/>
      <c r="Z474" s="9" t="n"/>
      <c r="AA474" s="9" t="n"/>
      <c r="AB474" s="9" t="n"/>
      <c r="AC474" s="9" t="n"/>
      <c r="AD474" s="9" t="n"/>
      <c r="AE474" s="9" t="n"/>
      <c r="AF474" s="9" t="n"/>
      <c r="AG474" s="9" t="n"/>
      <c r="AH474" s="9" t="n"/>
      <c r="AI474" s="9" t="n"/>
      <c r="AJ474" s="9" t="n"/>
      <c r="AK474" s="9" t="n"/>
      <c r="AL474" s="9" t="n"/>
      <c r="AM474" s="9" t="n"/>
      <c r="AN474" s="9" t="n"/>
      <c r="AO474" s="9" t="n"/>
      <c r="AP474" s="9" t="n"/>
      <c r="AQ474" s="9" t="n"/>
      <c r="AR474" s="9" t="n"/>
      <c r="AS474" s="9" t="n"/>
      <c r="AT474" s="9" t="n"/>
      <c r="AU474" s="9" t="n"/>
      <c r="AV474" s="9" t="n"/>
      <c r="AW474" s="9" t="n"/>
      <c r="AX474" s="9" t="n"/>
      <c r="AY474" s="9" t="n"/>
      <c r="AZ474" s="9" t="n"/>
    </row>
    <row r="475">
      <c r="A475" s="9" t="n"/>
      <c r="B475" s="9" t="n"/>
      <c r="C475" s="9" t="n"/>
      <c r="D475" s="9" t="n"/>
      <c r="E475" s="9" t="n"/>
      <c r="F475" s="9" t="n"/>
      <c r="G475" s="9" t="n"/>
      <c r="H475" s="9" t="n"/>
      <c r="I475" s="9" t="n"/>
      <c r="J475" s="9" t="n"/>
      <c r="K475" s="9" t="n"/>
      <c r="L475" s="9" t="n"/>
      <c r="M475" s="9" t="n"/>
      <c r="N475" s="9" t="n"/>
      <c r="O475" s="9" t="n"/>
      <c r="P475" s="9" t="n"/>
      <c r="Q475" s="9" t="n"/>
      <c r="R475" s="9" t="n"/>
      <c r="S475" s="9" t="n"/>
      <c r="T475" s="9" t="n"/>
      <c r="U475" s="9" t="n"/>
      <c r="V475" s="9" t="n"/>
      <c r="W475" s="9" t="n"/>
      <c r="X475" s="9" t="n"/>
      <c r="Y475" s="9" t="n"/>
      <c r="Z475" s="9" t="n"/>
      <c r="AA475" s="9" t="n"/>
      <c r="AB475" s="9" t="n"/>
      <c r="AC475" s="9" t="n"/>
      <c r="AD475" s="9" t="n"/>
      <c r="AE475" s="9" t="n"/>
      <c r="AF475" s="9" t="n"/>
      <c r="AG475" s="9" t="n"/>
      <c r="AH475" s="9" t="n"/>
      <c r="AI475" s="9" t="n"/>
      <c r="AJ475" s="9" t="n"/>
      <c r="AK475" s="9" t="n"/>
      <c r="AL475" s="9" t="n"/>
      <c r="AM475" s="9" t="n"/>
      <c r="AN475" s="9" t="n"/>
      <c r="AO475" s="9" t="n"/>
      <c r="AP475" s="9" t="n"/>
      <c r="AQ475" s="9" t="n"/>
      <c r="AR475" s="9" t="n"/>
      <c r="AS475" s="9" t="n"/>
      <c r="AT475" s="9" t="n"/>
      <c r="AU475" s="9" t="n"/>
      <c r="AV475" s="9" t="n"/>
      <c r="AW475" s="9" t="n"/>
      <c r="AX475" s="9" t="n"/>
      <c r="AY475" s="9" t="n"/>
      <c r="AZ475" s="9" t="n"/>
    </row>
    <row r="476">
      <c r="A476" s="9" t="n"/>
      <c r="B476" s="9" t="n"/>
      <c r="C476" s="9" t="n"/>
      <c r="D476" s="9" t="n"/>
      <c r="E476" s="9" t="n"/>
      <c r="F476" s="9" t="n"/>
      <c r="G476" s="9" t="n"/>
      <c r="H476" s="9" t="n"/>
      <c r="I476" s="9" t="n"/>
      <c r="J476" s="9" t="n"/>
      <c r="K476" s="9" t="n"/>
      <c r="L476" s="9" t="n"/>
      <c r="M476" s="9" t="n"/>
      <c r="N476" s="9" t="n"/>
      <c r="O476" s="9" t="n"/>
      <c r="P476" s="9" t="n"/>
      <c r="Q476" s="9" t="n"/>
      <c r="R476" s="9" t="n"/>
      <c r="S476" s="9" t="n"/>
      <c r="T476" s="9" t="n"/>
      <c r="U476" s="9" t="n"/>
      <c r="V476" s="9" t="n"/>
      <c r="W476" s="9" t="n"/>
      <c r="X476" s="9" t="n"/>
      <c r="Y476" s="9" t="n"/>
      <c r="Z476" s="9" t="n"/>
      <c r="AA476" s="9" t="n"/>
      <c r="AB476" s="9" t="n"/>
      <c r="AC476" s="9" t="n"/>
      <c r="AD476" s="9" t="n"/>
      <c r="AE476" s="9" t="n"/>
      <c r="AF476" s="9" t="n"/>
      <c r="AG476" s="9" t="n"/>
      <c r="AH476" s="9" t="n"/>
      <c r="AI476" s="9" t="n"/>
      <c r="AJ476" s="9" t="n"/>
      <c r="AK476" s="9" t="n"/>
      <c r="AL476" s="9" t="n"/>
      <c r="AM476" s="9" t="n"/>
      <c r="AN476" s="9" t="n"/>
      <c r="AO476" s="9" t="n"/>
      <c r="AP476" s="9" t="n"/>
      <c r="AQ476" s="9" t="n"/>
      <c r="AR476" s="9" t="n"/>
      <c r="AS476" s="9" t="n"/>
      <c r="AT476" s="9" t="n"/>
      <c r="AU476" s="9" t="n"/>
      <c r="AV476" s="9" t="n"/>
      <c r="AW476" s="9" t="n"/>
      <c r="AX476" s="9" t="n"/>
      <c r="AY476" s="9" t="n"/>
      <c r="AZ476" s="9" t="n"/>
    </row>
    <row r="477">
      <c r="A477" s="9" t="n"/>
      <c r="B477" s="9" t="n"/>
      <c r="C477" s="9" t="n"/>
      <c r="D477" s="9" t="n"/>
      <c r="E477" s="9" t="n"/>
      <c r="F477" s="9" t="n"/>
      <c r="G477" s="9" t="n"/>
      <c r="H477" s="9" t="n"/>
      <c r="I477" s="9" t="n"/>
      <c r="J477" s="9" t="n"/>
      <c r="K477" s="9" t="n"/>
      <c r="L477" s="9" t="n"/>
      <c r="M477" s="9" t="n"/>
      <c r="N477" s="9" t="n"/>
      <c r="O477" s="9" t="n"/>
      <c r="P477" s="9" t="n"/>
      <c r="Q477" s="9" t="n"/>
      <c r="R477" s="9" t="n"/>
      <c r="S477" s="9" t="n"/>
      <c r="T477" s="9" t="n"/>
      <c r="U477" s="9" t="n"/>
      <c r="V477" s="9" t="n"/>
      <c r="W477" s="9" t="n"/>
      <c r="X477" s="9" t="n"/>
      <c r="Y477" s="9" t="n"/>
      <c r="Z477" s="9" t="n"/>
      <c r="AA477" s="9" t="n"/>
      <c r="AB477" s="9" t="n"/>
      <c r="AC477" s="9" t="n"/>
      <c r="AD477" s="9" t="n"/>
      <c r="AE477" s="9" t="n"/>
      <c r="AF477" s="9" t="n"/>
      <c r="AG477" s="9" t="n"/>
      <c r="AH477" s="9" t="n"/>
      <c r="AI477" s="9" t="n"/>
      <c r="AJ477" s="9" t="n"/>
      <c r="AK477" s="9" t="n"/>
      <c r="AL477" s="9" t="n"/>
      <c r="AM477" s="9" t="n"/>
      <c r="AN477" s="9" t="n"/>
      <c r="AO477" s="9" t="n"/>
      <c r="AP477" s="9" t="n"/>
      <c r="AQ477" s="9" t="n"/>
      <c r="AR477" s="9" t="n"/>
      <c r="AS477" s="9" t="n"/>
      <c r="AT477" s="9" t="n"/>
      <c r="AU477" s="9" t="n"/>
      <c r="AV477" s="9" t="n"/>
      <c r="AW477" s="9" t="n"/>
      <c r="AX477" s="9" t="n"/>
      <c r="AY477" s="9" t="n"/>
      <c r="AZ477" s="9" t="n"/>
    </row>
    <row r="478">
      <c r="A478" s="9" t="n"/>
      <c r="B478" s="9" t="n"/>
      <c r="C478" s="9" t="n"/>
      <c r="D478" s="9" t="n"/>
      <c r="E478" s="9" t="n"/>
      <c r="F478" s="9" t="n"/>
      <c r="G478" s="9" t="n"/>
      <c r="H478" s="9" t="n"/>
      <c r="I478" s="9" t="n"/>
      <c r="J478" s="9" t="n"/>
      <c r="K478" s="9" t="n"/>
      <c r="L478" s="9" t="n"/>
      <c r="M478" s="9" t="n"/>
      <c r="N478" s="9" t="n"/>
      <c r="O478" s="9" t="n"/>
      <c r="P478" s="9" t="n"/>
      <c r="Q478" s="9" t="n"/>
      <c r="R478" s="9" t="n"/>
      <c r="S478" s="9" t="n"/>
      <c r="T478" s="9" t="n"/>
      <c r="U478" s="9" t="n"/>
      <c r="V478" s="9" t="n"/>
      <c r="W478" s="9" t="n"/>
      <c r="X478" s="9" t="n"/>
      <c r="Y478" s="9" t="n"/>
      <c r="Z478" s="9" t="n"/>
      <c r="AA478" s="9" t="n"/>
      <c r="AB478" s="9" t="n"/>
      <c r="AC478" s="9" t="n"/>
      <c r="AD478" s="9" t="n"/>
      <c r="AE478" s="9" t="n"/>
      <c r="AF478" s="9" t="n"/>
      <c r="AG478" s="9" t="n"/>
      <c r="AH478" s="9" t="n"/>
      <c r="AI478" s="9" t="n"/>
      <c r="AJ478" s="9" t="n"/>
      <c r="AK478" s="9" t="n"/>
      <c r="AL478" s="9" t="n"/>
      <c r="AM478" s="9" t="n"/>
      <c r="AN478" s="9" t="n"/>
      <c r="AO478" s="9" t="n"/>
      <c r="AP478" s="9" t="n"/>
      <c r="AQ478" s="9" t="n"/>
      <c r="AR478" s="9" t="n"/>
      <c r="AS478" s="9" t="n"/>
      <c r="AT478" s="9" t="n"/>
      <c r="AU478" s="9" t="n"/>
      <c r="AV478" s="9" t="n"/>
      <c r="AW478" s="9" t="n"/>
      <c r="AX478" s="9" t="n"/>
      <c r="AY478" s="9" t="n"/>
      <c r="AZ478" s="9" t="n"/>
    </row>
    <row r="479">
      <c r="A479" s="9" t="n"/>
      <c r="B479" s="9" t="n"/>
      <c r="C479" s="9" t="n"/>
      <c r="D479" s="9" t="n"/>
      <c r="E479" s="9" t="n"/>
      <c r="F479" s="9" t="n"/>
      <c r="G479" s="9" t="n"/>
      <c r="H479" s="9" t="n"/>
      <c r="I479" s="9" t="n"/>
      <c r="J479" s="9" t="n"/>
      <c r="K479" s="9" t="n"/>
      <c r="L479" s="9" t="n"/>
      <c r="M479" s="9" t="n"/>
      <c r="N479" s="9" t="n"/>
      <c r="O479" s="9" t="n"/>
      <c r="P479" s="9" t="n"/>
      <c r="Q479" s="9" t="n"/>
      <c r="R479" s="9" t="n"/>
      <c r="S479" s="9" t="n"/>
      <c r="T479" s="9" t="n"/>
      <c r="U479" s="9" t="n"/>
      <c r="V479" s="9" t="n"/>
      <c r="W479" s="9" t="n"/>
      <c r="X479" s="9" t="n"/>
      <c r="Y479" s="9" t="n"/>
      <c r="Z479" s="9" t="n"/>
      <c r="AA479" s="9" t="n"/>
      <c r="AB479" s="9" t="n"/>
      <c r="AC479" s="9" t="n"/>
      <c r="AD479" s="9" t="n"/>
      <c r="AE479" s="9" t="n"/>
      <c r="AF479" s="9" t="n"/>
      <c r="AG479" s="9" t="n"/>
      <c r="AH479" s="9" t="n"/>
      <c r="AI479" s="9" t="n"/>
      <c r="AJ479" s="9" t="n"/>
      <c r="AK479" s="9" t="n"/>
      <c r="AL479" s="9" t="n"/>
      <c r="AM479" s="9" t="n"/>
      <c r="AN479" s="9" t="n"/>
      <c r="AO479" s="9" t="n"/>
      <c r="AP479" s="9" t="n"/>
      <c r="AQ479" s="9" t="n"/>
      <c r="AR479" s="9" t="n"/>
      <c r="AS479" s="9" t="n"/>
      <c r="AT479" s="9" t="n"/>
      <c r="AU479" s="9" t="n"/>
      <c r="AV479" s="9" t="n"/>
      <c r="AW479" s="9" t="n"/>
      <c r="AX479" s="9" t="n"/>
      <c r="AY479" s="9" t="n"/>
      <c r="AZ479" s="9" t="n"/>
    </row>
    <row r="480">
      <c r="A480" s="9" t="n"/>
      <c r="B480" s="9" t="n"/>
      <c r="C480" s="9" t="n"/>
      <c r="D480" s="9" t="n"/>
      <c r="E480" s="9" t="n"/>
      <c r="F480" s="9" t="n"/>
      <c r="G480" s="9" t="n"/>
      <c r="H480" s="9" t="n"/>
      <c r="I480" s="9" t="n"/>
      <c r="J480" s="9" t="n"/>
      <c r="K480" s="9" t="n"/>
      <c r="L480" s="9" t="n"/>
      <c r="M480" s="9" t="n"/>
      <c r="N480" s="9" t="n"/>
      <c r="O480" s="9" t="n"/>
      <c r="P480" s="9" t="n"/>
      <c r="Q480" s="9" t="n"/>
      <c r="R480" s="9" t="n"/>
      <c r="S480" s="9" t="n"/>
      <c r="T480" s="9" t="n"/>
      <c r="U480" s="9" t="n"/>
      <c r="V480" s="9" t="n"/>
      <c r="W480" s="9" t="n"/>
      <c r="X480" s="9" t="n"/>
      <c r="Y480" s="9" t="n"/>
      <c r="Z480" s="9" t="n"/>
      <c r="AA480" s="9" t="n"/>
      <c r="AB480" s="9" t="n"/>
      <c r="AC480" s="9" t="n"/>
      <c r="AD480" s="9" t="n"/>
      <c r="AE480" s="9" t="n"/>
      <c r="AF480" s="9" t="n"/>
      <c r="AG480" s="9" t="n"/>
      <c r="AH480" s="9" t="n"/>
      <c r="AI480" s="9" t="n"/>
      <c r="AJ480" s="9" t="n"/>
      <c r="AK480" s="9" t="n"/>
      <c r="AL480" s="9" t="n"/>
      <c r="AM480" s="9" t="n"/>
      <c r="AN480" s="9" t="n"/>
      <c r="AO480" s="9" t="n"/>
      <c r="AP480" s="9" t="n"/>
      <c r="AQ480" s="9" t="n"/>
      <c r="AR480" s="9" t="n"/>
      <c r="AS480" s="9" t="n"/>
      <c r="AT480" s="9" t="n"/>
      <c r="AU480" s="9" t="n"/>
      <c r="AV480" s="9" t="n"/>
      <c r="AW480" s="9" t="n"/>
      <c r="AX480" s="9" t="n"/>
      <c r="AY480" s="9" t="n"/>
      <c r="AZ480" s="9" t="n"/>
    </row>
    <row r="481">
      <c r="A481" s="9" t="n"/>
      <c r="B481" s="9" t="n"/>
      <c r="C481" s="9" t="n"/>
      <c r="D481" s="9" t="n"/>
      <c r="E481" s="9" t="n"/>
      <c r="F481" s="9" t="n"/>
      <c r="G481" s="9" t="n"/>
      <c r="H481" s="9" t="n"/>
      <c r="I481" s="9" t="n"/>
      <c r="J481" s="9" t="n"/>
      <c r="K481" s="9" t="n"/>
      <c r="L481" s="9" t="n"/>
      <c r="M481" s="9" t="n"/>
      <c r="N481" s="9" t="n"/>
      <c r="O481" s="9" t="n"/>
      <c r="P481" s="9" t="n"/>
      <c r="Q481" s="9" t="n"/>
      <c r="R481" s="9" t="n"/>
      <c r="S481" s="9" t="n"/>
      <c r="T481" s="9" t="n"/>
      <c r="U481" s="9" t="n"/>
      <c r="V481" s="9" t="n"/>
      <c r="W481" s="9" t="n"/>
      <c r="X481" s="9" t="n"/>
      <c r="Y481" s="9" t="n"/>
      <c r="Z481" s="9" t="n"/>
      <c r="AA481" s="9" t="n"/>
      <c r="AB481" s="9" t="n"/>
      <c r="AC481" s="9" t="n"/>
      <c r="AD481" s="9" t="n"/>
      <c r="AE481" s="9" t="n"/>
      <c r="AF481" s="9" t="n"/>
      <c r="AG481" s="9" t="n"/>
      <c r="AH481" s="9" t="n"/>
      <c r="AI481" s="9" t="n"/>
      <c r="AJ481" s="9" t="n"/>
      <c r="AK481" s="9" t="n"/>
      <c r="AL481" s="9" t="n"/>
      <c r="AM481" s="9" t="n"/>
      <c r="AN481" s="9" t="n"/>
      <c r="AO481" s="9" t="n"/>
      <c r="AP481" s="9" t="n"/>
      <c r="AQ481" s="9" t="n"/>
      <c r="AR481" s="9" t="n"/>
      <c r="AS481" s="9" t="n"/>
      <c r="AT481" s="9" t="n"/>
      <c r="AU481" s="9" t="n"/>
      <c r="AV481" s="9" t="n"/>
      <c r="AW481" s="9" t="n"/>
      <c r="AX481" s="9" t="n"/>
      <c r="AY481" s="9" t="n"/>
      <c r="AZ481" s="9" t="n"/>
    </row>
    <row r="482">
      <c r="A482" s="9" t="n"/>
      <c r="B482" s="9" t="n"/>
      <c r="C482" s="9" t="n"/>
      <c r="D482" s="9" t="n"/>
      <c r="E482" s="9" t="n"/>
      <c r="F482" s="9" t="n"/>
      <c r="G482" s="9" t="n"/>
      <c r="H482" s="9" t="n"/>
      <c r="I482" s="9" t="n"/>
      <c r="J482" s="9" t="n"/>
      <c r="K482" s="9" t="n"/>
      <c r="L482" s="9" t="n"/>
      <c r="M482" s="9" t="n"/>
      <c r="N482" s="9" t="n"/>
      <c r="O482" s="9" t="n"/>
      <c r="P482" s="9" t="n"/>
      <c r="Q482" s="9" t="n"/>
      <c r="R482" s="9" t="n"/>
      <c r="S482" s="9" t="n"/>
      <c r="T482" s="9" t="n"/>
      <c r="U482" s="9" t="n"/>
      <c r="V482" s="9" t="n"/>
      <c r="W482" s="9" t="n"/>
      <c r="X482" s="9" t="n"/>
      <c r="Y482" s="9" t="n"/>
      <c r="Z482" s="9" t="n"/>
      <c r="AA482" s="9" t="n"/>
      <c r="AB482" s="9" t="n"/>
      <c r="AC482" s="9" t="n"/>
      <c r="AD482" s="9" t="n"/>
      <c r="AE482" s="9" t="n"/>
      <c r="AF482" s="9" t="n"/>
      <c r="AG482" s="9" t="n"/>
      <c r="AH482" s="9" t="n"/>
      <c r="AI482" s="9" t="n"/>
      <c r="AJ482" s="9" t="n"/>
      <c r="AK482" s="9" t="n"/>
      <c r="AL482" s="9" t="n"/>
      <c r="AM482" s="9" t="n"/>
      <c r="AN482" s="9" t="n"/>
      <c r="AO482" s="9" t="n"/>
      <c r="AP482" s="9" t="n"/>
      <c r="AQ482" s="9" t="n"/>
      <c r="AR482" s="9" t="n"/>
      <c r="AS482" s="9" t="n"/>
      <c r="AT482" s="9" t="n"/>
      <c r="AU482" s="9" t="n"/>
      <c r="AV482" s="9" t="n"/>
      <c r="AW482" s="9" t="n"/>
      <c r="AX482" s="9" t="n"/>
      <c r="AY482" s="9" t="n"/>
      <c r="AZ482" s="9" t="n"/>
    </row>
    <row r="483">
      <c r="A483" s="9" t="n"/>
      <c r="B483" s="9" t="n"/>
      <c r="C483" s="9" t="n"/>
      <c r="D483" s="9" t="n"/>
      <c r="E483" s="9" t="n"/>
      <c r="F483" s="9" t="n"/>
      <c r="G483" s="9" t="n"/>
      <c r="H483" s="9" t="n"/>
      <c r="I483" s="9" t="n"/>
      <c r="J483" s="9" t="n"/>
      <c r="K483" s="9" t="n"/>
      <c r="L483" s="9" t="n"/>
      <c r="M483" s="9" t="n"/>
      <c r="N483" s="9" t="n"/>
      <c r="O483" s="9" t="n"/>
      <c r="P483" s="9" t="n"/>
      <c r="Q483" s="9" t="n"/>
      <c r="R483" s="9" t="n"/>
      <c r="S483" s="9" t="n"/>
      <c r="T483" s="9" t="n"/>
      <c r="U483" s="9" t="n"/>
      <c r="V483" s="9" t="n"/>
      <c r="W483" s="9" t="n"/>
      <c r="X483" s="9" t="n"/>
      <c r="Y483" s="9" t="n"/>
      <c r="Z483" s="9" t="n"/>
      <c r="AA483" s="9" t="n"/>
      <c r="AB483" s="9" t="n"/>
      <c r="AC483" s="9" t="n"/>
      <c r="AD483" s="9" t="n"/>
      <c r="AE483" s="9" t="n"/>
      <c r="AF483" s="9" t="n"/>
      <c r="AG483" s="9" t="n"/>
      <c r="AH483" s="9" t="n"/>
      <c r="AI483" s="9" t="n"/>
      <c r="AJ483" s="9" t="n"/>
      <c r="AK483" s="9" t="n"/>
      <c r="AL483" s="9" t="n"/>
      <c r="AM483" s="9" t="n"/>
      <c r="AN483" s="9" t="n"/>
      <c r="AO483" s="9" t="n"/>
      <c r="AP483" s="9" t="n"/>
      <c r="AQ483" s="9" t="n"/>
      <c r="AR483" s="9" t="n"/>
      <c r="AS483" s="9" t="n"/>
      <c r="AT483" s="9" t="n"/>
      <c r="AU483" s="9" t="n"/>
      <c r="AV483" s="9" t="n"/>
      <c r="AW483" s="9" t="n"/>
      <c r="AX483" s="9" t="n"/>
      <c r="AY483" s="9" t="n"/>
      <c r="AZ483" s="9" t="n"/>
    </row>
    <row r="484">
      <c r="A484" s="9" t="n"/>
      <c r="B484" s="9" t="n"/>
      <c r="C484" s="9" t="n"/>
      <c r="D484" s="9" t="n"/>
      <c r="E484" s="9" t="n"/>
      <c r="F484" s="9" t="n"/>
      <c r="G484" s="9" t="n"/>
      <c r="H484" s="9" t="n"/>
      <c r="I484" s="9" t="n"/>
      <c r="J484" s="9" t="n"/>
      <c r="K484" s="9" t="n"/>
      <c r="L484" s="9" t="n"/>
      <c r="M484" s="9" t="n"/>
      <c r="N484" s="9" t="n"/>
      <c r="O484" s="9" t="n"/>
      <c r="P484" s="9" t="n"/>
      <c r="Q484" s="9" t="n"/>
      <c r="R484" s="9" t="n"/>
      <c r="S484" s="9" t="n"/>
      <c r="T484" s="9" t="n"/>
      <c r="U484" s="9" t="n"/>
      <c r="V484" s="9" t="n"/>
      <c r="W484" s="9" t="n"/>
      <c r="X484" s="9" t="n"/>
      <c r="Y484" s="9" t="n"/>
      <c r="Z484" s="9" t="n"/>
      <c r="AA484" s="9" t="n"/>
      <c r="AB484" s="9" t="n"/>
      <c r="AC484" s="9" t="n"/>
      <c r="AD484" s="9" t="n"/>
      <c r="AE484" s="9" t="n"/>
      <c r="AF484" s="9" t="n"/>
      <c r="AG484" s="9" t="n"/>
      <c r="AH484" s="9" t="n"/>
      <c r="AI484" s="9" t="n"/>
      <c r="AJ484" s="9" t="n"/>
      <c r="AK484" s="9" t="n"/>
      <c r="AL484" s="9" t="n"/>
      <c r="AM484" s="9" t="n"/>
      <c r="AN484" s="9" t="n"/>
      <c r="AO484" s="9" t="n"/>
      <c r="AP484" s="9" t="n"/>
      <c r="AQ484" s="9" t="n"/>
      <c r="AR484" s="9" t="n"/>
      <c r="AS484" s="9" t="n"/>
      <c r="AT484" s="9" t="n"/>
      <c r="AU484" s="9" t="n"/>
      <c r="AV484" s="9" t="n"/>
      <c r="AW484" s="9" t="n"/>
      <c r="AX484" s="9" t="n"/>
      <c r="AY484" s="9" t="n"/>
      <c r="AZ484" s="9" t="n"/>
    </row>
    <row r="485">
      <c r="A485" s="9" t="n"/>
      <c r="B485" s="9" t="n"/>
      <c r="C485" s="9" t="n"/>
      <c r="D485" s="9" t="n"/>
      <c r="E485" s="9" t="n"/>
      <c r="F485" s="9" t="n"/>
      <c r="G485" s="9" t="n"/>
      <c r="H485" s="9" t="n"/>
      <c r="I485" s="9" t="n"/>
      <c r="J485" s="9" t="n"/>
      <c r="K485" s="9" t="n"/>
      <c r="L485" s="9" t="n"/>
      <c r="M485" s="9" t="n"/>
      <c r="N485" s="9" t="n"/>
      <c r="O485" s="9" t="n"/>
      <c r="P485" s="9" t="n"/>
      <c r="Q485" s="9" t="n"/>
      <c r="R485" s="9" t="n"/>
      <c r="S485" s="9" t="n"/>
      <c r="T485" s="9" t="n"/>
      <c r="U485" s="9" t="n"/>
      <c r="V485" s="9" t="n"/>
      <c r="W485" s="9" t="n"/>
      <c r="X485" s="9" t="n"/>
      <c r="Y485" s="9" t="n"/>
      <c r="Z485" s="9" t="n"/>
      <c r="AA485" s="9" t="n"/>
      <c r="AB485" s="9" t="n"/>
      <c r="AC485" s="9" t="n"/>
      <c r="AD485" s="9" t="n"/>
      <c r="AE485" s="9" t="n"/>
      <c r="AF485" s="9" t="n"/>
      <c r="AG485" s="9" t="n"/>
      <c r="AH485" s="9" t="n"/>
      <c r="AI485" s="9" t="n"/>
      <c r="AJ485" s="9" t="n"/>
      <c r="AK485" s="9" t="n"/>
      <c r="AL485" s="9" t="n"/>
      <c r="AM485" s="9" t="n"/>
      <c r="AN485" s="9" t="n"/>
      <c r="AO485" s="9" t="n"/>
      <c r="AP485" s="9" t="n"/>
      <c r="AQ485" s="9" t="n"/>
      <c r="AR485" s="9" t="n"/>
      <c r="AS485" s="9" t="n"/>
      <c r="AT485" s="9" t="n"/>
      <c r="AU485" s="9" t="n"/>
      <c r="AV485" s="9" t="n"/>
      <c r="AW485" s="9" t="n"/>
      <c r="AX485" s="9" t="n"/>
      <c r="AY485" s="9" t="n"/>
      <c r="AZ485" s="9" t="n"/>
    </row>
    <row r="486">
      <c r="A486" s="9" t="n"/>
      <c r="B486" s="9" t="n"/>
      <c r="C486" s="9" t="n"/>
      <c r="D486" s="9" t="n"/>
      <c r="E486" s="9" t="n"/>
      <c r="F486" s="9" t="n"/>
      <c r="G486" s="9" t="n"/>
      <c r="H486" s="9" t="n"/>
      <c r="I486" s="9" t="n"/>
      <c r="J486" s="9" t="n"/>
      <c r="K486" s="9" t="n"/>
      <c r="L486" s="9" t="n"/>
      <c r="M486" s="9" t="n"/>
      <c r="N486" s="9" t="n"/>
      <c r="O486" s="9" t="n"/>
      <c r="P486" s="9" t="n"/>
      <c r="Q486" s="9" t="n"/>
      <c r="R486" s="9" t="n"/>
      <c r="S486" s="9" t="n"/>
      <c r="T486" s="9" t="n"/>
      <c r="U486" s="9" t="n"/>
      <c r="V486" s="9" t="n"/>
      <c r="W486" s="9" t="n"/>
      <c r="X486" s="9" t="n"/>
      <c r="Y486" s="9" t="n"/>
      <c r="Z486" s="9" t="n"/>
      <c r="AA486" s="9" t="n"/>
      <c r="AB486" s="9" t="n"/>
      <c r="AC486" s="9" t="n"/>
      <c r="AD486" s="9" t="n"/>
      <c r="AE486" s="9" t="n"/>
      <c r="AF486" s="9" t="n"/>
      <c r="AG486" s="9" t="n"/>
      <c r="AH486" s="9" t="n"/>
      <c r="AI486" s="9" t="n"/>
      <c r="AJ486" s="9" t="n"/>
      <c r="AK486" s="9" t="n"/>
      <c r="AL486" s="9" t="n"/>
      <c r="AM486" s="9" t="n"/>
      <c r="AN486" s="9" t="n"/>
      <c r="AO486" s="9" t="n"/>
      <c r="AP486" s="9" t="n"/>
      <c r="AQ486" s="9" t="n"/>
      <c r="AR486" s="9" t="n"/>
      <c r="AS486" s="9" t="n"/>
      <c r="AT486" s="9" t="n"/>
      <c r="AU486" s="9" t="n"/>
      <c r="AV486" s="9" t="n"/>
      <c r="AW486" s="9" t="n"/>
      <c r="AX486" s="9" t="n"/>
      <c r="AY486" s="9" t="n"/>
      <c r="AZ486" s="9" t="n"/>
    </row>
    <row r="487">
      <c r="A487" s="9" t="n"/>
      <c r="B487" s="9" t="n"/>
      <c r="C487" s="9" t="n"/>
      <c r="D487" s="9" t="n"/>
      <c r="E487" s="9" t="n"/>
      <c r="F487" s="9" t="n"/>
      <c r="G487" s="9" t="n"/>
      <c r="H487" s="9" t="n"/>
      <c r="I487" s="9" t="n"/>
      <c r="J487" s="9" t="n"/>
      <c r="K487" s="9" t="n"/>
      <c r="L487" s="9" t="n"/>
      <c r="M487" s="9" t="n"/>
      <c r="N487" s="9" t="n"/>
      <c r="O487" s="9" t="n"/>
      <c r="P487" s="9" t="n"/>
      <c r="Q487" s="9" t="n"/>
      <c r="R487" s="9" t="n"/>
      <c r="S487" s="9" t="n"/>
      <c r="T487" s="9" t="n"/>
      <c r="U487" s="9" t="n"/>
      <c r="V487" s="9" t="n"/>
      <c r="W487" s="9" t="n"/>
      <c r="X487" s="9" t="n"/>
      <c r="Y487" s="9" t="n"/>
      <c r="Z487" s="9" t="n"/>
      <c r="AA487" s="9" t="n"/>
      <c r="AB487" s="9" t="n"/>
      <c r="AC487" s="9" t="n"/>
      <c r="AD487" s="9" t="n"/>
      <c r="AE487" s="9" t="n"/>
      <c r="AF487" s="9" t="n"/>
      <c r="AG487" s="9" t="n"/>
      <c r="AH487" s="9" t="n"/>
      <c r="AI487" s="9" t="n"/>
      <c r="AJ487" s="9" t="n"/>
      <c r="AK487" s="9" t="n"/>
      <c r="AL487" s="9" t="n"/>
      <c r="AM487" s="9" t="n"/>
      <c r="AN487" s="9" t="n"/>
      <c r="AO487" s="9" t="n"/>
      <c r="AP487" s="9" t="n"/>
      <c r="AQ487" s="9" t="n"/>
      <c r="AR487" s="9" t="n"/>
      <c r="AS487" s="9" t="n"/>
      <c r="AT487" s="9" t="n"/>
      <c r="AU487" s="9" t="n"/>
      <c r="AV487" s="9" t="n"/>
      <c r="AW487" s="9" t="n"/>
      <c r="AX487" s="9" t="n"/>
      <c r="AY487" s="9" t="n"/>
      <c r="AZ487" s="9" t="n"/>
    </row>
    <row r="488">
      <c r="A488" s="9" t="n"/>
      <c r="B488" s="9" t="n"/>
      <c r="C488" s="9" t="n"/>
      <c r="D488" s="9" t="n"/>
      <c r="E488" s="9" t="n"/>
      <c r="F488" s="9" t="n"/>
      <c r="G488" s="9" t="n"/>
      <c r="H488" s="9" t="n"/>
      <c r="I488" s="9" t="n"/>
      <c r="J488" s="9" t="n"/>
      <c r="K488" s="9" t="n"/>
      <c r="L488" s="9" t="n"/>
      <c r="M488" s="9" t="n"/>
      <c r="N488" s="9" t="n"/>
      <c r="O488" s="9" t="n"/>
      <c r="P488" s="9" t="n"/>
      <c r="Q488" s="9" t="n"/>
      <c r="R488" s="9" t="n"/>
      <c r="S488" s="9" t="n"/>
      <c r="T488" s="9" t="n"/>
      <c r="U488" s="9" t="n"/>
      <c r="V488" s="9" t="n"/>
      <c r="W488" s="9" t="n"/>
      <c r="X488" s="9" t="n"/>
      <c r="Y488" s="9" t="n"/>
      <c r="Z488" s="9" t="n"/>
      <c r="AA488" s="9" t="n"/>
      <c r="AB488" s="9" t="n"/>
      <c r="AC488" s="9" t="n"/>
      <c r="AD488" s="9" t="n"/>
      <c r="AE488" s="9" t="n"/>
      <c r="AF488" s="9" t="n"/>
      <c r="AG488" s="9" t="n"/>
      <c r="AH488" s="9" t="n"/>
      <c r="AI488" s="9" t="n"/>
      <c r="AJ488" s="9" t="n"/>
      <c r="AK488" s="9" t="n"/>
      <c r="AL488" s="9" t="n"/>
      <c r="AM488" s="9" t="n"/>
      <c r="AN488" s="9" t="n"/>
      <c r="AO488" s="9" t="n"/>
      <c r="AP488" s="9" t="n"/>
      <c r="AQ488" s="9" t="n"/>
      <c r="AR488" s="9" t="n"/>
      <c r="AS488" s="9" t="n"/>
      <c r="AT488" s="9" t="n"/>
      <c r="AU488" s="9" t="n"/>
      <c r="AV488" s="9" t="n"/>
      <c r="AW488" s="9" t="n"/>
      <c r="AX488" s="9" t="n"/>
      <c r="AY488" s="9" t="n"/>
      <c r="AZ488" s="9" t="n"/>
    </row>
    <row r="489">
      <c r="A489" s="9" t="n"/>
      <c r="B489" s="9" t="n"/>
      <c r="C489" s="9" t="n"/>
      <c r="D489" s="9" t="n"/>
      <c r="E489" s="9" t="n"/>
      <c r="F489" s="9" t="n"/>
      <c r="G489" s="9" t="n"/>
      <c r="H489" s="9" t="n"/>
      <c r="I489" s="9" t="n"/>
      <c r="J489" s="9" t="n"/>
      <c r="K489" s="9" t="n"/>
      <c r="L489" s="9" t="n"/>
      <c r="M489" s="9" t="n"/>
      <c r="N489" s="9" t="n"/>
      <c r="O489" s="9" t="n"/>
      <c r="P489" s="9" t="n"/>
      <c r="Q489" s="9" t="n"/>
      <c r="R489" s="9" t="n"/>
      <c r="S489" s="9" t="n"/>
      <c r="T489" s="9" t="n"/>
      <c r="U489" s="9" t="n"/>
      <c r="V489" s="9" t="n"/>
      <c r="W489" s="9" t="n"/>
      <c r="X489" s="9" t="n"/>
      <c r="Y489" s="9" t="n"/>
      <c r="Z489" s="9" t="n"/>
      <c r="AA489" s="9" t="n"/>
      <c r="AB489" s="9" t="n"/>
      <c r="AC489" s="9" t="n"/>
      <c r="AD489" s="9" t="n"/>
      <c r="AE489" s="9" t="n"/>
      <c r="AF489" s="9" t="n"/>
      <c r="AG489" s="9" t="n"/>
      <c r="AH489" s="9" t="n"/>
      <c r="AI489" s="9" t="n"/>
      <c r="AJ489" s="9" t="n"/>
      <c r="AK489" s="9" t="n"/>
      <c r="AL489" s="9" t="n"/>
      <c r="AM489" s="9" t="n"/>
      <c r="AN489" s="9" t="n"/>
      <c r="AO489" s="9" t="n"/>
      <c r="AP489" s="9" t="n"/>
      <c r="AQ489" s="9" t="n"/>
      <c r="AR489" s="9" t="n"/>
      <c r="AS489" s="9" t="n"/>
      <c r="AT489" s="9" t="n"/>
      <c r="AU489" s="9" t="n"/>
      <c r="AV489" s="9" t="n"/>
      <c r="AW489" s="9" t="n"/>
      <c r="AX489" s="9" t="n"/>
      <c r="AY489" s="9" t="n"/>
      <c r="AZ489" s="9" t="n"/>
    </row>
    <row r="490">
      <c r="A490" s="9" t="n"/>
      <c r="B490" s="9" t="n"/>
      <c r="C490" s="9" t="n"/>
      <c r="D490" s="9" t="n"/>
      <c r="E490" s="9" t="n"/>
      <c r="F490" s="9" t="n"/>
      <c r="G490" s="9" t="n"/>
      <c r="H490" s="9" t="n"/>
      <c r="I490" s="9" t="n"/>
      <c r="J490" s="9" t="n"/>
      <c r="K490" s="9" t="n"/>
      <c r="L490" s="9" t="n"/>
      <c r="M490" s="9" t="n"/>
      <c r="N490" s="9" t="n"/>
      <c r="O490" s="9" t="n"/>
      <c r="P490" s="9" t="n"/>
      <c r="Q490" s="9" t="n"/>
      <c r="R490" s="9" t="n"/>
      <c r="S490" s="9" t="n"/>
      <c r="T490" s="9" t="n"/>
      <c r="U490" s="9" t="n"/>
      <c r="V490" s="9" t="n"/>
      <c r="W490" s="9" t="n"/>
      <c r="X490" s="9" t="n"/>
      <c r="Y490" s="9" t="n"/>
      <c r="Z490" s="9" t="n"/>
      <c r="AA490" s="9" t="n"/>
      <c r="AB490" s="9" t="n"/>
      <c r="AC490" s="9" t="n"/>
      <c r="AD490" s="9" t="n"/>
      <c r="AE490" s="9" t="n"/>
      <c r="AF490" s="9" t="n"/>
      <c r="AG490" s="9" t="n"/>
      <c r="AH490" s="9" t="n"/>
      <c r="AI490" s="9" t="n"/>
      <c r="AJ490" s="9" t="n"/>
      <c r="AK490" s="9" t="n"/>
      <c r="AL490" s="9" t="n"/>
      <c r="AM490" s="9" t="n"/>
      <c r="AN490" s="9" t="n"/>
      <c r="AO490" s="9" t="n"/>
      <c r="AP490" s="9" t="n"/>
      <c r="AQ490" s="9" t="n"/>
      <c r="AR490" s="9" t="n"/>
      <c r="AS490" s="9" t="n"/>
      <c r="AT490" s="9" t="n"/>
      <c r="AU490" s="9" t="n"/>
      <c r="AV490" s="9" t="n"/>
      <c r="AW490" s="9" t="n"/>
      <c r="AX490" s="9" t="n"/>
      <c r="AY490" s="9" t="n"/>
      <c r="AZ490" s="9" t="n"/>
    </row>
    <row r="491">
      <c r="A491" s="9" t="n"/>
      <c r="B491" s="9" t="n"/>
      <c r="C491" s="9" t="n"/>
      <c r="D491" s="9" t="n"/>
      <c r="E491" s="9" t="n"/>
      <c r="F491" s="9" t="n"/>
      <c r="G491" s="9" t="n"/>
      <c r="H491" s="9" t="n"/>
      <c r="I491" s="9" t="n"/>
      <c r="J491" s="9" t="n"/>
      <c r="K491" s="9" t="n"/>
      <c r="L491" s="9" t="n"/>
      <c r="M491" s="9" t="n"/>
      <c r="N491" s="9" t="n"/>
      <c r="O491" s="9" t="n"/>
      <c r="P491" s="9" t="n"/>
      <c r="Q491" s="9" t="n"/>
      <c r="R491" s="9" t="n"/>
      <c r="S491" s="9" t="n"/>
      <c r="T491" s="9" t="n"/>
      <c r="U491" s="9" t="n"/>
      <c r="V491" s="9" t="n"/>
      <c r="W491" s="9" t="n"/>
      <c r="X491" s="9" t="n"/>
      <c r="Y491" s="9" t="n"/>
      <c r="Z491" s="9" t="n"/>
      <c r="AA491" s="9" t="n"/>
      <c r="AB491" s="9" t="n"/>
      <c r="AC491" s="9" t="n"/>
      <c r="AD491" s="9" t="n"/>
      <c r="AE491" s="9" t="n"/>
      <c r="AF491" s="9" t="n"/>
      <c r="AG491" s="9" t="n"/>
      <c r="AH491" s="9" t="n"/>
      <c r="AI491" s="9" t="n"/>
      <c r="AJ491" s="9" t="n"/>
      <c r="AK491" s="9" t="n"/>
      <c r="AL491" s="9" t="n"/>
      <c r="AM491" s="9" t="n"/>
      <c r="AN491" s="9" t="n"/>
      <c r="AO491" s="9" t="n"/>
      <c r="AP491" s="9" t="n"/>
      <c r="AQ491" s="9" t="n"/>
      <c r="AR491" s="9" t="n"/>
      <c r="AS491" s="9" t="n"/>
      <c r="AT491" s="9" t="n"/>
      <c r="AU491" s="9" t="n"/>
      <c r="AV491" s="9" t="n"/>
      <c r="AW491" s="9" t="n"/>
      <c r="AX491" s="9" t="n"/>
      <c r="AY491" s="9" t="n"/>
      <c r="AZ491" s="9" t="n"/>
    </row>
    <row r="492">
      <c r="A492" s="9" t="n"/>
      <c r="B492" s="9" t="n"/>
      <c r="C492" s="9" t="n"/>
      <c r="D492" s="9" t="n"/>
      <c r="E492" s="9" t="n"/>
      <c r="F492" s="9" t="n"/>
      <c r="G492" s="9" t="n"/>
      <c r="H492" s="9" t="n"/>
      <c r="I492" s="9" t="n"/>
      <c r="J492" s="9" t="n"/>
      <c r="K492" s="9" t="n"/>
      <c r="L492" s="9" t="n"/>
      <c r="M492" s="9" t="n"/>
      <c r="N492" s="9" t="n"/>
      <c r="O492" s="9" t="n"/>
      <c r="P492" s="9" t="n"/>
      <c r="Q492" s="9" t="n"/>
      <c r="R492" s="9" t="n"/>
      <c r="S492" s="9" t="n"/>
      <c r="T492" s="9" t="n"/>
      <c r="U492" s="9" t="n"/>
      <c r="V492" s="9" t="n"/>
      <c r="W492" s="9" t="n"/>
      <c r="X492" s="9" t="n"/>
      <c r="Y492" s="9" t="n"/>
      <c r="Z492" s="9" t="n"/>
      <c r="AA492" s="9" t="n"/>
      <c r="AB492" s="9" t="n"/>
      <c r="AC492" s="9" t="n"/>
      <c r="AD492" s="9" t="n"/>
      <c r="AE492" s="9" t="n"/>
      <c r="AF492" s="9" t="n"/>
      <c r="AG492" s="9" t="n"/>
      <c r="AH492" s="9" t="n"/>
      <c r="AI492" s="9" t="n"/>
      <c r="AJ492" s="9" t="n"/>
      <c r="AK492" s="9" t="n"/>
      <c r="AL492" s="9" t="n"/>
      <c r="AM492" s="9" t="n"/>
      <c r="AN492" s="9" t="n"/>
      <c r="AO492" s="9" t="n"/>
      <c r="AP492" s="9" t="n"/>
      <c r="AQ492" s="9" t="n"/>
      <c r="AR492" s="9" t="n"/>
      <c r="AS492" s="9" t="n"/>
      <c r="AT492" s="9" t="n"/>
      <c r="AU492" s="9" t="n"/>
      <c r="AV492" s="9" t="n"/>
      <c r="AW492" s="9" t="n"/>
      <c r="AX492" s="9" t="n"/>
      <c r="AY492" s="9" t="n"/>
      <c r="AZ492" s="9" t="n"/>
    </row>
    <row r="493">
      <c r="A493" s="9" t="n"/>
      <c r="B493" s="9" t="n"/>
      <c r="C493" s="9" t="n"/>
      <c r="D493" s="9" t="n"/>
      <c r="E493" s="9" t="n"/>
      <c r="F493" s="9" t="n"/>
      <c r="G493" s="9" t="n"/>
      <c r="H493" s="9" t="n"/>
      <c r="I493" s="9" t="n"/>
      <c r="J493" s="9" t="n"/>
      <c r="K493" s="9" t="n"/>
      <c r="L493" s="9" t="n"/>
      <c r="M493" s="9" t="n"/>
      <c r="N493" s="9" t="n"/>
      <c r="O493" s="9" t="n"/>
      <c r="P493" s="9" t="n"/>
      <c r="Q493" s="9" t="n"/>
      <c r="R493" s="9" t="n"/>
      <c r="S493" s="9" t="n"/>
      <c r="T493" s="9" t="n"/>
      <c r="U493" s="9" t="n"/>
      <c r="V493" s="9" t="n"/>
      <c r="W493" s="9" t="n"/>
      <c r="X493" s="9" t="n"/>
      <c r="Y493" s="9" t="n"/>
      <c r="Z493" s="9" t="n"/>
      <c r="AA493" s="9" t="n"/>
      <c r="AB493" s="9" t="n"/>
      <c r="AC493" s="9" t="n"/>
      <c r="AD493" s="9" t="n"/>
      <c r="AE493" s="9" t="n"/>
      <c r="AF493" s="9" t="n"/>
      <c r="AG493" s="9" t="n"/>
      <c r="AH493" s="9" t="n"/>
      <c r="AI493" s="9" t="n"/>
      <c r="AJ493" s="9" t="n"/>
      <c r="AK493" s="9" t="n"/>
      <c r="AL493" s="9" t="n"/>
      <c r="AM493" s="9" t="n"/>
      <c r="AN493" s="9" t="n"/>
      <c r="AO493" s="9" t="n"/>
      <c r="AP493" s="9" t="n"/>
      <c r="AQ493" s="9" t="n"/>
      <c r="AR493" s="9" t="n"/>
      <c r="AS493" s="9" t="n"/>
      <c r="AT493" s="9" t="n"/>
      <c r="AU493" s="9" t="n"/>
      <c r="AV493" s="9" t="n"/>
      <c r="AW493" s="9" t="n"/>
      <c r="AX493" s="9" t="n"/>
      <c r="AY493" s="9" t="n"/>
      <c r="AZ493" s="9" t="n"/>
    </row>
    <row r="494">
      <c r="A494" s="9" t="n"/>
      <c r="B494" s="9" t="n"/>
      <c r="C494" s="9" t="n"/>
      <c r="D494" s="9" t="n"/>
      <c r="E494" s="9" t="n"/>
      <c r="F494" s="9" t="n"/>
      <c r="G494" s="9" t="n"/>
      <c r="H494" s="9" t="n"/>
      <c r="I494" s="9" t="n"/>
      <c r="J494" s="9" t="n"/>
      <c r="K494" s="9" t="n"/>
      <c r="L494" s="9" t="n"/>
      <c r="M494" s="9" t="n"/>
      <c r="N494" s="9" t="n"/>
      <c r="O494" s="9" t="n"/>
      <c r="P494" s="9" t="n"/>
      <c r="Q494" s="9" t="n"/>
      <c r="R494" s="9" t="n"/>
      <c r="S494" s="9" t="n"/>
      <c r="T494" s="9" t="n"/>
      <c r="U494" s="9" t="n"/>
      <c r="V494" s="9" t="n"/>
      <c r="W494" s="9" t="n"/>
      <c r="X494" s="9" t="n"/>
      <c r="Y494" s="9" t="n"/>
      <c r="Z494" s="9" t="n"/>
      <c r="AA494" s="9" t="n"/>
      <c r="AB494" s="9" t="n"/>
      <c r="AC494" s="9" t="n"/>
      <c r="AD494" s="9" t="n"/>
      <c r="AE494" s="9" t="n"/>
      <c r="AF494" s="9" t="n"/>
      <c r="AG494" s="9" t="n"/>
      <c r="AH494" s="9" t="n"/>
      <c r="AI494" s="9" t="n"/>
      <c r="AJ494" s="9" t="n"/>
      <c r="AK494" s="9" t="n"/>
      <c r="AL494" s="9" t="n"/>
      <c r="AM494" s="9" t="n"/>
      <c r="AN494" s="9" t="n"/>
      <c r="AO494" s="9" t="n"/>
      <c r="AP494" s="9" t="n"/>
      <c r="AQ494" s="9" t="n"/>
      <c r="AR494" s="9" t="n"/>
      <c r="AS494" s="9" t="n"/>
      <c r="AT494" s="9" t="n"/>
      <c r="AU494" s="9" t="n"/>
      <c r="AV494" s="9" t="n"/>
      <c r="AW494" s="9" t="n"/>
      <c r="AX494" s="9" t="n"/>
      <c r="AY494" s="9" t="n"/>
      <c r="AZ494" s="9" t="n"/>
    </row>
    <row r="495">
      <c r="A495" s="9" t="n"/>
      <c r="B495" s="9" t="n"/>
      <c r="C495" s="9" t="n"/>
      <c r="D495" s="9" t="n"/>
      <c r="E495" s="9" t="n"/>
      <c r="F495" s="9" t="n"/>
      <c r="G495" s="9" t="n"/>
      <c r="H495" s="9" t="n"/>
      <c r="I495" s="9" t="n"/>
      <c r="J495" s="9" t="n"/>
      <c r="K495" s="9" t="n"/>
      <c r="L495" s="9" t="n"/>
      <c r="M495" s="9" t="n"/>
      <c r="N495" s="9" t="n"/>
      <c r="O495" s="9" t="n"/>
      <c r="P495" s="9" t="n"/>
      <c r="Q495" s="9" t="n"/>
      <c r="R495" s="9" t="n"/>
      <c r="S495" s="9" t="n"/>
      <c r="T495" s="9" t="n"/>
      <c r="U495" s="9" t="n"/>
      <c r="V495" s="9" t="n"/>
      <c r="W495" s="9" t="n"/>
      <c r="X495" s="9" t="n"/>
      <c r="Y495" s="9" t="n"/>
      <c r="Z495" s="9" t="n"/>
      <c r="AA495" s="9" t="n"/>
      <c r="AB495" s="9" t="n"/>
      <c r="AC495" s="9" t="n"/>
      <c r="AD495" s="9" t="n"/>
      <c r="AE495" s="9" t="n"/>
      <c r="AF495" s="9" t="n"/>
      <c r="AG495" s="9" t="n"/>
      <c r="AH495" s="9" t="n"/>
      <c r="AI495" s="9" t="n"/>
      <c r="AJ495" s="9" t="n"/>
      <c r="AK495" s="9" t="n"/>
      <c r="AL495" s="9" t="n"/>
      <c r="AM495" s="9" t="n"/>
      <c r="AN495" s="9" t="n"/>
      <c r="AO495" s="9" t="n"/>
      <c r="AP495" s="9" t="n"/>
      <c r="AQ495" s="9" t="n"/>
      <c r="AR495" s="9" t="n"/>
      <c r="AS495" s="9" t="n"/>
      <c r="AT495" s="9" t="n"/>
      <c r="AU495" s="9" t="n"/>
      <c r="AV495" s="9" t="n"/>
      <c r="AW495" s="9" t="n"/>
      <c r="AX495" s="9" t="n"/>
      <c r="AY495" s="9" t="n"/>
      <c r="AZ495" s="9" t="n"/>
    </row>
    <row r="496">
      <c r="A496" s="9" t="n"/>
      <c r="B496" s="9" t="n"/>
      <c r="C496" s="9" t="n"/>
      <c r="D496" s="9" t="n"/>
      <c r="E496" s="9" t="n"/>
      <c r="F496" s="9" t="n"/>
      <c r="G496" s="9" t="n"/>
      <c r="H496" s="9" t="n"/>
      <c r="I496" s="9" t="n"/>
      <c r="J496" s="9" t="n"/>
      <c r="K496" s="9" t="n"/>
      <c r="L496" s="9" t="n"/>
      <c r="M496" s="9" t="n"/>
      <c r="N496" s="9" t="n"/>
      <c r="O496" s="9" t="n"/>
      <c r="P496" s="9" t="n"/>
      <c r="Q496" s="9" t="n"/>
      <c r="R496" s="9" t="n"/>
      <c r="S496" s="9" t="n"/>
      <c r="T496" s="9" t="n"/>
      <c r="U496" s="9" t="n"/>
      <c r="V496" s="9" t="n"/>
      <c r="W496" s="9" t="n"/>
      <c r="X496" s="9" t="n"/>
      <c r="Y496" s="9" t="n"/>
      <c r="Z496" s="9" t="n"/>
      <c r="AA496" s="9" t="n"/>
      <c r="AB496" s="9" t="n"/>
      <c r="AC496" s="9" t="n"/>
      <c r="AD496" s="9" t="n"/>
      <c r="AE496" s="9" t="n"/>
      <c r="AF496" s="9" t="n"/>
      <c r="AG496" s="9" t="n"/>
      <c r="AH496" s="9" t="n"/>
      <c r="AI496" s="9" t="n"/>
      <c r="AJ496" s="9" t="n"/>
      <c r="AK496" s="9" t="n"/>
      <c r="AL496" s="9" t="n"/>
      <c r="AM496" s="9" t="n"/>
      <c r="AN496" s="9" t="n"/>
      <c r="AO496" s="9" t="n"/>
      <c r="AP496" s="9" t="n"/>
      <c r="AQ496" s="9" t="n"/>
      <c r="AR496" s="9" t="n"/>
      <c r="AS496" s="9" t="n"/>
      <c r="AT496" s="9" t="n"/>
      <c r="AU496" s="9" t="n"/>
      <c r="AV496" s="9" t="n"/>
      <c r="AW496" s="9" t="n"/>
      <c r="AX496" s="9" t="n"/>
      <c r="AY496" s="9" t="n"/>
      <c r="AZ496" s="9" t="n"/>
    </row>
    <row r="497">
      <c r="A497" s="9" t="n"/>
      <c r="B497" s="9" t="n"/>
      <c r="C497" s="9" t="n"/>
      <c r="D497" s="9" t="n"/>
      <c r="E497" s="9" t="n"/>
      <c r="F497" s="9" t="n"/>
      <c r="G497" s="9" t="n"/>
      <c r="H497" s="9" t="n"/>
      <c r="I497" s="9" t="n"/>
      <c r="J497" s="9" t="n"/>
      <c r="K497" s="9" t="n"/>
      <c r="L497" s="9" t="n"/>
      <c r="M497" s="9" t="n"/>
      <c r="N497" s="9" t="n"/>
      <c r="O497" s="9" t="n"/>
      <c r="P497" s="9" t="n"/>
      <c r="Q497" s="9" t="n"/>
      <c r="R497" s="9" t="n"/>
      <c r="S497" s="9" t="n"/>
      <c r="T497" s="9" t="n"/>
      <c r="U497" s="9" t="n"/>
      <c r="V497" s="9" t="n"/>
      <c r="W497" s="9" t="n"/>
      <c r="X497" s="9" t="n"/>
      <c r="Y497" s="9" t="n"/>
      <c r="Z497" s="9" t="n"/>
      <c r="AA497" s="9" t="n"/>
      <c r="AB497" s="9" t="n"/>
      <c r="AC497" s="9" t="n"/>
      <c r="AD497" s="9" t="n"/>
      <c r="AE497" s="9" t="n"/>
      <c r="AF497" s="9" t="n"/>
      <c r="AG497" s="9" t="n"/>
      <c r="AH497" s="9" t="n"/>
      <c r="AI497" s="9" t="n"/>
      <c r="AJ497" s="9" t="n"/>
      <c r="AK497" s="9" t="n"/>
      <c r="AL497" s="9" t="n"/>
      <c r="AM497" s="9" t="n"/>
      <c r="AN497" s="9" t="n"/>
      <c r="AO497" s="9" t="n"/>
      <c r="AP497" s="9" t="n"/>
      <c r="AQ497" s="9" t="n"/>
      <c r="AR497" s="9" t="n"/>
      <c r="AS497" s="9" t="n"/>
      <c r="AT497" s="9" t="n"/>
      <c r="AU497" s="9" t="n"/>
      <c r="AV497" s="9" t="n"/>
      <c r="AW497" s="9" t="n"/>
      <c r="AX497" s="9" t="n"/>
      <c r="AY497" s="9" t="n"/>
      <c r="AZ497" s="9" t="n"/>
    </row>
    <row r="498">
      <c r="A498" s="9" t="n"/>
      <c r="B498" s="9" t="n"/>
      <c r="C498" s="9" t="n"/>
      <c r="D498" s="9" t="n"/>
      <c r="E498" s="9" t="n"/>
      <c r="F498" s="9" t="n"/>
      <c r="G498" s="9" t="n"/>
      <c r="H498" s="9" t="n"/>
      <c r="I498" s="9" t="n"/>
      <c r="J498" s="9" t="n"/>
      <c r="K498" s="9" t="n"/>
      <c r="L498" s="9" t="n"/>
      <c r="M498" s="9" t="n"/>
      <c r="N498" s="9" t="n"/>
      <c r="O498" s="9" t="n"/>
      <c r="P498" s="9" t="n"/>
      <c r="Q498" s="9" t="n"/>
      <c r="R498" s="9" t="n"/>
      <c r="S498" s="9" t="n"/>
      <c r="T498" s="9" t="n"/>
      <c r="U498" s="9" t="n"/>
      <c r="V498" s="9" t="n"/>
      <c r="W498" s="9" t="n"/>
      <c r="X498" s="9" t="n"/>
      <c r="Y498" s="9" t="n"/>
      <c r="Z498" s="9" t="n"/>
      <c r="AA498" s="9" t="n"/>
      <c r="AB498" s="9" t="n"/>
      <c r="AC498" s="9" t="n"/>
      <c r="AD498" s="9" t="n"/>
      <c r="AE498" s="9" t="n"/>
      <c r="AF498" s="9" t="n"/>
      <c r="AG498" s="9" t="n"/>
      <c r="AH498" s="9" t="n"/>
      <c r="AI498" s="9" t="n"/>
      <c r="AJ498" s="9" t="n"/>
      <c r="AK498" s="9" t="n"/>
      <c r="AL498" s="9" t="n"/>
      <c r="AM498" s="9" t="n"/>
      <c r="AN498" s="9" t="n"/>
      <c r="AO498" s="9" t="n"/>
      <c r="AP498" s="9" t="n"/>
      <c r="AQ498" s="9" t="n"/>
      <c r="AR498" s="9" t="n"/>
      <c r="AS498" s="9" t="n"/>
      <c r="AT498" s="9" t="n"/>
      <c r="AU498" s="9" t="n"/>
      <c r="AV498" s="9" t="n"/>
      <c r="AW498" s="9" t="n"/>
      <c r="AX498" s="9" t="n"/>
      <c r="AY498" s="9" t="n"/>
      <c r="AZ498" s="9" t="n"/>
    </row>
    <row r="499">
      <c r="A499" s="9" t="n"/>
      <c r="B499" s="9" t="n"/>
      <c r="C499" s="9" t="n"/>
      <c r="D499" s="9" t="n"/>
      <c r="E499" s="9" t="n"/>
      <c r="F499" s="9" t="n"/>
      <c r="G499" s="9" t="n"/>
      <c r="H499" s="9" t="n"/>
      <c r="I499" s="9" t="n"/>
      <c r="J499" s="9" t="n"/>
      <c r="K499" s="9" t="n"/>
      <c r="L499" s="9" t="n"/>
      <c r="M499" s="9" t="n"/>
      <c r="N499" s="9" t="n"/>
      <c r="O499" s="9" t="n"/>
      <c r="P499" s="9" t="n"/>
      <c r="Q499" s="9" t="n"/>
      <c r="R499" s="9" t="n"/>
      <c r="S499" s="9" t="n"/>
      <c r="T499" s="9" t="n"/>
      <c r="U499" s="9" t="n"/>
      <c r="V499" s="9" t="n"/>
      <c r="W499" s="9" t="n"/>
      <c r="X499" s="9" t="n"/>
      <c r="Y499" s="9" t="n"/>
      <c r="Z499" s="9" t="n"/>
      <c r="AA499" s="9" t="n"/>
      <c r="AB499" s="9" t="n"/>
      <c r="AC499" s="9" t="n"/>
      <c r="AD499" s="9" t="n"/>
      <c r="AE499" s="9" t="n"/>
      <c r="AF499" s="9" t="n"/>
      <c r="AG499" s="9" t="n"/>
      <c r="AH499" s="9" t="n"/>
      <c r="AI499" s="9" t="n"/>
      <c r="AJ499" s="9" t="n"/>
      <c r="AK499" s="9" t="n"/>
      <c r="AL499" s="9" t="n"/>
      <c r="AM499" s="9" t="n"/>
      <c r="AN499" s="9" t="n"/>
      <c r="AO499" s="9" t="n"/>
      <c r="AP499" s="9" t="n"/>
      <c r="AQ499" s="9" t="n"/>
      <c r="AR499" s="9" t="n"/>
      <c r="AS499" s="9" t="n"/>
      <c r="AT499" s="9" t="n"/>
      <c r="AU499" s="9" t="n"/>
      <c r="AV499" s="9" t="n"/>
      <c r="AW499" s="9" t="n"/>
      <c r="AX499" s="9" t="n"/>
      <c r="AY499" s="9" t="n"/>
      <c r="AZ499" s="9" t="n"/>
    </row>
    <row r="500">
      <c r="A500" s="9" t="n"/>
      <c r="B500" s="9" t="n"/>
      <c r="C500" s="9" t="n"/>
      <c r="D500" s="9" t="n"/>
      <c r="E500" s="9" t="n"/>
      <c r="F500" s="9" t="n"/>
      <c r="G500" s="9" t="n"/>
      <c r="H500" s="9" t="n"/>
      <c r="I500" s="9" t="n"/>
      <c r="J500" s="9" t="n"/>
      <c r="K500" s="9" t="n"/>
      <c r="L500" s="9" t="n"/>
      <c r="M500" s="9" t="n"/>
      <c r="N500" s="9" t="n"/>
      <c r="O500" s="9" t="n"/>
      <c r="P500" s="9" t="n"/>
      <c r="Q500" s="9" t="n"/>
      <c r="R500" s="9" t="n"/>
      <c r="S500" s="9" t="n"/>
      <c r="T500" s="9" t="n"/>
      <c r="U500" s="9" t="n"/>
      <c r="V500" s="9" t="n"/>
      <c r="W500" s="9" t="n"/>
      <c r="X500" s="9" t="n"/>
      <c r="Y500" s="9" t="n"/>
      <c r="Z500" s="9" t="n"/>
      <c r="AA500" s="9" t="n"/>
      <c r="AB500" s="9" t="n"/>
      <c r="AC500" s="9" t="n"/>
      <c r="AD500" s="9" t="n"/>
      <c r="AE500" s="9" t="n"/>
      <c r="AF500" s="9" t="n"/>
      <c r="AG500" s="9" t="n"/>
      <c r="AH500" s="9" t="n"/>
      <c r="AI500" s="9" t="n"/>
      <c r="AJ500" s="9" t="n"/>
      <c r="AK500" s="9" t="n"/>
      <c r="AL500" s="9" t="n"/>
      <c r="AM500" s="9" t="n"/>
      <c r="AN500" s="9" t="n"/>
      <c r="AO500" s="9" t="n"/>
      <c r="AP500" s="9" t="n"/>
      <c r="AQ500" s="9" t="n"/>
      <c r="AR500" s="9" t="n"/>
      <c r="AS500" s="9" t="n"/>
      <c r="AT500" s="9" t="n"/>
      <c r="AU500" s="9" t="n"/>
      <c r="AV500" s="9" t="n"/>
      <c r="AW500" s="9" t="n"/>
      <c r="AX500" s="9" t="n"/>
      <c r="AY500" s="9" t="n"/>
      <c r="AZ500" s="9" t="n"/>
    </row>
    <row r="501">
      <c r="A501" s="9" t="n"/>
      <c r="B501" s="9" t="n"/>
      <c r="C501" s="9" t="n"/>
      <c r="D501" s="9" t="n"/>
      <c r="E501" s="9" t="n"/>
      <c r="F501" s="9" t="n"/>
      <c r="G501" s="9" t="n"/>
      <c r="H501" s="9" t="n"/>
      <c r="I501" s="9" t="n"/>
      <c r="J501" s="9" t="n"/>
      <c r="K501" s="9" t="n"/>
      <c r="L501" s="9" t="n"/>
      <c r="M501" s="9" t="n"/>
      <c r="N501" s="9" t="n"/>
      <c r="O501" s="9" t="n"/>
      <c r="P501" s="9" t="n"/>
      <c r="Q501" s="9" t="n"/>
      <c r="R501" s="9" t="n"/>
      <c r="S501" s="9" t="n"/>
      <c r="T501" s="9" t="n"/>
      <c r="U501" s="9" t="n"/>
      <c r="V501" s="9" t="n"/>
      <c r="W501" s="9" t="n"/>
      <c r="X501" s="9" t="n"/>
      <c r="Y501" s="9" t="n"/>
      <c r="Z501" s="9" t="n"/>
      <c r="AA501" s="9" t="n"/>
      <c r="AB501" s="9" t="n"/>
      <c r="AC501" s="9" t="n"/>
      <c r="AD501" s="9" t="n"/>
      <c r="AE501" s="9" t="n"/>
      <c r="AF501" s="9" t="n"/>
      <c r="AG501" s="9" t="n"/>
      <c r="AH501" s="9" t="n"/>
      <c r="AI501" s="9" t="n"/>
      <c r="AJ501" s="9" t="n"/>
      <c r="AK501" s="9" t="n"/>
      <c r="AL501" s="9" t="n"/>
      <c r="AM501" s="9" t="n"/>
      <c r="AN501" s="9" t="n"/>
      <c r="AO501" s="9" t="n"/>
      <c r="AP501" s="9" t="n"/>
      <c r="AQ501" s="9" t="n"/>
      <c r="AR501" s="9" t="n"/>
      <c r="AS501" s="9" t="n"/>
      <c r="AT501" s="9" t="n"/>
      <c r="AU501" s="9" t="n"/>
      <c r="AV501" s="9" t="n"/>
      <c r="AW501" s="9" t="n"/>
      <c r="AX501" s="9" t="n"/>
      <c r="AY501" s="9" t="n"/>
      <c r="AZ501" s="9" t="n"/>
    </row>
    <row r="502">
      <c r="A502" s="9" t="n"/>
      <c r="B502" s="9" t="n"/>
      <c r="C502" s="9" t="n"/>
      <c r="D502" s="9" t="n"/>
      <c r="E502" s="9" t="n"/>
      <c r="F502" s="9" t="n"/>
      <c r="G502" s="9" t="n"/>
      <c r="H502" s="9" t="n"/>
      <c r="I502" s="9" t="n"/>
      <c r="J502" s="9" t="n"/>
      <c r="K502" s="9" t="n"/>
      <c r="L502" s="9" t="n"/>
      <c r="M502" s="9" t="n"/>
      <c r="N502" s="9" t="n"/>
      <c r="O502" s="9" t="n"/>
      <c r="P502" s="9" t="n"/>
      <c r="Q502" s="9" t="n"/>
      <c r="R502" s="9" t="n"/>
      <c r="S502" s="9" t="n"/>
      <c r="T502" s="9" t="n"/>
      <c r="U502" s="9" t="n"/>
      <c r="V502" s="9" t="n"/>
      <c r="W502" s="9" t="n"/>
      <c r="X502" s="9" t="n"/>
      <c r="Y502" s="9" t="n"/>
      <c r="Z502" s="9" t="n"/>
      <c r="AA502" s="9" t="n"/>
      <c r="AB502" s="9" t="n"/>
      <c r="AC502" s="9" t="n"/>
      <c r="AD502" s="9" t="n"/>
      <c r="AE502" s="9" t="n"/>
      <c r="AF502" s="9" t="n"/>
      <c r="AG502" s="9" t="n"/>
      <c r="AH502" s="9" t="n"/>
      <c r="AI502" s="9" t="n"/>
      <c r="AJ502" s="9" t="n"/>
      <c r="AK502" s="9" t="n"/>
      <c r="AL502" s="9" t="n"/>
      <c r="AM502" s="9" t="n"/>
      <c r="AN502" s="9" t="n"/>
      <c r="AO502" s="9" t="n"/>
      <c r="AP502" s="9" t="n"/>
      <c r="AQ502" s="9" t="n"/>
      <c r="AR502" s="9" t="n"/>
      <c r="AS502" s="9" t="n"/>
      <c r="AT502" s="9" t="n"/>
      <c r="AU502" s="9" t="n"/>
      <c r="AV502" s="9" t="n"/>
      <c r="AW502" s="9" t="n"/>
      <c r="AX502" s="9" t="n"/>
      <c r="AY502" s="9" t="n"/>
      <c r="AZ502" s="9" t="n"/>
    </row>
    <row r="503">
      <c r="A503" s="9" t="n"/>
      <c r="B503" s="9" t="n"/>
      <c r="C503" s="9" t="n"/>
      <c r="D503" s="9" t="n"/>
      <c r="E503" s="9" t="n"/>
      <c r="F503" s="9" t="n"/>
      <c r="G503" s="9" t="n"/>
      <c r="H503" s="9" t="n"/>
      <c r="I503" s="9" t="n"/>
      <c r="J503" s="9" t="n"/>
      <c r="K503" s="9" t="n"/>
      <c r="L503" s="9" t="n"/>
      <c r="M503" s="9" t="n"/>
      <c r="N503" s="9" t="n"/>
      <c r="O503" s="9" t="n"/>
      <c r="P503" s="9" t="n"/>
      <c r="Q503" s="9" t="n"/>
      <c r="R503" s="9" t="n"/>
      <c r="S503" s="9" t="n"/>
      <c r="T503" s="9" t="n"/>
      <c r="U503" s="9" t="n"/>
      <c r="V503" s="9" t="n"/>
      <c r="W503" s="9" t="n"/>
      <c r="X503" s="9" t="n"/>
      <c r="Y503" s="9" t="n"/>
      <c r="Z503" s="9" t="n"/>
      <c r="AA503" s="9" t="n"/>
      <c r="AB503" s="9" t="n"/>
      <c r="AC503" s="9" t="n"/>
      <c r="AD503" s="9" t="n"/>
      <c r="AE503" s="9" t="n"/>
      <c r="AF503" s="9" t="n"/>
      <c r="AG503" s="9" t="n"/>
      <c r="AH503" s="9" t="n"/>
      <c r="AI503" s="9" t="n"/>
      <c r="AJ503" s="9" t="n"/>
      <c r="AK503" s="9" t="n"/>
      <c r="AL503" s="9" t="n"/>
      <c r="AM503" s="9" t="n"/>
      <c r="AN503" s="9" t="n"/>
      <c r="AO503" s="9" t="n"/>
      <c r="AP503" s="9" t="n"/>
      <c r="AQ503" s="9" t="n"/>
      <c r="AR503" s="9" t="n"/>
      <c r="AS503" s="9" t="n"/>
      <c r="AT503" s="9" t="n"/>
      <c r="AU503" s="9" t="n"/>
      <c r="AV503" s="9" t="n"/>
      <c r="AW503" s="9" t="n"/>
      <c r="AX503" s="9" t="n"/>
      <c r="AY503" s="9" t="n"/>
      <c r="AZ503" s="9" t="n"/>
    </row>
    <row r="504">
      <c r="A504" s="9" t="n"/>
      <c r="B504" s="9" t="n"/>
      <c r="C504" s="9" t="n"/>
      <c r="D504" s="9" t="n"/>
      <c r="E504" s="9" t="n"/>
      <c r="F504" s="9" t="n"/>
      <c r="G504" s="9" t="n"/>
      <c r="H504" s="9" t="n"/>
      <c r="I504" s="9" t="n"/>
      <c r="J504" s="9" t="n"/>
      <c r="K504" s="9" t="n"/>
      <c r="L504" s="9" t="n"/>
      <c r="M504" s="9" t="n"/>
      <c r="N504" s="9" t="n"/>
      <c r="O504" s="9" t="n"/>
      <c r="P504" s="9" t="n"/>
      <c r="Q504" s="9" t="n"/>
      <c r="R504" s="9" t="n"/>
      <c r="S504" s="9" t="n"/>
      <c r="T504" s="9" t="n"/>
      <c r="U504" s="9" t="n"/>
      <c r="V504" s="9" t="n"/>
      <c r="W504" s="9" t="n"/>
      <c r="X504" s="9" t="n"/>
      <c r="Y504" s="9" t="n"/>
      <c r="Z504" s="9" t="n"/>
      <c r="AA504" s="9" t="n"/>
      <c r="AB504" s="9" t="n"/>
      <c r="AC504" s="9" t="n"/>
      <c r="AD504" s="9" t="n"/>
      <c r="AE504" s="9" t="n"/>
      <c r="AF504" s="9" t="n"/>
      <c r="AG504" s="9" t="n"/>
      <c r="AH504" s="9" t="n"/>
      <c r="AI504" s="9" t="n"/>
      <c r="AJ504" s="9" t="n"/>
      <c r="AK504" s="9" t="n"/>
      <c r="AL504" s="9" t="n"/>
      <c r="AM504" s="9" t="n"/>
      <c r="AN504" s="9" t="n"/>
      <c r="AO504" s="9" t="n"/>
      <c r="AP504" s="9" t="n"/>
      <c r="AQ504" s="9" t="n"/>
      <c r="AR504" s="9" t="n"/>
      <c r="AS504" s="9" t="n"/>
      <c r="AT504" s="9" t="n"/>
      <c r="AU504" s="9" t="n"/>
      <c r="AV504" s="9" t="n"/>
      <c r="AW504" s="9" t="n"/>
      <c r="AX504" s="9" t="n"/>
      <c r="AY504" s="9" t="n"/>
      <c r="AZ504" s="9" t="n"/>
    </row>
    <row r="505">
      <c r="A505" s="9" t="n"/>
      <c r="B505" s="9" t="n"/>
      <c r="C505" s="9" t="n"/>
      <c r="D505" s="9" t="n"/>
      <c r="E505" s="9" t="n"/>
      <c r="F505" s="9" t="n"/>
      <c r="G505" s="9" t="n"/>
      <c r="H505" s="9" t="n"/>
      <c r="I505" s="9" t="n"/>
      <c r="J505" s="9" t="n"/>
      <c r="K505" s="9" t="n"/>
      <c r="L505" s="9" t="n"/>
      <c r="M505" s="9" t="n"/>
      <c r="N505" s="9" t="n"/>
      <c r="O505" s="9" t="n"/>
      <c r="P505" s="9" t="n"/>
      <c r="Q505" s="9" t="n"/>
      <c r="R505" s="9" t="n"/>
      <c r="S505" s="9" t="n"/>
      <c r="T505" s="9" t="n"/>
      <c r="U505" s="9" t="n"/>
      <c r="V505" s="9" t="n"/>
      <c r="W505" s="9" t="n"/>
      <c r="X505" s="9" t="n"/>
      <c r="Y505" s="9" t="n"/>
      <c r="Z505" s="9" t="n"/>
      <c r="AA505" s="9" t="n"/>
      <c r="AB505" s="9" t="n"/>
      <c r="AC505" s="9" t="n"/>
      <c r="AD505" s="9" t="n"/>
      <c r="AE505" s="9" t="n"/>
      <c r="AF505" s="9" t="n"/>
      <c r="AG505" s="9" t="n"/>
      <c r="AH505" s="9" t="n"/>
      <c r="AI505" s="9" t="n"/>
      <c r="AJ505" s="9" t="n"/>
      <c r="AK505" s="9" t="n"/>
      <c r="AL505" s="9" t="n"/>
      <c r="AM505" s="9" t="n"/>
      <c r="AN505" s="9" t="n"/>
      <c r="AO505" s="9" t="n"/>
      <c r="AP505" s="9" t="n"/>
      <c r="AQ505" s="9" t="n"/>
      <c r="AR505" s="9" t="n"/>
      <c r="AS505" s="9" t="n"/>
      <c r="AT505" s="9" t="n"/>
      <c r="AU505" s="9" t="n"/>
      <c r="AV505" s="9" t="n"/>
      <c r="AW505" s="9" t="n"/>
      <c r="AX505" s="9" t="n"/>
      <c r="AY505" s="9" t="n"/>
      <c r="AZ505" s="9" t="n"/>
    </row>
    <row r="506">
      <c r="A506" s="9" t="n"/>
      <c r="B506" s="9" t="n"/>
      <c r="C506" s="9" t="n"/>
      <c r="D506" s="9" t="n"/>
      <c r="E506" s="9" t="n"/>
      <c r="F506" s="9" t="n"/>
      <c r="G506" s="9" t="n"/>
      <c r="H506" s="9" t="n"/>
      <c r="I506" s="9" t="n"/>
      <c r="J506" s="9" t="n"/>
      <c r="K506" s="9" t="n"/>
      <c r="L506" s="9" t="n"/>
      <c r="M506" s="9" t="n"/>
      <c r="N506" s="9" t="n"/>
      <c r="O506" s="9" t="n"/>
      <c r="P506" s="9" t="n"/>
      <c r="Q506" s="9" t="n"/>
      <c r="R506" s="9" t="n"/>
      <c r="S506" s="9" t="n"/>
      <c r="T506" s="9" t="n"/>
      <c r="U506" s="9" t="n"/>
      <c r="V506" s="9" t="n"/>
      <c r="W506" s="9" t="n"/>
      <c r="X506" s="9" t="n"/>
      <c r="Y506" s="9" t="n"/>
      <c r="Z506" s="9" t="n"/>
      <c r="AA506" s="9" t="n"/>
      <c r="AB506" s="9" t="n"/>
      <c r="AC506" s="9" t="n"/>
      <c r="AD506" s="9" t="n"/>
      <c r="AE506" s="9" t="n"/>
      <c r="AF506" s="9" t="n"/>
      <c r="AG506" s="9" t="n"/>
      <c r="AH506" s="9" t="n"/>
      <c r="AI506" s="9" t="n"/>
      <c r="AJ506" s="9" t="n"/>
      <c r="AK506" s="9" t="n"/>
      <c r="AL506" s="9" t="n"/>
      <c r="AM506" s="9" t="n"/>
      <c r="AN506" s="9" t="n"/>
      <c r="AO506" s="9" t="n"/>
      <c r="AP506" s="9" t="n"/>
      <c r="AQ506" s="9" t="n"/>
      <c r="AR506" s="9" t="n"/>
      <c r="AS506" s="9" t="n"/>
      <c r="AT506" s="9" t="n"/>
      <c r="AU506" s="9" t="n"/>
      <c r="AV506" s="9" t="n"/>
      <c r="AW506" s="9" t="n"/>
      <c r="AX506" s="9" t="n"/>
      <c r="AY506" s="9" t="n"/>
      <c r="AZ506" s="9" t="n"/>
    </row>
    <row r="507">
      <c r="A507" s="9" t="n"/>
      <c r="B507" s="9" t="n"/>
      <c r="C507" s="9" t="n"/>
      <c r="D507" s="9" t="n"/>
      <c r="E507" s="9" t="n"/>
      <c r="F507" s="9" t="n"/>
      <c r="G507" s="9" t="n"/>
      <c r="H507" s="9" t="n"/>
      <c r="I507" s="9" t="n"/>
      <c r="J507" s="9" t="n"/>
      <c r="K507" s="9" t="n"/>
      <c r="L507" s="9" t="n"/>
      <c r="M507" s="9" t="n"/>
      <c r="N507" s="9" t="n"/>
      <c r="O507" s="9" t="n"/>
      <c r="P507" s="9" t="n"/>
      <c r="Q507" s="9" t="n"/>
      <c r="R507" s="9" t="n"/>
      <c r="S507" s="9" t="n"/>
      <c r="T507" s="9" t="n"/>
      <c r="U507" s="9" t="n"/>
      <c r="V507" s="9" t="n"/>
      <c r="W507" s="9" t="n"/>
      <c r="X507" s="9" t="n"/>
      <c r="Y507" s="9" t="n"/>
      <c r="Z507" s="9" t="n"/>
      <c r="AA507" s="9" t="n"/>
      <c r="AB507" s="9" t="n"/>
      <c r="AC507" s="9" t="n"/>
      <c r="AD507" s="9" t="n"/>
      <c r="AE507" s="9" t="n"/>
      <c r="AF507" s="9" t="n"/>
      <c r="AG507" s="9" t="n"/>
      <c r="AH507" s="9" t="n"/>
      <c r="AI507" s="9" t="n"/>
      <c r="AJ507" s="9" t="n"/>
      <c r="AK507" s="9" t="n"/>
      <c r="AL507" s="9" t="n"/>
      <c r="AM507" s="9" t="n"/>
      <c r="AN507" s="9" t="n"/>
      <c r="AO507" s="9" t="n"/>
      <c r="AP507" s="9" t="n"/>
      <c r="AQ507" s="9" t="n"/>
      <c r="AR507" s="9" t="n"/>
      <c r="AS507" s="9" t="n"/>
      <c r="AT507" s="9" t="n"/>
      <c r="AU507" s="9" t="n"/>
      <c r="AV507" s="9" t="n"/>
      <c r="AW507" s="9" t="n"/>
      <c r="AX507" s="9" t="n"/>
      <c r="AY507" s="9" t="n"/>
      <c r="AZ507" s="9" t="n"/>
    </row>
    <row r="508">
      <c r="A508" s="9" t="n"/>
      <c r="B508" s="9" t="n"/>
      <c r="C508" s="9" t="n"/>
      <c r="D508" s="9" t="n"/>
      <c r="E508" s="9" t="n"/>
      <c r="F508" s="9" t="n"/>
      <c r="G508" s="9" t="n"/>
      <c r="H508" s="9" t="n"/>
      <c r="I508" s="9" t="n"/>
      <c r="J508" s="9" t="n"/>
      <c r="K508" s="9" t="n"/>
      <c r="L508" s="9" t="n"/>
      <c r="M508" s="9" t="n"/>
      <c r="N508" s="9" t="n"/>
      <c r="O508" s="9" t="n"/>
      <c r="P508" s="9" t="n"/>
      <c r="Q508" s="9" t="n"/>
      <c r="R508" s="9" t="n"/>
      <c r="S508" s="9" t="n"/>
      <c r="T508" s="9" t="n"/>
      <c r="U508" s="9" t="n"/>
      <c r="V508" s="9" t="n"/>
      <c r="W508" s="9" t="n"/>
      <c r="X508" s="9" t="n"/>
      <c r="Y508" s="9" t="n"/>
      <c r="Z508" s="9" t="n"/>
      <c r="AA508" s="9" t="n"/>
      <c r="AB508" s="9" t="n"/>
      <c r="AC508" s="9" t="n"/>
      <c r="AD508" s="9" t="n"/>
      <c r="AE508" s="9" t="n"/>
      <c r="AF508" s="9" t="n"/>
      <c r="AG508" s="9" t="n"/>
      <c r="AH508" s="9" t="n"/>
      <c r="AI508" s="9" t="n"/>
      <c r="AJ508" s="9" t="n"/>
      <c r="AK508" s="9" t="n"/>
      <c r="AL508" s="9" t="n"/>
      <c r="AM508" s="9" t="n"/>
      <c r="AN508" s="9" t="n"/>
      <c r="AO508" s="9" t="n"/>
      <c r="AP508" s="9" t="n"/>
      <c r="AQ508" s="9" t="n"/>
      <c r="AR508" s="9" t="n"/>
      <c r="AS508" s="9" t="n"/>
      <c r="AT508" s="9" t="n"/>
      <c r="AU508" s="9" t="n"/>
      <c r="AV508" s="9" t="n"/>
      <c r="AW508" s="9" t="n"/>
      <c r="AX508" s="9" t="n"/>
      <c r="AY508" s="9" t="n"/>
      <c r="AZ508" s="9" t="n"/>
    </row>
    <row r="509">
      <c r="A509" s="9" t="n"/>
      <c r="B509" s="9" t="n"/>
      <c r="C509" s="9" t="n"/>
      <c r="D509" s="9" t="n"/>
      <c r="E509" s="9" t="n"/>
      <c r="F509" s="9" t="n"/>
      <c r="G509" s="9" t="n"/>
      <c r="H509" s="9" t="n"/>
      <c r="I509" s="9" t="n"/>
      <c r="J509" s="9" t="n"/>
      <c r="K509" s="9" t="n"/>
      <c r="L509" s="9" t="n"/>
      <c r="M509" s="9" t="n"/>
      <c r="N509" s="9" t="n"/>
      <c r="O509" s="9" t="n"/>
      <c r="P509" s="9" t="n"/>
      <c r="Q509" s="9" t="n"/>
      <c r="R509" s="9" t="n"/>
      <c r="S509" s="9" t="n"/>
      <c r="T509" s="9" t="n"/>
      <c r="U509" s="9" t="n"/>
      <c r="V509" s="9" t="n"/>
      <c r="W509" s="9" t="n"/>
      <c r="X509" s="9" t="n"/>
      <c r="Y509" s="9" t="n"/>
      <c r="Z509" s="9" t="n"/>
      <c r="AA509" s="9" t="n"/>
      <c r="AB509" s="9" t="n"/>
      <c r="AC509" s="9" t="n"/>
      <c r="AD509" s="9" t="n"/>
      <c r="AE509" s="9" t="n"/>
      <c r="AF509" s="9" t="n"/>
      <c r="AG509" s="9" t="n"/>
      <c r="AH509" s="9" t="n"/>
      <c r="AI509" s="9" t="n"/>
      <c r="AJ509" s="9" t="n"/>
      <c r="AK509" s="9" t="n"/>
      <c r="AL509" s="9" t="n"/>
      <c r="AM509" s="9" t="n"/>
      <c r="AN509" s="9" t="n"/>
      <c r="AO509" s="9" t="n"/>
      <c r="AP509" s="9" t="n"/>
      <c r="AQ509" s="9" t="n"/>
      <c r="AR509" s="9" t="n"/>
      <c r="AS509" s="9" t="n"/>
      <c r="AT509" s="9" t="n"/>
      <c r="AU509" s="9" t="n"/>
      <c r="AV509" s="9" t="n"/>
      <c r="AW509" s="9" t="n"/>
      <c r="AX509" s="9" t="n"/>
      <c r="AY509" s="9" t="n"/>
      <c r="AZ509" s="9" t="n"/>
    </row>
    <row r="510">
      <c r="A510" s="9" t="n"/>
      <c r="B510" s="9" t="n"/>
      <c r="C510" s="9" t="n"/>
      <c r="D510" s="9" t="n"/>
      <c r="E510" s="9" t="n"/>
      <c r="F510" s="9" t="n"/>
      <c r="G510" s="9" t="n"/>
      <c r="H510" s="9" t="n"/>
      <c r="I510" s="9" t="n"/>
      <c r="J510" s="9" t="n"/>
      <c r="K510" s="9" t="n"/>
      <c r="L510" s="9" t="n"/>
      <c r="M510" s="9" t="n"/>
      <c r="N510" s="9" t="n"/>
      <c r="O510" s="9" t="n"/>
      <c r="P510" s="9" t="n"/>
      <c r="Q510" s="9" t="n"/>
      <c r="R510" s="9" t="n"/>
      <c r="S510" s="9" t="n"/>
      <c r="T510" s="9" t="n"/>
      <c r="U510" s="9" t="n"/>
      <c r="V510" s="9" t="n"/>
      <c r="W510" s="9" t="n"/>
      <c r="X510" s="9" t="n"/>
      <c r="Y510" s="9" t="n"/>
      <c r="Z510" s="9" t="n"/>
      <c r="AA510" s="9" t="n"/>
      <c r="AB510" s="9" t="n"/>
      <c r="AC510" s="9" t="n"/>
      <c r="AD510" s="9" t="n"/>
      <c r="AE510" s="9" t="n"/>
      <c r="AF510" s="9" t="n"/>
      <c r="AG510" s="9" t="n"/>
      <c r="AH510" s="9" t="n"/>
      <c r="AI510" s="9" t="n"/>
      <c r="AJ510" s="9" t="n"/>
      <c r="AK510" s="9" t="n"/>
      <c r="AL510" s="9" t="n"/>
      <c r="AM510" s="9" t="n"/>
      <c r="AN510" s="9" t="n"/>
      <c r="AO510" s="9" t="n"/>
      <c r="AP510" s="9" t="n"/>
      <c r="AQ510" s="9" t="n"/>
      <c r="AR510" s="9" t="n"/>
      <c r="AS510" s="9" t="n"/>
      <c r="AT510" s="9" t="n"/>
      <c r="AU510" s="9" t="n"/>
      <c r="AV510" s="9" t="n"/>
      <c r="AW510" s="9" t="n"/>
      <c r="AX510" s="9" t="n"/>
      <c r="AY510" s="9" t="n"/>
      <c r="AZ510" s="9" t="n"/>
    </row>
    <row r="511">
      <c r="A511" s="9" t="n"/>
      <c r="B511" s="9" t="n"/>
      <c r="C511" s="9" t="n"/>
      <c r="D511" s="9" t="n"/>
      <c r="E511" s="9" t="n"/>
      <c r="F511" s="9" t="n"/>
      <c r="G511" s="9" t="n"/>
      <c r="H511" s="9" t="n"/>
      <c r="I511" s="9" t="n"/>
      <c r="J511" s="9" t="n"/>
      <c r="K511" s="9" t="n"/>
      <c r="L511" s="9" t="n"/>
      <c r="M511" s="9" t="n"/>
      <c r="N511" s="9" t="n"/>
      <c r="O511" s="9" t="n"/>
      <c r="P511" s="9" t="n"/>
      <c r="Q511" s="9" t="n"/>
      <c r="R511" s="9" t="n"/>
      <c r="S511" s="9" t="n"/>
      <c r="T511" s="9" t="n"/>
      <c r="U511" s="9" t="n"/>
      <c r="V511" s="9" t="n"/>
      <c r="W511" s="9" t="n"/>
      <c r="X511" s="9" t="n"/>
      <c r="Y511" s="9" t="n"/>
      <c r="Z511" s="9" t="n"/>
      <c r="AA511" s="9" t="n"/>
      <c r="AB511" s="9" t="n"/>
      <c r="AC511" s="9" t="n"/>
      <c r="AD511" s="9" t="n"/>
      <c r="AE511" s="9" t="n"/>
      <c r="AF511" s="9" t="n"/>
      <c r="AG511" s="9" t="n"/>
      <c r="AH511" s="9" t="n"/>
      <c r="AI511" s="9" t="n"/>
      <c r="AJ511" s="9" t="n"/>
      <c r="AK511" s="9" t="n"/>
      <c r="AL511" s="9" t="n"/>
      <c r="AM511" s="9" t="n"/>
      <c r="AN511" s="9" t="n"/>
      <c r="AO511" s="9" t="n"/>
      <c r="AP511" s="9" t="n"/>
      <c r="AQ511" s="9" t="n"/>
      <c r="AR511" s="9" t="n"/>
      <c r="AS511" s="9" t="n"/>
      <c r="AT511" s="9" t="n"/>
      <c r="AU511" s="9" t="n"/>
      <c r="AV511" s="9" t="n"/>
      <c r="AW511" s="9" t="n"/>
      <c r="AX511" s="9" t="n"/>
      <c r="AY511" s="9" t="n"/>
      <c r="AZ511" s="9" t="n"/>
    </row>
    <row r="512">
      <c r="A512" s="9" t="n"/>
      <c r="B512" s="9" t="n"/>
      <c r="C512" s="9" t="n"/>
      <c r="D512" s="9" t="n"/>
      <c r="E512" s="9" t="n"/>
      <c r="F512" s="9" t="n"/>
      <c r="G512" s="9" t="n"/>
      <c r="H512" s="9" t="n"/>
      <c r="I512" s="9" t="n"/>
      <c r="J512" s="9" t="n"/>
      <c r="K512" s="9" t="n"/>
      <c r="L512" s="9" t="n"/>
      <c r="M512" s="9" t="n"/>
      <c r="N512" s="9" t="n"/>
      <c r="O512" s="9" t="n"/>
      <c r="P512" s="9" t="n"/>
      <c r="Q512" s="9" t="n"/>
      <c r="R512" s="9" t="n"/>
      <c r="S512" s="9" t="n"/>
      <c r="T512" s="9" t="n"/>
      <c r="U512" s="9" t="n"/>
      <c r="V512" s="9" t="n"/>
      <c r="W512" s="9" t="n"/>
      <c r="X512" s="9" t="n"/>
      <c r="Y512" s="9" t="n"/>
      <c r="Z512" s="9" t="n"/>
      <c r="AA512" s="9" t="n"/>
      <c r="AB512" s="9" t="n"/>
      <c r="AC512" s="9" t="n"/>
      <c r="AD512" s="9" t="n"/>
      <c r="AE512" s="9" t="n"/>
      <c r="AF512" s="9" t="n"/>
      <c r="AG512" s="9" t="n"/>
      <c r="AH512" s="9" t="n"/>
      <c r="AI512" s="9" t="n"/>
      <c r="AJ512" s="9" t="n"/>
      <c r="AK512" s="9" t="n"/>
      <c r="AL512" s="9" t="n"/>
      <c r="AM512" s="9" t="n"/>
      <c r="AN512" s="9" t="n"/>
      <c r="AO512" s="9" t="n"/>
      <c r="AP512" s="9" t="n"/>
      <c r="AQ512" s="9" t="n"/>
      <c r="AR512" s="9" t="n"/>
      <c r="AS512" s="9" t="n"/>
      <c r="AT512" s="9" t="n"/>
      <c r="AU512" s="9" t="n"/>
      <c r="AV512" s="9" t="n"/>
      <c r="AW512" s="9" t="n"/>
      <c r="AX512" s="9" t="n"/>
      <c r="AY512" s="9" t="n"/>
      <c r="AZ512" s="9" t="n"/>
    </row>
    <row r="513">
      <c r="A513" s="9" t="n"/>
      <c r="B513" s="9" t="n"/>
      <c r="C513" s="9" t="n"/>
      <c r="D513" s="9" t="n"/>
      <c r="E513" s="9" t="n"/>
      <c r="F513" s="9" t="n"/>
      <c r="G513" s="9" t="n"/>
      <c r="H513" s="9" t="n"/>
      <c r="I513" s="9" t="n"/>
      <c r="J513" s="9" t="n"/>
      <c r="K513" s="9" t="n"/>
      <c r="L513" s="9" t="n"/>
      <c r="M513" s="9" t="n"/>
      <c r="N513" s="9" t="n"/>
      <c r="O513" s="9" t="n"/>
      <c r="P513" s="9" t="n"/>
      <c r="Q513" s="9" t="n"/>
      <c r="R513" s="9" t="n"/>
      <c r="S513" s="9" t="n"/>
      <c r="T513" s="9" t="n"/>
      <c r="U513" s="9" t="n"/>
      <c r="V513" s="9" t="n"/>
      <c r="W513" s="9" t="n"/>
      <c r="X513" s="9" t="n"/>
      <c r="Y513" s="9" t="n"/>
      <c r="Z513" s="9" t="n"/>
      <c r="AA513" s="9" t="n"/>
      <c r="AB513" s="9" t="n"/>
      <c r="AC513" s="9" t="n"/>
      <c r="AD513" s="9" t="n"/>
      <c r="AE513" s="9" t="n"/>
      <c r="AF513" s="9" t="n"/>
      <c r="AG513" s="9" t="n"/>
      <c r="AH513" s="9" t="n"/>
      <c r="AI513" s="9" t="n"/>
      <c r="AJ513" s="9" t="n"/>
      <c r="AK513" s="9" t="n"/>
      <c r="AL513" s="9" t="n"/>
      <c r="AM513" s="9" t="n"/>
      <c r="AN513" s="9" t="n"/>
      <c r="AO513" s="9" t="n"/>
      <c r="AP513" s="9" t="n"/>
      <c r="AQ513" s="9" t="n"/>
      <c r="AR513" s="9" t="n"/>
      <c r="AS513" s="9" t="n"/>
      <c r="AT513" s="9" t="n"/>
      <c r="AU513" s="9" t="n"/>
      <c r="AV513" s="9" t="n"/>
      <c r="AW513" s="9" t="n"/>
      <c r="AX513" s="9" t="n"/>
      <c r="AY513" s="9" t="n"/>
      <c r="AZ513" s="9" t="n"/>
    </row>
    <row r="514">
      <c r="A514" s="9" t="n"/>
      <c r="B514" s="9" t="n"/>
      <c r="C514" s="9" t="n"/>
      <c r="D514" s="9" t="n"/>
      <c r="E514" s="9" t="n"/>
      <c r="F514" s="9" t="n"/>
      <c r="G514" s="9" t="n"/>
      <c r="H514" s="9" t="n"/>
      <c r="I514" s="9" t="n"/>
      <c r="J514" s="9" t="n"/>
      <c r="K514" s="9" t="n"/>
      <c r="L514" s="9" t="n"/>
      <c r="M514" s="9" t="n"/>
      <c r="N514" s="9" t="n"/>
      <c r="O514" s="9" t="n"/>
      <c r="P514" s="9" t="n"/>
      <c r="Q514" s="9" t="n"/>
      <c r="R514" s="9" t="n"/>
      <c r="S514" s="9" t="n"/>
      <c r="T514" s="9" t="n"/>
      <c r="U514" s="9" t="n"/>
      <c r="V514" s="9" t="n"/>
      <c r="W514" s="9" t="n"/>
      <c r="X514" s="9" t="n"/>
      <c r="Y514" s="9" t="n"/>
      <c r="Z514" s="9" t="n"/>
      <c r="AA514" s="9" t="n"/>
      <c r="AB514" s="9" t="n"/>
      <c r="AC514" s="9" t="n"/>
      <c r="AD514" s="9" t="n"/>
      <c r="AE514" s="9" t="n"/>
      <c r="AF514" s="9" t="n"/>
      <c r="AG514" s="9" t="n"/>
      <c r="AH514" s="9" t="n"/>
      <c r="AI514" s="9" t="n"/>
      <c r="AJ514" s="9" t="n"/>
      <c r="AK514" s="9" t="n"/>
      <c r="AL514" s="9" t="n"/>
      <c r="AM514" s="9" t="n"/>
      <c r="AN514" s="9" t="n"/>
      <c r="AO514" s="9" t="n"/>
      <c r="AP514" s="9" t="n"/>
      <c r="AQ514" s="9" t="n"/>
      <c r="AR514" s="9" t="n"/>
      <c r="AS514" s="9" t="n"/>
      <c r="AT514" s="9" t="n"/>
      <c r="AU514" s="9" t="n"/>
      <c r="AV514" s="9" t="n"/>
      <c r="AW514" s="9" t="n"/>
      <c r="AX514" s="9" t="n"/>
      <c r="AY514" s="9" t="n"/>
      <c r="AZ514" s="9" t="n"/>
    </row>
    <row r="515">
      <c r="A515" s="9" t="n"/>
      <c r="B515" s="9" t="n"/>
      <c r="C515" s="9" t="n"/>
      <c r="D515" s="9" t="n"/>
      <c r="E515" s="9" t="n"/>
      <c r="F515" s="9" t="n"/>
      <c r="G515" s="9" t="n"/>
      <c r="H515" s="9" t="n"/>
      <c r="I515" s="9" t="n"/>
      <c r="J515" s="9" t="n"/>
      <c r="K515" s="9" t="n"/>
      <c r="L515" s="9" t="n"/>
      <c r="M515" s="9" t="n"/>
      <c r="N515" s="9" t="n"/>
      <c r="O515" s="9" t="n"/>
      <c r="P515" s="9" t="n"/>
      <c r="Q515" s="9" t="n"/>
      <c r="R515" s="9" t="n"/>
      <c r="S515" s="9" t="n"/>
      <c r="T515" s="9" t="n"/>
      <c r="U515" s="9" t="n"/>
      <c r="V515" s="9" t="n"/>
      <c r="W515" s="9" t="n"/>
      <c r="X515" s="9" t="n"/>
      <c r="Y515" s="9" t="n"/>
      <c r="Z515" s="9" t="n"/>
      <c r="AA515" s="9" t="n"/>
      <c r="AB515" s="9" t="n"/>
      <c r="AC515" s="9" t="n"/>
      <c r="AD515" s="9" t="n"/>
      <c r="AE515" s="9" t="n"/>
      <c r="AF515" s="9" t="n"/>
      <c r="AG515" s="9" t="n"/>
      <c r="AH515" s="9" t="n"/>
      <c r="AI515" s="9" t="n"/>
      <c r="AJ515" s="9" t="n"/>
      <c r="AK515" s="9" t="n"/>
      <c r="AL515" s="9" t="n"/>
      <c r="AM515" s="9" t="n"/>
      <c r="AN515" s="9" t="n"/>
      <c r="AO515" s="9" t="n"/>
      <c r="AP515" s="9" t="n"/>
      <c r="AQ515" s="9" t="n"/>
      <c r="AR515" s="9" t="n"/>
      <c r="AS515" s="9" t="n"/>
      <c r="AT515" s="9" t="n"/>
      <c r="AU515" s="9" t="n"/>
      <c r="AV515" s="9" t="n"/>
      <c r="AW515" s="9" t="n"/>
      <c r="AX515" s="9" t="n"/>
      <c r="AY515" s="9" t="n"/>
      <c r="AZ515" s="9" t="n"/>
    </row>
    <row r="516">
      <c r="A516" s="9" t="n"/>
      <c r="B516" s="9" t="n"/>
      <c r="C516" s="9" t="n"/>
      <c r="D516" s="9" t="n"/>
      <c r="E516" s="9" t="n"/>
      <c r="F516" s="9" t="n"/>
      <c r="G516" s="9" t="n"/>
      <c r="H516" s="9" t="n"/>
      <c r="I516" s="9" t="n"/>
      <c r="J516" s="9" t="n"/>
      <c r="K516" s="9" t="n"/>
      <c r="L516" s="9" t="n"/>
      <c r="M516" s="9" t="n"/>
      <c r="N516" s="9" t="n"/>
      <c r="O516" s="9" t="n"/>
      <c r="P516" s="9" t="n"/>
      <c r="Q516" s="9" t="n"/>
      <c r="R516" s="9" t="n"/>
      <c r="S516" s="9" t="n"/>
      <c r="T516" s="9" t="n"/>
      <c r="U516" s="9" t="n"/>
      <c r="V516" s="9" t="n"/>
      <c r="W516" s="9" t="n"/>
      <c r="X516" s="9" t="n"/>
      <c r="Y516" s="9" t="n"/>
      <c r="Z516" s="9" t="n"/>
      <c r="AA516" s="9" t="n"/>
      <c r="AB516" s="9" t="n"/>
      <c r="AC516" s="9" t="n"/>
      <c r="AD516" s="9" t="n"/>
      <c r="AE516" s="9" t="n"/>
      <c r="AF516" s="9" t="n"/>
      <c r="AG516" s="9" t="n"/>
      <c r="AH516" s="9" t="n"/>
      <c r="AI516" s="9" t="n"/>
      <c r="AJ516" s="9" t="n"/>
      <c r="AK516" s="9" t="n"/>
      <c r="AL516" s="9" t="n"/>
      <c r="AM516" s="9" t="n"/>
      <c r="AN516" s="9" t="n"/>
      <c r="AO516" s="9" t="n"/>
      <c r="AP516" s="9" t="n"/>
      <c r="AQ516" s="9" t="n"/>
      <c r="AR516" s="9" t="n"/>
      <c r="AS516" s="9" t="n"/>
      <c r="AT516" s="9" t="n"/>
      <c r="AU516" s="9" t="n"/>
      <c r="AV516" s="9" t="n"/>
      <c r="AW516" s="9" t="n"/>
      <c r="AX516" s="9" t="n"/>
      <c r="AY516" s="9" t="n"/>
      <c r="AZ516" s="9" t="n"/>
    </row>
    <row r="517">
      <c r="A517" s="9" t="n"/>
      <c r="B517" s="9" t="n"/>
      <c r="C517" s="9" t="n"/>
      <c r="D517" s="9" t="n"/>
      <c r="E517" s="9" t="n"/>
      <c r="F517" s="9" t="n"/>
      <c r="G517" s="9" t="n"/>
      <c r="H517" s="9" t="n"/>
      <c r="I517" s="9" t="n"/>
      <c r="J517" s="9" t="n"/>
      <c r="K517" s="9" t="n"/>
      <c r="L517" s="9" t="n"/>
      <c r="M517" s="9" t="n"/>
      <c r="N517" s="9" t="n"/>
      <c r="O517" s="9" t="n"/>
      <c r="P517" s="9" t="n"/>
      <c r="Q517" s="9" t="n"/>
      <c r="R517" s="9" t="n"/>
      <c r="S517" s="9" t="n"/>
      <c r="T517" s="9" t="n"/>
      <c r="U517" s="9" t="n"/>
      <c r="V517" s="9" t="n"/>
      <c r="W517" s="9" t="n"/>
      <c r="X517" s="9" t="n"/>
      <c r="Y517" s="9" t="n"/>
      <c r="Z517" s="9" t="n"/>
      <c r="AA517" s="9" t="n"/>
      <c r="AB517" s="9" t="n"/>
      <c r="AC517" s="9" t="n"/>
      <c r="AD517" s="9" t="n"/>
      <c r="AE517" s="9" t="n"/>
      <c r="AF517" s="9" t="n"/>
      <c r="AG517" s="9" t="n"/>
      <c r="AH517" s="9" t="n"/>
      <c r="AI517" s="9" t="n"/>
      <c r="AJ517" s="9" t="n"/>
      <c r="AK517" s="9" t="n"/>
      <c r="AL517" s="9" t="n"/>
      <c r="AM517" s="9" t="n"/>
      <c r="AN517" s="9" t="n"/>
      <c r="AO517" s="9" t="n"/>
      <c r="AP517" s="9" t="n"/>
      <c r="AQ517" s="9" t="n"/>
      <c r="AR517" s="9" t="n"/>
      <c r="AS517" s="9" t="n"/>
      <c r="AT517" s="9" t="n"/>
      <c r="AU517" s="9" t="n"/>
      <c r="AV517" s="9" t="n"/>
      <c r="AW517" s="9" t="n"/>
      <c r="AX517" s="9" t="n"/>
      <c r="AY517" s="9" t="n"/>
      <c r="AZ517" s="9" t="n"/>
    </row>
    <row r="518">
      <c r="A518" s="9" t="n"/>
      <c r="B518" s="9" t="n"/>
      <c r="C518" s="9" t="n"/>
      <c r="D518" s="9" t="n"/>
      <c r="E518" s="9" t="n"/>
      <c r="F518" s="9" t="n"/>
      <c r="G518" s="9" t="n"/>
      <c r="H518" s="9" t="n"/>
      <c r="I518" s="9" t="n"/>
      <c r="J518" s="9" t="n"/>
      <c r="K518" s="9" t="n"/>
      <c r="L518" s="9" t="n"/>
      <c r="M518" s="9" t="n"/>
      <c r="N518" s="9" t="n"/>
      <c r="O518" s="9" t="n"/>
      <c r="P518" s="9" t="n"/>
      <c r="Q518" s="9" t="n"/>
      <c r="R518" s="9" t="n"/>
      <c r="S518" s="9" t="n"/>
      <c r="T518" s="9" t="n"/>
      <c r="U518" s="9" t="n"/>
      <c r="V518" s="9" t="n"/>
      <c r="W518" s="9" t="n"/>
      <c r="X518" s="9" t="n"/>
      <c r="Y518" s="9" t="n"/>
      <c r="Z518" s="9" t="n"/>
      <c r="AA518" s="9" t="n"/>
      <c r="AB518" s="9" t="n"/>
      <c r="AC518" s="9" t="n"/>
      <c r="AD518" s="9" t="n"/>
      <c r="AE518" s="9" t="n"/>
      <c r="AF518" s="9" t="n"/>
      <c r="AG518" s="9" t="n"/>
      <c r="AH518" s="9" t="n"/>
      <c r="AI518" s="9" t="n"/>
      <c r="AJ518" s="9" t="n"/>
      <c r="AK518" s="9" t="n"/>
      <c r="AL518" s="9" t="n"/>
      <c r="AM518" s="9" t="n"/>
      <c r="AN518" s="9" t="n"/>
      <c r="AO518" s="9" t="n"/>
      <c r="AP518" s="9" t="n"/>
      <c r="AQ518" s="9" t="n"/>
      <c r="AR518" s="9" t="n"/>
      <c r="AS518" s="9" t="n"/>
      <c r="AT518" s="9" t="n"/>
      <c r="AU518" s="9" t="n"/>
      <c r="AV518" s="9" t="n"/>
      <c r="AW518" s="9" t="n"/>
      <c r="AX518" s="9" t="n"/>
      <c r="AY518" s="9" t="n"/>
      <c r="AZ518" s="9" t="n"/>
    </row>
    <row r="519">
      <c r="A519" s="9" t="n"/>
      <c r="B519" s="9" t="n"/>
      <c r="C519" s="9" t="n"/>
      <c r="D519" s="9" t="n"/>
      <c r="E519" s="9" t="n"/>
      <c r="F519" s="9" t="n"/>
      <c r="G519" s="9" t="n"/>
      <c r="H519" s="9" t="n"/>
      <c r="I519" s="9" t="n"/>
      <c r="J519" s="9" t="n"/>
      <c r="K519" s="9" t="n"/>
      <c r="L519" s="9" t="n"/>
      <c r="M519" s="9" t="n"/>
      <c r="N519" s="9" t="n"/>
      <c r="O519" s="9" t="n"/>
      <c r="P519" s="9" t="n"/>
      <c r="Q519" s="9" t="n"/>
      <c r="R519" s="9" t="n"/>
      <c r="S519" s="9" t="n"/>
      <c r="T519" s="9" t="n"/>
      <c r="U519" s="9" t="n"/>
      <c r="V519" s="9" t="n"/>
      <c r="W519" s="9" t="n"/>
      <c r="X519" s="9" t="n"/>
      <c r="Y519" s="9" t="n"/>
      <c r="Z519" s="9" t="n"/>
      <c r="AA519" s="9" t="n"/>
      <c r="AB519" s="9" t="n"/>
      <c r="AC519" s="9" t="n"/>
      <c r="AD519" s="9" t="n"/>
      <c r="AE519" s="9" t="n"/>
      <c r="AF519" s="9" t="n"/>
      <c r="AG519" s="9" t="n"/>
      <c r="AH519" s="9" t="n"/>
      <c r="AI519" s="9" t="n"/>
      <c r="AJ519" s="9" t="n"/>
      <c r="AK519" s="9" t="n"/>
      <c r="AL519" s="9" t="n"/>
      <c r="AM519" s="9" t="n"/>
      <c r="AN519" s="9" t="n"/>
      <c r="AO519" s="9" t="n"/>
      <c r="AP519" s="9" t="n"/>
      <c r="AQ519" s="9" t="n"/>
      <c r="AR519" s="9" t="n"/>
      <c r="AS519" s="9" t="n"/>
      <c r="AT519" s="9" t="n"/>
      <c r="AU519" s="9" t="n"/>
      <c r="AV519" s="9" t="n"/>
      <c r="AW519" s="9" t="n"/>
      <c r="AX519" s="9" t="n"/>
      <c r="AY519" s="9" t="n"/>
      <c r="AZ519" s="9" t="n"/>
    </row>
    <row r="520">
      <c r="A520" s="9" t="n"/>
      <c r="B520" s="9" t="n"/>
      <c r="C520" s="9" t="n"/>
      <c r="D520" s="9" t="n"/>
      <c r="E520" s="9" t="n"/>
      <c r="F520" s="9" t="n"/>
      <c r="G520" s="9" t="n"/>
      <c r="H520" s="9" t="n"/>
      <c r="I520" s="9" t="n"/>
      <c r="J520" s="9" t="n"/>
      <c r="K520" s="9" t="n"/>
      <c r="L520" s="9" t="n"/>
      <c r="M520" s="9" t="n"/>
      <c r="N520" s="9" t="n"/>
      <c r="O520" s="9" t="n"/>
      <c r="P520" s="9" t="n"/>
      <c r="Q520" s="9" t="n"/>
      <c r="R520" s="9" t="n"/>
      <c r="S520" s="9" t="n"/>
      <c r="T520" s="9" t="n"/>
      <c r="U520" s="9" t="n"/>
      <c r="V520" s="9" t="n"/>
      <c r="W520" s="9" t="n"/>
      <c r="X520" s="9" t="n"/>
      <c r="Y520" s="9" t="n"/>
      <c r="Z520" s="9" t="n"/>
      <c r="AA520" s="9" t="n"/>
      <c r="AB520" s="9" t="n"/>
      <c r="AC520" s="9" t="n"/>
      <c r="AD520" s="9" t="n"/>
      <c r="AE520" s="9" t="n"/>
      <c r="AF520" s="9" t="n"/>
      <c r="AG520" s="9" t="n"/>
      <c r="AH520" s="9" t="n"/>
      <c r="AI520" s="9" t="n"/>
      <c r="AJ520" s="9" t="n"/>
      <c r="AK520" s="9" t="n"/>
      <c r="AL520" s="9" t="n"/>
      <c r="AM520" s="9" t="n"/>
      <c r="AN520" s="9" t="n"/>
      <c r="AO520" s="9" t="n"/>
      <c r="AP520" s="9" t="n"/>
      <c r="AQ520" s="9" t="n"/>
      <c r="AR520" s="9" t="n"/>
      <c r="AS520" s="9" t="n"/>
      <c r="AT520" s="9" t="n"/>
      <c r="AU520" s="9" t="n"/>
      <c r="AV520" s="9" t="n"/>
      <c r="AW520" s="9" t="n"/>
      <c r="AX520" s="9" t="n"/>
      <c r="AY520" s="9" t="n"/>
      <c r="AZ520" s="9" t="n"/>
    </row>
    <row r="521">
      <c r="A521" s="9" t="n"/>
      <c r="B521" s="9" t="n"/>
      <c r="C521" s="9" t="n"/>
      <c r="D521" s="9" t="n"/>
      <c r="E521" s="9" t="n"/>
      <c r="F521" s="9" t="n"/>
      <c r="G521" s="9" t="n"/>
      <c r="H521" s="9" t="n"/>
      <c r="I521" s="9" t="n"/>
      <c r="J521" s="9" t="n"/>
      <c r="K521" s="9" t="n"/>
      <c r="L521" s="9" t="n"/>
      <c r="M521" s="9" t="n"/>
      <c r="N521" s="9" t="n"/>
      <c r="O521" s="9" t="n"/>
      <c r="P521" s="9" t="n"/>
      <c r="Q521" s="9" t="n"/>
      <c r="R521" s="9" t="n"/>
      <c r="S521" s="9" t="n"/>
      <c r="T521" s="9" t="n"/>
      <c r="U521" s="9" t="n"/>
      <c r="V521" s="9" t="n"/>
      <c r="W521" s="9" t="n"/>
      <c r="X521" s="9" t="n"/>
      <c r="Y521" s="9" t="n"/>
      <c r="Z521" s="9" t="n"/>
      <c r="AA521" s="9" t="n"/>
      <c r="AB521" s="9" t="n"/>
      <c r="AC521" s="9" t="n"/>
      <c r="AD521" s="9" t="n"/>
      <c r="AE521" s="9" t="n"/>
      <c r="AF521" s="9" t="n"/>
      <c r="AG521" s="9" t="n"/>
      <c r="AH521" s="9" t="n"/>
      <c r="AI521" s="9" t="n"/>
      <c r="AJ521" s="9" t="n"/>
      <c r="AK521" s="9" t="n"/>
      <c r="AL521" s="9" t="n"/>
      <c r="AM521" s="9" t="n"/>
      <c r="AN521" s="9" t="n"/>
      <c r="AO521" s="9" t="n"/>
      <c r="AP521" s="9" t="n"/>
      <c r="AQ521" s="9" t="n"/>
      <c r="AR521" s="9" t="n"/>
      <c r="AS521" s="9" t="n"/>
      <c r="AT521" s="9" t="n"/>
      <c r="AU521" s="9" t="n"/>
      <c r="AV521" s="9" t="n"/>
      <c r="AW521" s="9" t="n"/>
      <c r="AX521" s="9" t="n"/>
      <c r="AY521" s="9" t="n"/>
      <c r="AZ521" s="9" t="n"/>
    </row>
    <row r="522">
      <c r="A522" s="9" t="n"/>
      <c r="B522" s="9" t="n"/>
      <c r="C522" s="9" t="n"/>
      <c r="D522" s="9" t="n"/>
      <c r="E522" s="9" t="n"/>
      <c r="F522" s="9" t="n"/>
      <c r="G522" s="9" t="n"/>
      <c r="H522" s="9" t="n"/>
      <c r="I522" s="9" t="n"/>
      <c r="J522" s="9" t="n"/>
      <c r="K522" s="9" t="n"/>
      <c r="L522" s="9" t="n"/>
      <c r="M522" s="9" t="n"/>
      <c r="N522" s="9" t="n"/>
      <c r="O522" s="9" t="n"/>
      <c r="P522" s="9" t="n"/>
      <c r="Q522" s="9" t="n"/>
      <c r="R522" s="9" t="n"/>
      <c r="S522" s="9" t="n"/>
      <c r="T522" s="9" t="n"/>
      <c r="U522" s="9" t="n"/>
      <c r="V522" s="9" t="n"/>
      <c r="W522" s="9" t="n"/>
      <c r="X522" s="9" t="n"/>
      <c r="Y522" s="9" t="n"/>
      <c r="Z522" s="9" t="n"/>
      <c r="AA522" s="9" t="n"/>
      <c r="AB522" s="9" t="n"/>
      <c r="AC522" s="9" t="n"/>
      <c r="AD522" s="9" t="n"/>
      <c r="AE522" s="9" t="n"/>
      <c r="AF522" s="9" t="n"/>
      <c r="AG522" s="9" t="n"/>
      <c r="AH522" s="9" t="n"/>
      <c r="AI522" s="9" t="n"/>
      <c r="AJ522" s="9" t="n"/>
      <c r="AK522" s="9" t="n"/>
      <c r="AL522" s="9" t="n"/>
      <c r="AM522" s="9" t="n"/>
      <c r="AN522" s="9" t="n"/>
      <c r="AO522" s="9" t="n"/>
      <c r="AP522" s="9" t="n"/>
      <c r="AQ522" s="9" t="n"/>
      <c r="AR522" s="9" t="n"/>
      <c r="AS522" s="9" t="n"/>
      <c r="AT522" s="9" t="n"/>
      <c r="AU522" s="9" t="n"/>
      <c r="AV522" s="9" t="n"/>
      <c r="AW522" s="9" t="n"/>
      <c r="AX522" s="9" t="n"/>
      <c r="AY522" s="9" t="n"/>
      <c r="AZ522" s="9" t="n"/>
    </row>
    <row r="523">
      <c r="A523" s="9" t="n"/>
      <c r="B523" s="9" t="n"/>
      <c r="C523" s="9" t="n"/>
      <c r="D523" s="9" t="n"/>
      <c r="E523" s="9" t="n"/>
      <c r="F523" s="9" t="n"/>
      <c r="G523" s="9" t="n"/>
      <c r="H523" s="9" t="n"/>
      <c r="I523" s="9" t="n"/>
      <c r="J523" s="9" t="n"/>
      <c r="K523" s="9" t="n"/>
      <c r="L523" s="9" t="n"/>
      <c r="M523" s="9" t="n"/>
      <c r="N523" s="9" t="n"/>
      <c r="O523" s="9" t="n"/>
      <c r="P523" s="9" t="n"/>
      <c r="Q523" s="9" t="n"/>
      <c r="R523" s="9" t="n"/>
      <c r="S523" s="9" t="n"/>
      <c r="T523" s="9" t="n"/>
      <c r="U523" s="9" t="n"/>
      <c r="V523" s="9" t="n"/>
      <c r="W523" s="9" t="n"/>
      <c r="X523" s="9" t="n"/>
      <c r="Y523" s="9" t="n"/>
      <c r="Z523" s="9" t="n"/>
      <c r="AA523" s="9" t="n"/>
      <c r="AB523" s="9" t="n"/>
      <c r="AC523" s="9" t="n"/>
      <c r="AD523" s="9" t="n"/>
      <c r="AE523" s="9" t="n"/>
      <c r="AF523" s="9" t="n"/>
      <c r="AG523" s="9" t="n"/>
      <c r="AH523" s="9" t="n"/>
      <c r="AI523" s="9" t="n"/>
      <c r="AJ523" s="9" t="n"/>
      <c r="AK523" s="9" t="n"/>
      <c r="AL523" s="9" t="n"/>
      <c r="AM523" s="9" t="n"/>
      <c r="AN523" s="9" t="n"/>
      <c r="AO523" s="9" t="n"/>
      <c r="AP523" s="9" t="n"/>
      <c r="AQ523" s="9" t="n"/>
      <c r="AR523" s="9" t="n"/>
      <c r="AS523" s="9" t="n"/>
      <c r="AT523" s="9" t="n"/>
      <c r="AU523" s="9" t="n"/>
      <c r="AV523" s="9" t="n"/>
      <c r="AW523" s="9" t="n"/>
      <c r="AX523" s="9" t="n"/>
      <c r="AY523" s="9" t="n"/>
      <c r="AZ523" s="9" t="n"/>
    </row>
    <row r="524">
      <c r="A524" s="9" t="n"/>
      <c r="B524" s="9" t="n"/>
      <c r="C524" s="9" t="n"/>
      <c r="D524" s="9" t="n"/>
      <c r="E524" s="9" t="n"/>
      <c r="F524" s="9" t="n"/>
      <c r="G524" s="9" t="n"/>
      <c r="H524" s="9" t="n"/>
      <c r="I524" s="9" t="n"/>
      <c r="J524" s="9" t="n"/>
      <c r="K524" s="9" t="n"/>
      <c r="L524" s="9" t="n"/>
      <c r="M524" s="9" t="n"/>
      <c r="N524" s="9" t="n"/>
      <c r="O524" s="9" t="n"/>
      <c r="P524" s="9" t="n"/>
      <c r="Q524" s="9" t="n"/>
      <c r="R524" s="9" t="n"/>
      <c r="S524" s="9" t="n"/>
      <c r="T524" s="9" t="n"/>
      <c r="U524" s="9" t="n"/>
      <c r="V524" s="9" t="n"/>
      <c r="W524" s="9" t="n"/>
      <c r="X524" s="9" t="n"/>
      <c r="Y524" s="9" t="n"/>
      <c r="Z524" s="9" t="n"/>
      <c r="AA524" s="9" t="n"/>
      <c r="AB524" s="9" t="n"/>
      <c r="AC524" s="9" t="n"/>
      <c r="AD524" s="9" t="n"/>
      <c r="AE524" s="9" t="n"/>
      <c r="AF524" s="9" t="n"/>
      <c r="AG524" s="9" t="n"/>
      <c r="AH524" s="9" t="n"/>
      <c r="AI524" s="9" t="n"/>
      <c r="AJ524" s="9" t="n"/>
      <c r="AK524" s="9" t="n"/>
      <c r="AL524" s="9" t="n"/>
      <c r="AM524" s="9" t="n"/>
      <c r="AN524" s="9" t="n"/>
      <c r="AO524" s="9" t="n"/>
      <c r="AP524" s="9" t="n"/>
      <c r="AQ524" s="9" t="n"/>
      <c r="AR524" s="9" t="n"/>
      <c r="AS524" s="9" t="n"/>
      <c r="AT524" s="9" t="n"/>
      <c r="AU524" s="9" t="n"/>
      <c r="AV524" s="9" t="n"/>
      <c r="AW524" s="9" t="n"/>
      <c r="AX524" s="9" t="n"/>
      <c r="AY524" s="9" t="n"/>
      <c r="AZ524" s="9" t="n"/>
    </row>
    <row r="525">
      <c r="A525" s="9" t="n"/>
      <c r="B525" s="9" t="n"/>
      <c r="C525" s="9" t="n"/>
      <c r="D525" s="9" t="n"/>
      <c r="E525" s="9" t="n"/>
      <c r="F525" s="9" t="n"/>
      <c r="G525" s="9" t="n"/>
      <c r="H525" s="9" t="n"/>
      <c r="I525" s="9" t="n"/>
      <c r="J525" s="9" t="n"/>
      <c r="K525" s="9" t="n"/>
      <c r="L525" s="9" t="n"/>
      <c r="M525" s="9" t="n"/>
      <c r="N525" s="9" t="n"/>
      <c r="O525" s="9" t="n"/>
      <c r="P525" s="9" t="n"/>
      <c r="Q525" s="9" t="n"/>
      <c r="R525" s="9" t="n"/>
      <c r="S525" s="9" t="n"/>
      <c r="T525" s="9" t="n"/>
      <c r="U525" s="9" t="n"/>
      <c r="V525" s="9" t="n"/>
      <c r="W525" s="9" t="n"/>
      <c r="X525" s="9" t="n"/>
      <c r="Y525" s="9" t="n"/>
      <c r="Z525" s="9" t="n"/>
      <c r="AA525" s="9" t="n"/>
      <c r="AB525" s="9" t="n"/>
      <c r="AC525" s="9" t="n"/>
      <c r="AD525" s="9" t="n"/>
      <c r="AE525" s="9" t="n"/>
      <c r="AF525" s="9" t="n"/>
      <c r="AG525" s="9" t="n"/>
      <c r="AH525" s="9" t="n"/>
      <c r="AI525" s="9" t="n"/>
      <c r="AJ525" s="9" t="n"/>
      <c r="AK525" s="9" t="n"/>
      <c r="AL525" s="9" t="n"/>
      <c r="AM525" s="9" t="n"/>
      <c r="AN525" s="9" t="n"/>
      <c r="AO525" s="9" t="n"/>
      <c r="AP525" s="9" t="n"/>
      <c r="AQ525" s="9" t="n"/>
      <c r="AR525" s="9" t="n"/>
      <c r="AS525" s="9" t="n"/>
      <c r="AT525" s="9" t="n"/>
      <c r="AU525" s="9" t="n"/>
      <c r="AV525" s="9" t="n"/>
      <c r="AW525" s="9" t="n"/>
      <c r="AX525" s="9" t="n"/>
      <c r="AY525" s="9" t="n"/>
      <c r="AZ525" s="9" t="n"/>
    </row>
    <row r="526">
      <c r="A526" s="9" t="n"/>
      <c r="B526" s="9" t="n"/>
      <c r="C526" s="9" t="n"/>
      <c r="D526" s="9" t="n"/>
      <c r="E526" s="9" t="n"/>
      <c r="F526" s="9" t="n"/>
      <c r="G526" s="9" t="n"/>
      <c r="H526" s="9" t="n"/>
      <c r="I526" s="9" t="n"/>
      <c r="J526" s="9" t="n"/>
      <c r="K526" s="9" t="n"/>
      <c r="L526" s="9" t="n"/>
      <c r="M526" s="9" t="n"/>
      <c r="N526" s="9" t="n"/>
      <c r="O526" s="9" t="n"/>
      <c r="P526" s="9" t="n"/>
      <c r="Q526" s="9" t="n"/>
      <c r="R526" s="9" t="n"/>
      <c r="S526" s="9" t="n"/>
      <c r="T526" s="9" t="n"/>
      <c r="U526" s="9" t="n"/>
      <c r="V526" s="9" t="n"/>
      <c r="W526" s="9" t="n"/>
      <c r="X526" s="9" t="n"/>
      <c r="Y526" s="9" t="n"/>
      <c r="Z526" s="9" t="n"/>
      <c r="AA526" s="9" t="n"/>
      <c r="AB526" s="9" t="n"/>
      <c r="AC526" s="9" t="n"/>
      <c r="AD526" s="9" t="n"/>
      <c r="AE526" s="9" t="n"/>
      <c r="AF526" s="9" t="n"/>
      <c r="AG526" s="9" t="n"/>
      <c r="AH526" s="9" t="n"/>
      <c r="AI526" s="9" t="n"/>
      <c r="AJ526" s="9" t="n"/>
      <c r="AK526" s="9" t="n"/>
      <c r="AL526" s="9" t="n"/>
      <c r="AM526" s="9" t="n"/>
      <c r="AN526" s="9" t="n"/>
      <c r="AO526" s="9" t="n"/>
      <c r="AP526" s="9" t="n"/>
      <c r="AQ526" s="9" t="n"/>
      <c r="AR526" s="9" t="n"/>
      <c r="AS526" s="9" t="n"/>
      <c r="AT526" s="9" t="n"/>
      <c r="AU526" s="9" t="n"/>
      <c r="AV526" s="9" t="n"/>
      <c r="AW526" s="9" t="n"/>
      <c r="AX526" s="9" t="n"/>
      <c r="AY526" s="9" t="n"/>
      <c r="AZ526" s="9" t="n"/>
    </row>
    <row r="527">
      <c r="A527" s="9" t="n"/>
      <c r="B527" s="9" t="n"/>
      <c r="C527" s="9" t="n"/>
      <c r="D527" s="9" t="n"/>
      <c r="E527" s="9" t="n"/>
      <c r="F527" s="9" t="n"/>
      <c r="G527" s="9" t="n"/>
      <c r="H527" s="9" t="n"/>
      <c r="I527" s="9" t="n"/>
      <c r="J527" s="9" t="n"/>
      <c r="K527" s="9" t="n"/>
      <c r="L527" s="9" t="n"/>
      <c r="M527" s="9" t="n"/>
      <c r="N527" s="9" t="n"/>
      <c r="O527" s="9" t="n"/>
      <c r="P527" s="9" t="n"/>
      <c r="Q527" s="9" t="n"/>
      <c r="R527" s="9" t="n"/>
      <c r="S527" s="9" t="n"/>
      <c r="T527" s="9" t="n"/>
      <c r="U527" s="9" t="n"/>
      <c r="V527" s="9" t="n"/>
      <c r="W527" s="9" t="n"/>
      <c r="X527" s="9" t="n"/>
      <c r="Y527" s="9" t="n"/>
      <c r="Z527" s="9" t="n"/>
      <c r="AA527" s="9" t="n"/>
      <c r="AB527" s="9" t="n"/>
      <c r="AC527" s="9" t="n"/>
      <c r="AD527" s="9" t="n"/>
      <c r="AE527" s="9" t="n"/>
      <c r="AF527" s="9" t="n"/>
      <c r="AG527" s="9" t="n"/>
      <c r="AH527" s="9" t="n"/>
      <c r="AI527" s="9" t="n"/>
      <c r="AJ527" s="9" t="n"/>
      <c r="AK527" s="9" t="n"/>
      <c r="AL527" s="9" t="n"/>
      <c r="AM527" s="9" t="n"/>
      <c r="AN527" s="9" t="n"/>
      <c r="AO527" s="9" t="n"/>
      <c r="AP527" s="9" t="n"/>
      <c r="AQ527" s="9" t="n"/>
      <c r="AR527" s="9" t="n"/>
      <c r="AS527" s="9" t="n"/>
      <c r="AT527" s="9" t="n"/>
      <c r="AU527" s="9" t="n"/>
      <c r="AV527" s="9" t="n"/>
      <c r="AW527" s="9" t="n"/>
      <c r="AX527" s="9" t="n"/>
      <c r="AY527" s="9" t="n"/>
      <c r="AZ527" s="9" t="n"/>
    </row>
    <row r="528">
      <c r="A528" s="9" t="n"/>
      <c r="B528" s="9" t="n"/>
      <c r="C528" s="9" t="n"/>
      <c r="D528" s="9" t="n"/>
      <c r="E528" s="9" t="n"/>
      <c r="F528" s="9" t="n"/>
      <c r="G528" s="9" t="n"/>
      <c r="H528" s="9" t="n"/>
      <c r="I528" s="9" t="n"/>
      <c r="J528" s="9" t="n"/>
      <c r="K528" s="9" t="n"/>
      <c r="L528" s="9" t="n"/>
      <c r="M528" s="9" t="n"/>
      <c r="N528" s="9" t="n"/>
      <c r="O528" s="9" t="n"/>
      <c r="P528" s="9" t="n"/>
      <c r="Q528" s="9" t="n"/>
      <c r="R528" s="9" t="n"/>
      <c r="S528" s="9" t="n"/>
      <c r="T528" s="9" t="n"/>
      <c r="U528" s="9" t="n"/>
      <c r="V528" s="9" t="n"/>
      <c r="W528" s="9" t="n"/>
      <c r="X528" s="9" t="n"/>
      <c r="Y528" s="9" t="n"/>
      <c r="Z528" s="9" t="n"/>
      <c r="AA528" s="9" t="n"/>
      <c r="AB528" s="9" t="n"/>
      <c r="AC528" s="9" t="n"/>
      <c r="AD528" s="9" t="n"/>
      <c r="AE528" s="9" t="n"/>
      <c r="AF528" s="9" t="n"/>
      <c r="AG528" s="9" t="n"/>
      <c r="AH528" s="9" t="n"/>
      <c r="AI528" s="9" t="n"/>
      <c r="AJ528" s="9" t="n"/>
      <c r="AK528" s="9" t="n"/>
      <c r="AL528" s="9" t="n"/>
      <c r="AM528" s="9" t="n"/>
      <c r="AN528" s="9" t="n"/>
      <c r="AO528" s="9" t="n"/>
      <c r="AP528" s="9" t="n"/>
      <c r="AQ528" s="9" t="n"/>
      <c r="AR528" s="9" t="n"/>
      <c r="AS528" s="9" t="n"/>
      <c r="AT528" s="9" t="n"/>
      <c r="AU528" s="9" t="n"/>
      <c r="AV528" s="9" t="n"/>
      <c r="AW528" s="9" t="n"/>
      <c r="AX528" s="9" t="n"/>
      <c r="AY528" s="9" t="n"/>
      <c r="AZ528" s="9" t="n"/>
    </row>
    <row r="529">
      <c r="A529" s="9" t="n"/>
      <c r="B529" s="9" t="n"/>
      <c r="C529" s="9" t="n"/>
      <c r="D529" s="9" t="n"/>
      <c r="E529" s="9" t="n"/>
      <c r="F529" s="9" t="n"/>
      <c r="G529" s="9" t="n"/>
      <c r="H529" s="9" t="n"/>
      <c r="I529" s="9" t="n"/>
      <c r="J529" s="9" t="n"/>
      <c r="K529" s="9" t="n"/>
      <c r="L529" s="9" t="n"/>
      <c r="M529" s="9" t="n"/>
      <c r="N529" s="9" t="n"/>
      <c r="O529" s="9" t="n"/>
      <c r="P529" s="9" t="n"/>
      <c r="Q529" s="9" t="n"/>
      <c r="R529" s="9" t="n"/>
      <c r="S529" s="9" t="n"/>
      <c r="T529" s="9" t="n"/>
      <c r="U529" s="9" t="n"/>
      <c r="V529" s="9" t="n"/>
      <c r="W529" s="9" t="n"/>
      <c r="X529" s="9" t="n"/>
      <c r="Y529" s="9" t="n"/>
      <c r="Z529" s="9" t="n"/>
      <c r="AA529" s="9" t="n"/>
      <c r="AB529" s="9" t="n"/>
      <c r="AC529" s="9" t="n"/>
      <c r="AD529" s="9" t="n"/>
      <c r="AE529" s="9" t="n"/>
      <c r="AF529" s="9" t="n"/>
      <c r="AG529" s="9" t="n"/>
      <c r="AH529" s="9" t="n"/>
      <c r="AI529" s="9" t="n"/>
      <c r="AJ529" s="9" t="n"/>
      <c r="AK529" s="9" t="n"/>
      <c r="AL529" s="9" t="n"/>
      <c r="AM529" s="9" t="n"/>
      <c r="AN529" s="9" t="n"/>
      <c r="AO529" s="9" t="n"/>
      <c r="AP529" s="9" t="n"/>
      <c r="AQ529" s="9" t="n"/>
      <c r="AR529" s="9" t="n"/>
      <c r="AS529" s="9" t="n"/>
      <c r="AT529" s="9" t="n"/>
      <c r="AU529" s="9" t="n"/>
      <c r="AV529" s="9" t="n"/>
      <c r="AW529" s="9" t="n"/>
      <c r="AX529" s="9" t="n"/>
      <c r="AY529" s="9" t="n"/>
      <c r="AZ529" s="9" t="n"/>
    </row>
    <row r="530">
      <c r="A530" s="9" t="n"/>
      <c r="B530" s="9" t="n"/>
      <c r="C530" s="9" t="n"/>
      <c r="D530" s="9" t="n"/>
      <c r="E530" s="9" t="n"/>
      <c r="F530" s="9" t="n"/>
      <c r="G530" s="9" t="n"/>
      <c r="H530" s="9" t="n"/>
      <c r="I530" s="9" t="n"/>
      <c r="J530" s="9" t="n"/>
      <c r="K530" s="9" t="n"/>
      <c r="L530" s="9" t="n"/>
      <c r="M530" s="9" t="n"/>
      <c r="N530" s="9" t="n"/>
      <c r="O530" s="9" t="n"/>
      <c r="P530" s="9" t="n"/>
      <c r="Q530" s="9" t="n"/>
      <c r="R530" s="9" t="n"/>
      <c r="S530" s="9" t="n"/>
      <c r="T530" s="9" t="n"/>
      <c r="U530" s="9" t="n"/>
      <c r="V530" s="9" t="n"/>
      <c r="W530" s="9" t="n"/>
      <c r="X530" s="9" t="n"/>
      <c r="Y530" s="9" t="n"/>
      <c r="Z530" s="9" t="n"/>
      <c r="AA530" s="9" t="n"/>
      <c r="AB530" s="9" t="n"/>
      <c r="AC530" s="9" t="n"/>
      <c r="AD530" s="9" t="n"/>
      <c r="AE530" s="9" t="n"/>
      <c r="AF530" s="9" t="n"/>
      <c r="AG530" s="9" t="n"/>
      <c r="AH530" s="9" t="n"/>
      <c r="AI530" s="9" t="n"/>
      <c r="AJ530" s="9" t="n"/>
      <c r="AK530" s="9" t="n"/>
      <c r="AL530" s="9" t="n"/>
      <c r="AM530" s="9" t="n"/>
      <c r="AN530" s="9" t="n"/>
      <c r="AO530" s="9" t="n"/>
      <c r="AP530" s="9" t="n"/>
      <c r="AQ530" s="9" t="n"/>
      <c r="AR530" s="9" t="n"/>
      <c r="AS530" s="9" t="n"/>
      <c r="AT530" s="9" t="n"/>
      <c r="AU530" s="9" t="n"/>
      <c r="AV530" s="9" t="n"/>
      <c r="AW530" s="9" t="n"/>
      <c r="AX530" s="9" t="n"/>
      <c r="AY530" s="9" t="n"/>
      <c r="AZ530" s="9" t="n"/>
    </row>
    <row r="531">
      <c r="A531" s="9" t="n"/>
      <c r="B531" s="9" t="n"/>
      <c r="C531" s="9" t="n"/>
      <c r="D531" s="9" t="n"/>
      <c r="E531" s="9" t="n"/>
      <c r="F531" s="9" t="n"/>
      <c r="G531" s="9" t="n"/>
      <c r="H531" s="9" t="n"/>
      <c r="I531" s="9" t="n"/>
      <c r="J531" s="9" t="n"/>
      <c r="K531" s="9" t="n"/>
      <c r="L531" s="9" t="n"/>
      <c r="M531" s="9" t="n"/>
      <c r="N531" s="9" t="n"/>
      <c r="O531" s="9" t="n"/>
      <c r="P531" s="9" t="n"/>
      <c r="Q531" s="9" t="n"/>
      <c r="R531" s="9" t="n"/>
      <c r="S531" s="9" t="n"/>
      <c r="T531" s="9" t="n"/>
      <c r="U531" s="9" t="n"/>
      <c r="V531" s="9" t="n"/>
      <c r="W531" s="9" t="n"/>
      <c r="X531" s="9" t="n"/>
      <c r="Y531" s="9" t="n"/>
      <c r="Z531" s="9" t="n"/>
      <c r="AA531" s="9" t="n"/>
      <c r="AB531" s="9" t="n"/>
      <c r="AC531" s="9" t="n"/>
      <c r="AD531" s="9" t="n"/>
      <c r="AE531" s="9" t="n"/>
      <c r="AF531" s="9" t="n"/>
      <c r="AG531" s="9" t="n"/>
      <c r="AH531" s="9" t="n"/>
      <c r="AI531" s="9" t="n"/>
      <c r="AJ531" s="9" t="n"/>
      <c r="AK531" s="9" t="n"/>
      <c r="AL531" s="9" t="n"/>
      <c r="AM531" s="9" t="n"/>
      <c r="AN531" s="9" t="n"/>
      <c r="AO531" s="9" t="n"/>
      <c r="AP531" s="9" t="n"/>
      <c r="AQ531" s="9" t="n"/>
      <c r="AR531" s="9" t="n"/>
      <c r="AS531" s="9" t="n"/>
      <c r="AT531" s="9" t="n"/>
      <c r="AU531" s="9" t="n"/>
      <c r="AV531" s="9" t="n"/>
      <c r="AW531" s="9" t="n"/>
      <c r="AX531" s="9" t="n"/>
      <c r="AY531" s="9" t="n"/>
      <c r="AZ531" s="9" t="n"/>
    </row>
    <row r="532">
      <c r="A532" s="9" t="n"/>
      <c r="B532" s="9" t="n"/>
      <c r="C532" s="9" t="n"/>
      <c r="D532" s="9" t="n"/>
      <c r="E532" s="9" t="n"/>
      <c r="F532" s="9" t="n"/>
      <c r="G532" s="9" t="n"/>
      <c r="H532" s="9" t="n"/>
      <c r="I532" s="9" t="n"/>
      <c r="J532" s="9" t="n"/>
      <c r="K532" s="9" t="n"/>
      <c r="L532" s="9" t="n"/>
      <c r="M532" s="9" t="n"/>
      <c r="N532" s="9" t="n"/>
      <c r="O532" s="9" t="n"/>
      <c r="P532" s="9" t="n"/>
      <c r="Q532" s="9" t="n"/>
      <c r="R532" s="9" t="n"/>
      <c r="S532" s="9" t="n"/>
      <c r="T532" s="9" t="n"/>
      <c r="U532" s="9" t="n"/>
      <c r="V532" s="9" t="n"/>
      <c r="W532" s="9" t="n"/>
      <c r="X532" s="9" t="n"/>
      <c r="Y532" s="9" t="n"/>
      <c r="Z532" s="9" t="n"/>
      <c r="AA532" s="9" t="n"/>
      <c r="AB532" s="9" t="n"/>
      <c r="AC532" s="9" t="n"/>
      <c r="AD532" s="9" t="n"/>
      <c r="AE532" s="9" t="n"/>
      <c r="AF532" s="9" t="n"/>
      <c r="AG532" s="9" t="n"/>
      <c r="AH532" s="9" t="n"/>
      <c r="AI532" s="9" t="n"/>
      <c r="AJ532" s="9" t="n"/>
      <c r="AK532" s="9" t="n"/>
      <c r="AL532" s="9" t="n"/>
      <c r="AM532" s="9" t="n"/>
      <c r="AN532" s="9" t="n"/>
      <c r="AO532" s="9" t="n"/>
      <c r="AP532" s="9" t="n"/>
      <c r="AQ532" s="9" t="n"/>
      <c r="AR532" s="9" t="n"/>
      <c r="AS532" s="9" t="n"/>
      <c r="AT532" s="9" t="n"/>
      <c r="AU532" s="9" t="n"/>
      <c r="AV532" s="9" t="n"/>
      <c r="AW532" s="9" t="n"/>
      <c r="AX532" s="9" t="n"/>
      <c r="AY532" s="9" t="n"/>
      <c r="AZ532" s="9" t="n"/>
    </row>
    <row r="533">
      <c r="A533" s="9" t="n"/>
      <c r="B533" s="9" t="n"/>
      <c r="C533" s="9" t="n"/>
      <c r="D533" s="9" t="n"/>
      <c r="E533" s="9" t="n"/>
      <c r="F533" s="9" t="n"/>
      <c r="G533" s="9" t="n"/>
      <c r="H533" s="9" t="n"/>
      <c r="I533" s="9" t="n"/>
      <c r="J533" s="9" t="n"/>
      <c r="K533" s="9" t="n"/>
      <c r="L533" s="9" t="n"/>
      <c r="M533" s="9" t="n"/>
      <c r="N533" s="9" t="n"/>
      <c r="O533" s="9" t="n"/>
      <c r="P533" s="9" t="n"/>
      <c r="Q533" s="9" t="n"/>
      <c r="R533" s="9" t="n"/>
      <c r="S533" s="9" t="n"/>
      <c r="T533" s="9" t="n"/>
      <c r="U533" s="9" t="n"/>
      <c r="V533" s="9" t="n"/>
      <c r="W533" s="9" t="n"/>
      <c r="X533" s="9" t="n"/>
      <c r="Y533" s="9" t="n"/>
      <c r="Z533" s="9" t="n"/>
      <c r="AA533" s="9" t="n"/>
      <c r="AB533" s="9" t="n"/>
      <c r="AC533" s="9" t="n"/>
      <c r="AD533" s="9" t="n"/>
      <c r="AE533" s="9" t="n"/>
      <c r="AF533" s="9" t="n"/>
      <c r="AG533" s="9" t="n"/>
      <c r="AH533" s="9" t="n"/>
      <c r="AI533" s="9" t="n"/>
      <c r="AJ533" s="9" t="n"/>
      <c r="AK533" s="9" t="n"/>
      <c r="AL533" s="9" t="n"/>
      <c r="AM533" s="9" t="n"/>
      <c r="AN533" s="9" t="n"/>
      <c r="AO533" s="9" t="n"/>
      <c r="AP533" s="9" t="n"/>
      <c r="AQ533" s="9" t="n"/>
      <c r="AR533" s="9" t="n"/>
      <c r="AS533" s="9" t="n"/>
      <c r="AT533" s="9" t="n"/>
      <c r="AU533" s="9" t="n"/>
      <c r="AV533" s="9" t="n"/>
      <c r="AW533" s="9" t="n"/>
      <c r="AX533" s="9" t="n"/>
      <c r="AY533" s="9" t="n"/>
      <c r="AZ533" s="9" t="n"/>
    </row>
    <row r="534">
      <c r="A534" s="9" t="n"/>
      <c r="B534" s="9" t="n"/>
      <c r="C534" s="9" t="n"/>
      <c r="D534" s="9" t="n"/>
      <c r="E534" s="9" t="n"/>
      <c r="F534" s="9" t="n"/>
      <c r="G534" s="9" t="n"/>
      <c r="H534" s="9" t="n"/>
      <c r="I534" s="9" t="n"/>
      <c r="J534" s="9" t="n"/>
      <c r="K534" s="9" t="n"/>
      <c r="L534" s="9" t="n"/>
      <c r="M534" s="9" t="n"/>
      <c r="N534" s="9" t="n"/>
      <c r="O534" s="9" t="n"/>
      <c r="P534" s="9" t="n"/>
      <c r="Q534" s="9" t="n"/>
      <c r="R534" s="9" t="n"/>
      <c r="S534" s="9" t="n"/>
      <c r="T534" s="9" t="n"/>
      <c r="U534" s="9" t="n"/>
      <c r="V534" s="9" t="n"/>
      <c r="W534" s="9" t="n"/>
      <c r="X534" s="9" t="n"/>
      <c r="Y534" s="9" t="n"/>
      <c r="Z534" s="9" t="n"/>
      <c r="AA534" s="9" t="n"/>
      <c r="AB534" s="9" t="n"/>
      <c r="AC534" s="9" t="n"/>
      <c r="AD534" s="9" t="n"/>
      <c r="AE534" s="9" t="n"/>
      <c r="AF534" s="9" t="n"/>
      <c r="AG534" s="9" t="n"/>
      <c r="AH534" s="9" t="n"/>
      <c r="AI534" s="9" t="n"/>
      <c r="AJ534" s="9" t="n"/>
      <c r="AK534" s="9" t="n"/>
      <c r="AL534" s="9" t="n"/>
      <c r="AM534" s="9" t="n"/>
      <c r="AN534" s="9" t="n"/>
      <c r="AO534" s="9" t="n"/>
      <c r="AP534" s="9" t="n"/>
      <c r="AQ534" s="9" t="n"/>
      <c r="AR534" s="9" t="n"/>
      <c r="AS534" s="9" t="n"/>
      <c r="AT534" s="9" t="n"/>
      <c r="AU534" s="9" t="n"/>
      <c r="AV534" s="9" t="n"/>
      <c r="AW534" s="9" t="n"/>
      <c r="AX534" s="9" t="n"/>
      <c r="AY534" s="9" t="n"/>
      <c r="AZ534" s="9" t="n"/>
    </row>
    <row r="535">
      <c r="A535" s="9" t="n"/>
      <c r="B535" s="9" t="n"/>
      <c r="C535" s="9" t="n"/>
      <c r="D535" s="9" t="n"/>
      <c r="E535" s="9" t="n"/>
      <c r="F535" s="9" t="n"/>
      <c r="G535" s="9" t="n"/>
      <c r="H535" s="9" t="n"/>
      <c r="I535" s="9" t="n"/>
      <c r="J535" s="9" t="n"/>
      <c r="K535" s="9" t="n"/>
      <c r="L535" s="9" t="n"/>
      <c r="M535" s="9" t="n"/>
      <c r="N535" s="9" t="n"/>
      <c r="O535" s="9" t="n"/>
      <c r="P535" s="9" t="n"/>
      <c r="Q535" s="9" t="n"/>
      <c r="R535" s="9" t="n"/>
      <c r="S535" s="9" t="n"/>
      <c r="T535" s="9" t="n"/>
      <c r="U535" s="9" t="n"/>
      <c r="V535" s="9" t="n"/>
      <c r="W535" s="9" t="n"/>
      <c r="X535" s="9" t="n"/>
      <c r="Y535" s="9" t="n"/>
      <c r="Z535" s="9" t="n"/>
      <c r="AA535" s="9" t="n"/>
      <c r="AB535" s="9" t="n"/>
      <c r="AC535" s="9" t="n"/>
      <c r="AD535" s="9" t="n"/>
      <c r="AE535" s="9" t="n"/>
      <c r="AF535" s="9" t="n"/>
      <c r="AG535" s="9" t="n"/>
      <c r="AH535" s="9" t="n"/>
      <c r="AI535" s="9" t="n"/>
      <c r="AJ535" s="9" t="n"/>
      <c r="AK535" s="9" t="n"/>
      <c r="AL535" s="9" t="n"/>
      <c r="AM535" s="9" t="n"/>
      <c r="AN535" s="9" t="n"/>
      <c r="AO535" s="9" t="n"/>
      <c r="AP535" s="9" t="n"/>
      <c r="AQ535" s="9" t="n"/>
      <c r="AR535" s="9" t="n"/>
      <c r="AS535" s="9" t="n"/>
      <c r="AT535" s="9" t="n"/>
      <c r="AU535" s="9" t="n"/>
      <c r="AV535" s="9" t="n"/>
      <c r="AW535" s="9" t="n"/>
      <c r="AX535" s="9" t="n"/>
      <c r="AY535" s="9" t="n"/>
      <c r="AZ535" s="9" t="n"/>
    </row>
    <row r="536">
      <c r="A536" s="9" t="n"/>
      <c r="B536" s="9" t="n"/>
      <c r="C536" s="9" t="n"/>
      <c r="D536" s="9" t="n"/>
      <c r="E536" s="9" t="n"/>
      <c r="F536" s="9" t="n"/>
      <c r="G536" s="9" t="n"/>
      <c r="H536" s="9" t="n"/>
      <c r="I536" s="9" t="n"/>
      <c r="J536" s="9" t="n"/>
      <c r="K536" s="9" t="n"/>
      <c r="L536" s="9" t="n"/>
      <c r="M536" s="9" t="n"/>
      <c r="N536" s="9" t="n"/>
      <c r="O536" s="9" t="n"/>
      <c r="P536" s="9" t="n"/>
      <c r="Q536" s="9" t="n"/>
      <c r="R536" s="9" t="n"/>
      <c r="S536" s="9" t="n"/>
      <c r="T536" s="9" t="n"/>
      <c r="U536" s="9" t="n"/>
      <c r="V536" s="9" t="n"/>
      <c r="W536" s="9" t="n"/>
      <c r="X536" s="9" t="n"/>
      <c r="Y536" s="9" t="n"/>
      <c r="Z536" s="9" t="n"/>
      <c r="AA536" s="9" t="n"/>
      <c r="AB536" s="9" t="n"/>
      <c r="AC536" s="9" t="n"/>
      <c r="AD536" s="9" t="n"/>
      <c r="AE536" s="9" t="n"/>
      <c r="AF536" s="9" t="n"/>
      <c r="AG536" s="9" t="n"/>
      <c r="AH536" s="9" t="n"/>
      <c r="AI536" s="9" t="n"/>
      <c r="AJ536" s="9" t="n"/>
      <c r="AK536" s="9" t="n"/>
      <c r="AL536" s="9" t="n"/>
      <c r="AM536" s="9" t="n"/>
      <c r="AN536" s="9" t="n"/>
      <c r="AO536" s="9" t="n"/>
      <c r="AP536" s="9" t="n"/>
      <c r="AQ536" s="9" t="n"/>
      <c r="AR536" s="9" t="n"/>
      <c r="AS536" s="9" t="n"/>
      <c r="AT536" s="9" t="n"/>
      <c r="AU536" s="9" t="n"/>
      <c r="AV536" s="9" t="n"/>
      <c r="AW536" s="9" t="n"/>
      <c r="AX536" s="9" t="n"/>
      <c r="AY536" s="9" t="n"/>
      <c r="AZ536" s="9" t="n"/>
    </row>
    <row r="537">
      <c r="A537" s="9" t="n"/>
      <c r="B537" s="9" t="n"/>
      <c r="C537" s="9" t="n"/>
      <c r="D537" s="9" t="n"/>
      <c r="E537" s="9" t="n"/>
      <c r="F537" s="9" t="n"/>
      <c r="G537" s="9" t="n"/>
      <c r="H537" s="9" t="n"/>
      <c r="I537" s="9" t="n"/>
      <c r="J537" s="9" t="n"/>
      <c r="K537" s="9" t="n"/>
      <c r="L537" s="9" t="n"/>
      <c r="M537" s="9" t="n"/>
      <c r="N537" s="9" t="n"/>
      <c r="O537" s="9" t="n"/>
      <c r="P537" s="9" t="n"/>
      <c r="Q537" s="9" t="n"/>
      <c r="R537" s="9" t="n"/>
      <c r="S537" s="9" t="n"/>
      <c r="T537" s="9" t="n"/>
      <c r="U537" s="9" t="n"/>
      <c r="V537" s="9" t="n"/>
      <c r="W537" s="9" t="n"/>
      <c r="X537" s="9" t="n"/>
      <c r="Y537" s="9" t="n"/>
      <c r="Z537" s="9" t="n"/>
      <c r="AA537" s="9" t="n"/>
      <c r="AB537" s="9" t="n"/>
      <c r="AC537" s="9" t="n"/>
      <c r="AD537" s="9" t="n"/>
      <c r="AE537" s="9" t="n"/>
      <c r="AF537" s="9" t="n"/>
      <c r="AG537" s="9" t="n"/>
      <c r="AH537" s="9" t="n"/>
      <c r="AI537" s="9" t="n"/>
      <c r="AJ537" s="9" t="n"/>
      <c r="AK537" s="9" t="n"/>
      <c r="AL537" s="9" t="n"/>
      <c r="AM537" s="9" t="n"/>
      <c r="AN537" s="9" t="n"/>
      <c r="AO537" s="9" t="n"/>
      <c r="AP537" s="9" t="n"/>
      <c r="AQ537" s="9" t="n"/>
      <c r="AR537" s="9" t="n"/>
      <c r="AS537" s="9" t="n"/>
      <c r="AT537" s="9" t="n"/>
      <c r="AU537" s="9" t="n"/>
      <c r="AV537" s="9" t="n"/>
      <c r="AW537" s="9" t="n"/>
      <c r="AX537" s="9" t="n"/>
      <c r="AY537" s="9" t="n"/>
      <c r="AZ537" s="9" t="n"/>
    </row>
    <row r="538">
      <c r="A538" s="9" t="n"/>
      <c r="B538" s="9" t="n"/>
      <c r="C538" s="9" t="n"/>
      <c r="D538" s="9" t="n"/>
      <c r="E538" s="9" t="n"/>
      <c r="F538" s="9" t="n"/>
      <c r="G538" s="9" t="n"/>
      <c r="H538" s="9" t="n"/>
      <c r="I538" s="9" t="n"/>
      <c r="J538" s="9" t="n"/>
      <c r="K538" s="9" t="n"/>
      <c r="L538" s="9" t="n"/>
      <c r="M538" s="9" t="n"/>
      <c r="N538" s="9" t="n"/>
      <c r="O538" s="9" t="n"/>
      <c r="P538" s="9" t="n"/>
      <c r="Q538" s="9" t="n"/>
      <c r="R538" s="9" t="n"/>
      <c r="S538" s="9" t="n"/>
      <c r="T538" s="9" t="n"/>
      <c r="U538" s="9" t="n"/>
      <c r="V538" s="9" t="n"/>
      <c r="W538" s="9" t="n"/>
      <c r="X538" s="9" t="n"/>
      <c r="Y538" s="9" t="n"/>
      <c r="Z538" s="9" t="n"/>
      <c r="AA538" s="9" t="n"/>
      <c r="AB538" s="9" t="n"/>
      <c r="AC538" s="9" t="n"/>
      <c r="AD538" s="9" t="n"/>
      <c r="AE538" s="9" t="n"/>
      <c r="AF538" s="9" t="n"/>
      <c r="AG538" s="9" t="n"/>
      <c r="AH538" s="9" t="n"/>
      <c r="AI538" s="9" t="n"/>
      <c r="AJ538" s="9" t="n"/>
      <c r="AK538" s="9" t="n"/>
      <c r="AL538" s="9" t="n"/>
      <c r="AM538" s="9" t="n"/>
      <c r="AN538" s="9" t="n"/>
      <c r="AO538" s="9" t="n"/>
      <c r="AP538" s="9" t="n"/>
      <c r="AQ538" s="9" t="n"/>
      <c r="AR538" s="9" t="n"/>
      <c r="AS538" s="9" t="n"/>
      <c r="AT538" s="9" t="n"/>
      <c r="AU538" s="9" t="n"/>
      <c r="AV538" s="9" t="n"/>
      <c r="AW538" s="9" t="n"/>
      <c r="AX538" s="9" t="n"/>
      <c r="AY538" s="9" t="n"/>
      <c r="AZ538" s="9" t="n"/>
    </row>
    <row r="539">
      <c r="A539" s="9" t="n"/>
      <c r="B539" s="9" t="n"/>
      <c r="C539" s="9" t="n"/>
      <c r="D539" s="9" t="n"/>
      <c r="E539" s="9" t="n"/>
      <c r="F539" s="9" t="n"/>
      <c r="G539" s="9" t="n"/>
      <c r="H539" s="9" t="n"/>
      <c r="I539" s="9" t="n"/>
      <c r="J539" s="9" t="n"/>
      <c r="K539" s="9" t="n"/>
      <c r="L539" s="9" t="n"/>
      <c r="M539" s="9" t="n"/>
      <c r="N539" s="9" t="n"/>
      <c r="O539" s="9" t="n"/>
      <c r="P539" s="9" t="n"/>
      <c r="Q539" s="9" t="n"/>
      <c r="R539" s="9" t="n"/>
      <c r="S539" s="9" t="n"/>
      <c r="T539" s="9" t="n"/>
      <c r="U539" s="9" t="n"/>
      <c r="V539" s="9" t="n"/>
      <c r="W539" s="9" t="n"/>
      <c r="X539" s="9" t="n"/>
      <c r="Y539" s="9" t="n"/>
      <c r="Z539" s="9" t="n"/>
      <c r="AA539" s="9" t="n"/>
      <c r="AB539" s="9" t="n"/>
      <c r="AC539" s="9" t="n"/>
      <c r="AD539" s="9" t="n"/>
      <c r="AE539" s="9" t="n"/>
      <c r="AF539" s="9" t="n"/>
      <c r="AG539" s="9" t="n"/>
      <c r="AH539" s="9" t="n"/>
      <c r="AI539" s="9" t="n"/>
      <c r="AJ539" s="9" t="n"/>
      <c r="AK539" s="9" t="n"/>
      <c r="AL539" s="9" t="n"/>
      <c r="AM539" s="9" t="n"/>
      <c r="AN539" s="9" t="n"/>
      <c r="AO539" s="9" t="n"/>
      <c r="AP539" s="9" t="n"/>
      <c r="AQ539" s="9" t="n"/>
      <c r="AR539" s="9" t="n"/>
      <c r="AS539" s="9" t="n"/>
      <c r="AT539" s="9" t="n"/>
      <c r="AU539" s="9" t="n"/>
      <c r="AV539" s="9" t="n"/>
      <c r="AW539" s="9" t="n"/>
      <c r="AX539" s="9" t="n"/>
      <c r="AY539" s="9" t="n"/>
      <c r="AZ539" s="9" t="n"/>
    </row>
    <row r="540">
      <c r="A540" s="9" t="n"/>
      <c r="B540" s="9" t="n"/>
      <c r="C540" s="9" t="n"/>
      <c r="D540" s="9" t="n"/>
      <c r="E540" s="9" t="n"/>
      <c r="F540" s="9" t="n"/>
      <c r="G540" s="9" t="n"/>
      <c r="H540" s="9" t="n"/>
      <c r="I540" s="9" t="n"/>
      <c r="J540" s="9" t="n"/>
      <c r="K540" s="9" t="n"/>
      <c r="L540" s="9" t="n"/>
      <c r="M540" s="9" t="n"/>
      <c r="N540" s="9" t="n"/>
      <c r="O540" s="9" t="n"/>
      <c r="P540" s="9" t="n"/>
      <c r="Q540" s="9" t="n"/>
      <c r="R540" s="9" t="n"/>
      <c r="S540" s="9" t="n"/>
      <c r="T540" s="9" t="n"/>
      <c r="U540" s="9" t="n"/>
      <c r="V540" s="9" t="n"/>
      <c r="W540" s="9" t="n"/>
      <c r="X540" s="9" t="n"/>
      <c r="Y540" s="9" t="n"/>
      <c r="Z540" s="9" t="n"/>
      <c r="AA540" s="9" t="n"/>
      <c r="AB540" s="9" t="n"/>
      <c r="AC540" s="9" t="n"/>
      <c r="AD540" s="9" t="n"/>
      <c r="AE540" s="9" t="n"/>
      <c r="AF540" s="9" t="n"/>
      <c r="AG540" s="9" t="n"/>
      <c r="AH540" s="9" t="n"/>
      <c r="AI540" s="9" t="n"/>
      <c r="AJ540" s="9" t="n"/>
      <c r="AK540" s="9" t="n"/>
      <c r="AL540" s="9" t="n"/>
      <c r="AM540" s="9" t="n"/>
      <c r="AN540" s="9" t="n"/>
      <c r="AO540" s="9" t="n"/>
      <c r="AP540" s="9" t="n"/>
      <c r="AQ540" s="9" t="n"/>
      <c r="AR540" s="9" t="n"/>
      <c r="AS540" s="9" t="n"/>
      <c r="AT540" s="9" t="n"/>
      <c r="AU540" s="9" t="n"/>
      <c r="AV540" s="9" t="n"/>
      <c r="AW540" s="9" t="n"/>
      <c r="AX540" s="9" t="n"/>
      <c r="AY540" s="9" t="n"/>
      <c r="AZ540" s="9" t="n"/>
    </row>
    <row r="541">
      <c r="A541" s="9" t="n"/>
      <c r="B541" s="9" t="n"/>
      <c r="C541" s="9" t="n"/>
      <c r="D541" s="9" t="n"/>
      <c r="E541" s="9" t="n"/>
      <c r="F541" s="9" t="n"/>
      <c r="G541" s="9" t="n"/>
      <c r="H541" s="9" t="n"/>
      <c r="I541" s="9" t="n"/>
      <c r="J541" s="9" t="n"/>
      <c r="K541" s="9" t="n"/>
      <c r="L541" s="9" t="n"/>
      <c r="M541" s="9" t="n"/>
      <c r="N541" s="9" t="n"/>
      <c r="O541" s="9" t="n"/>
      <c r="P541" s="9" t="n"/>
      <c r="Q541" s="9" t="n"/>
      <c r="R541" s="9" t="n"/>
      <c r="S541" s="9" t="n"/>
      <c r="T541" s="9" t="n"/>
      <c r="U541" s="9" t="n"/>
      <c r="V541" s="9" t="n"/>
      <c r="W541" s="9" t="n"/>
      <c r="X541" s="9" t="n"/>
      <c r="Y541" s="9" t="n"/>
      <c r="Z541" s="9" t="n"/>
      <c r="AA541" s="9" t="n"/>
      <c r="AB541" s="9" t="n"/>
      <c r="AC541" s="9" t="n"/>
      <c r="AD541" s="9" t="n"/>
      <c r="AE541" s="9" t="n"/>
      <c r="AF541" s="9" t="n"/>
      <c r="AG541" s="9" t="n"/>
      <c r="AH541" s="9" t="n"/>
      <c r="AI541" s="9" t="n"/>
      <c r="AJ541" s="9" t="n"/>
      <c r="AK541" s="9" t="n"/>
      <c r="AL541" s="9" t="n"/>
      <c r="AM541" s="9" t="n"/>
      <c r="AN541" s="9" t="n"/>
      <c r="AO541" s="9" t="n"/>
      <c r="AP541" s="9" t="n"/>
      <c r="AQ541" s="9" t="n"/>
      <c r="AR541" s="9" t="n"/>
      <c r="AS541" s="9" t="n"/>
      <c r="AT541" s="9" t="n"/>
      <c r="AU541" s="9" t="n"/>
      <c r="AV541" s="9" t="n"/>
      <c r="AW541" s="9" t="n"/>
      <c r="AX541" s="9" t="n"/>
      <c r="AY541" s="9" t="n"/>
      <c r="AZ541" s="9" t="n"/>
    </row>
    <row r="542">
      <c r="A542" s="9" t="n"/>
      <c r="B542" s="9" t="n"/>
      <c r="C542" s="9" t="n"/>
      <c r="D542" s="9" t="n"/>
      <c r="E542" s="9" t="n"/>
      <c r="F542" s="9" t="n"/>
      <c r="G542" s="9" t="n"/>
      <c r="H542" s="9" t="n"/>
      <c r="I542" s="9" t="n"/>
      <c r="J542" s="9" t="n"/>
      <c r="K542" s="9" t="n"/>
      <c r="L542" s="9" t="n"/>
      <c r="M542" s="9" t="n"/>
      <c r="N542" s="9" t="n"/>
      <c r="O542" s="9" t="n"/>
      <c r="P542" s="9" t="n"/>
      <c r="Q542" s="9" t="n"/>
      <c r="R542" s="9" t="n"/>
      <c r="S542" s="9" t="n"/>
      <c r="T542" s="9" t="n"/>
      <c r="U542" s="9" t="n"/>
      <c r="V542" s="9" t="n"/>
      <c r="W542" s="9" t="n"/>
      <c r="X542" s="9" t="n"/>
      <c r="Y542" s="9" t="n"/>
      <c r="Z542" s="9" t="n"/>
      <c r="AA542" s="9" t="n"/>
      <c r="AB542" s="9" t="n"/>
      <c r="AC542" s="9" t="n"/>
      <c r="AD542" s="9" t="n"/>
      <c r="AE542" s="9" t="n"/>
      <c r="AF542" s="9" t="n"/>
      <c r="AG542" s="9" t="n"/>
      <c r="AH542" s="9" t="n"/>
      <c r="AI542" s="9" t="n"/>
      <c r="AJ542" s="9" t="n"/>
      <c r="AK542" s="9" t="n"/>
      <c r="AL542" s="9" t="n"/>
      <c r="AM542" s="9" t="n"/>
      <c r="AN542" s="9" t="n"/>
      <c r="AO542" s="9" t="n"/>
      <c r="AP542" s="9" t="n"/>
      <c r="AQ542" s="9" t="n"/>
      <c r="AR542" s="9" t="n"/>
      <c r="AS542" s="9" t="n"/>
      <c r="AT542" s="9" t="n"/>
      <c r="AU542" s="9" t="n"/>
      <c r="AV542" s="9" t="n"/>
      <c r="AW542" s="9" t="n"/>
      <c r="AX542" s="9" t="n"/>
      <c r="AY542" s="9" t="n"/>
      <c r="AZ542" s="9" t="n"/>
    </row>
    <row r="543">
      <c r="A543" s="9" t="n"/>
      <c r="B543" s="9" t="n"/>
      <c r="C543" s="9" t="n"/>
      <c r="D543" s="9" t="n"/>
      <c r="E543" s="9" t="n"/>
      <c r="F543" s="9" t="n"/>
      <c r="G543" s="9" t="n"/>
      <c r="H543" s="9" t="n"/>
      <c r="I543" s="9" t="n"/>
      <c r="J543" s="9" t="n"/>
      <c r="K543" s="9" t="n"/>
      <c r="L543" s="9" t="n"/>
      <c r="M543" s="9" t="n"/>
      <c r="N543" s="9" t="n"/>
      <c r="O543" s="9" t="n"/>
      <c r="P543" s="9" t="n"/>
      <c r="Q543" s="9" t="n"/>
      <c r="R543" s="9" t="n"/>
      <c r="S543" s="9" t="n"/>
      <c r="T543" s="9" t="n"/>
      <c r="U543" s="9" t="n"/>
      <c r="V543" s="9" t="n"/>
      <c r="W543" s="9" t="n"/>
      <c r="X543" s="9" t="n"/>
      <c r="Y543" s="9" t="n"/>
      <c r="Z543" s="9" t="n"/>
      <c r="AA543" s="9" t="n"/>
      <c r="AB543" s="9" t="n"/>
      <c r="AC543" s="9" t="n"/>
      <c r="AD543" s="9" t="n"/>
      <c r="AE543" s="9" t="n"/>
      <c r="AF543" s="9" t="n"/>
      <c r="AG543" s="9" t="n"/>
      <c r="AH543" s="9" t="n"/>
      <c r="AI543" s="9" t="n"/>
      <c r="AJ543" s="9" t="n"/>
      <c r="AK543" s="9" t="n"/>
      <c r="AL543" s="9" t="n"/>
      <c r="AM543" s="9" t="n"/>
      <c r="AN543" s="9" t="n"/>
      <c r="AO543" s="9" t="n"/>
      <c r="AP543" s="9" t="n"/>
      <c r="AQ543" s="9" t="n"/>
      <c r="AR543" s="9" t="n"/>
      <c r="AS543" s="9" t="n"/>
      <c r="AT543" s="9" t="n"/>
      <c r="AU543" s="9" t="n"/>
      <c r="AV543" s="9" t="n"/>
      <c r="AW543" s="9" t="n"/>
      <c r="AX543" s="9" t="n"/>
      <c r="AY543" s="9" t="n"/>
      <c r="AZ543" s="9" t="n"/>
    </row>
    <row r="544">
      <c r="A544" s="9" t="n"/>
      <c r="B544" s="9" t="n"/>
      <c r="C544" s="9" t="n"/>
      <c r="D544" s="9" t="n"/>
      <c r="E544" s="9" t="n"/>
      <c r="F544" s="9" t="n"/>
      <c r="G544" s="9" t="n"/>
      <c r="H544" s="9" t="n"/>
      <c r="I544" s="9" t="n"/>
      <c r="J544" s="9" t="n"/>
      <c r="K544" s="9" t="n"/>
      <c r="L544" s="9" t="n"/>
      <c r="M544" s="9" t="n"/>
      <c r="N544" s="9" t="n"/>
      <c r="O544" s="9" t="n"/>
      <c r="P544" s="9" t="n"/>
      <c r="Q544" s="9" t="n"/>
      <c r="R544" s="9" t="n"/>
      <c r="S544" s="9" t="n"/>
      <c r="T544" s="9" t="n"/>
      <c r="U544" s="9" t="n"/>
      <c r="V544" s="9" t="n"/>
      <c r="W544" s="9" t="n"/>
      <c r="X544" s="9" t="n"/>
      <c r="Y544" s="9" t="n"/>
      <c r="Z544" s="9" t="n"/>
      <c r="AA544" s="9" t="n"/>
      <c r="AB544" s="9" t="n"/>
      <c r="AC544" s="9" t="n"/>
      <c r="AD544" s="9" t="n"/>
      <c r="AE544" s="9" t="n"/>
      <c r="AF544" s="9" t="n"/>
      <c r="AG544" s="9" t="n"/>
      <c r="AH544" s="9" t="n"/>
      <c r="AI544" s="9" t="n"/>
      <c r="AJ544" s="9" t="n"/>
      <c r="AK544" s="9" t="n"/>
      <c r="AL544" s="9" t="n"/>
      <c r="AM544" s="9" t="n"/>
      <c r="AN544" s="9" t="n"/>
      <c r="AO544" s="9" t="n"/>
      <c r="AP544" s="9" t="n"/>
      <c r="AQ544" s="9" t="n"/>
      <c r="AR544" s="9" t="n"/>
      <c r="AS544" s="9" t="n"/>
      <c r="AT544" s="9" t="n"/>
      <c r="AU544" s="9" t="n"/>
      <c r="AV544" s="9" t="n"/>
      <c r="AW544" s="9" t="n"/>
      <c r="AX544" s="9" t="n"/>
      <c r="AY544" s="9" t="n"/>
      <c r="AZ544" s="9" t="n"/>
    </row>
    <row r="545">
      <c r="A545" s="9" t="n"/>
      <c r="B545" s="9" t="n"/>
      <c r="C545" s="9" t="n"/>
      <c r="D545" s="9" t="n"/>
      <c r="E545" s="9" t="n"/>
      <c r="F545" s="9" t="n"/>
      <c r="G545" s="9" t="n"/>
      <c r="H545" s="9" t="n"/>
      <c r="I545" s="9" t="n"/>
      <c r="J545" s="9" t="n"/>
      <c r="K545" s="9" t="n"/>
      <c r="L545" s="9" t="n"/>
      <c r="M545" s="9" t="n"/>
      <c r="N545" s="9" t="n"/>
      <c r="O545" s="9" t="n"/>
      <c r="P545" s="9" t="n"/>
      <c r="Q545" s="9" t="n"/>
      <c r="R545" s="9" t="n"/>
      <c r="S545" s="9" t="n"/>
      <c r="T545" s="9" t="n"/>
      <c r="U545" s="9" t="n"/>
      <c r="V545" s="9" t="n"/>
      <c r="W545" s="9" t="n"/>
      <c r="X545" s="9" t="n"/>
      <c r="Y545" s="9" t="n"/>
      <c r="Z545" s="9" t="n"/>
      <c r="AA545" s="9" t="n"/>
      <c r="AB545" s="9" t="n"/>
      <c r="AC545" s="9" t="n"/>
      <c r="AD545" s="9" t="n"/>
      <c r="AE545" s="9" t="n"/>
      <c r="AF545" s="9" t="n"/>
      <c r="AG545" s="9" t="n"/>
      <c r="AH545" s="9" t="n"/>
      <c r="AI545" s="9" t="n"/>
      <c r="AJ545" s="9" t="n"/>
      <c r="AK545" s="9" t="n"/>
      <c r="AL545" s="9" t="n"/>
      <c r="AM545" s="9" t="n"/>
      <c r="AN545" s="9" t="n"/>
      <c r="AO545" s="9" t="n"/>
      <c r="AP545" s="9" t="n"/>
      <c r="AQ545" s="9" t="n"/>
      <c r="AR545" s="9" t="n"/>
      <c r="AS545" s="9" t="n"/>
      <c r="AT545" s="9" t="n"/>
      <c r="AU545" s="9" t="n"/>
      <c r="AV545" s="9" t="n"/>
      <c r="AW545" s="9" t="n"/>
      <c r="AX545" s="9" t="n"/>
      <c r="AY545" s="9" t="n"/>
      <c r="AZ545" s="9" t="n"/>
    </row>
    <row r="546">
      <c r="A546" s="9" t="n"/>
      <c r="B546" s="9" t="n"/>
      <c r="C546" s="9" t="n"/>
      <c r="D546" s="9" t="n"/>
      <c r="E546" s="9" t="n"/>
      <c r="F546" s="9" t="n"/>
      <c r="G546" s="9" t="n"/>
      <c r="H546" s="9" t="n"/>
      <c r="I546" s="9" t="n"/>
      <c r="J546" s="9" t="n"/>
      <c r="K546" s="9" t="n"/>
      <c r="L546" s="9" t="n"/>
      <c r="M546" s="9" t="n"/>
      <c r="N546" s="9" t="n"/>
      <c r="O546" s="9" t="n"/>
      <c r="P546" s="9" t="n"/>
      <c r="Q546" s="9" t="n"/>
      <c r="R546" s="9" t="n"/>
      <c r="S546" s="9" t="n"/>
      <c r="T546" s="9" t="n"/>
      <c r="U546" s="9" t="n"/>
      <c r="V546" s="9" t="n"/>
      <c r="W546" s="9" t="n"/>
      <c r="X546" s="9" t="n"/>
      <c r="Y546" s="9" t="n"/>
      <c r="Z546" s="9" t="n"/>
      <c r="AA546" s="9" t="n"/>
      <c r="AB546" s="9" t="n"/>
      <c r="AC546" s="9" t="n"/>
      <c r="AD546" s="9" t="n"/>
      <c r="AE546" s="9" t="n"/>
      <c r="AF546" s="9" t="n"/>
      <c r="AG546" s="9" t="n"/>
      <c r="AH546" s="9" t="n"/>
      <c r="AI546" s="9" t="n"/>
      <c r="AJ546" s="9" t="n"/>
      <c r="AK546" s="9" t="n"/>
      <c r="AL546" s="9" t="n"/>
      <c r="AM546" s="9" t="n"/>
      <c r="AN546" s="9" t="n"/>
      <c r="AO546" s="9" t="n"/>
      <c r="AP546" s="9" t="n"/>
      <c r="AQ546" s="9" t="n"/>
      <c r="AR546" s="9" t="n"/>
      <c r="AS546" s="9" t="n"/>
      <c r="AT546" s="9" t="n"/>
      <c r="AU546" s="9" t="n"/>
      <c r="AV546" s="9" t="n"/>
      <c r="AW546" s="9" t="n"/>
      <c r="AX546" s="9" t="n"/>
      <c r="AY546" s="9" t="n"/>
      <c r="AZ546" s="9" t="n"/>
    </row>
    <row r="547">
      <c r="A547" s="9" t="n"/>
      <c r="B547" s="9" t="n"/>
      <c r="C547" s="9" t="n"/>
      <c r="D547" s="9" t="n"/>
      <c r="E547" s="9" t="n"/>
      <c r="F547" s="9" t="n"/>
      <c r="G547" s="9" t="n"/>
      <c r="H547" s="9" t="n"/>
      <c r="I547" s="9" t="n"/>
      <c r="J547" s="9" t="n"/>
      <c r="K547" s="9" t="n"/>
      <c r="L547" s="9" t="n"/>
      <c r="M547" s="9" t="n"/>
      <c r="N547" s="9" t="n"/>
      <c r="O547" s="9" t="n"/>
      <c r="P547" s="9" t="n"/>
      <c r="Q547" s="9" t="n"/>
      <c r="R547" s="9" t="n"/>
      <c r="S547" s="9" t="n"/>
      <c r="T547" s="9" t="n"/>
      <c r="U547" s="9" t="n"/>
      <c r="V547" s="9" t="n"/>
      <c r="W547" s="9" t="n"/>
      <c r="X547" s="9" t="n"/>
      <c r="Y547" s="9" t="n"/>
      <c r="Z547" s="9" t="n"/>
      <c r="AA547" s="9" t="n"/>
      <c r="AB547" s="9" t="n"/>
      <c r="AC547" s="9" t="n"/>
      <c r="AD547" s="9" t="n"/>
      <c r="AE547" s="9" t="n"/>
      <c r="AF547" s="9" t="n"/>
      <c r="AG547" s="9" t="n"/>
      <c r="AH547" s="9" t="n"/>
      <c r="AI547" s="9" t="n"/>
      <c r="AJ547" s="9" t="n"/>
      <c r="AK547" s="9" t="n"/>
      <c r="AL547" s="9" t="n"/>
      <c r="AM547" s="9" t="n"/>
      <c r="AN547" s="9" t="n"/>
      <c r="AO547" s="9" t="n"/>
      <c r="AP547" s="9" t="n"/>
      <c r="AQ547" s="9" t="n"/>
      <c r="AR547" s="9" t="n"/>
      <c r="AS547" s="9" t="n"/>
      <c r="AT547" s="9" t="n"/>
      <c r="AU547" s="9" t="n"/>
      <c r="AV547" s="9" t="n"/>
      <c r="AW547" s="9" t="n"/>
      <c r="AX547" s="9" t="n"/>
      <c r="AY547" s="9" t="n"/>
      <c r="AZ547" s="9" t="n"/>
    </row>
    <row r="548">
      <c r="A548" s="9" t="n"/>
      <c r="B548" s="9" t="n"/>
      <c r="C548" s="9" t="n"/>
      <c r="D548" s="9" t="n"/>
      <c r="E548" s="9" t="n"/>
      <c r="F548" s="9" t="n"/>
      <c r="G548" s="9" t="n"/>
      <c r="H548" s="9" t="n"/>
      <c r="I548" s="9" t="n"/>
      <c r="J548" s="9" t="n"/>
      <c r="K548" s="9" t="n"/>
      <c r="L548" s="9" t="n"/>
      <c r="M548" s="9" t="n"/>
      <c r="N548" s="9" t="n"/>
      <c r="O548" s="9" t="n"/>
      <c r="P548" s="9" t="n"/>
      <c r="Q548" s="9" t="n"/>
      <c r="R548" s="9" t="n"/>
      <c r="S548" s="9" t="n"/>
      <c r="T548" s="9" t="n"/>
      <c r="U548" s="9" t="n"/>
      <c r="V548" s="9" t="n"/>
      <c r="W548" s="9" t="n"/>
      <c r="X548" s="9" t="n"/>
      <c r="Y548" s="9" t="n"/>
      <c r="Z548" s="9" t="n"/>
      <c r="AA548" s="9" t="n"/>
      <c r="AB548" s="9" t="n"/>
      <c r="AC548" s="9" t="n"/>
      <c r="AD548" s="9" t="n"/>
      <c r="AE548" s="9" t="n"/>
      <c r="AF548" s="9" t="n"/>
      <c r="AG548" s="9" t="n"/>
      <c r="AH548" s="9" t="n"/>
      <c r="AI548" s="9" t="n"/>
      <c r="AJ548" s="9" t="n"/>
      <c r="AK548" s="9" t="n"/>
      <c r="AL548" s="9" t="n"/>
      <c r="AM548" s="9" t="n"/>
      <c r="AN548" s="9" t="n"/>
      <c r="AO548" s="9" t="n"/>
      <c r="AP548" s="9" t="n"/>
      <c r="AQ548" s="9" t="n"/>
      <c r="AR548" s="9" t="n"/>
      <c r="AS548" s="9" t="n"/>
      <c r="AT548" s="9" t="n"/>
      <c r="AU548" s="9" t="n"/>
      <c r="AV548" s="9" t="n"/>
      <c r="AW548" s="9" t="n"/>
      <c r="AX548" s="9" t="n"/>
      <c r="AY548" s="9" t="n"/>
      <c r="AZ548" s="9" t="n"/>
    </row>
    <row r="549">
      <c r="A549" s="9" t="n"/>
      <c r="B549" s="9" t="n"/>
      <c r="C549" s="9" t="n"/>
      <c r="D549" s="9" t="n"/>
      <c r="E549" s="9" t="n"/>
      <c r="F549" s="9" t="n"/>
      <c r="G549" s="9" t="n"/>
      <c r="H549" s="9" t="n"/>
      <c r="I549" s="9" t="n"/>
      <c r="J549" s="9" t="n"/>
      <c r="K549" s="9" t="n"/>
      <c r="L549" s="9" t="n"/>
      <c r="M549" s="9" t="n"/>
      <c r="N549" s="9" t="n"/>
      <c r="O549" s="9" t="n"/>
      <c r="P549" s="9" t="n"/>
      <c r="Q549" s="9" t="n"/>
      <c r="R549" s="9" t="n"/>
      <c r="S549" s="9" t="n"/>
      <c r="T549" s="9" t="n"/>
      <c r="U549" s="9" t="n"/>
      <c r="V549" s="9" t="n"/>
      <c r="W549" s="9" t="n"/>
      <c r="X549" s="9" t="n"/>
      <c r="Y549" s="9" t="n"/>
      <c r="Z549" s="9" t="n"/>
      <c r="AA549" s="9" t="n"/>
      <c r="AB549" s="9" t="n"/>
      <c r="AC549" s="9" t="n"/>
      <c r="AD549" s="9" t="n"/>
      <c r="AE549" s="9" t="n"/>
      <c r="AF549" s="9" t="n"/>
      <c r="AG549" s="9" t="n"/>
      <c r="AH549" s="9" t="n"/>
      <c r="AI549" s="9" t="n"/>
      <c r="AJ549" s="9" t="n"/>
      <c r="AK549" s="9" t="n"/>
      <c r="AL549" s="9" t="n"/>
      <c r="AM549" s="9" t="n"/>
      <c r="AN549" s="9" t="n"/>
      <c r="AO549" s="9" t="n"/>
      <c r="AP549" s="9" t="n"/>
      <c r="AQ549" s="9" t="n"/>
      <c r="AR549" s="9" t="n"/>
      <c r="AS549" s="9" t="n"/>
      <c r="AT549" s="9" t="n"/>
      <c r="AU549" s="9" t="n"/>
      <c r="AV549" s="9" t="n"/>
      <c r="AW549" s="9" t="n"/>
      <c r="AX549" s="9" t="n"/>
      <c r="AY549" s="9" t="n"/>
      <c r="AZ549" s="9" t="n"/>
    </row>
    <row r="550">
      <c r="A550" s="9" t="n"/>
      <c r="B550" s="9" t="n"/>
      <c r="C550" s="9" t="n"/>
      <c r="D550" s="9" t="n"/>
      <c r="E550" s="9" t="n"/>
      <c r="F550" s="9" t="n"/>
      <c r="G550" s="9" t="n"/>
      <c r="H550" s="9" t="n"/>
      <c r="I550" s="9" t="n"/>
      <c r="J550" s="9" t="n"/>
      <c r="K550" s="9" t="n"/>
      <c r="L550" s="9" t="n"/>
      <c r="M550" s="9" t="n"/>
      <c r="N550" s="9" t="n"/>
      <c r="O550" s="9" t="n"/>
      <c r="P550" s="9" t="n"/>
      <c r="Q550" s="9" t="n"/>
      <c r="R550" s="9" t="n"/>
      <c r="S550" s="9" t="n"/>
      <c r="T550" s="9" t="n"/>
      <c r="U550" s="9" t="n"/>
      <c r="V550" s="9" t="n"/>
      <c r="W550" s="9" t="n"/>
      <c r="X550" s="9" t="n"/>
      <c r="Y550" s="9" t="n"/>
      <c r="Z550" s="9" t="n"/>
      <c r="AA550" s="9" t="n"/>
      <c r="AB550" s="9" t="n"/>
      <c r="AC550" s="9" t="n"/>
      <c r="AD550" s="9" t="n"/>
      <c r="AE550" s="9" t="n"/>
      <c r="AF550" s="9" t="n"/>
      <c r="AG550" s="9" t="n"/>
      <c r="AH550" s="9" t="n"/>
      <c r="AI550" s="9" t="n"/>
      <c r="AJ550" s="9" t="n"/>
      <c r="AK550" s="9" t="n"/>
      <c r="AL550" s="9" t="n"/>
      <c r="AM550" s="9" t="n"/>
      <c r="AN550" s="9" t="n"/>
      <c r="AO550" s="9" t="n"/>
      <c r="AP550" s="9" t="n"/>
      <c r="AQ550" s="9" t="n"/>
      <c r="AR550" s="9" t="n"/>
      <c r="AS550" s="9" t="n"/>
      <c r="AT550" s="9" t="n"/>
      <c r="AU550" s="9" t="n"/>
      <c r="AV550" s="9" t="n"/>
      <c r="AW550" s="9" t="n"/>
      <c r="AX550" s="9" t="n"/>
      <c r="AY550" s="9" t="n"/>
      <c r="AZ550" s="9" t="n"/>
    </row>
    <row r="551">
      <c r="A551" s="9" t="n"/>
      <c r="B551" s="9" t="n"/>
      <c r="C551" s="9" t="n"/>
      <c r="D551" s="9" t="n"/>
      <c r="E551" s="9" t="n"/>
      <c r="F551" s="9" t="n"/>
      <c r="G551" s="9" t="n"/>
      <c r="H551" s="9" t="n"/>
      <c r="I551" s="9" t="n"/>
      <c r="J551" s="9" t="n"/>
      <c r="K551" s="9" t="n"/>
      <c r="L551" s="9" t="n"/>
      <c r="M551" s="9" t="n"/>
      <c r="N551" s="9" t="n"/>
      <c r="O551" s="9" t="n"/>
      <c r="P551" s="9" t="n"/>
      <c r="Q551" s="9" t="n"/>
      <c r="R551" s="9" t="n"/>
      <c r="S551" s="9" t="n"/>
      <c r="T551" s="9" t="n"/>
      <c r="U551" s="9" t="n"/>
      <c r="V551" s="9" t="n"/>
      <c r="W551" s="9" t="n"/>
      <c r="X551" s="9" t="n"/>
      <c r="Y551" s="9" t="n"/>
      <c r="Z551" s="9" t="n"/>
      <c r="AA551" s="9" t="n"/>
      <c r="AB551" s="9" t="n"/>
      <c r="AC551" s="9" t="n"/>
      <c r="AD551" s="9" t="n"/>
      <c r="AE551" s="9" t="n"/>
      <c r="AF551" s="9" t="n"/>
      <c r="AG551" s="9" t="n"/>
      <c r="AH551" s="9" t="n"/>
      <c r="AI551" s="9" t="n"/>
      <c r="AJ551" s="9" t="n"/>
      <c r="AK551" s="9" t="n"/>
      <c r="AL551" s="9" t="n"/>
      <c r="AM551" s="9" t="n"/>
      <c r="AN551" s="9" t="n"/>
      <c r="AO551" s="9" t="n"/>
      <c r="AP551" s="9" t="n"/>
      <c r="AQ551" s="9" t="n"/>
      <c r="AR551" s="9" t="n"/>
      <c r="AS551" s="9" t="n"/>
      <c r="AT551" s="9" t="n"/>
      <c r="AU551" s="9" t="n"/>
      <c r="AV551" s="9" t="n"/>
      <c r="AW551" s="9" t="n"/>
      <c r="AX551" s="9" t="n"/>
      <c r="AY551" s="9" t="n"/>
      <c r="AZ551" s="9" t="n"/>
    </row>
    <row r="552">
      <c r="A552" s="9" t="n"/>
      <c r="B552" s="9" t="n"/>
      <c r="C552" s="9" t="n"/>
      <c r="D552" s="9" t="n"/>
      <c r="E552" s="9" t="n"/>
      <c r="F552" s="9" t="n"/>
      <c r="G552" s="9" t="n"/>
      <c r="H552" s="9" t="n"/>
      <c r="I552" s="9" t="n"/>
      <c r="J552" s="9" t="n"/>
      <c r="K552" s="9" t="n"/>
      <c r="L552" s="9" t="n"/>
      <c r="M552" s="9" t="n"/>
      <c r="N552" s="9" t="n"/>
      <c r="O552" s="9" t="n"/>
      <c r="P552" s="9" t="n"/>
      <c r="Q552" s="9" t="n"/>
      <c r="R552" s="9" t="n"/>
      <c r="S552" s="9" t="n"/>
      <c r="T552" s="9" t="n"/>
      <c r="U552" s="9" t="n"/>
      <c r="V552" s="9" t="n"/>
      <c r="W552" s="9" t="n"/>
      <c r="X552" s="9" t="n"/>
      <c r="Y552" s="9" t="n"/>
      <c r="Z552" s="9" t="n"/>
      <c r="AA552" s="9" t="n"/>
      <c r="AB552" s="9" t="n"/>
      <c r="AC552" s="9" t="n"/>
      <c r="AD552" s="9" t="n"/>
      <c r="AE552" s="9" t="n"/>
      <c r="AF552" s="9" t="n"/>
      <c r="AG552" s="9" t="n"/>
      <c r="AH552" s="9" t="n"/>
      <c r="AI552" s="9" t="n"/>
      <c r="AJ552" s="9" t="n"/>
      <c r="AK552" s="9" t="n"/>
      <c r="AL552" s="9" t="n"/>
      <c r="AM552" s="9" t="n"/>
      <c r="AN552" s="9" t="n"/>
      <c r="AO552" s="9" t="n"/>
      <c r="AP552" s="9" t="n"/>
      <c r="AQ552" s="9" t="n"/>
      <c r="AR552" s="9" t="n"/>
      <c r="AS552" s="9" t="n"/>
      <c r="AT552" s="9" t="n"/>
      <c r="AU552" s="9" t="n"/>
      <c r="AV552" s="9" t="n"/>
      <c r="AW552" s="9" t="n"/>
      <c r="AX552" s="9" t="n"/>
      <c r="AY552" s="9" t="n"/>
      <c r="AZ552" s="9" t="n"/>
    </row>
    <row r="553">
      <c r="A553" s="9" t="n"/>
      <c r="B553" s="9" t="n"/>
      <c r="C553" s="9" t="n"/>
      <c r="D553" s="9" t="n"/>
      <c r="E553" s="9" t="n"/>
      <c r="F553" s="9" t="n"/>
      <c r="G553" s="9" t="n"/>
      <c r="H553" s="9" t="n"/>
      <c r="I553" s="9" t="n"/>
      <c r="J553" s="9" t="n"/>
      <c r="K553" s="9" t="n"/>
      <c r="L553" s="9" t="n"/>
      <c r="M553" s="9" t="n"/>
      <c r="N553" s="9" t="n"/>
      <c r="O553" s="9" t="n"/>
      <c r="P553" s="9" t="n"/>
      <c r="Q553" s="9" t="n"/>
      <c r="R553" s="9" t="n"/>
      <c r="S553" s="9" t="n"/>
      <c r="T553" s="9" t="n"/>
      <c r="U553" s="9" t="n"/>
      <c r="V553" s="9" t="n"/>
      <c r="W553" s="9" t="n"/>
      <c r="X553" s="9" t="n"/>
      <c r="Y553" s="9" t="n"/>
      <c r="Z553" s="9" t="n"/>
      <c r="AA553" s="9" t="n"/>
      <c r="AB553" s="9" t="n"/>
      <c r="AC553" s="9" t="n"/>
      <c r="AD553" s="9" t="n"/>
      <c r="AE553" s="9" t="n"/>
      <c r="AF553" s="9" t="n"/>
      <c r="AG553" s="9" t="n"/>
      <c r="AH553" s="9" t="n"/>
      <c r="AI553" s="9" t="n"/>
      <c r="AJ553" s="9" t="n"/>
      <c r="AK553" s="9" t="n"/>
      <c r="AL553" s="9" t="n"/>
      <c r="AM553" s="9" t="n"/>
      <c r="AN553" s="9" t="n"/>
      <c r="AO553" s="9" t="n"/>
      <c r="AP553" s="9" t="n"/>
      <c r="AQ553" s="9" t="n"/>
      <c r="AR553" s="9" t="n"/>
      <c r="AS553" s="9" t="n"/>
      <c r="AT553" s="9" t="n"/>
      <c r="AU553" s="9" t="n"/>
      <c r="AV553" s="9" t="n"/>
      <c r="AW553" s="9" t="n"/>
      <c r="AX553" s="9" t="n"/>
      <c r="AY553" s="9" t="n"/>
      <c r="AZ553" s="9" t="n"/>
    </row>
    <row r="554">
      <c r="A554" s="9" t="n"/>
      <c r="B554" s="9" t="n"/>
      <c r="C554" s="9" t="n"/>
      <c r="D554" s="9" t="n"/>
      <c r="E554" s="9" t="n"/>
      <c r="F554" s="9" t="n"/>
      <c r="G554" s="9" t="n"/>
      <c r="H554" s="9" t="n"/>
      <c r="I554" s="9" t="n"/>
      <c r="J554" s="9" t="n"/>
      <c r="K554" s="9" t="n"/>
      <c r="L554" s="9" t="n"/>
      <c r="M554" s="9" t="n"/>
      <c r="N554" s="9" t="n"/>
      <c r="O554" s="9" t="n"/>
      <c r="P554" s="9" t="n"/>
      <c r="Q554" s="9" t="n"/>
      <c r="R554" s="9" t="n"/>
      <c r="S554" s="9" t="n"/>
      <c r="T554" s="9" t="n"/>
      <c r="U554" s="9" t="n"/>
      <c r="V554" s="9" t="n"/>
      <c r="W554" s="9" t="n"/>
      <c r="X554" s="9" t="n"/>
      <c r="Y554" s="9" t="n"/>
      <c r="Z554" s="9" t="n"/>
      <c r="AA554" s="9" t="n"/>
      <c r="AB554" s="9" t="n"/>
      <c r="AC554" s="9" t="n"/>
      <c r="AD554" s="9" t="n"/>
      <c r="AE554" s="9" t="n"/>
      <c r="AF554" s="9" t="n"/>
      <c r="AG554" s="9" t="n"/>
      <c r="AH554" s="9" t="n"/>
      <c r="AI554" s="9" t="n"/>
      <c r="AJ554" s="9" t="n"/>
      <c r="AK554" s="9" t="n"/>
      <c r="AL554" s="9" t="n"/>
      <c r="AM554" s="9" t="n"/>
      <c r="AN554" s="9" t="n"/>
      <c r="AO554" s="9" t="n"/>
      <c r="AP554" s="9" t="n"/>
      <c r="AQ554" s="9" t="n"/>
      <c r="AR554" s="9" t="n"/>
      <c r="AS554" s="9" t="n"/>
      <c r="AT554" s="9" t="n"/>
      <c r="AU554" s="9" t="n"/>
      <c r="AV554" s="9" t="n"/>
      <c r="AW554" s="9" t="n"/>
      <c r="AX554" s="9" t="n"/>
      <c r="AY554" s="9" t="n"/>
      <c r="AZ554" s="9" t="n"/>
    </row>
    <row r="555">
      <c r="A555" s="9" t="n"/>
      <c r="B555" s="9" t="n"/>
      <c r="C555" s="9" t="n"/>
      <c r="D555" s="9" t="n"/>
      <c r="E555" s="9" t="n"/>
      <c r="F555" s="9" t="n"/>
      <c r="G555" s="9" t="n"/>
      <c r="H555" s="9" t="n"/>
      <c r="I555" s="9" t="n"/>
      <c r="J555" s="9" t="n"/>
      <c r="K555" s="9" t="n"/>
      <c r="L555" s="9" t="n"/>
      <c r="M555" s="9" t="n"/>
      <c r="N555" s="9" t="n"/>
      <c r="O555" s="9" t="n"/>
      <c r="P555" s="9" t="n"/>
      <c r="Q555" s="9" t="n"/>
      <c r="R555" s="9" t="n"/>
      <c r="S555" s="9" t="n"/>
      <c r="T555" s="9" t="n"/>
      <c r="U555" s="9" t="n"/>
      <c r="V555" s="9" t="n"/>
      <c r="W555" s="9" t="n"/>
      <c r="X555" s="9" t="n"/>
      <c r="Y555" s="9" t="n"/>
      <c r="Z555" s="9" t="n"/>
      <c r="AA555" s="9" t="n"/>
      <c r="AB555" s="9" t="n"/>
      <c r="AC555" s="9" t="n"/>
      <c r="AD555" s="9" t="n"/>
      <c r="AE555" s="9" t="n"/>
      <c r="AF555" s="9" t="n"/>
      <c r="AG555" s="9" t="n"/>
      <c r="AH555" s="9" t="n"/>
      <c r="AI555" s="9" t="n"/>
      <c r="AJ555" s="9" t="n"/>
      <c r="AK555" s="9" t="n"/>
      <c r="AL555" s="9" t="n"/>
      <c r="AM555" s="9" t="n"/>
      <c r="AN555" s="9" t="n"/>
      <c r="AO555" s="9" t="n"/>
      <c r="AP555" s="9" t="n"/>
      <c r="AQ555" s="9" t="n"/>
      <c r="AR555" s="9" t="n"/>
      <c r="AS555" s="9" t="n"/>
      <c r="AT555" s="9" t="n"/>
      <c r="AU555" s="9" t="n"/>
      <c r="AV555" s="9" t="n"/>
      <c r="AW555" s="9" t="n"/>
      <c r="AX555" s="9" t="n"/>
      <c r="AY555" s="9" t="n"/>
      <c r="AZ555" s="9" t="n"/>
    </row>
    <row r="556">
      <c r="A556" s="9" t="n"/>
      <c r="B556" s="9" t="n"/>
      <c r="C556" s="9" t="n"/>
      <c r="D556" s="9" t="n"/>
      <c r="E556" s="9" t="n"/>
      <c r="F556" s="9" t="n"/>
      <c r="G556" s="9" t="n"/>
      <c r="H556" s="9" t="n"/>
      <c r="I556" s="9" t="n"/>
      <c r="J556" s="9" t="n"/>
      <c r="K556" s="9" t="n"/>
      <c r="L556" s="9" t="n"/>
      <c r="M556" s="9" t="n"/>
      <c r="N556" s="9" t="n"/>
      <c r="O556" s="9" t="n"/>
      <c r="P556" s="9" t="n"/>
      <c r="Q556" s="9" t="n"/>
      <c r="R556" s="9" t="n"/>
      <c r="S556" s="9" t="n"/>
      <c r="T556" s="9" t="n"/>
      <c r="U556" s="9" t="n"/>
      <c r="V556" s="9" t="n"/>
      <c r="W556" s="9" t="n"/>
      <c r="X556" s="9" t="n"/>
      <c r="Y556" s="9" t="n"/>
      <c r="Z556" s="9" t="n"/>
      <c r="AA556" s="9" t="n"/>
      <c r="AB556" s="9" t="n"/>
      <c r="AC556" s="9" t="n"/>
      <c r="AD556" s="9" t="n"/>
      <c r="AE556" s="9" t="n"/>
      <c r="AF556" s="9" t="n"/>
      <c r="AG556" s="9" t="n"/>
      <c r="AH556" s="9" t="n"/>
      <c r="AI556" s="9" t="n"/>
      <c r="AJ556" s="9" t="n"/>
      <c r="AK556" s="9" t="n"/>
      <c r="AL556" s="9" t="n"/>
      <c r="AM556" s="9" t="n"/>
      <c r="AN556" s="9" t="n"/>
      <c r="AO556" s="9" t="n"/>
      <c r="AP556" s="9" t="n"/>
      <c r="AQ556" s="9" t="n"/>
      <c r="AR556" s="9" t="n"/>
      <c r="AS556" s="9" t="n"/>
      <c r="AT556" s="9" t="n"/>
      <c r="AU556" s="9" t="n"/>
      <c r="AV556" s="9" t="n"/>
      <c r="AW556" s="9" t="n"/>
      <c r="AX556" s="9" t="n"/>
      <c r="AY556" s="9" t="n"/>
      <c r="AZ556" s="9" t="n"/>
    </row>
    <row r="557">
      <c r="A557" s="9" t="n"/>
      <c r="B557" s="9" t="n"/>
      <c r="C557" s="9" t="n"/>
      <c r="D557" s="9" t="n"/>
      <c r="E557" s="9" t="n"/>
      <c r="F557" s="9" t="n"/>
      <c r="G557" s="9" t="n"/>
      <c r="H557" s="9" t="n"/>
      <c r="I557" s="9" t="n"/>
      <c r="J557" s="9" t="n"/>
      <c r="K557" s="9" t="n"/>
      <c r="L557" s="9" t="n"/>
      <c r="M557" s="9" t="n"/>
      <c r="N557" s="9" t="n"/>
      <c r="O557" s="9" t="n"/>
      <c r="P557" s="9" t="n"/>
      <c r="Q557" s="9" t="n"/>
      <c r="R557" s="9" t="n"/>
      <c r="S557" s="9" t="n"/>
      <c r="T557" s="9" t="n"/>
      <c r="U557" s="9" t="n"/>
      <c r="V557" s="9" t="n"/>
      <c r="W557" s="9" t="n"/>
      <c r="X557" s="9" t="n"/>
      <c r="Y557" s="9" t="n"/>
      <c r="Z557" s="9" t="n"/>
      <c r="AA557" s="9" t="n"/>
      <c r="AB557" s="9" t="n"/>
      <c r="AC557" s="9" t="n"/>
      <c r="AD557" s="9" t="n"/>
      <c r="AE557" s="9" t="n"/>
      <c r="AF557" s="9" t="n"/>
      <c r="AG557" s="9" t="n"/>
      <c r="AH557" s="9" t="n"/>
      <c r="AI557" s="9" t="n"/>
      <c r="AJ557" s="9" t="n"/>
      <c r="AK557" s="9" t="n"/>
      <c r="AL557" s="9" t="n"/>
      <c r="AM557" s="9" t="n"/>
      <c r="AN557" s="9" t="n"/>
      <c r="AO557" s="9" t="n"/>
      <c r="AP557" s="9" t="n"/>
      <c r="AQ557" s="9" t="n"/>
      <c r="AR557" s="9" t="n"/>
      <c r="AS557" s="9" t="n"/>
      <c r="AT557" s="9" t="n"/>
      <c r="AU557" s="9" t="n"/>
      <c r="AV557" s="9" t="n"/>
      <c r="AW557" s="9" t="n"/>
      <c r="AX557" s="9" t="n"/>
      <c r="AY557" s="9" t="n"/>
      <c r="AZ557" s="9" t="n"/>
    </row>
    <row r="558">
      <c r="A558" s="9" t="n"/>
      <c r="B558" s="9" t="n"/>
      <c r="C558" s="9" t="n"/>
      <c r="D558" s="9" t="n"/>
      <c r="E558" s="9" t="n"/>
      <c r="F558" s="9" t="n"/>
      <c r="G558" s="9" t="n"/>
      <c r="H558" s="9" t="n"/>
      <c r="I558" s="9" t="n"/>
      <c r="J558" s="9" t="n"/>
      <c r="K558" s="9" t="n"/>
      <c r="L558" s="9" t="n"/>
      <c r="M558" s="9" t="n"/>
      <c r="N558" s="9" t="n"/>
      <c r="O558" s="9" t="n"/>
      <c r="P558" s="9" t="n"/>
      <c r="Q558" s="9" t="n"/>
      <c r="R558" s="9" t="n"/>
      <c r="S558" s="9" t="n"/>
      <c r="T558" s="9" t="n"/>
      <c r="U558" s="9" t="n"/>
      <c r="V558" s="9" t="n"/>
      <c r="W558" s="9" t="n"/>
      <c r="X558" s="9" t="n"/>
      <c r="Y558" s="9" t="n"/>
      <c r="Z558" s="9" t="n"/>
      <c r="AA558" s="9" t="n"/>
      <c r="AB558" s="9" t="n"/>
      <c r="AC558" s="9" t="n"/>
      <c r="AD558" s="9" t="n"/>
      <c r="AE558" s="9" t="n"/>
      <c r="AF558" s="9" t="n"/>
      <c r="AG558" s="9" t="n"/>
      <c r="AH558" s="9" t="n"/>
      <c r="AI558" s="9" t="n"/>
      <c r="AJ558" s="9" t="n"/>
      <c r="AK558" s="9" t="n"/>
      <c r="AL558" s="9" t="n"/>
      <c r="AM558" s="9" t="n"/>
      <c r="AN558" s="9" t="n"/>
      <c r="AO558" s="9" t="n"/>
      <c r="AP558" s="9" t="n"/>
      <c r="AQ558" s="9" t="n"/>
      <c r="AR558" s="9" t="n"/>
      <c r="AS558" s="9" t="n"/>
      <c r="AT558" s="9" t="n"/>
      <c r="AU558" s="9" t="n"/>
      <c r="AV558" s="9" t="n"/>
      <c r="AW558" s="9" t="n"/>
      <c r="AX558" s="9" t="n"/>
      <c r="AY558" s="9" t="n"/>
      <c r="AZ558" s="9" t="n"/>
    </row>
    <row r="559">
      <c r="A559" s="9" t="n"/>
      <c r="B559" s="9" t="n"/>
      <c r="C559" s="9" t="n"/>
      <c r="D559" s="9" t="n"/>
      <c r="E559" s="9" t="n"/>
      <c r="F559" s="9" t="n"/>
      <c r="G559" s="9" t="n"/>
      <c r="H559" s="9" t="n"/>
      <c r="I559" s="9" t="n"/>
      <c r="J559" s="9" t="n"/>
      <c r="K559" s="9" t="n"/>
      <c r="L559" s="9" t="n"/>
      <c r="M559" s="9" t="n"/>
      <c r="N559" s="9" t="n"/>
      <c r="O559" s="9" t="n"/>
      <c r="P559" s="9" t="n"/>
      <c r="Q559" s="9" t="n"/>
      <c r="R559" s="9" t="n"/>
      <c r="S559" s="9" t="n"/>
      <c r="T559" s="9" t="n"/>
      <c r="U559" s="9" t="n"/>
      <c r="V559" s="9" t="n"/>
      <c r="W559" s="9" t="n"/>
      <c r="X559" s="9" t="n"/>
      <c r="Y559" s="9" t="n"/>
      <c r="Z559" s="9" t="n"/>
      <c r="AA559" s="9" t="n"/>
      <c r="AB559" s="9" t="n"/>
      <c r="AC559" s="9" t="n"/>
      <c r="AD559" s="9" t="n"/>
      <c r="AE559" s="9" t="n"/>
      <c r="AF559" s="9" t="n"/>
      <c r="AG559" s="9" t="n"/>
      <c r="AH559" s="9" t="n"/>
      <c r="AI559" s="9" t="n"/>
      <c r="AJ559" s="9" t="n"/>
      <c r="AK559" s="9" t="n"/>
      <c r="AL559" s="9" t="n"/>
      <c r="AM559" s="9" t="n"/>
      <c r="AN559" s="9" t="n"/>
      <c r="AO559" s="9" t="n"/>
      <c r="AP559" s="9" t="n"/>
      <c r="AQ559" s="9" t="n"/>
      <c r="AR559" s="9" t="n"/>
      <c r="AS559" s="9" t="n"/>
      <c r="AT559" s="9" t="n"/>
      <c r="AU559" s="9" t="n"/>
      <c r="AV559" s="9" t="n"/>
      <c r="AW559" s="9" t="n"/>
      <c r="AX559" s="9" t="n"/>
      <c r="AY559" s="9" t="n"/>
      <c r="AZ559" s="9" t="n"/>
    </row>
    <row r="560">
      <c r="A560" s="9" t="n"/>
      <c r="B560" s="9" t="n"/>
      <c r="C560" s="9" t="n"/>
      <c r="D560" s="9" t="n"/>
      <c r="E560" s="9" t="n"/>
      <c r="F560" s="9" t="n"/>
      <c r="G560" s="9" t="n"/>
      <c r="H560" s="9" t="n"/>
      <c r="I560" s="9" t="n"/>
      <c r="J560" s="9" t="n"/>
      <c r="K560" s="9" t="n"/>
      <c r="L560" s="9" t="n"/>
      <c r="M560" s="9" t="n"/>
      <c r="N560" s="9" t="n"/>
      <c r="O560" s="9" t="n"/>
      <c r="P560" s="9" t="n"/>
      <c r="Q560" s="9" t="n"/>
      <c r="R560" s="9" t="n"/>
      <c r="S560" s="9" t="n"/>
      <c r="T560" s="9" t="n"/>
      <c r="U560" s="9" t="n"/>
      <c r="V560" s="9" t="n"/>
      <c r="W560" s="9" t="n"/>
      <c r="X560" s="9" t="n"/>
      <c r="Y560" s="9" t="n"/>
      <c r="Z560" s="9" t="n"/>
      <c r="AA560" s="9" t="n"/>
      <c r="AB560" s="9" t="n"/>
      <c r="AC560" s="9" t="n"/>
      <c r="AD560" s="9" t="n"/>
      <c r="AE560" s="9" t="n"/>
      <c r="AF560" s="9" t="n"/>
      <c r="AG560" s="9" t="n"/>
      <c r="AH560" s="9" t="n"/>
      <c r="AI560" s="9" t="n"/>
      <c r="AJ560" s="9" t="n"/>
      <c r="AK560" s="9" t="n"/>
      <c r="AL560" s="9" t="n"/>
      <c r="AM560" s="9" t="n"/>
      <c r="AN560" s="9" t="n"/>
      <c r="AO560" s="9" t="n"/>
      <c r="AP560" s="9" t="n"/>
      <c r="AQ560" s="9" t="n"/>
      <c r="AR560" s="9" t="n"/>
      <c r="AS560" s="9" t="n"/>
      <c r="AT560" s="9" t="n"/>
      <c r="AU560" s="9" t="n"/>
      <c r="AV560" s="9" t="n"/>
      <c r="AW560" s="9" t="n"/>
      <c r="AX560" s="9" t="n"/>
      <c r="AY560" s="9" t="n"/>
      <c r="AZ560" s="9" t="n"/>
    </row>
    <row r="561">
      <c r="A561" s="9" t="n"/>
      <c r="B561" s="9" t="n"/>
      <c r="C561" s="9" t="n"/>
      <c r="D561" s="9" t="n"/>
      <c r="E561" s="9" t="n"/>
      <c r="F561" s="9" t="n"/>
      <c r="G561" s="9" t="n"/>
      <c r="H561" s="9" t="n"/>
      <c r="I561" s="9" t="n"/>
      <c r="J561" s="9" t="n"/>
      <c r="K561" s="9" t="n"/>
      <c r="L561" s="9" t="n"/>
      <c r="M561" s="9" t="n"/>
      <c r="N561" s="9" t="n"/>
      <c r="O561" s="9" t="n"/>
      <c r="P561" s="9" t="n"/>
      <c r="Q561" s="9" t="n"/>
      <c r="R561" s="9" t="n"/>
      <c r="S561" s="9" t="n"/>
      <c r="T561" s="9" t="n"/>
      <c r="U561" s="9" t="n"/>
      <c r="V561" s="9" t="n"/>
      <c r="W561" s="9" t="n"/>
      <c r="X561" s="9" t="n"/>
      <c r="Y561" s="9" t="n"/>
      <c r="Z561" s="9" t="n"/>
      <c r="AA561" s="9" t="n"/>
      <c r="AB561" s="9" t="n"/>
      <c r="AC561" s="9" t="n"/>
      <c r="AD561" s="9" t="n"/>
      <c r="AE561" s="9" t="n"/>
      <c r="AF561" s="9" t="n"/>
      <c r="AG561" s="9" t="n"/>
      <c r="AH561" s="9" t="n"/>
      <c r="AI561" s="9" t="n"/>
      <c r="AJ561" s="9" t="n"/>
      <c r="AK561" s="9" t="n"/>
      <c r="AL561" s="9" t="n"/>
      <c r="AM561" s="9" t="n"/>
      <c r="AN561" s="9" t="n"/>
      <c r="AO561" s="9" t="n"/>
      <c r="AP561" s="9" t="n"/>
      <c r="AQ561" s="9" t="n"/>
      <c r="AR561" s="9" t="n"/>
      <c r="AS561" s="9" t="n"/>
      <c r="AT561" s="9" t="n"/>
      <c r="AU561" s="9" t="n"/>
      <c r="AV561" s="9" t="n"/>
      <c r="AW561" s="9" t="n"/>
      <c r="AX561" s="9" t="n"/>
      <c r="AY561" s="9" t="n"/>
      <c r="AZ561" s="9" t="n"/>
    </row>
    <row r="562">
      <c r="A562" s="9" t="n"/>
      <c r="B562" s="9" t="n"/>
      <c r="C562" s="9" t="n"/>
      <c r="D562" s="9" t="n"/>
      <c r="E562" s="9" t="n"/>
      <c r="F562" s="9" t="n"/>
      <c r="G562" s="9" t="n"/>
      <c r="H562" s="9" t="n"/>
      <c r="I562" s="9" t="n"/>
      <c r="J562" s="9" t="n"/>
      <c r="K562" s="9" t="n"/>
      <c r="L562" s="9" t="n"/>
      <c r="M562" s="9" t="n"/>
      <c r="N562" s="9" t="n"/>
      <c r="O562" s="9" t="n"/>
      <c r="P562" s="9" t="n"/>
      <c r="Q562" s="9" t="n"/>
      <c r="R562" s="9" t="n"/>
      <c r="S562" s="9" t="n"/>
      <c r="T562" s="9" t="n"/>
      <c r="U562" s="9" t="n"/>
      <c r="V562" s="9" t="n"/>
      <c r="W562" s="9" t="n"/>
      <c r="X562" s="9" t="n"/>
      <c r="Y562" s="9" t="n"/>
      <c r="Z562" s="9" t="n"/>
      <c r="AA562" s="9" t="n"/>
      <c r="AB562" s="9" t="n"/>
      <c r="AC562" s="9" t="n"/>
      <c r="AD562" s="9" t="n"/>
      <c r="AE562" s="9" t="n"/>
      <c r="AF562" s="9" t="n"/>
      <c r="AG562" s="9" t="n"/>
      <c r="AH562" s="9" t="n"/>
      <c r="AI562" s="9" t="n"/>
      <c r="AJ562" s="9" t="n"/>
      <c r="AK562" s="9" t="n"/>
      <c r="AL562" s="9" t="n"/>
      <c r="AM562" s="9" t="n"/>
      <c r="AN562" s="9" t="n"/>
      <c r="AO562" s="9" t="n"/>
      <c r="AP562" s="9" t="n"/>
      <c r="AQ562" s="9" t="n"/>
      <c r="AR562" s="9" t="n"/>
      <c r="AS562" s="9" t="n"/>
      <c r="AT562" s="9" t="n"/>
      <c r="AU562" s="9" t="n"/>
      <c r="AV562" s="9" t="n"/>
      <c r="AW562" s="9" t="n"/>
      <c r="AX562" s="9" t="n"/>
      <c r="AY562" s="9" t="n"/>
      <c r="AZ562" s="9" t="n"/>
    </row>
    <row r="563">
      <c r="A563" s="9" t="n"/>
      <c r="B563" s="9" t="n"/>
      <c r="C563" s="9" t="n"/>
      <c r="D563" s="9" t="n"/>
      <c r="E563" s="9" t="n"/>
      <c r="F563" s="9" t="n"/>
      <c r="G563" s="9" t="n"/>
      <c r="H563" s="9" t="n"/>
      <c r="I563" s="9" t="n"/>
      <c r="J563" s="9" t="n"/>
      <c r="K563" s="9" t="n"/>
      <c r="L563" s="9" t="n"/>
      <c r="M563" s="9" t="n"/>
      <c r="N563" s="9" t="n"/>
      <c r="O563" s="9" t="n"/>
      <c r="P563" s="9" t="n"/>
      <c r="Q563" s="9" t="n"/>
      <c r="R563" s="9" t="n"/>
      <c r="S563" s="9" t="n"/>
      <c r="T563" s="9" t="n"/>
      <c r="U563" s="9" t="n"/>
      <c r="V563" s="9" t="n"/>
      <c r="W563" s="9" t="n"/>
      <c r="X563" s="9" t="n"/>
      <c r="Y563" s="9" t="n"/>
      <c r="Z563" s="9" t="n"/>
      <c r="AA563" s="9" t="n"/>
      <c r="AB563" s="9" t="n"/>
      <c r="AC563" s="9" t="n"/>
      <c r="AD563" s="9" t="n"/>
      <c r="AE563" s="9" t="n"/>
      <c r="AF563" s="9" t="n"/>
      <c r="AG563" s="9" t="n"/>
      <c r="AH563" s="9" t="n"/>
      <c r="AI563" s="9" t="n"/>
      <c r="AJ563" s="9" t="n"/>
      <c r="AK563" s="9" t="n"/>
      <c r="AL563" s="9" t="n"/>
      <c r="AM563" s="9" t="n"/>
      <c r="AN563" s="9" t="n"/>
      <c r="AO563" s="9" t="n"/>
      <c r="AP563" s="9" t="n"/>
      <c r="AQ563" s="9" t="n"/>
      <c r="AR563" s="9" t="n"/>
      <c r="AS563" s="9" t="n"/>
      <c r="AT563" s="9" t="n"/>
      <c r="AU563" s="9" t="n"/>
      <c r="AV563" s="9" t="n"/>
      <c r="AW563" s="9" t="n"/>
      <c r="AX563" s="9" t="n"/>
      <c r="AY563" s="9" t="n"/>
      <c r="AZ563" s="9" t="n"/>
    </row>
    <row r="564">
      <c r="A564" s="9" t="n"/>
      <c r="B564" s="9" t="n"/>
      <c r="C564" s="9" t="n"/>
      <c r="D564" s="9" t="n"/>
      <c r="E564" s="9" t="n"/>
      <c r="F564" s="9" t="n"/>
      <c r="G564" s="9" t="n"/>
      <c r="H564" s="9" t="n"/>
      <c r="I564" s="9" t="n"/>
      <c r="J564" s="9" t="n"/>
      <c r="K564" s="9" t="n"/>
      <c r="L564" s="9" t="n"/>
      <c r="M564" s="9" t="n"/>
      <c r="N564" s="9" t="n"/>
      <c r="O564" s="9" t="n"/>
      <c r="P564" s="9" t="n"/>
      <c r="Q564" s="9" t="n"/>
      <c r="R564" s="9" t="n"/>
      <c r="S564" s="9" t="n"/>
      <c r="T564" s="9" t="n"/>
      <c r="U564" s="9" t="n"/>
      <c r="V564" s="9" t="n"/>
      <c r="W564" s="9" t="n"/>
      <c r="X564" s="9" t="n"/>
      <c r="Y564" s="9" t="n"/>
      <c r="Z564" s="9" t="n"/>
      <c r="AA564" s="9" t="n"/>
      <c r="AB564" s="9" t="n"/>
      <c r="AC564" s="9" t="n"/>
      <c r="AD564" s="9" t="n"/>
      <c r="AE564" s="9" t="n"/>
      <c r="AF564" s="9" t="n"/>
      <c r="AG564" s="9" t="n"/>
      <c r="AH564" s="9" t="n"/>
      <c r="AI564" s="9" t="n"/>
      <c r="AJ564" s="9" t="n"/>
      <c r="AK564" s="9" t="n"/>
      <c r="AL564" s="9" t="n"/>
      <c r="AM564" s="9" t="n"/>
      <c r="AN564" s="9" t="n"/>
      <c r="AO564" s="9" t="n"/>
      <c r="AP564" s="9" t="n"/>
      <c r="AQ564" s="9" t="n"/>
      <c r="AR564" s="9" t="n"/>
      <c r="AS564" s="9" t="n"/>
      <c r="AT564" s="9" t="n"/>
      <c r="AU564" s="9" t="n"/>
      <c r="AV564" s="9" t="n"/>
      <c r="AW564" s="9" t="n"/>
      <c r="AX564" s="9" t="n"/>
      <c r="AY564" s="9" t="n"/>
      <c r="AZ564" s="9" t="n"/>
    </row>
    <row r="565">
      <c r="A565" s="9" t="n"/>
      <c r="B565" s="9" t="n"/>
      <c r="C565" s="9" t="n"/>
      <c r="D565" s="9" t="n"/>
      <c r="E565" s="9" t="n"/>
      <c r="F565" s="9" t="n"/>
      <c r="G565" s="9" t="n"/>
      <c r="H565" s="9" t="n"/>
      <c r="I565" s="9" t="n"/>
      <c r="J565" s="9" t="n"/>
      <c r="K565" s="9" t="n"/>
      <c r="L565" s="9" t="n"/>
      <c r="M565" s="9" t="n"/>
      <c r="N565" s="9" t="n"/>
      <c r="O565" s="9" t="n"/>
      <c r="P565" s="9" t="n"/>
      <c r="Q565" s="9" t="n"/>
      <c r="R565" s="9" t="n"/>
      <c r="S565" s="9" t="n"/>
      <c r="T565" s="9" t="n"/>
      <c r="U565" s="9" t="n"/>
      <c r="V565" s="9" t="n"/>
      <c r="W565" s="9" t="n"/>
      <c r="X565" s="9" t="n"/>
      <c r="Y565" s="9" t="n"/>
      <c r="Z565" s="9" t="n"/>
      <c r="AA565" s="9" t="n"/>
      <c r="AB565" s="9" t="n"/>
      <c r="AC565" s="9" t="n"/>
      <c r="AD565" s="9" t="n"/>
      <c r="AE565" s="9" t="n"/>
      <c r="AF565" s="9" t="n"/>
      <c r="AG565" s="9" t="n"/>
      <c r="AH565" s="9" t="n"/>
      <c r="AI565" s="9" t="n"/>
      <c r="AJ565" s="9" t="n"/>
      <c r="AK565" s="9" t="n"/>
      <c r="AL565" s="9" t="n"/>
      <c r="AM565" s="9" t="n"/>
      <c r="AN565" s="9" t="n"/>
      <c r="AO565" s="9" t="n"/>
      <c r="AP565" s="9" t="n"/>
      <c r="AQ565" s="9" t="n"/>
      <c r="AR565" s="9" t="n"/>
      <c r="AS565" s="9" t="n"/>
      <c r="AT565" s="9" t="n"/>
      <c r="AU565" s="9" t="n"/>
      <c r="AV565" s="9" t="n"/>
      <c r="AW565" s="9" t="n"/>
      <c r="AX565" s="9" t="n"/>
      <c r="AY565" s="9" t="n"/>
      <c r="AZ565" s="9" t="n"/>
    </row>
    <row r="566">
      <c r="A566" s="9" t="n"/>
      <c r="B566" s="9" t="n"/>
      <c r="C566" s="9" t="n"/>
      <c r="D566" s="9" t="n"/>
      <c r="E566" s="9" t="n"/>
      <c r="F566" s="9" t="n"/>
      <c r="G566" s="9" t="n"/>
      <c r="H566" s="9" t="n"/>
      <c r="I566" s="9" t="n"/>
      <c r="J566" s="9" t="n"/>
      <c r="K566" s="9" t="n"/>
      <c r="L566" s="9" t="n"/>
      <c r="M566" s="9" t="n"/>
      <c r="N566" s="9" t="n"/>
      <c r="O566" s="9" t="n"/>
      <c r="P566" s="9" t="n"/>
      <c r="Q566" s="9" t="n"/>
      <c r="R566" s="9" t="n"/>
      <c r="S566" s="9" t="n"/>
      <c r="T566" s="9" t="n"/>
      <c r="U566" s="9" t="n"/>
      <c r="V566" s="9" t="n"/>
      <c r="W566" s="9" t="n"/>
      <c r="X566" s="9" t="n"/>
      <c r="Y566" s="9" t="n"/>
      <c r="Z566" s="9" t="n"/>
      <c r="AA566" s="9" t="n"/>
      <c r="AB566" s="9" t="n"/>
      <c r="AC566" s="9" t="n"/>
      <c r="AD566" s="9" t="n"/>
      <c r="AE566" s="9" t="n"/>
      <c r="AF566" s="9" t="n"/>
      <c r="AG566" s="9" t="n"/>
      <c r="AH566" s="9" t="n"/>
      <c r="AI566" s="9" t="n"/>
      <c r="AJ566" s="9" t="n"/>
      <c r="AK566" s="9" t="n"/>
      <c r="AL566" s="9" t="n"/>
      <c r="AM566" s="9" t="n"/>
      <c r="AN566" s="9" t="n"/>
      <c r="AO566" s="9" t="n"/>
      <c r="AP566" s="9" t="n"/>
      <c r="AQ566" s="9" t="n"/>
      <c r="AR566" s="9" t="n"/>
      <c r="AS566" s="9" t="n"/>
      <c r="AT566" s="9" t="n"/>
      <c r="AU566" s="9" t="n"/>
      <c r="AV566" s="9" t="n"/>
      <c r="AW566" s="9" t="n"/>
      <c r="AX566" s="9" t="n"/>
      <c r="AY566" s="9" t="n"/>
      <c r="AZ566" s="9" t="n"/>
    </row>
    <row r="567">
      <c r="A567" s="9" t="n"/>
      <c r="B567" s="9" t="n"/>
      <c r="C567" s="9" t="n"/>
      <c r="D567" s="9" t="n"/>
      <c r="E567" s="9" t="n"/>
      <c r="F567" s="9" t="n"/>
      <c r="G567" s="9" t="n"/>
      <c r="H567" s="9" t="n"/>
      <c r="I567" s="9" t="n"/>
      <c r="J567" s="9" t="n"/>
      <c r="K567" s="9" t="n"/>
      <c r="L567" s="9" t="n"/>
      <c r="M567" s="9" t="n"/>
      <c r="N567" s="9" t="n"/>
      <c r="O567" s="9" t="n"/>
      <c r="P567" s="9" t="n"/>
      <c r="Q567" s="9" t="n"/>
      <c r="R567" s="9" t="n"/>
      <c r="S567" s="9" t="n"/>
      <c r="T567" s="9" t="n"/>
      <c r="U567" s="9" t="n"/>
      <c r="V567" s="9" t="n"/>
      <c r="W567" s="9" t="n"/>
      <c r="X567" s="9" t="n"/>
      <c r="Y567" s="9" t="n"/>
      <c r="Z567" s="9" t="n"/>
      <c r="AA567" s="9" t="n"/>
      <c r="AB567" s="9" t="n"/>
      <c r="AC567" s="9" t="n"/>
      <c r="AD567" s="9" t="n"/>
      <c r="AE567" s="9" t="n"/>
      <c r="AF567" s="9" t="n"/>
      <c r="AG567" s="9" t="n"/>
      <c r="AH567" s="9" t="n"/>
      <c r="AI567" s="9" t="n"/>
      <c r="AJ567" s="9" t="n"/>
      <c r="AK567" s="9" t="n"/>
      <c r="AL567" s="9" t="n"/>
      <c r="AM567" s="9" t="n"/>
      <c r="AN567" s="9" t="n"/>
      <c r="AO567" s="9" t="n"/>
      <c r="AP567" s="9" t="n"/>
      <c r="AQ567" s="9" t="n"/>
      <c r="AR567" s="9" t="n"/>
      <c r="AS567" s="9" t="n"/>
      <c r="AT567" s="9" t="n"/>
      <c r="AU567" s="9" t="n"/>
      <c r="AV567" s="9" t="n"/>
      <c r="AW567" s="9" t="n"/>
      <c r="AX567" s="9" t="n"/>
      <c r="AY567" s="9" t="n"/>
      <c r="AZ567" s="9" t="n"/>
    </row>
    <row r="568">
      <c r="A568" s="9" t="n"/>
      <c r="B568" s="9" t="n"/>
      <c r="C568" s="9" t="n"/>
      <c r="D568" s="9" t="n"/>
      <c r="E568" s="9" t="n"/>
      <c r="F568" s="9" t="n"/>
      <c r="G568" s="9" t="n"/>
      <c r="H568" s="9" t="n"/>
      <c r="I568" s="9" t="n"/>
      <c r="J568" s="9" t="n"/>
      <c r="K568" s="9" t="n"/>
      <c r="L568" s="9" t="n"/>
      <c r="M568" s="9" t="n"/>
      <c r="N568" s="9" t="n"/>
      <c r="O568" s="9" t="n"/>
      <c r="P568" s="9" t="n"/>
      <c r="Q568" s="9" t="n"/>
      <c r="R568" s="9" t="n"/>
      <c r="S568" s="9" t="n"/>
      <c r="T568" s="9" t="n"/>
      <c r="U568" s="9" t="n"/>
      <c r="V568" s="9" t="n"/>
      <c r="W568" s="9" t="n"/>
      <c r="X568" s="9" t="n"/>
      <c r="Y568" s="9" t="n"/>
      <c r="Z568" s="9" t="n"/>
      <c r="AA568" s="9" t="n"/>
      <c r="AB568" s="9" t="n"/>
      <c r="AC568" s="9" t="n"/>
      <c r="AD568" s="9" t="n"/>
      <c r="AE568" s="9" t="n"/>
      <c r="AF568" s="9" t="n"/>
      <c r="AG568" s="9" t="n"/>
      <c r="AH568" s="9" t="n"/>
      <c r="AI568" s="9" t="n"/>
      <c r="AJ568" s="9" t="n"/>
      <c r="AK568" s="9" t="n"/>
      <c r="AL568" s="9" t="n"/>
      <c r="AM568" s="9" t="n"/>
      <c r="AN568" s="9" t="n"/>
      <c r="AO568" s="9" t="n"/>
      <c r="AP568" s="9" t="n"/>
      <c r="AQ568" s="9" t="n"/>
      <c r="AR568" s="9" t="n"/>
      <c r="AS568" s="9" t="n"/>
      <c r="AT568" s="9" t="n"/>
      <c r="AU568" s="9" t="n"/>
      <c r="AV568" s="9" t="n"/>
      <c r="AW568" s="9" t="n"/>
      <c r="AX568" s="9" t="n"/>
      <c r="AY568" s="9" t="n"/>
      <c r="AZ568" s="9" t="n"/>
    </row>
    <row r="569">
      <c r="A569" s="9" t="n"/>
      <c r="B569" s="9" t="n"/>
      <c r="C569" s="9" t="n"/>
      <c r="D569" s="9" t="n"/>
      <c r="E569" s="9" t="n"/>
      <c r="F569" s="9" t="n"/>
      <c r="G569" s="9" t="n"/>
      <c r="H569" s="9" t="n"/>
      <c r="I569" s="9" t="n"/>
      <c r="J569" s="9" t="n"/>
      <c r="K569" s="9" t="n"/>
      <c r="L569" s="9" t="n"/>
      <c r="M569" s="9" t="n"/>
      <c r="N569" s="9" t="n"/>
      <c r="O569" s="9" t="n"/>
      <c r="P569" s="9" t="n"/>
      <c r="Q569" s="9" t="n"/>
      <c r="R569" s="9" t="n"/>
      <c r="S569" s="9" t="n"/>
      <c r="T569" s="9" t="n"/>
      <c r="U569" s="9" t="n"/>
      <c r="V569" s="9" t="n"/>
      <c r="W569" s="9" t="n"/>
      <c r="X569" s="9" t="n"/>
      <c r="Y569" s="9" t="n"/>
      <c r="Z569" s="9" t="n"/>
      <c r="AA569" s="9" t="n"/>
      <c r="AB569" s="9" t="n"/>
      <c r="AC569" s="9" t="n"/>
      <c r="AD569" s="9" t="n"/>
      <c r="AE569" s="9" t="n"/>
      <c r="AF569" s="9" t="n"/>
      <c r="AG569" s="9" t="n"/>
      <c r="AH569" s="9" t="n"/>
      <c r="AI569" s="9" t="n"/>
      <c r="AJ569" s="9" t="n"/>
      <c r="AK569" s="9" t="n"/>
      <c r="AL569" s="9" t="n"/>
      <c r="AM569" s="9" t="n"/>
      <c r="AN569" s="9" t="n"/>
      <c r="AO569" s="9" t="n"/>
      <c r="AP569" s="9" t="n"/>
      <c r="AQ569" s="9" t="n"/>
      <c r="AR569" s="9" t="n"/>
      <c r="AS569" s="9" t="n"/>
      <c r="AT569" s="9" t="n"/>
      <c r="AU569" s="9" t="n"/>
      <c r="AV569" s="9" t="n"/>
      <c r="AW569" s="9" t="n"/>
      <c r="AX569" s="9" t="n"/>
      <c r="AY569" s="9" t="n"/>
      <c r="AZ569" s="9" t="n"/>
    </row>
    <row r="570">
      <c r="A570" s="9" t="n"/>
      <c r="B570" s="9" t="n"/>
      <c r="C570" s="9" t="n"/>
      <c r="D570" s="9" t="n"/>
      <c r="E570" s="9" t="n"/>
      <c r="F570" s="9" t="n"/>
      <c r="G570" s="9" t="n"/>
      <c r="H570" s="9" t="n"/>
      <c r="I570" s="9" t="n"/>
      <c r="J570" s="9" t="n"/>
      <c r="K570" s="9" t="n"/>
      <c r="L570" s="9" t="n"/>
      <c r="M570" s="9" t="n"/>
      <c r="N570" s="9" t="n"/>
      <c r="O570" s="9" t="n"/>
      <c r="P570" s="9" t="n"/>
      <c r="Q570" s="9" t="n"/>
      <c r="R570" s="9" t="n"/>
      <c r="S570" s="9" t="n"/>
      <c r="T570" s="9" t="n"/>
      <c r="U570" s="9" t="n"/>
      <c r="V570" s="9" t="n"/>
      <c r="W570" s="9" t="n"/>
      <c r="X570" s="9" t="n"/>
      <c r="Y570" s="9" t="n"/>
      <c r="Z570" s="9" t="n"/>
      <c r="AA570" s="9" t="n"/>
      <c r="AB570" s="9" t="n"/>
      <c r="AC570" s="9" t="n"/>
      <c r="AD570" s="9" t="n"/>
      <c r="AE570" s="9" t="n"/>
      <c r="AF570" s="9" t="n"/>
      <c r="AG570" s="9" t="n"/>
      <c r="AH570" s="9" t="n"/>
      <c r="AI570" s="9" t="n"/>
      <c r="AJ570" s="9" t="n"/>
      <c r="AK570" s="9" t="n"/>
      <c r="AL570" s="9" t="n"/>
      <c r="AM570" s="9" t="n"/>
      <c r="AN570" s="9" t="n"/>
      <c r="AO570" s="9" t="n"/>
      <c r="AP570" s="9" t="n"/>
      <c r="AQ570" s="9" t="n"/>
      <c r="AR570" s="9" t="n"/>
      <c r="AS570" s="9" t="n"/>
      <c r="AT570" s="9" t="n"/>
      <c r="AU570" s="9" t="n"/>
      <c r="AV570" s="9" t="n"/>
      <c r="AW570" s="9" t="n"/>
      <c r="AX570" s="9" t="n"/>
      <c r="AY570" s="9" t="n"/>
      <c r="AZ570" s="9" t="n"/>
    </row>
    <row r="571">
      <c r="A571" s="9" t="n"/>
      <c r="B571" s="9" t="n"/>
      <c r="C571" s="9" t="n"/>
      <c r="D571" s="9" t="n"/>
      <c r="E571" s="9" t="n"/>
      <c r="F571" s="9" t="n"/>
      <c r="G571" s="9" t="n"/>
      <c r="H571" s="9" t="n"/>
      <c r="I571" s="9" t="n"/>
      <c r="J571" s="9" t="n"/>
      <c r="K571" s="9" t="n"/>
      <c r="L571" s="9" t="n"/>
      <c r="M571" s="9" t="n"/>
      <c r="N571" s="9" t="n"/>
      <c r="O571" s="9" t="n"/>
      <c r="P571" s="9" t="n"/>
      <c r="Q571" s="9" t="n"/>
      <c r="R571" s="9" t="n"/>
      <c r="S571" s="9" t="n"/>
      <c r="T571" s="9" t="n"/>
      <c r="U571" s="9" t="n"/>
      <c r="V571" s="9" t="n"/>
      <c r="W571" s="9" t="n"/>
      <c r="X571" s="9" t="n"/>
      <c r="Y571" s="9" t="n"/>
      <c r="Z571" s="9" t="n"/>
      <c r="AA571" s="9" t="n"/>
      <c r="AB571" s="9" t="n"/>
      <c r="AC571" s="9" t="n"/>
      <c r="AD571" s="9" t="n"/>
      <c r="AE571" s="9" t="n"/>
      <c r="AF571" s="9" t="n"/>
      <c r="AG571" s="9" t="n"/>
      <c r="AH571" s="9" t="n"/>
      <c r="AI571" s="9" t="n"/>
      <c r="AJ571" s="9" t="n"/>
      <c r="AK571" s="9" t="n"/>
      <c r="AL571" s="9" t="n"/>
      <c r="AM571" s="9" t="n"/>
      <c r="AN571" s="9" t="n"/>
      <c r="AO571" s="9" t="n"/>
      <c r="AP571" s="9" t="n"/>
      <c r="AQ571" s="9" t="n"/>
      <c r="AR571" s="9" t="n"/>
      <c r="AS571" s="9" t="n"/>
      <c r="AT571" s="9" t="n"/>
      <c r="AU571" s="9" t="n"/>
      <c r="AV571" s="9" t="n"/>
      <c r="AW571" s="9" t="n"/>
      <c r="AX571" s="9" t="n"/>
      <c r="AY571" s="9" t="n"/>
      <c r="AZ571" s="9" t="n"/>
    </row>
    <row r="572">
      <c r="A572" s="9" t="n"/>
      <c r="B572" s="9" t="n"/>
      <c r="C572" s="9" t="n"/>
      <c r="D572" s="9" t="n"/>
      <c r="E572" s="9" t="n"/>
      <c r="F572" s="9" t="n"/>
      <c r="G572" s="9" t="n"/>
      <c r="H572" s="9" t="n"/>
      <c r="I572" s="9" t="n"/>
      <c r="J572" s="9" t="n"/>
      <c r="K572" s="9" t="n"/>
      <c r="L572" s="9" t="n"/>
      <c r="M572" s="9" t="n"/>
      <c r="N572" s="9" t="n"/>
      <c r="O572" s="9" t="n"/>
      <c r="P572" s="9" t="n"/>
      <c r="Q572" s="9" t="n"/>
      <c r="R572" s="9" t="n"/>
      <c r="S572" s="9" t="n"/>
      <c r="T572" s="9" t="n"/>
      <c r="U572" s="9" t="n"/>
      <c r="V572" s="9" t="n"/>
      <c r="W572" s="9" t="n"/>
      <c r="X572" s="9" t="n"/>
      <c r="Y572" s="9" t="n"/>
      <c r="Z572" s="9" t="n"/>
      <c r="AA572" s="9" t="n"/>
      <c r="AB572" s="9" t="n"/>
      <c r="AC572" s="9" t="n"/>
      <c r="AD572" s="9" t="n"/>
      <c r="AE572" s="9" t="n"/>
      <c r="AF572" s="9" t="n"/>
      <c r="AG572" s="9" t="n"/>
      <c r="AH572" s="9" t="n"/>
      <c r="AI572" s="9" t="n"/>
      <c r="AJ572" s="9" t="n"/>
      <c r="AK572" s="9" t="n"/>
      <c r="AL572" s="9" t="n"/>
      <c r="AM572" s="9" t="n"/>
      <c r="AN572" s="9" t="n"/>
      <c r="AO572" s="9" t="n"/>
      <c r="AP572" s="9" t="n"/>
      <c r="AQ572" s="9" t="n"/>
      <c r="AR572" s="9" t="n"/>
      <c r="AS572" s="9" t="n"/>
      <c r="AT572" s="9" t="n"/>
      <c r="AU572" s="9" t="n"/>
      <c r="AV572" s="9" t="n"/>
      <c r="AW572" s="9" t="n"/>
      <c r="AX572" s="9" t="n"/>
      <c r="AY572" s="9" t="n"/>
      <c r="AZ572" s="9" t="n"/>
    </row>
    <row r="573">
      <c r="A573" s="9" t="n"/>
      <c r="B573" s="9" t="n"/>
      <c r="C573" s="9" t="n"/>
      <c r="D573" s="9" t="n"/>
      <c r="E573" s="9" t="n"/>
      <c r="F573" s="9" t="n"/>
      <c r="G573" s="9" t="n"/>
      <c r="H573" s="9" t="n"/>
      <c r="I573" s="9" t="n"/>
      <c r="J573" s="9" t="n"/>
      <c r="K573" s="9" t="n"/>
      <c r="L573" s="9" t="n"/>
      <c r="M573" s="9" t="n"/>
      <c r="N573" s="9" t="n"/>
      <c r="O573" s="9" t="n"/>
      <c r="P573" s="9" t="n"/>
      <c r="Q573" s="9" t="n"/>
      <c r="R573" s="9" t="n"/>
      <c r="S573" s="9" t="n"/>
      <c r="T573" s="9" t="n"/>
      <c r="U573" s="9" t="n"/>
      <c r="V573" s="9" t="n"/>
      <c r="W573" s="9" t="n"/>
      <c r="X573" s="9" t="n"/>
      <c r="Y573" s="9" t="n"/>
      <c r="Z573" s="9" t="n"/>
      <c r="AA573" s="9" t="n"/>
      <c r="AB573" s="9" t="n"/>
      <c r="AC573" s="9" t="n"/>
      <c r="AD573" s="9" t="n"/>
      <c r="AE573" s="9" t="n"/>
      <c r="AF573" s="9" t="n"/>
      <c r="AG573" s="9" t="n"/>
      <c r="AH573" s="9" t="n"/>
      <c r="AI573" s="9" t="n"/>
      <c r="AJ573" s="9" t="n"/>
      <c r="AK573" s="9" t="n"/>
      <c r="AL573" s="9" t="n"/>
      <c r="AM573" s="9" t="n"/>
      <c r="AN573" s="9" t="n"/>
      <c r="AO573" s="9" t="n"/>
      <c r="AP573" s="9" t="n"/>
      <c r="AQ573" s="9" t="n"/>
      <c r="AR573" s="9" t="n"/>
      <c r="AS573" s="9" t="n"/>
      <c r="AT573" s="9" t="n"/>
      <c r="AU573" s="9" t="n"/>
      <c r="AV573" s="9" t="n"/>
      <c r="AW573" s="9" t="n"/>
      <c r="AX573" s="9" t="n"/>
      <c r="AY573" s="9" t="n"/>
      <c r="AZ573" s="9" t="n"/>
    </row>
    <row r="574">
      <c r="A574" s="9" t="n"/>
      <c r="B574" s="9" t="n"/>
      <c r="C574" s="9" t="n"/>
      <c r="D574" s="9" t="n"/>
      <c r="E574" s="9" t="n"/>
      <c r="F574" s="9" t="n"/>
      <c r="G574" s="9" t="n"/>
      <c r="H574" s="9" t="n"/>
      <c r="I574" s="9" t="n"/>
      <c r="J574" s="9" t="n"/>
      <c r="K574" s="9" t="n"/>
      <c r="L574" s="9" t="n"/>
      <c r="M574" s="9" t="n"/>
      <c r="N574" s="9" t="n"/>
      <c r="O574" s="9" t="n"/>
      <c r="P574" s="9" t="n"/>
      <c r="Q574" s="9" t="n"/>
      <c r="R574" s="9" t="n"/>
      <c r="S574" s="9" t="n"/>
      <c r="T574" s="9" t="n"/>
      <c r="U574" s="9" t="n"/>
      <c r="V574" s="9" t="n"/>
      <c r="W574" s="9" t="n"/>
      <c r="X574" s="9" t="n"/>
      <c r="Y574" s="9" t="n"/>
      <c r="Z574" s="9" t="n"/>
      <c r="AA574" s="9" t="n"/>
      <c r="AB574" s="9" t="n"/>
      <c r="AC574" s="9" t="n"/>
      <c r="AD574" s="9" t="n"/>
      <c r="AE574" s="9" t="n"/>
      <c r="AF574" s="9" t="n"/>
      <c r="AG574" s="9" t="n"/>
      <c r="AH574" s="9" t="n"/>
      <c r="AI574" s="9" t="n"/>
      <c r="AJ574" s="9" t="n"/>
      <c r="AK574" s="9" t="n"/>
      <c r="AL574" s="9" t="n"/>
      <c r="AM574" s="9" t="n"/>
      <c r="AN574" s="9" t="n"/>
      <c r="AO574" s="9" t="n"/>
      <c r="AP574" s="9" t="n"/>
      <c r="AQ574" s="9" t="n"/>
      <c r="AR574" s="9" t="n"/>
      <c r="AS574" s="9" t="n"/>
      <c r="AT574" s="9" t="n"/>
      <c r="AU574" s="9" t="n"/>
      <c r="AV574" s="9" t="n"/>
      <c r="AW574" s="9" t="n"/>
      <c r="AX574" s="9" t="n"/>
      <c r="AY574" s="9" t="n"/>
      <c r="AZ574" s="9" t="n"/>
    </row>
    <row r="575">
      <c r="A575" s="9" t="n"/>
      <c r="B575" s="9" t="n"/>
      <c r="C575" s="9" t="n"/>
      <c r="D575" s="9" t="n"/>
      <c r="E575" s="9" t="n"/>
      <c r="F575" s="9" t="n"/>
      <c r="G575" s="9" t="n"/>
      <c r="H575" s="9" t="n"/>
      <c r="I575" s="9" t="n"/>
      <c r="J575" s="9" t="n"/>
      <c r="K575" s="9" t="n"/>
      <c r="L575" s="9" t="n"/>
      <c r="M575" s="9" t="n"/>
      <c r="N575" s="9" t="n"/>
      <c r="O575" s="9" t="n"/>
      <c r="P575" s="9" t="n"/>
      <c r="Q575" s="9" t="n"/>
      <c r="R575" s="9" t="n"/>
      <c r="S575" s="9" t="n"/>
      <c r="T575" s="9" t="n"/>
      <c r="U575" s="9" t="n"/>
      <c r="V575" s="9" t="n"/>
      <c r="W575" s="9" t="n"/>
      <c r="X575" s="9" t="n"/>
      <c r="Y575" s="9" t="n"/>
      <c r="Z575" s="9" t="n"/>
      <c r="AA575" s="9" t="n"/>
      <c r="AB575" s="9" t="n"/>
      <c r="AC575" s="9" t="n"/>
      <c r="AD575" s="9" t="n"/>
      <c r="AE575" s="9" t="n"/>
      <c r="AF575" s="9" t="n"/>
      <c r="AG575" s="9" t="n"/>
      <c r="AH575" s="9" t="n"/>
      <c r="AI575" s="9" t="n"/>
      <c r="AJ575" s="9" t="n"/>
      <c r="AK575" s="9" t="n"/>
      <c r="AL575" s="9" t="n"/>
      <c r="AM575" s="9" t="n"/>
      <c r="AN575" s="9" t="n"/>
      <c r="AO575" s="9" t="n"/>
      <c r="AP575" s="9" t="n"/>
      <c r="AQ575" s="9" t="n"/>
      <c r="AR575" s="9" t="n"/>
      <c r="AS575" s="9" t="n"/>
      <c r="AT575" s="9" t="n"/>
      <c r="AU575" s="9" t="n"/>
      <c r="AV575" s="9" t="n"/>
      <c r="AW575" s="9" t="n"/>
      <c r="AX575" s="9" t="n"/>
      <c r="AY575" s="9" t="n"/>
      <c r="AZ575" s="9" t="n"/>
    </row>
    <row r="576">
      <c r="A576" s="9" t="n"/>
      <c r="B576" s="9" t="n"/>
      <c r="C576" s="9" t="n"/>
      <c r="D576" s="9" t="n"/>
      <c r="E576" s="9" t="n"/>
      <c r="F576" s="9" t="n"/>
      <c r="G576" s="9" t="n"/>
      <c r="H576" s="9" t="n"/>
      <c r="I576" s="9" t="n"/>
      <c r="J576" s="9" t="n"/>
      <c r="K576" s="9" t="n"/>
      <c r="L576" s="9" t="n"/>
      <c r="M576" s="9" t="n"/>
      <c r="N576" s="9" t="n"/>
      <c r="O576" s="9" t="n"/>
      <c r="P576" s="9" t="n"/>
      <c r="Q576" s="9" t="n"/>
      <c r="R576" s="9" t="n"/>
      <c r="S576" s="9" t="n"/>
      <c r="T576" s="9" t="n"/>
      <c r="U576" s="9" t="n"/>
      <c r="V576" s="9" t="n"/>
      <c r="W576" s="9" t="n"/>
      <c r="X576" s="9" t="n"/>
      <c r="Y576" s="9" t="n"/>
      <c r="Z576" s="9" t="n"/>
      <c r="AA576" s="9" t="n"/>
      <c r="AB576" s="9" t="n"/>
      <c r="AC576" s="9" t="n"/>
      <c r="AD576" s="9" t="n"/>
      <c r="AE576" s="9" t="n"/>
      <c r="AF576" s="9" t="n"/>
      <c r="AG576" s="9" t="n"/>
      <c r="AH576" s="9" t="n"/>
      <c r="AI576" s="9" t="n"/>
      <c r="AJ576" s="9" t="n"/>
      <c r="AK576" s="9" t="n"/>
      <c r="AL576" s="9" t="n"/>
      <c r="AM576" s="9" t="n"/>
      <c r="AN576" s="9" t="n"/>
      <c r="AO576" s="9" t="n"/>
      <c r="AP576" s="9" t="n"/>
      <c r="AQ576" s="9" t="n"/>
      <c r="AR576" s="9" t="n"/>
      <c r="AS576" s="9" t="n"/>
      <c r="AT576" s="9" t="n"/>
      <c r="AU576" s="9" t="n"/>
      <c r="AV576" s="9" t="n"/>
      <c r="AW576" s="9" t="n"/>
      <c r="AX576" s="9" t="n"/>
      <c r="AY576" s="9" t="n"/>
      <c r="AZ576" s="9" t="n"/>
    </row>
    <row r="577">
      <c r="A577" s="9" t="n"/>
      <c r="B577" s="9" t="n"/>
      <c r="C577" s="9" t="n"/>
      <c r="D577" s="9" t="n"/>
      <c r="E577" s="9" t="n"/>
      <c r="F577" s="9" t="n"/>
      <c r="G577" s="9" t="n"/>
      <c r="H577" s="9" t="n"/>
      <c r="I577" s="9" t="n"/>
      <c r="J577" s="9" t="n"/>
      <c r="K577" s="9" t="n"/>
      <c r="L577" s="9" t="n"/>
      <c r="M577" s="9" t="n"/>
      <c r="N577" s="9" t="n"/>
      <c r="O577" s="9" t="n"/>
      <c r="P577" s="9" t="n"/>
      <c r="Q577" s="9" t="n"/>
      <c r="R577" s="9" t="n"/>
      <c r="S577" s="9" t="n"/>
      <c r="T577" s="9" t="n"/>
      <c r="U577" s="9" t="n"/>
      <c r="V577" s="9" t="n"/>
      <c r="W577" s="9" t="n"/>
      <c r="X577" s="9" t="n"/>
      <c r="Y577" s="9" t="n"/>
      <c r="Z577" s="9" t="n"/>
      <c r="AA577" s="9" t="n"/>
      <c r="AB577" s="9" t="n"/>
      <c r="AC577" s="9" t="n"/>
      <c r="AD577" s="9" t="n"/>
      <c r="AE577" s="9" t="n"/>
      <c r="AF577" s="9" t="n"/>
      <c r="AG577" s="9" t="n"/>
      <c r="AH577" s="9" t="n"/>
      <c r="AI577" s="9" t="n"/>
      <c r="AJ577" s="9" t="n"/>
      <c r="AK577" s="9" t="n"/>
      <c r="AL577" s="9" t="n"/>
      <c r="AM577" s="9" t="n"/>
      <c r="AN577" s="9" t="n"/>
      <c r="AO577" s="9" t="n"/>
      <c r="AP577" s="9" t="n"/>
      <c r="AQ577" s="9" t="n"/>
      <c r="AR577" s="9" t="n"/>
      <c r="AS577" s="9" t="n"/>
      <c r="AT577" s="9" t="n"/>
      <c r="AU577" s="9" t="n"/>
      <c r="AV577" s="9" t="n"/>
      <c r="AW577" s="9" t="n"/>
      <c r="AX577" s="9" t="n"/>
      <c r="AY577" s="9" t="n"/>
      <c r="AZ577" s="9" t="n"/>
    </row>
    <row r="578">
      <c r="A578" s="9" t="n"/>
      <c r="B578" s="9" t="n"/>
      <c r="C578" s="9" t="n"/>
      <c r="D578" s="9" t="n"/>
      <c r="E578" s="9" t="n"/>
      <c r="F578" s="9" t="n"/>
      <c r="G578" s="9" t="n"/>
      <c r="H578" s="9" t="n"/>
      <c r="I578" s="9" t="n"/>
      <c r="J578" s="9" t="n"/>
      <c r="K578" s="9" t="n"/>
      <c r="L578" s="9" t="n"/>
      <c r="M578" s="9" t="n"/>
      <c r="N578" s="9" t="n"/>
      <c r="O578" s="9" t="n"/>
      <c r="P578" s="9" t="n"/>
      <c r="Q578" s="9" t="n"/>
      <c r="R578" s="9" t="n"/>
      <c r="S578" s="9" t="n"/>
      <c r="T578" s="9" t="n"/>
      <c r="U578" s="9" t="n"/>
      <c r="V578" s="9" t="n"/>
      <c r="W578" s="9" t="n"/>
      <c r="X578" s="9" t="n"/>
      <c r="Y578" s="9" t="n"/>
      <c r="Z578" s="9" t="n"/>
      <c r="AA578" s="9" t="n"/>
      <c r="AB578" s="9" t="n"/>
      <c r="AC578" s="9" t="n"/>
      <c r="AD578" s="9" t="n"/>
      <c r="AE578" s="9" t="n"/>
      <c r="AF578" s="9" t="n"/>
      <c r="AG578" s="9" t="n"/>
      <c r="AH578" s="9" t="n"/>
      <c r="AI578" s="9" t="n"/>
      <c r="AJ578" s="9" t="n"/>
      <c r="AK578" s="9" t="n"/>
      <c r="AL578" s="9" t="n"/>
      <c r="AM578" s="9" t="n"/>
      <c r="AN578" s="9" t="n"/>
      <c r="AO578" s="9" t="n"/>
      <c r="AP578" s="9" t="n"/>
      <c r="AQ578" s="9" t="n"/>
      <c r="AR578" s="9" t="n"/>
      <c r="AS578" s="9" t="n"/>
      <c r="AT578" s="9" t="n"/>
      <c r="AU578" s="9" t="n"/>
      <c r="AV578" s="9" t="n"/>
      <c r="AW578" s="9" t="n"/>
      <c r="AX578" s="9" t="n"/>
      <c r="AY578" s="9" t="n"/>
      <c r="AZ578" s="9" t="n"/>
    </row>
    <row r="579">
      <c r="A579" s="9" t="n"/>
      <c r="B579" s="9" t="n"/>
      <c r="C579" s="9" t="n"/>
      <c r="D579" s="9" t="n"/>
      <c r="E579" s="9" t="n"/>
      <c r="F579" s="9" t="n"/>
      <c r="G579" s="9" t="n"/>
      <c r="H579" s="9" t="n"/>
      <c r="I579" s="9" t="n"/>
      <c r="J579" s="9" t="n"/>
      <c r="K579" s="9" t="n"/>
      <c r="L579" s="9" t="n"/>
      <c r="M579" s="9" t="n"/>
      <c r="N579" s="9" t="n"/>
      <c r="O579" s="9" t="n"/>
      <c r="P579" s="9" t="n"/>
      <c r="Q579" s="9" t="n"/>
      <c r="R579" s="9" t="n"/>
      <c r="S579" s="9" t="n"/>
      <c r="T579" s="9" t="n"/>
      <c r="U579" s="9" t="n"/>
      <c r="V579" s="9" t="n"/>
      <c r="W579" s="9" t="n"/>
      <c r="X579" s="9" t="n"/>
      <c r="Y579" s="9" t="n"/>
      <c r="Z579" s="9" t="n"/>
      <c r="AA579" s="9" t="n"/>
      <c r="AB579" s="9" t="n"/>
      <c r="AC579" s="9" t="n"/>
      <c r="AD579" s="9" t="n"/>
      <c r="AE579" s="9" t="n"/>
      <c r="AF579" s="9" t="n"/>
      <c r="AG579" s="9" t="n"/>
      <c r="AH579" s="9" t="n"/>
      <c r="AI579" s="9" t="n"/>
      <c r="AJ579" s="9" t="n"/>
      <c r="AK579" s="9" t="n"/>
      <c r="AL579" s="9" t="n"/>
      <c r="AM579" s="9" t="n"/>
      <c r="AN579" s="9" t="n"/>
      <c r="AO579" s="9" t="n"/>
      <c r="AP579" s="9" t="n"/>
      <c r="AQ579" s="9" t="n"/>
      <c r="AR579" s="9" t="n"/>
      <c r="AS579" s="9" t="n"/>
      <c r="AT579" s="9" t="n"/>
      <c r="AU579" s="9" t="n"/>
      <c r="AV579" s="9" t="n"/>
      <c r="AW579" s="9" t="n"/>
      <c r="AX579" s="9" t="n"/>
      <c r="AY579" s="9" t="n"/>
      <c r="AZ579" s="9" t="n"/>
    </row>
    <row r="580">
      <c r="A580" s="9" t="n"/>
      <c r="B580" s="9" t="n"/>
      <c r="C580" s="9" t="n"/>
      <c r="D580" s="9" t="n"/>
      <c r="E580" s="9" t="n"/>
      <c r="F580" s="9" t="n"/>
      <c r="G580" s="9" t="n"/>
      <c r="H580" s="9" t="n"/>
      <c r="I580" s="9" t="n"/>
      <c r="J580" s="9" t="n"/>
      <c r="K580" s="9" t="n"/>
      <c r="L580" s="9" t="n"/>
      <c r="M580" s="9" t="n"/>
      <c r="N580" s="9" t="n"/>
      <c r="O580" s="9" t="n"/>
      <c r="P580" s="9" t="n"/>
      <c r="Q580" s="9" t="n"/>
      <c r="R580" s="9" t="n"/>
      <c r="S580" s="9" t="n"/>
      <c r="T580" s="9" t="n"/>
      <c r="U580" s="9" t="n"/>
      <c r="V580" s="9" t="n"/>
      <c r="W580" s="9" t="n"/>
      <c r="X580" s="9" t="n"/>
      <c r="Y580" s="9" t="n"/>
      <c r="Z580" s="9" t="n"/>
      <c r="AA580" s="9" t="n"/>
      <c r="AB580" s="9" t="n"/>
      <c r="AC580" s="9" t="n"/>
      <c r="AD580" s="9" t="n"/>
      <c r="AE580" s="9" t="n"/>
      <c r="AF580" s="9" t="n"/>
      <c r="AG580" s="9" t="n"/>
      <c r="AH580" s="9" t="n"/>
      <c r="AI580" s="9" t="n"/>
      <c r="AJ580" s="9" t="n"/>
      <c r="AK580" s="9" t="n"/>
      <c r="AL580" s="9" t="n"/>
      <c r="AM580" s="9" t="n"/>
      <c r="AN580" s="9" t="n"/>
      <c r="AO580" s="9" t="n"/>
      <c r="AP580" s="9" t="n"/>
      <c r="AQ580" s="9" t="n"/>
      <c r="AR580" s="9" t="n"/>
      <c r="AS580" s="9" t="n"/>
      <c r="AT580" s="9" t="n"/>
      <c r="AU580" s="9" t="n"/>
      <c r="AV580" s="9" t="n"/>
      <c r="AW580" s="9" t="n"/>
      <c r="AX580" s="9" t="n"/>
      <c r="AY580" s="9" t="n"/>
      <c r="AZ580" s="9" t="n"/>
    </row>
    <row r="581">
      <c r="A581" s="9" t="n"/>
      <c r="B581" s="9" t="n"/>
      <c r="C581" s="9" t="n"/>
      <c r="D581" s="9" t="n"/>
      <c r="E581" s="9" t="n"/>
      <c r="F581" s="9" t="n"/>
      <c r="G581" s="9" t="n"/>
      <c r="H581" s="9" t="n"/>
      <c r="I581" s="9" t="n"/>
      <c r="J581" s="9" t="n"/>
      <c r="K581" s="9" t="n"/>
      <c r="L581" s="9" t="n"/>
      <c r="M581" s="9" t="n"/>
      <c r="N581" s="9" t="n"/>
      <c r="O581" s="9" t="n"/>
      <c r="P581" s="9" t="n"/>
      <c r="Q581" s="9" t="n"/>
      <c r="R581" s="9" t="n"/>
      <c r="S581" s="9" t="n"/>
      <c r="T581" s="9" t="n"/>
      <c r="U581" s="9" t="n"/>
      <c r="V581" s="9" t="n"/>
      <c r="W581" s="9" t="n"/>
      <c r="X581" s="9" t="n"/>
      <c r="Y581" s="9" t="n"/>
      <c r="Z581" s="9" t="n"/>
      <c r="AA581" s="9" t="n"/>
      <c r="AB581" s="9" t="n"/>
      <c r="AC581" s="9" t="n"/>
      <c r="AD581" s="9" t="n"/>
      <c r="AE581" s="9" t="n"/>
      <c r="AF581" s="9" t="n"/>
      <c r="AG581" s="9" t="n"/>
      <c r="AH581" s="9" t="n"/>
      <c r="AI581" s="9" t="n"/>
      <c r="AJ581" s="9" t="n"/>
      <c r="AK581" s="9" t="n"/>
      <c r="AL581" s="9" t="n"/>
      <c r="AM581" s="9" t="n"/>
      <c r="AN581" s="9" t="n"/>
      <c r="AO581" s="9" t="n"/>
      <c r="AP581" s="9" t="n"/>
      <c r="AQ581" s="9" t="n"/>
      <c r="AR581" s="9" t="n"/>
      <c r="AS581" s="9" t="n"/>
      <c r="AT581" s="9" t="n"/>
      <c r="AU581" s="9" t="n"/>
      <c r="AV581" s="9" t="n"/>
      <c r="AW581" s="9" t="n"/>
      <c r="AX581" s="9" t="n"/>
      <c r="AY581" s="9" t="n"/>
      <c r="AZ581" s="9" t="n"/>
    </row>
    <row r="582">
      <c r="A582" s="9" t="n"/>
      <c r="B582" s="9" t="n"/>
      <c r="C582" s="9" t="n"/>
      <c r="D582" s="9" t="n"/>
      <c r="E582" s="9" t="n"/>
      <c r="F582" s="9" t="n"/>
      <c r="G582" s="9" t="n"/>
      <c r="H582" s="9" t="n"/>
      <c r="I582" s="9" t="n"/>
      <c r="J582" s="9" t="n"/>
      <c r="K582" s="9" t="n"/>
      <c r="L582" s="9" t="n"/>
      <c r="M582" s="9" t="n"/>
      <c r="N582" s="9" t="n"/>
      <c r="O582" s="9" t="n"/>
      <c r="P582" s="9" t="n"/>
      <c r="Q582" s="9" t="n"/>
      <c r="R582" s="9" t="n"/>
      <c r="S582" s="9" t="n"/>
      <c r="T582" s="9" t="n"/>
      <c r="U582" s="9" t="n"/>
      <c r="V582" s="9" t="n"/>
      <c r="W582" s="9" t="n"/>
      <c r="X582" s="9" t="n"/>
      <c r="Y582" s="9" t="n"/>
      <c r="Z582" s="9" t="n"/>
      <c r="AA582" s="9" t="n"/>
      <c r="AB582" s="9" t="n"/>
      <c r="AC582" s="9" t="n"/>
      <c r="AD582" s="9" t="n"/>
      <c r="AE582" s="9" t="n"/>
      <c r="AF582" s="9" t="n"/>
      <c r="AG582" s="9" t="n"/>
      <c r="AH582" s="9" t="n"/>
      <c r="AI582" s="9" t="n"/>
      <c r="AJ582" s="9" t="n"/>
      <c r="AK582" s="9" t="n"/>
      <c r="AL582" s="9" t="n"/>
      <c r="AM582" s="9" t="n"/>
      <c r="AN582" s="9" t="n"/>
      <c r="AO582" s="9" t="n"/>
      <c r="AP582" s="9" t="n"/>
      <c r="AQ582" s="9" t="n"/>
      <c r="AR582" s="9" t="n"/>
      <c r="AS582" s="9" t="n"/>
      <c r="AT582" s="9" t="n"/>
      <c r="AU582" s="9" t="n"/>
      <c r="AV582" s="9" t="n"/>
      <c r="AW582" s="9" t="n"/>
      <c r="AX582" s="9" t="n"/>
      <c r="AY582" s="9" t="n"/>
      <c r="AZ582" s="9" t="n"/>
    </row>
    <row r="583">
      <c r="A583" s="9" t="n"/>
      <c r="B583" s="9" t="n"/>
      <c r="C583" s="9" t="n"/>
      <c r="D583" s="9" t="n"/>
      <c r="E583" s="9" t="n"/>
      <c r="F583" s="9" t="n"/>
      <c r="G583" s="9" t="n"/>
      <c r="H583" s="9" t="n"/>
      <c r="I583" s="9" t="n"/>
      <c r="J583" s="9" t="n"/>
      <c r="K583" s="9" t="n"/>
      <c r="L583" s="9" t="n"/>
      <c r="M583" s="9" t="n"/>
      <c r="N583" s="9" t="n"/>
      <c r="O583" s="9" t="n"/>
      <c r="P583" s="9" t="n"/>
      <c r="Q583" s="9" t="n"/>
      <c r="R583" s="9" t="n"/>
      <c r="S583" s="9" t="n"/>
      <c r="T583" s="9" t="n"/>
      <c r="U583" s="9" t="n"/>
      <c r="V583" s="9" t="n"/>
      <c r="W583" s="9" t="n"/>
      <c r="X583" s="9" t="n"/>
      <c r="Y583" s="9" t="n"/>
      <c r="Z583" s="9" t="n"/>
      <c r="AA583" s="9" t="n"/>
      <c r="AB583" s="9" t="n"/>
      <c r="AC583" s="9" t="n"/>
      <c r="AD583" s="9" t="n"/>
      <c r="AE583" s="9" t="n"/>
      <c r="AF583" s="9" t="n"/>
      <c r="AG583" s="9" t="n"/>
      <c r="AH583" s="9" t="n"/>
      <c r="AI583" s="9" t="n"/>
      <c r="AJ583" s="9" t="n"/>
      <c r="AK583" s="9" t="n"/>
      <c r="AL583" s="9" t="n"/>
      <c r="AM583" s="9" t="n"/>
      <c r="AN583" s="9" t="n"/>
      <c r="AO583" s="9" t="n"/>
      <c r="AP583" s="9" t="n"/>
      <c r="AQ583" s="9" t="n"/>
      <c r="AR583" s="9" t="n"/>
      <c r="AS583" s="9" t="n"/>
      <c r="AT583" s="9" t="n"/>
      <c r="AU583" s="9" t="n"/>
      <c r="AV583" s="9" t="n"/>
      <c r="AW583" s="9" t="n"/>
      <c r="AX583" s="9" t="n"/>
      <c r="AY583" s="9" t="n"/>
      <c r="AZ583" s="9" t="n"/>
    </row>
    <row r="584">
      <c r="A584" s="9" t="n"/>
      <c r="B584" s="9" t="n"/>
      <c r="C584" s="9" t="n"/>
      <c r="D584" s="9" t="n"/>
      <c r="E584" s="9" t="n"/>
      <c r="F584" s="9" t="n"/>
      <c r="G584" s="9" t="n"/>
      <c r="H584" s="9" t="n"/>
      <c r="I584" s="9" t="n"/>
      <c r="J584" s="9" t="n"/>
      <c r="K584" s="9" t="n"/>
      <c r="L584" s="9" t="n"/>
      <c r="M584" s="9" t="n"/>
      <c r="N584" s="9" t="n"/>
      <c r="O584" s="9" t="n"/>
      <c r="P584" s="9" t="n"/>
      <c r="Q584" s="9" t="n"/>
      <c r="R584" s="9" t="n"/>
      <c r="S584" s="9" t="n"/>
      <c r="T584" s="9" t="n"/>
      <c r="U584" s="9" t="n"/>
      <c r="V584" s="9" t="n"/>
      <c r="W584" s="9" t="n"/>
      <c r="X584" s="9" t="n"/>
      <c r="Y584" s="9" t="n"/>
      <c r="Z584" s="9" t="n"/>
      <c r="AA584" s="9" t="n"/>
      <c r="AB584" s="9" t="n"/>
      <c r="AC584" s="9" t="n"/>
      <c r="AD584" s="9" t="n"/>
      <c r="AE584" s="9" t="n"/>
      <c r="AF584" s="9" t="n"/>
      <c r="AG584" s="9" t="n"/>
      <c r="AH584" s="9" t="n"/>
      <c r="AI584" s="9" t="n"/>
      <c r="AJ584" s="9" t="n"/>
      <c r="AK584" s="9" t="n"/>
      <c r="AL584" s="9" t="n"/>
      <c r="AM584" s="9" t="n"/>
      <c r="AN584" s="9" t="n"/>
      <c r="AO584" s="9" t="n"/>
      <c r="AP584" s="9" t="n"/>
      <c r="AQ584" s="9" t="n"/>
      <c r="AR584" s="9" t="n"/>
      <c r="AS584" s="9" t="n"/>
      <c r="AT584" s="9" t="n"/>
      <c r="AU584" s="9" t="n"/>
      <c r="AV584" s="9" t="n"/>
      <c r="AW584" s="9" t="n"/>
      <c r="AX584" s="9" t="n"/>
      <c r="AY584" s="9" t="n"/>
      <c r="AZ584" s="9" t="n"/>
    </row>
    <row r="585">
      <c r="A585" s="9" t="n"/>
      <c r="B585" s="9" t="n"/>
      <c r="C585" s="9" t="n"/>
      <c r="D585" s="9" t="n"/>
      <c r="E585" s="9" t="n"/>
      <c r="F585" s="9" t="n"/>
      <c r="G585" s="9" t="n"/>
      <c r="H585" s="9" t="n"/>
      <c r="I585" s="9" t="n"/>
      <c r="J585" s="9" t="n"/>
      <c r="K585" s="9" t="n"/>
      <c r="L585" s="9" t="n"/>
      <c r="M585" s="9" t="n"/>
      <c r="N585" s="9" t="n"/>
      <c r="O585" s="9" t="n"/>
      <c r="P585" s="9" t="n"/>
      <c r="Q585" s="9" t="n"/>
      <c r="R585" s="9" t="n"/>
      <c r="S585" s="9" t="n"/>
      <c r="T585" s="9" t="n"/>
      <c r="U585" s="9" t="n"/>
      <c r="V585" s="9" t="n"/>
      <c r="W585" s="9" t="n"/>
      <c r="X585" s="9" t="n"/>
      <c r="Y585" s="9" t="n"/>
      <c r="Z585" s="9" t="n"/>
      <c r="AA585" s="9" t="n"/>
      <c r="AB585" s="9" t="n"/>
      <c r="AC585" s="9" t="n"/>
      <c r="AD585" s="9" t="n"/>
      <c r="AE585" s="9" t="n"/>
      <c r="AF585" s="9" t="n"/>
      <c r="AG585" s="9" t="n"/>
      <c r="AH585" s="9" t="n"/>
      <c r="AI585" s="9" t="n"/>
      <c r="AJ585" s="9" t="n"/>
      <c r="AK585" s="9" t="n"/>
      <c r="AL585" s="9" t="n"/>
      <c r="AM585" s="9" t="n"/>
      <c r="AN585" s="9" t="n"/>
      <c r="AO585" s="9" t="n"/>
      <c r="AP585" s="9" t="n"/>
      <c r="AQ585" s="9" t="n"/>
      <c r="AR585" s="9" t="n"/>
      <c r="AS585" s="9" t="n"/>
      <c r="AT585" s="9" t="n"/>
      <c r="AU585" s="9" t="n"/>
      <c r="AV585" s="9" t="n"/>
      <c r="AW585" s="9" t="n"/>
      <c r="AX585" s="9" t="n"/>
      <c r="AY585" s="9" t="n"/>
      <c r="AZ585" s="9" t="n"/>
    </row>
    <row r="586">
      <c r="A586" s="9" t="n"/>
      <c r="B586" s="9" t="n"/>
      <c r="C586" s="9" t="n"/>
      <c r="D586" s="9" t="n"/>
      <c r="E586" s="9" t="n"/>
      <c r="F586" s="9" t="n"/>
      <c r="G586" s="9" t="n"/>
      <c r="H586" s="9" t="n"/>
      <c r="I586" s="9" t="n"/>
      <c r="J586" s="9" t="n"/>
      <c r="K586" s="9" t="n"/>
      <c r="L586" s="9" t="n"/>
      <c r="M586" s="9" t="n"/>
      <c r="N586" s="9" t="n"/>
      <c r="O586" s="9" t="n"/>
      <c r="P586" s="9" t="n"/>
      <c r="Q586" s="9" t="n"/>
      <c r="R586" s="9" t="n"/>
      <c r="S586" s="9" t="n"/>
      <c r="T586" s="9" t="n"/>
      <c r="U586" s="9" t="n"/>
      <c r="V586" s="9" t="n"/>
      <c r="W586" s="9" t="n"/>
      <c r="X586" s="9" t="n"/>
      <c r="Y586" s="9" t="n"/>
      <c r="Z586" s="9" t="n"/>
      <c r="AA586" s="9" t="n"/>
      <c r="AB586" s="9" t="n"/>
      <c r="AC586" s="9" t="n"/>
      <c r="AD586" s="9" t="n"/>
      <c r="AE586" s="9" t="n"/>
      <c r="AF586" s="9" t="n"/>
      <c r="AG586" s="9" t="n"/>
      <c r="AH586" s="9" t="n"/>
      <c r="AI586" s="9" t="n"/>
      <c r="AJ586" s="9" t="n"/>
      <c r="AK586" s="9" t="n"/>
      <c r="AL586" s="9" t="n"/>
      <c r="AM586" s="9" t="n"/>
      <c r="AN586" s="9" t="n"/>
      <c r="AO586" s="9" t="n"/>
      <c r="AP586" s="9" t="n"/>
      <c r="AQ586" s="9" t="n"/>
      <c r="AR586" s="9" t="n"/>
      <c r="AS586" s="9" t="n"/>
      <c r="AT586" s="9" t="n"/>
      <c r="AU586" s="9" t="n"/>
      <c r="AV586" s="9" t="n"/>
      <c r="AW586" s="9" t="n"/>
      <c r="AX586" s="9" t="n"/>
      <c r="AY586" s="9" t="n"/>
      <c r="AZ586" s="9" t="n"/>
    </row>
    <row r="587">
      <c r="A587" s="9" t="n"/>
      <c r="B587" s="9" t="n"/>
      <c r="C587" s="9" t="n"/>
      <c r="D587" s="9" t="n"/>
      <c r="E587" s="9" t="n"/>
      <c r="F587" s="9" t="n"/>
      <c r="G587" s="9" t="n"/>
      <c r="H587" s="9" t="n"/>
      <c r="I587" s="9" t="n"/>
      <c r="J587" s="9" t="n"/>
      <c r="K587" s="9" t="n"/>
      <c r="L587" s="9" t="n"/>
      <c r="M587" s="9" t="n"/>
      <c r="N587" s="9" t="n"/>
      <c r="O587" s="9" t="n"/>
      <c r="P587" s="9" t="n"/>
      <c r="Q587" s="9" t="n"/>
      <c r="R587" s="9" t="n"/>
      <c r="S587" s="9" t="n"/>
      <c r="T587" s="9" t="n"/>
      <c r="U587" s="9" t="n"/>
      <c r="V587" s="9" t="n"/>
      <c r="W587" s="9" t="n"/>
      <c r="X587" s="9" t="n"/>
      <c r="Y587" s="9" t="n"/>
      <c r="Z587" s="9" t="n"/>
      <c r="AA587" s="9" t="n"/>
      <c r="AB587" s="9" t="n"/>
      <c r="AC587" s="9" t="n"/>
      <c r="AD587" s="9" t="n"/>
      <c r="AE587" s="9" t="n"/>
      <c r="AF587" s="9" t="n"/>
      <c r="AG587" s="9" t="n"/>
      <c r="AH587" s="9" t="n"/>
      <c r="AI587" s="9" t="n"/>
      <c r="AJ587" s="9" t="n"/>
      <c r="AK587" s="9" t="n"/>
      <c r="AL587" s="9" t="n"/>
      <c r="AM587" s="9" t="n"/>
      <c r="AN587" s="9" t="n"/>
      <c r="AO587" s="9" t="n"/>
      <c r="AP587" s="9" t="n"/>
      <c r="AQ587" s="9" t="n"/>
      <c r="AR587" s="9" t="n"/>
      <c r="AS587" s="9" t="n"/>
      <c r="AT587" s="9" t="n"/>
      <c r="AU587" s="9" t="n"/>
      <c r="AV587" s="9" t="n"/>
      <c r="AW587" s="9" t="n"/>
      <c r="AX587" s="9" t="n"/>
      <c r="AY587" s="9" t="n"/>
      <c r="AZ587" s="9" t="n"/>
    </row>
    <row r="588">
      <c r="A588" s="9" t="n"/>
      <c r="B588" s="9" t="n"/>
      <c r="C588" s="9" t="n"/>
      <c r="D588" s="9" t="n"/>
      <c r="E588" s="9" t="n"/>
      <c r="F588" s="9" t="n"/>
      <c r="G588" s="9" t="n"/>
      <c r="H588" s="9" t="n"/>
      <c r="I588" s="9" t="n"/>
      <c r="J588" s="9" t="n"/>
      <c r="K588" s="9" t="n"/>
      <c r="L588" s="9" t="n"/>
      <c r="M588" s="9" t="n"/>
      <c r="N588" s="9" t="n"/>
      <c r="O588" s="9" t="n"/>
      <c r="P588" s="9" t="n"/>
      <c r="Q588" s="9" t="n"/>
      <c r="R588" s="9" t="n"/>
      <c r="S588" s="9" t="n"/>
      <c r="T588" s="9" t="n"/>
      <c r="U588" s="9" t="n"/>
      <c r="V588" s="9" t="n"/>
      <c r="W588" s="9" t="n"/>
      <c r="X588" s="9" t="n"/>
      <c r="Y588" s="9" t="n"/>
      <c r="Z588" s="9" t="n"/>
      <c r="AA588" s="9" t="n"/>
      <c r="AB588" s="9" t="n"/>
      <c r="AC588" s="9" t="n"/>
      <c r="AD588" s="9" t="n"/>
      <c r="AE588" s="9" t="n"/>
      <c r="AF588" s="9" t="n"/>
      <c r="AG588" s="9" t="n"/>
      <c r="AH588" s="9" t="n"/>
      <c r="AI588" s="9" t="n"/>
      <c r="AJ588" s="9" t="n"/>
      <c r="AK588" s="9" t="n"/>
      <c r="AL588" s="9" t="n"/>
      <c r="AM588" s="9" t="n"/>
      <c r="AN588" s="9" t="n"/>
      <c r="AO588" s="9" t="n"/>
      <c r="AP588" s="9" t="n"/>
      <c r="AQ588" s="9" t="n"/>
      <c r="AR588" s="9" t="n"/>
      <c r="AS588" s="9" t="n"/>
      <c r="AT588" s="9" t="n"/>
      <c r="AU588" s="9" t="n"/>
      <c r="AV588" s="9" t="n"/>
      <c r="AW588" s="9" t="n"/>
      <c r="AX588" s="9" t="n"/>
      <c r="AY588" s="9" t="n"/>
      <c r="AZ588" s="9" t="n"/>
    </row>
    <row r="589">
      <c r="A589" s="9" t="n"/>
      <c r="B589" s="9" t="n"/>
      <c r="C589" s="9" t="n"/>
      <c r="D589" s="9" t="n"/>
      <c r="E589" s="9" t="n"/>
      <c r="F589" s="9" t="n"/>
      <c r="G589" s="9" t="n"/>
      <c r="H589" s="9" t="n"/>
      <c r="I589" s="9" t="n"/>
      <c r="J589" s="9" t="n"/>
      <c r="K589" s="9" t="n"/>
      <c r="L589" s="9" t="n"/>
      <c r="M589" s="9" t="n"/>
      <c r="N589" s="9" t="n"/>
      <c r="O589" s="9" t="n"/>
      <c r="P589" s="9" t="n"/>
      <c r="Q589" s="9" t="n"/>
      <c r="R589" s="9" t="n"/>
      <c r="S589" s="9" t="n"/>
      <c r="T589" s="9" t="n"/>
      <c r="U589" s="9" t="n"/>
      <c r="V589" s="9" t="n"/>
      <c r="W589" s="9" t="n"/>
      <c r="X589" s="9" t="n"/>
      <c r="Y589" s="9" t="n"/>
      <c r="Z589" s="9" t="n"/>
      <c r="AA589" s="9" t="n"/>
      <c r="AB589" s="9" t="n"/>
      <c r="AC589" s="9" t="n"/>
      <c r="AD589" s="9" t="n"/>
      <c r="AE589" s="9" t="n"/>
      <c r="AF589" s="9" t="n"/>
      <c r="AG589" s="9" t="n"/>
      <c r="AH589" s="9" t="n"/>
      <c r="AI589" s="9" t="n"/>
      <c r="AJ589" s="9" t="n"/>
      <c r="AK589" s="9" t="n"/>
      <c r="AL589" s="9" t="n"/>
      <c r="AM589" s="9" t="n"/>
      <c r="AN589" s="9" t="n"/>
      <c r="AO589" s="9" t="n"/>
      <c r="AP589" s="9" t="n"/>
      <c r="AQ589" s="9" t="n"/>
      <c r="AR589" s="9" t="n"/>
      <c r="AS589" s="9" t="n"/>
      <c r="AT589" s="9" t="n"/>
      <c r="AU589" s="9" t="n"/>
      <c r="AV589" s="9" t="n"/>
      <c r="AW589" s="9" t="n"/>
      <c r="AX589" s="9" t="n"/>
      <c r="AY589" s="9" t="n"/>
      <c r="AZ589" s="9" t="n"/>
    </row>
    <row r="590">
      <c r="A590" s="9" t="n"/>
      <c r="B590" s="9" t="n"/>
      <c r="C590" s="9" t="n"/>
      <c r="D590" s="9" t="n"/>
      <c r="E590" s="9" t="n"/>
      <c r="F590" s="9" t="n"/>
      <c r="G590" s="9" t="n"/>
      <c r="H590" s="9" t="n"/>
      <c r="I590" s="9" t="n"/>
      <c r="J590" s="9" t="n"/>
      <c r="K590" s="9" t="n"/>
      <c r="L590" s="9" t="n"/>
      <c r="M590" s="9" t="n"/>
      <c r="N590" s="9" t="n"/>
      <c r="O590" s="9" t="n"/>
      <c r="P590" s="9" t="n"/>
      <c r="Q590" s="9" t="n"/>
      <c r="R590" s="9" t="n"/>
      <c r="S590" s="9" t="n"/>
      <c r="T590" s="9" t="n"/>
      <c r="U590" s="9" t="n"/>
      <c r="V590" s="9" t="n"/>
      <c r="W590" s="9" t="n"/>
      <c r="X590" s="9" t="n"/>
      <c r="Y590" s="9" t="n"/>
      <c r="Z590" s="9" t="n"/>
      <c r="AA590" s="9" t="n"/>
      <c r="AB590" s="9" t="n"/>
      <c r="AC590" s="9" t="n"/>
      <c r="AD590" s="9" t="n"/>
      <c r="AE590" s="9" t="n"/>
      <c r="AF590" s="9" t="n"/>
      <c r="AG590" s="9" t="n"/>
      <c r="AH590" s="9" t="n"/>
      <c r="AI590" s="9" t="n"/>
      <c r="AJ590" s="9" t="n"/>
      <c r="AK590" s="9" t="n"/>
      <c r="AL590" s="9" t="n"/>
      <c r="AM590" s="9" t="n"/>
      <c r="AN590" s="9" t="n"/>
      <c r="AO590" s="9" t="n"/>
      <c r="AP590" s="9" t="n"/>
      <c r="AQ590" s="9" t="n"/>
      <c r="AR590" s="9" t="n"/>
      <c r="AS590" s="9" t="n"/>
      <c r="AT590" s="9" t="n"/>
      <c r="AU590" s="9" t="n"/>
      <c r="AV590" s="9" t="n"/>
      <c r="AW590" s="9" t="n"/>
      <c r="AX590" s="9" t="n"/>
      <c r="AY590" s="9" t="n"/>
      <c r="AZ590" s="9" t="n"/>
    </row>
    <row r="591">
      <c r="A591" s="9" t="n"/>
      <c r="B591" s="9" t="n"/>
      <c r="C591" s="9" t="n"/>
      <c r="D591" s="9" t="n"/>
      <c r="E591" s="9" t="n"/>
      <c r="F591" s="9" t="n"/>
      <c r="G591" s="9" t="n"/>
      <c r="H591" s="9" t="n"/>
      <c r="I591" s="9" t="n"/>
      <c r="J591" s="9" t="n"/>
      <c r="K591" s="9" t="n"/>
      <c r="L591" s="9" t="n"/>
      <c r="M591" s="9" t="n"/>
      <c r="N591" s="9" t="n"/>
      <c r="O591" s="9" t="n"/>
      <c r="P591" s="9" t="n"/>
      <c r="Q591" s="9" t="n"/>
      <c r="R591" s="9" t="n"/>
      <c r="S591" s="9" t="n"/>
      <c r="T591" s="9" t="n"/>
      <c r="U591" s="9" t="n"/>
      <c r="V591" s="9" t="n"/>
      <c r="W591" s="9" t="n"/>
      <c r="X591" s="9" t="n"/>
      <c r="Y591" s="9" t="n"/>
      <c r="Z591" s="9" t="n"/>
      <c r="AA591" s="9" t="n"/>
      <c r="AB591" s="9" t="n"/>
      <c r="AC591" s="9" t="n"/>
      <c r="AD591" s="9" t="n"/>
      <c r="AE591" s="9" t="n"/>
      <c r="AF591" s="9" t="n"/>
      <c r="AG591" s="9" t="n"/>
      <c r="AH591" s="9" t="n"/>
      <c r="AI591" s="9" t="n"/>
      <c r="AJ591" s="9" t="n"/>
      <c r="AK591" s="9" t="n"/>
      <c r="AL591" s="9" t="n"/>
      <c r="AM591" s="9" t="n"/>
      <c r="AN591" s="9" t="n"/>
      <c r="AO591" s="9" t="n"/>
      <c r="AP591" s="9" t="n"/>
      <c r="AQ591" s="9" t="n"/>
      <c r="AR591" s="9" t="n"/>
      <c r="AS591" s="9" t="n"/>
      <c r="AT591" s="9" t="n"/>
      <c r="AU591" s="9" t="n"/>
      <c r="AV591" s="9" t="n"/>
      <c r="AW591" s="9" t="n"/>
      <c r="AX591" s="9" t="n"/>
      <c r="AY591" s="9" t="n"/>
      <c r="AZ591" s="9" t="n"/>
    </row>
    <row r="592">
      <c r="A592" s="9" t="n"/>
      <c r="B592" s="9" t="n"/>
      <c r="C592" s="9" t="n"/>
      <c r="D592" s="9" t="n"/>
      <c r="E592" s="9" t="n"/>
      <c r="F592" s="9" t="n"/>
      <c r="G592" s="9" t="n"/>
      <c r="H592" s="9" t="n"/>
      <c r="I592" s="9" t="n"/>
      <c r="J592" s="9" t="n"/>
      <c r="K592" s="9" t="n"/>
      <c r="L592" s="9" t="n"/>
      <c r="M592" s="9" t="n"/>
      <c r="N592" s="9" t="n"/>
      <c r="O592" s="9" t="n"/>
      <c r="P592" s="9" t="n"/>
      <c r="Q592" s="9" t="n"/>
      <c r="R592" s="9" t="n"/>
      <c r="S592" s="9" t="n"/>
      <c r="T592" s="9" t="n"/>
      <c r="U592" s="9" t="n"/>
      <c r="V592" s="9" t="n"/>
      <c r="W592" s="9" t="n"/>
      <c r="X592" s="9" t="n"/>
      <c r="Y592" s="9" t="n"/>
      <c r="Z592" s="9" t="n"/>
      <c r="AA592" s="9" t="n"/>
      <c r="AB592" s="9" t="n"/>
      <c r="AC592" s="9" t="n"/>
      <c r="AD592" s="9" t="n"/>
      <c r="AE592" s="9" t="n"/>
      <c r="AF592" s="9" t="n"/>
      <c r="AG592" s="9" t="n"/>
      <c r="AH592" s="9" t="n"/>
      <c r="AI592" s="9" t="n"/>
      <c r="AJ592" s="9" t="n"/>
      <c r="AK592" s="9" t="n"/>
      <c r="AL592" s="9" t="n"/>
      <c r="AM592" s="9" t="n"/>
      <c r="AN592" s="9" t="n"/>
      <c r="AO592" s="9" t="n"/>
      <c r="AP592" s="9" t="n"/>
      <c r="AQ592" s="9" t="n"/>
      <c r="AR592" s="9" t="n"/>
      <c r="AS592" s="9" t="n"/>
      <c r="AT592" s="9" t="n"/>
      <c r="AU592" s="9" t="n"/>
      <c r="AV592" s="9" t="n"/>
      <c r="AW592" s="9" t="n"/>
      <c r="AX592" s="9" t="n"/>
      <c r="AY592" s="9" t="n"/>
      <c r="AZ592" s="9" t="n"/>
    </row>
    <row r="593">
      <c r="A593" s="9" t="n"/>
      <c r="B593" s="9" t="n"/>
      <c r="C593" s="9" t="n"/>
      <c r="D593" s="9" t="n"/>
      <c r="E593" s="9" t="n"/>
      <c r="F593" s="9" t="n"/>
      <c r="G593" s="9" t="n"/>
      <c r="H593" s="9" t="n"/>
      <c r="I593" s="9" t="n"/>
      <c r="J593" s="9" t="n"/>
      <c r="K593" s="9" t="n"/>
      <c r="L593" s="9" t="n"/>
      <c r="M593" s="9" t="n"/>
      <c r="N593" s="9" t="n"/>
      <c r="O593" s="9" t="n"/>
      <c r="P593" s="9" t="n"/>
      <c r="Q593" s="9" t="n"/>
      <c r="R593" s="9" t="n"/>
      <c r="S593" s="9" t="n"/>
      <c r="T593" s="9" t="n"/>
      <c r="U593" s="9" t="n"/>
      <c r="V593" s="9" t="n"/>
      <c r="W593" s="9" t="n"/>
      <c r="X593" s="9" t="n"/>
      <c r="Y593" s="9" t="n"/>
      <c r="Z593" s="9" t="n"/>
      <c r="AA593" s="9" t="n"/>
      <c r="AB593" s="9" t="n"/>
      <c r="AC593" s="9" t="n"/>
      <c r="AD593" s="9" t="n"/>
      <c r="AE593" s="9" t="n"/>
      <c r="AF593" s="9" t="n"/>
      <c r="AG593" s="9" t="n"/>
      <c r="AH593" s="9" t="n"/>
      <c r="AI593" s="9" t="n"/>
      <c r="AJ593" s="9" t="n"/>
      <c r="AK593" s="9" t="n"/>
      <c r="AL593" s="9" t="n"/>
      <c r="AM593" s="9" t="n"/>
      <c r="AN593" s="9" t="n"/>
      <c r="AO593" s="9" t="n"/>
      <c r="AP593" s="9" t="n"/>
      <c r="AQ593" s="9" t="n"/>
      <c r="AR593" s="9" t="n"/>
      <c r="AS593" s="9" t="n"/>
      <c r="AT593" s="9" t="n"/>
      <c r="AU593" s="9" t="n"/>
      <c r="AV593" s="9" t="n"/>
      <c r="AW593" s="9" t="n"/>
      <c r="AX593" s="9" t="n"/>
      <c r="AY593" s="9" t="n"/>
      <c r="AZ593" s="9" t="n"/>
    </row>
    <row r="594">
      <c r="A594" s="9" t="n"/>
      <c r="B594" s="9" t="n"/>
      <c r="C594" s="9" t="n"/>
      <c r="D594" s="9" t="n"/>
      <c r="E594" s="9" t="n"/>
      <c r="F594" s="9" t="n"/>
      <c r="G594" s="9" t="n"/>
      <c r="H594" s="9" t="n"/>
      <c r="I594" s="9" t="n"/>
      <c r="J594" s="9" t="n"/>
      <c r="K594" s="9" t="n"/>
      <c r="L594" s="9" t="n"/>
      <c r="M594" s="9" t="n"/>
      <c r="N594" s="9" t="n"/>
      <c r="O594" s="9" t="n"/>
      <c r="P594" s="9" t="n"/>
      <c r="Q594" s="9" t="n"/>
      <c r="R594" s="9" t="n"/>
      <c r="S594" s="9" t="n"/>
      <c r="T594" s="9" t="n"/>
      <c r="U594" s="9" t="n"/>
      <c r="V594" s="9" t="n"/>
      <c r="W594" s="9" t="n"/>
      <c r="X594" s="9" t="n"/>
      <c r="Y594" s="9" t="n"/>
      <c r="Z594" s="9" t="n"/>
      <c r="AA594" s="9" t="n"/>
      <c r="AB594" s="9" t="n"/>
      <c r="AC594" s="9" t="n"/>
      <c r="AD594" s="9" t="n"/>
      <c r="AE594" s="9" t="n"/>
      <c r="AF594" s="9" t="n"/>
      <c r="AG594" s="9" t="n"/>
      <c r="AH594" s="9" t="n"/>
      <c r="AI594" s="9" t="n"/>
      <c r="AJ594" s="9" t="n"/>
      <c r="AK594" s="9" t="n"/>
      <c r="AL594" s="9" t="n"/>
      <c r="AM594" s="9" t="n"/>
      <c r="AN594" s="9" t="n"/>
      <c r="AO594" s="9" t="n"/>
      <c r="AP594" s="9" t="n"/>
      <c r="AQ594" s="9" t="n"/>
      <c r="AR594" s="9" t="n"/>
      <c r="AS594" s="9" t="n"/>
      <c r="AT594" s="9" t="n"/>
      <c r="AU594" s="9" t="n"/>
      <c r="AV594" s="9" t="n"/>
      <c r="AW594" s="9" t="n"/>
      <c r="AX594" s="9" t="n"/>
      <c r="AY594" s="9" t="n"/>
      <c r="AZ594" s="9" t="n"/>
    </row>
    <row r="595">
      <c r="A595" s="9" t="n"/>
      <c r="B595" s="9" t="n"/>
      <c r="C595" s="9" t="n"/>
      <c r="D595" s="9" t="n"/>
      <c r="E595" s="9" t="n"/>
      <c r="F595" s="9" t="n"/>
      <c r="G595" s="9" t="n"/>
      <c r="H595" s="9" t="n"/>
      <c r="I595" s="9" t="n"/>
      <c r="J595" s="9" t="n"/>
      <c r="K595" s="9" t="n"/>
      <c r="L595" s="9" t="n"/>
      <c r="M595" s="9" t="n"/>
      <c r="N595" s="9" t="n"/>
      <c r="O595" s="9" t="n"/>
      <c r="P595" s="9" t="n"/>
      <c r="Q595" s="9" t="n"/>
      <c r="R595" s="9" t="n"/>
      <c r="S595" s="9" t="n"/>
      <c r="T595" s="9" t="n"/>
      <c r="U595" s="9" t="n"/>
      <c r="V595" s="9" t="n"/>
      <c r="W595" s="9" t="n"/>
      <c r="X595" s="9" t="n"/>
      <c r="Y595" s="9" t="n"/>
      <c r="Z595" s="9" t="n"/>
      <c r="AA595" s="9" t="n"/>
      <c r="AB595" s="9" t="n"/>
      <c r="AC595" s="9" t="n"/>
      <c r="AD595" s="9" t="n"/>
      <c r="AE595" s="9" t="n"/>
      <c r="AF595" s="9" t="n"/>
      <c r="AG595" s="9" t="n"/>
      <c r="AH595" s="9" t="n"/>
      <c r="AI595" s="9" t="n"/>
      <c r="AJ595" s="9" t="n"/>
      <c r="AK595" s="9" t="n"/>
      <c r="AL595" s="9" t="n"/>
      <c r="AM595" s="9" t="n"/>
      <c r="AN595" s="9" t="n"/>
      <c r="AO595" s="9" t="n"/>
      <c r="AP595" s="9" t="n"/>
      <c r="AQ595" s="9" t="n"/>
      <c r="AR595" s="9" t="n"/>
      <c r="AS595" s="9" t="n"/>
      <c r="AT595" s="9" t="n"/>
      <c r="AU595" s="9" t="n"/>
      <c r="AV595" s="9" t="n"/>
      <c r="AW595" s="9" t="n"/>
      <c r="AX595" s="9" t="n"/>
      <c r="AY595" s="9" t="n"/>
      <c r="AZ595" s="9" t="n"/>
    </row>
    <row r="596">
      <c r="A596" s="9" t="n"/>
      <c r="B596" s="9" t="n"/>
      <c r="C596" s="9" t="n"/>
      <c r="D596" s="9" t="n"/>
      <c r="E596" s="9" t="n"/>
      <c r="F596" s="9" t="n"/>
      <c r="G596" s="9" t="n"/>
      <c r="H596" s="9" t="n"/>
      <c r="I596" s="9" t="n"/>
      <c r="J596" s="9" t="n"/>
      <c r="K596" s="9" t="n"/>
      <c r="L596" s="9" t="n"/>
      <c r="M596" s="9" t="n"/>
      <c r="N596" s="9" t="n"/>
      <c r="O596" s="9" t="n"/>
      <c r="P596" s="9" t="n"/>
      <c r="Q596" s="9" t="n"/>
      <c r="R596" s="9" t="n"/>
      <c r="S596" s="9" t="n"/>
      <c r="T596" s="9" t="n"/>
      <c r="U596" s="9" t="n"/>
      <c r="V596" s="9" t="n"/>
      <c r="W596" s="9" t="n"/>
      <c r="X596" s="9" t="n"/>
      <c r="Y596" s="9" t="n"/>
      <c r="Z596" s="9" t="n"/>
      <c r="AA596" s="9" t="n"/>
      <c r="AB596" s="9" t="n"/>
      <c r="AC596" s="9" t="n"/>
      <c r="AD596" s="9" t="n"/>
      <c r="AE596" s="9" t="n"/>
      <c r="AF596" s="9" t="n"/>
      <c r="AG596" s="9" t="n"/>
      <c r="AH596" s="9" t="n"/>
      <c r="AI596" s="9" t="n"/>
      <c r="AJ596" s="9" t="n"/>
      <c r="AK596" s="9" t="n"/>
      <c r="AL596" s="9" t="n"/>
      <c r="AM596" s="9" t="n"/>
      <c r="AN596" s="9" t="n"/>
      <c r="AO596" s="9" t="n"/>
      <c r="AP596" s="9" t="n"/>
      <c r="AQ596" s="9" t="n"/>
      <c r="AR596" s="9" t="n"/>
      <c r="AS596" s="9" t="n"/>
      <c r="AT596" s="9" t="n"/>
      <c r="AU596" s="9" t="n"/>
      <c r="AV596" s="9" t="n"/>
      <c r="AW596" s="9" t="n"/>
      <c r="AX596" s="9" t="n"/>
      <c r="AY596" s="9" t="n"/>
      <c r="AZ596" s="9" t="n"/>
    </row>
    <row r="597">
      <c r="A597" s="9" t="n"/>
      <c r="B597" s="9" t="n"/>
      <c r="C597" s="9" t="n"/>
      <c r="D597" s="9" t="n"/>
      <c r="E597" s="9" t="n"/>
      <c r="F597" s="9" t="n"/>
      <c r="G597" s="9" t="n"/>
      <c r="H597" s="9" t="n"/>
      <c r="I597" s="9" t="n"/>
      <c r="J597" s="9" t="n"/>
      <c r="K597" s="9" t="n"/>
      <c r="L597" s="9" t="n"/>
      <c r="M597" s="9" t="n"/>
      <c r="N597" s="9" t="n"/>
      <c r="O597" s="9" t="n"/>
      <c r="P597" s="9" t="n"/>
      <c r="Q597" s="9" t="n"/>
      <c r="R597" s="9" t="n"/>
      <c r="S597" s="9" t="n"/>
      <c r="T597" s="9" t="n"/>
      <c r="U597" s="9" t="n"/>
      <c r="V597" s="9" t="n"/>
      <c r="W597" s="9" t="n"/>
      <c r="X597" s="9" t="n"/>
      <c r="Y597" s="9" t="n"/>
      <c r="Z597" s="9" t="n"/>
      <c r="AA597" s="9" t="n"/>
      <c r="AB597" s="9" t="n"/>
      <c r="AC597" s="9" t="n"/>
      <c r="AD597" s="9" t="n"/>
      <c r="AE597" s="9" t="n"/>
      <c r="AF597" s="9" t="n"/>
      <c r="AG597" s="9" t="n"/>
      <c r="AH597" s="9" t="n"/>
      <c r="AI597" s="9" t="n"/>
      <c r="AJ597" s="9" t="n"/>
      <c r="AK597" s="9" t="n"/>
      <c r="AL597" s="9" t="n"/>
      <c r="AM597" s="9" t="n"/>
      <c r="AN597" s="9" t="n"/>
      <c r="AO597" s="9" t="n"/>
      <c r="AP597" s="9" t="n"/>
      <c r="AQ597" s="9" t="n"/>
      <c r="AR597" s="9" t="n"/>
      <c r="AS597" s="9" t="n"/>
      <c r="AT597" s="9" t="n"/>
      <c r="AU597" s="9" t="n"/>
      <c r="AV597" s="9" t="n"/>
      <c r="AW597" s="9" t="n"/>
      <c r="AX597" s="9" t="n"/>
      <c r="AY597" s="9" t="n"/>
      <c r="AZ597" s="9" t="n"/>
    </row>
    <row r="598">
      <c r="A598" s="9" t="n"/>
      <c r="B598" s="9" t="n"/>
      <c r="C598" s="9" t="n"/>
      <c r="D598" s="9" t="n"/>
      <c r="E598" s="9" t="n"/>
      <c r="F598" s="9" t="n"/>
      <c r="G598" s="9" t="n"/>
      <c r="H598" s="9" t="n"/>
      <c r="I598" s="9" t="n"/>
      <c r="J598" s="9" t="n"/>
      <c r="K598" s="9" t="n"/>
      <c r="L598" s="9" t="n"/>
      <c r="M598" s="9" t="n"/>
      <c r="N598" s="9" t="n"/>
      <c r="O598" s="9" t="n"/>
      <c r="P598" s="9" t="n"/>
      <c r="Q598" s="9" t="n"/>
      <c r="R598" s="9" t="n"/>
      <c r="S598" s="9" t="n"/>
      <c r="T598" s="9" t="n"/>
      <c r="U598" s="9" t="n"/>
      <c r="V598" s="9" t="n"/>
      <c r="W598" s="9" t="n"/>
      <c r="X598" s="9" t="n"/>
      <c r="Y598" s="9" t="n"/>
      <c r="Z598" s="9" t="n"/>
      <c r="AA598" s="9" t="n"/>
      <c r="AB598" s="9" t="n"/>
      <c r="AC598" s="9" t="n"/>
      <c r="AD598" s="9" t="n"/>
      <c r="AE598" s="9" t="n"/>
      <c r="AF598" s="9" t="n"/>
      <c r="AG598" s="9" t="n"/>
      <c r="AH598" s="9" t="n"/>
      <c r="AI598" s="9" t="n"/>
      <c r="AJ598" s="9" t="n"/>
      <c r="AK598" s="9" t="n"/>
      <c r="AL598" s="9" t="n"/>
      <c r="AM598" s="9" t="n"/>
      <c r="AN598" s="9" t="n"/>
      <c r="AO598" s="9" t="n"/>
      <c r="AP598" s="9" t="n"/>
      <c r="AQ598" s="9" t="n"/>
      <c r="AR598" s="9" t="n"/>
      <c r="AS598" s="9" t="n"/>
      <c r="AT598" s="9" t="n"/>
      <c r="AU598" s="9" t="n"/>
      <c r="AV598" s="9" t="n"/>
      <c r="AW598" s="9" t="n"/>
      <c r="AX598" s="9" t="n"/>
      <c r="AY598" s="9" t="n"/>
      <c r="AZ598" s="9" t="n"/>
    </row>
    <row r="599">
      <c r="A599" s="9" t="n"/>
      <c r="B599" s="9" t="n"/>
      <c r="C599" s="9" t="n"/>
      <c r="D599" s="9" t="n"/>
      <c r="E599" s="9" t="n"/>
      <c r="F599" s="9" t="n"/>
      <c r="G599" s="9" t="n"/>
      <c r="H599" s="9" t="n"/>
      <c r="I599" s="9" t="n"/>
      <c r="J599" s="9" t="n"/>
      <c r="K599" s="9" t="n"/>
      <c r="L599" s="9" t="n"/>
      <c r="M599" s="9" t="n"/>
      <c r="N599" s="9" t="n"/>
      <c r="O599" s="9" t="n"/>
      <c r="P599" s="9" t="n"/>
      <c r="Q599" s="9" t="n"/>
      <c r="R599" s="9" t="n"/>
      <c r="S599" s="9" t="n"/>
      <c r="T599" s="9" t="n"/>
      <c r="U599" s="9" t="n"/>
      <c r="V599" s="9" t="n"/>
      <c r="W599" s="9" t="n"/>
      <c r="X599" s="9" t="n"/>
      <c r="Y599" s="9" t="n"/>
      <c r="Z599" s="9" t="n"/>
      <c r="AA599" s="9" t="n"/>
      <c r="AB599" s="9" t="n"/>
      <c r="AC599" s="9" t="n"/>
      <c r="AD599" s="9" t="n"/>
      <c r="AE599" s="9" t="n"/>
      <c r="AF599" s="9" t="n"/>
      <c r="AG599" s="9" t="n"/>
      <c r="AH599" s="9" t="n"/>
      <c r="AI599" s="9" t="n"/>
      <c r="AJ599" s="9" t="n"/>
      <c r="AK599" s="9" t="n"/>
      <c r="AL599" s="9" t="n"/>
      <c r="AM599" s="9" t="n"/>
      <c r="AN599" s="9" t="n"/>
      <c r="AO599" s="9" t="n"/>
      <c r="AP599" s="9" t="n"/>
      <c r="AQ599" s="9" t="n"/>
      <c r="AR599" s="9" t="n"/>
      <c r="AS599" s="9" t="n"/>
      <c r="AT599" s="9" t="n"/>
      <c r="AU599" s="9" t="n"/>
      <c r="AV599" s="9" t="n"/>
      <c r="AW599" s="9" t="n"/>
      <c r="AX599" s="9" t="n"/>
      <c r="AY599" s="9" t="n"/>
      <c r="AZ599" s="9" t="n"/>
    </row>
    <row r="600">
      <c r="A600" s="9" t="n"/>
      <c r="B600" s="9" t="n"/>
      <c r="C600" s="9" t="n"/>
      <c r="D600" s="9" t="n"/>
      <c r="E600" s="9" t="n"/>
      <c r="F600" s="9" t="n"/>
      <c r="G600" s="9" t="n"/>
      <c r="H600" s="9" t="n"/>
      <c r="I600" s="9" t="n"/>
      <c r="J600" s="9" t="n"/>
      <c r="K600" s="9" t="n"/>
      <c r="L600" s="9" t="n"/>
      <c r="M600" s="9" t="n"/>
      <c r="N600" s="9" t="n"/>
      <c r="O600" s="9" t="n"/>
      <c r="P600" s="9" t="n"/>
      <c r="Q600" s="9" t="n"/>
      <c r="R600" s="9" t="n"/>
      <c r="S600" s="9" t="n"/>
      <c r="T600" s="9" t="n"/>
      <c r="U600" s="9" t="n"/>
      <c r="V600" s="9" t="n"/>
      <c r="W600" s="9" t="n"/>
      <c r="X600" s="9" t="n"/>
      <c r="Y600" s="9" t="n"/>
      <c r="Z600" s="9" t="n"/>
      <c r="AA600" s="9" t="n"/>
      <c r="AB600" s="9" t="n"/>
      <c r="AC600" s="9" t="n"/>
      <c r="AD600" s="9" t="n"/>
      <c r="AE600" s="9" t="n"/>
      <c r="AF600" s="9" t="n"/>
      <c r="AG600" s="9" t="n"/>
      <c r="AH600" s="9" t="n"/>
      <c r="AI600" s="9" t="n"/>
      <c r="AJ600" s="9" t="n"/>
      <c r="AK600" s="9" t="n"/>
      <c r="AL600" s="9" t="n"/>
      <c r="AM600" s="9" t="n"/>
      <c r="AN600" s="9" t="n"/>
      <c r="AO600" s="9" t="n"/>
      <c r="AP600" s="9" t="n"/>
      <c r="AQ600" s="9" t="n"/>
      <c r="AR600" s="9" t="n"/>
      <c r="AS600" s="9" t="n"/>
      <c r="AT600" s="9" t="n"/>
      <c r="AU600" s="9" t="n"/>
      <c r="AV600" s="9" t="n"/>
      <c r="AW600" s="9" t="n"/>
      <c r="AX600" s="9" t="n"/>
      <c r="AY600" s="9" t="n"/>
      <c r="AZ600" s="9" t="n"/>
    </row>
    <row r="601">
      <c r="A601" s="9" t="n"/>
      <c r="B601" s="9" t="n"/>
      <c r="C601" s="9" t="n"/>
      <c r="D601" s="9" t="n"/>
      <c r="E601" s="9" t="n"/>
      <c r="F601" s="9" t="n"/>
      <c r="G601" s="9" t="n"/>
      <c r="H601" s="9" t="n"/>
      <c r="I601" s="9" t="n"/>
      <c r="J601" s="9" t="n"/>
      <c r="K601" s="9" t="n"/>
      <c r="L601" s="9" t="n"/>
      <c r="M601" s="9" t="n"/>
      <c r="N601" s="9" t="n"/>
      <c r="O601" s="9" t="n"/>
      <c r="P601" s="9" t="n"/>
      <c r="Q601" s="9" t="n"/>
      <c r="R601" s="9" t="n"/>
      <c r="S601" s="9" t="n"/>
      <c r="T601" s="9" t="n"/>
      <c r="U601" s="9" t="n"/>
      <c r="V601" s="9" t="n"/>
      <c r="W601" s="9" t="n"/>
      <c r="X601" s="9" t="n"/>
      <c r="Y601" s="9" t="n"/>
      <c r="Z601" s="9" t="n"/>
      <c r="AA601" s="9" t="n"/>
      <c r="AB601" s="9" t="n"/>
      <c r="AC601" s="9" t="n"/>
      <c r="AD601" s="9" t="n"/>
      <c r="AE601" s="9" t="n"/>
      <c r="AF601" s="9" t="n"/>
      <c r="AG601" s="9" t="n"/>
      <c r="AH601" s="9" t="n"/>
      <c r="AI601" s="9" t="n"/>
      <c r="AJ601" s="9" t="n"/>
      <c r="AK601" s="9" t="n"/>
      <c r="AL601" s="9" t="n"/>
      <c r="AM601" s="9" t="n"/>
      <c r="AN601" s="9" t="n"/>
      <c r="AO601" s="9" t="n"/>
      <c r="AP601" s="9" t="n"/>
      <c r="AQ601" s="9" t="n"/>
      <c r="AR601" s="9" t="n"/>
      <c r="AS601" s="9" t="n"/>
      <c r="AT601" s="9" t="n"/>
      <c r="AU601" s="9" t="n"/>
      <c r="AV601" s="9" t="n"/>
      <c r="AW601" s="9" t="n"/>
      <c r="AX601" s="9" t="n"/>
      <c r="AY601" s="9" t="n"/>
      <c r="AZ601" s="9" t="n"/>
    </row>
    <row r="602">
      <c r="A602" s="9" t="n"/>
      <c r="B602" s="9" t="n"/>
      <c r="C602" s="9" t="n"/>
      <c r="D602" s="9" t="n"/>
      <c r="E602" s="9" t="n"/>
      <c r="F602" s="9" t="n"/>
      <c r="G602" s="9" t="n"/>
      <c r="H602" s="9" t="n"/>
      <c r="I602" s="9" t="n"/>
      <c r="J602" s="9" t="n"/>
      <c r="K602" s="9" t="n"/>
      <c r="L602" s="9" t="n"/>
      <c r="M602" s="9" t="n"/>
      <c r="N602" s="9" t="n"/>
      <c r="O602" s="9" t="n"/>
      <c r="P602" s="9" t="n"/>
      <c r="Q602" s="9" t="n"/>
      <c r="R602" s="9" t="n"/>
      <c r="S602" s="9" t="n"/>
      <c r="T602" s="9" t="n"/>
      <c r="U602" s="9" t="n"/>
      <c r="V602" s="9" t="n"/>
      <c r="W602" s="9" t="n"/>
      <c r="X602" s="9" t="n"/>
      <c r="Y602" s="9" t="n"/>
      <c r="Z602" s="9" t="n"/>
      <c r="AA602" s="9" t="n"/>
      <c r="AB602" s="9" t="n"/>
      <c r="AC602" s="9" t="n"/>
      <c r="AD602" s="9" t="n"/>
      <c r="AE602" s="9" t="n"/>
      <c r="AF602" s="9" t="n"/>
      <c r="AG602" s="9" t="n"/>
      <c r="AH602" s="9" t="n"/>
      <c r="AI602" s="9" t="n"/>
      <c r="AJ602" s="9" t="n"/>
      <c r="AK602" s="9" t="n"/>
      <c r="AL602" s="9" t="n"/>
      <c r="AM602" s="9" t="n"/>
      <c r="AN602" s="9" t="n"/>
      <c r="AO602" s="9" t="n"/>
      <c r="AP602" s="9" t="n"/>
      <c r="AQ602" s="9" t="n"/>
      <c r="AR602" s="9" t="n"/>
      <c r="AS602" s="9" t="n"/>
      <c r="AT602" s="9" t="n"/>
      <c r="AU602" s="9" t="n"/>
      <c r="AV602" s="9" t="n"/>
      <c r="AW602" s="9" t="n"/>
      <c r="AX602" s="9" t="n"/>
      <c r="AY602" s="9" t="n"/>
      <c r="AZ602" s="9" t="n"/>
    </row>
    <row r="603">
      <c r="A603" s="9" t="n"/>
      <c r="B603" s="9" t="n"/>
      <c r="C603" s="9" t="n"/>
      <c r="D603" s="9" t="n"/>
      <c r="E603" s="9" t="n"/>
      <c r="F603" s="9" t="n"/>
      <c r="G603" s="9" t="n"/>
      <c r="H603" s="9" t="n"/>
      <c r="I603" s="9" t="n"/>
      <c r="J603" s="9" t="n"/>
      <c r="K603" s="9" t="n"/>
      <c r="L603" s="9" t="n"/>
      <c r="M603" s="9" t="n"/>
      <c r="N603" s="9" t="n"/>
      <c r="O603" s="9" t="n"/>
      <c r="P603" s="9" t="n"/>
      <c r="Q603" s="9" t="n"/>
      <c r="R603" s="9" t="n"/>
      <c r="S603" s="9" t="n"/>
      <c r="T603" s="9" t="n"/>
      <c r="U603" s="9" t="n"/>
      <c r="V603" s="9" t="n"/>
      <c r="W603" s="9" t="n"/>
      <c r="X603" s="9" t="n"/>
      <c r="Y603" s="9" t="n"/>
      <c r="Z603" s="9" t="n"/>
      <c r="AA603" s="9" t="n"/>
      <c r="AB603" s="9" t="n"/>
      <c r="AC603" s="9" t="n"/>
      <c r="AD603" s="9" t="n"/>
      <c r="AE603" s="9" t="n"/>
      <c r="AF603" s="9" t="n"/>
      <c r="AG603" s="9" t="n"/>
      <c r="AH603" s="9" t="n"/>
      <c r="AI603" s="9" t="n"/>
      <c r="AJ603" s="9" t="n"/>
      <c r="AK603" s="9" t="n"/>
      <c r="AL603" s="9" t="n"/>
      <c r="AM603" s="9" t="n"/>
      <c r="AN603" s="9" t="n"/>
      <c r="AO603" s="9" t="n"/>
      <c r="AP603" s="9" t="n"/>
      <c r="AQ603" s="9" t="n"/>
      <c r="AR603" s="9" t="n"/>
      <c r="AS603" s="9" t="n"/>
      <c r="AT603" s="9" t="n"/>
      <c r="AU603" s="9" t="n"/>
      <c r="AV603" s="9" t="n"/>
      <c r="AW603" s="9" t="n"/>
      <c r="AX603" s="9" t="n"/>
      <c r="AY603" s="9" t="n"/>
      <c r="AZ603" s="9" t="n"/>
    </row>
    <row r="604">
      <c r="A604" s="9" t="n"/>
      <c r="B604" s="9" t="n"/>
      <c r="C604" s="9" t="n"/>
      <c r="D604" s="9" t="n"/>
      <c r="E604" s="9" t="n"/>
      <c r="F604" s="9" t="n"/>
      <c r="G604" s="9" t="n"/>
      <c r="H604" s="9" t="n"/>
      <c r="I604" s="9" t="n"/>
      <c r="J604" s="9" t="n"/>
      <c r="K604" s="9" t="n"/>
      <c r="L604" s="9" t="n"/>
      <c r="M604" s="9" t="n"/>
      <c r="N604" s="9" t="n"/>
      <c r="O604" s="9" t="n"/>
      <c r="P604" s="9" t="n"/>
      <c r="Q604" s="9" t="n"/>
      <c r="R604" s="9" t="n"/>
      <c r="S604" s="9" t="n"/>
      <c r="T604" s="9" t="n"/>
      <c r="U604" s="9" t="n"/>
      <c r="V604" s="9" t="n"/>
      <c r="W604" s="9" t="n"/>
      <c r="X604" s="9" t="n"/>
      <c r="Y604" s="9" t="n"/>
      <c r="Z604" s="9" t="n"/>
      <c r="AA604" s="9" t="n"/>
      <c r="AB604" s="9" t="n"/>
      <c r="AC604" s="9" t="n"/>
      <c r="AD604" s="9" t="n"/>
      <c r="AE604" s="9" t="n"/>
      <c r="AF604" s="9" t="n"/>
      <c r="AG604" s="9" t="n"/>
      <c r="AH604" s="9" t="n"/>
      <c r="AI604" s="9" t="n"/>
      <c r="AJ604" s="9" t="n"/>
      <c r="AK604" s="9" t="n"/>
      <c r="AL604" s="9" t="n"/>
      <c r="AM604" s="9" t="n"/>
      <c r="AN604" s="9" t="n"/>
      <c r="AO604" s="9" t="n"/>
      <c r="AP604" s="9" t="n"/>
      <c r="AQ604" s="9" t="n"/>
      <c r="AR604" s="9" t="n"/>
      <c r="AS604" s="9" t="n"/>
      <c r="AT604" s="9" t="n"/>
      <c r="AU604" s="9" t="n"/>
      <c r="AV604" s="9" t="n"/>
      <c r="AW604" s="9" t="n"/>
      <c r="AX604" s="9" t="n"/>
      <c r="AY604" s="9" t="n"/>
      <c r="AZ604" s="9" t="n"/>
    </row>
    <row r="605">
      <c r="A605" s="9" t="n"/>
      <c r="B605" s="9" t="n"/>
      <c r="C605" s="9" t="n"/>
      <c r="D605" s="9" t="n"/>
      <c r="E605" s="9" t="n"/>
      <c r="F605" s="9" t="n"/>
      <c r="G605" s="9" t="n"/>
      <c r="H605" s="9" t="n"/>
      <c r="I605" s="9" t="n"/>
      <c r="J605" s="9" t="n"/>
      <c r="K605" s="9" t="n"/>
      <c r="L605" s="9" t="n"/>
      <c r="M605" s="9" t="n"/>
      <c r="N605" s="9" t="n"/>
      <c r="O605" s="9" t="n"/>
      <c r="P605" s="9" t="n"/>
      <c r="Q605" s="9" t="n"/>
      <c r="R605" s="9" t="n"/>
      <c r="S605" s="9" t="n"/>
      <c r="T605" s="9" t="n"/>
      <c r="U605" s="9" t="n"/>
      <c r="V605" s="9" t="n"/>
      <c r="W605" s="9" t="n"/>
      <c r="X605" s="9" t="n"/>
      <c r="Y605" s="9" t="n"/>
      <c r="Z605" s="9" t="n"/>
      <c r="AA605" s="9" t="n"/>
      <c r="AB605" s="9" t="n"/>
      <c r="AC605" s="9" t="n"/>
      <c r="AD605" s="9" t="n"/>
      <c r="AE605" s="9" t="n"/>
      <c r="AF605" s="9" t="n"/>
      <c r="AG605" s="9" t="n"/>
      <c r="AH605" s="9" t="n"/>
      <c r="AI605" s="9" t="n"/>
      <c r="AJ605" s="9" t="n"/>
      <c r="AK605" s="9" t="n"/>
      <c r="AL605" s="9" t="n"/>
      <c r="AM605" s="9" t="n"/>
      <c r="AN605" s="9" t="n"/>
      <c r="AO605" s="9" t="n"/>
      <c r="AP605" s="9" t="n"/>
      <c r="AQ605" s="9" t="n"/>
      <c r="AR605" s="9" t="n"/>
      <c r="AS605" s="9" t="n"/>
      <c r="AT605" s="9" t="n"/>
      <c r="AU605" s="9" t="n"/>
      <c r="AV605" s="9" t="n"/>
      <c r="AW605" s="9" t="n"/>
      <c r="AX605" s="9" t="n"/>
      <c r="AY605" s="9" t="n"/>
      <c r="AZ605" s="9" t="n"/>
    </row>
    <row r="606">
      <c r="A606" s="9" t="n"/>
      <c r="B606" s="9" t="n"/>
      <c r="C606" s="9" t="n"/>
      <c r="D606" s="9" t="n"/>
      <c r="E606" s="9" t="n"/>
      <c r="F606" s="9" t="n"/>
      <c r="G606" s="9" t="n"/>
      <c r="H606" s="9" t="n"/>
      <c r="I606" s="9" t="n"/>
      <c r="J606" s="9" t="n"/>
      <c r="K606" s="9" t="n"/>
      <c r="L606" s="9" t="n"/>
      <c r="M606" s="9" t="n"/>
      <c r="N606" s="9" t="n"/>
      <c r="O606" s="9" t="n"/>
      <c r="P606" s="9" t="n"/>
      <c r="Q606" s="9" t="n"/>
      <c r="R606" s="9" t="n"/>
      <c r="S606" s="9" t="n"/>
      <c r="T606" s="9" t="n"/>
      <c r="U606" s="9" t="n"/>
      <c r="V606" s="9" t="n"/>
      <c r="W606" s="9" t="n"/>
      <c r="X606" s="9" t="n"/>
      <c r="Y606" s="9" t="n"/>
      <c r="Z606" s="9" t="n"/>
      <c r="AA606" s="9" t="n"/>
      <c r="AB606" s="9" t="n"/>
      <c r="AC606" s="9" t="n"/>
      <c r="AD606" s="9" t="n"/>
      <c r="AE606" s="9" t="n"/>
      <c r="AF606" s="9" t="n"/>
      <c r="AG606" s="9" t="n"/>
      <c r="AH606" s="9" t="n"/>
      <c r="AI606" s="9" t="n"/>
      <c r="AJ606" s="9" t="n"/>
      <c r="AK606" s="9" t="n"/>
      <c r="AL606" s="9" t="n"/>
      <c r="AM606" s="9" t="n"/>
      <c r="AN606" s="9" t="n"/>
      <c r="AO606" s="9" t="n"/>
      <c r="AP606" s="9" t="n"/>
      <c r="AQ606" s="9" t="n"/>
      <c r="AR606" s="9" t="n"/>
      <c r="AS606" s="9" t="n"/>
      <c r="AT606" s="9" t="n"/>
      <c r="AU606" s="9" t="n"/>
      <c r="AV606" s="9" t="n"/>
      <c r="AW606" s="9" t="n"/>
      <c r="AX606" s="9" t="n"/>
      <c r="AY606" s="9" t="n"/>
      <c r="AZ606" s="9" t="n"/>
    </row>
    <row r="607">
      <c r="A607" s="9" t="n"/>
      <c r="B607" s="9" t="n"/>
      <c r="C607" s="9" t="n"/>
      <c r="D607" s="9" t="n"/>
      <c r="E607" s="9" t="n"/>
      <c r="F607" s="9" t="n"/>
      <c r="G607" s="9" t="n"/>
      <c r="H607" s="9" t="n"/>
      <c r="I607" s="9" t="n"/>
      <c r="J607" s="9" t="n"/>
      <c r="K607" s="9" t="n"/>
      <c r="L607" s="9" t="n"/>
      <c r="M607" s="9" t="n"/>
      <c r="N607" s="9" t="n"/>
      <c r="O607" s="9" t="n"/>
      <c r="P607" s="9" t="n"/>
      <c r="Q607" s="9" t="n"/>
      <c r="R607" s="9" t="n"/>
      <c r="S607" s="9" t="n"/>
      <c r="T607" s="9" t="n"/>
      <c r="U607" s="9" t="n"/>
      <c r="V607" s="9" t="n"/>
      <c r="W607" s="9" t="n"/>
      <c r="X607" s="9" t="n"/>
      <c r="Y607" s="9" t="n"/>
      <c r="Z607" s="9" t="n"/>
      <c r="AA607" s="9" t="n"/>
      <c r="AB607" s="9" t="n"/>
      <c r="AC607" s="9" t="n"/>
      <c r="AD607" s="9" t="n"/>
      <c r="AE607" s="9" t="n"/>
      <c r="AF607" s="9" t="n"/>
      <c r="AG607" s="9" t="n"/>
      <c r="AH607" s="9" t="n"/>
      <c r="AI607" s="9" t="n"/>
      <c r="AJ607" s="9" t="n"/>
      <c r="AK607" s="9" t="n"/>
      <c r="AL607" s="9" t="n"/>
      <c r="AM607" s="9" t="n"/>
      <c r="AN607" s="9" t="n"/>
      <c r="AO607" s="9" t="n"/>
      <c r="AP607" s="9" t="n"/>
      <c r="AQ607" s="9" t="n"/>
      <c r="AR607" s="9" t="n"/>
      <c r="AS607" s="9" t="n"/>
      <c r="AT607" s="9" t="n"/>
      <c r="AU607" s="9" t="n"/>
      <c r="AV607" s="9" t="n"/>
      <c r="AW607" s="9" t="n"/>
      <c r="AX607" s="9" t="n"/>
      <c r="AY607" s="9" t="n"/>
      <c r="AZ607" s="9" t="n"/>
    </row>
    <row r="608">
      <c r="A608" s="9" t="n"/>
      <c r="B608" s="9" t="n"/>
      <c r="C608" s="9" t="n"/>
      <c r="D608" s="9" t="n"/>
      <c r="E608" s="9" t="n"/>
      <c r="F608" s="9" t="n"/>
      <c r="G608" s="9" t="n"/>
      <c r="H608" s="9" t="n"/>
      <c r="I608" s="9" t="n"/>
      <c r="J608" s="9" t="n"/>
      <c r="K608" s="9" t="n"/>
      <c r="L608" s="9" t="n"/>
      <c r="M608" s="9" t="n"/>
      <c r="N608" s="9" t="n"/>
      <c r="O608" s="9" t="n"/>
      <c r="P608" s="9" t="n"/>
      <c r="Q608" s="9" t="n"/>
      <c r="R608" s="9" t="n"/>
      <c r="S608" s="9" t="n"/>
      <c r="T608" s="9" t="n"/>
      <c r="U608" s="9" t="n"/>
      <c r="V608" s="9" t="n"/>
      <c r="W608" s="9" t="n"/>
      <c r="X608" s="9" t="n"/>
      <c r="Y608" s="9" t="n"/>
      <c r="Z608" s="9" t="n"/>
      <c r="AA608" s="9" t="n"/>
      <c r="AB608" s="9" t="n"/>
      <c r="AC608" s="9" t="n"/>
      <c r="AD608" s="9" t="n"/>
      <c r="AE608" s="9" t="n"/>
      <c r="AF608" s="9" t="n"/>
      <c r="AG608" s="9" t="n"/>
      <c r="AH608" s="9" t="n"/>
      <c r="AI608" s="9" t="n"/>
      <c r="AJ608" s="9" t="n"/>
      <c r="AK608" s="9" t="n"/>
      <c r="AL608" s="9" t="n"/>
      <c r="AM608" s="9" t="n"/>
      <c r="AN608" s="9" t="n"/>
      <c r="AO608" s="9" t="n"/>
      <c r="AP608" s="9" t="n"/>
      <c r="AQ608" s="9" t="n"/>
      <c r="AR608" s="9" t="n"/>
      <c r="AS608" s="9" t="n"/>
      <c r="AT608" s="9" t="n"/>
      <c r="AU608" s="9" t="n"/>
      <c r="AV608" s="9" t="n"/>
      <c r="AW608" s="9" t="n"/>
      <c r="AX608" s="9" t="n"/>
      <c r="AY608" s="9" t="n"/>
      <c r="AZ608" s="9" t="n"/>
    </row>
    <row r="609">
      <c r="A609" s="9" t="n"/>
      <c r="B609" s="9" t="n"/>
      <c r="C609" s="9" t="n"/>
      <c r="D609" s="9" t="n"/>
      <c r="E609" s="9" t="n"/>
      <c r="F609" s="9" t="n"/>
      <c r="G609" s="9" t="n"/>
      <c r="H609" s="9" t="n"/>
      <c r="I609" s="9" t="n"/>
      <c r="J609" s="9" t="n"/>
      <c r="K609" s="9" t="n"/>
      <c r="L609" s="9" t="n"/>
      <c r="M609" s="9" t="n"/>
      <c r="N609" s="9" t="n"/>
      <c r="O609" s="9" t="n"/>
      <c r="P609" s="9" t="n"/>
      <c r="Q609" s="9" t="n"/>
      <c r="R609" s="9" t="n"/>
      <c r="S609" s="9" t="n"/>
      <c r="T609" s="9" t="n"/>
      <c r="U609" s="9" t="n"/>
      <c r="V609" s="9" t="n"/>
      <c r="W609" s="9" t="n"/>
      <c r="X609" s="9" t="n"/>
      <c r="Y609" s="9" t="n"/>
      <c r="Z609" s="9" t="n"/>
      <c r="AA609" s="9" t="n"/>
      <c r="AB609" s="9" t="n"/>
      <c r="AC609" s="9" t="n"/>
      <c r="AD609" s="9" t="n"/>
      <c r="AE609" s="9" t="n"/>
      <c r="AF609" s="9" t="n"/>
      <c r="AG609" s="9" t="n"/>
      <c r="AH609" s="9" t="n"/>
      <c r="AI609" s="9" t="n"/>
      <c r="AJ609" s="9" t="n"/>
      <c r="AK609" s="9" t="n"/>
      <c r="AL609" s="9" t="n"/>
      <c r="AM609" s="9" t="n"/>
      <c r="AN609" s="9" t="n"/>
      <c r="AO609" s="9" t="n"/>
      <c r="AP609" s="9" t="n"/>
      <c r="AQ609" s="9" t="n"/>
      <c r="AR609" s="9" t="n"/>
      <c r="AS609" s="9" t="n"/>
      <c r="AT609" s="9" t="n"/>
      <c r="AU609" s="9" t="n"/>
      <c r="AV609" s="9" t="n"/>
      <c r="AW609" s="9" t="n"/>
      <c r="AX609" s="9" t="n"/>
      <c r="AY609" s="9" t="n"/>
      <c r="AZ609" s="9" t="n"/>
    </row>
    <row r="610">
      <c r="A610" s="9" t="n"/>
      <c r="B610" s="9" t="n"/>
      <c r="C610" s="9" t="n"/>
      <c r="D610" s="9" t="n"/>
      <c r="E610" s="9" t="n"/>
      <c r="F610" s="9" t="n"/>
      <c r="G610" s="9" t="n"/>
      <c r="H610" s="9" t="n"/>
      <c r="I610" s="9" t="n"/>
      <c r="J610" s="9" t="n"/>
      <c r="K610" s="9" t="n"/>
      <c r="L610" s="9" t="n"/>
      <c r="M610" s="9" t="n"/>
      <c r="N610" s="9" t="n"/>
      <c r="O610" s="9" t="n"/>
      <c r="P610" s="9" t="n"/>
      <c r="Q610" s="9" t="n"/>
      <c r="R610" s="9" t="n"/>
      <c r="S610" s="9" t="n"/>
      <c r="T610" s="9" t="n"/>
      <c r="U610" s="9" t="n"/>
      <c r="V610" s="9" t="n"/>
      <c r="W610" s="9" t="n"/>
      <c r="X610" s="9" t="n"/>
      <c r="Y610" s="9" t="n"/>
      <c r="Z610" s="9" t="n"/>
      <c r="AA610" s="9" t="n"/>
      <c r="AB610" s="9" t="n"/>
      <c r="AC610" s="9" t="n"/>
      <c r="AD610" s="9" t="n"/>
      <c r="AE610" s="9" t="n"/>
      <c r="AF610" s="9" t="n"/>
      <c r="AG610" s="9" t="n"/>
      <c r="AH610" s="9" t="n"/>
      <c r="AI610" s="9" t="n"/>
      <c r="AJ610" s="9" t="n"/>
      <c r="AK610" s="9" t="n"/>
      <c r="AL610" s="9" t="n"/>
      <c r="AM610" s="9" t="n"/>
      <c r="AN610" s="9" t="n"/>
      <c r="AO610" s="9" t="n"/>
      <c r="AP610" s="9" t="n"/>
      <c r="AQ610" s="9" t="n"/>
      <c r="AR610" s="9" t="n"/>
      <c r="AS610" s="9" t="n"/>
      <c r="AT610" s="9" t="n"/>
      <c r="AU610" s="9" t="n"/>
      <c r="AV610" s="9" t="n"/>
      <c r="AW610" s="9" t="n"/>
      <c r="AX610" s="9" t="n"/>
      <c r="AY610" s="9" t="n"/>
      <c r="AZ610" s="9" t="n"/>
    </row>
    <row r="611">
      <c r="A611" s="9" t="n"/>
      <c r="B611" s="9" t="n"/>
      <c r="C611" s="9" t="n"/>
      <c r="D611" s="9" t="n"/>
      <c r="E611" s="9" t="n"/>
      <c r="F611" s="9" t="n"/>
      <c r="G611" s="9" t="n"/>
      <c r="H611" s="9" t="n"/>
      <c r="I611" s="9" t="n"/>
      <c r="J611" s="9" t="n"/>
      <c r="K611" s="9" t="n"/>
      <c r="L611" s="9" t="n"/>
      <c r="M611" s="9" t="n"/>
      <c r="N611" s="9" t="n"/>
      <c r="O611" s="9" t="n"/>
      <c r="P611" s="9" t="n"/>
      <c r="Q611" s="9" t="n"/>
      <c r="R611" s="9" t="n"/>
      <c r="S611" s="9" t="n"/>
      <c r="T611" s="9" t="n"/>
      <c r="U611" s="9" t="n"/>
      <c r="V611" s="9" t="n"/>
      <c r="W611" s="9" t="n"/>
      <c r="X611" s="9" t="n"/>
      <c r="Y611" s="9" t="n"/>
      <c r="Z611" s="9" t="n"/>
      <c r="AA611" s="9" t="n"/>
      <c r="AB611" s="9" t="n"/>
      <c r="AC611" s="9" t="n"/>
      <c r="AD611" s="9" t="n"/>
      <c r="AE611" s="9" t="n"/>
      <c r="AF611" s="9" t="n"/>
      <c r="AG611" s="9" t="n"/>
      <c r="AH611" s="9" t="n"/>
      <c r="AI611" s="9" t="n"/>
      <c r="AJ611" s="9" t="n"/>
      <c r="AK611" s="9" t="n"/>
      <c r="AL611" s="9" t="n"/>
      <c r="AM611" s="9" t="n"/>
      <c r="AN611" s="9" t="n"/>
      <c r="AO611" s="9" t="n"/>
      <c r="AP611" s="9" t="n"/>
      <c r="AQ611" s="9" t="n"/>
      <c r="AR611" s="9" t="n"/>
      <c r="AS611" s="9" t="n"/>
      <c r="AT611" s="9" t="n"/>
      <c r="AU611" s="9" t="n"/>
      <c r="AV611" s="9" t="n"/>
      <c r="AW611" s="9" t="n"/>
      <c r="AX611" s="9" t="n"/>
      <c r="AY611" s="9" t="n"/>
      <c r="AZ611" s="9" t="n"/>
    </row>
    <row r="612">
      <c r="A612" s="9" t="n"/>
      <c r="B612" s="9" t="n"/>
      <c r="C612" s="9" t="n"/>
      <c r="D612" s="9" t="n"/>
      <c r="E612" s="9" t="n"/>
      <c r="F612" s="9" t="n"/>
      <c r="G612" s="9" t="n"/>
      <c r="H612" s="9" t="n"/>
      <c r="I612" s="9" t="n"/>
      <c r="J612" s="9" t="n"/>
      <c r="K612" s="9" t="n"/>
      <c r="L612" s="9" t="n"/>
      <c r="M612" s="9" t="n"/>
      <c r="N612" s="9" t="n"/>
      <c r="O612" s="9" t="n"/>
      <c r="P612" s="9" t="n"/>
      <c r="Q612" s="9" t="n"/>
      <c r="R612" s="9" t="n"/>
      <c r="S612" s="9" t="n"/>
      <c r="T612" s="9" t="n"/>
      <c r="U612" s="9" t="n"/>
      <c r="V612" s="9" t="n"/>
      <c r="W612" s="9" t="n"/>
      <c r="X612" s="9" t="n"/>
      <c r="Y612" s="9" t="n"/>
      <c r="Z612" s="9" t="n"/>
      <c r="AA612" s="9" t="n"/>
      <c r="AB612" s="9" t="n"/>
      <c r="AC612" s="9" t="n"/>
      <c r="AD612" s="9" t="n"/>
      <c r="AE612" s="9" t="n"/>
      <c r="AF612" s="9" t="n"/>
      <c r="AG612" s="9" t="n"/>
      <c r="AH612" s="9" t="n"/>
      <c r="AI612" s="9" t="n"/>
      <c r="AJ612" s="9" t="n"/>
      <c r="AK612" s="9" t="n"/>
      <c r="AL612" s="9" t="n"/>
      <c r="AM612" s="9" t="n"/>
      <c r="AN612" s="9" t="n"/>
      <c r="AO612" s="9" t="n"/>
      <c r="AP612" s="9" t="n"/>
      <c r="AQ612" s="9" t="n"/>
      <c r="AR612" s="9" t="n"/>
      <c r="AS612" s="9" t="n"/>
      <c r="AT612" s="9" t="n"/>
      <c r="AU612" s="9" t="n"/>
      <c r="AV612" s="9" t="n"/>
      <c r="AW612" s="9" t="n"/>
      <c r="AX612" s="9" t="n"/>
      <c r="AY612" s="9" t="n"/>
      <c r="AZ612" s="9" t="n"/>
    </row>
    <row r="613">
      <c r="A613" s="9" t="n"/>
      <c r="B613" s="9" t="n"/>
      <c r="C613" s="9" t="n"/>
      <c r="D613" s="9" t="n"/>
      <c r="E613" s="9" t="n"/>
      <c r="F613" s="9" t="n"/>
      <c r="G613" s="9" t="n"/>
      <c r="H613" s="9" t="n"/>
      <c r="I613" s="9" t="n"/>
      <c r="J613" s="9" t="n"/>
      <c r="K613" s="9" t="n"/>
      <c r="L613" s="9" t="n"/>
      <c r="M613" s="9" t="n"/>
      <c r="N613" s="9" t="n"/>
      <c r="O613" s="9" t="n"/>
      <c r="P613" s="9" t="n"/>
      <c r="Q613" s="9" t="n"/>
      <c r="R613" s="9" t="n"/>
      <c r="S613" s="9" t="n"/>
      <c r="T613" s="9" t="n"/>
      <c r="U613" s="9" t="n"/>
      <c r="V613" s="9" t="n"/>
      <c r="W613" s="9" t="n"/>
      <c r="X613" s="9" t="n"/>
      <c r="Y613" s="9" t="n"/>
      <c r="Z613" s="9" t="n"/>
      <c r="AA613" s="9" t="n"/>
      <c r="AB613" s="9" t="n"/>
      <c r="AC613" s="9" t="n"/>
      <c r="AD613" s="9" t="n"/>
      <c r="AE613" s="9" t="n"/>
      <c r="AF613" s="9" t="n"/>
      <c r="AG613" s="9" t="n"/>
      <c r="AH613" s="9" t="n"/>
      <c r="AI613" s="9" t="n"/>
      <c r="AJ613" s="9" t="n"/>
      <c r="AK613" s="9" t="n"/>
      <c r="AL613" s="9" t="n"/>
      <c r="AM613" s="9" t="n"/>
      <c r="AN613" s="9" t="n"/>
      <c r="AO613" s="9" t="n"/>
      <c r="AP613" s="9" t="n"/>
      <c r="AQ613" s="9" t="n"/>
      <c r="AR613" s="9" t="n"/>
      <c r="AS613" s="9" t="n"/>
      <c r="AT613" s="9" t="n"/>
      <c r="AU613" s="9" t="n"/>
      <c r="AV613" s="9" t="n"/>
      <c r="AW613" s="9" t="n"/>
      <c r="AX613" s="9" t="n"/>
      <c r="AY613" s="9" t="n"/>
      <c r="AZ613" s="9" t="n"/>
    </row>
    <row r="614">
      <c r="A614" s="9" t="n"/>
      <c r="B614" s="9" t="n"/>
      <c r="C614" s="9" t="n"/>
      <c r="D614" s="9" t="n"/>
      <c r="E614" s="9" t="n"/>
      <c r="F614" s="9" t="n"/>
      <c r="G614" s="9" t="n"/>
      <c r="H614" s="9" t="n"/>
      <c r="I614" s="9" t="n"/>
      <c r="J614" s="9" t="n"/>
      <c r="K614" s="9" t="n"/>
      <c r="L614" s="9" t="n"/>
      <c r="M614" s="9" t="n"/>
      <c r="N614" s="9" t="n"/>
      <c r="O614" s="9" t="n"/>
      <c r="P614" s="9" t="n"/>
      <c r="Q614" s="9" t="n"/>
      <c r="R614" s="9" t="n"/>
      <c r="S614" s="9" t="n"/>
      <c r="T614" s="9" t="n"/>
      <c r="U614" s="9" t="n"/>
      <c r="V614" s="9" t="n"/>
      <c r="W614" s="9" t="n"/>
      <c r="X614" s="9" t="n"/>
      <c r="Y614" s="9" t="n"/>
      <c r="Z614" s="9" t="n"/>
      <c r="AA614" s="9" t="n"/>
      <c r="AB614" s="9" t="n"/>
      <c r="AC614" s="9" t="n"/>
      <c r="AD614" s="9" t="n"/>
      <c r="AE614" s="9" t="n"/>
      <c r="AF614" s="9" t="n"/>
      <c r="AG614" s="9" t="n"/>
      <c r="AH614" s="9" t="n"/>
      <c r="AI614" s="9" t="n"/>
      <c r="AJ614" s="9" t="n"/>
      <c r="AK614" s="9" t="n"/>
      <c r="AL614" s="9" t="n"/>
      <c r="AM614" s="9" t="n"/>
      <c r="AN614" s="9" t="n"/>
      <c r="AO614" s="9" t="n"/>
      <c r="AP614" s="9" t="n"/>
      <c r="AQ614" s="9" t="n"/>
      <c r="AR614" s="9" t="n"/>
      <c r="AS614" s="9" t="n"/>
      <c r="AT614" s="9" t="n"/>
      <c r="AU614" s="9" t="n"/>
      <c r="AV614" s="9" t="n"/>
      <c r="AW614" s="9" t="n"/>
      <c r="AX614" s="9" t="n"/>
      <c r="AY614" s="9" t="n"/>
      <c r="AZ614" s="9" t="n"/>
    </row>
    <row r="615">
      <c r="A615" s="9" t="n"/>
      <c r="B615" s="9" t="n"/>
      <c r="C615" s="9" t="n"/>
      <c r="D615" s="9" t="n"/>
      <c r="E615" s="9" t="n"/>
      <c r="F615" s="9" t="n"/>
      <c r="G615" s="9" t="n"/>
      <c r="H615" s="9" t="n"/>
      <c r="I615" s="9" t="n"/>
      <c r="J615" s="9" t="n"/>
      <c r="K615" s="9" t="n"/>
      <c r="L615" s="9" t="n"/>
      <c r="M615" s="9" t="n"/>
      <c r="N615" s="9" t="n"/>
      <c r="O615" s="9" t="n"/>
      <c r="P615" s="9" t="n"/>
      <c r="Q615" s="9" t="n"/>
      <c r="R615" s="9" t="n"/>
      <c r="S615" s="9" t="n"/>
      <c r="T615" s="9" t="n"/>
      <c r="U615" s="9" t="n"/>
      <c r="V615" s="9" t="n"/>
      <c r="W615" s="9" t="n"/>
      <c r="X615" s="9" t="n"/>
      <c r="Y615" s="9" t="n"/>
      <c r="Z615" s="9" t="n"/>
      <c r="AA615" s="9" t="n"/>
      <c r="AB615" s="9" t="n"/>
      <c r="AC615" s="9" t="n"/>
      <c r="AD615" s="9" t="n"/>
      <c r="AE615" s="9" t="n"/>
      <c r="AF615" s="9" t="n"/>
      <c r="AG615" s="9" t="n"/>
      <c r="AH615" s="9" t="n"/>
      <c r="AI615" s="9" t="n"/>
      <c r="AJ615" s="9" t="n"/>
      <c r="AK615" s="9" t="n"/>
      <c r="AL615" s="9" t="n"/>
      <c r="AM615" s="9" t="n"/>
      <c r="AN615" s="9" t="n"/>
      <c r="AO615" s="9" t="n"/>
      <c r="AP615" s="9" t="n"/>
      <c r="AQ615" s="9" t="n"/>
      <c r="AR615" s="9" t="n"/>
      <c r="AS615" s="9" t="n"/>
      <c r="AT615" s="9" t="n"/>
      <c r="AU615" s="9" t="n"/>
      <c r="AV615" s="9" t="n"/>
      <c r="AW615" s="9" t="n"/>
      <c r="AX615" s="9" t="n"/>
      <c r="AY615" s="9" t="n"/>
      <c r="AZ615" s="9" t="n"/>
    </row>
    <row r="616">
      <c r="A616" s="9" t="n"/>
      <c r="B616" s="9" t="n"/>
      <c r="C616" s="9" t="n"/>
      <c r="D616" s="9" t="n"/>
      <c r="E616" s="9" t="n"/>
      <c r="F616" s="9" t="n"/>
      <c r="G616" s="9" t="n"/>
      <c r="H616" s="9" t="n"/>
      <c r="I616" s="9" t="n"/>
      <c r="J616" s="9" t="n"/>
      <c r="K616" s="9" t="n"/>
      <c r="L616" s="9" t="n"/>
      <c r="M616" s="9" t="n"/>
      <c r="N616" s="9" t="n"/>
      <c r="O616" s="9" t="n"/>
      <c r="P616" s="9" t="n"/>
      <c r="Q616" s="9" t="n"/>
      <c r="R616" s="9" t="n"/>
      <c r="S616" s="9" t="n"/>
      <c r="T616" s="9" t="n"/>
      <c r="U616" s="9" t="n"/>
      <c r="V616" s="9" t="n"/>
      <c r="W616" s="9" t="n"/>
      <c r="X616" s="9" t="n"/>
      <c r="Y616" s="9" t="n"/>
      <c r="Z616" s="9" t="n"/>
      <c r="AA616" s="9" t="n"/>
      <c r="AB616" s="9" t="n"/>
      <c r="AC616" s="9" t="n"/>
      <c r="AD616" s="9" t="n"/>
      <c r="AE616" s="9" t="n"/>
      <c r="AF616" s="9" t="n"/>
      <c r="AG616" s="9" t="n"/>
      <c r="AH616" s="9" t="n"/>
      <c r="AI616" s="9" t="n"/>
      <c r="AJ616" s="9" t="n"/>
      <c r="AK616" s="9" t="n"/>
      <c r="AL616" s="9" t="n"/>
      <c r="AM616" s="9" t="n"/>
      <c r="AN616" s="9" t="n"/>
      <c r="AO616" s="9" t="n"/>
      <c r="AP616" s="9" t="n"/>
      <c r="AQ616" s="9" t="n"/>
      <c r="AR616" s="9" t="n"/>
      <c r="AS616" s="9" t="n"/>
      <c r="AT616" s="9" t="n"/>
      <c r="AU616" s="9" t="n"/>
      <c r="AV616" s="9" t="n"/>
      <c r="AW616" s="9" t="n"/>
      <c r="AX616" s="9" t="n"/>
      <c r="AY616" s="9" t="n"/>
      <c r="AZ616" s="9" t="n"/>
    </row>
    <row r="617">
      <c r="A617" s="9" t="n"/>
      <c r="B617" s="9" t="n"/>
      <c r="C617" s="9" t="n"/>
      <c r="D617" s="9" t="n"/>
      <c r="E617" s="9" t="n"/>
      <c r="F617" s="9" t="n"/>
      <c r="G617" s="9" t="n"/>
      <c r="H617" s="9" t="n"/>
      <c r="I617" s="9" t="n"/>
      <c r="J617" s="9" t="n"/>
      <c r="K617" s="9" t="n"/>
      <c r="L617" s="9" t="n"/>
      <c r="M617" s="9" t="n"/>
      <c r="N617" s="9" t="n"/>
      <c r="O617" s="9" t="n"/>
      <c r="P617" s="9" t="n"/>
      <c r="Q617" s="9" t="n"/>
      <c r="R617" s="9" t="n"/>
      <c r="S617" s="9" t="n"/>
      <c r="T617" s="9" t="n"/>
      <c r="U617" s="9" t="n"/>
      <c r="V617" s="9" t="n"/>
      <c r="W617" s="9" t="n"/>
      <c r="X617" s="9" t="n"/>
      <c r="Y617" s="9" t="n"/>
      <c r="Z617" s="9" t="n"/>
      <c r="AA617" s="9" t="n"/>
      <c r="AB617" s="9" t="n"/>
      <c r="AC617" s="9" t="n"/>
      <c r="AD617" s="9" t="n"/>
      <c r="AE617" s="9" t="n"/>
      <c r="AF617" s="9" t="n"/>
      <c r="AG617" s="9" t="n"/>
      <c r="AH617" s="9" t="n"/>
      <c r="AI617" s="9" t="n"/>
      <c r="AJ617" s="9" t="n"/>
      <c r="AK617" s="9" t="n"/>
      <c r="AL617" s="9" t="n"/>
      <c r="AM617" s="9" t="n"/>
      <c r="AN617" s="9" t="n"/>
      <c r="AO617" s="9" t="n"/>
      <c r="AP617" s="9" t="n"/>
      <c r="AQ617" s="9" t="n"/>
      <c r="AR617" s="9" t="n"/>
      <c r="AS617" s="9" t="n"/>
      <c r="AT617" s="9" t="n"/>
      <c r="AU617" s="9" t="n"/>
      <c r="AV617" s="9" t="n"/>
      <c r="AW617" s="9" t="n"/>
      <c r="AX617" s="9" t="n"/>
      <c r="AY617" s="9" t="n"/>
      <c r="AZ617" s="9" t="n"/>
    </row>
    <row r="618">
      <c r="A618" s="9" t="n"/>
      <c r="B618" s="9" t="n"/>
      <c r="C618" s="9" t="n"/>
      <c r="D618" s="9" t="n"/>
      <c r="E618" s="9" t="n"/>
      <c r="F618" s="9" t="n"/>
      <c r="G618" s="9" t="n"/>
      <c r="H618" s="9" t="n"/>
      <c r="I618" s="9" t="n"/>
      <c r="J618" s="9" t="n"/>
      <c r="K618" s="9" t="n"/>
      <c r="L618" s="9" t="n"/>
      <c r="M618" s="9" t="n"/>
      <c r="N618" s="9" t="n"/>
      <c r="O618" s="9" t="n"/>
      <c r="P618" s="9" t="n"/>
      <c r="Q618" s="9" t="n"/>
      <c r="R618" s="9" t="n"/>
      <c r="S618" s="9" t="n"/>
      <c r="T618" s="9" t="n"/>
      <c r="U618" s="9" t="n"/>
      <c r="V618" s="9" t="n"/>
      <c r="W618" s="9" t="n"/>
      <c r="X618" s="9" t="n"/>
      <c r="Y618" s="9" t="n"/>
      <c r="Z618" s="9" t="n"/>
      <c r="AA618" s="9" t="n"/>
      <c r="AB618" s="9" t="n"/>
      <c r="AC618" s="9" t="n"/>
      <c r="AD618" s="9" t="n"/>
      <c r="AE618" s="9" t="n"/>
      <c r="AF618" s="9" t="n"/>
      <c r="AG618" s="9" t="n"/>
      <c r="AH618" s="9" t="n"/>
      <c r="AI618" s="9" t="n"/>
      <c r="AJ618" s="9" t="n"/>
      <c r="AK618" s="9" t="n"/>
      <c r="AL618" s="9" t="n"/>
      <c r="AM618" s="9" t="n"/>
      <c r="AN618" s="9" t="n"/>
      <c r="AO618" s="9" t="n"/>
      <c r="AP618" s="9" t="n"/>
      <c r="AQ618" s="9" t="n"/>
      <c r="AR618" s="9" t="n"/>
      <c r="AS618" s="9" t="n"/>
      <c r="AT618" s="9" t="n"/>
      <c r="AU618" s="9" t="n"/>
      <c r="AV618" s="9" t="n"/>
      <c r="AW618" s="9" t="n"/>
      <c r="AX618" s="9" t="n"/>
      <c r="AY618" s="9" t="n"/>
      <c r="AZ618" s="9" t="n"/>
    </row>
    <row r="619">
      <c r="A619" s="9" t="n"/>
      <c r="B619" s="9" t="n"/>
      <c r="C619" s="9" t="n"/>
      <c r="D619" s="9" t="n"/>
      <c r="E619" s="9" t="n"/>
      <c r="F619" s="9" t="n"/>
      <c r="G619" s="9" t="n"/>
      <c r="H619" s="9" t="n"/>
      <c r="I619" s="9" t="n"/>
      <c r="J619" s="9" t="n"/>
      <c r="K619" s="9" t="n"/>
      <c r="L619" s="9" t="n"/>
      <c r="M619" s="9" t="n"/>
      <c r="N619" s="9" t="n"/>
      <c r="O619" s="9" t="n"/>
      <c r="P619" s="9" t="n"/>
      <c r="Q619" s="9" t="n"/>
      <c r="R619" s="9" t="n"/>
      <c r="S619" s="9" t="n"/>
      <c r="T619" s="9" t="n"/>
      <c r="U619" s="9" t="n"/>
      <c r="V619" s="9" t="n"/>
      <c r="W619" s="9" t="n"/>
      <c r="X619" s="9" t="n"/>
      <c r="Y619" s="9" t="n"/>
      <c r="Z619" s="9" t="n"/>
      <c r="AA619" s="9" t="n"/>
      <c r="AB619" s="9" t="n"/>
      <c r="AC619" s="9" t="n"/>
      <c r="AD619" s="9" t="n"/>
      <c r="AE619" s="9" t="n"/>
      <c r="AF619" s="9" t="n"/>
      <c r="AG619" s="9" t="n"/>
      <c r="AH619" s="9" t="n"/>
      <c r="AI619" s="9" t="n"/>
      <c r="AJ619" s="9" t="n"/>
      <c r="AK619" s="9" t="n"/>
      <c r="AL619" s="9" t="n"/>
      <c r="AM619" s="9" t="n"/>
      <c r="AN619" s="9" t="n"/>
      <c r="AO619" s="9" t="n"/>
      <c r="AP619" s="9" t="n"/>
      <c r="AQ619" s="9" t="n"/>
      <c r="AR619" s="9" t="n"/>
      <c r="AS619" s="9" t="n"/>
      <c r="AT619" s="9" t="n"/>
      <c r="AU619" s="9" t="n"/>
      <c r="AV619" s="9" t="n"/>
      <c r="AW619" s="9" t="n"/>
      <c r="AX619" s="9" t="n"/>
      <c r="AY619" s="9" t="n"/>
      <c r="AZ619" s="9" t="n"/>
    </row>
    <row r="620">
      <c r="A620" s="9" t="n"/>
      <c r="B620" s="9" t="n"/>
      <c r="C620" s="9" t="n"/>
      <c r="D620" s="9" t="n"/>
      <c r="E620" s="9" t="n"/>
      <c r="F620" s="9" t="n"/>
      <c r="G620" s="9" t="n"/>
      <c r="H620" s="9" t="n"/>
      <c r="I620" s="9" t="n"/>
      <c r="J620" s="9" t="n"/>
      <c r="K620" s="9" t="n"/>
      <c r="L620" s="9" t="n"/>
      <c r="M620" s="9" t="n"/>
      <c r="N620" s="9" t="n"/>
      <c r="O620" s="9" t="n"/>
      <c r="P620" s="9" t="n"/>
      <c r="Q620" s="9" t="n"/>
      <c r="R620" s="9" t="n"/>
      <c r="S620" s="9" t="n"/>
      <c r="T620" s="9" t="n"/>
      <c r="U620" s="9" t="n"/>
      <c r="V620" s="9" t="n"/>
      <c r="W620" s="9" t="n"/>
      <c r="X620" s="9" t="n"/>
      <c r="Y620" s="9" t="n"/>
      <c r="Z620" s="9" t="n"/>
      <c r="AA620" s="9" t="n"/>
      <c r="AB620" s="9" t="n"/>
      <c r="AC620" s="9" t="n"/>
      <c r="AD620" s="9" t="n"/>
      <c r="AE620" s="9" t="n"/>
      <c r="AF620" s="9" t="n"/>
      <c r="AG620" s="9" t="n"/>
      <c r="AH620" s="9" t="n"/>
      <c r="AI620" s="9" t="n"/>
      <c r="AJ620" s="9" t="n"/>
      <c r="AK620" s="9" t="n"/>
      <c r="AL620" s="9" t="n"/>
      <c r="AM620" s="9" t="n"/>
      <c r="AN620" s="9" t="n"/>
      <c r="AO620" s="9" t="n"/>
      <c r="AP620" s="9" t="n"/>
      <c r="AQ620" s="9" t="n"/>
      <c r="AR620" s="9" t="n"/>
      <c r="AS620" s="9" t="n"/>
      <c r="AT620" s="9" t="n"/>
      <c r="AU620" s="9" t="n"/>
      <c r="AV620" s="9" t="n"/>
      <c r="AW620" s="9" t="n"/>
      <c r="AX620" s="9" t="n"/>
      <c r="AY620" s="9" t="n"/>
      <c r="AZ620" s="9" t="n"/>
    </row>
    <row r="621">
      <c r="A621" s="9" t="n"/>
      <c r="B621" s="9" t="n"/>
      <c r="C621" s="9" t="n"/>
      <c r="D621" s="9" t="n"/>
      <c r="E621" s="9" t="n"/>
      <c r="F621" s="9" t="n"/>
      <c r="G621" s="9" t="n"/>
      <c r="H621" s="9" t="n"/>
      <c r="I621" s="9" t="n"/>
      <c r="J621" s="9" t="n"/>
      <c r="K621" s="9" t="n"/>
      <c r="L621" s="9" t="n"/>
      <c r="M621" s="9" t="n"/>
      <c r="N621" s="9" t="n"/>
      <c r="O621" s="9" t="n"/>
      <c r="P621" s="9" t="n"/>
      <c r="Q621" s="9" t="n"/>
      <c r="R621" s="9" t="n"/>
      <c r="S621" s="9" t="n"/>
      <c r="T621" s="9" t="n"/>
      <c r="U621" s="9" t="n"/>
      <c r="V621" s="9" t="n"/>
      <c r="W621" s="9" t="n"/>
      <c r="X621" s="9" t="n"/>
      <c r="Y621" s="9" t="n"/>
      <c r="Z621" s="9" t="n"/>
      <c r="AA621" s="9" t="n"/>
      <c r="AB621" s="9" t="n"/>
      <c r="AC621" s="9" t="n"/>
      <c r="AD621" s="9" t="n"/>
      <c r="AE621" s="9" t="n"/>
      <c r="AF621" s="9" t="n"/>
      <c r="AG621" s="9" t="n"/>
      <c r="AH621" s="9" t="n"/>
      <c r="AI621" s="9" t="n"/>
      <c r="AJ621" s="9" t="n"/>
      <c r="AK621" s="9" t="n"/>
      <c r="AL621" s="9" t="n"/>
      <c r="AM621" s="9" t="n"/>
      <c r="AN621" s="9" t="n"/>
      <c r="AO621" s="9" t="n"/>
      <c r="AP621" s="9" t="n"/>
      <c r="AQ621" s="9" t="n"/>
      <c r="AR621" s="9" t="n"/>
      <c r="AS621" s="9" t="n"/>
      <c r="AT621" s="9" t="n"/>
      <c r="AU621" s="9" t="n"/>
      <c r="AV621" s="9" t="n"/>
      <c r="AW621" s="9" t="n"/>
      <c r="AX621" s="9" t="n"/>
      <c r="AY621" s="9" t="n"/>
      <c r="AZ621" s="9" t="n"/>
    </row>
    <row r="622">
      <c r="A622" s="9" t="n"/>
      <c r="B622" s="9" t="n"/>
      <c r="C622" s="9" t="n"/>
      <c r="D622" s="9" t="n"/>
      <c r="E622" s="9" t="n"/>
      <c r="F622" s="9" t="n"/>
      <c r="G622" s="9" t="n"/>
      <c r="H622" s="9" t="n"/>
      <c r="I622" s="9" t="n"/>
      <c r="J622" s="9" t="n"/>
      <c r="K622" s="9" t="n"/>
      <c r="L622" s="9" t="n"/>
      <c r="M622" s="9" t="n"/>
      <c r="N622" s="9" t="n"/>
      <c r="O622" s="9" t="n"/>
      <c r="P622" s="9" t="n"/>
      <c r="Q622" s="9" t="n"/>
      <c r="R622" s="9" t="n"/>
      <c r="S622" s="9" t="n"/>
      <c r="T622" s="9" t="n"/>
      <c r="U622" s="9" t="n"/>
      <c r="V622" s="9" t="n"/>
      <c r="W622" s="9" t="n"/>
      <c r="X622" s="9" t="n"/>
      <c r="Y622" s="9" t="n"/>
      <c r="Z622" s="9" t="n"/>
      <c r="AA622" s="9" t="n"/>
      <c r="AB622" s="9" t="n"/>
      <c r="AC622" s="9" t="n"/>
      <c r="AD622" s="9" t="n"/>
      <c r="AE622" s="9" t="n"/>
      <c r="AF622" s="9" t="n"/>
      <c r="AG622" s="9" t="n"/>
      <c r="AH622" s="9" t="n"/>
      <c r="AI622" s="9" t="n"/>
      <c r="AJ622" s="9" t="n"/>
      <c r="AK622" s="9" t="n"/>
      <c r="AL622" s="9" t="n"/>
      <c r="AM622" s="9" t="n"/>
      <c r="AN622" s="9" t="n"/>
      <c r="AO622" s="9" t="n"/>
      <c r="AP622" s="9" t="n"/>
      <c r="AQ622" s="9" t="n"/>
      <c r="AR622" s="9" t="n"/>
      <c r="AS622" s="9" t="n"/>
      <c r="AT622" s="9" t="n"/>
      <c r="AU622" s="9" t="n"/>
      <c r="AV622" s="9" t="n"/>
      <c r="AW622" s="9" t="n"/>
      <c r="AX622" s="9" t="n"/>
      <c r="AY622" s="9" t="n"/>
      <c r="AZ622" s="9" t="n"/>
    </row>
    <row r="623">
      <c r="A623" s="9" t="n"/>
      <c r="B623" s="9" t="n"/>
      <c r="C623" s="9" t="n"/>
      <c r="D623" s="9" t="n"/>
      <c r="E623" s="9" t="n"/>
      <c r="F623" s="9" t="n"/>
      <c r="G623" s="9" t="n"/>
      <c r="H623" s="9" t="n"/>
      <c r="I623" s="9" t="n"/>
      <c r="J623" s="9" t="n"/>
      <c r="K623" s="9" t="n"/>
      <c r="L623" s="9" t="n"/>
      <c r="M623" s="9" t="n"/>
      <c r="N623" s="9" t="n"/>
      <c r="O623" s="9" t="n"/>
      <c r="P623" s="9" t="n"/>
      <c r="Q623" s="9" t="n"/>
      <c r="R623" s="9" t="n"/>
      <c r="S623" s="9" t="n"/>
      <c r="T623" s="9" t="n"/>
      <c r="U623" s="9" t="n"/>
      <c r="V623" s="9" t="n"/>
      <c r="W623" s="9" t="n"/>
      <c r="X623" s="9" t="n"/>
      <c r="Y623" s="9" t="n"/>
      <c r="Z623" s="9" t="n"/>
      <c r="AA623" s="9" t="n"/>
      <c r="AB623" s="9" t="n"/>
      <c r="AC623" s="9" t="n"/>
      <c r="AD623" s="9" t="n"/>
      <c r="AE623" s="9" t="n"/>
      <c r="AF623" s="9" t="n"/>
      <c r="AG623" s="9" t="n"/>
      <c r="AH623" s="9" t="n"/>
      <c r="AI623" s="9" t="n"/>
      <c r="AJ623" s="9" t="n"/>
      <c r="AK623" s="9" t="n"/>
      <c r="AL623" s="9" t="n"/>
      <c r="AM623" s="9" t="n"/>
      <c r="AN623" s="9" t="n"/>
      <c r="AO623" s="9" t="n"/>
      <c r="AP623" s="9" t="n"/>
      <c r="AQ623" s="9" t="n"/>
      <c r="AR623" s="9" t="n"/>
      <c r="AS623" s="9" t="n"/>
      <c r="AT623" s="9" t="n"/>
      <c r="AU623" s="9" t="n"/>
      <c r="AV623" s="9" t="n"/>
      <c r="AW623" s="9" t="n"/>
      <c r="AX623" s="9" t="n"/>
      <c r="AY623" s="9" t="n"/>
      <c r="AZ623" s="9" t="n"/>
    </row>
    <row r="624">
      <c r="A624" s="9" t="n"/>
      <c r="B624" s="9" t="n"/>
      <c r="C624" s="9" t="n"/>
      <c r="D624" s="9" t="n"/>
      <c r="E624" s="9" t="n"/>
      <c r="F624" s="9" t="n"/>
      <c r="G624" s="9" t="n"/>
      <c r="H624" s="9" t="n"/>
      <c r="I624" s="9" t="n"/>
      <c r="J624" s="9" t="n"/>
      <c r="K624" s="9" t="n"/>
      <c r="L624" s="9" t="n"/>
      <c r="M624" s="9" t="n"/>
      <c r="N624" s="9" t="n"/>
      <c r="O624" s="9" t="n"/>
      <c r="P624" s="9" t="n"/>
      <c r="Q624" s="9" t="n"/>
      <c r="R624" s="9" t="n"/>
      <c r="S624" s="9" t="n"/>
      <c r="T624" s="9" t="n"/>
      <c r="U624" s="9" t="n"/>
      <c r="V624" s="9" t="n"/>
      <c r="W624" s="9" t="n"/>
      <c r="X624" s="9" t="n"/>
      <c r="Y624" s="9" t="n"/>
      <c r="Z624" s="9" t="n"/>
      <c r="AA624" s="9" t="n"/>
      <c r="AB624" s="9" t="n"/>
      <c r="AC624" s="9" t="n"/>
      <c r="AD624" s="9" t="n"/>
      <c r="AE624" s="9" t="n"/>
      <c r="AF624" s="9" t="n"/>
      <c r="AG624" s="9" t="n"/>
      <c r="AH624" s="9" t="n"/>
      <c r="AI624" s="9" t="n"/>
      <c r="AJ624" s="9" t="n"/>
      <c r="AK624" s="9" t="n"/>
      <c r="AL624" s="9" t="n"/>
      <c r="AM624" s="9" t="n"/>
      <c r="AN624" s="9" t="n"/>
      <c r="AO624" s="9" t="n"/>
      <c r="AP624" s="9" t="n"/>
      <c r="AQ624" s="9" t="n"/>
      <c r="AR624" s="9" t="n"/>
      <c r="AS624" s="9" t="n"/>
      <c r="AT624" s="9" t="n"/>
      <c r="AU624" s="9" t="n"/>
      <c r="AV624" s="9" t="n"/>
      <c r="AW624" s="9" t="n"/>
      <c r="AX624" s="9" t="n"/>
      <c r="AY624" s="9" t="n"/>
      <c r="AZ624" s="9" t="n"/>
    </row>
    <row r="625">
      <c r="A625" s="9" t="n"/>
      <c r="B625" s="9" t="n"/>
      <c r="C625" s="9" t="n"/>
      <c r="D625" s="9" t="n"/>
      <c r="E625" s="9" t="n"/>
      <c r="F625" s="9" t="n"/>
      <c r="G625" s="9" t="n"/>
      <c r="H625" s="9" t="n"/>
      <c r="I625" s="9" t="n"/>
      <c r="J625" s="9" t="n"/>
      <c r="K625" s="9" t="n"/>
      <c r="L625" s="9" t="n"/>
      <c r="M625" s="9" t="n"/>
      <c r="N625" s="9" t="n"/>
      <c r="O625" s="9" t="n"/>
      <c r="P625" s="9" t="n"/>
      <c r="Q625" s="9" t="n"/>
      <c r="R625" s="9" t="n"/>
      <c r="S625" s="9" t="n"/>
      <c r="T625" s="9" t="n"/>
      <c r="U625" s="9" t="n"/>
      <c r="V625" s="9" t="n"/>
      <c r="W625" s="9" t="n"/>
      <c r="X625" s="9" t="n"/>
      <c r="Y625" s="9" t="n"/>
      <c r="Z625" s="9" t="n"/>
      <c r="AA625" s="9" t="n"/>
      <c r="AB625" s="9" t="n"/>
      <c r="AC625" s="9" t="n"/>
      <c r="AD625" s="9" t="n"/>
      <c r="AE625" s="9" t="n"/>
      <c r="AF625" s="9" t="n"/>
      <c r="AG625" s="9" t="n"/>
      <c r="AH625" s="9" t="n"/>
      <c r="AI625" s="9" t="n"/>
      <c r="AJ625" s="9" t="n"/>
      <c r="AK625" s="9" t="n"/>
      <c r="AL625" s="9" t="n"/>
      <c r="AM625" s="9" t="n"/>
      <c r="AN625" s="9" t="n"/>
      <c r="AO625" s="9" t="n"/>
      <c r="AP625" s="9" t="n"/>
      <c r="AQ625" s="9" t="n"/>
      <c r="AR625" s="9" t="n"/>
      <c r="AS625" s="9" t="n"/>
      <c r="AT625" s="9" t="n"/>
      <c r="AU625" s="9" t="n"/>
      <c r="AV625" s="9" t="n"/>
      <c r="AW625" s="9" t="n"/>
      <c r="AX625" s="9" t="n"/>
      <c r="AY625" s="9" t="n"/>
      <c r="AZ625" s="9" t="n"/>
    </row>
    <row r="626">
      <c r="A626" s="9" t="n"/>
      <c r="B626" s="9" t="n"/>
      <c r="C626" s="9" t="n"/>
      <c r="D626" s="9" t="n"/>
      <c r="E626" s="9" t="n"/>
      <c r="F626" s="9" t="n"/>
      <c r="G626" s="9" t="n"/>
      <c r="H626" s="9" t="n"/>
      <c r="I626" s="9" t="n"/>
      <c r="J626" s="9" t="n"/>
      <c r="K626" s="9" t="n"/>
      <c r="L626" s="9" t="n"/>
      <c r="M626" s="9" t="n"/>
      <c r="N626" s="9" t="n"/>
      <c r="O626" s="9" t="n"/>
      <c r="P626" s="9" t="n"/>
      <c r="Q626" s="9" t="n"/>
      <c r="R626" s="9" t="n"/>
      <c r="S626" s="9" t="n"/>
      <c r="T626" s="9" t="n"/>
      <c r="U626" s="9" t="n"/>
      <c r="V626" s="9" t="n"/>
      <c r="W626" s="9" t="n"/>
      <c r="X626" s="9" t="n"/>
      <c r="Y626" s="9" t="n"/>
      <c r="Z626" s="9" t="n"/>
      <c r="AA626" s="9" t="n"/>
      <c r="AB626" s="9" t="n"/>
      <c r="AC626" s="9" t="n"/>
      <c r="AD626" s="9" t="n"/>
      <c r="AE626" s="9" t="n"/>
      <c r="AF626" s="9" t="n"/>
      <c r="AG626" s="9" t="n"/>
      <c r="AH626" s="9" t="n"/>
      <c r="AI626" s="9" t="n"/>
      <c r="AJ626" s="9" t="n"/>
      <c r="AK626" s="9" t="n"/>
      <c r="AL626" s="9" t="n"/>
      <c r="AM626" s="9" t="n"/>
      <c r="AN626" s="9" t="n"/>
      <c r="AO626" s="9" t="n"/>
      <c r="AP626" s="9" t="n"/>
      <c r="AQ626" s="9" t="n"/>
      <c r="AR626" s="9" t="n"/>
      <c r="AS626" s="9" t="n"/>
      <c r="AT626" s="9" t="n"/>
      <c r="AU626" s="9" t="n"/>
      <c r="AV626" s="9" t="n"/>
      <c r="AW626" s="9" t="n"/>
      <c r="AX626" s="9" t="n"/>
      <c r="AY626" s="9" t="n"/>
      <c r="AZ626" s="9" t="n"/>
    </row>
    <row r="627">
      <c r="A627" s="9" t="n"/>
      <c r="B627" s="9" t="n"/>
      <c r="C627" s="9" t="n"/>
      <c r="D627" s="9" t="n"/>
      <c r="E627" s="9" t="n"/>
      <c r="F627" s="9" t="n"/>
      <c r="G627" s="9" t="n"/>
      <c r="H627" s="9" t="n"/>
      <c r="I627" s="9" t="n"/>
      <c r="J627" s="9" t="n"/>
      <c r="K627" s="9" t="n"/>
      <c r="L627" s="9" t="n"/>
      <c r="M627" s="9" t="n"/>
      <c r="N627" s="9" t="n"/>
      <c r="O627" s="9" t="n"/>
      <c r="P627" s="9" t="n"/>
      <c r="Q627" s="9" t="n"/>
      <c r="R627" s="9" t="n"/>
      <c r="S627" s="9" t="n"/>
      <c r="T627" s="9" t="n"/>
      <c r="U627" s="9" t="n"/>
      <c r="V627" s="9" t="n"/>
      <c r="W627" s="9" t="n"/>
      <c r="X627" s="9" t="n"/>
      <c r="Y627" s="9" t="n"/>
      <c r="Z627" s="9" t="n"/>
      <c r="AA627" s="9" t="n"/>
      <c r="AB627" s="9" t="n"/>
      <c r="AC627" s="9" t="n"/>
      <c r="AD627" s="9" t="n"/>
      <c r="AE627" s="9" t="n"/>
      <c r="AF627" s="9" t="n"/>
      <c r="AG627" s="9" t="n"/>
      <c r="AH627" s="9" t="n"/>
      <c r="AI627" s="9" t="n"/>
      <c r="AJ627" s="9" t="n"/>
      <c r="AK627" s="9" t="n"/>
      <c r="AL627" s="9" t="n"/>
      <c r="AM627" s="9" t="n"/>
      <c r="AN627" s="9" t="n"/>
      <c r="AO627" s="9" t="n"/>
      <c r="AP627" s="9" t="n"/>
      <c r="AQ627" s="9" t="n"/>
      <c r="AR627" s="9" t="n"/>
      <c r="AS627" s="9" t="n"/>
      <c r="AT627" s="9" t="n"/>
      <c r="AU627" s="9" t="n"/>
      <c r="AV627" s="9" t="n"/>
      <c r="AW627" s="9" t="n"/>
      <c r="AX627" s="9" t="n"/>
      <c r="AY627" s="9" t="n"/>
      <c r="AZ627" s="9" t="n"/>
    </row>
    <row r="628">
      <c r="A628" s="9" t="n"/>
      <c r="B628" s="9" t="n"/>
      <c r="C628" s="9" t="n"/>
      <c r="D628" s="9" t="n"/>
      <c r="E628" s="9" t="n"/>
      <c r="F628" s="9" t="n"/>
      <c r="G628" s="9" t="n"/>
      <c r="H628" s="9" t="n"/>
      <c r="I628" s="9" t="n"/>
      <c r="J628" s="9" t="n"/>
      <c r="K628" s="9" t="n"/>
      <c r="L628" s="9" t="n"/>
      <c r="M628" s="9" t="n"/>
      <c r="N628" s="9" t="n"/>
      <c r="O628" s="9" t="n"/>
      <c r="P628" s="9" t="n"/>
      <c r="Q628" s="9" t="n"/>
      <c r="R628" s="9" t="n"/>
      <c r="S628" s="9" t="n"/>
      <c r="T628" s="9" t="n"/>
      <c r="U628" s="9" t="n"/>
      <c r="V628" s="9" t="n"/>
      <c r="W628" s="9" t="n"/>
      <c r="X628" s="9" t="n"/>
      <c r="Y628" s="9" t="n"/>
      <c r="Z628" s="9" t="n"/>
      <c r="AA628" s="9" t="n"/>
      <c r="AB628" s="9" t="n"/>
      <c r="AC628" s="9" t="n"/>
      <c r="AD628" s="9" t="n"/>
      <c r="AE628" s="9" t="n"/>
      <c r="AF628" s="9" t="n"/>
      <c r="AG628" s="9" t="n"/>
      <c r="AH628" s="9" t="n"/>
      <c r="AI628" s="9" t="n"/>
      <c r="AJ628" s="9" t="n"/>
      <c r="AK628" s="9" t="n"/>
      <c r="AL628" s="9" t="n"/>
      <c r="AM628" s="9" t="n"/>
      <c r="AN628" s="9" t="n"/>
      <c r="AO628" s="9" t="n"/>
      <c r="AP628" s="9" t="n"/>
      <c r="AQ628" s="9" t="n"/>
      <c r="AR628" s="9" t="n"/>
      <c r="AS628" s="9" t="n"/>
      <c r="AT628" s="9" t="n"/>
      <c r="AU628" s="9" t="n"/>
      <c r="AV628" s="9" t="n"/>
      <c r="AW628" s="9" t="n"/>
      <c r="AX628" s="9" t="n"/>
      <c r="AY628" s="9" t="n"/>
      <c r="AZ628" s="9" t="n"/>
    </row>
    <row r="629">
      <c r="A629" s="9" t="n"/>
      <c r="B629" s="9" t="n"/>
      <c r="C629" s="9" t="n"/>
      <c r="D629" s="9" t="n"/>
      <c r="E629" s="9" t="n"/>
      <c r="F629" s="9" t="n"/>
      <c r="G629" s="9" t="n"/>
      <c r="H629" s="9" t="n"/>
      <c r="I629" s="9" t="n"/>
      <c r="J629" s="9" t="n"/>
      <c r="K629" s="9" t="n"/>
      <c r="L629" s="9" t="n"/>
      <c r="M629" s="9" t="n"/>
      <c r="N629" s="9" t="n"/>
      <c r="O629" s="9" t="n"/>
      <c r="P629" s="9" t="n"/>
      <c r="Q629" s="9" t="n"/>
      <c r="R629" s="9" t="n"/>
      <c r="S629" s="9" t="n"/>
      <c r="T629" s="9" t="n"/>
      <c r="U629" s="9" t="n"/>
      <c r="V629" s="9" t="n"/>
      <c r="W629" s="9" t="n"/>
      <c r="X629" s="9" t="n"/>
      <c r="Y629" s="9" t="n"/>
      <c r="Z629" s="9" t="n"/>
      <c r="AA629" s="9" t="n"/>
      <c r="AB629" s="9" t="n"/>
      <c r="AC629" s="9" t="n"/>
      <c r="AD629" s="9" t="n"/>
      <c r="AE629" s="9" t="n"/>
      <c r="AF629" s="9" t="n"/>
      <c r="AG629" s="9" t="n"/>
      <c r="AH629" s="9" t="n"/>
      <c r="AI629" s="9" t="n"/>
      <c r="AJ629" s="9" t="n"/>
      <c r="AK629" s="9" t="n"/>
      <c r="AL629" s="9" t="n"/>
      <c r="AM629" s="9" t="n"/>
      <c r="AN629" s="9" t="n"/>
      <c r="AO629" s="9" t="n"/>
      <c r="AP629" s="9" t="n"/>
      <c r="AQ629" s="9" t="n"/>
      <c r="AR629" s="9" t="n"/>
      <c r="AS629" s="9" t="n"/>
      <c r="AT629" s="9" t="n"/>
      <c r="AU629" s="9" t="n"/>
      <c r="AV629" s="9" t="n"/>
      <c r="AW629" s="9" t="n"/>
      <c r="AX629" s="9" t="n"/>
      <c r="AY629" s="9" t="n"/>
      <c r="AZ629" s="9" t="n"/>
    </row>
    <row r="630">
      <c r="A630" s="9" t="n"/>
      <c r="B630" s="9" t="n"/>
      <c r="C630" s="9" t="n"/>
      <c r="D630" s="9" t="n"/>
      <c r="E630" s="9" t="n"/>
      <c r="F630" s="9" t="n"/>
      <c r="G630" s="9" t="n"/>
      <c r="H630" s="9" t="n"/>
      <c r="I630" s="9" t="n"/>
      <c r="J630" s="9" t="n"/>
      <c r="K630" s="9" t="n"/>
      <c r="L630" s="9" t="n"/>
      <c r="M630" s="9" t="n"/>
      <c r="N630" s="9" t="n"/>
      <c r="O630" s="9" t="n"/>
      <c r="P630" s="9" t="n"/>
      <c r="Q630" s="9" t="n"/>
      <c r="R630" s="9" t="n"/>
      <c r="S630" s="9" t="n"/>
      <c r="T630" s="9" t="n"/>
      <c r="U630" s="9" t="n"/>
      <c r="V630" s="9" t="n"/>
      <c r="W630" s="9" t="n"/>
      <c r="X630" s="9" t="n"/>
      <c r="Y630" s="9" t="n"/>
      <c r="Z630" s="9" t="n"/>
      <c r="AA630" s="9" t="n"/>
      <c r="AB630" s="9" t="n"/>
      <c r="AC630" s="9" t="n"/>
      <c r="AD630" s="9" t="n"/>
      <c r="AE630" s="9" t="n"/>
      <c r="AF630" s="9" t="n"/>
      <c r="AG630" s="9" t="n"/>
      <c r="AH630" s="9" t="n"/>
      <c r="AI630" s="9" t="n"/>
      <c r="AJ630" s="9" t="n"/>
      <c r="AK630" s="9" t="n"/>
      <c r="AL630" s="9" t="n"/>
      <c r="AM630" s="9" t="n"/>
      <c r="AN630" s="9" t="n"/>
      <c r="AO630" s="9" t="n"/>
      <c r="AP630" s="9" t="n"/>
      <c r="AQ630" s="9" t="n"/>
      <c r="AR630" s="9" t="n"/>
      <c r="AS630" s="9" t="n"/>
      <c r="AT630" s="9" t="n"/>
      <c r="AU630" s="9" t="n"/>
      <c r="AV630" s="9" t="n"/>
      <c r="AW630" s="9" t="n"/>
      <c r="AX630" s="9" t="n"/>
      <c r="AY630" s="9" t="n"/>
      <c r="AZ630" s="9" t="n"/>
    </row>
    <row r="631">
      <c r="A631" s="9" t="n"/>
      <c r="B631" s="9" t="n"/>
      <c r="C631" s="9" t="n"/>
      <c r="D631" s="9" t="n"/>
      <c r="E631" s="9" t="n"/>
      <c r="F631" s="9" t="n"/>
      <c r="G631" s="9" t="n"/>
      <c r="H631" s="9" t="n"/>
      <c r="I631" s="9" t="n"/>
      <c r="J631" s="9" t="n"/>
      <c r="K631" s="9" t="n"/>
      <c r="L631" s="9" t="n"/>
      <c r="M631" s="9" t="n"/>
      <c r="N631" s="9" t="n"/>
      <c r="O631" s="9" t="n"/>
      <c r="P631" s="9" t="n"/>
      <c r="Q631" s="9" t="n"/>
      <c r="R631" s="9" t="n"/>
      <c r="S631" s="9" t="n"/>
      <c r="T631" s="9" t="n"/>
      <c r="U631" s="9" t="n"/>
      <c r="V631" s="9" t="n"/>
      <c r="W631" s="9" t="n"/>
      <c r="X631" s="9" t="n"/>
      <c r="Y631" s="9" t="n"/>
      <c r="Z631" s="9" t="n"/>
      <c r="AA631" s="9" t="n"/>
      <c r="AB631" s="9" t="n"/>
      <c r="AC631" s="9" t="n"/>
      <c r="AD631" s="9" t="n"/>
      <c r="AE631" s="9" t="n"/>
      <c r="AF631" s="9" t="n"/>
      <c r="AG631" s="9" t="n"/>
      <c r="AH631" s="9" t="n"/>
      <c r="AI631" s="9" t="n"/>
      <c r="AJ631" s="9" t="n"/>
      <c r="AK631" s="9" t="n"/>
      <c r="AL631" s="9" t="n"/>
      <c r="AM631" s="9" t="n"/>
      <c r="AN631" s="9" t="n"/>
      <c r="AO631" s="9" t="n"/>
      <c r="AP631" s="9" t="n"/>
      <c r="AQ631" s="9" t="n"/>
      <c r="AR631" s="9" t="n"/>
      <c r="AS631" s="9" t="n"/>
      <c r="AT631" s="9" t="n"/>
      <c r="AU631" s="9" t="n"/>
      <c r="AV631" s="9" t="n"/>
      <c r="AW631" s="9" t="n"/>
      <c r="AX631" s="9" t="n"/>
      <c r="AY631" s="9" t="n"/>
      <c r="AZ631" s="9" t="n"/>
    </row>
    <row r="632">
      <c r="A632" s="9" t="n"/>
      <c r="B632" s="9" t="n"/>
      <c r="C632" s="9" t="n"/>
      <c r="D632" s="9" t="n"/>
      <c r="E632" s="9" t="n"/>
      <c r="F632" s="9" t="n"/>
      <c r="G632" s="9" t="n"/>
      <c r="H632" s="9" t="n"/>
      <c r="I632" s="9" t="n"/>
      <c r="J632" s="9" t="n"/>
      <c r="K632" s="9" t="n"/>
      <c r="L632" s="9" t="n"/>
      <c r="M632" s="9" t="n"/>
      <c r="N632" s="9" t="n"/>
      <c r="O632" s="9" t="n"/>
      <c r="P632" s="9" t="n"/>
      <c r="Q632" s="9" t="n"/>
      <c r="R632" s="9" t="n"/>
      <c r="S632" s="9" t="n"/>
      <c r="T632" s="9" t="n"/>
      <c r="U632" s="9" t="n"/>
      <c r="V632" s="9" t="n"/>
      <c r="W632" s="9" t="n"/>
      <c r="X632" s="9" t="n"/>
      <c r="Y632" s="9" t="n"/>
      <c r="Z632" s="9" t="n"/>
      <c r="AA632" s="9" t="n"/>
      <c r="AB632" s="9" t="n"/>
      <c r="AC632" s="9" t="n"/>
      <c r="AD632" s="9" t="n"/>
      <c r="AE632" s="9" t="n"/>
      <c r="AF632" s="9" t="n"/>
      <c r="AG632" s="9" t="n"/>
      <c r="AH632" s="9" t="n"/>
      <c r="AI632" s="9" t="n"/>
      <c r="AJ632" s="9" t="n"/>
      <c r="AK632" s="9" t="n"/>
      <c r="AL632" s="9" t="n"/>
      <c r="AM632" s="9" t="n"/>
      <c r="AN632" s="9" t="n"/>
      <c r="AO632" s="9" t="n"/>
      <c r="AP632" s="9" t="n"/>
      <c r="AQ632" s="9" t="n"/>
      <c r="AR632" s="9" t="n"/>
      <c r="AS632" s="9" t="n"/>
      <c r="AT632" s="9" t="n"/>
      <c r="AU632" s="9" t="n"/>
      <c r="AV632" s="9" t="n"/>
      <c r="AW632" s="9" t="n"/>
      <c r="AX632" s="9" t="n"/>
      <c r="AY632" s="9" t="n"/>
      <c r="AZ632" s="9" t="n"/>
    </row>
    <row r="633">
      <c r="A633" s="9" t="n"/>
      <c r="B633" s="9" t="n"/>
      <c r="C633" s="9" t="n"/>
      <c r="D633" s="9" t="n"/>
      <c r="E633" s="9" t="n"/>
      <c r="F633" s="9" t="n"/>
      <c r="G633" s="9" t="n"/>
      <c r="H633" s="9" t="n"/>
      <c r="I633" s="9" t="n"/>
      <c r="J633" s="9" t="n"/>
      <c r="K633" s="9" t="n"/>
      <c r="L633" s="9" t="n"/>
      <c r="M633" s="9" t="n"/>
      <c r="N633" s="9" t="n"/>
      <c r="O633" s="9" t="n"/>
      <c r="P633" s="9" t="n"/>
      <c r="Q633" s="9" t="n"/>
      <c r="R633" s="9" t="n"/>
      <c r="S633" s="9" t="n"/>
      <c r="T633" s="9" t="n"/>
      <c r="U633" s="9" t="n"/>
      <c r="V633" s="9" t="n"/>
      <c r="W633" s="9" t="n"/>
      <c r="X633" s="9" t="n"/>
      <c r="Y633" s="9" t="n"/>
      <c r="Z633" s="9" t="n"/>
      <c r="AA633" s="9" t="n"/>
      <c r="AB633" s="9" t="n"/>
      <c r="AC633" s="9" t="n"/>
      <c r="AD633" s="9" t="n"/>
      <c r="AE633" s="9" t="n"/>
      <c r="AF633" s="9" t="n"/>
      <c r="AG633" s="9" t="n"/>
      <c r="AH633" s="9" t="n"/>
      <c r="AI633" s="9" t="n"/>
      <c r="AJ633" s="9" t="n"/>
      <c r="AK633" s="9" t="n"/>
      <c r="AL633" s="9" t="n"/>
      <c r="AM633" s="9" t="n"/>
      <c r="AN633" s="9" t="n"/>
      <c r="AO633" s="9" t="n"/>
      <c r="AP633" s="9" t="n"/>
      <c r="AQ633" s="9" t="n"/>
      <c r="AR633" s="9" t="n"/>
      <c r="AS633" s="9" t="n"/>
      <c r="AT633" s="9" t="n"/>
      <c r="AU633" s="9" t="n"/>
      <c r="AV633" s="9" t="n"/>
      <c r="AW633" s="9" t="n"/>
      <c r="AX633" s="9" t="n"/>
      <c r="AY633" s="9" t="n"/>
      <c r="AZ633" s="9" t="n"/>
    </row>
    <row r="634">
      <c r="A634" s="9" t="n"/>
      <c r="B634" s="9" t="n"/>
      <c r="C634" s="9" t="n"/>
      <c r="D634" s="9" t="n"/>
      <c r="E634" s="9" t="n"/>
      <c r="F634" s="9" t="n"/>
      <c r="G634" s="9" t="n"/>
      <c r="H634" s="9" t="n"/>
      <c r="I634" s="9" t="n"/>
      <c r="J634" s="9" t="n"/>
      <c r="K634" s="9" t="n"/>
      <c r="L634" s="9" t="n"/>
      <c r="M634" s="9" t="n"/>
      <c r="N634" s="9" t="n"/>
      <c r="O634" s="9" t="n"/>
      <c r="P634" s="9" t="n"/>
      <c r="Q634" s="9" t="n"/>
      <c r="R634" s="9" t="n"/>
      <c r="S634" s="9" t="n"/>
      <c r="T634" s="9" t="n"/>
      <c r="U634" s="9" t="n"/>
      <c r="V634" s="9" t="n"/>
      <c r="W634" s="9" t="n"/>
      <c r="X634" s="9" t="n"/>
      <c r="Y634" s="9" t="n"/>
      <c r="Z634" s="9" t="n"/>
      <c r="AA634" s="9" t="n"/>
      <c r="AB634" s="9" t="n"/>
      <c r="AC634" s="9" t="n"/>
      <c r="AD634" s="9" t="n"/>
      <c r="AE634" s="9" t="n"/>
      <c r="AF634" s="9" t="n"/>
      <c r="AG634" s="9" t="n"/>
      <c r="AH634" s="9" t="n"/>
      <c r="AI634" s="9" t="n"/>
      <c r="AJ634" s="9" t="n"/>
      <c r="AK634" s="9" t="n"/>
      <c r="AL634" s="9" t="n"/>
      <c r="AM634" s="9" t="n"/>
      <c r="AN634" s="9" t="n"/>
      <c r="AO634" s="9" t="n"/>
      <c r="AP634" s="9" t="n"/>
      <c r="AQ634" s="9" t="n"/>
      <c r="AR634" s="9" t="n"/>
      <c r="AS634" s="9" t="n"/>
      <c r="AT634" s="9" t="n"/>
      <c r="AU634" s="9" t="n"/>
      <c r="AV634" s="9" t="n"/>
      <c r="AW634" s="9" t="n"/>
      <c r="AX634" s="9" t="n"/>
      <c r="AY634" s="9" t="n"/>
      <c r="AZ634" s="9" t="n"/>
    </row>
    <row r="635">
      <c r="A635" s="9" t="n"/>
      <c r="B635" s="9" t="n"/>
      <c r="C635" s="9" t="n"/>
      <c r="D635" s="9" t="n"/>
      <c r="E635" s="9" t="n"/>
      <c r="F635" s="9" t="n"/>
      <c r="G635" s="9" t="n"/>
      <c r="H635" s="9" t="n"/>
      <c r="I635" s="9" t="n"/>
      <c r="J635" s="9" t="n"/>
      <c r="K635" s="9" t="n"/>
      <c r="L635" s="9" t="n"/>
      <c r="M635" s="9" t="n"/>
      <c r="N635" s="9" t="n"/>
      <c r="O635" s="9" t="n"/>
      <c r="P635" s="9" t="n"/>
      <c r="Q635" s="9" t="n"/>
      <c r="R635" s="9" t="n"/>
      <c r="S635" s="9" t="n"/>
      <c r="T635" s="9" t="n"/>
      <c r="U635" s="9" t="n"/>
      <c r="V635" s="9" t="n"/>
      <c r="W635" s="9" t="n"/>
      <c r="X635" s="9" t="n"/>
      <c r="Y635" s="9" t="n"/>
      <c r="Z635" s="9" t="n"/>
      <c r="AA635" s="9" t="n"/>
      <c r="AB635" s="9" t="n"/>
      <c r="AC635" s="9" t="n"/>
      <c r="AD635" s="9" t="n"/>
      <c r="AE635" s="9" t="n"/>
      <c r="AF635" s="9" t="n"/>
      <c r="AG635" s="9" t="n"/>
      <c r="AH635" s="9" t="n"/>
      <c r="AI635" s="9" t="n"/>
      <c r="AJ635" s="9" t="n"/>
      <c r="AK635" s="9" t="n"/>
      <c r="AL635" s="9" t="n"/>
      <c r="AM635" s="9" t="n"/>
      <c r="AN635" s="9" t="n"/>
      <c r="AO635" s="9" t="n"/>
      <c r="AP635" s="9" t="n"/>
      <c r="AQ635" s="9" t="n"/>
      <c r="AR635" s="9" t="n"/>
      <c r="AS635" s="9" t="n"/>
      <c r="AT635" s="9" t="n"/>
      <c r="AU635" s="9" t="n"/>
      <c r="AV635" s="9" t="n"/>
      <c r="AW635" s="9" t="n"/>
      <c r="AX635" s="9" t="n"/>
      <c r="AY635" s="9" t="n"/>
      <c r="AZ635" s="9" t="n"/>
    </row>
    <row r="636">
      <c r="A636" s="9" t="n"/>
      <c r="B636" s="9" t="n"/>
      <c r="C636" s="9" t="n"/>
      <c r="D636" s="9" t="n"/>
      <c r="E636" s="9" t="n"/>
      <c r="F636" s="9" t="n"/>
      <c r="G636" s="9" t="n"/>
      <c r="H636" s="9" t="n"/>
      <c r="I636" s="9" t="n"/>
      <c r="J636" s="9" t="n"/>
      <c r="K636" s="9" t="n"/>
      <c r="L636" s="9" t="n"/>
      <c r="M636" s="9" t="n"/>
      <c r="N636" s="9" t="n"/>
      <c r="O636" s="9" t="n"/>
      <c r="P636" s="9" t="n"/>
      <c r="Q636" s="9" t="n"/>
      <c r="R636" s="9" t="n"/>
      <c r="S636" s="9" t="n"/>
      <c r="T636" s="9" t="n"/>
      <c r="U636" s="9" t="n"/>
      <c r="V636" s="9" t="n"/>
      <c r="W636" s="9" t="n"/>
      <c r="X636" s="9" t="n"/>
      <c r="Y636" s="9" t="n"/>
      <c r="Z636" s="9" t="n"/>
      <c r="AA636" s="9" t="n"/>
      <c r="AB636" s="9" t="n"/>
      <c r="AC636" s="9" t="n"/>
      <c r="AD636" s="9" t="n"/>
      <c r="AE636" s="9" t="n"/>
      <c r="AF636" s="9" t="n"/>
      <c r="AG636" s="9" t="n"/>
      <c r="AH636" s="9" t="n"/>
      <c r="AI636" s="9" t="n"/>
      <c r="AJ636" s="9" t="n"/>
      <c r="AK636" s="9" t="n"/>
      <c r="AL636" s="9" t="n"/>
      <c r="AM636" s="9" t="n"/>
      <c r="AN636" s="9" t="n"/>
      <c r="AO636" s="9" t="n"/>
      <c r="AP636" s="9" t="n"/>
      <c r="AQ636" s="9" t="n"/>
      <c r="AR636" s="9" t="n"/>
      <c r="AS636" s="9" t="n"/>
      <c r="AT636" s="9" t="n"/>
      <c r="AU636" s="9" t="n"/>
      <c r="AV636" s="9" t="n"/>
      <c r="AW636" s="9" t="n"/>
      <c r="AX636" s="9" t="n"/>
      <c r="AY636" s="9" t="n"/>
      <c r="AZ636" s="9" t="n"/>
    </row>
    <row r="637">
      <c r="A637" s="9" t="n"/>
      <c r="B637" s="9" t="n"/>
      <c r="C637" s="9" t="n"/>
      <c r="D637" s="9" t="n"/>
      <c r="E637" s="9" t="n"/>
      <c r="F637" s="9" t="n"/>
      <c r="G637" s="9" t="n"/>
      <c r="H637" s="9" t="n"/>
      <c r="I637" s="9" t="n"/>
      <c r="J637" s="9" t="n"/>
      <c r="K637" s="9" t="n"/>
      <c r="L637" s="9" t="n"/>
      <c r="M637" s="9" t="n"/>
      <c r="N637" s="9" t="n"/>
      <c r="O637" s="9" t="n"/>
      <c r="P637" s="9" t="n"/>
      <c r="Q637" s="9" t="n"/>
      <c r="R637" s="9" t="n"/>
      <c r="S637" s="9" t="n"/>
      <c r="T637" s="9" t="n"/>
      <c r="U637" s="9" t="n"/>
      <c r="V637" s="9" t="n"/>
      <c r="W637" s="9" t="n"/>
      <c r="X637" s="9" t="n"/>
      <c r="Y637" s="9" t="n"/>
      <c r="Z637" s="9" t="n"/>
      <c r="AA637" s="9" t="n"/>
      <c r="AB637" s="9" t="n"/>
      <c r="AC637" s="9" t="n"/>
      <c r="AD637" s="9" t="n"/>
      <c r="AE637" s="9" t="n"/>
      <c r="AF637" s="9" t="n"/>
      <c r="AG637" s="9" t="n"/>
      <c r="AH637" s="9" t="n"/>
      <c r="AI637" s="9" t="n"/>
      <c r="AJ637" s="9" t="n"/>
      <c r="AK637" s="9" t="n"/>
      <c r="AL637" s="9" t="n"/>
      <c r="AM637" s="9" t="n"/>
      <c r="AN637" s="9" t="n"/>
      <c r="AO637" s="9" t="n"/>
      <c r="AP637" s="9" t="n"/>
      <c r="AQ637" s="9" t="n"/>
      <c r="AR637" s="9" t="n"/>
      <c r="AS637" s="9" t="n"/>
      <c r="AT637" s="9" t="n"/>
      <c r="AU637" s="9" t="n"/>
      <c r="AV637" s="9" t="n"/>
      <c r="AW637" s="9" t="n"/>
      <c r="AX637" s="9" t="n"/>
      <c r="AY637" s="9" t="n"/>
      <c r="AZ637" s="9" t="n"/>
    </row>
    <row r="638">
      <c r="A638" s="9" t="n"/>
      <c r="B638" s="9" t="n"/>
      <c r="C638" s="9" t="n"/>
      <c r="D638" s="9" t="n"/>
      <c r="E638" s="9" t="n"/>
      <c r="F638" s="9" t="n"/>
      <c r="G638" s="9" t="n"/>
      <c r="H638" s="9" t="n"/>
      <c r="I638" s="9" t="n"/>
      <c r="J638" s="9" t="n"/>
      <c r="K638" s="9" t="n"/>
      <c r="L638" s="9" t="n"/>
      <c r="M638" s="9" t="n"/>
      <c r="N638" s="9" t="n"/>
      <c r="O638" s="9" t="n"/>
      <c r="P638" s="9" t="n"/>
      <c r="Q638" s="9" t="n"/>
      <c r="R638" s="9" t="n"/>
      <c r="S638" s="9" t="n"/>
      <c r="T638" s="9" t="n"/>
      <c r="U638" s="9" t="n"/>
      <c r="V638" s="9" t="n"/>
      <c r="W638" s="9" t="n"/>
      <c r="X638" s="9" t="n"/>
      <c r="Y638" s="9" t="n"/>
      <c r="Z638" s="9" t="n"/>
      <c r="AA638" s="9" t="n"/>
      <c r="AB638" s="9" t="n"/>
      <c r="AC638" s="9" t="n"/>
      <c r="AD638" s="9" t="n"/>
      <c r="AE638" s="9" t="n"/>
      <c r="AF638" s="9" t="n"/>
      <c r="AG638" s="9" t="n"/>
      <c r="AH638" s="9" t="n"/>
      <c r="AI638" s="9" t="n"/>
      <c r="AJ638" s="9" t="n"/>
      <c r="AK638" s="9" t="n"/>
      <c r="AL638" s="9" t="n"/>
      <c r="AM638" s="9" t="n"/>
      <c r="AN638" s="9" t="n"/>
      <c r="AO638" s="9" t="n"/>
      <c r="AP638" s="9" t="n"/>
      <c r="AQ638" s="9" t="n"/>
      <c r="AR638" s="9" t="n"/>
      <c r="AS638" s="9" t="n"/>
      <c r="AT638" s="9" t="n"/>
      <c r="AU638" s="9" t="n"/>
      <c r="AV638" s="9" t="n"/>
      <c r="AW638" s="9" t="n"/>
      <c r="AX638" s="9" t="n"/>
      <c r="AY638" s="9" t="n"/>
      <c r="AZ638" s="9" t="n"/>
    </row>
    <row r="639">
      <c r="A639" s="9" t="n"/>
      <c r="B639" s="9" t="n"/>
      <c r="C639" s="9" t="n"/>
      <c r="D639" s="9" t="n"/>
      <c r="E639" s="9" t="n"/>
      <c r="F639" s="9" t="n"/>
      <c r="G639" s="9" t="n"/>
      <c r="H639" s="9" t="n"/>
      <c r="I639" s="9" t="n"/>
      <c r="J639" s="9" t="n"/>
      <c r="K639" s="9" t="n"/>
      <c r="L639" s="9" t="n"/>
      <c r="M639" s="9" t="n"/>
      <c r="N639" s="9" t="n"/>
      <c r="O639" s="9" t="n"/>
      <c r="P639" s="9" t="n"/>
      <c r="Q639" s="9" t="n"/>
      <c r="R639" s="9" t="n"/>
      <c r="S639" s="9" t="n"/>
      <c r="T639" s="9" t="n"/>
      <c r="U639" s="9" t="n"/>
      <c r="V639" s="9" t="n"/>
      <c r="W639" s="9" t="n"/>
      <c r="X639" s="9" t="n"/>
      <c r="Y639" s="9" t="n"/>
      <c r="Z639" s="9" t="n"/>
      <c r="AA639" s="9" t="n"/>
      <c r="AB639" s="9" t="n"/>
      <c r="AC639" s="9" t="n"/>
      <c r="AD639" s="9" t="n"/>
      <c r="AE639" s="9" t="n"/>
      <c r="AF639" s="9" t="n"/>
      <c r="AG639" s="9" t="n"/>
      <c r="AH639" s="9" t="n"/>
      <c r="AI639" s="9" t="n"/>
      <c r="AJ639" s="9" t="n"/>
      <c r="AK639" s="9" t="n"/>
      <c r="AL639" s="9" t="n"/>
      <c r="AM639" s="9" t="n"/>
      <c r="AN639" s="9" t="n"/>
      <c r="AO639" s="9" t="n"/>
      <c r="AP639" s="9" t="n"/>
      <c r="AQ639" s="9" t="n"/>
      <c r="AR639" s="9" t="n"/>
      <c r="AS639" s="9" t="n"/>
      <c r="AT639" s="9" t="n"/>
      <c r="AU639" s="9" t="n"/>
      <c r="AV639" s="9" t="n"/>
      <c r="AW639" s="9" t="n"/>
      <c r="AX639" s="9" t="n"/>
      <c r="AY639" s="9" t="n"/>
      <c r="AZ639" s="9" t="n"/>
    </row>
    <row r="640">
      <c r="A640" s="9" t="n"/>
      <c r="B640" s="9" t="n"/>
      <c r="C640" s="9" t="n"/>
      <c r="D640" s="9" t="n"/>
      <c r="E640" s="9" t="n"/>
      <c r="F640" s="9" t="n"/>
      <c r="G640" s="9" t="n"/>
      <c r="H640" s="9" t="n"/>
      <c r="I640" s="9" t="n"/>
      <c r="J640" s="9" t="n"/>
      <c r="K640" s="9" t="n"/>
      <c r="L640" s="9" t="n"/>
      <c r="M640" s="9" t="n"/>
      <c r="N640" s="9" t="n"/>
      <c r="O640" s="9" t="n"/>
      <c r="P640" s="9" t="n"/>
      <c r="Q640" s="9" t="n"/>
      <c r="R640" s="9" t="n"/>
      <c r="S640" s="9" t="n"/>
      <c r="T640" s="9" t="n"/>
      <c r="U640" s="9" t="n"/>
      <c r="V640" s="9" t="n"/>
      <c r="W640" s="9" t="n"/>
      <c r="X640" s="9" t="n"/>
      <c r="Y640" s="9" t="n"/>
      <c r="Z640" s="9" t="n"/>
      <c r="AA640" s="9" t="n"/>
      <c r="AB640" s="9" t="n"/>
      <c r="AC640" s="9" t="n"/>
      <c r="AD640" s="9" t="n"/>
      <c r="AE640" s="9" t="n"/>
      <c r="AF640" s="9" t="n"/>
      <c r="AG640" s="9" t="n"/>
      <c r="AH640" s="9" t="n"/>
      <c r="AI640" s="9" t="n"/>
      <c r="AJ640" s="9" t="n"/>
      <c r="AK640" s="9" t="n"/>
      <c r="AL640" s="9" t="n"/>
      <c r="AM640" s="9" t="n"/>
      <c r="AN640" s="9" t="n"/>
      <c r="AO640" s="9" t="n"/>
      <c r="AP640" s="9" t="n"/>
      <c r="AQ640" s="9" t="n"/>
      <c r="AR640" s="9" t="n"/>
      <c r="AS640" s="9" t="n"/>
      <c r="AT640" s="9" t="n"/>
      <c r="AU640" s="9" t="n"/>
      <c r="AV640" s="9" t="n"/>
      <c r="AW640" s="9" t="n"/>
      <c r="AX640" s="9" t="n"/>
      <c r="AY640" s="9" t="n"/>
      <c r="AZ640" s="9" t="n"/>
    </row>
    <row r="641">
      <c r="A641" s="9" t="n"/>
      <c r="B641" s="9" t="n"/>
      <c r="C641" s="9" t="n"/>
      <c r="D641" s="9" t="n"/>
      <c r="E641" s="9" t="n"/>
      <c r="F641" s="9" t="n"/>
      <c r="G641" s="9" t="n"/>
      <c r="H641" s="9" t="n"/>
      <c r="I641" s="9" t="n"/>
      <c r="J641" s="9" t="n"/>
      <c r="K641" s="9" t="n"/>
      <c r="L641" s="9" t="n"/>
      <c r="M641" s="9" t="n"/>
      <c r="N641" s="9" t="n"/>
      <c r="O641" s="9" t="n"/>
      <c r="P641" s="9" t="n"/>
      <c r="Q641" s="9" t="n"/>
      <c r="R641" s="9" t="n"/>
      <c r="S641" s="9" t="n"/>
      <c r="T641" s="9" t="n"/>
      <c r="U641" s="9" t="n"/>
      <c r="V641" s="9" t="n"/>
      <c r="W641" s="9" t="n"/>
      <c r="X641" s="9" t="n"/>
      <c r="Y641" s="9" t="n"/>
      <c r="Z641" s="9" t="n"/>
      <c r="AA641" s="9" t="n"/>
      <c r="AB641" s="9" t="n"/>
      <c r="AC641" s="9" t="n"/>
      <c r="AD641" s="9" t="n"/>
      <c r="AE641" s="9" t="n"/>
      <c r="AF641" s="9" t="n"/>
      <c r="AG641" s="9" t="n"/>
      <c r="AH641" s="9" t="n"/>
      <c r="AI641" s="9" t="n"/>
      <c r="AJ641" s="9" t="n"/>
      <c r="AK641" s="9" t="n"/>
      <c r="AL641" s="9" t="n"/>
      <c r="AM641" s="9" t="n"/>
      <c r="AN641" s="9" t="n"/>
      <c r="AO641" s="9" t="n"/>
      <c r="AP641" s="9" t="n"/>
      <c r="AQ641" s="9" t="n"/>
      <c r="AR641" s="9" t="n"/>
      <c r="AS641" s="9" t="n"/>
      <c r="AT641" s="9" t="n"/>
      <c r="AU641" s="9" t="n"/>
      <c r="AV641" s="9" t="n"/>
      <c r="AW641" s="9" t="n"/>
      <c r="AX641" s="9" t="n"/>
      <c r="AY641" s="9" t="n"/>
      <c r="AZ641" s="9" t="n"/>
    </row>
    <row r="642">
      <c r="A642" s="9" t="n"/>
      <c r="B642" s="9" t="n"/>
      <c r="C642" s="9" t="n"/>
      <c r="D642" s="9" t="n"/>
      <c r="E642" s="9" t="n"/>
      <c r="F642" s="9" t="n"/>
      <c r="G642" s="9" t="n"/>
      <c r="H642" s="9" t="n"/>
      <c r="I642" s="9" t="n"/>
      <c r="J642" s="9" t="n"/>
      <c r="K642" s="9" t="n"/>
      <c r="L642" s="9" t="n"/>
      <c r="M642" s="9" t="n"/>
      <c r="N642" s="9" t="n"/>
      <c r="O642" s="9" t="n"/>
      <c r="P642" s="9" t="n"/>
      <c r="Q642" s="9" t="n"/>
      <c r="R642" s="9" t="n"/>
      <c r="S642" s="9" t="n"/>
      <c r="T642" s="9" t="n"/>
      <c r="U642" s="9" t="n"/>
      <c r="V642" s="9" t="n"/>
      <c r="W642" s="9" t="n"/>
      <c r="X642" s="9" t="n"/>
      <c r="Y642" s="9" t="n"/>
      <c r="Z642" s="9" t="n"/>
      <c r="AA642" s="9" t="n"/>
      <c r="AB642" s="9" t="n"/>
      <c r="AC642" s="9" t="n"/>
      <c r="AD642" s="9" t="n"/>
      <c r="AE642" s="9" t="n"/>
      <c r="AF642" s="9" t="n"/>
      <c r="AG642" s="9" t="n"/>
      <c r="AH642" s="9" t="n"/>
      <c r="AI642" s="9" t="n"/>
      <c r="AJ642" s="9" t="n"/>
      <c r="AK642" s="9" t="n"/>
      <c r="AL642" s="9" t="n"/>
      <c r="AM642" s="9" t="n"/>
      <c r="AN642" s="9" t="n"/>
      <c r="AO642" s="9" t="n"/>
      <c r="AP642" s="9" t="n"/>
      <c r="AQ642" s="9" t="n"/>
      <c r="AR642" s="9" t="n"/>
      <c r="AS642" s="9" t="n"/>
      <c r="AT642" s="9" t="n"/>
      <c r="AU642" s="9" t="n"/>
      <c r="AV642" s="9" t="n"/>
      <c r="AW642" s="9" t="n"/>
      <c r="AX642" s="9" t="n"/>
      <c r="AY642" s="9" t="n"/>
      <c r="AZ642" s="9" t="n"/>
    </row>
    <row r="643">
      <c r="A643" s="9" t="n"/>
      <c r="B643" s="9" t="n"/>
      <c r="C643" s="9" t="n"/>
      <c r="D643" s="9" t="n"/>
      <c r="E643" s="9" t="n"/>
      <c r="F643" s="9" t="n"/>
      <c r="G643" s="9" t="n"/>
      <c r="H643" s="9" t="n"/>
      <c r="I643" s="9" t="n"/>
      <c r="J643" s="9" t="n"/>
      <c r="K643" s="9" t="n"/>
      <c r="L643" s="9" t="n"/>
      <c r="M643" s="9" t="n"/>
      <c r="N643" s="9" t="n"/>
      <c r="O643" s="9" t="n"/>
      <c r="P643" s="9" t="n"/>
      <c r="Q643" s="9" t="n"/>
      <c r="R643" s="9" t="n"/>
      <c r="S643" s="9" t="n"/>
      <c r="T643" s="9" t="n"/>
      <c r="U643" s="9" t="n"/>
      <c r="V643" s="9" t="n"/>
      <c r="W643" s="9" t="n"/>
      <c r="X643" s="9" t="n"/>
      <c r="Y643" s="9" t="n"/>
      <c r="Z643" s="9" t="n"/>
      <c r="AA643" s="9" t="n"/>
      <c r="AB643" s="9" t="n"/>
      <c r="AC643" s="9" t="n"/>
      <c r="AD643" s="9" t="n"/>
      <c r="AE643" s="9" t="n"/>
      <c r="AF643" s="9" t="n"/>
      <c r="AG643" s="9" t="n"/>
      <c r="AH643" s="9" t="n"/>
      <c r="AI643" s="9" t="n"/>
      <c r="AJ643" s="9" t="n"/>
      <c r="AK643" s="9" t="n"/>
      <c r="AL643" s="9" t="n"/>
      <c r="AM643" s="9" t="n"/>
      <c r="AN643" s="9" t="n"/>
      <c r="AO643" s="9" t="n"/>
      <c r="AP643" s="9" t="n"/>
      <c r="AQ643" s="9" t="n"/>
      <c r="AR643" s="9" t="n"/>
      <c r="AS643" s="9" t="n"/>
      <c r="AT643" s="9" t="n"/>
      <c r="AU643" s="9" t="n"/>
      <c r="AV643" s="9" t="n"/>
      <c r="AW643" s="9" t="n"/>
      <c r="AX643" s="9" t="n"/>
      <c r="AY643" s="9" t="n"/>
      <c r="AZ643" s="9" t="n"/>
    </row>
    <row r="644">
      <c r="A644" s="9" t="n"/>
      <c r="B644" s="9" t="n"/>
      <c r="C644" s="9" t="n"/>
      <c r="D644" s="9" t="n"/>
      <c r="E644" s="9" t="n"/>
      <c r="F644" s="9" t="n"/>
      <c r="G644" s="9" t="n"/>
      <c r="H644" s="9" t="n"/>
      <c r="I644" s="9" t="n"/>
      <c r="J644" s="9" t="n"/>
      <c r="K644" s="9" t="n"/>
      <c r="L644" s="9" t="n"/>
      <c r="M644" s="9" t="n"/>
      <c r="N644" s="9" t="n"/>
      <c r="O644" s="9" t="n"/>
      <c r="P644" s="9" t="n"/>
      <c r="Q644" s="9" t="n"/>
      <c r="R644" s="9" t="n"/>
      <c r="S644" s="9" t="n"/>
      <c r="T644" s="9" t="n"/>
      <c r="U644" s="9" t="n"/>
      <c r="V644" s="9" t="n"/>
      <c r="W644" s="9" t="n"/>
      <c r="X644" s="9" t="n"/>
      <c r="Y644" s="9" t="n"/>
      <c r="Z644" s="9" t="n"/>
      <c r="AA644" s="9" t="n"/>
      <c r="AB644" s="9" t="n"/>
      <c r="AC644" s="9" t="n"/>
      <c r="AD644" s="9" t="n"/>
      <c r="AE644" s="9" t="n"/>
      <c r="AF644" s="9" t="n"/>
      <c r="AG644" s="9" t="n"/>
      <c r="AH644" s="9" t="n"/>
      <c r="AI644" s="9" t="n"/>
      <c r="AJ644" s="9" t="n"/>
      <c r="AK644" s="9" t="n"/>
      <c r="AL644" s="9" t="n"/>
      <c r="AM644" s="9" t="n"/>
      <c r="AN644" s="9" t="n"/>
      <c r="AO644" s="9" t="n"/>
      <c r="AP644" s="9" t="n"/>
      <c r="AQ644" s="9" t="n"/>
      <c r="AR644" s="9" t="n"/>
      <c r="AS644" s="9" t="n"/>
      <c r="AT644" s="9" t="n"/>
      <c r="AU644" s="9" t="n"/>
      <c r="AV644" s="9" t="n"/>
      <c r="AW644" s="9" t="n"/>
      <c r="AX644" s="9" t="n"/>
      <c r="AY644" s="9" t="n"/>
      <c r="AZ644" s="9" t="n"/>
    </row>
    <row r="645">
      <c r="A645" s="9" t="n"/>
      <c r="B645" s="9" t="n"/>
      <c r="C645" s="9" t="n"/>
      <c r="D645" s="9" t="n"/>
      <c r="E645" s="9" t="n"/>
      <c r="F645" s="9" t="n"/>
      <c r="G645" s="9" t="n"/>
      <c r="H645" s="9" t="n"/>
      <c r="I645" s="9" t="n"/>
      <c r="J645" s="9" t="n"/>
      <c r="K645" s="9" t="n"/>
      <c r="L645" s="9" t="n"/>
      <c r="M645" s="9" t="n"/>
      <c r="N645" s="9" t="n"/>
      <c r="O645" s="9" t="n"/>
      <c r="P645" s="9" t="n"/>
      <c r="Q645" s="9" t="n"/>
      <c r="R645" s="9" t="n"/>
      <c r="S645" s="9" t="n"/>
      <c r="T645" s="9" t="n"/>
      <c r="U645" s="9" t="n"/>
      <c r="V645" s="9" t="n"/>
      <c r="W645" s="9" t="n"/>
      <c r="X645" s="9" t="n"/>
      <c r="Y645" s="9" t="n"/>
      <c r="Z645" s="9" t="n"/>
      <c r="AA645" s="9" t="n"/>
      <c r="AB645" s="9" t="n"/>
      <c r="AC645" s="9" t="n"/>
      <c r="AD645" s="9" t="n"/>
      <c r="AE645" s="9" t="n"/>
      <c r="AF645" s="9" t="n"/>
      <c r="AG645" s="9" t="n"/>
      <c r="AH645" s="9" t="n"/>
      <c r="AI645" s="9" t="n"/>
      <c r="AJ645" s="9" t="n"/>
      <c r="AK645" s="9" t="n"/>
      <c r="AL645" s="9" t="n"/>
      <c r="AM645" s="9" t="n"/>
      <c r="AN645" s="9" t="n"/>
      <c r="AO645" s="9" t="n"/>
      <c r="AP645" s="9" t="n"/>
      <c r="AQ645" s="9" t="n"/>
      <c r="AR645" s="9" t="n"/>
      <c r="AS645" s="9" t="n"/>
      <c r="AT645" s="9" t="n"/>
      <c r="AU645" s="9" t="n"/>
      <c r="AV645" s="9" t="n"/>
      <c r="AW645" s="9" t="n"/>
      <c r="AX645" s="9" t="n"/>
      <c r="AY645" s="9" t="n"/>
      <c r="AZ645" s="9" t="n"/>
    </row>
    <row r="646">
      <c r="A646" s="9" t="n"/>
      <c r="B646" s="9" t="n"/>
      <c r="C646" s="9" t="n"/>
      <c r="D646" s="9" t="n"/>
      <c r="E646" s="9" t="n"/>
      <c r="F646" s="9" t="n"/>
      <c r="G646" s="9" t="n"/>
      <c r="H646" s="9" t="n"/>
      <c r="I646" s="9" t="n"/>
      <c r="J646" s="9" t="n"/>
      <c r="K646" s="9" t="n"/>
      <c r="L646" s="9" t="n"/>
      <c r="M646" s="9" t="n"/>
      <c r="N646" s="9" t="n"/>
      <c r="O646" s="9" t="n"/>
      <c r="P646" s="9" t="n"/>
      <c r="Q646" s="9" t="n"/>
      <c r="R646" s="9" t="n"/>
      <c r="S646" s="9" t="n"/>
      <c r="T646" s="9" t="n"/>
      <c r="U646" s="9" t="n"/>
      <c r="V646" s="9" t="n"/>
      <c r="W646" s="9" t="n"/>
      <c r="X646" s="9" t="n"/>
      <c r="Y646" s="9" t="n"/>
      <c r="Z646" s="9" t="n"/>
      <c r="AA646" s="9" t="n"/>
      <c r="AB646" s="9" t="n"/>
      <c r="AC646" s="9" t="n"/>
      <c r="AD646" s="9" t="n"/>
      <c r="AE646" s="9" t="n"/>
      <c r="AF646" s="9" t="n"/>
      <c r="AG646" s="9" t="n"/>
      <c r="AH646" s="9" t="n"/>
      <c r="AI646" s="9" t="n"/>
      <c r="AJ646" s="9" t="n"/>
      <c r="AK646" s="9" t="n"/>
      <c r="AL646" s="9" t="n"/>
      <c r="AM646" s="9" t="n"/>
      <c r="AN646" s="9" t="n"/>
      <c r="AO646" s="9" t="n"/>
      <c r="AP646" s="9" t="n"/>
      <c r="AQ646" s="9" t="n"/>
      <c r="AR646" s="9" t="n"/>
      <c r="AS646" s="9" t="n"/>
      <c r="AT646" s="9" t="n"/>
      <c r="AU646" s="9" t="n"/>
      <c r="AV646" s="9" t="n"/>
      <c r="AW646" s="9" t="n"/>
      <c r="AX646" s="9" t="n"/>
      <c r="AY646" s="9" t="n"/>
      <c r="AZ646" s="9" t="n"/>
    </row>
    <row r="647">
      <c r="A647" s="9" t="n"/>
      <c r="B647" s="9" t="n"/>
      <c r="C647" s="9" t="n"/>
      <c r="D647" s="9" t="n"/>
      <c r="E647" s="9" t="n"/>
      <c r="F647" s="9" t="n"/>
      <c r="G647" s="9" t="n"/>
      <c r="H647" s="9" t="n"/>
      <c r="I647" s="9" t="n"/>
      <c r="J647" s="9" t="n"/>
      <c r="K647" s="9" t="n"/>
      <c r="L647" s="9" t="n"/>
      <c r="M647" s="9" t="n"/>
      <c r="N647" s="9" t="n"/>
      <c r="O647" s="9" t="n"/>
      <c r="P647" s="9" t="n"/>
      <c r="Q647" s="9" t="n"/>
      <c r="R647" s="9" t="n"/>
      <c r="S647" s="9" t="n"/>
      <c r="T647" s="9" t="n"/>
      <c r="U647" s="9" t="n"/>
      <c r="V647" s="9" t="n"/>
      <c r="W647" s="9" t="n"/>
      <c r="X647" s="9" t="n"/>
      <c r="Y647" s="9" t="n"/>
      <c r="Z647" s="9" t="n"/>
      <c r="AA647" s="9" t="n"/>
      <c r="AB647" s="9" t="n"/>
      <c r="AC647" s="9" t="n"/>
      <c r="AD647" s="9" t="n"/>
      <c r="AE647" s="9" t="n"/>
      <c r="AF647" s="9" t="n"/>
      <c r="AG647" s="9" t="n"/>
      <c r="AH647" s="9" t="n"/>
      <c r="AI647" s="9" t="n"/>
      <c r="AJ647" s="9" t="n"/>
      <c r="AK647" s="9" t="n"/>
      <c r="AL647" s="9" t="n"/>
      <c r="AM647" s="9" t="n"/>
      <c r="AN647" s="9" t="n"/>
      <c r="AO647" s="9" t="n"/>
      <c r="AP647" s="9" t="n"/>
      <c r="AQ647" s="9" t="n"/>
      <c r="AR647" s="9" t="n"/>
      <c r="AS647" s="9" t="n"/>
      <c r="AT647" s="9" t="n"/>
      <c r="AU647" s="9" t="n"/>
      <c r="AV647" s="9" t="n"/>
      <c r="AW647" s="9" t="n"/>
      <c r="AX647" s="9" t="n"/>
      <c r="AY647" s="9" t="n"/>
      <c r="AZ647" s="9" t="n"/>
    </row>
    <row r="648">
      <c r="A648" s="9" t="n"/>
      <c r="B648" s="9" t="n"/>
      <c r="C648" s="9" t="n"/>
      <c r="D648" s="9" t="n"/>
      <c r="E648" s="9" t="n"/>
      <c r="F648" s="9" t="n"/>
      <c r="G648" s="9" t="n"/>
      <c r="H648" s="9" t="n"/>
      <c r="I648" s="9" t="n"/>
      <c r="J648" s="9" t="n"/>
      <c r="K648" s="9" t="n"/>
      <c r="L648" s="9" t="n"/>
      <c r="M648" s="9" t="n"/>
      <c r="N648" s="9" t="n"/>
      <c r="O648" s="9" t="n"/>
      <c r="P648" s="9" t="n"/>
      <c r="Q648" s="9" t="n"/>
      <c r="R648" s="9" t="n"/>
      <c r="S648" s="9" t="n"/>
      <c r="T648" s="9" t="n"/>
      <c r="U648" s="9" t="n"/>
      <c r="V648" s="9" t="n"/>
      <c r="W648" s="9" t="n"/>
      <c r="X648" s="9" t="n"/>
      <c r="Y648" s="9" t="n"/>
      <c r="Z648" s="9" t="n"/>
      <c r="AA648" s="9" t="n"/>
      <c r="AB648" s="9" t="n"/>
      <c r="AC648" s="9" t="n"/>
      <c r="AD648" s="9" t="n"/>
      <c r="AE648" s="9" t="n"/>
      <c r="AF648" s="9" t="n"/>
      <c r="AG648" s="9" t="n"/>
      <c r="AH648" s="9" t="n"/>
      <c r="AI648" s="9" t="n"/>
      <c r="AJ648" s="9" t="n"/>
      <c r="AK648" s="9" t="n"/>
      <c r="AL648" s="9" t="n"/>
      <c r="AM648" s="9" t="n"/>
      <c r="AN648" s="9" t="n"/>
      <c r="AO648" s="9" t="n"/>
      <c r="AP648" s="9" t="n"/>
      <c r="AQ648" s="9" t="n"/>
      <c r="AR648" s="9" t="n"/>
      <c r="AS648" s="9" t="n"/>
      <c r="AT648" s="9" t="n"/>
      <c r="AU648" s="9" t="n"/>
      <c r="AV648" s="9" t="n"/>
      <c r="AW648" s="9" t="n"/>
      <c r="AX648" s="9" t="n"/>
      <c r="AY648" s="9" t="n"/>
      <c r="AZ648" s="9" t="n"/>
    </row>
    <row r="649">
      <c r="A649" s="9" t="n"/>
      <c r="B649" s="9" t="n"/>
      <c r="C649" s="9" t="n"/>
      <c r="D649" s="9" t="n"/>
      <c r="E649" s="9" t="n"/>
      <c r="F649" s="9" t="n"/>
      <c r="G649" s="9" t="n"/>
      <c r="H649" s="9" t="n"/>
      <c r="I649" s="9" t="n"/>
      <c r="J649" s="9" t="n"/>
      <c r="K649" s="9" t="n"/>
      <c r="L649" s="9" t="n"/>
      <c r="M649" s="9" t="n"/>
      <c r="N649" s="9" t="n"/>
      <c r="O649" s="9" t="n"/>
      <c r="P649" s="9" t="n"/>
      <c r="Q649" s="9" t="n"/>
      <c r="R649" s="9" t="n"/>
      <c r="S649" s="9" t="n"/>
      <c r="T649" s="9" t="n"/>
      <c r="U649" s="9" t="n"/>
      <c r="V649" s="9" t="n"/>
      <c r="W649" s="9" t="n"/>
      <c r="X649" s="9" t="n"/>
      <c r="Y649" s="9" t="n"/>
      <c r="Z649" s="9" t="n"/>
      <c r="AA649" s="9" t="n"/>
      <c r="AB649" s="9" t="n"/>
      <c r="AC649" s="9" t="n"/>
      <c r="AD649" s="9" t="n"/>
      <c r="AE649" s="9" t="n"/>
      <c r="AF649" s="9" t="n"/>
      <c r="AG649" s="9" t="n"/>
      <c r="AH649" s="9" t="n"/>
      <c r="AI649" s="9" t="n"/>
      <c r="AJ649" s="9" t="n"/>
      <c r="AK649" s="9" t="n"/>
      <c r="AL649" s="9" t="n"/>
      <c r="AM649" s="9" t="n"/>
      <c r="AN649" s="9" t="n"/>
      <c r="AO649" s="9" t="n"/>
      <c r="AP649" s="9" t="n"/>
      <c r="AQ649" s="9" t="n"/>
      <c r="AR649" s="9" t="n"/>
      <c r="AS649" s="9" t="n"/>
      <c r="AT649" s="9" t="n"/>
      <c r="AU649" s="9" t="n"/>
      <c r="AV649" s="9" t="n"/>
      <c r="AW649" s="9" t="n"/>
      <c r="AX649" s="9" t="n"/>
      <c r="AY649" s="9" t="n"/>
      <c r="AZ649" s="9" t="n"/>
    </row>
    <row r="650">
      <c r="A650" s="9" t="n"/>
      <c r="B650" s="9" t="n"/>
      <c r="C650" s="9" t="n"/>
      <c r="D650" s="9" t="n"/>
      <c r="E650" s="9" t="n"/>
      <c r="F650" s="9" t="n"/>
      <c r="G650" s="9" t="n"/>
      <c r="H650" s="9" t="n"/>
      <c r="I650" s="9" t="n"/>
      <c r="J650" s="9" t="n"/>
      <c r="K650" s="9" t="n"/>
      <c r="L650" s="9" t="n"/>
      <c r="M650" s="9" t="n"/>
      <c r="N650" s="9" t="n"/>
      <c r="O650" s="9" t="n"/>
      <c r="P650" s="9" t="n"/>
      <c r="Q650" s="9" t="n"/>
      <c r="R650" s="9" t="n"/>
      <c r="S650" s="9" t="n"/>
      <c r="T650" s="9" t="n"/>
      <c r="U650" s="9" t="n"/>
      <c r="V650" s="9" t="n"/>
      <c r="W650" s="9" t="n"/>
      <c r="X650" s="9" t="n"/>
      <c r="Y650" s="9" t="n"/>
      <c r="Z650" s="9" t="n"/>
      <c r="AA650" s="9" t="n"/>
      <c r="AB650" s="9" t="n"/>
      <c r="AC650" s="9" t="n"/>
      <c r="AD650" s="9" t="n"/>
      <c r="AE650" s="9" t="n"/>
      <c r="AF650" s="9" t="n"/>
      <c r="AG650" s="9" t="n"/>
      <c r="AH650" s="9" t="n"/>
      <c r="AI650" s="9" t="n"/>
      <c r="AJ650" s="9" t="n"/>
      <c r="AK650" s="9" t="n"/>
      <c r="AL650" s="9" t="n"/>
      <c r="AM650" s="9" t="n"/>
      <c r="AN650" s="9" t="n"/>
      <c r="AO650" s="9" t="n"/>
      <c r="AP650" s="9" t="n"/>
      <c r="AQ650" s="9" t="n"/>
      <c r="AR650" s="9" t="n"/>
      <c r="AS650" s="9" t="n"/>
      <c r="AT650" s="9" t="n"/>
      <c r="AU650" s="9" t="n"/>
      <c r="AV650" s="9" t="n"/>
      <c r="AW650" s="9" t="n"/>
      <c r="AX650" s="9" t="n"/>
      <c r="AY650" s="9" t="n"/>
      <c r="AZ650" s="9" t="n"/>
    </row>
    <row r="651">
      <c r="A651" s="9" t="n"/>
      <c r="B651" s="9" t="n"/>
      <c r="C651" s="9" t="n"/>
      <c r="D651" s="9" t="n"/>
      <c r="E651" s="9" t="n"/>
      <c r="F651" s="9" t="n"/>
      <c r="G651" s="9" t="n"/>
      <c r="H651" s="9" t="n"/>
      <c r="I651" s="9" t="n"/>
      <c r="J651" s="9" t="n"/>
      <c r="K651" s="9" t="n"/>
      <c r="L651" s="9" t="n"/>
      <c r="M651" s="9" t="n"/>
      <c r="N651" s="9" t="n"/>
      <c r="O651" s="9" t="n"/>
      <c r="P651" s="9" t="n"/>
      <c r="Q651" s="9" t="n"/>
      <c r="R651" s="9" t="n"/>
      <c r="S651" s="9" t="n"/>
      <c r="T651" s="9" t="n"/>
      <c r="U651" s="9" t="n"/>
      <c r="V651" s="9" t="n"/>
      <c r="W651" s="9" t="n"/>
      <c r="X651" s="9" t="n"/>
      <c r="Y651" s="9" t="n"/>
      <c r="Z651" s="9" t="n"/>
      <c r="AA651" s="9" t="n"/>
      <c r="AB651" s="9" t="n"/>
      <c r="AC651" s="9" t="n"/>
      <c r="AD651" s="9" t="n"/>
      <c r="AE651" s="9" t="n"/>
      <c r="AF651" s="9" t="n"/>
      <c r="AG651" s="9" t="n"/>
      <c r="AH651" s="9" t="n"/>
      <c r="AI651" s="9" t="n"/>
      <c r="AJ651" s="9" t="n"/>
      <c r="AK651" s="9" t="n"/>
      <c r="AL651" s="9" t="n"/>
      <c r="AM651" s="9" t="n"/>
      <c r="AN651" s="9" t="n"/>
      <c r="AO651" s="9" t="n"/>
      <c r="AP651" s="9" t="n"/>
      <c r="AQ651" s="9" t="n"/>
      <c r="AR651" s="9" t="n"/>
      <c r="AS651" s="9" t="n"/>
      <c r="AT651" s="9" t="n"/>
      <c r="AU651" s="9" t="n"/>
      <c r="AV651" s="9" t="n"/>
      <c r="AW651" s="9" t="n"/>
      <c r="AX651" s="9" t="n"/>
      <c r="AY651" s="9" t="n"/>
      <c r="AZ651" s="9" t="n"/>
    </row>
    <row r="652">
      <c r="A652" s="9" t="n"/>
      <c r="B652" s="9" t="n"/>
      <c r="C652" s="9" t="n"/>
      <c r="D652" s="9" t="n"/>
      <c r="E652" s="9" t="n"/>
      <c r="F652" s="9" t="n"/>
      <c r="G652" s="9" t="n"/>
      <c r="H652" s="9" t="n"/>
      <c r="I652" s="9" t="n"/>
      <c r="J652" s="9" t="n"/>
      <c r="K652" s="9" t="n"/>
      <c r="L652" s="9" t="n"/>
      <c r="M652" s="9" t="n"/>
      <c r="N652" s="9" t="n"/>
      <c r="O652" s="9" t="n"/>
      <c r="P652" s="9" t="n"/>
      <c r="Q652" s="9" t="n"/>
      <c r="R652" s="9" t="n"/>
      <c r="S652" s="9" t="n"/>
      <c r="T652" s="9" t="n"/>
      <c r="U652" s="9" t="n"/>
      <c r="V652" s="9" t="n"/>
      <c r="W652" s="9" t="n"/>
      <c r="X652" s="9" t="n"/>
      <c r="Y652" s="9" t="n"/>
      <c r="Z652" s="9" t="n"/>
      <c r="AA652" s="9" t="n"/>
      <c r="AB652" s="9" t="n"/>
      <c r="AC652" s="9" t="n"/>
      <c r="AD652" s="9" t="n"/>
      <c r="AE652" s="9" t="n"/>
      <c r="AF652" s="9" t="n"/>
      <c r="AG652" s="9" t="n"/>
      <c r="AH652" s="9" t="n"/>
      <c r="AI652" s="9" t="n"/>
      <c r="AJ652" s="9" t="n"/>
      <c r="AK652" s="9" t="n"/>
      <c r="AL652" s="9" t="n"/>
      <c r="AM652" s="9" t="n"/>
      <c r="AN652" s="9" t="n"/>
      <c r="AO652" s="9" t="n"/>
      <c r="AP652" s="9" t="n"/>
      <c r="AQ652" s="9" t="n"/>
      <c r="AR652" s="9" t="n"/>
      <c r="AS652" s="9" t="n"/>
      <c r="AT652" s="9" t="n"/>
      <c r="AU652" s="9" t="n"/>
      <c r="AV652" s="9" t="n"/>
      <c r="AW652" s="9" t="n"/>
      <c r="AX652" s="9" t="n"/>
      <c r="AY652" s="9" t="n"/>
      <c r="AZ652" s="9" t="n"/>
    </row>
    <row r="653">
      <c r="A653" s="9" t="n"/>
      <c r="B653" s="9" t="n"/>
      <c r="C653" s="9" t="n"/>
      <c r="D653" s="9" t="n"/>
      <c r="E653" s="9" t="n"/>
      <c r="F653" s="9" t="n"/>
      <c r="G653" s="9" t="n"/>
      <c r="H653" s="9" t="n"/>
      <c r="I653" s="9" t="n"/>
      <c r="J653" s="9" t="n"/>
      <c r="K653" s="9" t="n"/>
      <c r="L653" s="9" t="n"/>
      <c r="M653" s="9" t="n"/>
      <c r="N653" s="9" t="n"/>
      <c r="O653" s="9" t="n"/>
      <c r="P653" s="9" t="n"/>
      <c r="Q653" s="9" t="n"/>
      <c r="R653" s="9" t="n"/>
      <c r="S653" s="9" t="n"/>
      <c r="T653" s="9" t="n"/>
      <c r="U653" s="9" t="n"/>
      <c r="V653" s="9" t="n"/>
      <c r="W653" s="9" t="n"/>
      <c r="X653" s="9" t="n"/>
      <c r="Y653" s="9" t="n"/>
      <c r="Z653" s="9" t="n"/>
      <c r="AA653" s="9" t="n"/>
      <c r="AB653" s="9" t="n"/>
      <c r="AC653" s="9" t="n"/>
      <c r="AD653" s="9" t="n"/>
      <c r="AE653" s="9" t="n"/>
      <c r="AF653" s="9" t="n"/>
      <c r="AG653" s="9" t="n"/>
      <c r="AH653" s="9" t="n"/>
      <c r="AI653" s="9" t="n"/>
      <c r="AJ653" s="9" t="n"/>
      <c r="AK653" s="9" t="n"/>
      <c r="AL653" s="9" t="n"/>
      <c r="AM653" s="9" t="n"/>
      <c r="AN653" s="9" t="n"/>
      <c r="AO653" s="9" t="n"/>
      <c r="AP653" s="9" t="n"/>
      <c r="AQ653" s="9" t="n"/>
      <c r="AR653" s="9" t="n"/>
      <c r="AS653" s="9" t="n"/>
      <c r="AT653" s="9" t="n"/>
      <c r="AU653" s="9" t="n"/>
      <c r="AV653" s="9" t="n"/>
      <c r="AW653" s="9" t="n"/>
      <c r="AX653" s="9" t="n"/>
      <c r="AY653" s="9" t="n"/>
      <c r="AZ653" s="9" t="n"/>
    </row>
    <row r="654">
      <c r="A654" s="9" t="n"/>
      <c r="B654" s="9" t="n"/>
      <c r="C654" s="9" t="n"/>
      <c r="D654" s="9" t="n"/>
      <c r="E654" s="9" t="n"/>
      <c r="F654" s="9" t="n"/>
      <c r="G654" s="9" t="n"/>
      <c r="H654" s="9" t="n"/>
      <c r="I654" s="9" t="n"/>
      <c r="J654" s="9" t="n"/>
      <c r="K654" s="9" t="n"/>
      <c r="L654" s="9" t="n"/>
      <c r="M654" s="9" t="n"/>
      <c r="N654" s="9" t="n"/>
      <c r="O654" s="9" t="n"/>
      <c r="P654" s="9" t="n"/>
      <c r="Q654" s="9" t="n"/>
      <c r="R654" s="9" t="n"/>
      <c r="S654" s="9" t="n"/>
      <c r="T654" s="9" t="n"/>
      <c r="U654" s="9" t="n"/>
      <c r="V654" s="9" t="n"/>
      <c r="W654" s="9" t="n"/>
      <c r="X654" s="9" t="n"/>
      <c r="Y654" s="9" t="n"/>
      <c r="Z654" s="9" t="n"/>
      <c r="AA654" s="9" t="n"/>
      <c r="AB654" s="9" t="n"/>
      <c r="AC654" s="9" t="n"/>
      <c r="AD654" s="9" t="n"/>
      <c r="AE654" s="9" t="n"/>
      <c r="AF654" s="9" t="n"/>
      <c r="AG654" s="9" t="n"/>
      <c r="AH654" s="9" t="n"/>
      <c r="AI654" s="9" t="n"/>
      <c r="AJ654" s="9" t="n"/>
      <c r="AK654" s="9" t="n"/>
      <c r="AL654" s="9" t="n"/>
      <c r="AM654" s="9" t="n"/>
      <c r="AN654" s="9" t="n"/>
      <c r="AO654" s="9" t="n"/>
      <c r="AP654" s="9" t="n"/>
      <c r="AQ654" s="9" t="n"/>
      <c r="AR654" s="9" t="n"/>
      <c r="AS654" s="9" t="n"/>
      <c r="AT654" s="9" t="n"/>
      <c r="AU654" s="9" t="n"/>
      <c r="AV654" s="9" t="n"/>
      <c r="AW654" s="9" t="n"/>
      <c r="AX654" s="9" t="n"/>
      <c r="AY654" s="9" t="n"/>
      <c r="AZ654" s="9" t="n"/>
    </row>
    <row r="655">
      <c r="A655" s="9" t="n"/>
      <c r="B655" s="9" t="n"/>
      <c r="C655" s="9" t="n"/>
      <c r="D655" s="9" t="n"/>
      <c r="E655" s="9" t="n"/>
      <c r="F655" s="9" t="n"/>
      <c r="G655" s="9" t="n"/>
      <c r="H655" s="9" t="n"/>
      <c r="I655" s="9" t="n"/>
      <c r="J655" s="9" t="n"/>
      <c r="K655" s="9" t="n"/>
      <c r="L655" s="9" t="n"/>
      <c r="M655" s="9" t="n"/>
      <c r="N655" s="9" t="n"/>
      <c r="O655" s="9" t="n"/>
      <c r="P655" s="9" t="n"/>
      <c r="Q655" s="9" t="n"/>
      <c r="R655" s="9" t="n"/>
      <c r="S655" s="9" t="n"/>
      <c r="T655" s="9" t="n"/>
      <c r="U655" s="9" t="n"/>
      <c r="V655" s="9" t="n"/>
      <c r="W655" s="9" t="n"/>
      <c r="X655" s="9" t="n"/>
      <c r="Y655" s="9" t="n"/>
      <c r="Z655" s="9" t="n"/>
      <c r="AA655" s="9" t="n"/>
      <c r="AB655" s="9" t="n"/>
      <c r="AC655" s="9" t="n"/>
      <c r="AD655" s="9" t="n"/>
      <c r="AE655" s="9" t="n"/>
      <c r="AF655" s="9" t="n"/>
      <c r="AG655" s="9" t="n"/>
      <c r="AH655" s="9" t="n"/>
      <c r="AI655" s="9" t="n"/>
      <c r="AJ655" s="9" t="n"/>
      <c r="AK655" s="9" t="n"/>
      <c r="AL655" s="9" t="n"/>
      <c r="AM655" s="9" t="n"/>
      <c r="AN655" s="9" t="n"/>
      <c r="AO655" s="9" t="n"/>
      <c r="AP655" s="9" t="n"/>
      <c r="AQ655" s="9" t="n"/>
      <c r="AR655" s="9" t="n"/>
      <c r="AS655" s="9" t="n"/>
      <c r="AT655" s="9" t="n"/>
      <c r="AU655" s="9" t="n"/>
      <c r="AV655" s="9" t="n"/>
      <c r="AW655" s="9" t="n"/>
      <c r="AX655" s="9" t="n"/>
      <c r="AY655" s="9" t="n"/>
      <c r="AZ655" s="9" t="n"/>
    </row>
    <row r="656">
      <c r="A656" s="9" t="n"/>
      <c r="B656" s="9" t="n"/>
      <c r="C656" s="9" t="n"/>
      <c r="D656" s="9" t="n"/>
      <c r="E656" s="9" t="n"/>
      <c r="F656" s="9" t="n"/>
      <c r="G656" s="9" t="n"/>
      <c r="H656" s="9" t="n"/>
      <c r="I656" s="9" t="n"/>
      <c r="J656" s="9" t="n"/>
      <c r="K656" s="9" t="n"/>
      <c r="L656" s="9" t="n"/>
      <c r="M656" s="9" t="n"/>
      <c r="N656" s="9" t="n"/>
      <c r="O656" s="9" t="n"/>
      <c r="P656" s="9" t="n"/>
      <c r="Q656" s="9" t="n"/>
      <c r="R656" s="9" t="n"/>
      <c r="S656" s="9" t="n"/>
      <c r="T656" s="9" t="n"/>
      <c r="U656" s="9" t="n"/>
      <c r="V656" s="9" t="n"/>
      <c r="W656" s="9" t="n"/>
      <c r="X656" s="9" t="n"/>
      <c r="Y656" s="9" t="n"/>
      <c r="Z656" s="9" t="n"/>
      <c r="AA656" s="9" t="n"/>
      <c r="AB656" s="9" t="n"/>
      <c r="AC656" s="9" t="n"/>
      <c r="AD656" s="9" t="n"/>
      <c r="AE656" s="9" t="n"/>
      <c r="AF656" s="9" t="n"/>
      <c r="AG656" s="9" t="n"/>
      <c r="AH656" s="9" t="n"/>
      <c r="AI656" s="9" t="n"/>
      <c r="AJ656" s="9" t="n"/>
      <c r="AK656" s="9" t="n"/>
      <c r="AL656" s="9" t="n"/>
      <c r="AM656" s="9" t="n"/>
      <c r="AN656" s="9" t="n"/>
      <c r="AO656" s="9" t="n"/>
      <c r="AP656" s="9" t="n"/>
      <c r="AQ656" s="9" t="n"/>
      <c r="AR656" s="9" t="n"/>
      <c r="AS656" s="9" t="n"/>
      <c r="AT656" s="9" t="n"/>
      <c r="AU656" s="9" t="n"/>
      <c r="AV656" s="9" t="n"/>
      <c r="AW656" s="9" t="n"/>
      <c r="AX656" s="9" t="n"/>
      <c r="AY656" s="9" t="n"/>
      <c r="AZ656" s="9" t="n"/>
    </row>
    <row r="657">
      <c r="A657" s="9" t="n"/>
      <c r="B657" s="9" t="n"/>
      <c r="C657" s="9" t="n"/>
      <c r="D657" s="9" t="n"/>
      <c r="E657" s="9" t="n"/>
      <c r="F657" s="9" t="n"/>
      <c r="G657" s="9" t="n"/>
      <c r="H657" s="9" t="n"/>
      <c r="I657" s="9" t="n"/>
      <c r="J657" s="9" t="n"/>
      <c r="K657" s="9" t="n"/>
      <c r="L657" s="9" t="n"/>
      <c r="M657" s="9" t="n"/>
      <c r="N657" s="9" t="n"/>
      <c r="O657" s="9" t="n"/>
      <c r="P657" s="9" t="n"/>
      <c r="Q657" s="9" t="n"/>
      <c r="R657" s="9" t="n"/>
      <c r="S657" s="9" t="n"/>
      <c r="T657" s="9" t="n"/>
      <c r="U657" s="9" t="n"/>
      <c r="V657" s="9" t="n"/>
      <c r="W657" s="9" t="n"/>
      <c r="X657" s="9" t="n"/>
      <c r="Y657" s="9" t="n"/>
      <c r="Z657" s="9" t="n"/>
      <c r="AA657" s="9" t="n"/>
      <c r="AB657" s="9" t="n"/>
      <c r="AC657" s="9" t="n"/>
      <c r="AD657" s="9" t="n"/>
      <c r="AE657" s="9" t="n"/>
      <c r="AF657" s="9" t="n"/>
      <c r="AG657" s="9" t="n"/>
      <c r="AH657" s="9" t="n"/>
      <c r="AI657" s="9" t="n"/>
      <c r="AJ657" s="9" t="n"/>
      <c r="AK657" s="9" t="n"/>
      <c r="AL657" s="9" t="n"/>
      <c r="AM657" s="9" t="n"/>
      <c r="AN657" s="9" t="n"/>
      <c r="AO657" s="9" t="n"/>
      <c r="AP657" s="9" t="n"/>
      <c r="AQ657" s="9" t="n"/>
      <c r="AR657" s="9" t="n"/>
      <c r="AS657" s="9" t="n"/>
      <c r="AT657" s="9" t="n"/>
      <c r="AU657" s="9" t="n"/>
      <c r="AV657" s="9" t="n"/>
      <c r="AW657" s="9" t="n"/>
      <c r="AX657" s="9" t="n"/>
      <c r="AY657" s="9" t="n"/>
      <c r="AZ657" s="9" t="n"/>
    </row>
    <row r="658">
      <c r="A658" s="9" t="n"/>
      <c r="B658" s="9" t="n"/>
      <c r="C658" s="9" t="n"/>
      <c r="D658" s="9" t="n"/>
      <c r="E658" s="9" t="n"/>
      <c r="F658" s="9" t="n"/>
      <c r="G658" s="9" t="n"/>
      <c r="H658" s="9" t="n"/>
      <c r="I658" s="9" t="n"/>
      <c r="J658" s="9" t="n"/>
      <c r="K658" s="9" t="n"/>
      <c r="L658" s="9" t="n"/>
      <c r="M658" s="9" t="n"/>
      <c r="N658" s="9" t="n"/>
      <c r="O658" s="9" t="n"/>
      <c r="P658" s="9" t="n"/>
      <c r="Q658" s="9" t="n"/>
      <c r="R658" s="9" t="n"/>
      <c r="S658" s="9" t="n"/>
      <c r="T658" s="9" t="n"/>
      <c r="U658" s="9" t="n"/>
      <c r="V658" s="9" t="n"/>
      <c r="W658" s="9" t="n"/>
      <c r="X658" s="9" t="n"/>
      <c r="Y658" s="9" t="n"/>
      <c r="Z658" s="9" t="n"/>
      <c r="AA658" s="9" t="n"/>
      <c r="AB658" s="9" t="n"/>
      <c r="AC658" s="9" t="n"/>
      <c r="AD658" s="9" t="n"/>
      <c r="AE658" s="9" t="n"/>
      <c r="AF658" s="9" t="n"/>
      <c r="AG658" s="9" t="n"/>
      <c r="AH658" s="9" t="n"/>
      <c r="AI658" s="9" t="n"/>
      <c r="AJ658" s="9" t="n"/>
      <c r="AK658" s="9" t="n"/>
      <c r="AL658" s="9" t="n"/>
      <c r="AM658" s="9" t="n"/>
      <c r="AN658" s="9" t="n"/>
      <c r="AO658" s="9" t="n"/>
      <c r="AP658" s="9" t="n"/>
      <c r="AQ658" s="9" t="n"/>
      <c r="AR658" s="9" t="n"/>
      <c r="AS658" s="9" t="n"/>
      <c r="AT658" s="9" t="n"/>
      <c r="AU658" s="9" t="n"/>
      <c r="AV658" s="9" t="n"/>
      <c r="AW658" s="9" t="n"/>
      <c r="AX658" s="9" t="n"/>
      <c r="AY658" s="9" t="n"/>
      <c r="AZ658" s="9" t="n"/>
    </row>
    <row r="659">
      <c r="A659" s="9" t="n"/>
      <c r="B659" s="9" t="n"/>
      <c r="C659" s="9" t="n"/>
      <c r="D659" s="9" t="n"/>
      <c r="E659" s="9" t="n"/>
      <c r="F659" s="9" t="n"/>
      <c r="G659" s="9" t="n"/>
      <c r="H659" s="9" t="n"/>
      <c r="I659" s="9" t="n"/>
      <c r="J659" s="9" t="n"/>
      <c r="K659" s="9" t="n"/>
      <c r="L659" s="9" t="n"/>
      <c r="M659" s="9" t="n"/>
      <c r="N659" s="9" t="n"/>
      <c r="O659" s="9" t="n"/>
      <c r="P659" s="9" t="n"/>
      <c r="Q659" s="9" t="n"/>
      <c r="R659" s="9" t="n"/>
      <c r="S659" s="9" t="n"/>
      <c r="T659" s="9" t="n"/>
      <c r="U659" s="9" t="n"/>
      <c r="V659" s="9" t="n"/>
      <c r="W659" s="9" t="n"/>
      <c r="X659" s="9" t="n"/>
      <c r="Y659" s="9" t="n"/>
      <c r="Z659" s="9" t="n"/>
      <c r="AA659" s="9" t="n"/>
      <c r="AB659" s="9" t="n"/>
      <c r="AC659" s="9" t="n"/>
      <c r="AD659" s="9" t="n"/>
      <c r="AE659" s="9" t="n"/>
      <c r="AF659" s="9" t="n"/>
      <c r="AG659" s="9" t="n"/>
      <c r="AH659" s="9" t="n"/>
      <c r="AI659" s="9" t="n"/>
      <c r="AJ659" s="9" t="n"/>
      <c r="AK659" s="9" t="n"/>
      <c r="AL659" s="9" t="n"/>
      <c r="AM659" s="9" t="n"/>
      <c r="AN659" s="9" t="n"/>
      <c r="AO659" s="9" t="n"/>
      <c r="AP659" s="9" t="n"/>
      <c r="AQ659" s="9" t="n"/>
      <c r="AR659" s="9" t="n"/>
      <c r="AS659" s="9" t="n"/>
      <c r="AT659" s="9" t="n"/>
      <c r="AU659" s="9" t="n"/>
      <c r="AV659" s="9" t="n"/>
      <c r="AW659" s="9" t="n"/>
      <c r="AX659" s="9" t="n"/>
      <c r="AY659" s="9" t="n"/>
      <c r="AZ659" s="9" t="n"/>
    </row>
    <row r="660">
      <c r="A660" s="9" t="n"/>
      <c r="B660" s="9" t="n"/>
      <c r="C660" s="9" t="n"/>
      <c r="D660" s="9" t="n"/>
      <c r="E660" s="9" t="n"/>
      <c r="F660" s="9" t="n"/>
      <c r="G660" s="9" t="n"/>
      <c r="H660" s="9" t="n"/>
      <c r="I660" s="9" t="n"/>
      <c r="J660" s="9" t="n"/>
      <c r="K660" s="9" t="n"/>
      <c r="L660" s="9" t="n"/>
      <c r="M660" s="9" t="n"/>
      <c r="N660" s="9" t="n"/>
      <c r="O660" s="9" t="n"/>
      <c r="P660" s="9" t="n"/>
      <c r="Q660" s="9" t="n"/>
      <c r="R660" s="9" t="n"/>
      <c r="S660" s="9" t="n"/>
      <c r="T660" s="9" t="n"/>
      <c r="U660" s="9" t="n"/>
      <c r="V660" s="9" t="n"/>
      <c r="W660" s="9" t="n"/>
      <c r="X660" s="9" t="n"/>
      <c r="Y660" s="9" t="n"/>
      <c r="Z660" s="9" t="n"/>
      <c r="AA660" s="9" t="n"/>
      <c r="AB660" s="9" t="n"/>
      <c r="AC660" s="9" t="n"/>
      <c r="AD660" s="9" t="n"/>
      <c r="AE660" s="9" t="n"/>
      <c r="AF660" s="9" t="n"/>
      <c r="AG660" s="9" t="n"/>
      <c r="AH660" s="9" t="n"/>
      <c r="AI660" s="9" t="n"/>
      <c r="AJ660" s="9" t="n"/>
      <c r="AK660" s="9" t="n"/>
      <c r="AL660" s="9" t="n"/>
      <c r="AM660" s="9" t="n"/>
      <c r="AN660" s="9" t="n"/>
      <c r="AO660" s="9" t="n"/>
      <c r="AP660" s="9" t="n"/>
      <c r="AQ660" s="9" t="n"/>
      <c r="AR660" s="9" t="n"/>
      <c r="AS660" s="9" t="n"/>
      <c r="AT660" s="9" t="n"/>
      <c r="AU660" s="9" t="n"/>
      <c r="AV660" s="9" t="n"/>
      <c r="AW660" s="9" t="n"/>
      <c r="AX660" s="9" t="n"/>
      <c r="AY660" s="9" t="n"/>
      <c r="AZ660" s="9" t="n"/>
    </row>
    <row r="661">
      <c r="A661" s="9" t="n"/>
      <c r="B661" s="9" t="n"/>
      <c r="C661" s="9" t="n"/>
      <c r="D661" s="9" t="n"/>
      <c r="E661" s="9" t="n"/>
      <c r="F661" s="9" t="n"/>
      <c r="G661" s="9" t="n"/>
      <c r="H661" s="9" t="n"/>
      <c r="I661" s="9" t="n"/>
      <c r="J661" s="9" t="n"/>
      <c r="K661" s="9" t="n"/>
      <c r="L661" s="9" t="n"/>
      <c r="M661" s="9" t="n"/>
      <c r="N661" s="9" t="n"/>
      <c r="O661" s="9" t="n"/>
      <c r="P661" s="9" t="n"/>
      <c r="Q661" s="9" t="n"/>
      <c r="R661" s="9" t="n"/>
      <c r="S661" s="9" t="n"/>
      <c r="T661" s="9" t="n"/>
      <c r="U661" s="9" t="n"/>
      <c r="V661" s="9" t="n"/>
      <c r="W661" s="9" t="n"/>
      <c r="X661" s="9" t="n"/>
      <c r="Y661" s="9" t="n"/>
      <c r="Z661" s="9" t="n"/>
      <c r="AA661" s="9" t="n"/>
      <c r="AB661" s="9" t="n"/>
      <c r="AC661" s="9" t="n"/>
      <c r="AD661" s="9" t="n"/>
      <c r="AE661" s="9" t="n"/>
      <c r="AF661" s="9" t="n"/>
      <c r="AG661" s="9" t="n"/>
      <c r="AH661" s="9" t="n"/>
      <c r="AI661" s="9" t="n"/>
      <c r="AJ661" s="9" t="n"/>
      <c r="AK661" s="9" t="n"/>
      <c r="AL661" s="9" t="n"/>
      <c r="AM661" s="9" t="n"/>
      <c r="AN661" s="9" t="n"/>
      <c r="AO661" s="9" t="n"/>
      <c r="AP661" s="9" t="n"/>
      <c r="AQ661" s="9" t="n"/>
      <c r="AR661" s="9" t="n"/>
      <c r="AS661" s="9" t="n"/>
      <c r="AT661" s="9" t="n"/>
      <c r="AU661" s="9" t="n"/>
      <c r="AV661" s="9" t="n"/>
      <c r="AW661" s="9" t="n"/>
      <c r="AX661" s="9" t="n"/>
      <c r="AY661" s="9" t="n"/>
      <c r="AZ661" s="9" t="n"/>
    </row>
    <row r="662">
      <c r="A662" s="9" t="n"/>
      <c r="B662" s="9" t="n"/>
      <c r="C662" s="9" t="n"/>
      <c r="D662" s="9" t="n"/>
      <c r="E662" s="9" t="n"/>
      <c r="F662" s="9" t="n"/>
      <c r="G662" s="9" t="n"/>
      <c r="H662" s="9" t="n"/>
      <c r="I662" s="9" t="n"/>
      <c r="J662" s="9" t="n"/>
      <c r="K662" s="9" t="n"/>
      <c r="L662" s="9" t="n"/>
      <c r="M662" s="9" t="n"/>
      <c r="N662" s="9" t="n"/>
      <c r="O662" s="9" t="n"/>
      <c r="P662" s="9" t="n"/>
      <c r="Q662" s="9" t="n"/>
      <c r="R662" s="9" t="n"/>
      <c r="S662" s="9" t="n"/>
      <c r="T662" s="9" t="n"/>
      <c r="U662" s="9" t="n"/>
      <c r="V662" s="9" t="n"/>
      <c r="W662" s="9" t="n"/>
      <c r="X662" s="9" t="n"/>
      <c r="Y662" s="9" t="n"/>
      <c r="Z662" s="9" t="n"/>
      <c r="AA662" s="9" t="n"/>
      <c r="AB662" s="9" t="n"/>
      <c r="AC662" s="9" t="n"/>
      <c r="AD662" s="9" t="n"/>
      <c r="AE662" s="9" t="n"/>
      <c r="AF662" s="9" t="n"/>
      <c r="AG662" s="9" t="n"/>
      <c r="AH662" s="9" t="n"/>
      <c r="AI662" s="9" t="n"/>
      <c r="AJ662" s="9" t="n"/>
      <c r="AK662" s="9" t="n"/>
      <c r="AL662" s="9" t="n"/>
      <c r="AM662" s="9" t="n"/>
      <c r="AN662" s="9" t="n"/>
      <c r="AO662" s="9" t="n"/>
      <c r="AP662" s="9" t="n"/>
      <c r="AQ662" s="9" t="n"/>
      <c r="AR662" s="9" t="n"/>
      <c r="AS662" s="9" t="n"/>
      <c r="AT662" s="9" t="n"/>
      <c r="AU662" s="9" t="n"/>
      <c r="AV662" s="9" t="n"/>
      <c r="AW662" s="9" t="n"/>
      <c r="AX662" s="9" t="n"/>
      <c r="AY662" s="9" t="n"/>
      <c r="AZ662" s="9" t="n"/>
    </row>
    <row r="663">
      <c r="A663" s="9" t="n"/>
      <c r="B663" s="9" t="n"/>
      <c r="C663" s="9" t="n"/>
      <c r="D663" s="9" t="n"/>
      <c r="E663" s="9" t="n"/>
      <c r="F663" s="9" t="n"/>
      <c r="G663" s="9" t="n"/>
      <c r="H663" s="9" t="n"/>
      <c r="I663" s="9" t="n"/>
      <c r="J663" s="9" t="n"/>
      <c r="K663" s="9" t="n"/>
      <c r="L663" s="9" t="n"/>
      <c r="M663" s="9" t="n"/>
      <c r="N663" s="9" t="n"/>
      <c r="O663" s="9" t="n"/>
      <c r="P663" s="9" t="n"/>
      <c r="Q663" s="9" t="n"/>
      <c r="R663" s="9" t="n"/>
      <c r="S663" s="9" t="n"/>
      <c r="T663" s="9" t="n"/>
      <c r="U663" s="9" t="n"/>
      <c r="V663" s="9" t="n"/>
      <c r="W663" s="9" t="n"/>
      <c r="X663" s="9" t="n"/>
      <c r="Y663" s="9" t="n"/>
      <c r="Z663" s="9" t="n"/>
      <c r="AA663" s="9" t="n"/>
      <c r="AB663" s="9" t="n"/>
      <c r="AC663" s="9" t="n"/>
      <c r="AD663" s="9" t="n"/>
      <c r="AE663" s="9" t="n"/>
      <c r="AF663" s="9" t="n"/>
      <c r="AG663" s="9" t="n"/>
      <c r="AH663" s="9" t="n"/>
      <c r="AI663" s="9" t="n"/>
      <c r="AJ663" s="9" t="n"/>
      <c r="AK663" s="9" t="n"/>
      <c r="AL663" s="9" t="n"/>
      <c r="AM663" s="9" t="n"/>
      <c r="AN663" s="9" t="n"/>
      <c r="AO663" s="9" t="n"/>
      <c r="AP663" s="9" t="n"/>
      <c r="AQ663" s="9" t="n"/>
      <c r="AR663" s="9" t="n"/>
      <c r="AS663" s="9" t="n"/>
      <c r="AT663" s="9" t="n"/>
      <c r="AU663" s="9" t="n"/>
      <c r="AV663" s="9" t="n"/>
      <c r="AW663" s="9" t="n"/>
      <c r="AX663" s="9" t="n"/>
      <c r="AY663" s="9" t="n"/>
      <c r="AZ663" s="9" t="n"/>
    </row>
    <row r="664">
      <c r="A664" s="9" t="n"/>
      <c r="B664" s="9" t="n"/>
      <c r="C664" s="9" t="n"/>
      <c r="D664" s="9" t="n"/>
      <c r="E664" s="9" t="n"/>
      <c r="F664" s="9" t="n"/>
      <c r="G664" s="9" t="n"/>
      <c r="H664" s="9" t="n"/>
      <c r="I664" s="9" t="n"/>
      <c r="J664" s="9" t="n"/>
      <c r="K664" s="9" t="n"/>
      <c r="L664" s="9" t="n"/>
      <c r="M664" s="9" t="n"/>
      <c r="N664" s="9" t="n"/>
      <c r="O664" s="9" t="n"/>
      <c r="P664" s="9" t="n"/>
      <c r="Q664" s="9" t="n"/>
      <c r="R664" s="9" t="n"/>
      <c r="S664" s="9" t="n"/>
      <c r="T664" s="9" t="n"/>
      <c r="U664" s="9" t="n"/>
      <c r="V664" s="9" t="n"/>
      <c r="W664" s="9" t="n"/>
      <c r="X664" s="9" t="n"/>
      <c r="Y664" s="9" t="n"/>
      <c r="Z664" s="9" t="n"/>
      <c r="AA664" s="9" t="n"/>
      <c r="AB664" s="9" t="n"/>
      <c r="AC664" s="9" t="n"/>
      <c r="AD664" s="9" t="n"/>
      <c r="AE664" s="9" t="n"/>
      <c r="AF664" s="9" t="n"/>
      <c r="AG664" s="9" t="n"/>
      <c r="AH664" s="9" t="n"/>
      <c r="AI664" s="9" t="n"/>
      <c r="AJ664" s="9" t="n"/>
      <c r="AK664" s="9" t="n"/>
      <c r="AL664" s="9" t="n"/>
      <c r="AM664" s="9" t="n"/>
      <c r="AN664" s="9" t="n"/>
      <c r="AO664" s="9" t="n"/>
      <c r="AP664" s="9" t="n"/>
      <c r="AQ664" s="9" t="n"/>
      <c r="AR664" s="9" t="n"/>
      <c r="AS664" s="9" t="n"/>
      <c r="AT664" s="9" t="n"/>
      <c r="AU664" s="9" t="n"/>
      <c r="AV664" s="9" t="n"/>
      <c r="AW664" s="9" t="n"/>
      <c r="AX664" s="9" t="n"/>
      <c r="AY664" s="9" t="n"/>
      <c r="AZ664" s="9" t="n"/>
    </row>
    <row r="665">
      <c r="A665" s="9" t="n"/>
      <c r="B665" s="9" t="n"/>
      <c r="C665" s="9" t="n"/>
      <c r="D665" s="9" t="n"/>
      <c r="E665" s="9" t="n"/>
      <c r="F665" s="9" t="n"/>
      <c r="G665" s="9" t="n"/>
      <c r="H665" s="9" t="n"/>
      <c r="I665" s="9" t="n"/>
      <c r="J665" s="9" t="n"/>
      <c r="K665" s="9" t="n"/>
      <c r="L665" s="9" t="n"/>
      <c r="M665" s="9" t="n"/>
      <c r="N665" s="9" t="n"/>
      <c r="O665" s="9" t="n"/>
      <c r="P665" s="9" t="n"/>
      <c r="Q665" s="9" t="n"/>
      <c r="R665" s="9" t="n"/>
      <c r="S665" s="9" t="n"/>
      <c r="T665" s="9" t="n"/>
      <c r="U665" s="9" t="n"/>
      <c r="V665" s="9" t="n"/>
      <c r="W665" s="9" t="n"/>
      <c r="X665" s="9" t="n"/>
      <c r="Y665" s="9" t="n"/>
      <c r="Z665" s="9" t="n"/>
      <c r="AA665" s="9" t="n"/>
      <c r="AB665" s="9" t="n"/>
      <c r="AC665" s="9" t="n"/>
      <c r="AD665" s="9" t="n"/>
      <c r="AE665" s="9" t="n"/>
      <c r="AF665" s="9" t="n"/>
      <c r="AG665" s="9" t="n"/>
      <c r="AH665" s="9" t="n"/>
      <c r="AI665" s="9" t="n"/>
      <c r="AJ665" s="9" t="n"/>
      <c r="AK665" s="9" t="n"/>
      <c r="AL665" s="9" t="n"/>
      <c r="AM665" s="9" t="n"/>
      <c r="AN665" s="9" t="n"/>
      <c r="AO665" s="9" t="n"/>
      <c r="AP665" s="9" t="n"/>
      <c r="AQ665" s="9" t="n"/>
      <c r="AR665" s="9" t="n"/>
      <c r="AS665" s="9" t="n"/>
      <c r="AT665" s="9" t="n"/>
      <c r="AU665" s="9" t="n"/>
      <c r="AV665" s="9" t="n"/>
      <c r="AW665" s="9" t="n"/>
      <c r="AX665" s="9" t="n"/>
      <c r="AY665" s="9" t="n"/>
      <c r="AZ665" s="9" t="n"/>
    </row>
    <row r="666">
      <c r="A666" s="9" t="n"/>
      <c r="B666" s="9" t="n"/>
      <c r="C666" s="9" t="n"/>
      <c r="D666" s="9" t="n"/>
      <c r="E666" s="9" t="n"/>
      <c r="F666" s="9" t="n"/>
      <c r="G666" s="9" t="n"/>
      <c r="H666" s="9" t="n"/>
      <c r="I666" s="9" t="n"/>
      <c r="J666" s="9" t="n"/>
      <c r="K666" s="9" t="n"/>
      <c r="L666" s="9" t="n"/>
      <c r="M666" s="9" t="n"/>
      <c r="N666" s="9" t="n"/>
      <c r="O666" s="9" t="n"/>
      <c r="P666" s="9" t="n"/>
      <c r="Q666" s="9" t="n"/>
      <c r="R666" s="9" t="n"/>
      <c r="S666" s="9" t="n"/>
      <c r="T666" s="9" t="n"/>
      <c r="U666" s="9" t="n"/>
      <c r="V666" s="9" t="n"/>
      <c r="W666" s="9" t="n"/>
      <c r="X666" s="9" t="n"/>
      <c r="Y666" s="9" t="n"/>
      <c r="Z666" s="9" t="n"/>
      <c r="AA666" s="9" t="n"/>
      <c r="AB666" s="9" t="n"/>
      <c r="AC666" s="9" t="n"/>
      <c r="AD666" s="9" t="n"/>
      <c r="AE666" s="9" t="n"/>
      <c r="AF666" s="9" t="n"/>
      <c r="AG666" s="9" t="n"/>
      <c r="AH666" s="9" t="n"/>
      <c r="AI666" s="9" t="n"/>
      <c r="AJ666" s="9" t="n"/>
      <c r="AK666" s="9" t="n"/>
      <c r="AL666" s="9" t="n"/>
      <c r="AM666" s="9" t="n"/>
      <c r="AN666" s="9" t="n"/>
      <c r="AO666" s="9" t="n"/>
      <c r="AP666" s="9" t="n"/>
      <c r="AQ666" s="9" t="n"/>
      <c r="AR666" s="9" t="n"/>
      <c r="AS666" s="9" t="n"/>
      <c r="AT666" s="9" t="n"/>
      <c r="AU666" s="9" t="n"/>
      <c r="AV666" s="9" t="n"/>
      <c r="AW666" s="9" t="n"/>
      <c r="AX666" s="9" t="n"/>
      <c r="AY666" s="9" t="n"/>
      <c r="AZ666" s="9" t="n"/>
    </row>
    <row r="667">
      <c r="A667" s="9" t="n"/>
      <c r="B667" s="9" t="n"/>
      <c r="C667" s="9" t="n"/>
      <c r="D667" s="9" t="n"/>
      <c r="E667" s="9" t="n"/>
      <c r="F667" s="9" t="n"/>
      <c r="G667" s="9" t="n"/>
      <c r="H667" s="9" t="n"/>
      <c r="I667" s="9" t="n"/>
      <c r="J667" s="9" t="n"/>
      <c r="K667" s="9" t="n"/>
      <c r="L667" s="9" t="n"/>
      <c r="M667" s="9" t="n"/>
      <c r="N667" s="9" t="n"/>
      <c r="O667" s="9" t="n"/>
      <c r="P667" s="9" t="n"/>
      <c r="Q667" s="9" t="n"/>
      <c r="R667" s="9" t="n"/>
      <c r="S667" s="9" t="n"/>
      <c r="T667" s="9" t="n"/>
      <c r="U667" s="9" t="n"/>
      <c r="V667" s="9" t="n"/>
      <c r="W667" s="9" t="n"/>
      <c r="X667" s="9" t="n"/>
      <c r="Y667" s="9" t="n"/>
      <c r="Z667" s="9" t="n"/>
      <c r="AA667" s="9" t="n"/>
      <c r="AB667" s="9" t="n"/>
      <c r="AC667" s="9" t="n"/>
      <c r="AD667" s="9" t="n"/>
      <c r="AE667" s="9" t="n"/>
      <c r="AF667" s="9" t="n"/>
      <c r="AG667" s="9" t="n"/>
      <c r="AH667" s="9" t="n"/>
      <c r="AI667" s="9" t="n"/>
      <c r="AJ667" s="9" t="n"/>
      <c r="AK667" s="9" t="n"/>
      <c r="AL667" s="9" t="n"/>
      <c r="AM667" s="9" t="n"/>
      <c r="AN667" s="9" t="n"/>
      <c r="AO667" s="9" t="n"/>
      <c r="AP667" s="9" t="n"/>
      <c r="AQ667" s="9" t="n"/>
      <c r="AR667" s="9" t="n"/>
      <c r="AS667" s="9" t="n"/>
      <c r="AT667" s="9" t="n"/>
      <c r="AU667" s="9" t="n"/>
      <c r="AV667" s="9" t="n"/>
      <c r="AW667" s="9" t="n"/>
      <c r="AX667" s="9" t="n"/>
      <c r="AY667" s="9" t="n"/>
      <c r="AZ667" s="9" t="n"/>
    </row>
    <row r="668">
      <c r="A668" s="9" t="n"/>
      <c r="B668" s="9" t="n"/>
      <c r="C668" s="9" t="n"/>
      <c r="D668" s="9" t="n"/>
      <c r="E668" s="9" t="n"/>
      <c r="F668" s="9" t="n"/>
      <c r="G668" s="9" t="n"/>
      <c r="H668" s="9" t="n"/>
      <c r="I668" s="9" t="n"/>
      <c r="J668" s="9" t="n"/>
      <c r="K668" s="9" t="n"/>
      <c r="L668" s="9" t="n"/>
      <c r="M668" s="9" t="n"/>
      <c r="N668" s="9" t="n"/>
      <c r="O668" s="9" t="n"/>
      <c r="P668" s="9" t="n"/>
      <c r="Q668" s="9" t="n"/>
      <c r="R668" s="9" t="n"/>
      <c r="S668" s="9" t="n"/>
      <c r="T668" s="9" t="n"/>
      <c r="U668" s="9" t="n"/>
      <c r="V668" s="9" t="n"/>
      <c r="W668" s="9" t="n"/>
      <c r="X668" s="9" t="n"/>
      <c r="Y668" s="9" t="n"/>
      <c r="Z668" s="9" t="n"/>
      <c r="AA668" s="9" t="n"/>
      <c r="AB668" s="9" t="n"/>
      <c r="AC668" s="9" t="n"/>
      <c r="AD668" s="9" t="n"/>
      <c r="AE668" s="9" t="n"/>
      <c r="AF668" s="9" t="n"/>
      <c r="AG668" s="9" t="n"/>
      <c r="AH668" s="9" t="n"/>
      <c r="AI668" s="9" t="n"/>
      <c r="AJ668" s="9" t="n"/>
      <c r="AK668" s="9" t="n"/>
      <c r="AL668" s="9" t="n"/>
      <c r="AM668" s="9" t="n"/>
      <c r="AN668" s="9" t="n"/>
      <c r="AO668" s="9" t="n"/>
      <c r="AP668" s="9" t="n"/>
      <c r="AQ668" s="9" t="n"/>
      <c r="AR668" s="9" t="n"/>
      <c r="AS668" s="9" t="n"/>
      <c r="AT668" s="9" t="n"/>
      <c r="AU668" s="9" t="n"/>
      <c r="AV668" s="9" t="n"/>
      <c r="AW668" s="9" t="n"/>
      <c r="AX668" s="9" t="n"/>
      <c r="AY668" s="9" t="n"/>
      <c r="AZ668" s="9" t="n"/>
    </row>
    <row r="669">
      <c r="A669" s="9" t="n"/>
      <c r="B669" s="9" t="n"/>
      <c r="C669" s="9" t="n"/>
      <c r="D669" s="9" t="n"/>
      <c r="E669" s="9" t="n"/>
      <c r="F669" s="9" t="n"/>
      <c r="G669" s="9" t="n"/>
      <c r="H669" s="9" t="n"/>
      <c r="I669" s="9" t="n"/>
      <c r="J669" s="9" t="n"/>
      <c r="K669" s="9" t="n"/>
      <c r="L669" s="9" t="n"/>
      <c r="M669" s="9" t="n"/>
      <c r="N669" s="9" t="n"/>
      <c r="O669" s="9" t="n"/>
      <c r="P669" s="9" t="n"/>
      <c r="Q669" s="9" t="n"/>
      <c r="R669" s="9" t="n"/>
      <c r="S669" s="9" t="n"/>
      <c r="T669" s="9" t="n"/>
      <c r="U669" s="9" t="n"/>
      <c r="V669" s="9" t="n"/>
      <c r="W669" s="9" t="n"/>
      <c r="X669" s="9" t="n"/>
      <c r="Y669" s="9" t="n"/>
      <c r="Z669" s="9" t="n"/>
      <c r="AA669" s="9" t="n"/>
      <c r="AB669" s="9" t="n"/>
      <c r="AC669" s="9" t="n"/>
      <c r="AD669" s="9" t="n"/>
      <c r="AE669" s="9" t="n"/>
      <c r="AF669" s="9" t="n"/>
      <c r="AG669" s="9" t="n"/>
      <c r="AH669" s="9" t="n"/>
      <c r="AI669" s="9" t="n"/>
      <c r="AJ669" s="9" t="n"/>
      <c r="AK669" s="9" t="n"/>
      <c r="AL669" s="9" t="n"/>
      <c r="AM669" s="9" t="n"/>
      <c r="AN669" s="9" t="n"/>
      <c r="AO669" s="9" t="n"/>
      <c r="AP669" s="9" t="n"/>
      <c r="AQ669" s="9" t="n"/>
      <c r="AR669" s="9" t="n"/>
      <c r="AS669" s="9" t="n"/>
      <c r="AT669" s="9" t="n"/>
      <c r="AU669" s="9" t="n"/>
      <c r="AV669" s="9" t="n"/>
      <c r="AW669" s="9" t="n"/>
      <c r="AX669" s="9" t="n"/>
      <c r="AY669" s="9" t="n"/>
      <c r="AZ669" s="9" t="n"/>
    </row>
    <row r="670">
      <c r="A670" s="9" t="n"/>
      <c r="B670" s="9" t="n"/>
      <c r="C670" s="9" t="n"/>
      <c r="D670" s="9" t="n"/>
      <c r="E670" s="9" t="n"/>
      <c r="F670" s="9" t="n"/>
      <c r="G670" s="9" t="n"/>
      <c r="H670" s="9" t="n"/>
      <c r="I670" s="9" t="n"/>
      <c r="J670" s="9" t="n"/>
      <c r="K670" s="9" t="n"/>
      <c r="L670" s="9" t="n"/>
      <c r="M670" s="9" t="n"/>
      <c r="N670" s="9" t="n"/>
      <c r="O670" s="9" t="n"/>
      <c r="P670" s="9" t="n"/>
      <c r="Q670" s="9" t="n"/>
      <c r="R670" s="9" t="n"/>
      <c r="S670" s="9" t="n"/>
      <c r="T670" s="9" t="n"/>
      <c r="U670" s="9" t="n"/>
      <c r="V670" s="9" t="n"/>
      <c r="W670" s="9" t="n"/>
      <c r="X670" s="9" t="n"/>
      <c r="Y670" s="9" t="n"/>
      <c r="Z670" s="9" t="n"/>
      <c r="AA670" s="9" t="n"/>
      <c r="AB670" s="9" t="n"/>
      <c r="AC670" s="9" t="n"/>
      <c r="AD670" s="9" t="n"/>
      <c r="AE670" s="9" t="n"/>
      <c r="AF670" s="9" t="n"/>
      <c r="AG670" s="9" t="n"/>
      <c r="AH670" s="9" t="n"/>
      <c r="AI670" s="9" t="n"/>
      <c r="AJ670" s="9" t="n"/>
      <c r="AK670" s="9" t="n"/>
      <c r="AL670" s="9" t="n"/>
      <c r="AM670" s="9" t="n"/>
      <c r="AN670" s="9" t="n"/>
      <c r="AO670" s="9" t="n"/>
      <c r="AP670" s="9" t="n"/>
      <c r="AQ670" s="9" t="n"/>
      <c r="AR670" s="9" t="n"/>
      <c r="AS670" s="9" t="n"/>
      <c r="AT670" s="9" t="n"/>
      <c r="AU670" s="9" t="n"/>
      <c r="AV670" s="9" t="n"/>
      <c r="AW670" s="9" t="n"/>
      <c r="AX670" s="9" t="n"/>
      <c r="AY670" s="9" t="n"/>
      <c r="AZ670" s="9" t="n"/>
    </row>
    <row r="671">
      <c r="A671" s="9" t="n"/>
      <c r="B671" s="9" t="n"/>
      <c r="C671" s="9" t="n"/>
      <c r="D671" s="9" t="n"/>
      <c r="E671" s="9" t="n"/>
      <c r="F671" s="9" t="n"/>
      <c r="G671" s="9" t="n"/>
      <c r="H671" s="9" t="n"/>
      <c r="I671" s="9" t="n"/>
      <c r="J671" s="9" t="n"/>
      <c r="K671" s="9" t="n"/>
      <c r="L671" s="9" t="n"/>
      <c r="M671" s="9" t="n"/>
      <c r="N671" s="9" t="n"/>
      <c r="O671" s="9" t="n"/>
      <c r="P671" s="9" t="n"/>
      <c r="Q671" s="9" t="n"/>
      <c r="R671" s="9" t="n"/>
      <c r="S671" s="9" t="n"/>
      <c r="T671" s="9" t="n"/>
      <c r="U671" s="9" t="n"/>
      <c r="V671" s="9" t="n"/>
      <c r="W671" s="9" t="n"/>
      <c r="X671" s="9" t="n"/>
      <c r="Y671" s="9" t="n"/>
      <c r="Z671" s="9" t="n"/>
      <c r="AA671" s="9" t="n"/>
      <c r="AB671" s="9" t="n"/>
      <c r="AC671" s="9" t="n"/>
      <c r="AD671" s="9" t="n"/>
      <c r="AE671" s="9" t="n"/>
      <c r="AF671" s="9" t="n"/>
      <c r="AG671" s="9" t="n"/>
      <c r="AH671" s="9" t="n"/>
      <c r="AI671" s="9" t="n"/>
      <c r="AJ671" s="9" t="n"/>
      <c r="AK671" s="9" t="n"/>
      <c r="AL671" s="9" t="n"/>
      <c r="AM671" s="9" t="n"/>
      <c r="AN671" s="9" t="n"/>
      <c r="AO671" s="9" t="n"/>
      <c r="AP671" s="9" t="n"/>
      <c r="AQ671" s="9" t="n"/>
      <c r="AR671" s="9" t="n"/>
      <c r="AS671" s="9" t="n"/>
      <c r="AT671" s="9" t="n"/>
      <c r="AU671" s="9" t="n"/>
      <c r="AV671" s="9" t="n"/>
      <c r="AW671" s="9" t="n"/>
      <c r="AX671" s="9" t="n"/>
      <c r="AY671" s="9" t="n"/>
      <c r="AZ671" s="9" t="n"/>
    </row>
    <row r="672">
      <c r="A672" s="9" t="n"/>
      <c r="B672" s="9" t="n"/>
      <c r="C672" s="9" t="n"/>
      <c r="D672" s="9" t="n"/>
      <c r="E672" s="9" t="n"/>
      <c r="F672" s="9" t="n"/>
      <c r="G672" s="9" t="n"/>
      <c r="H672" s="9" t="n"/>
      <c r="I672" s="9" t="n"/>
      <c r="J672" s="9" t="n"/>
      <c r="K672" s="9" t="n"/>
      <c r="L672" s="9" t="n"/>
      <c r="M672" s="9" t="n"/>
      <c r="N672" s="9" t="n"/>
      <c r="O672" s="9" t="n"/>
      <c r="P672" s="9" t="n"/>
      <c r="Q672" s="9" t="n"/>
      <c r="R672" s="9" t="n"/>
      <c r="S672" s="9" t="n"/>
      <c r="T672" s="9" t="n"/>
      <c r="U672" s="9" t="n"/>
      <c r="V672" s="9" t="n"/>
      <c r="W672" s="9" t="n"/>
      <c r="X672" s="9" t="n"/>
      <c r="Y672" s="9" t="n"/>
      <c r="Z672" s="9" t="n"/>
      <c r="AA672" s="9" t="n"/>
      <c r="AB672" s="9" t="n"/>
      <c r="AC672" s="9" t="n"/>
      <c r="AD672" s="9" t="n"/>
      <c r="AE672" s="9" t="n"/>
      <c r="AF672" s="9" t="n"/>
      <c r="AG672" s="9" t="n"/>
      <c r="AH672" s="9" t="n"/>
      <c r="AI672" s="9" t="n"/>
      <c r="AJ672" s="9" t="n"/>
      <c r="AK672" s="9" t="n"/>
      <c r="AL672" s="9" t="n"/>
      <c r="AM672" s="9" t="n"/>
      <c r="AN672" s="9" t="n"/>
      <c r="AO672" s="9" t="n"/>
      <c r="AP672" s="9" t="n"/>
      <c r="AQ672" s="9" t="n"/>
      <c r="AR672" s="9" t="n"/>
      <c r="AS672" s="9" t="n"/>
      <c r="AT672" s="9" t="n"/>
      <c r="AU672" s="9" t="n"/>
      <c r="AV672" s="9" t="n"/>
      <c r="AW672" s="9" t="n"/>
      <c r="AX672" s="9" t="n"/>
      <c r="AY672" s="9" t="n"/>
      <c r="AZ672" s="9" t="n"/>
    </row>
    <row r="673">
      <c r="A673" s="9" t="n"/>
      <c r="B673" s="9" t="n"/>
      <c r="C673" s="9" t="n"/>
      <c r="D673" s="9" t="n"/>
      <c r="E673" s="9" t="n"/>
      <c r="F673" s="9" t="n"/>
      <c r="G673" s="9" t="n"/>
      <c r="H673" s="9" t="n"/>
      <c r="I673" s="9" t="n"/>
      <c r="J673" s="9" t="n"/>
      <c r="K673" s="9" t="n"/>
      <c r="L673" s="9" t="n"/>
      <c r="M673" s="9" t="n"/>
      <c r="N673" s="9" t="n"/>
      <c r="O673" s="9" t="n"/>
      <c r="P673" s="9" t="n"/>
      <c r="Q673" s="9" t="n"/>
      <c r="R673" s="9" t="n"/>
      <c r="S673" s="9" t="n"/>
      <c r="T673" s="9" t="n"/>
      <c r="U673" s="9" t="n"/>
      <c r="V673" s="9" t="n"/>
      <c r="W673" s="9" t="n"/>
      <c r="X673" s="9" t="n"/>
      <c r="Y673" s="9" t="n"/>
      <c r="Z673" s="9" t="n"/>
      <c r="AA673" s="9" t="n"/>
      <c r="AB673" s="9" t="n"/>
      <c r="AC673" s="9" t="n"/>
      <c r="AD673" s="9" t="n"/>
      <c r="AE673" s="9" t="n"/>
      <c r="AF673" s="9" t="n"/>
      <c r="AG673" s="9" t="n"/>
      <c r="AH673" s="9" t="n"/>
      <c r="AI673" s="9" t="n"/>
      <c r="AJ673" s="9" t="n"/>
      <c r="AK673" s="9" t="n"/>
      <c r="AL673" s="9" t="n"/>
      <c r="AM673" s="9" t="n"/>
      <c r="AN673" s="9" t="n"/>
      <c r="AO673" s="9" t="n"/>
      <c r="AP673" s="9" t="n"/>
      <c r="AQ673" s="9" t="n"/>
      <c r="AR673" s="9" t="n"/>
      <c r="AS673" s="9" t="n"/>
      <c r="AT673" s="9" t="n"/>
      <c r="AU673" s="9" t="n"/>
      <c r="AV673" s="9" t="n"/>
      <c r="AW673" s="9" t="n"/>
      <c r="AX673" s="9" t="n"/>
      <c r="AY673" s="9" t="n"/>
      <c r="AZ673" s="9" t="n"/>
    </row>
    <row r="674">
      <c r="A674" s="9" t="n"/>
      <c r="B674" s="9" t="n"/>
      <c r="C674" s="9" t="n"/>
      <c r="D674" s="9" t="n"/>
      <c r="E674" s="9" t="n"/>
      <c r="F674" s="9" t="n"/>
      <c r="G674" s="9" t="n"/>
      <c r="H674" s="9" t="n"/>
      <c r="I674" s="9" t="n"/>
      <c r="J674" s="9" t="n"/>
      <c r="K674" s="9" t="n"/>
      <c r="L674" s="9" t="n"/>
      <c r="M674" s="9" t="n"/>
      <c r="N674" s="9" t="n"/>
      <c r="O674" s="9" t="n"/>
      <c r="P674" s="9" t="n"/>
      <c r="Q674" s="9" t="n"/>
      <c r="R674" s="9" t="n"/>
      <c r="S674" s="9" t="n"/>
      <c r="T674" s="9" t="n"/>
      <c r="U674" s="9" t="n"/>
      <c r="V674" s="9" t="n"/>
      <c r="W674" s="9" t="n"/>
      <c r="X674" s="9" t="n"/>
      <c r="Y674" s="9" t="n"/>
      <c r="Z674" s="9" t="n"/>
      <c r="AA674" s="9" t="n"/>
      <c r="AB674" s="9" t="n"/>
      <c r="AC674" s="9" t="n"/>
      <c r="AD674" s="9" t="n"/>
      <c r="AE674" s="9" t="n"/>
      <c r="AF674" s="9" t="n"/>
      <c r="AG674" s="9" t="n"/>
      <c r="AH674" s="9" t="n"/>
      <c r="AI674" s="9" t="n"/>
      <c r="AJ674" s="9" t="n"/>
      <c r="AK674" s="9" t="n"/>
      <c r="AL674" s="9" t="n"/>
      <c r="AM674" s="9" t="n"/>
      <c r="AN674" s="9" t="n"/>
      <c r="AO674" s="9" t="n"/>
      <c r="AP674" s="9" t="n"/>
      <c r="AQ674" s="9" t="n"/>
      <c r="AR674" s="9" t="n"/>
      <c r="AS674" s="9" t="n"/>
      <c r="AT674" s="9" t="n"/>
      <c r="AU674" s="9" t="n"/>
      <c r="AV674" s="9" t="n"/>
      <c r="AW674" s="9" t="n"/>
      <c r="AX674" s="9" t="n"/>
      <c r="AY674" s="9" t="n"/>
      <c r="AZ674" s="9" t="n"/>
    </row>
    <row r="675">
      <c r="A675" s="9" t="n"/>
      <c r="B675" s="9" t="n"/>
      <c r="C675" s="9" t="n"/>
      <c r="D675" s="9" t="n"/>
      <c r="E675" s="9" t="n"/>
      <c r="F675" s="9" t="n"/>
      <c r="G675" s="9" t="n"/>
      <c r="H675" s="9" t="n"/>
      <c r="I675" s="9" t="n"/>
      <c r="J675" s="9" t="n"/>
      <c r="K675" s="9" t="n"/>
      <c r="L675" s="9" t="n"/>
      <c r="M675" s="9" t="n"/>
      <c r="N675" s="9" t="n"/>
      <c r="O675" s="9" t="n"/>
      <c r="P675" s="9" t="n"/>
      <c r="Q675" s="9" t="n"/>
      <c r="R675" s="9" t="n"/>
      <c r="S675" s="9" t="n"/>
      <c r="T675" s="9" t="n"/>
      <c r="U675" s="9" t="n"/>
      <c r="V675" s="9" t="n"/>
      <c r="W675" s="9" t="n"/>
      <c r="X675" s="9" t="n"/>
      <c r="Y675" s="9" t="n"/>
      <c r="Z675" s="9" t="n"/>
      <c r="AA675" s="9" t="n"/>
      <c r="AB675" s="9" t="n"/>
      <c r="AC675" s="9" t="n"/>
      <c r="AD675" s="9" t="n"/>
      <c r="AE675" s="9" t="n"/>
      <c r="AF675" s="9" t="n"/>
      <c r="AG675" s="9" t="n"/>
      <c r="AH675" s="9" t="n"/>
      <c r="AI675" s="9" t="n"/>
      <c r="AJ675" s="9" t="n"/>
      <c r="AK675" s="9" t="n"/>
      <c r="AL675" s="9" t="n"/>
      <c r="AM675" s="9" t="n"/>
      <c r="AN675" s="9" t="n"/>
      <c r="AO675" s="9" t="n"/>
      <c r="AP675" s="9" t="n"/>
      <c r="AQ675" s="9" t="n"/>
      <c r="AR675" s="9" t="n"/>
      <c r="AS675" s="9" t="n"/>
      <c r="AT675" s="9" t="n"/>
      <c r="AU675" s="9" t="n"/>
      <c r="AV675" s="9" t="n"/>
      <c r="AW675" s="9" t="n"/>
      <c r="AX675" s="9" t="n"/>
      <c r="AY675" s="9" t="n"/>
      <c r="AZ675" s="9" t="n"/>
    </row>
    <row r="676">
      <c r="A676" s="9" t="n"/>
      <c r="B676" s="9" t="n"/>
      <c r="C676" s="9" t="n"/>
      <c r="D676" s="9" t="n"/>
      <c r="E676" s="9" t="n"/>
      <c r="F676" s="9" t="n"/>
      <c r="G676" s="9" t="n"/>
      <c r="H676" s="9" t="n"/>
      <c r="I676" s="9" t="n"/>
      <c r="J676" s="9" t="n"/>
      <c r="K676" s="9" t="n"/>
      <c r="L676" s="9" t="n"/>
      <c r="M676" s="9" t="n"/>
      <c r="N676" s="9" t="n"/>
      <c r="O676" s="9" t="n"/>
      <c r="P676" s="9" t="n"/>
      <c r="Q676" s="9" t="n"/>
      <c r="R676" s="9" t="n"/>
      <c r="S676" s="9" t="n"/>
      <c r="T676" s="9" t="n"/>
      <c r="U676" s="9" t="n"/>
      <c r="V676" s="9" t="n"/>
      <c r="W676" s="9" t="n"/>
      <c r="X676" s="9" t="n"/>
      <c r="Y676" s="9" t="n"/>
      <c r="Z676" s="9" t="n"/>
      <c r="AA676" s="9" t="n"/>
      <c r="AB676" s="9" t="n"/>
      <c r="AC676" s="9" t="n"/>
      <c r="AD676" s="9" t="n"/>
      <c r="AE676" s="9" t="n"/>
      <c r="AF676" s="9" t="n"/>
      <c r="AG676" s="9" t="n"/>
      <c r="AH676" s="9" t="n"/>
      <c r="AI676" s="9" t="n"/>
      <c r="AJ676" s="9" t="n"/>
      <c r="AK676" s="9" t="n"/>
      <c r="AL676" s="9" t="n"/>
      <c r="AM676" s="9" t="n"/>
      <c r="AN676" s="9" t="n"/>
      <c r="AO676" s="9" t="n"/>
      <c r="AP676" s="9" t="n"/>
      <c r="AQ676" s="9" t="n"/>
      <c r="AR676" s="9" t="n"/>
      <c r="AS676" s="9" t="n"/>
      <c r="AT676" s="9" t="n"/>
      <c r="AU676" s="9" t="n"/>
      <c r="AV676" s="9" t="n"/>
      <c r="AW676" s="9" t="n"/>
      <c r="AX676" s="9" t="n"/>
      <c r="AY676" s="9" t="n"/>
      <c r="AZ676" s="9" t="n"/>
    </row>
    <row r="677">
      <c r="A677" s="9" t="n"/>
      <c r="B677" s="9" t="n"/>
      <c r="C677" s="9" t="n"/>
      <c r="D677" s="9" t="n"/>
      <c r="E677" s="9" t="n"/>
      <c r="F677" s="9" t="n"/>
      <c r="G677" s="9" t="n"/>
      <c r="H677" s="9" t="n"/>
      <c r="I677" s="9" t="n"/>
      <c r="J677" s="9" t="n"/>
      <c r="K677" s="9" t="n"/>
      <c r="L677" s="9" t="n"/>
      <c r="M677" s="9" t="n"/>
      <c r="N677" s="9" t="n"/>
      <c r="O677" s="9" t="n"/>
      <c r="P677" s="9" t="n"/>
      <c r="Q677" s="9" t="n"/>
      <c r="R677" s="9" t="n"/>
      <c r="S677" s="9" t="n"/>
      <c r="T677" s="9" t="n"/>
      <c r="U677" s="9" t="n"/>
      <c r="V677" s="9" t="n"/>
      <c r="W677" s="9" t="n"/>
      <c r="X677" s="9" t="n"/>
      <c r="Y677" s="9" t="n"/>
      <c r="Z677" s="9" t="n"/>
      <c r="AA677" s="9" t="n"/>
      <c r="AB677" s="9" t="n"/>
      <c r="AC677" s="9" t="n"/>
      <c r="AD677" s="9" t="n"/>
      <c r="AE677" s="9" t="n"/>
      <c r="AF677" s="9" t="n"/>
      <c r="AG677" s="9" t="n"/>
      <c r="AH677" s="9" t="n"/>
      <c r="AI677" s="9" t="n"/>
      <c r="AJ677" s="9" t="n"/>
      <c r="AK677" s="9" t="n"/>
      <c r="AL677" s="9" t="n"/>
      <c r="AM677" s="9" t="n"/>
      <c r="AN677" s="9" t="n"/>
      <c r="AO677" s="9" t="n"/>
      <c r="AP677" s="9" t="n"/>
      <c r="AQ677" s="9" t="n"/>
      <c r="AR677" s="9" t="n"/>
      <c r="AS677" s="9" t="n"/>
      <c r="AT677" s="9" t="n"/>
      <c r="AU677" s="9" t="n"/>
      <c r="AV677" s="9" t="n"/>
      <c r="AW677" s="9" t="n"/>
      <c r="AX677" s="9" t="n"/>
      <c r="AY677" s="9" t="n"/>
      <c r="AZ677" s="9" t="n"/>
    </row>
    <row r="678">
      <c r="A678" s="9" t="n"/>
      <c r="B678" s="9" t="n"/>
      <c r="C678" s="9" t="n"/>
      <c r="D678" s="9" t="n"/>
      <c r="E678" s="9" t="n"/>
      <c r="F678" s="9" t="n"/>
      <c r="G678" s="9" t="n"/>
      <c r="H678" s="9" t="n"/>
      <c r="I678" s="9" t="n"/>
      <c r="J678" s="9" t="n"/>
      <c r="K678" s="9" t="n"/>
      <c r="L678" s="9" t="n"/>
      <c r="M678" s="9" t="n"/>
      <c r="N678" s="9" t="n"/>
      <c r="O678" s="9" t="n"/>
      <c r="P678" s="9" t="n"/>
      <c r="Q678" s="9" t="n"/>
      <c r="R678" s="9" t="n"/>
      <c r="S678" s="9" t="n"/>
      <c r="T678" s="9" t="n"/>
      <c r="U678" s="9" t="n"/>
      <c r="V678" s="9" t="n"/>
      <c r="W678" s="9" t="n"/>
      <c r="X678" s="9" t="n"/>
      <c r="Y678" s="9" t="n"/>
      <c r="Z678" s="9" t="n"/>
      <c r="AA678" s="9" t="n"/>
      <c r="AB678" s="9" t="n"/>
      <c r="AC678" s="9" t="n"/>
      <c r="AD678" s="9" t="n"/>
      <c r="AE678" s="9" t="n"/>
      <c r="AF678" s="9" t="n"/>
      <c r="AG678" s="9" t="n"/>
      <c r="AH678" s="9" t="n"/>
      <c r="AI678" s="9" t="n"/>
      <c r="AJ678" s="9" t="n"/>
      <c r="AK678" s="9" t="n"/>
      <c r="AL678" s="9" t="n"/>
      <c r="AM678" s="9" t="n"/>
      <c r="AN678" s="9" t="n"/>
      <c r="AO678" s="9" t="n"/>
      <c r="AP678" s="9" t="n"/>
      <c r="AQ678" s="9" t="n"/>
      <c r="AR678" s="9" t="n"/>
      <c r="AS678" s="9" t="n"/>
      <c r="AT678" s="9" t="n"/>
      <c r="AU678" s="9" t="n"/>
      <c r="AV678" s="9" t="n"/>
      <c r="AW678" s="9" t="n"/>
      <c r="AX678" s="9" t="n"/>
      <c r="AY678" s="9" t="n"/>
      <c r="AZ678" s="9" t="n"/>
    </row>
    <row r="679">
      <c r="A679" s="9" t="n"/>
      <c r="B679" s="9" t="n"/>
      <c r="C679" s="9" t="n"/>
      <c r="D679" s="9" t="n"/>
      <c r="E679" s="9" t="n"/>
      <c r="F679" s="9" t="n"/>
      <c r="G679" s="9" t="n"/>
      <c r="H679" s="9" t="n"/>
      <c r="I679" s="9" t="n"/>
      <c r="J679" s="9" t="n"/>
      <c r="K679" s="9" t="n"/>
      <c r="L679" s="9" t="n"/>
      <c r="M679" s="9" t="n"/>
      <c r="N679" s="9" t="n"/>
      <c r="O679" s="9" t="n"/>
      <c r="P679" s="9" t="n"/>
      <c r="Q679" s="9" t="n"/>
      <c r="R679" s="9" t="n"/>
      <c r="S679" s="9" t="n"/>
      <c r="T679" s="9" t="n"/>
      <c r="U679" s="9" t="n"/>
      <c r="V679" s="9" t="n"/>
      <c r="W679" s="9" t="n"/>
      <c r="X679" s="9" t="n"/>
      <c r="Y679" s="9" t="n"/>
      <c r="Z679" s="9" t="n"/>
      <c r="AA679" s="9" t="n"/>
      <c r="AB679" s="9" t="n"/>
      <c r="AC679" s="9" t="n"/>
      <c r="AD679" s="9" t="n"/>
      <c r="AE679" s="9" t="n"/>
      <c r="AF679" s="9" t="n"/>
      <c r="AG679" s="9" t="n"/>
      <c r="AH679" s="9" t="n"/>
      <c r="AI679" s="9" t="n"/>
      <c r="AJ679" s="9" t="n"/>
      <c r="AK679" s="9" t="n"/>
      <c r="AL679" s="9" t="n"/>
      <c r="AM679" s="9" t="n"/>
      <c r="AN679" s="9" t="n"/>
      <c r="AO679" s="9" t="n"/>
      <c r="AP679" s="9" t="n"/>
      <c r="AQ679" s="9" t="n"/>
      <c r="AR679" s="9" t="n"/>
      <c r="AS679" s="9" t="n"/>
      <c r="AT679" s="9" t="n"/>
      <c r="AU679" s="9" t="n"/>
      <c r="AV679" s="9" t="n"/>
      <c r="AW679" s="9" t="n"/>
      <c r="AX679" s="9" t="n"/>
      <c r="AY679" s="9" t="n"/>
      <c r="AZ679" s="9" t="n"/>
    </row>
    <row r="680">
      <c r="A680" s="9" t="n"/>
      <c r="B680" s="9" t="n"/>
      <c r="C680" s="9" t="n"/>
      <c r="D680" s="9" t="n"/>
      <c r="E680" s="9" t="n"/>
      <c r="F680" s="9" t="n"/>
      <c r="G680" s="9" t="n"/>
      <c r="H680" s="9" t="n"/>
      <c r="I680" s="9" t="n"/>
      <c r="J680" s="9" t="n"/>
      <c r="K680" s="9" t="n"/>
      <c r="L680" s="9" t="n"/>
      <c r="M680" s="9" t="n"/>
      <c r="N680" s="9" t="n"/>
      <c r="O680" s="9" t="n"/>
      <c r="P680" s="9" t="n"/>
      <c r="Q680" s="9" t="n"/>
      <c r="R680" s="9" t="n"/>
      <c r="S680" s="9" t="n"/>
      <c r="T680" s="9" t="n"/>
      <c r="U680" s="9" t="n"/>
      <c r="V680" s="9" t="n"/>
      <c r="W680" s="9" t="n"/>
      <c r="X680" s="9" t="n"/>
      <c r="Y680" s="9" t="n"/>
      <c r="Z680" s="9" t="n"/>
      <c r="AA680" s="9" t="n"/>
      <c r="AB680" s="9" t="n"/>
      <c r="AC680" s="9" t="n"/>
      <c r="AD680" s="9" t="n"/>
      <c r="AE680" s="9" t="n"/>
      <c r="AF680" s="9" t="n"/>
      <c r="AG680" s="9" t="n"/>
      <c r="AH680" s="9" t="n"/>
      <c r="AI680" s="9" t="n"/>
      <c r="AJ680" s="9" t="n"/>
      <c r="AK680" s="9" t="n"/>
      <c r="AL680" s="9" t="n"/>
      <c r="AM680" s="9" t="n"/>
      <c r="AN680" s="9" t="n"/>
      <c r="AO680" s="9" t="n"/>
      <c r="AP680" s="9" t="n"/>
      <c r="AQ680" s="9" t="n"/>
      <c r="AR680" s="9" t="n"/>
      <c r="AS680" s="9" t="n"/>
      <c r="AT680" s="9" t="n"/>
      <c r="AU680" s="9" t="n"/>
      <c r="AV680" s="9" t="n"/>
      <c r="AW680" s="9" t="n"/>
      <c r="AX680" s="9" t="n"/>
      <c r="AY680" s="9" t="n"/>
      <c r="AZ680" s="9" t="n"/>
    </row>
    <row r="681">
      <c r="A681" s="9" t="n"/>
      <c r="B681" s="9" t="n"/>
      <c r="C681" s="9" t="n"/>
      <c r="D681" s="9" t="n"/>
      <c r="E681" s="9" t="n"/>
      <c r="F681" s="9" t="n"/>
      <c r="G681" s="9" t="n"/>
      <c r="H681" s="9" t="n"/>
      <c r="I681" s="9" t="n"/>
      <c r="J681" s="9" t="n"/>
      <c r="K681" s="9" t="n"/>
      <c r="L681" s="9" t="n"/>
      <c r="M681" s="9" t="n"/>
      <c r="N681" s="9" t="n"/>
      <c r="O681" s="9" t="n"/>
      <c r="P681" s="9" t="n"/>
      <c r="Q681" s="9" t="n"/>
      <c r="R681" s="9" t="n"/>
      <c r="S681" s="9" t="n"/>
      <c r="T681" s="9" t="n"/>
      <c r="U681" s="9" t="n"/>
      <c r="V681" s="9" t="n"/>
      <c r="W681" s="9" t="n"/>
      <c r="X681" s="9" t="n"/>
      <c r="Y681" s="9" t="n"/>
      <c r="Z681" s="9" t="n"/>
      <c r="AA681" s="9" t="n"/>
      <c r="AB681" s="9" t="n"/>
      <c r="AC681" s="9" t="n"/>
      <c r="AD681" s="9" t="n"/>
      <c r="AE681" s="9" t="n"/>
      <c r="AF681" s="9" t="n"/>
      <c r="AG681" s="9" t="n"/>
      <c r="AH681" s="9" t="n"/>
      <c r="AI681" s="9" t="n"/>
      <c r="AJ681" s="9" t="n"/>
      <c r="AK681" s="9" t="n"/>
      <c r="AL681" s="9" t="n"/>
      <c r="AM681" s="9" t="n"/>
      <c r="AN681" s="9" t="n"/>
      <c r="AO681" s="9" t="n"/>
      <c r="AP681" s="9" t="n"/>
      <c r="AQ681" s="9" t="n"/>
      <c r="AR681" s="9" t="n"/>
      <c r="AS681" s="9" t="n"/>
      <c r="AT681" s="9" t="n"/>
      <c r="AU681" s="9" t="n"/>
      <c r="AV681" s="9" t="n"/>
      <c r="AW681" s="9" t="n"/>
      <c r="AX681" s="9" t="n"/>
      <c r="AY681" s="9" t="n"/>
      <c r="AZ681" s="9" t="n"/>
    </row>
    <row r="682">
      <c r="A682" s="9" t="n"/>
      <c r="B682" s="9" t="n"/>
      <c r="C682" s="9" t="n"/>
      <c r="D682" s="9" t="n"/>
      <c r="E682" s="9" t="n"/>
      <c r="F682" s="9" t="n"/>
      <c r="G682" s="9" t="n"/>
      <c r="H682" s="9" t="n"/>
      <c r="I682" s="9" t="n"/>
      <c r="J682" s="9" t="n"/>
      <c r="K682" s="9" t="n"/>
      <c r="L682" s="9" t="n"/>
      <c r="M682" s="9" t="n"/>
      <c r="N682" s="9" t="n"/>
      <c r="O682" s="9" t="n"/>
      <c r="P682" s="9" t="n"/>
      <c r="Q682" s="9" t="n"/>
      <c r="R682" s="9" t="n"/>
      <c r="S682" s="9" t="n"/>
      <c r="T682" s="9" t="n"/>
      <c r="U682" s="9" t="n"/>
      <c r="V682" s="9" t="n"/>
      <c r="W682" s="9" t="n"/>
      <c r="X682" s="9" t="n"/>
      <c r="Y682" s="9" t="n"/>
      <c r="Z682" s="9" t="n"/>
      <c r="AA682" s="9" t="n"/>
      <c r="AB682" s="9" t="n"/>
      <c r="AC682" s="9" t="n"/>
      <c r="AD682" s="9" t="n"/>
      <c r="AE682" s="9" t="n"/>
      <c r="AF682" s="9" t="n"/>
      <c r="AG682" s="9" t="n"/>
      <c r="AH682" s="9" t="n"/>
      <c r="AI682" s="9" t="n"/>
      <c r="AJ682" s="9" t="n"/>
      <c r="AK682" s="9" t="n"/>
      <c r="AL682" s="9" t="n"/>
      <c r="AM682" s="9" t="n"/>
      <c r="AN682" s="9" t="n"/>
      <c r="AO682" s="9" t="n"/>
      <c r="AP682" s="9" t="n"/>
      <c r="AQ682" s="9" t="n"/>
      <c r="AR682" s="9" t="n"/>
      <c r="AS682" s="9" t="n"/>
      <c r="AT682" s="9" t="n"/>
      <c r="AU682" s="9" t="n"/>
      <c r="AV682" s="9" t="n"/>
      <c r="AW682" s="9" t="n"/>
      <c r="AX682" s="9" t="n"/>
      <c r="AY682" s="9" t="n"/>
      <c r="AZ682" s="9" t="n"/>
    </row>
    <row r="683">
      <c r="A683" s="9" t="n"/>
      <c r="B683" s="9" t="n"/>
      <c r="C683" s="9" t="n"/>
      <c r="D683" s="9" t="n"/>
      <c r="E683" s="9" t="n"/>
      <c r="F683" s="9" t="n"/>
      <c r="G683" s="9" t="n"/>
      <c r="H683" s="9" t="n"/>
      <c r="I683" s="9" t="n"/>
      <c r="J683" s="9" t="n"/>
      <c r="K683" s="9" t="n"/>
      <c r="L683" s="9" t="n"/>
      <c r="M683" s="9" t="n"/>
      <c r="N683" s="9" t="n"/>
      <c r="O683" s="9" t="n"/>
      <c r="P683" s="9" t="n"/>
      <c r="Q683" s="9" t="n"/>
      <c r="R683" s="9" t="n"/>
      <c r="S683" s="9" t="n"/>
      <c r="T683" s="9" t="n"/>
      <c r="U683" s="9" t="n"/>
      <c r="V683" s="9" t="n"/>
      <c r="W683" s="9" t="n"/>
      <c r="X683" s="9" t="n"/>
      <c r="Y683" s="9" t="n"/>
      <c r="Z683" s="9" t="n"/>
      <c r="AA683" s="9" t="n"/>
      <c r="AB683" s="9" t="n"/>
      <c r="AC683" s="9" t="n"/>
      <c r="AD683" s="9" t="n"/>
      <c r="AE683" s="9" t="n"/>
      <c r="AF683" s="9" t="n"/>
      <c r="AG683" s="9" t="n"/>
      <c r="AH683" s="9" t="n"/>
      <c r="AI683" s="9" t="n"/>
      <c r="AJ683" s="9" t="n"/>
      <c r="AK683" s="9" t="n"/>
      <c r="AL683" s="9" t="n"/>
      <c r="AM683" s="9" t="n"/>
      <c r="AN683" s="9" t="n"/>
      <c r="AO683" s="9" t="n"/>
      <c r="AP683" s="9" t="n"/>
      <c r="AQ683" s="9" t="n"/>
      <c r="AR683" s="9" t="n"/>
      <c r="AS683" s="9" t="n"/>
      <c r="AT683" s="9" t="n"/>
      <c r="AU683" s="9" t="n"/>
      <c r="AV683" s="9" t="n"/>
      <c r="AW683" s="9" t="n"/>
      <c r="AX683" s="9" t="n"/>
      <c r="AY683" s="9" t="n"/>
      <c r="AZ683" s="9" t="n"/>
    </row>
    <row r="684">
      <c r="A684" s="9" t="n"/>
      <c r="B684" s="9" t="n"/>
      <c r="C684" s="9" t="n"/>
      <c r="D684" s="9" t="n"/>
      <c r="E684" s="9" t="n"/>
      <c r="F684" s="9" t="n"/>
      <c r="G684" s="9" t="n"/>
      <c r="H684" s="9" t="n"/>
      <c r="I684" s="9" t="n"/>
      <c r="J684" s="9" t="n"/>
      <c r="K684" s="9" t="n"/>
      <c r="L684" s="9" t="n"/>
      <c r="M684" s="9" t="n"/>
      <c r="N684" s="9" t="n"/>
      <c r="O684" s="9" t="n"/>
      <c r="P684" s="9" t="n"/>
      <c r="Q684" s="9" t="n"/>
      <c r="R684" s="9" t="n"/>
      <c r="S684" s="9" t="n"/>
      <c r="T684" s="9" t="n"/>
      <c r="U684" s="9" t="n"/>
      <c r="V684" s="9" t="n"/>
      <c r="W684" s="9" t="n"/>
      <c r="X684" s="9" t="n"/>
      <c r="Y684" s="9" t="n"/>
      <c r="Z684" s="9" t="n"/>
      <c r="AA684" s="9" t="n"/>
      <c r="AB684" s="9" t="n"/>
      <c r="AC684" s="9" t="n"/>
      <c r="AD684" s="9" t="n"/>
      <c r="AE684" s="9" t="n"/>
      <c r="AF684" s="9" t="n"/>
      <c r="AG684" s="9" t="n"/>
      <c r="AH684" s="9" t="n"/>
      <c r="AI684" s="9" t="n"/>
      <c r="AJ684" s="9" t="n"/>
      <c r="AK684" s="9" t="n"/>
      <c r="AL684" s="9" t="n"/>
      <c r="AM684" s="9" t="n"/>
      <c r="AN684" s="9" t="n"/>
      <c r="AO684" s="9" t="n"/>
      <c r="AP684" s="9" t="n"/>
      <c r="AQ684" s="9" t="n"/>
      <c r="AR684" s="9" t="n"/>
      <c r="AS684" s="9" t="n"/>
      <c r="AT684" s="9" t="n"/>
      <c r="AU684" s="9" t="n"/>
      <c r="AV684" s="9" t="n"/>
      <c r="AW684" s="9" t="n"/>
      <c r="AX684" s="9" t="n"/>
      <c r="AY684" s="9" t="n"/>
      <c r="AZ684" s="9" t="n"/>
    </row>
    <row r="685">
      <c r="A685" s="9" t="n"/>
      <c r="B685" s="9" t="n"/>
      <c r="C685" s="9" t="n"/>
      <c r="D685" s="9" t="n"/>
      <c r="E685" s="9" t="n"/>
      <c r="F685" s="9" t="n"/>
      <c r="G685" s="9" t="n"/>
      <c r="H685" s="9" t="n"/>
      <c r="I685" s="9" t="n"/>
      <c r="J685" s="9" t="n"/>
      <c r="K685" s="9" t="n"/>
      <c r="L685" s="9" t="n"/>
      <c r="M685" s="9" t="n"/>
      <c r="N685" s="9" t="n"/>
      <c r="O685" s="9" t="n"/>
      <c r="P685" s="9" t="n"/>
      <c r="Q685" s="9" t="n"/>
      <c r="R685" s="9" t="n"/>
      <c r="S685" s="9" t="n"/>
      <c r="T685" s="9" t="n"/>
      <c r="U685" s="9" t="n"/>
      <c r="V685" s="9" t="n"/>
      <c r="W685" s="9" t="n"/>
      <c r="X685" s="9" t="n"/>
      <c r="Y685" s="9" t="n"/>
      <c r="Z685" s="9" t="n"/>
      <c r="AA685" s="9" t="n"/>
      <c r="AB685" s="9" t="n"/>
      <c r="AC685" s="9" t="n"/>
      <c r="AD685" s="9" t="n"/>
      <c r="AE685" s="9" t="n"/>
      <c r="AF685" s="9" t="n"/>
      <c r="AG685" s="9" t="n"/>
      <c r="AH685" s="9" t="n"/>
      <c r="AI685" s="9" t="n"/>
      <c r="AJ685" s="9" t="n"/>
      <c r="AK685" s="9" t="n"/>
      <c r="AL685" s="9" t="n"/>
      <c r="AM685" s="9" t="n"/>
      <c r="AN685" s="9" t="n"/>
      <c r="AO685" s="9" t="n"/>
      <c r="AP685" s="9" t="n"/>
      <c r="AQ685" s="9" t="n"/>
      <c r="AR685" s="9" t="n"/>
      <c r="AS685" s="9" t="n"/>
      <c r="AT685" s="9" t="n"/>
      <c r="AU685" s="9" t="n"/>
      <c r="AV685" s="9" t="n"/>
      <c r="AW685" s="9" t="n"/>
      <c r="AX685" s="9" t="n"/>
      <c r="AY685" s="9" t="n"/>
      <c r="AZ685" s="9" t="n"/>
    </row>
    <row r="686">
      <c r="A686" s="9" t="n"/>
      <c r="B686" s="9" t="n"/>
      <c r="C686" s="9" t="n"/>
      <c r="D686" s="9" t="n"/>
      <c r="E686" s="9" t="n"/>
      <c r="F686" s="9" t="n"/>
      <c r="G686" s="9" t="n"/>
      <c r="H686" s="9" t="n"/>
      <c r="I686" s="9" t="n"/>
      <c r="J686" s="9" t="n"/>
      <c r="K686" s="9" t="n"/>
      <c r="L686" s="9" t="n"/>
      <c r="M686" s="9" t="n"/>
      <c r="N686" s="9" t="n"/>
      <c r="O686" s="9" t="n"/>
      <c r="P686" s="9" t="n"/>
      <c r="Q686" s="9" t="n"/>
      <c r="R686" s="9" t="n"/>
      <c r="S686" s="9" t="n"/>
      <c r="T686" s="9" t="n"/>
      <c r="U686" s="9" t="n"/>
      <c r="V686" s="9" t="n"/>
      <c r="W686" s="9" t="n"/>
      <c r="X686" s="9" t="n"/>
      <c r="Y686" s="9" t="n"/>
      <c r="Z686" s="9" t="n"/>
      <c r="AA686" s="9" t="n"/>
      <c r="AB686" s="9" t="n"/>
      <c r="AC686" s="9" t="n"/>
      <c r="AD686" s="9" t="n"/>
      <c r="AE686" s="9" t="n"/>
      <c r="AF686" s="9" t="n"/>
      <c r="AG686" s="9" t="n"/>
      <c r="AH686" s="9" t="n"/>
      <c r="AI686" s="9" t="n"/>
      <c r="AJ686" s="9" t="n"/>
      <c r="AK686" s="9" t="n"/>
      <c r="AL686" s="9" t="n"/>
      <c r="AM686" s="9" t="n"/>
      <c r="AN686" s="9" t="n"/>
      <c r="AO686" s="9" t="n"/>
      <c r="AP686" s="9" t="n"/>
      <c r="AQ686" s="9" t="n"/>
      <c r="AR686" s="9" t="n"/>
      <c r="AS686" s="9" t="n"/>
      <c r="AT686" s="9" t="n"/>
      <c r="AU686" s="9" t="n"/>
      <c r="AV686" s="9" t="n"/>
      <c r="AW686" s="9" t="n"/>
      <c r="AX686" s="9" t="n"/>
      <c r="AY686" s="9" t="n"/>
      <c r="AZ686" s="9" t="n"/>
    </row>
    <row r="687">
      <c r="A687" s="9" t="n"/>
      <c r="B687" s="9" t="n"/>
      <c r="C687" s="9" t="n"/>
      <c r="D687" s="9" t="n"/>
      <c r="E687" s="9" t="n"/>
      <c r="F687" s="9" t="n"/>
      <c r="G687" s="9" t="n"/>
      <c r="H687" s="9" t="n"/>
      <c r="I687" s="9" t="n"/>
      <c r="J687" s="9" t="n"/>
      <c r="K687" s="9" t="n"/>
      <c r="L687" s="9" t="n"/>
      <c r="M687" s="9" t="n"/>
      <c r="N687" s="9" t="n"/>
      <c r="O687" s="9" t="n"/>
      <c r="P687" s="9" t="n"/>
      <c r="Q687" s="9" t="n"/>
      <c r="R687" s="9" t="n"/>
      <c r="S687" s="9" t="n"/>
      <c r="T687" s="9" t="n"/>
      <c r="U687" s="9" t="n"/>
      <c r="V687" s="9" t="n"/>
      <c r="W687" s="9" t="n"/>
      <c r="X687" s="9" t="n"/>
      <c r="Y687" s="9" t="n"/>
      <c r="Z687" s="9" t="n"/>
      <c r="AA687" s="9" t="n"/>
      <c r="AB687" s="9" t="n"/>
      <c r="AC687" s="9" t="n"/>
      <c r="AD687" s="9" t="n"/>
      <c r="AE687" s="9" t="n"/>
      <c r="AF687" s="9" t="n"/>
      <c r="AG687" s="9" t="n"/>
      <c r="AH687" s="9" t="n"/>
      <c r="AI687" s="9" t="n"/>
      <c r="AJ687" s="9" t="n"/>
      <c r="AK687" s="9" t="n"/>
      <c r="AL687" s="9" t="n"/>
      <c r="AM687" s="9" t="n"/>
      <c r="AN687" s="9" t="n"/>
      <c r="AO687" s="9" t="n"/>
      <c r="AP687" s="9" t="n"/>
      <c r="AQ687" s="9" t="n"/>
      <c r="AR687" s="9" t="n"/>
      <c r="AS687" s="9" t="n"/>
      <c r="AT687" s="9" t="n"/>
      <c r="AU687" s="9" t="n"/>
      <c r="AV687" s="9" t="n"/>
      <c r="AW687" s="9" t="n"/>
      <c r="AX687" s="9" t="n"/>
      <c r="AY687" s="9" t="n"/>
      <c r="AZ687" s="9" t="n"/>
    </row>
    <row r="688">
      <c r="A688" s="9" t="n"/>
      <c r="B688" s="9" t="n"/>
      <c r="C688" s="9" t="n"/>
      <c r="D688" s="9" t="n"/>
      <c r="E688" s="9" t="n"/>
      <c r="F688" s="9" t="n"/>
      <c r="G688" s="9" t="n"/>
      <c r="H688" s="9" t="n"/>
      <c r="I688" s="9" t="n"/>
      <c r="J688" s="9" t="n"/>
      <c r="K688" s="9" t="n"/>
      <c r="L688" s="9" t="n"/>
      <c r="M688" s="9" t="n"/>
      <c r="N688" s="9" t="n"/>
      <c r="O688" s="9" t="n"/>
      <c r="P688" s="9" t="n"/>
      <c r="Q688" s="9" t="n"/>
      <c r="R688" s="9" t="n"/>
      <c r="S688" s="9" t="n"/>
      <c r="T688" s="9" t="n"/>
      <c r="U688" s="9" t="n"/>
      <c r="V688" s="9" t="n"/>
      <c r="W688" s="9" t="n"/>
      <c r="X688" s="9" t="n"/>
      <c r="Y688" s="9" t="n"/>
      <c r="Z688" s="9" t="n"/>
      <c r="AA688" s="9" t="n"/>
      <c r="AB688" s="9" t="n"/>
      <c r="AC688" s="9" t="n"/>
      <c r="AD688" s="9" t="n"/>
      <c r="AE688" s="9" t="n"/>
      <c r="AF688" s="9" t="n"/>
      <c r="AG688" s="9" t="n"/>
      <c r="AH688" s="9" t="n"/>
      <c r="AI688" s="9" t="n"/>
      <c r="AJ688" s="9" t="n"/>
      <c r="AK688" s="9" t="n"/>
      <c r="AL688" s="9" t="n"/>
      <c r="AM688" s="9" t="n"/>
      <c r="AN688" s="9" t="n"/>
      <c r="AO688" s="9" t="n"/>
      <c r="AP688" s="9" t="n"/>
      <c r="AQ688" s="9" t="n"/>
      <c r="AR688" s="9" t="n"/>
      <c r="AS688" s="9" t="n"/>
      <c r="AT688" s="9" t="n"/>
      <c r="AU688" s="9" t="n"/>
      <c r="AV688" s="9" t="n"/>
      <c r="AW688" s="9" t="n"/>
      <c r="AX688" s="9" t="n"/>
      <c r="AY688" s="9" t="n"/>
      <c r="AZ688" s="9" t="n"/>
    </row>
    <row r="689">
      <c r="A689" s="9" t="n"/>
      <c r="B689" s="9" t="n"/>
      <c r="C689" s="9" t="n"/>
      <c r="D689" s="9" t="n"/>
      <c r="E689" s="9" t="n"/>
      <c r="F689" s="9" t="n"/>
      <c r="G689" s="9" t="n"/>
      <c r="H689" s="9" t="n"/>
      <c r="I689" s="9" t="n"/>
      <c r="J689" s="9" t="n"/>
      <c r="K689" s="9" t="n"/>
      <c r="L689" s="9" t="n"/>
      <c r="M689" s="9" t="n"/>
      <c r="N689" s="9" t="n"/>
      <c r="O689" s="9" t="n"/>
      <c r="P689" s="9" t="n"/>
      <c r="Q689" s="9" t="n"/>
      <c r="R689" s="9" t="n"/>
      <c r="S689" s="9" t="n"/>
      <c r="T689" s="9" t="n"/>
      <c r="U689" s="9" t="n"/>
      <c r="V689" s="9" t="n"/>
      <c r="W689" s="9" t="n"/>
      <c r="X689" s="9" t="n"/>
      <c r="Y689" s="9" t="n"/>
      <c r="Z689" s="9" t="n"/>
      <c r="AA689" s="9" t="n"/>
      <c r="AB689" s="9" t="n"/>
      <c r="AC689" s="9" t="n"/>
      <c r="AD689" s="9" t="n"/>
      <c r="AE689" s="9" t="n"/>
      <c r="AF689" s="9" t="n"/>
      <c r="AG689" s="9" t="n"/>
      <c r="AH689" s="9" t="n"/>
      <c r="AI689" s="9" t="n"/>
      <c r="AJ689" s="9" t="n"/>
      <c r="AK689" s="9" t="n"/>
      <c r="AL689" s="9" t="n"/>
      <c r="AM689" s="9" t="n"/>
      <c r="AN689" s="9" t="n"/>
      <c r="AO689" s="9" t="n"/>
      <c r="AP689" s="9" t="n"/>
      <c r="AQ689" s="9" t="n"/>
      <c r="AR689" s="9" t="n"/>
      <c r="AS689" s="9" t="n"/>
      <c r="AT689" s="9" t="n"/>
      <c r="AU689" s="9" t="n"/>
      <c r="AV689" s="9" t="n"/>
      <c r="AW689" s="9" t="n"/>
      <c r="AX689" s="9" t="n"/>
      <c r="AY689" s="9" t="n"/>
      <c r="AZ689" s="9" t="n"/>
    </row>
    <row r="690">
      <c r="A690" s="9" t="n"/>
      <c r="B690" s="9" t="n"/>
      <c r="C690" s="9" t="n"/>
      <c r="D690" s="9" t="n"/>
      <c r="E690" s="9" t="n"/>
      <c r="F690" s="9" t="n"/>
      <c r="G690" s="9" t="n"/>
      <c r="H690" s="9" t="n"/>
      <c r="I690" s="9" t="n"/>
      <c r="J690" s="9" t="n"/>
      <c r="K690" s="9" t="n"/>
      <c r="L690" s="9" t="n"/>
      <c r="M690" s="9" t="n"/>
      <c r="N690" s="9" t="n"/>
      <c r="O690" s="9" t="n"/>
      <c r="P690" s="9" t="n"/>
      <c r="Q690" s="9" t="n"/>
      <c r="R690" s="9" t="n"/>
      <c r="S690" s="9" t="n"/>
      <c r="T690" s="9" t="n"/>
      <c r="U690" s="9" t="n"/>
      <c r="V690" s="9" t="n"/>
      <c r="W690" s="9" t="n"/>
      <c r="X690" s="9" t="n"/>
      <c r="Y690" s="9" t="n"/>
      <c r="Z690" s="9" t="n"/>
      <c r="AA690" s="9" t="n"/>
      <c r="AB690" s="9" t="n"/>
      <c r="AC690" s="9" t="n"/>
      <c r="AD690" s="9" t="n"/>
      <c r="AE690" s="9" t="n"/>
      <c r="AF690" s="9" t="n"/>
      <c r="AG690" s="9" t="n"/>
      <c r="AH690" s="9" t="n"/>
      <c r="AI690" s="9" t="n"/>
      <c r="AJ690" s="9" t="n"/>
      <c r="AK690" s="9" t="n"/>
      <c r="AL690" s="9" t="n"/>
      <c r="AM690" s="9" t="n"/>
      <c r="AN690" s="9" t="n"/>
      <c r="AO690" s="9" t="n"/>
      <c r="AP690" s="9" t="n"/>
      <c r="AQ690" s="9" t="n"/>
      <c r="AR690" s="9" t="n"/>
      <c r="AS690" s="9" t="n"/>
      <c r="AT690" s="9" t="n"/>
      <c r="AU690" s="9" t="n"/>
      <c r="AV690" s="9" t="n"/>
      <c r="AW690" s="9" t="n"/>
      <c r="AX690" s="9" t="n"/>
      <c r="AY690" s="9" t="n"/>
      <c r="AZ690" s="9" t="n"/>
    </row>
    <row r="691">
      <c r="A691" s="9" t="n"/>
      <c r="B691" s="9" t="n"/>
      <c r="C691" s="9" t="n"/>
      <c r="D691" s="9" t="n"/>
      <c r="E691" s="9" t="n"/>
      <c r="F691" s="9" t="n"/>
      <c r="G691" s="9" t="n"/>
      <c r="H691" s="9" t="n"/>
      <c r="I691" s="9" t="n"/>
      <c r="J691" s="9" t="n"/>
      <c r="K691" s="9" t="n"/>
      <c r="L691" s="9" t="n"/>
      <c r="M691" s="9" t="n"/>
      <c r="N691" s="9" t="n"/>
      <c r="O691" s="9" t="n"/>
      <c r="P691" s="9" t="n"/>
      <c r="Q691" s="9" t="n"/>
      <c r="R691" s="9" t="n"/>
      <c r="S691" s="9" t="n"/>
      <c r="T691" s="9" t="n"/>
      <c r="U691" s="9" t="n"/>
      <c r="V691" s="9" t="n"/>
      <c r="W691" s="9" t="n"/>
      <c r="X691" s="9" t="n"/>
      <c r="Y691" s="9" t="n"/>
      <c r="Z691" s="9" t="n"/>
      <c r="AA691" s="9" t="n"/>
      <c r="AB691" s="9" t="n"/>
      <c r="AC691" s="9" t="n"/>
      <c r="AD691" s="9" t="n"/>
      <c r="AE691" s="9" t="n"/>
      <c r="AF691" s="9" t="n"/>
      <c r="AG691" s="9" t="n"/>
      <c r="AH691" s="9" t="n"/>
      <c r="AI691" s="9" t="n"/>
      <c r="AJ691" s="9" t="n"/>
      <c r="AK691" s="9" t="n"/>
      <c r="AL691" s="9" t="n"/>
      <c r="AM691" s="9" t="n"/>
      <c r="AN691" s="9" t="n"/>
      <c r="AO691" s="9" t="n"/>
      <c r="AP691" s="9" t="n"/>
      <c r="AQ691" s="9" t="n"/>
      <c r="AR691" s="9" t="n"/>
      <c r="AS691" s="9" t="n"/>
      <c r="AT691" s="9" t="n"/>
      <c r="AU691" s="9" t="n"/>
      <c r="AV691" s="9" t="n"/>
      <c r="AW691" s="9" t="n"/>
      <c r="AX691" s="9" t="n"/>
      <c r="AY691" s="9" t="n"/>
      <c r="AZ691" s="9" t="n"/>
    </row>
    <row r="692">
      <c r="A692" s="9" t="n"/>
      <c r="B692" s="9" t="n"/>
      <c r="C692" s="9" t="n"/>
      <c r="D692" s="9" t="n"/>
      <c r="E692" s="9" t="n"/>
      <c r="F692" s="9" t="n"/>
      <c r="G692" s="9" t="n"/>
      <c r="H692" s="9" t="n"/>
      <c r="I692" s="9" t="n"/>
      <c r="J692" s="9" t="n"/>
      <c r="K692" s="9" t="n"/>
      <c r="L692" s="9" t="n"/>
      <c r="M692" s="9" t="n"/>
      <c r="N692" s="9" t="n"/>
      <c r="O692" s="9" t="n"/>
      <c r="P692" s="9" t="n"/>
      <c r="Q692" s="9" t="n"/>
      <c r="R692" s="9" t="n"/>
      <c r="S692" s="9" t="n"/>
      <c r="T692" s="9" t="n"/>
      <c r="U692" s="9" t="n"/>
      <c r="V692" s="9" t="n"/>
      <c r="W692" s="9" t="n"/>
      <c r="X692" s="9" t="n"/>
      <c r="Y692" s="9" t="n"/>
      <c r="Z692" s="9" t="n"/>
      <c r="AA692" s="9" t="n"/>
      <c r="AB692" s="9" t="n"/>
      <c r="AC692" s="9" t="n"/>
      <c r="AD692" s="9" t="n"/>
      <c r="AE692" s="9" t="n"/>
      <c r="AF692" s="9" t="n"/>
      <c r="AG692" s="9" t="n"/>
      <c r="AH692" s="9" t="n"/>
      <c r="AI692" s="9" t="n"/>
      <c r="AJ692" s="9" t="n"/>
      <c r="AK692" s="9" t="n"/>
      <c r="AL692" s="9" t="n"/>
      <c r="AM692" s="9" t="n"/>
      <c r="AN692" s="9" t="n"/>
      <c r="AO692" s="9" t="n"/>
      <c r="AP692" s="9" t="n"/>
      <c r="AQ692" s="9" t="n"/>
      <c r="AR692" s="9" t="n"/>
      <c r="AS692" s="9" t="n"/>
      <c r="AT692" s="9" t="n"/>
      <c r="AU692" s="9" t="n"/>
      <c r="AV692" s="9" t="n"/>
      <c r="AW692" s="9" t="n"/>
      <c r="AX692" s="9" t="n"/>
      <c r="AY692" s="9" t="n"/>
      <c r="AZ692" s="9" t="n"/>
    </row>
    <row r="693">
      <c r="A693" s="9" t="n"/>
      <c r="B693" s="9" t="n"/>
      <c r="C693" s="9" t="n"/>
      <c r="D693" s="9" t="n"/>
      <c r="E693" s="9" t="n"/>
      <c r="F693" s="9" t="n"/>
      <c r="G693" s="9" t="n"/>
      <c r="H693" s="9" t="n"/>
      <c r="I693" s="9" t="n"/>
      <c r="J693" s="9" t="n"/>
      <c r="K693" s="9" t="n"/>
      <c r="L693" s="9" t="n"/>
      <c r="M693" s="9" t="n"/>
      <c r="N693" s="9" t="n"/>
      <c r="O693" s="9" t="n"/>
      <c r="P693" s="9" t="n"/>
      <c r="Q693" s="9" t="n"/>
      <c r="R693" s="9" t="n"/>
      <c r="S693" s="9" t="n"/>
      <c r="T693" s="9" t="n"/>
      <c r="U693" s="9" t="n"/>
      <c r="V693" s="9" t="n"/>
      <c r="W693" s="9" t="n"/>
      <c r="X693" s="9" t="n"/>
      <c r="Y693" s="9" t="n"/>
      <c r="Z693" s="9" t="n"/>
      <c r="AA693" s="9" t="n"/>
      <c r="AB693" s="9" t="n"/>
      <c r="AC693" s="9" t="n"/>
      <c r="AD693" s="9" t="n"/>
      <c r="AE693" s="9" t="n"/>
      <c r="AF693" s="9" t="n"/>
      <c r="AG693" s="9" t="n"/>
      <c r="AH693" s="9" t="n"/>
      <c r="AI693" s="9" t="n"/>
      <c r="AJ693" s="9" t="n"/>
      <c r="AK693" s="9" t="n"/>
      <c r="AL693" s="9" t="n"/>
      <c r="AM693" s="9" t="n"/>
      <c r="AN693" s="9" t="n"/>
      <c r="AO693" s="9" t="n"/>
      <c r="AP693" s="9" t="n"/>
      <c r="AQ693" s="9" t="n"/>
      <c r="AR693" s="9" t="n"/>
      <c r="AS693" s="9" t="n"/>
      <c r="AT693" s="9" t="n"/>
      <c r="AU693" s="9" t="n"/>
      <c r="AV693" s="9" t="n"/>
      <c r="AW693" s="9" t="n"/>
      <c r="AX693" s="9" t="n"/>
      <c r="AY693" s="9" t="n"/>
      <c r="AZ693" s="9" t="n"/>
    </row>
    <row r="694">
      <c r="A694" s="9" t="n"/>
      <c r="B694" s="9" t="n"/>
      <c r="C694" s="9" t="n"/>
      <c r="D694" s="9" t="n"/>
      <c r="E694" s="9" t="n"/>
      <c r="F694" s="9" t="n"/>
      <c r="G694" s="9" t="n"/>
      <c r="H694" s="9" t="n"/>
      <c r="I694" s="9" t="n"/>
      <c r="J694" s="9" t="n"/>
      <c r="K694" s="9" t="n"/>
      <c r="L694" s="9" t="n"/>
      <c r="M694" s="9" t="n"/>
      <c r="N694" s="9" t="n"/>
      <c r="O694" s="9" t="n"/>
      <c r="P694" s="9" t="n"/>
      <c r="Q694" s="9" t="n"/>
      <c r="R694" s="9" t="n"/>
      <c r="S694" s="9" t="n"/>
      <c r="T694" s="9" t="n"/>
      <c r="U694" s="9" t="n"/>
      <c r="V694" s="9" t="n"/>
      <c r="W694" s="9" t="n"/>
      <c r="X694" s="9" t="n"/>
      <c r="Y694" s="9" t="n"/>
      <c r="Z694" s="9" t="n"/>
      <c r="AA694" s="9" t="n"/>
      <c r="AB694" s="9" t="n"/>
      <c r="AC694" s="9" t="n"/>
      <c r="AD694" s="9" t="n"/>
      <c r="AE694" s="9" t="n"/>
      <c r="AF694" s="9" t="n"/>
      <c r="AG694" s="9" t="n"/>
      <c r="AH694" s="9" t="n"/>
      <c r="AI694" s="9" t="n"/>
      <c r="AJ694" s="9" t="n"/>
      <c r="AK694" s="9" t="n"/>
      <c r="AL694" s="9" t="n"/>
      <c r="AM694" s="9" t="n"/>
      <c r="AN694" s="9" t="n"/>
      <c r="AO694" s="9" t="n"/>
      <c r="AP694" s="9" t="n"/>
      <c r="AQ694" s="9" t="n"/>
      <c r="AR694" s="9" t="n"/>
      <c r="AS694" s="9" t="n"/>
      <c r="AT694" s="9" t="n"/>
      <c r="AU694" s="9" t="n"/>
      <c r="AV694" s="9" t="n"/>
      <c r="AW694" s="9" t="n"/>
      <c r="AX694" s="9" t="n"/>
      <c r="AY694" s="9" t="n"/>
      <c r="AZ694" s="9" t="n"/>
    </row>
    <row r="695">
      <c r="A695" s="9" t="n"/>
      <c r="B695" s="9" t="n"/>
      <c r="C695" s="9" t="n"/>
      <c r="D695" s="9" t="n"/>
      <c r="E695" s="9" t="n"/>
      <c r="F695" s="9" t="n"/>
      <c r="G695" s="9" t="n"/>
      <c r="H695" s="9" t="n"/>
      <c r="I695" s="9" t="n"/>
      <c r="J695" s="9" t="n"/>
      <c r="K695" s="9" t="n"/>
      <c r="L695" s="9" t="n"/>
      <c r="M695" s="9" t="n"/>
      <c r="N695" s="9" t="n"/>
      <c r="O695" s="9" t="n"/>
      <c r="P695" s="9" t="n"/>
      <c r="Q695" s="9" t="n"/>
      <c r="R695" s="9" t="n"/>
      <c r="S695" s="9" t="n"/>
      <c r="T695" s="9" t="n"/>
      <c r="U695" s="9" t="n"/>
      <c r="V695" s="9" t="n"/>
      <c r="W695" s="9" t="n"/>
      <c r="X695" s="9" t="n"/>
      <c r="Y695" s="9" t="n"/>
      <c r="Z695" s="9" t="n"/>
      <c r="AA695" s="9" t="n"/>
      <c r="AB695" s="9" t="n"/>
      <c r="AC695" s="9" t="n"/>
      <c r="AD695" s="9" t="n"/>
      <c r="AE695" s="9" t="n"/>
      <c r="AF695" s="9" t="n"/>
      <c r="AG695" s="9" t="n"/>
      <c r="AH695" s="9" t="n"/>
      <c r="AI695" s="9" t="n"/>
      <c r="AJ695" s="9" t="n"/>
      <c r="AK695" s="9" t="n"/>
      <c r="AL695" s="9" t="n"/>
      <c r="AM695" s="9" t="n"/>
      <c r="AN695" s="9" t="n"/>
      <c r="AO695" s="9" t="n"/>
      <c r="AP695" s="9" t="n"/>
      <c r="AQ695" s="9" t="n"/>
      <c r="AR695" s="9" t="n"/>
      <c r="AS695" s="9" t="n"/>
      <c r="AT695" s="9" t="n"/>
      <c r="AU695" s="9" t="n"/>
      <c r="AV695" s="9" t="n"/>
      <c r="AW695" s="9" t="n"/>
      <c r="AX695" s="9" t="n"/>
      <c r="AY695" s="9" t="n"/>
      <c r="AZ695" s="9" t="n"/>
    </row>
    <row r="696">
      <c r="A696" s="9" t="n"/>
      <c r="B696" s="9" t="n"/>
      <c r="C696" s="9" t="n"/>
      <c r="D696" s="9" t="n"/>
      <c r="E696" s="9" t="n"/>
      <c r="F696" s="9" t="n"/>
      <c r="G696" s="9" t="n"/>
      <c r="H696" s="9" t="n"/>
      <c r="I696" s="9" t="n"/>
      <c r="J696" s="9" t="n"/>
      <c r="K696" s="9" t="n"/>
      <c r="L696" s="9" t="n"/>
      <c r="M696" s="9" t="n"/>
      <c r="N696" s="9" t="n"/>
      <c r="O696" s="9" t="n"/>
      <c r="P696" s="9" t="n"/>
      <c r="Q696" s="9" t="n"/>
      <c r="R696" s="9" t="n"/>
      <c r="S696" s="9" t="n"/>
      <c r="T696" s="9" t="n"/>
      <c r="U696" s="9" t="n"/>
      <c r="V696" s="9" t="n"/>
      <c r="W696" s="9" t="n"/>
      <c r="X696" s="9" t="n"/>
      <c r="Y696" s="9" t="n"/>
      <c r="Z696" s="9" t="n"/>
      <c r="AA696" s="9" t="n"/>
      <c r="AB696" s="9" t="n"/>
      <c r="AC696" s="9" t="n"/>
      <c r="AD696" s="9" t="n"/>
      <c r="AE696" s="9" t="n"/>
      <c r="AF696" s="9" t="n"/>
      <c r="AG696" s="9" t="n"/>
      <c r="AH696" s="9" t="n"/>
      <c r="AI696" s="9" t="n"/>
      <c r="AJ696" s="9" t="n"/>
      <c r="AK696" s="9" t="n"/>
      <c r="AL696" s="9" t="n"/>
      <c r="AM696" s="9" t="n"/>
      <c r="AN696" s="9" t="n"/>
      <c r="AO696" s="9" t="n"/>
      <c r="AP696" s="9" t="n"/>
      <c r="AQ696" s="9" t="n"/>
      <c r="AR696" s="9" t="n"/>
      <c r="AS696" s="9" t="n"/>
      <c r="AT696" s="9" t="n"/>
      <c r="AU696" s="9" t="n"/>
      <c r="AV696" s="9" t="n"/>
      <c r="AW696" s="9" t="n"/>
      <c r="AX696" s="9" t="n"/>
      <c r="AY696" s="9" t="n"/>
      <c r="AZ696" s="9" t="n"/>
    </row>
    <row r="697">
      <c r="A697" s="9" t="n"/>
      <c r="B697" s="9" t="n"/>
      <c r="C697" s="9" t="n"/>
      <c r="D697" s="9" t="n"/>
      <c r="E697" s="9" t="n"/>
      <c r="F697" s="9" t="n"/>
      <c r="G697" s="9" t="n"/>
      <c r="H697" s="9" t="n"/>
      <c r="I697" s="9" t="n"/>
      <c r="J697" s="9" t="n"/>
      <c r="K697" s="9" t="n"/>
      <c r="L697" s="9" t="n"/>
      <c r="M697" s="9" t="n"/>
      <c r="N697" s="9" t="n"/>
      <c r="O697" s="9" t="n"/>
      <c r="P697" s="9" t="n"/>
      <c r="Q697" s="9" t="n"/>
      <c r="R697" s="9" t="n"/>
      <c r="S697" s="9" t="n"/>
      <c r="T697" s="9" t="n"/>
      <c r="U697" s="9" t="n"/>
      <c r="V697" s="9" t="n"/>
      <c r="W697" s="9" t="n"/>
      <c r="X697" s="9" t="n"/>
      <c r="Y697" s="9" t="n"/>
      <c r="Z697" s="9" t="n"/>
      <c r="AA697" s="9" t="n"/>
      <c r="AB697" s="9" t="n"/>
      <c r="AC697" s="9" t="n"/>
      <c r="AD697" s="9" t="n"/>
      <c r="AE697" s="9" t="n"/>
      <c r="AF697" s="9" t="n"/>
      <c r="AG697" s="9" t="n"/>
      <c r="AH697" s="9" t="n"/>
      <c r="AI697" s="9" t="n"/>
      <c r="AJ697" s="9" t="n"/>
      <c r="AK697" s="9" t="n"/>
      <c r="AL697" s="9" t="n"/>
      <c r="AM697" s="9" t="n"/>
      <c r="AN697" s="9" t="n"/>
      <c r="AO697" s="9" t="n"/>
      <c r="AP697" s="9" t="n"/>
      <c r="AQ697" s="9" t="n"/>
      <c r="AR697" s="9" t="n"/>
      <c r="AS697" s="9" t="n"/>
      <c r="AT697" s="9" t="n"/>
      <c r="AU697" s="9" t="n"/>
      <c r="AV697" s="9" t="n"/>
      <c r="AW697" s="9" t="n"/>
      <c r="AX697" s="9" t="n"/>
      <c r="AY697" s="9" t="n"/>
      <c r="AZ697" s="9" t="n"/>
    </row>
    <row r="698">
      <c r="A698" s="9" t="n"/>
      <c r="B698" s="9" t="n"/>
      <c r="C698" s="9" t="n"/>
      <c r="D698" s="9" t="n"/>
      <c r="E698" s="9" t="n"/>
      <c r="F698" s="9" t="n"/>
      <c r="G698" s="9" t="n"/>
      <c r="H698" s="9" t="n"/>
      <c r="I698" s="9" t="n"/>
      <c r="J698" s="9" t="n"/>
      <c r="K698" s="9" t="n"/>
      <c r="L698" s="9" t="n"/>
      <c r="M698" s="9" t="n"/>
      <c r="N698" s="9" t="n"/>
      <c r="O698" s="9" t="n"/>
      <c r="P698" s="9" t="n"/>
      <c r="Q698" s="9" t="n"/>
      <c r="R698" s="9" t="n"/>
      <c r="S698" s="9" t="n"/>
      <c r="T698" s="9" t="n"/>
      <c r="U698" s="9" t="n"/>
      <c r="V698" s="9" t="n"/>
      <c r="W698" s="9" t="n"/>
      <c r="X698" s="9" t="n"/>
      <c r="Y698" s="9" t="n"/>
      <c r="Z698" s="9" t="n"/>
      <c r="AA698" s="9" t="n"/>
      <c r="AB698" s="9" t="n"/>
      <c r="AC698" s="9" t="n"/>
      <c r="AD698" s="9" t="n"/>
      <c r="AE698" s="9" t="n"/>
      <c r="AF698" s="9" t="n"/>
      <c r="AG698" s="9" t="n"/>
      <c r="AH698" s="9" t="n"/>
      <c r="AI698" s="9" t="n"/>
      <c r="AJ698" s="9" t="n"/>
      <c r="AK698" s="9" t="n"/>
      <c r="AL698" s="9" t="n"/>
      <c r="AM698" s="9" t="n"/>
      <c r="AN698" s="9" t="n"/>
      <c r="AO698" s="9" t="n"/>
      <c r="AP698" s="9" t="n"/>
      <c r="AQ698" s="9" t="n"/>
      <c r="AR698" s="9" t="n"/>
      <c r="AS698" s="9" t="n"/>
      <c r="AT698" s="9" t="n"/>
      <c r="AU698" s="9" t="n"/>
      <c r="AV698" s="9" t="n"/>
      <c r="AW698" s="9" t="n"/>
      <c r="AX698" s="9" t="n"/>
      <c r="AY698" s="9" t="n"/>
      <c r="AZ698" s="9" t="n"/>
    </row>
    <row r="699">
      <c r="A699" s="9" t="n"/>
      <c r="B699" s="9" t="n"/>
      <c r="C699" s="9" t="n"/>
      <c r="D699" s="9" t="n"/>
      <c r="E699" s="9" t="n"/>
      <c r="F699" s="9" t="n"/>
      <c r="G699" s="9" t="n"/>
      <c r="H699" s="9" t="n"/>
      <c r="I699" s="9" t="n"/>
      <c r="J699" s="9" t="n"/>
      <c r="K699" s="9" t="n"/>
      <c r="L699" s="9" t="n"/>
      <c r="M699" s="9" t="n"/>
      <c r="N699" s="9" t="n"/>
      <c r="O699" s="9" t="n"/>
      <c r="P699" s="9" t="n"/>
      <c r="Q699" s="9" t="n"/>
      <c r="R699" s="9" t="n"/>
      <c r="S699" s="9" t="n"/>
      <c r="T699" s="9" t="n"/>
      <c r="U699" s="9" t="n"/>
      <c r="V699" s="9" t="n"/>
      <c r="W699" s="9" t="n"/>
      <c r="X699" s="9" t="n"/>
      <c r="Y699" s="9" t="n"/>
      <c r="Z699" s="9" t="n"/>
      <c r="AA699" s="9" t="n"/>
      <c r="AB699" s="9" t="n"/>
      <c r="AC699" s="9" t="n"/>
      <c r="AD699" s="9" t="n"/>
      <c r="AE699" s="9" t="n"/>
      <c r="AF699" s="9" t="n"/>
      <c r="AG699" s="9" t="n"/>
      <c r="AH699" s="9" t="n"/>
      <c r="AI699" s="9" t="n"/>
      <c r="AJ699" s="9" t="n"/>
      <c r="AK699" s="9" t="n"/>
      <c r="AL699" s="9" t="n"/>
      <c r="AM699" s="9" t="n"/>
      <c r="AN699" s="9" t="n"/>
      <c r="AO699" s="9" t="n"/>
      <c r="AP699" s="9" t="n"/>
      <c r="AQ699" s="9" t="n"/>
      <c r="AR699" s="9" t="n"/>
      <c r="AS699" s="9" t="n"/>
      <c r="AT699" s="9" t="n"/>
      <c r="AU699" s="9" t="n"/>
      <c r="AV699" s="9" t="n"/>
      <c r="AW699" s="9" t="n"/>
      <c r="AX699" s="9" t="n"/>
      <c r="AY699" s="9" t="n"/>
      <c r="AZ699" s="9" t="n"/>
    </row>
    <row r="700">
      <c r="A700" s="9" t="n"/>
      <c r="B700" s="9" t="n"/>
      <c r="C700" s="9" t="n"/>
      <c r="D700" s="9" t="n"/>
      <c r="E700" s="9" t="n"/>
      <c r="F700" s="9" t="n"/>
      <c r="G700" s="9" t="n"/>
      <c r="H700" s="9" t="n"/>
      <c r="I700" s="9" t="n"/>
      <c r="J700" s="9" t="n"/>
      <c r="K700" s="9" t="n"/>
      <c r="L700" s="9" t="n"/>
      <c r="M700" s="9" t="n"/>
      <c r="N700" s="9" t="n"/>
      <c r="O700" s="9" t="n"/>
      <c r="P700" s="9" t="n"/>
      <c r="Q700" s="9" t="n"/>
      <c r="R700" s="9" t="n"/>
      <c r="S700" s="9" t="n"/>
      <c r="T700" s="9" t="n"/>
      <c r="U700" s="9" t="n"/>
      <c r="V700" s="9" t="n"/>
      <c r="W700" s="9" t="n"/>
      <c r="X700" s="9" t="n"/>
      <c r="Y700" s="9" t="n"/>
      <c r="Z700" s="9" t="n"/>
      <c r="AA700" s="9" t="n"/>
      <c r="AB700" s="9" t="n"/>
      <c r="AC700" s="9" t="n"/>
      <c r="AD700" s="9" t="n"/>
      <c r="AE700" s="9" t="n"/>
      <c r="AF700" s="9" t="n"/>
      <c r="AG700" s="9" t="n"/>
      <c r="AH700" s="9" t="n"/>
      <c r="AI700" s="9" t="n"/>
      <c r="AJ700" s="9" t="n"/>
      <c r="AK700" s="9" t="n"/>
      <c r="AL700" s="9" t="n"/>
      <c r="AM700" s="9" t="n"/>
      <c r="AN700" s="9" t="n"/>
      <c r="AO700" s="9" t="n"/>
      <c r="AP700" s="9" t="n"/>
      <c r="AQ700" s="9" t="n"/>
      <c r="AR700" s="9" t="n"/>
      <c r="AS700" s="9" t="n"/>
      <c r="AT700" s="9" t="n"/>
      <c r="AU700" s="9" t="n"/>
      <c r="AV700" s="9" t="n"/>
      <c r="AW700" s="9" t="n"/>
      <c r="AX700" s="9" t="n"/>
      <c r="AY700" s="9" t="n"/>
      <c r="AZ700" s="9" t="n"/>
    </row>
    <row r="701">
      <c r="A701" s="9" t="n"/>
      <c r="B701" s="9" t="n"/>
      <c r="C701" s="9" t="n"/>
      <c r="D701" s="9" t="n"/>
      <c r="E701" s="9" t="n"/>
      <c r="F701" s="9" t="n"/>
      <c r="G701" s="9" t="n"/>
      <c r="H701" s="9" t="n"/>
      <c r="I701" s="9" t="n"/>
      <c r="J701" s="9" t="n"/>
      <c r="K701" s="9" t="n"/>
      <c r="L701" s="9" t="n"/>
      <c r="M701" s="9" t="n"/>
      <c r="N701" s="9" t="n"/>
      <c r="O701" s="9" t="n"/>
      <c r="P701" s="9" t="n"/>
      <c r="Q701" s="9" t="n"/>
      <c r="R701" s="9" t="n"/>
      <c r="S701" s="9" t="n"/>
      <c r="T701" s="9" t="n"/>
      <c r="U701" s="9" t="n"/>
      <c r="V701" s="9" t="n"/>
      <c r="W701" s="9" t="n"/>
      <c r="X701" s="9" t="n"/>
      <c r="Y701" s="9" t="n"/>
      <c r="Z701" s="9" t="n"/>
      <c r="AA701" s="9" t="n"/>
      <c r="AB701" s="9" t="n"/>
      <c r="AC701" s="9" t="n"/>
      <c r="AD701" s="9" t="n"/>
      <c r="AE701" s="9" t="n"/>
      <c r="AF701" s="9" t="n"/>
      <c r="AG701" s="9" t="n"/>
      <c r="AH701" s="9" t="n"/>
      <c r="AI701" s="9" t="n"/>
      <c r="AJ701" s="9" t="n"/>
      <c r="AK701" s="9" t="n"/>
      <c r="AL701" s="9" t="n"/>
      <c r="AM701" s="9" t="n"/>
      <c r="AN701" s="9" t="n"/>
      <c r="AO701" s="9" t="n"/>
      <c r="AP701" s="9" t="n"/>
      <c r="AQ701" s="9" t="n"/>
      <c r="AR701" s="9" t="n"/>
      <c r="AS701" s="9" t="n"/>
      <c r="AT701" s="9" t="n"/>
      <c r="AU701" s="9" t="n"/>
      <c r="AV701" s="9" t="n"/>
      <c r="AW701" s="9" t="n"/>
      <c r="AX701" s="9" t="n"/>
      <c r="AY701" s="9" t="n"/>
      <c r="AZ701" s="9" t="n"/>
    </row>
    <row r="702">
      <c r="A702" s="9" t="n"/>
      <c r="B702" s="9" t="n"/>
      <c r="C702" s="9" t="n"/>
      <c r="D702" s="9" t="n"/>
      <c r="E702" s="9" t="n"/>
      <c r="F702" s="9" t="n"/>
      <c r="G702" s="9" t="n"/>
      <c r="H702" s="9" t="n"/>
      <c r="I702" s="9" t="n"/>
      <c r="J702" s="9" t="n"/>
      <c r="K702" s="9" t="n"/>
      <c r="L702" s="9" t="n"/>
      <c r="M702" s="9" t="n"/>
      <c r="N702" s="9" t="n"/>
      <c r="O702" s="9" t="n"/>
      <c r="P702" s="9" t="n"/>
      <c r="Q702" s="9" t="n"/>
      <c r="R702" s="9" t="n"/>
      <c r="S702" s="9" t="n"/>
      <c r="T702" s="9" t="n"/>
      <c r="U702" s="9" t="n"/>
      <c r="V702" s="9" t="n"/>
      <c r="W702" s="9" t="n"/>
      <c r="X702" s="9" t="n"/>
      <c r="Y702" s="9" t="n"/>
      <c r="Z702" s="9" t="n"/>
      <c r="AA702" s="9" t="n"/>
      <c r="AB702" s="9" t="n"/>
      <c r="AC702" s="9" t="n"/>
      <c r="AD702" s="9" t="n"/>
      <c r="AE702" s="9" t="n"/>
      <c r="AF702" s="9" t="n"/>
      <c r="AG702" s="9" t="n"/>
      <c r="AH702" s="9" t="n"/>
      <c r="AI702" s="9" t="n"/>
      <c r="AJ702" s="9" t="n"/>
      <c r="AK702" s="9" t="n"/>
      <c r="AL702" s="9" t="n"/>
      <c r="AM702" s="9" t="n"/>
      <c r="AN702" s="9" t="n"/>
      <c r="AO702" s="9" t="n"/>
      <c r="AP702" s="9" t="n"/>
      <c r="AQ702" s="9" t="n"/>
      <c r="AR702" s="9" t="n"/>
      <c r="AS702" s="9" t="n"/>
      <c r="AT702" s="9" t="n"/>
      <c r="AU702" s="9" t="n"/>
      <c r="AV702" s="9" t="n"/>
      <c r="AW702" s="9" t="n"/>
      <c r="AX702" s="9" t="n"/>
      <c r="AY702" s="9" t="n"/>
      <c r="AZ702" s="9" t="n"/>
    </row>
    <row r="703">
      <c r="A703" s="9" t="n"/>
      <c r="B703" s="9" t="n"/>
      <c r="C703" s="9" t="n"/>
      <c r="D703" s="9" t="n"/>
      <c r="E703" s="9" t="n"/>
      <c r="F703" s="9" t="n"/>
      <c r="G703" s="9" t="n"/>
      <c r="H703" s="9" t="n"/>
      <c r="I703" s="9" t="n"/>
      <c r="J703" s="9" t="n"/>
      <c r="K703" s="9" t="n"/>
      <c r="L703" s="9" t="n"/>
      <c r="M703" s="9" t="n"/>
      <c r="N703" s="9" t="n"/>
      <c r="O703" s="9" t="n"/>
      <c r="P703" s="9" t="n"/>
      <c r="Q703" s="9" t="n"/>
      <c r="R703" s="9" t="n"/>
      <c r="S703" s="9" t="n"/>
      <c r="T703" s="9" t="n"/>
      <c r="U703" s="9" t="n"/>
      <c r="V703" s="9" t="n"/>
      <c r="W703" s="9" t="n"/>
      <c r="X703" s="9" t="n"/>
      <c r="Y703" s="9" t="n"/>
      <c r="Z703" s="9" t="n"/>
      <c r="AA703" s="9" t="n"/>
      <c r="AB703" s="9" t="n"/>
      <c r="AC703" s="9" t="n"/>
      <c r="AD703" s="9" t="n"/>
      <c r="AE703" s="9" t="n"/>
      <c r="AF703" s="9" t="n"/>
      <c r="AG703" s="9" t="n"/>
      <c r="AH703" s="9" t="n"/>
      <c r="AI703" s="9" t="n"/>
      <c r="AJ703" s="9" t="n"/>
      <c r="AK703" s="9" t="n"/>
      <c r="AL703" s="9" t="n"/>
      <c r="AM703" s="9" t="n"/>
      <c r="AN703" s="9" t="n"/>
      <c r="AO703" s="9" t="n"/>
      <c r="AP703" s="9" t="n"/>
      <c r="AQ703" s="9" t="n"/>
      <c r="AR703" s="9" t="n"/>
      <c r="AS703" s="9" t="n"/>
      <c r="AT703" s="9" t="n"/>
      <c r="AU703" s="9" t="n"/>
      <c r="AV703" s="9" t="n"/>
      <c r="AW703" s="9" t="n"/>
      <c r="AX703" s="9" t="n"/>
      <c r="AY703" s="9" t="n"/>
      <c r="AZ703" s="9" t="n"/>
    </row>
    <row r="704">
      <c r="A704" s="9" t="n"/>
      <c r="B704" s="9" t="n"/>
      <c r="C704" s="9" t="n"/>
      <c r="D704" s="9" t="n"/>
      <c r="E704" s="9" t="n"/>
      <c r="F704" s="9" t="n"/>
      <c r="G704" s="9" t="n"/>
      <c r="H704" s="9" t="n"/>
      <c r="I704" s="9" t="n"/>
      <c r="J704" s="9" t="n"/>
      <c r="K704" s="9" t="n"/>
      <c r="L704" s="9" t="n"/>
      <c r="M704" s="9" t="n"/>
      <c r="N704" s="9" t="n"/>
      <c r="O704" s="9" t="n"/>
      <c r="P704" s="9" t="n"/>
      <c r="Q704" s="9" t="n"/>
      <c r="R704" s="9" t="n"/>
      <c r="S704" s="9" t="n"/>
      <c r="T704" s="9" t="n"/>
      <c r="U704" s="9" t="n"/>
      <c r="V704" s="9" t="n"/>
      <c r="W704" s="9" t="n"/>
      <c r="X704" s="9" t="n"/>
      <c r="Y704" s="9" t="n"/>
      <c r="Z704" s="9" t="n"/>
      <c r="AA704" s="9" t="n"/>
      <c r="AB704" s="9" t="n"/>
      <c r="AC704" s="9" t="n"/>
      <c r="AD704" s="9" t="n"/>
      <c r="AE704" s="9" t="n"/>
      <c r="AF704" s="9" t="n"/>
      <c r="AG704" s="9" t="n"/>
      <c r="AH704" s="9" t="n"/>
      <c r="AI704" s="9" t="n"/>
      <c r="AJ704" s="9" t="n"/>
      <c r="AK704" s="9" t="n"/>
      <c r="AL704" s="9" t="n"/>
      <c r="AM704" s="9" t="n"/>
      <c r="AN704" s="9" t="n"/>
      <c r="AO704" s="9" t="n"/>
      <c r="AP704" s="9" t="n"/>
      <c r="AQ704" s="9" t="n"/>
      <c r="AR704" s="9" t="n"/>
      <c r="AS704" s="9" t="n"/>
      <c r="AT704" s="9" t="n"/>
      <c r="AU704" s="9" t="n"/>
      <c r="AV704" s="9" t="n"/>
      <c r="AW704" s="9" t="n"/>
      <c r="AX704" s="9" t="n"/>
      <c r="AY704" s="9" t="n"/>
      <c r="AZ704" s="9" t="n"/>
    </row>
    <row r="705">
      <c r="A705" s="9" t="n"/>
      <c r="B705" s="9" t="n"/>
      <c r="C705" s="9" t="n"/>
      <c r="D705" s="9" t="n"/>
      <c r="E705" s="9" t="n"/>
      <c r="F705" s="9" t="n"/>
      <c r="G705" s="9" t="n"/>
      <c r="H705" s="9" t="n"/>
      <c r="I705" s="9" t="n"/>
      <c r="J705" s="9" t="n"/>
      <c r="K705" s="9" t="n"/>
      <c r="L705" s="9" t="n"/>
      <c r="M705" s="9" t="n"/>
      <c r="N705" s="9" t="n"/>
      <c r="O705" s="9" t="n"/>
      <c r="P705" s="9" t="n"/>
      <c r="Q705" s="9" t="n"/>
      <c r="R705" s="9" t="n"/>
      <c r="S705" s="9" t="n"/>
      <c r="T705" s="9" t="n"/>
      <c r="U705" s="9" t="n"/>
      <c r="V705" s="9" t="n"/>
      <c r="W705" s="9" t="n"/>
      <c r="X705" s="9" t="n"/>
      <c r="Y705" s="9" t="n"/>
      <c r="Z705" s="9" t="n"/>
      <c r="AA705" s="9" t="n"/>
      <c r="AB705" s="9" t="n"/>
      <c r="AC705" s="9" t="n"/>
      <c r="AD705" s="9" t="n"/>
      <c r="AE705" s="9" t="n"/>
      <c r="AF705" s="9" t="n"/>
      <c r="AG705" s="9" t="n"/>
      <c r="AH705" s="9" t="n"/>
      <c r="AI705" s="9" t="n"/>
      <c r="AJ705" s="9" t="n"/>
      <c r="AK705" s="9" t="n"/>
      <c r="AL705" s="9" t="n"/>
      <c r="AM705" s="9" t="n"/>
      <c r="AN705" s="9" t="n"/>
      <c r="AO705" s="9" t="n"/>
      <c r="AP705" s="9" t="n"/>
      <c r="AQ705" s="9" t="n"/>
      <c r="AR705" s="9" t="n"/>
      <c r="AS705" s="9" t="n"/>
      <c r="AT705" s="9" t="n"/>
      <c r="AU705" s="9" t="n"/>
      <c r="AV705" s="9" t="n"/>
      <c r="AW705" s="9" t="n"/>
      <c r="AX705" s="9" t="n"/>
      <c r="AY705" s="9" t="n"/>
      <c r="AZ705" s="9" t="n"/>
    </row>
    <row r="706">
      <c r="A706" s="9" t="n"/>
      <c r="B706" s="9" t="n"/>
      <c r="C706" s="9" t="n"/>
      <c r="D706" s="9" t="n"/>
      <c r="E706" s="9" t="n"/>
      <c r="F706" s="9" t="n"/>
      <c r="G706" s="9" t="n"/>
      <c r="H706" s="9" t="n"/>
      <c r="I706" s="9" t="n"/>
      <c r="J706" s="9" t="n"/>
      <c r="K706" s="9" t="n"/>
      <c r="L706" s="9" t="n"/>
      <c r="M706" s="9" t="n"/>
      <c r="N706" s="9" t="n"/>
      <c r="O706" s="9" t="n"/>
      <c r="P706" s="9" t="n"/>
      <c r="Q706" s="9" t="n"/>
      <c r="R706" s="9" t="n"/>
      <c r="S706" s="9" t="n"/>
      <c r="T706" s="9" t="n"/>
      <c r="U706" s="9" t="n"/>
      <c r="V706" s="9" t="n"/>
      <c r="W706" s="9" t="n"/>
      <c r="X706" s="9" t="n"/>
      <c r="Y706" s="9" t="n"/>
      <c r="Z706" s="9" t="n"/>
      <c r="AA706" s="9" t="n"/>
      <c r="AB706" s="9" t="n"/>
      <c r="AC706" s="9" t="n"/>
      <c r="AD706" s="9" t="n"/>
      <c r="AE706" s="9" t="n"/>
      <c r="AF706" s="9" t="n"/>
      <c r="AG706" s="9" t="n"/>
      <c r="AH706" s="9" t="n"/>
      <c r="AI706" s="9" t="n"/>
      <c r="AJ706" s="9" t="n"/>
      <c r="AK706" s="9" t="n"/>
      <c r="AL706" s="9" t="n"/>
      <c r="AM706" s="9" t="n"/>
      <c r="AN706" s="9" t="n"/>
      <c r="AO706" s="9" t="n"/>
      <c r="AP706" s="9" t="n"/>
      <c r="AQ706" s="9" t="n"/>
      <c r="AR706" s="9" t="n"/>
      <c r="AS706" s="9" t="n"/>
      <c r="AT706" s="9" t="n"/>
      <c r="AU706" s="9" t="n"/>
      <c r="AV706" s="9" t="n"/>
      <c r="AW706" s="9" t="n"/>
      <c r="AX706" s="9" t="n"/>
      <c r="AY706" s="9" t="n"/>
      <c r="AZ706" s="9" t="n"/>
    </row>
    <row r="707">
      <c r="A707" s="9" t="n"/>
      <c r="B707" s="9" t="n"/>
      <c r="C707" s="9" t="n"/>
      <c r="D707" s="9" t="n"/>
      <c r="E707" s="9" t="n"/>
      <c r="F707" s="9" t="n"/>
      <c r="G707" s="9" t="n"/>
      <c r="H707" s="9" t="n"/>
      <c r="I707" s="9" t="n"/>
      <c r="J707" s="9" t="n"/>
      <c r="K707" s="9" t="n"/>
      <c r="L707" s="9" t="n"/>
      <c r="M707" s="9" t="n"/>
      <c r="N707" s="9" t="n"/>
      <c r="O707" s="9" t="n"/>
      <c r="P707" s="9" t="n"/>
      <c r="Q707" s="9" t="n"/>
      <c r="R707" s="9" t="n"/>
      <c r="S707" s="9" t="n"/>
      <c r="T707" s="9" t="n"/>
      <c r="U707" s="9" t="n"/>
      <c r="V707" s="9" t="n"/>
      <c r="W707" s="9" t="n"/>
      <c r="X707" s="9" t="n"/>
      <c r="Y707" s="9" t="n"/>
      <c r="Z707" s="9" t="n"/>
      <c r="AA707" s="9" t="n"/>
      <c r="AB707" s="9" t="n"/>
      <c r="AC707" s="9" t="n"/>
      <c r="AD707" s="9" t="n"/>
      <c r="AE707" s="9" t="n"/>
      <c r="AF707" s="9" t="n"/>
      <c r="AG707" s="9" t="n"/>
      <c r="AH707" s="9" t="n"/>
      <c r="AI707" s="9" t="n"/>
      <c r="AJ707" s="9" t="n"/>
      <c r="AK707" s="9" t="n"/>
      <c r="AL707" s="9" t="n"/>
      <c r="AM707" s="9" t="n"/>
      <c r="AN707" s="9" t="n"/>
      <c r="AO707" s="9" t="n"/>
      <c r="AP707" s="9" t="n"/>
      <c r="AQ707" s="9" t="n"/>
      <c r="AR707" s="9" t="n"/>
      <c r="AS707" s="9" t="n"/>
      <c r="AT707" s="9" t="n"/>
      <c r="AU707" s="9" t="n"/>
      <c r="AV707" s="9" t="n"/>
      <c r="AW707" s="9" t="n"/>
      <c r="AX707" s="9" t="n"/>
      <c r="AY707" s="9" t="n"/>
      <c r="AZ707" s="9" t="n"/>
    </row>
    <row r="708">
      <c r="A708" s="9" t="n"/>
      <c r="B708" s="9" t="n"/>
      <c r="C708" s="9" t="n"/>
      <c r="D708" s="9" t="n"/>
      <c r="E708" s="9" t="n"/>
      <c r="F708" s="9" t="n"/>
      <c r="G708" s="9" t="n"/>
      <c r="H708" s="9" t="n"/>
      <c r="I708" s="9" t="n"/>
      <c r="J708" s="9" t="n"/>
      <c r="K708" s="9" t="n"/>
      <c r="L708" s="9" t="n"/>
      <c r="M708" s="9" t="n"/>
      <c r="N708" s="9" t="n"/>
      <c r="O708" s="9" t="n"/>
      <c r="P708" s="9" t="n"/>
      <c r="Q708" s="9" t="n"/>
      <c r="R708" s="9" t="n"/>
      <c r="S708" s="9" t="n"/>
      <c r="T708" s="9" t="n"/>
      <c r="U708" s="9" t="n"/>
      <c r="V708" s="9" t="n"/>
      <c r="W708" s="9" t="n"/>
      <c r="X708" s="9" t="n"/>
      <c r="Y708" s="9" t="n"/>
      <c r="Z708" s="9" t="n"/>
      <c r="AA708" s="9" t="n"/>
      <c r="AB708" s="9" t="n"/>
      <c r="AC708" s="9" t="n"/>
      <c r="AD708" s="9" t="n"/>
      <c r="AE708" s="9" t="n"/>
      <c r="AF708" s="9" t="n"/>
      <c r="AG708" s="9" t="n"/>
      <c r="AH708" s="9" t="n"/>
      <c r="AI708" s="9" t="n"/>
      <c r="AJ708" s="9" t="n"/>
      <c r="AK708" s="9" t="n"/>
      <c r="AL708" s="9" t="n"/>
      <c r="AM708" s="9" t="n"/>
      <c r="AN708" s="9" t="n"/>
      <c r="AO708" s="9" t="n"/>
      <c r="AP708" s="9" t="n"/>
      <c r="AQ708" s="9" t="n"/>
      <c r="AR708" s="9" t="n"/>
      <c r="AS708" s="9" t="n"/>
      <c r="AT708" s="9" t="n"/>
      <c r="AU708" s="9" t="n"/>
      <c r="AV708" s="9" t="n"/>
      <c r="AW708" s="9" t="n"/>
      <c r="AX708" s="9" t="n"/>
      <c r="AY708" s="9" t="n"/>
      <c r="AZ708" s="9" t="n"/>
    </row>
    <row r="709">
      <c r="A709" s="9" t="n"/>
      <c r="B709" s="9" t="n"/>
      <c r="C709" s="9" t="n"/>
      <c r="D709" s="9" t="n"/>
      <c r="E709" s="9" t="n"/>
      <c r="F709" s="9" t="n"/>
      <c r="G709" s="9" t="n"/>
      <c r="H709" s="9" t="n"/>
      <c r="I709" s="9" t="n"/>
      <c r="J709" s="9" t="n"/>
      <c r="K709" s="9" t="n"/>
      <c r="L709" s="9" t="n"/>
      <c r="M709" s="9" t="n"/>
      <c r="N709" s="9" t="n"/>
      <c r="O709" s="9" t="n"/>
      <c r="P709" s="9" t="n"/>
      <c r="Q709" s="9" t="n"/>
      <c r="R709" s="9" t="n"/>
      <c r="S709" s="9" t="n"/>
      <c r="T709" s="9" t="n"/>
      <c r="U709" s="9" t="n"/>
      <c r="V709" s="9" t="n"/>
      <c r="W709" s="9" t="n"/>
      <c r="X709" s="9" t="n"/>
      <c r="Y709" s="9" t="n"/>
      <c r="Z709" s="9" t="n"/>
      <c r="AA709" s="9" t="n"/>
      <c r="AB709" s="9" t="n"/>
      <c r="AC709" s="9" t="n"/>
      <c r="AD709" s="9" t="n"/>
      <c r="AE709" s="9" t="n"/>
      <c r="AF709" s="9" t="n"/>
      <c r="AG709" s="9" t="n"/>
      <c r="AH709" s="9" t="n"/>
      <c r="AI709" s="9" t="n"/>
      <c r="AJ709" s="9" t="n"/>
      <c r="AK709" s="9" t="n"/>
      <c r="AL709" s="9" t="n"/>
      <c r="AM709" s="9" t="n"/>
      <c r="AN709" s="9" t="n"/>
      <c r="AO709" s="9" t="n"/>
      <c r="AP709" s="9" t="n"/>
      <c r="AQ709" s="9" t="n"/>
      <c r="AR709" s="9" t="n"/>
      <c r="AS709" s="9" t="n"/>
      <c r="AT709" s="9" t="n"/>
      <c r="AU709" s="9" t="n"/>
      <c r="AV709" s="9" t="n"/>
      <c r="AW709" s="9" t="n"/>
      <c r="AX709" s="9" t="n"/>
      <c r="AY709" s="9" t="n"/>
      <c r="AZ709" s="9" t="n"/>
    </row>
    <row r="710">
      <c r="A710" s="9" t="n"/>
      <c r="B710" s="9" t="n"/>
      <c r="C710" s="9" t="n"/>
      <c r="D710" s="9" t="n"/>
      <c r="E710" s="9" t="n"/>
      <c r="F710" s="9" t="n"/>
      <c r="G710" s="9" t="n"/>
      <c r="H710" s="9" t="n"/>
      <c r="I710" s="9" t="n"/>
      <c r="J710" s="9" t="n"/>
      <c r="K710" s="9" t="n"/>
      <c r="L710" s="9" t="n"/>
      <c r="M710" s="9" t="n"/>
      <c r="N710" s="9" t="n"/>
      <c r="O710" s="9" t="n"/>
      <c r="P710" s="9" t="n"/>
      <c r="Q710" s="9" t="n"/>
      <c r="R710" s="9" t="n"/>
      <c r="S710" s="9" t="n"/>
      <c r="T710" s="9" t="n"/>
      <c r="U710" s="9" t="n"/>
      <c r="V710" s="9" t="n"/>
      <c r="W710" s="9" t="n"/>
      <c r="X710" s="9" t="n"/>
      <c r="Y710" s="9" t="n"/>
      <c r="Z710" s="9" t="n"/>
      <c r="AA710" s="9" t="n"/>
      <c r="AB710" s="9" t="n"/>
      <c r="AC710" s="9" t="n"/>
      <c r="AD710" s="9" t="n"/>
      <c r="AE710" s="9" t="n"/>
      <c r="AF710" s="9" t="n"/>
      <c r="AG710" s="9" t="n"/>
      <c r="AH710" s="9" t="n"/>
      <c r="AI710" s="9" t="n"/>
      <c r="AJ710" s="9" t="n"/>
      <c r="AK710" s="9" t="n"/>
      <c r="AL710" s="9" t="n"/>
      <c r="AM710" s="9" t="n"/>
      <c r="AN710" s="9" t="n"/>
      <c r="AO710" s="9" t="n"/>
      <c r="AP710" s="9" t="n"/>
      <c r="AQ710" s="9" t="n"/>
      <c r="AR710" s="9" t="n"/>
      <c r="AS710" s="9" t="n"/>
      <c r="AT710" s="9" t="n"/>
      <c r="AU710" s="9" t="n"/>
      <c r="AV710" s="9" t="n"/>
      <c r="AW710" s="9" t="n"/>
      <c r="AX710" s="9" t="n"/>
      <c r="AY710" s="9" t="n"/>
      <c r="AZ710" s="9" t="n"/>
    </row>
    <row r="711">
      <c r="A711" s="9" t="n"/>
      <c r="B711" s="9" t="n"/>
      <c r="C711" s="9" t="n"/>
      <c r="D711" s="9" t="n"/>
      <c r="E711" s="9" t="n"/>
      <c r="F711" s="9" t="n"/>
      <c r="G711" s="9" t="n"/>
      <c r="H711" s="9" t="n"/>
      <c r="I711" s="9" t="n"/>
      <c r="J711" s="9" t="n"/>
      <c r="K711" s="9" t="n"/>
      <c r="L711" s="9" t="n"/>
      <c r="M711" s="9" t="n"/>
      <c r="N711" s="9" t="n"/>
      <c r="O711" s="9" t="n"/>
      <c r="P711" s="9" t="n"/>
      <c r="Q711" s="9" t="n"/>
      <c r="R711" s="9" t="n"/>
      <c r="S711" s="9" t="n"/>
      <c r="T711" s="9" t="n"/>
      <c r="U711" s="9" t="n"/>
      <c r="V711" s="9" t="n"/>
      <c r="W711" s="9" t="n"/>
      <c r="X711" s="9" t="n"/>
      <c r="Y711" s="9" t="n"/>
      <c r="Z711" s="9" t="n"/>
      <c r="AA711" s="9" t="n"/>
      <c r="AB711" s="9" t="n"/>
      <c r="AC711" s="9" t="n"/>
      <c r="AD711" s="9" t="n"/>
      <c r="AE711" s="9" t="n"/>
      <c r="AF711" s="9" t="n"/>
      <c r="AG711" s="9" t="n"/>
      <c r="AH711" s="9" t="n"/>
      <c r="AI711" s="9" t="n"/>
      <c r="AJ711" s="9" t="n"/>
      <c r="AK711" s="9" t="n"/>
      <c r="AL711" s="9" t="n"/>
      <c r="AM711" s="9" t="n"/>
      <c r="AN711" s="9" t="n"/>
      <c r="AO711" s="9" t="n"/>
      <c r="AP711" s="9" t="n"/>
      <c r="AQ711" s="9" t="n"/>
      <c r="AR711" s="9" t="n"/>
      <c r="AS711" s="9" t="n"/>
      <c r="AT711" s="9" t="n"/>
      <c r="AU711" s="9" t="n"/>
      <c r="AV711" s="9" t="n"/>
      <c r="AW711" s="9" t="n"/>
      <c r="AX711" s="9" t="n"/>
      <c r="AY711" s="9" t="n"/>
      <c r="AZ711" s="9" t="n"/>
    </row>
    <row r="712">
      <c r="A712" s="9" t="n"/>
      <c r="B712" s="9" t="n"/>
      <c r="C712" s="9" t="n"/>
      <c r="D712" s="9" t="n"/>
      <c r="E712" s="9" t="n"/>
      <c r="F712" s="9" t="n"/>
      <c r="G712" s="9" t="n"/>
      <c r="H712" s="9" t="n"/>
      <c r="I712" s="9" t="n"/>
      <c r="J712" s="9" t="n"/>
      <c r="K712" s="9" t="n"/>
      <c r="L712" s="9" t="n"/>
      <c r="M712" s="9" t="n"/>
      <c r="N712" s="9" t="n"/>
      <c r="O712" s="9" t="n"/>
      <c r="P712" s="9" t="n"/>
      <c r="Q712" s="9" t="n"/>
      <c r="R712" s="9" t="n"/>
      <c r="S712" s="9" t="n"/>
      <c r="T712" s="9" t="n"/>
      <c r="U712" s="9" t="n"/>
      <c r="V712" s="9" t="n"/>
      <c r="W712" s="9" t="n"/>
      <c r="X712" s="9" t="n"/>
      <c r="Y712" s="9" t="n"/>
      <c r="Z712" s="9" t="n"/>
      <c r="AA712" s="9" t="n"/>
      <c r="AB712" s="9" t="n"/>
      <c r="AC712" s="9" t="n"/>
      <c r="AD712" s="9" t="n"/>
      <c r="AE712" s="9" t="n"/>
      <c r="AF712" s="9" t="n"/>
      <c r="AG712" s="9" t="n"/>
      <c r="AH712" s="9" t="n"/>
      <c r="AI712" s="9" t="n"/>
      <c r="AJ712" s="9" t="n"/>
      <c r="AK712" s="9" t="n"/>
      <c r="AL712" s="9" t="n"/>
      <c r="AM712" s="9" t="n"/>
      <c r="AN712" s="9" t="n"/>
      <c r="AO712" s="9" t="n"/>
      <c r="AP712" s="9" t="n"/>
      <c r="AQ712" s="9" t="n"/>
      <c r="AR712" s="9" t="n"/>
      <c r="AS712" s="9" t="n"/>
      <c r="AT712" s="9" t="n"/>
      <c r="AU712" s="9" t="n"/>
      <c r="AV712" s="9" t="n"/>
      <c r="AW712" s="9" t="n"/>
      <c r="AX712" s="9" t="n"/>
      <c r="AY712" s="9" t="n"/>
      <c r="AZ712" s="9" t="n"/>
    </row>
    <row r="713">
      <c r="A713" s="9" t="n"/>
      <c r="B713" s="9" t="n"/>
      <c r="C713" s="9" t="n"/>
      <c r="D713" s="9" t="n"/>
      <c r="E713" s="9" t="n"/>
      <c r="F713" s="9" t="n"/>
      <c r="G713" s="9" t="n"/>
      <c r="H713" s="9" t="n"/>
      <c r="I713" s="9" t="n"/>
      <c r="J713" s="9" t="n"/>
      <c r="K713" s="9" t="n"/>
      <c r="L713" s="9" t="n"/>
      <c r="M713" s="9" t="n"/>
      <c r="N713" s="9" t="n"/>
      <c r="O713" s="9" t="n"/>
      <c r="P713" s="9" t="n"/>
      <c r="Q713" s="9" t="n"/>
      <c r="R713" s="9" t="n"/>
      <c r="S713" s="9" t="n"/>
      <c r="T713" s="9" t="n"/>
      <c r="U713" s="9" t="n"/>
      <c r="V713" s="9" t="n"/>
      <c r="W713" s="9" t="n"/>
      <c r="X713" s="9" t="n"/>
      <c r="Y713" s="9" t="n"/>
      <c r="Z713" s="9" t="n"/>
      <c r="AA713" s="9" t="n"/>
      <c r="AB713" s="9" t="n"/>
      <c r="AC713" s="9" t="n"/>
      <c r="AD713" s="9" t="n"/>
      <c r="AE713" s="9" t="n"/>
      <c r="AF713" s="9" t="n"/>
      <c r="AG713" s="9" t="n"/>
      <c r="AH713" s="9" t="n"/>
      <c r="AI713" s="9" t="n"/>
      <c r="AJ713" s="9" t="n"/>
      <c r="AK713" s="9" t="n"/>
      <c r="AL713" s="9" t="n"/>
      <c r="AM713" s="9" t="n"/>
      <c r="AN713" s="9" t="n"/>
      <c r="AO713" s="9" t="n"/>
      <c r="AP713" s="9" t="n"/>
      <c r="AQ713" s="9" t="n"/>
      <c r="AR713" s="9" t="n"/>
      <c r="AS713" s="9" t="n"/>
      <c r="AT713" s="9" t="n"/>
      <c r="AU713" s="9" t="n"/>
      <c r="AV713" s="9" t="n"/>
      <c r="AW713" s="9" t="n"/>
      <c r="AX713" s="9" t="n"/>
      <c r="AY713" s="9" t="n"/>
      <c r="AZ713" s="9" t="n"/>
    </row>
    <row r="714">
      <c r="A714" s="9" t="n"/>
      <c r="B714" s="9" t="n"/>
      <c r="C714" s="9" t="n"/>
      <c r="D714" s="9" t="n"/>
      <c r="E714" s="9" t="n"/>
      <c r="F714" s="9" t="n"/>
      <c r="G714" s="9" t="n"/>
      <c r="H714" s="9" t="n"/>
      <c r="I714" s="9" t="n"/>
      <c r="J714" s="9" t="n"/>
      <c r="K714" s="9" t="n"/>
      <c r="L714" s="9" t="n"/>
      <c r="M714" s="9" t="n"/>
      <c r="N714" s="9" t="n"/>
      <c r="O714" s="9" t="n"/>
      <c r="P714" s="9" t="n"/>
      <c r="Q714" s="9" t="n"/>
      <c r="R714" s="9" t="n"/>
      <c r="S714" s="9" t="n"/>
      <c r="T714" s="9" t="n"/>
      <c r="U714" s="9" t="n"/>
      <c r="V714" s="9" t="n"/>
      <c r="W714" s="9" t="n"/>
      <c r="X714" s="9" t="n"/>
      <c r="Y714" s="9" t="n"/>
      <c r="Z714" s="9" t="n"/>
      <c r="AA714" s="9" t="n"/>
      <c r="AB714" s="9" t="n"/>
      <c r="AC714" s="9" t="n"/>
      <c r="AD714" s="9" t="n"/>
      <c r="AE714" s="9" t="n"/>
      <c r="AF714" s="9" t="n"/>
      <c r="AG714" s="9" t="n"/>
      <c r="AH714" s="9" t="n"/>
      <c r="AI714" s="9" t="n"/>
      <c r="AJ714" s="9" t="n"/>
      <c r="AK714" s="9" t="n"/>
      <c r="AL714" s="9" t="n"/>
      <c r="AM714" s="9" t="n"/>
      <c r="AN714" s="9" t="n"/>
      <c r="AO714" s="9" t="n"/>
      <c r="AP714" s="9" t="n"/>
      <c r="AQ714" s="9" t="n"/>
      <c r="AR714" s="9" t="n"/>
      <c r="AS714" s="9" t="n"/>
      <c r="AT714" s="9" t="n"/>
      <c r="AU714" s="9" t="n"/>
      <c r="AV714" s="9" t="n"/>
      <c r="AW714" s="9" t="n"/>
      <c r="AX714" s="9" t="n"/>
      <c r="AY714" s="9" t="n"/>
      <c r="AZ714" s="9" t="n"/>
    </row>
    <row r="715">
      <c r="A715" s="9" t="n"/>
      <c r="B715" s="9" t="n"/>
      <c r="C715" s="9" t="n"/>
      <c r="D715" s="9" t="n"/>
      <c r="E715" s="9" t="n"/>
      <c r="F715" s="9" t="n"/>
      <c r="G715" s="9" t="n"/>
      <c r="H715" s="9" t="n"/>
      <c r="I715" s="9" t="n"/>
      <c r="J715" s="9" t="n"/>
      <c r="K715" s="9" t="n"/>
      <c r="L715" s="9" t="n"/>
      <c r="M715" s="9" t="n"/>
      <c r="N715" s="9" t="n"/>
      <c r="O715" s="9" t="n"/>
      <c r="P715" s="9" t="n"/>
      <c r="Q715" s="9" t="n"/>
      <c r="R715" s="9" t="n"/>
      <c r="S715" s="9" t="n"/>
      <c r="T715" s="9" t="n"/>
      <c r="U715" s="9" t="n"/>
      <c r="V715" s="9" t="n"/>
      <c r="W715" s="9" t="n"/>
      <c r="X715" s="9" t="n"/>
      <c r="Y715" s="9" t="n"/>
      <c r="Z715" s="9" t="n"/>
      <c r="AA715" s="9" t="n"/>
      <c r="AB715" s="9" t="n"/>
      <c r="AC715" s="9" t="n"/>
      <c r="AD715" s="9" t="n"/>
      <c r="AE715" s="9" t="n"/>
      <c r="AF715" s="9" t="n"/>
      <c r="AG715" s="9" t="n"/>
      <c r="AH715" s="9" t="n"/>
      <c r="AI715" s="9" t="n"/>
      <c r="AJ715" s="9" t="n"/>
      <c r="AK715" s="9" t="n"/>
      <c r="AL715" s="9" t="n"/>
      <c r="AM715" s="9" t="n"/>
      <c r="AN715" s="9" t="n"/>
      <c r="AO715" s="9" t="n"/>
      <c r="AP715" s="9" t="n"/>
      <c r="AQ715" s="9" t="n"/>
      <c r="AR715" s="9" t="n"/>
      <c r="AS715" s="9" t="n"/>
      <c r="AT715" s="9" t="n"/>
      <c r="AU715" s="9" t="n"/>
      <c r="AV715" s="9" t="n"/>
      <c r="AW715" s="9" t="n"/>
      <c r="AX715" s="9" t="n"/>
      <c r="AY715" s="9" t="n"/>
      <c r="AZ715" s="9" t="n"/>
    </row>
    <row r="716">
      <c r="A716" s="9" t="n"/>
      <c r="B716" s="9" t="n"/>
      <c r="C716" s="9" t="n"/>
      <c r="D716" s="9" t="n"/>
      <c r="E716" s="9" t="n"/>
      <c r="F716" s="9" t="n"/>
      <c r="G716" s="9" t="n"/>
      <c r="H716" s="9" t="n"/>
      <c r="I716" s="9" t="n"/>
      <c r="J716" s="9" t="n"/>
      <c r="K716" s="9" t="n"/>
      <c r="L716" s="9" t="n"/>
      <c r="M716" s="9" t="n"/>
      <c r="N716" s="9" t="n"/>
      <c r="O716" s="9" t="n"/>
      <c r="P716" s="9" t="n"/>
      <c r="Q716" s="9" t="n"/>
      <c r="R716" s="9" t="n"/>
      <c r="S716" s="9" t="n"/>
      <c r="T716" s="9" t="n"/>
      <c r="U716" s="9" t="n"/>
      <c r="V716" s="9" t="n"/>
      <c r="W716" s="9" t="n"/>
      <c r="X716" s="9" t="n"/>
      <c r="Y716" s="9" t="n"/>
      <c r="Z716" s="9" t="n"/>
      <c r="AA716" s="9" t="n"/>
      <c r="AB716" s="9" t="n"/>
      <c r="AC716" s="9" t="n"/>
      <c r="AD716" s="9" t="n"/>
      <c r="AE716" s="9" t="n"/>
      <c r="AF716" s="9" t="n"/>
      <c r="AG716" s="9" t="n"/>
      <c r="AH716" s="9" t="n"/>
      <c r="AI716" s="9" t="n"/>
      <c r="AJ716" s="9" t="n"/>
      <c r="AK716" s="9" t="n"/>
      <c r="AL716" s="9" t="n"/>
      <c r="AM716" s="9" t="n"/>
      <c r="AN716" s="9" t="n"/>
      <c r="AO716" s="9" t="n"/>
      <c r="AP716" s="9" t="n"/>
      <c r="AQ716" s="9" t="n"/>
      <c r="AR716" s="9" t="n"/>
      <c r="AS716" s="9" t="n"/>
      <c r="AT716" s="9" t="n"/>
      <c r="AU716" s="9" t="n"/>
      <c r="AV716" s="9" t="n"/>
      <c r="AW716" s="9" t="n"/>
      <c r="AX716" s="9" t="n"/>
      <c r="AY716" s="9" t="n"/>
      <c r="AZ716" s="9" t="n"/>
    </row>
    <row r="717">
      <c r="A717" s="9" t="n"/>
      <c r="B717" s="9" t="n"/>
      <c r="C717" s="9" t="n"/>
      <c r="D717" s="9" t="n"/>
      <c r="E717" s="9" t="n"/>
      <c r="F717" s="9" t="n"/>
      <c r="G717" s="9" t="n"/>
      <c r="H717" s="9" t="n"/>
      <c r="I717" s="9" t="n"/>
      <c r="J717" s="9" t="n"/>
      <c r="K717" s="9" t="n"/>
      <c r="L717" s="9" t="n"/>
      <c r="M717" s="9" t="n"/>
      <c r="N717" s="9" t="n"/>
      <c r="O717" s="9" t="n"/>
      <c r="P717" s="9" t="n"/>
      <c r="Q717" s="9" t="n"/>
      <c r="R717" s="9" t="n"/>
      <c r="S717" s="9" t="n"/>
      <c r="T717" s="9" t="n"/>
      <c r="U717" s="9" t="n"/>
      <c r="V717" s="9" t="n"/>
      <c r="W717" s="9" t="n"/>
      <c r="X717" s="9" t="n"/>
      <c r="Y717" s="9" t="n"/>
      <c r="Z717" s="9" t="n"/>
      <c r="AA717" s="9" t="n"/>
      <c r="AB717" s="9" t="n"/>
      <c r="AC717" s="9" t="n"/>
      <c r="AD717" s="9" t="n"/>
      <c r="AE717" s="9" t="n"/>
      <c r="AF717" s="9" t="n"/>
      <c r="AG717" s="9" t="n"/>
      <c r="AH717" s="9" t="n"/>
      <c r="AI717" s="9" t="n"/>
      <c r="AJ717" s="9" t="n"/>
      <c r="AK717" s="9" t="n"/>
      <c r="AL717" s="9" t="n"/>
      <c r="AM717" s="9" t="n"/>
      <c r="AN717" s="9" t="n"/>
      <c r="AO717" s="9" t="n"/>
      <c r="AP717" s="9" t="n"/>
      <c r="AQ717" s="9" t="n"/>
      <c r="AR717" s="9" t="n"/>
      <c r="AS717" s="9" t="n"/>
      <c r="AT717" s="9" t="n"/>
      <c r="AU717" s="9" t="n"/>
      <c r="AV717" s="9" t="n"/>
      <c r="AW717" s="9" t="n"/>
      <c r="AX717" s="9" t="n"/>
      <c r="AY717" s="9" t="n"/>
      <c r="AZ717" s="9" t="n"/>
    </row>
    <row r="718">
      <c r="A718" s="9" t="n"/>
      <c r="B718" s="9" t="n"/>
      <c r="C718" s="9" t="n"/>
      <c r="D718" s="9" t="n"/>
      <c r="E718" s="9" t="n"/>
      <c r="F718" s="9" t="n"/>
      <c r="G718" s="9" t="n"/>
      <c r="H718" s="9" t="n"/>
      <c r="I718" s="9" t="n"/>
      <c r="J718" s="9" t="n"/>
      <c r="K718" s="9" t="n"/>
      <c r="L718" s="9" t="n"/>
      <c r="M718" s="9" t="n"/>
      <c r="N718" s="9" t="n"/>
      <c r="O718" s="9" t="n"/>
      <c r="P718" s="9" t="n"/>
      <c r="Q718" s="9" t="n"/>
      <c r="R718" s="9" t="n"/>
      <c r="S718" s="9" t="n"/>
      <c r="T718" s="9" t="n"/>
      <c r="U718" s="9" t="n"/>
      <c r="V718" s="9" t="n"/>
      <c r="W718" s="9" t="n"/>
      <c r="X718" s="9" t="n"/>
      <c r="Y718" s="9" t="n"/>
      <c r="Z718" s="9" t="n"/>
      <c r="AA718" s="9" t="n"/>
      <c r="AB718" s="9" t="n"/>
      <c r="AC718" s="9" t="n"/>
      <c r="AD718" s="9" t="n"/>
      <c r="AE718" s="9" t="n"/>
      <c r="AF718" s="9" t="n"/>
      <c r="AG718" s="9" t="n"/>
      <c r="AH718" s="9" t="n"/>
      <c r="AI718" s="9" t="n"/>
      <c r="AJ718" s="9" t="n"/>
      <c r="AK718" s="9" t="n"/>
      <c r="AL718" s="9" t="n"/>
      <c r="AM718" s="9" t="n"/>
      <c r="AN718" s="9" t="n"/>
      <c r="AO718" s="9" t="n"/>
      <c r="AP718" s="9" t="n"/>
      <c r="AQ718" s="9" t="n"/>
      <c r="AR718" s="9" t="n"/>
      <c r="AS718" s="9" t="n"/>
      <c r="AT718" s="9" t="n"/>
      <c r="AU718" s="9" t="n"/>
      <c r="AV718" s="9" t="n"/>
      <c r="AW718" s="9" t="n"/>
      <c r="AX718" s="9" t="n"/>
      <c r="AY718" s="9" t="n"/>
      <c r="AZ718" s="9" t="n"/>
    </row>
    <row r="719">
      <c r="A719" s="9" t="n"/>
      <c r="B719" s="9" t="n"/>
      <c r="C719" s="9" t="n"/>
      <c r="D719" s="9" t="n"/>
      <c r="E719" s="9" t="n"/>
      <c r="F719" s="9" t="n"/>
      <c r="G719" s="9" t="n"/>
      <c r="H719" s="9" t="n"/>
      <c r="I719" s="9" t="n"/>
      <c r="J719" s="9" t="n"/>
      <c r="K719" s="9" t="n"/>
      <c r="L719" s="9" t="n"/>
      <c r="M719" s="9" t="n"/>
      <c r="N719" s="9" t="n"/>
      <c r="O719" s="9" t="n"/>
      <c r="P719" s="9" t="n"/>
      <c r="Q719" s="9" t="n"/>
      <c r="R719" s="9" t="n"/>
      <c r="S719" s="9" t="n"/>
      <c r="T719" s="9" t="n"/>
      <c r="U719" s="9" t="n"/>
      <c r="V719" s="9" t="n"/>
      <c r="W719" s="9" t="n"/>
      <c r="X719" s="9" t="n"/>
      <c r="Y719" s="9" t="n"/>
      <c r="Z719" s="9" t="n"/>
      <c r="AA719" s="9" t="n"/>
      <c r="AB719" s="9" t="n"/>
      <c r="AC719" s="9" t="n"/>
      <c r="AD719" s="9" t="n"/>
      <c r="AE719" s="9" t="n"/>
      <c r="AF719" s="9" t="n"/>
      <c r="AG719" s="9" t="n"/>
      <c r="AH719" s="9" t="n"/>
      <c r="AI719" s="9" t="n"/>
      <c r="AJ719" s="9" t="n"/>
      <c r="AK719" s="9" t="n"/>
      <c r="AL719" s="9" t="n"/>
      <c r="AM719" s="9" t="n"/>
      <c r="AN719" s="9" t="n"/>
      <c r="AO719" s="9" t="n"/>
      <c r="AP719" s="9" t="n"/>
      <c r="AQ719" s="9" t="n"/>
      <c r="AR719" s="9" t="n"/>
      <c r="AS719" s="9" t="n"/>
      <c r="AT719" s="9" t="n"/>
      <c r="AU719" s="9" t="n"/>
      <c r="AV719" s="9" t="n"/>
      <c r="AW719" s="9" t="n"/>
      <c r="AX719" s="9" t="n"/>
      <c r="AY719" s="9" t="n"/>
      <c r="AZ719" s="9" t="n"/>
    </row>
    <row r="720">
      <c r="A720" s="9" t="n"/>
      <c r="B720" s="9" t="n"/>
      <c r="C720" s="9" t="n"/>
      <c r="D720" s="9" t="n"/>
      <c r="E720" s="9" t="n"/>
      <c r="F720" s="9" t="n"/>
      <c r="G720" s="9" t="n"/>
      <c r="H720" s="9" t="n"/>
      <c r="I720" s="9" t="n"/>
      <c r="J720" s="9" t="n"/>
      <c r="K720" s="9" t="n"/>
      <c r="L720" s="9" t="n"/>
      <c r="M720" s="9" t="n"/>
      <c r="N720" s="9" t="n"/>
      <c r="O720" s="9" t="n"/>
      <c r="P720" s="9" t="n"/>
      <c r="Q720" s="9" t="n"/>
      <c r="R720" s="9" t="n"/>
      <c r="S720" s="9" t="n"/>
      <c r="T720" s="9" t="n"/>
      <c r="U720" s="9" t="n"/>
      <c r="V720" s="9" t="n"/>
      <c r="W720" s="9" t="n"/>
      <c r="X720" s="9" t="n"/>
      <c r="Y720" s="9" t="n"/>
      <c r="Z720" s="9" t="n"/>
      <c r="AA720" s="9" t="n"/>
      <c r="AB720" s="9" t="n"/>
      <c r="AC720" s="9" t="n"/>
      <c r="AD720" s="9" t="n"/>
      <c r="AE720" s="9" t="n"/>
      <c r="AF720" s="9" t="n"/>
      <c r="AG720" s="9" t="n"/>
      <c r="AH720" s="9" t="n"/>
      <c r="AI720" s="9" t="n"/>
      <c r="AJ720" s="9" t="n"/>
      <c r="AK720" s="9" t="n"/>
      <c r="AL720" s="9" t="n"/>
      <c r="AM720" s="9" t="n"/>
      <c r="AN720" s="9" t="n"/>
      <c r="AO720" s="9" t="n"/>
      <c r="AP720" s="9" t="n"/>
      <c r="AQ720" s="9" t="n"/>
      <c r="AR720" s="9" t="n"/>
      <c r="AS720" s="9" t="n"/>
      <c r="AT720" s="9" t="n"/>
      <c r="AU720" s="9" t="n"/>
      <c r="AV720" s="9" t="n"/>
      <c r="AW720" s="9" t="n"/>
      <c r="AX720" s="9" t="n"/>
      <c r="AY720" s="9" t="n"/>
      <c r="AZ720" s="9" t="n"/>
    </row>
    <row r="721">
      <c r="A721" s="9" t="n"/>
      <c r="B721" s="9" t="n"/>
      <c r="C721" s="9" t="n"/>
      <c r="D721" s="9" t="n"/>
      <c r="E721" s="9" t="n"/>
      <c r="F721" s="9" t="n"/>
      <c r="G721" s="9" t="n"/>
      <c r="H721" s="9" t="n"/>
      <c r="I721" s="9" t="n"/>
      <c r="J721" s="9" t="n"/>
      <c r="K721" s="9" t="n"/>
      <c r="L721" s="9" t="n"/>
      <c r="M721" s="9" t="n"/>
      <c r="N721" s="9" t="n"/>
      <c r="O721" s="9" t="n"/>
      <c r="P721" s="9" t="n"/>
      <c r="Q721" s="9" t="n"/>
      <c r="R721" s="9" t="n"/>
      <c r="S721" s="9" t="n"/>
      <c r="T721" s="9" t="n"/>
      <c r="U721" s="9" t="n"/>
      <c r="V721" s="9" t="n"/>
      <c r="W721" s="9" t="n"/>
      <c r="X721" s="9" t="n"/>
      <c r="Y721" s="9" t="n"/>
      <c r="Z721" s="9" t="n"/>
      <c r="AA721" s="9" t="n"/>
      <c r="AB721" s="9" t="n"/>
      <c r="AC721" s="9" t="n"/>
      <c r="AD721" s="9" t="n"/>
      <c r="AE721" s="9" t="n"/>
      <c r="AF721" s="9" t="n"/>
      <c r="AG721" s="9" t="n"/>
      <c r="AH721" s="9" t="n"/>
      <c r="AI721" s="9" t="n"/>
      <c r="AJ721" s="9" t="n"/>
      <c r="AK721" s="9" t="n"/>
      <c r="AL721" s="9" t="n"/>
      <c r="AM721" s="9" t="n"/>
      <c r="AN721" s="9" t="n"/>
      <c r="AO721" s="9" t="n"/>
      <c r="AP721" s="9" t="n"/>
      <c r="AQ721" s="9" t="n"/>
      <c r="AR721" s="9" t="n"/>
      <c r="AS721" s="9" t="n"/>
      <c r="AT721" s="9" t="n"/>
      <c r="AU721" s="9" t="n"/>
      <c r="AV721" s="9" t="n"/>
      <c r="AW721" s="9" t="n"/>
      <c r="AX721" s="9" t="n"/>
      <c r="AY721" s="9" t="n"/>
      <c r="AZ721" s="9" t="n"/>
    </row>
    <row r="722">
      <c r="A722" s="9" t="n"/>
      <c r="B722" s="9" t="n"/>
      <c r="C722" s="9" t="n"/>
      <c r="D722" s="9" t="n"/>
      <c r="E722" s="9" t="n"/>
      <c r="F722" s="9" t="n"/>
      <c r="G722" s="9" t="n"/>
      <c r="H722" s="9" t="n"/>
      <c r="I722" s="9" t="n"/>
      <c r="J722" s="9" t="n"/>
      <c r="K722" s="9" t="n"/>
      <c r="L722" s="9" t="n"/>
      <c r="M722" s="9" t="n"/>
      <c r="N722" s="9" t="n"/>
      <c r="O722" s="9" t="n"/>
      <c r="P722" s="9" t="n"/>
      <c r="Q722" s="9" t="n"/>
      <c r="R722" s="9" t="n"/>
      <c r="S722" s="9" t="n"/>
      <c r="T722" s="9" t="n"/>
      <c r="U722" s="9" t="n"/>
      <c r="V722" s="9" t="n"/>
      <c r="W722" s="9" t="n"/>
      <c r="X722" s="9" t="n"/>
      <c r="Y722" s="9" t="n"/>
      <c r="Z722" s="9" t="n"/>
      <c r="AA722" s="9" t="n"/>
      <c r="AB722" s="9" t="n"/>
      <c r="AC722" s="9" t="n"/>
      <c r="AD722" s="9" t="n"/>
      <c r="AE722" s="9" t="n"/>
      <c r="AF722" s="9" t="n"/>
      <c r="AG722" s="9" t="n"/>
      <c r="AH722" s="9" t="n"/>
      <c r="AI722" s="9" t="n"/>
      <c r="AJ722" s="9" t="n"/>
      <c r="AK722" s="9" t="n"/>
      <c r="AL722" s="9" t="n"/>
      <c r="AM722" s="9" t="n"/>
      <c r="AN722" s="9" t="n"/>
      <c r="AO722" s="9" t="n"/>
      <c r="AP722" s="9" t="n"/>
      <c r="AQ722" s="9" t="n"/>
      <c r="AR722" s="9" t="n"/>
      <c r="AS722" s="9" t="n"/>
      <c r="AT722" s="9" t="n"/>
      <c r="AU722" s="9" t="n"/>
      <c r="AV722" s="9" t="n"/>
      <c r="AW722" s="9" t="n"/>
      <c r="AX722" s="9" t="n"/>
      <c r="AY722" s="9" t="n"/>
      <c r="AZ722" s="9" t="n"/>
    </row>
    <row r="723">
      <c r="A723" s="9" t="n"/>
      <c r="B723" s="9" t="n"/>
      <c r="C723" s="9" t="n"/>
      <c r="D723" s="9" t="n"/>
      <c r="E723" s="9" t="n"/>
      <c r="F723" s="9" t="n"/>
      <c r="G723" s="9" t="n"/>
      <c r="H723" s="9" t="n"/>
      <c r="I723" s="9" t="n"/>
      <c r="J723" s="9" t="n"/>
      <c r="K723" s="9" t="n"/>
      <c r="L723" s="9" t="n"/>
      <c r="M723" s="9" t="n"/>
      <c r="N723" s="9" t="n"/>
      <c r="O723" s="9" t="n"/>
      <c r="P723" s="9" t="n"/>
      <c r="Q723" s="9" t="n"/>
      <c r="R723" s="9" t="n"/>
      <c r="S723" s="9" t="n"/>
      <c r="T723" s="9" t="n"/>
      <c r="U723" s="9" t="n"/>
      <c r="V723" s="9" t="n"/>
      <c r="W723" s="9" t="n"/>
      <c r="X723" s="9" t="n"/>
      <c r="Y723" s="9" t="n"/>
      <c r="Z723" s="9" t="n"/>
      <c r="AA723" s="9" t="n"/>
      <c r="AB723" s="9" t="n"/>
      <c r="AC723" s="9" t="n"/>
      <c r="AD723" s="9" t="n"/>
      <c r="AE723" s="9" t="n"/>
      <c r="AF723" s="9" t="n"/>
      <c r="AG723" s="9" t="n"/>
      <c r="AH723" s="9" t="n"/>
      <c r="AI723" s="9" t="n"/>
      <c r="AJ723" s="9" t="n"/>
      <c r="AK723" s="9" t="n"/>
      <c r="AL723" s="9" t="n"/>
      <c r="AM723" s="9" t="n"/>
      <c r="AN723" s="9" t="n"/>
      <c r="AO723" s="9" t="n"/>
      <c r="AP723" s="9" t="n"/>
      <c r="AQ723" s="9" t="n"/>
      <c r="AR723" s="9" t="n"/>
      <c r="AS723" s="9" t="n"/>
      <c r="AT723" s="9" t="n"/>
      <c r="AU723" s="9" t="n"/>
      <c r="AV723" s="9" t="n"/>
      <c r="AW723" s="9" t="n"/>
      <c r="AX723" s="9" t="n"/>
      <c r="AY723" s="9" t="n"/>
      <c r="AZ723" s="9" t="n"/>
    </row>
    <row r="724">
      <c r="A724" s="9" t="n"/>
      <c r="B724" s="9" t="n"/>
      <c r="C724" s="9" t="n"/>
      <c r="D724" s="9" t="n"/>
      <c r="E724" s="9" t="n"/>
      <c r="F724" s="9" t="n"/>
      <c r="G724" s="9" t="n"/>
      <c r="H724" s="9" t="n"/>
      <c r="I724" s="9" t="n"/>
      <c r="J724" s="9" t="n"/>
      <c r="K724" s="9" t="n"/>
      <c r="L724" s="9" t="n"/>
      <c r="M724" s="9" t="n"/>
      <c r="N724" s="9" t="n"/>
      <c r="O724" s="9" t="n"/>
      <c r="P724" s="9" t="n"/>
      <c r="Q724" s="9" t="n"/>
      <c r="R724" s="9" t="n"/>
      <c r="S724" s="9" t="n"/>
      <c r="T724" s="9" t="n"/>
      <c r="U724" s="9" t="n"/>
      <c r="V724" s="9" t="n"/>
      <c r="W724" s="9" t="n"/>
      <c r="X724" s="9" t="n"/>
      <c r="Y724" s="9" t="n"/>
      <c r="Z724" s="9" t="n"/>
      <c r="AA724" s="9" t="n"/>
      <c r="AB724" s="9" t="n"/>
      <c r="AC724" s="9" t="n"/>
      <c r="AD724" s="9" t="n"/>
      <c r="AE724" s="9" t="n"/>
      <c r="AF724" s="9" t="n"/>
      <c r="AG724" s="9" t="n"/>
      <c r="AH724" s="9" t="n"/>
      <c r="AI724" s="9" t="n"/>
      <c r="AJ724" s="9" t="n"/>
      <c r="AK724" s="9" t="n"/>
      <c r="AL724" s="9" t="n"/>
      <c r="AM724" s="9" t="n"/>
      <c r="AN724" s="9" t="n"/>
      <c r="AO724" s="9" t="n"/>
      <c r="AP724" s="9" t="n"/>
      <c r="AQ724" s="9" t="n"/>
      <c r="AR724" s="9" t="n"/>
      <c r="AS724" s="9" t="n"/>
      <c r="AT724" s="9" t="n"/>
      <c r="AU724" s="9" t="n"/>
      <c r="AV724" s="9" t="n"/>
      <c r="AW724" s="9" t="n"/>
      <c r="AX724" s="9" t="n"/>
      <c r="AY724" s="9" t="n"/>
      <c r="AZ724" s="9" t="n"/>
    </row>
    <row r="725">
      <c r="A725" s="9" t="n"/>
      <c r="B725" s="9" t="n"/>
      <c r="C725" s="9" t="n"/>
      <c r="D725" s="9" t="n"/>
      <c r="E725" s="9" t="n"/>
      <c r="F725" s="9" t="n"/>
      <c r="G725" s="9" t="n"/>
      <c r="H725" s="9" t="n"/>
      <c r="I725" s="9" t="n"/>
      <c r="J725" s="9" t="n"/>
      <c r="K725" s="9" t="n"/>
      <c r="L725" s="9" t="n"/>
      <c r="M725" s="9" t="n"/>
      <c r="N725" s="9" t="n"/>
      <c r="O725" s="9" t="n"/>
      <c r="P725" s="9" t="n"/>
      <c r="Q725" s="9" t="n"/>
      <c r="R725" s="9" t="n"/>
      <c r="S725" s="9" t="n"/>
      <c r="T725" s="9" t="n"/>
      <c r="U725" s="9" t="n"/>
      <c r="V725" s="9" t="n"/>
      <c r="W725" s="9" t="n"/>
      <c r="X725" s="9" t="n"/>
      <c r="Y725" s="9" t="n"/>
      <c r="Z725" s="9" t="n"/>
      <c r="AA725" s="9" t="n"/>
      <c r="AB725" s="9" t="n"/>
      <c r="AC725" s="9" t="n"/>
      <c r="AD725" s="9" t="n"/>
      <c r="AE725" s="9" t="n"/>
      <c r="AF725" s="9" t="n"/>
      <c r="AG725" s="9" t="n"/>
      <c r="AH725" s="9" t="n"/>
      <c r="AI725" s="9" t="n"/>
      <c r="AJ725" s="9" t="n"/>
      <c r="AK725" s="9" t="n"/>
      <c r="AL725" s="9" t="n"/>
      <c r="AM725" s="9" t="n"/>
      <c r="AN725" s="9" t="n"/>
      <c r="AO725" s="9" t="n"/>
      <c r="AP725" s="9" t="n"/>
      <c r="AQ725" s="9" t="n"/>
      <c r="AR725" s="9" t="n"/>
      <c r="AS725" s="9" t="n"/>
      <c r="AT725" s="9" t="n"/>
      <c r="AU725" s="9" t="n"/>
      <c r="AV725" s="9" t="n"/>
      <c r="AW725" s="9" t="n"/>
      <c r="AX725" s="9" t="n"/>
      <c r="AY725" s="9" t="n"/>
      <c r="AZ725" s="9" t="n"/>
    </row>
    <row r="726">
      <c r="A726" s="9" t="n"/>
      <c r="B726" s="9" t="n"/>
      <c r="C726" s="9" t="n"/>
      <c r="D726" s="9" t="n"/>
      <c r="E726" s="9" t="n"/>
      <c r="F726" s="9" t="n"/>
      <c r="G726" s="9" t="n"/>
      <c r="H726" s="9" t="n"/>
      <c r="I726" s="9" t="n"/>
      <c r="J726" s="9" t="n"/>
      <c r="K726" s="9" t="n"/>
      <c r="L726" s="9" t="n"/>
      <c r="M726" s="9" t="n"/>
      <c r="N726" s="9" t="n"/>
      <c r="O726" s="9" t="n"/>
      <c r="P726" s="9" t="n"/>
      <c r="Q726" s="9" t="n"/>
      <c r="R726" s="9" t="n"/>
      <c r="S726" s="9" t="n"/>
      <c r="T726" s="9" t="n"/>
      <c r="U726" s="9" t="n"/>
      <c r="V726" s="9" t="n"/>
      <c r="W726" s="9" t="n"/>
      <c r="X726" s="9" t="n"/>
      <c r="Y726" s="9" t="n"/>
      <c r="Z726" s="9" t="n"/>
      <c r="AA726" s="9" t="n"/>
      <c r="AB726" s="9" t="n"/>
      <c r="AC726" s="9" t="n"/>
      <c r="AD726" s="9" t="n"/>
      <c r="AE726" s="9" t="n"/>
      <c r="AF726" s="9" t="n"/>
      <c r="AG726" s="9" t="n"/>
      <c r="AH726" s="9" t="n"/>
      <c r="AI726" s="9" t="n"/>
      <c r="AJ726" s="9" t="n"/>
      <c r="AK726" s="9" t="n"/>
      <c r="AL726" s="9" t="n"/>
      <c r="AM726" s="9" t="n"/>
      <c r="AN726" s="9" t="n"/>
      <c r="AO726" s="9" t="n"/>
      <c r="AP726" s="9" t="n"/>
      <c r="AQ726" s="9" t="n"/>
      <c r="AR726" s="9" t="n"/>
      <c r="AS726" s="9" t="n"/>
      <c r="AT726" s="9" t="n"/>
      <c r="AU726" s="9" t="n"/>
      <c r="AV726" s="9" t="n"/>
      <c r="AW726" s="9" t="n"/>
      <c r="AX726" s="9" t="n"/>
      <c r="AY726" s="9" t="n"/>
      <c r="AZ726" s="9" t="n"/>
    </row>
    <row r="727">
      <c r="A727" s="9" t="n"/>
      <c r="B727" s="9" t="n"/>
      <c r="C727" s="9" t="n"/>
      <c r="D727" s="9" t="n"/>
      <c r="E727" s="9" t="n"/>
      <c r="F727" s="9" t="n"/>
      <c r="G727" s="9" t="n"/>
      <c r="H727" s="9" t="n"/>
      <c r="I727" s="9" t="n"/>
      <c r="J727" s="9" t="n"/>
      <c r="K727" s="9" t="n"/>
      <c r="L727" s="9" t="n"/>
      <c r="M727" s="9" t="n"/>
      <c r="N727" s="9" t="n"/>
      <c r="O727" s="9" t="n"/>
      <c r="P727" s="9" t="n"/>
      <c r="Q727" s="9" t="n"/>
      <c r="R727" s="9" t="n"/>
      <c r="S727" s="9" t="n"/>
      <c r="T727" s="9" t="n"/>
      <c r="U727" s="9" t="n"/>
      <c r="V727" s="9" t="n"/>
      <c r="W727" s="9" t="n"/>
      <c r="X727" s="9" t="n"/>
      <c r="Y727" s="9" t="n"/>
      <c r="Z727" s="9" t="n"/>
      <c r="AA727" s="9" t="n"/>
      <c r="AB727" s="9" t="n"/>
      <c r="AC727" s="9" t="n"/>
      <c r="AD727" s="9" t="n"/>
      <c r="AE727" s="9" t="n"/>
      <c r="AF727" s="9" t="n"/>
      <c r="AG727" s="9" t="n"/>
      <c r="AH727" s="9" t="n"/>
      <c r="AI727" s="9" t="n"/>
      <c r="AJ727" s="9" t="n"/>
      <c r="AK727" s="9" t="n"/>
      <c r="AL727" s="9" t="n"/>
      <c r="AM727" s="9" t="n"/>
      <c r="AN727" s="9" t="n"/>
      <c r="AO727" s="9" t="n"/>
      <c r="AP727" s="9" t="n"/>
      <c r="AQ727" s="9" t="n"/>
      <c r="AR727" s="9" t="n"/>
      <c r="AS727" s="9" t="n"/>
      <c r="AT727" s="9" t="n"/>
      <c r="AU727" s="9" t="n"/>
      <c r="AV727" s="9" t="n"/>
      <c r="AW727" s="9" t="n"/>
      <c r="AX727" s="9" t="n"/>
      <c r="AY727" s="9" t="n"/>
      <c r="AZ727" s="9" t="n"/>
    </row>
    <row r="728">
      <c r="A728" s="9" t="n"/>
      <c r="B728" s="9" t="n"/>
      <c r="C728" s="9" t="n"/>
      <c r="D728" s="9" t="n"/>
      <c r="E728" s="9" t="n"/>
      <c r="F728" s="9" t="n"/>
      <c r="G728" s="9" t="n"/>
      <c r="H728" s="9" t="n"/>
      <c r="I728" s="9" t="n"/>
      <c r="J728" s="9" t="n"/>
      <c r="K728" s="9" t="n"/>
      <c r="L728" s="9" t="n"/>
      <c r="M728" s="9" t="n"/>
      <c r="N728" s="9" t="n"/>
      <c r="O728" s="9" t="n"/>
      <c r="P728" s="9" t="n"/>
      <c r="Q728" s="9" t="n"/>
      <c r="R728" s="9" t="n"/>
      <c r="S728" s="9" t="n"/>
      <c r="T728" s="9" t="n"/>
      <c r="U728" s="9" t="n"/>
      <c r="V728" s="9" t="n"/>
      <c r="W728" s="9" t="n"/>
      <c r="X728" s="9" t="n"/>
      <c r="Y728" s="9" t="n"/>
      <c r="Z728" s="9" t="n"/>
      <c r="AA728" s="9" t="n"/>
      <c r="AB728" s="9" t="n"/>
      <c r="AC728" s="9" t="n"/>
      <c r="AD728" s="9" t="n"/>
      <c r="AE728" s="9" t="n"/>
      <c r="AF728" s="9" t="n"/>
      <c r="AG728" s="9" t="n"/>
      <c r="AH728" s="9" t="n"/>
      <c r="AI728" s="9" t="n"/>
      <c r="AJ728" s="9" t="n"/>
      <c r="AK728" s="9" t="n"/>
      <c r="AL728" s="9" t="n"/>
      <c r="AM728" s="9" t="n"/>
      <c r="AN728" s="9" t="n"/>
      <c r="AO728" s="9" t="n"/>
      <c r="AP728" s="9" t="n"/>
      <c r="AQ728" s="9" t="n"/>
      <c r="AR728" s="9" t="n"/>
      <c r="AS728" s="9" t="n"/>
      <c r="AT728" s="9" t="n"/>
      <c r="AU728" s="9" t="n"/>
      <c r="AV728" s="9" t="n"/>
      <c r="AW728" s="9" t="n"/>
      <c r="AX728" s="9" t="n"/>
      <c r="AY728" s="9" t="n"/>
      <c r="AZ728" s="9" t="n"/>
    </row>
    <row r="729">
      <c r="A729" s="9" t="n"/>
      <c r="B729" s="9" t="n"/>
      <c r="C729" s="9" t="n"/>
      <c r="D729" s="9" t="n"/>
      <c r="E729" s="9" t="n"/>
      <c r="F729" s="9" t="n"/>
      <c r="G729" s="9" t="n"/>
      <c r="H729" s="9" t="n"/>
      <c r="I729" s="9" t="n"/>
      <c r="J729" s="9" t="n"/>
      <c r="K729" s="9" t="n"/>
      <c r="L729" s="9" t="n"/>
      <c r="M729" s="9" t="n"/>
      <c r="N729" s="9" t="n"/>
      <c r="O729" s="9" t="n"/>
      <c r="P729" s="9" t="n"/>
      <c r="Q729" s="9" t="n"/>
      <c r="R729" s="9" t="n"/>
      <c r="S729" s="9" t="n"/>
      <c r="T729" s="9" t="n"/>
      <c r="U729" s="9" t="n"/>
      <c r="V729" s="9" t="n"/>
      <c r="W729" s="9" t="n"/>
      <c r="X729" s="9" t="n"/>
      <c r="Y729" s="9" t="n"/>
      <c r="Z729" s="9" t="n"/>
      <c r="AA729" s="9" t="n"/>
      <c r="AB729" s="9" t="n"/>
      <c r="AC729" s="9" t="n"/>
      <c r="AD729" s="9" t="n"/>
      <c r="AE729" s="9" t="n"/>
      <c r="AF729" s="9" t="n"/>
      <c r="AG729" s="9" t="n"/>
      <c r="AH729" s="9" t="n"/>
      <c r="AI729" s="9" t="n"/>
      <c r="AJ729" s="9" t="n"/>
      <c r="AK729" s="9" t="n"/>
      <c r="AL729" s="9" t="n"/>
      <c r="AM729" s="9" t="n"/>
      <c r="AN729" s="9" t="n"/>
      <c r="AO729" s="9" t="n"/>
      <c r="AP729" s="9" t="n"/>
      <c r="AQ729" s="9" t="n"/>
      <c r="AR729" s="9" t="n"/>
      <c r="AS729" s="9" t="n"/>
      <c r="AT729" s="9" t="n"/>
      <c r="AU729" s="9" t="n"/>
      <c r="AV729" s="9" t="n"/>
      <c r="AW729" s="9" t="n"/>
      <c r="AX729" s="9" t="n"/>
      <c r="AY729" s="9" t="n"/>
      <c r="AZ729" s="9" t="n"/>
    </row>
    <row r="730">
      <c r="A730" s="9" t="n"/>
      <c r="B730" s="9" t="n"/>
      <c r="C730" s="9" t="n"/>
      <c r="D730" s="9" t="n"/>
      <c r="E730" s="9" t="n"/>
      <c r="F730" s="9" t="n"/>
      <c r="G730" s="9" t="n"/>
      <c r="H730" s="9" t="n"/>
      <c r="I730" s="9" t="n"/>
      <c r="J730" s="9" t="n"/>
      <c r="K730" s="9" t="n"/>
      <c r="L730" s="9" t="n"/>
      <c r="M730" s="9" t="n"/>
      <c r="N730" s="9" t="n"/>
      <c r="O730" s="9" t="n"/>
      <c r="P730" s="9" t="n"/>
      <c r="Q730" s="9" t="n"/>
      <c r="R730" s="9" t="n"/>
      <c r="S730" s="9" t="n"/>
      <c r="T730" s="9" t="n"/>
      <c r="U730" s="9" t="n"/>
      <c r="V730" s="9" t="n"/>
      <c r="W730" s="9" t="n"/>
      <c r="X730" s="9" t="n"/>
      <c r="Y730" s="9" t="n"/>
      <c r="Z730" s="9" t="n"/>
      <c r="AA730" s="9" t="n"/>
      <c r="AB730" s="9" t="n"/>
      <c r="AC730" s="9" t="n"/>
      <c r="AD730" s="9" t="n"/>
      <c r="AE730" s="9" t="n"/>
      <c r="AF730" s="9" t="n"/>
      <c r="AG730" s="9" t="n"/>
      <c r="AH730" s="9" t="n"/>
      <c r="AI730" s="9" t="n"/>
      <c r="AJ730" s="9" t="n"/>
      <c r="AK730" s="9" t="n"/>
      <c r="AL730" s="9" t="n"/>
      <c r="AM730" s="9" t="n"/>
      <c r="AN730" s="9" t="n"/>
      <c r="AO730" s="9" t="n"/>
      <c r="AP730" s="9" t="n"/>
      <c r="AQ730" s="9" t="n"/>
      <c r="AR730" s="9" t="n"/>
      <c r="AS730" s="9" t="n"/>
      <c r="AT730" s="9" t="n"/>
      <c r="AU730" s="9" t="n"/>
      <c r="AV730" s="9" t="n"/>
      <c r="AW730" s="9" t="n"/>
      <c r="AX730" s="9" t="n"/>
      <c r="AY730" s="9" t="n"/>
      <c r="AZ730" s="9" t="n"/>
    </row>
    <row r="731">
      <c r="A731" s="9" t="n"/>
      <c r="B731" s="9" t="n"/>
      <c r="C731" s="9" t="n"/>
      <c r="D731" s="9" t="n"/>
      <c r="E731" s="9" t="n"/>
      <c r="F731" s="9" t="n"/>
      <c r="G731" s="9" t="n"/>
      <c r="H731" s="9" t="n"/>
      <c r="I731" s="9" t="n"/>
      <c r="J731" s="9" t="n"/>
      <c r="K731" s="9" t="n"/>
      <c r="L731" s="9" t="n"/>
      <c r="M731" s="9" t="n"/>
      <c r="N731" s="9" t="n"/>
      <c r="O731" s="9" t="n"/>
      <c r="P731" s="9" t="n"/>
      <c r="Q731" s="9" t="n"/>
      <c r="R731" s="9" t="n"/>
      <c r="S731" s="9" t="n"/>
      <c r="T731" s="9" t="n"/>
      <c r="U731" s="9" t="n"/>
      <c r="V731" s="9" t="n"/>
      <c r="W731" s="9" t="n"/>
      <c r="X731" s="9" t="n"/>
      <c r="Y731" s="9" t="n"/>
      <c r="Z731" s="9" t="n"/>
      <c r="AA731" s="9" t="n"/>
      <c r="AB731" s="9" t="n"/>
      <c r="AC731" s="9" t="n"/>
      <c r="AD731" s="9" t="n"/>
      <c r="AE731" s="9" t="n"/>
      <c r="AF731" s="9" t="n"/>
      <c r="AG731" s="9" t="n"/>
      <c r="AH731" s="9" t="n"/>
      <c r="AI731" s="9" t="n"/>
      <c r="AJ731" s="9" t="n"/>
      <c r="AK731" s="9" t="n"/>
      <c r="AL731" s="9" t="n"/>
      <c r="AM731" s="9" t="n"/>
      <c r="AN731" s="9" t="n"/>
      <c r="AO731" s="9" t="n"/>
      <c r="AP731" s="9" t="n"/>
      <c r="AQ731" s="9" t="n"/>
      <c r="AR731" s="9" t="n"/>
      <c r="AS731" s="9" t="n"/>
      <c r="AT731" s="9" t="n"/>
      <c r="AU731" s="9" t="n"/>
      <c r="AV731" s="9" t="n"/>
      <c r="AW731" s="9" t="n"/>
      <c r="AX731" s="9" t="n"/>
      <c r="AY731" s="9" t="n"/>
      <c r="AZ731" s="9" t="n"/>
    </row>
    <row r="732">
      <c r="A732" s="9" t="n"/>
      <c r="B732" s="9" t="n"/>
      <c r="C732" s="9" t="n"/>
      <c r="D732" s="9" t="n"/>
      <c r="E732" s="9" t="n"/>
      <c r="F732" s="9" t="n"/>
      <c r="G732" s="9" t="n"/>
      <c r="H732" s="9" t="n"/>
      <c r="I732" s="9" t="n"/>
      <c r="J732" s="9" t="n"/>
      <c r="K732" s="9" t="n"/>
      <c r="L732" s="9" t="n"/>
      <c r="M732" s="9" t="n"/>
      <c r="N732" s="9" t="n"/>
      <c r="O732" s="9" t="n"/>
      <c r="P732" s="9" t="n"/>
      <c r="Q732" s="9" t="n"/>
      <c r="R732" s="9" t="n"/>
      <c r="S732" s="9" t="n"/>
      <c r="T732" s="9" t="n"/>
      <c r="U732" s="9" t="n"/>
      <c r="V732" s="9" t="n"/>
      <c r="W732" s="9" t="n"/>
      <c r="X732" s="9" t="n"/>
      <c r="Y732" s="9" t="n"/>
      <c r="Z732" s="9" t="n"/>
      <c r="AA732" s="9" t="n"/>
      <c r="AB732" s="9" t="n"/>
      <c r="AC732" s="9" t="n"/>
      <c r="AD732" s="9" t="n"/>
      <c r="AE732" s="9" t="n"/>
      <c r="AF732" s="9" t="n"/>
      <c r="AG732" s="9" t="n"/>
      <c r="AH732" s="9" t="n"/>
      <c r="AI732" s="9" t="n"/>
      <c r="AJ732" s="9" t="n"/>
      <c r="AK732" s="9" t="n"/>
      <c r="AL732" s="9" t="n"/>
      <c r="AM732" s="9" t="n"/>
      <c r="AN732" s="9" t="n"/>
      <c r="AO732" s="9" t="n"/>
      <c r="AP732" s="9" t="n"/>
      <c r="AQ732" s="9" t="n"/>
      <c r="AR732" s="9" t="n"/>
      <c r="AS732" s="9" t="n"/>
      <c r="AT732" s="9" t="n"/>
      <c r="AU732" s="9" t="n"/>
      <c r="AV732" s="9" t="n"/>
      <c r="AW732" s="9" t="n"/>
      <c r="AX732" s="9" t="n"/>
      <c r="AY732" s="9" t="n"/>
      <c r="AZ732" s="9" t="n"/>
    </row>
    <row r="733">
      <c r="A733" s="9" t="n"/>
      <c r="B733" s="9" t="n"/>
      <c r="C733" s="9" t="n"/>
      <c r="D733" s="9" t="n"/>
      <c r="E733" s="9" t="n"/>
      <c r="F733" s="9" t="n"/>
      <c r="G733" s="9" t="n"/>
      <c r="H733" s="9" t="n"/>
      <c r="I733" s="9" t="n"/>
      <c r="J733" s="9" t="n"/>
      <c r="K733" s="9" t="n"/>
      <c r="L733" s="9" t="n"/>
      <c r="M733" s="9" t="n"/>
      <c r="N733" s="9" t="n"/>
      <c r="O733" s="9" t="n"/>
      <c r="P733" s="9" t="n"/>
      <c r="Q733" s="9" t="n"/>
      <c r="R733" s="9" t="n"/>
      <c r="S733" s="9" t="n"/>
      <c r="T733" s="9" t="n"/>
      <c r="U733" s="9" t="n"/>
      <c r="V733" s="9" t="n"/>
      <c r="W733" s="9" t="n"/>
      <c r="X733" s="9" t="n"/>
      <c r="Y733" s="9" t="n"/>
      <c r="Z733" s="9" t="n"/>
      <c r="AA733" s="9" t="n"/>
      <c r="AB733" s="9" t="n"/>
      <c r="AC733" s="9" t="n"/>
      <c r="AD733" s="9" t="n"/>
      <c r="AE733" s="9" t="n"/>
      <c r="AF733" s="9" t="n"/>
      <c r="AG733" s="9" t="n"/>
      <c r="AH733" s="9" t="n"/>
      <c r="AI733" s="9" t="n"/>
      <c r="AJ733" s="9" t="n"/>
      <c r="AK733" s="9" t="n"/>
      <c r="AL733" s="9" t="n"/>
      <c r="AM733" s="9" t="n"/>
      <c r="AN733" s="9" t="n"/>
      <c r="AO733" s="9" t="n"/>
      <c r="AP733" s="9" t="n"/>
      <c r="AQ733" s="9" t="n"/>
      <c r="AR733" s="9" t="n"/>
      <c r="AS733" s="9" t="n"/>
      <c r="AT733" s="9" t="n"/>
      <c r="AU733" s="9" t="n"/>
      <c r="AV733" s="9" t="n"/>
      <c r="AW733" s="9" t="n"/>
      <c r="AX733" s="9" t="n"/>
      <c r="AY733" s="9" t="n"/>
      <c r="AZ733" s="9" t="n"/>
    </row>
    <row r="734">
      <c r="A734" s="9" t="n"/>
      <c r="B734" s="9" t="n"/>
      <c r="C734" s="9" t="n"/>
      <c r="D734" s="9" t="n"/>
      <c r="E734" s="9" t="n"/>
      <c r="F734" s="9" t="n"/>
      <c r="G734" s="9" t="n"/>
      <c r="H734" s="9" t="n"/>
      <c r="I734" s="9" t="n"/>
      <c r="J734" s="9" t="n"/>
      <c r="K734" s="9" t="n"/>
      <c r="L734" s="9" t="n"/>
      <c r="M734" s="9" t="n"/>
      <c r="N734" s="9" t="n"/>
      <c r="O734" s="9" t="n"/>
      <c r="P734" s="9" t="n"/>
      <c r="Q734" s="9" t="n"/>
      <c r="R734" s="9" t="n"/>
      <c r="S734" s="9" t="n"/>
      <c r="T734" s="9" t="n"/>
      <c r="U734" s="9" t="n"/>
      <c r="V734" s="9" t="n"/>
      <c r="W734" s="9" t="n"/>
      <c r="X734" s="9" t="n"/>
      <c r="Y734" s="9" t="n"/>
      <c r="Z734" s="9" t="n"/>
      <c r="AA734" s="9" t="n"/>
      <c r="AB734" s="9" t="n"/>
      <c r="AC734" s="9" t="n"/>
      <c r="AD734" s="9" t="n"/>
      <c r="AE734" s="9" t="n"/>
      <c r="AF734" s="9" t="n"/>
      <c r="AG734" s="9" t="n"/>
      <c r="AH734" s="9" t="n"/>
      <c r="AI734" s="9" t="n"/>
      <c r="AJ734" s="9" t="n"/>
      <c r="AK734" s="9" t="n"/>
      <c r="AL734" s="9" t="n"/>
      <c r="AM734" s="9" t="n"/>
      <c r="AN734" s="9" t="n"/>
      <c r="AO734" s="9" t="n"/>
      <c r="AP734" s="9" t="n"/>
      <c r="AQ734" s="9" t="n"/>
      <c r="AR734" s="9" t="n"/>
      <c r="AS734" s="9" t="n"/>
      <c r="AT734" s="9" t="n"/>
      <c r="AU734" s="9" t="n"/>
      <c r="AV734" s="9" t="n"/>
      <c r="AW734" s="9" t="n"/>
      <c r="AX734" s="9" t="n"/>
      <c r="AY734" s="9" t="n"/>
      <c r="AZ734" s="9" t="n"/>
    </row>
    <row r="735">
      <c r="A735" s="9" t="n"/>
      <c r="B735" s="9" t="n"/>
      <c r="C735" s="9" t="n"/>
      <c r="D735" s="9" t="n"/>
      <c r="E735" s="9" t="n"/>
      <c r="F735" s="9" t="n"/>
      <c r="G735" s="9" t="n"/>
      <c r="H735" s="9" t="n"/>
      <c r="I735" s="9" t="n"/>
      <c r="J735" s="9" t="n"/>
      <c r="K735" s="9" t="n"/>
      <c r="L735" s="9" t="n"/>
      <c r="M735" s="9" t="n"/>
      <c r="N735" s="9" t="n"/>
      <c r="O735" s="9" t="n"/>
      <c r="P735" s="9" t="n"/>
      <c r="Q735" s="9" t="n"/>
      <c r="R735" s="9" t="n"/>
      <c r="S735" s="9" t="n"/>
      <c r="T735" s="9" t="n"/>
      <c r="U735" s="9" t="n"/>
      <c r="V735" s="9" t="n"/>
      <c r="W735" s="9" t="n"/>
      <c r="X735" s="9" t="n"/>
      <c r="Y735" s="9" t="n"/>
      <c r="Z735" s="9" t="n"/>
      <c r="AA735" s="9" t="n"/>
      <c r="AB735" s="9" t="n"/>
      <c r="AC735" s="9" t="n"/>
      <c r="AD735" s="9" t="n"/>
      <c r="AE735" s="9" t="n"/>
      <c r="AF735" s="9" t="n"/>
      <c r="AG735" s="9" t="n"/>
      <c r="AH735" s="9" t="n"/>
      <c r="AI735" s="9" t="n"/>
      <c r="AJ735" s="9" t="n"/>
      <c r="AK735" s="9" t="n"/>
      <c r="AL735" s="9" t="n"/>
      <c r="AM735" s="9" t="n"/>
      <c r="AN735" s="9" t="n"/>
      <c r="AO735" s="9" t="n"/>
      <c r="AP735" s="9" t="n"/>
      <c r="AQ735" s="9" t="n"/>
      <c r="AR735" s="9" t="n"/>
      <c r="AS735" s="9" t="n"/>
      <c r="AT735" s="9" t="n"/>
      <c r="AU735" s="9" t="n"/>
      <c r="AV735" s="9" t="n"/>
      <c r="AW735" s="9" t="n"/>
      <c r="AX735" s="9" t="n"/>
      <c r="AY735" s="9" t="n"/>
      <c r="AZ735" s="9" t="n"/>
    </row>
    <row r="736">
      <c r="A736" s="9" t="n"/>
      <c r="B736" s="9" t="n"/>
      <c r="C736" s="9" t="n"/>
      <c r="D736" s="9" t="n"/>
      <c r="E736" s="9" t="n"/>
      <c r="F736" s="9" t="n"/>
      <c r="G736" s="9" t="n"/>
      <c r="H736" s="9" t="n"/>
      <c r="I736" s="9" t="n"/>
      <c r="J736" s="9" t="n"/>
      <c r="K736" s="9" t="n"/>
      <c r="L736" s="9" t="n"/>
      <c r="M736" s="9" t="n"/>
      <c r="N736" s="9" t="n"/>
      <c r="O736" s="9" t="n"/>
      <c r="P736" s="9" t="n"/>
      <c r="Q736" s="9" t="n"/>
      <c r="R736" s="9" t="n"/>
      <c r="S736" s="9" t="n"/>
      <c r="T736" s="9" t="n"/>
      <c r="U736" s="9" t="n"/>
      <c r="V736" s="9" t="n"/>
      <c r="W736" s="9" t="n"/>
      <c r="X736" s="9" t="n"/>
      <c r="Y736" s="9" t="n"/>
      <c r="Z736" s="9" t="n"/>
      <c r="AA736" s="9" t="n"/>
      <c r="AB736" s="9" t="n"/>
      <c r="AC736" s="9" t="n"/>
      <c r="AD736" s="9" t="n"/>
      <c r="AE736" s="9" t="n"/>
      <c r="AF736" s="9" t="n"/>
      <c r="AG736" s="9" t="n"/>
      <c r="AH736" s="9" t="n"/>
      <c r="AI736" s="9" t="n"/>
      <c r="AJ736" s="9" t="n"/>
      <c r="AK736" s="9" t="n"/>
      <c r="AL736" s="9" t="n"/>
      <c r="AM736" s="9" t="n"/>
      <c r="AN736" s="9" t="n"/>
      <c r="AO736" s="9" t="n"/>
      <c r="AP736" s="9" t="n"/>
      <c r="AQ736" s="9" t="n"/>
      <c r="AR736" s="9" t="n"/>
      <c r="AS736" s="9" t="n"/>
      <c r="AT736" s="9" t="n"/>
      <c r="AU736" s="9" t="n"/>
      <c r="AV736" s="9" t="n"/>
      <c r="AW736" s="9" t="n"/>
      <c r="AX736" s="9" t="n"/>
      <c r="AY736" s="9" t="n"/>
      <c r="AZ736" s="9" t="n"/>
    </row>
    <row r="737">
      <c r="A737" s="9" t="n"/>
      <c r="B737" s="9" t="n"/>
      <c r="C737" s="9" t="n"/>
      <c r="D737" s="9" t="n"/>
      <c r="E737" s="9" t="n"/>
      <c r="F737" s="9" t="n"/>
      <c r="G737" s="9" t="n"/>
      <c r="H737" s="9" t="n"/>
      <c r="I737" s="9" t="n"/>
      <c r="J737" s="9" t="n"/>
      <c r="K737" s="9" t="n"/>
      <c r="L737" s="9" t="n"/>
      <c r="M737" s="9" t="n"/>
      <c r="N737" s="9" t="n"/>
      <c r="O737" s="9" t="n"/>
      <c r="P737" s="9" t="n"/>
      <c r="Q737" s="9" t="n"/>
      <c r="R737" s="9" t="n"/>
      <c r="S737" s="9" t="n"/>
      <c r="T737" s="9" t="n"/>
      <c r="U737" s="9" t="n"/>
      <c r="V737" s="9" t="n"/>
      <c r="W737" s="9" t="n"/>
      <c r="X737" s="9" t="n"/>
      <c r="Y737" s="9" t="n"/>
      <c r="Z737" s="9" t="n"/>
      <c r="AA737" s="9" t="n"/>
      <c r="AB737" s="9" t="n"/>
      <c r="AC737" s="9" t="n"/>
      <c r="AD737" s="9" t="n"/>
      <c r="AE737" s="9" t="n"/>
      <c r="AF737" s="9" t="n"/>
      <c r="AG737" s="9" t="n"/>
      <c r="AH737" s="9" t="n"/>
      <c r="AI737" s="9" t="n"/>
      <c r="AJ737" s="9" t="n"/>
      <c r="AK737" s="9" t="n"/>
      <c r="AL737" s="9" t="n"/>
      <c r="AM737" s="9" t="n"/>
      <c r="AN737" s="9" t="n"/>
      <c r="AO737" s="9" t="n"/>
      <c r="AP737" s="9" t="n"/>
      <c r="AQ737" s="9" t="n"/>
      <c r="AR737" s="9" t="n"/>
      <c r="AS737" s="9" t="n"/>
      <c r="AT737" s="9" t="n"/>
      <c r="AU737" s="9" t="n"/>
      <c r="AV737" s="9" t="n"/>
      <c r="AW737" s="9" t="n"/>
      <c r="AX737" s="9" t="n"/>
      <c r="AY737" s="9" t="n"/>
      <c r="AZ737" s="9" t="n"/>
    </row>
    <row r="738">
      <c r="A738" s="9" t="n"/>
      <c r="B738" s="9" t="n"/>
      <c r="C738" s="9" t="n"/>
      <c r="D738" s="9" t="n"/>
      <c r="E738" s="9" t="n"/>
      <c r="F738" s="9" t="n"/>
      <c r="G738" s="9" t="n"/>
      <c r="H738" s="9" t="n"/>
      <c r="I738" s="9" t="n"/>
      <c r="J738" s="9" t="n"/>
      <c r="K738" s="9" t="n"/>
      <c r="L738" s="9" t="n"/>
      <c r="M738" s="9" t="n"/>
      <c r="N738" s="9" t="n"/>
      <c r="O738" s="9" t="n"/>
      <c r="P738" s="9" t="n"/>
      <c r="Q738" s="9" t="n"/>
      <c r="R738" s="9" t="n"/>
      <c r="S738" s="9" t="n"/>
      <c r="T738" s="9" t="n"/>
      <c r="U738" s="9" t="n"/>
      <c r="V738" s="9" t="n"/>
      <c r="W738" s="9" t="n"/>
      <c r="X738" s="9" t="n"/>
      <c r="Y738" s="9" t="n"/>
      <c r="Z738" s="9" t="n"/>
      <c r="AA738" s="9" t="n"/>
      <c r="AB738" s="9" t="n"/>
      <c r="AC738" s="9" t="n"/>
      <c r="AD738" s="9" t="n"/>
      <c r="AE738" s="9" t="n"/>
      <c r="AF738" s="9" t="n"/>
      <c r="AG738" s="9" t="n"/>
      <c r="AH738" s="9" t="n"/>
      <c r="AI738" s="9" t="n"/>
      <c r="AJ738" s="9" t="n"/>
      <c r="AK738" s="9" t="n"/>
      <c r="AL738" s="9" t="n"/>
      <c r="AM738" s="9" t="n"/>
      <c r="AN738" s="9" t="n"/>
      <c r="AO738" s="9" t="n"/>
      <c r="AP738" s="9" t="n"/>
      <c r="AQ738" s="9" t="n"/>
      <c r="AR738" s="9" t="n"/>
      <c r="AS738" s="9" t="n"/>
      <c r="AT738" s="9" t="n"/>
      <c r="AU738" s="9" t="n"/>
      <c r="AV738" s="9" t="n"/>
      <c r="AW738" s="9" t="n"/>
      <c r="AX738" s="9" t="n"/>
      <c r="AY738" s="9" t="n"/>
      <c r="AZ738" s="9" t="n"/>
    </row>
    <row r="739">
      <c r="A739" s="9" t="n"/>
      <c r="B739" s="9" t="n"/>
      <c r="C739" s="9" t="n"/>
      <c r="D739" s="9" t="n"/>
      <c r="E739" s="9" t="n"/>
      <c r="F739" s="9" t="n"/>
      <c r="G739" s="9" t="n"/>
      <c r="H739" s="9" t="n"/>
      <c r="I739" s="9" t="n"/>
      <c r="J739" s="9" t="n"/>
      <c r="K739" s="9" t="n"/>
      <c r="L739" s="9" t="n"/>
      <c r="M739" s="9" t="n"/>
      <c r="N739" s="9" t="n"/>
      <c r="O739" s="9" t="n"/>
      <c r="P739" s="9" t="n"/>
      <c r="Q739" s="9" t="n"/>
      <c r="R739" s="9" t="n"/>
      <c r="S739" s="9" t="n"/>
      <c r="T739" s="9" t="n"/>
      <c r="U739" s="9" t="n"/>
      <c r="V739" s="9" t="n"/>
      <c r="W739" s="9" t="n"/>
      <c r="X739" s="9" t="n"/>
      <c r="Y739" s="9" t="n"/>
      <c r="Z739" s="9" t="n"/>
      <c r="AA739" s="9" t="n"/>
      <c r="AB739" s="9" t="n"/>
      <c r="AC739" s="9" t="n"/>
      <c r="AD739" s="9" t="n"/>
      <c r="AE739" s="9" t="n"/>
      <c r="AF739" s="9" t="n"/>
      <c r="AG739" s="9" t="n"/>
      <c r="AH739" s="9" t="n"/>
      <c r="AI739" s="9" t="n"/>
      <c r="AJ739" s="9" t="n"/>
      <c r="AK739" s="9" t="n"/>
      <c r="AL739" s="9" t="n"/>
      <c r="AM739" s="9" t="n"/>
      <c r="AN739" s="9" t="n"/>
      <c r="AO739" s="9" t="n"/>
      <c r="AP739" s="9" t="n"/>
      <c r="AQ739" s="9" t="n"/>
      <c r="AR739" s="9" t="n"/>
      <c r="AS739" s="9" t="n"/>
      <c r="AT739" s="9" t="n"/>
      <c r="AU739" s="9" t="n"/>
      <c r="AV739" s="9" t="n"/>
      <c r="AW739" s="9" t="n"/>
      <c r="AX739" s="9" t="n"/>
      <c r="AY739" s="9" t="n"/>
      <c r="AZ739" s="9" t="n"/>
    </row>
    <row r="740">
      <c r="A740" s="9" t="n"/>
      <c r="B740" s="9" t="n"/>
      <c r="C740" s="9" t="n"/>
      <c r="D740" s="9" t="n"/>
      <c r="E740" s="9" t="n"/>
      <c r="F740" s="9" t="n"/>
      <c r="G740" s="9" t="n"/>
      <c r="H740" s="9" t="n"/>
      <c r="I740" s="9" t="n"/>
      <c r="J740" s="9" t="n"/>
      <c r="K740" s="9" t="n"/>
      <c r="L740" s="9" t="n"/>
      <c r="M740" s="9" t="n"/>
      <c r="N740" s="9" t="n"/>
      <c r="O740" s="9" t="n"/>
      <c r="P740" s="9" t="n"/>
      <c r="Q740" s="9" t="n"/>
      <c r="R740" s="9" t="n"/>
      <c r="S740" s="9" t="n"/>
      <c r="T740" s="9" t="n"/>
      <c r="U740" s="9" t="n"/>
      <c r="V740" s="9" t="n"/>
      <c r="W740" s="9" t="n"/>
      <c r="X740" s="9" t="n"/>
      <c r="Y740" s="9" t="n"/>
      <c r="Z740" s="9" t="n"/>
      <c r="AA740" s="9" t="n"/>
      <c r="AB740" s="9" t="n"/>
      <c r="AC740" s="9" t="n"/>
      <c r="AD740" s="9" t="n"/>
      <c r="AE740" s="9" t="n"/>
      <c r="AF740" s="9" t="n"/>
      <c r="AG740" s="9" t="n"/>
      <c r="AH740" s="9" t="n"/>
      <c r="AI740" s="9" t="n"/>
      <c r="AJ740" s="9" t="n"/>
      <c r="AK740" s="9" t="n"/>
      <c r="AL740" s="9" t="n"/>
      <c r="AM740" s="9" t="n"/>
      <c r="AN740" s="9" t="n"/>
      <c r="AO740" s="9" t="n"/>
      <c r="AP740" s="9" t="n"/>
      <c r="AQ740" s="9" t="n"/>
      <c r="AR740" s="9" t="n"/>
      <c r="AS740" s="9" t="n"/>
      <c r="AT740" s="9" t="n"/>
      <c r="AU740" s="9" t="n"/>
      <c r="AV740" s="9" t="n"/>
      <c r="AW740" s="9" t="n"/>
      <c r="AX740" s="9" t="n"/>
      <c r="AY740" s="9" t="n"/>
      <c r="AZ740" s="9" t="n"/>
    </row>
    <row r="741">
      <c r="A741" s="9" t="n"/>
      <c r="B741" s="9" t="n"/>
      <c r="C741" s="9" t="n"/>
      <c r="D741" s="9" t="n"/>
      <c r="E741" s="9" t="n"/>
      <c r="F741" s="9" t="n"/>
      <c r="G741" s="9" t="n"/>
      <c r="H741" s="9" t="n"/>
      <c r="I741" s="9" t="n"/>
      <c r="J741" s="9" t="n"/>
      <c r="K741" s="9" t="n"/>
      <c r="L741" s="9" t="n"/>
      <c r="M741" s="9" t="n"/>
      <c r="N741" s="9" t="n"/>
      <c r="O741" s="9" t="n"/>
      <c r="P741" s="9" t="n"/>
      <c r="Q741" s="9" t="n"/>
      <c r="R741" s="9" t="n"/>
      <c r="S741" s="9" t="n"/>
      <c r="T741" s="9" t="n"/>
      <c r="U741" s="9" t="n"/>
      <c r="V741" s="9" t="n"/>
      <c r="W741" s="9" t="n"/>
      <c r="X741" s="9" t="n"/>
      <c r="Y741" s="9" t="n"/>
      <c r="Z741" s="9" t="n"/>
      <c r="AA741" s="9" t="n"/>
      <c r="AB741" s="9" t="n"/>
      <c r="AC741" s="9" t="n"/>
      <c r="AD741" s="9" t="n"/>
      <c r="AE741" s="9" t="n"/>
      <c r="AF741" s="9" t="n"/>
      <c r="AG741" s="9" t="n"/>
      <c r="AH741" s="9" t="n"/>
      <c r="AI741" s="9" t="n"/>
      <c r="AJ741" s="9" t="n"/>
      <c r="AK741" s="9" t="n"/>
      <c r="AL741" s="9" t="n"/>
      <c r="AM741" s="9" t="n"/>
      <c r="AN741" s="9" t="n"/>
      <c r="AO741" s="9" t="n"/>
      <c r="AP741" s="9" t="n"/>
      <c r="AQ741" s="9" t="n"/>
      <c r="AR741" s="9" t="n"/>
      <c r="AS741" s="9" t="n"/>
      <c r="AT741" s="9" t="n"/>
      <c r="AU741" s="9" t="n"/>
      <c r="AV741" s="9" t="n"/>
      <c r="AW741" s="9" t="n"/>
      <c r="AX741" s="9" t="n"/>
      <c r="AY741" s="9" t="n"/>
      <c r="AZ741" s="9" t="n"/>
    </row>
    <row r="742">
      <c r="A742" s="9" t="n"/>
      <c r="B742" s="9" t="n"/>
      <c r="C742" s="9" t="n"/>
      <c r="D742" s="9" t="n"/>
      <c r="E742" s="9" t="n"/>
      <c r="F742" s="9" t="n"/>
      <c r="G742" s="9" t="n"/>
      <c r="H742" s="9" t="n"/>
      <c r="I742" s="9" t="n"/>
      <c r="J742" s="9" t="n"/>
      <c r="K742" s="9" t="n"/>
      <c r="L742" s="9" t="n"/>
      <c r="M742" s="9" t="n"/>
      <c r="N742" s="9" t="n"/>
      <c r="O742" s="9" t="n"/>
      <c r="P742" s="9" t="n"/>
      <c r="Q742" s="9" t="n"/>
      <c r="R742" s="9" t="n"/>
      <c r="S742" s="9" t="n"/>
      <c r="T742" s="9" t="n"/>
      <c r="U742" s="9" t="n"/>
      <c r="V742" s="9" t="n"/>
      <c r="W742" s="9" t="n"/>
      <c r="X742" s="9" t="n"/>
      <c r="Y742" s="9" t="n"/>
      <c r="Z742" s="9" t="n"/>
      <c r="AA742" s="9" t="n"/>
      <c r="AB742" s="9" t="n"/>
      <c r="AC742" s="9" t="n"/>
      <c r="AD742" s="9" t="n"/>
      <c r="AE742" s="9" t="n"/>
      <c r="AF742" s="9" t="n"/>
      <c r="AG742" s="9" t="n"/>
      <c r="AH742" s="9" t="n"/>
      <c r="AI742" s="9" t="n"/>
      <c r="AJ742" s="9" t="n"/>
      <c r="AK742" s="9" t="n"/>
      <c r="AL742" s="9" t="n"/>
      <c r="AM742" s="9" t="n"/>
      <c r="AN742" s="9" t="n"/>
      <c r="AO742" s="9" t="n"/>
      <c r="AP742" s="9" t="n"/>
      <c r="AQ742" s="9" t="n"/>
      <c r="AR742" s="9" t="n"/>
      <c r="AS742" s="9" t="n"/>
      <c r="AT742" s="9" t="n"/>
      <c r="AU742" s="9" t="n"/>
      <c r="AV742" s="9" t="n"/>
      <c r="AW742" s="9" t="n"/>
      <c r="AX742" s="9" t="n"/>
      <c r="AY742" s="9" t="n"/>
      <c r="AZ742" s="9" t="n"/>
    </row>
    <row r="743">
      <c r="A743" s="9" t="n"/>
      <c r="B743" s="9" t="n"/>
      <c r="C743" s="9" t="n"/>
      <c r="D743" s="9" t="n"/>
      <c r="E743" s="9" t="n"/>
      <c r="F743" s="9" t="n"/>
      <c r="G743" s="9" t="n"/>
      <c r="H743" s="9" t="n"/>
      <c r="I743" s="9" t="n"/>
      <c r="J743" s="9" t="n"/>
      <c r="K743" s="9" t="n"/>
      <c r="L743" s="9" t="n"/>
      <c r="M743" s="9" t="n"/>
      <c r="N743" s="9" t="n"/>
      <c r="O743" s="9" t="n"/>
      <c r="P743" s="9" t="n"/>
      <c r="Q743" s="9" t="n"/>
      <c r="R743" s="9" t="n"/>
      <c r="S743" s="9" t="n"/>
      <c r="T743" s="9" t="n"/>
      <c r="U743" s="9" t="n"/>
      <c r="V743" s="9" t="n"/>
      <c r="W743" s="9" t="n"/>
      <c r="X743" s="9" t="n"/>
      <c r="Y743" s="9" t="n"/>
      <c r="Z743" s="9" t="n"/>
      <c r="AA743" s="9" t="n"/>
      <c r="AB743" s="9" t="n"/>
      <c r="AC743" s="9" t="n"/>
      <c r="AD743" s="9" t="n"/>
      <c r="AE743" s="9" t="n"/>
      <c r="AF743" s="9" t="n"/>
      <c r="AG743" s="9" t="n"/>
      <c r="AH743" s="9" t="n"/>
      <c r="AI743" s="9" t="n"/>
      <c r="AJ743" s="9" t="n"/>
      <c r="AK743" s="9" t="n"/>
      <c r="AL743" s="9" t="n"/>
      <c r="AM743" s="9" t="n"/>
      <c r="AN743" s="9" t="n"/>
      <c r="AO743" s="9" t="n"/>
      <c r="AP743" s="9" t="n"/>
      <c r="AQ743" s="9" t="n"/>
      <c r="AR743" s="9" t="n"/>
      <c r="AS743" s="9" t="n"/>
      <c r="AT743" s="9" t="n"/>
      <c r="AU743" s="9" t="n"/>
      <c r="AV743" s="9" t="n"/>
      <c r="AW743" s="9" t="n"/>
      <c r="AX743" s="9" t="n"/>
      <c r="AY743" s="9" t="n"/>
      <c r="AZ743" s="9" t="n"/>
    </row>
    <row r="744">
      <c r="A744" s="9" t="n"/>
      <c r="B744" s="9" t="n"/>
      <c r="C744" s="9" t="n"/>
      <c r="D744" s="9" t="n"/>
      <c r="E744" s="9" t="n"/>
      <c r="F744" s="9" t="n"/>
      <c r="G744" s="9" t="n"/>
      <c r="H744" s="9" t="n"/>
      <c r="I744" s="9" t="n"/>
      <c r="J744" s="9" t="n"/>
      <c r="K744" s="9" t="n"/>
      <c r="L744" s="9" t="n"/>
      <c r="M744" s="9" t="n"/>
      <c r="N744" s="9" t="n"/>
      <c r="O744" s="9" t="n"/>
      <c r="P744" s="9" t="n"/>
      <c r="Q744" s="9" t="n"/>
      <c r="R744" s="9" t="n"/>
      <c r="S744" s="9" t="n"/>
      <c r="T744" s="9" t="n"/>
      <c r="U744" s="9" t="n"/>
      <c r="V744" s="9" t="n"/>
      <c r="W744" s="9" t="n"/>
      <c r="X744" s="9" t="n"/>
      <c r="Y744" s="9" t="n"/>
      <c r="Z744" s="9" t="n"/>
      <c r="AA744" s="9" t="n"/>
      <c r="AB744" s="9" t="n"/>
      <c r="AC744" s="9" t="n"/>
      <c r="AD744" s="9" t="n"/>
      <c r="AE744" s="9" t="n"/>
      <c r="AF744" s="9" t="n"/>
      <c r="AG744" s="9" t="n"/>
      <c r="AH744" s="9" t="n"/>
      <c r="AI744" s="9" t="n"/>
      <c r="AJ744" s="9" t="n"/>
      <c r="AK744" s="9" t="n"/>
      <c r="AL744" s="9" t="n"/>
      <c r="AM744" s="9" t="n"/>
      <c r="AN744" s="9" t="n"/>
      <c r="AO744" s="9" t="n"/>
      <c r="AP744" s="9" t="n"/>
      <c r="AQ744" s="9" t="n"/>
      <c r="AR744" s="9" t="n"/>
      <c r="AS744" s="9" t="n"/>
      <c r="AT744" s="9" t="n"/>
      <c r="AU744" s="9" t="n"/>
      <c r="AV744" s="9" t="n"/>
      <c r="AW744" s="9" t="n"/>
      <c r="AX744" s="9" t="n"/>
      <c r="AY744" s="9" t="n"/>
      <c r="AZ744" s="9" t="n"/>
    </row>
    <row r="745">
      <c r="A745" s="9" t="n"/>
      <c r="B745" s="9" t="n"/>
      <c r="C745" s="9" t="n"/>
      <c r="D745" s="9" t="n"/>
      <c r="E745" s="9" t="n"/>
      <c r="F745" s="9" t="n"/>
      <c r="G745" s="9" t="n"/>
      <c r="H745" s="9" t="n"/>
      <c r="I745" s="9" t="n"/>
      <c r="J745" s="9" t="n"/>
      <c r="K745" s="9" t="n"/>
      <c r="L745" s="9" t="n"/>
      <c r="M745" s="9" t="n"/>
      <c r="N745" s="9" t="n"/>
      <c r="O745" s="9" t="n"/>
      <c r="P745" s="9" t="n"/>
      <c r="Q745" s="9" t="n"/>
      <c r="R745" s="9" t="n"/>
      <c r="S745" s="9" t="n"/>
      <c r="T745" s="9" t="n"/>
      <c r="U745" s="9" t="n"/>
      <c r="V745" s="9" t="n"/>
      <c r="W745" s="9" t="n"/>
      <c r="X745" s="9" t="n"/>
      <c r="Y745" s="9" t="n"/>
      <c r="Z745" s="9" t="n"/>
      <c r="AA745" s="9" t="n"/>
      <c r="AB745" s="9" t="n"/>
      <c r="AC745" s="9" t="n"/>
      <c r="AD745" s="9" t="n"/>
      <c r="AE745" s="9" t="n"/>
      <c r="AF745" s="9" t="n"/>
      <c r="AG745" s="9" t="n"/>
      <c r="AH745" s="9" t="n"/>
      <c r="AI745" s="9" t="n"/>
      <c r="AJ745" s="9" t="n"/>
      <c r="AK745" s="9" t="n"/>
      <c r="AL745" s="9" t="n"/>
      <c r="AM745" s="9" t="n"/>
      <c r="AN745" s="9" t="n"/>
      <c r="AO745" s="9" t="n"/>
      <c r="AP745" s="9" t="n"/>
      <c r="AQ745" s="9" t="n"/>
      <c r="AR745" s="9" t="n"/>
      <c r="AS745" s="9" t="n"/>
      <c r="AT745" s="9" t="n"/>
      <c r="AU745" s="9" t="n"/>
      <c r="AV745" s="9" t="n"/>
      <c r="AW745" s="9" t="n"/>
      <c r="AX745" s="9" t="n"/>
      <c r="AY745" s="9" t="n"/>
      <c r="AZ745" s="9" t="n"/>
    </row>
    <row r="746">
      <c r="A746" s="9" t="n"/>
      <c r="B746" s="9" t="n"/>
      <c r="C746" s="9" t="n"/>
      <c r="D746" s="9" t="n"/>
      <c r="E746" s="9" t="n"/>
      <c r="F746" s="9" t="n"/>
      <c r="G746" s="9" t="n"/>
      <c r="H746" s="9" t="n"/>
      <c r="I746" s="9" t="n"/>
      <c r="J746" s="9" t="n"/>
      <c r="K746" s="9" t="n"/>
      <c r="L746" s="9" t="n"/>
      <c r="M746" s="9" t="n"/>
      <c r="N746" s="9" t="n"/>
      <c r="O746" s="9" t="n"/>
      <c r="P746" s="9" t="n"/>
      <c r="Q746" s="9" t="n"/>
      <c r="R746" s="9" t="n"/>
      <c r="S746" s="9" t="n"/>
      <c r="T746" s="9" t="n"/>
      <c r="U746" s="9" t="n"/>
      <c r="V746" s="9" t="n"/>
      <c r="W746" s="9" t="n"/>
      <c r="X746" s="9" t="n"/>
      <c r="Y746" s="9" t="n"/>
      <c r="Z746" s="9" t="n"/>
      <c r="AA746" s="9" t="n"/>
      <c r="AB746" s="9" t="n"/>
      <c r="AC746" s="9" t="n"/>
      <c r="AD746" s="9" t="n"/>
      <c r="AE746" s="9" t="n"/>
      <c r="AF746" s="9" t="n"/>
      <c r="AG746" s="9" t="n"/>
      <c r="AH746" s="9" t="n"/>
      <c r="AI746" s="9" t="n"/>
      <c r="AJ746" s="9" t="n"/>
      <c r="AK746" s="9" t="n"/>
      <c r="AL746" s="9" t="n"/>
      <c r="AM746" s="9" t="n"/>
      <c r="AN746" s="9" t="n"/>
      <c r="AO746" s="9" t="n"/>
      <c r="AP746" s="9" t="n"/>
      <c r="AQ746" s="9" t="n"/>
      <c r="AR746" s="9" t="n"/>
      <c r="AS746" s="9" t="n"/>
      <c r="AT746" s="9" t="n"/>
      <c r="AU746" s="9" t="n"/>
      <c r="AV746" s="9" t="n"/>
      <c r="AW746" s="9" t="n"/>
      <c r="AX746" s="9" t="n"/>
      <c r="AY746" s="9" t="n"/>
      <c r="AZ746" s="9" t="n"/>
    </row>
    <row r="747">
      <c r="A747" s="9" t="n"/>
      <c r="B747" s="9" t="n"/>
      <c r="C747" s="9" t="n"/>
      <c r="D747" s="9" t="n"/>
      <c r="E747" s="9" t="n"/>
      <c r="F747" s="9" t="n"/>
      <c r="G747" s="9" t="n"/>
      <c r="H747" s="9" t="n"/>
      <c r="I747" s="9" t="n"/>
      <c r="J747" s="9" t="n"/>
      <c r="K747" s="9" t="n"/>
      <c r="L747" s="9" t="n"/>
      <c r="M747" s="9" t="n"/>
      <c r="N747" s="9" t="n"/>
      <c r="O747" s="9" t="n"/>
      <c r="P747" s="9" t="n"/>
      <c r="Q747" s="9" t="n"/>
      <c r="R747" s="9" t="n"/>
      <c r="S747" s="9" t="n"/>
      <c r="T747" s="9" t="n"/>
      <c r="U747" s="9" t="n"/>
      <c r="V747" s="9" t="n"/>
      <c r="W747" s="9" t="n"/>
      <c r="X747" s="9" t="n"/>
      <c r="Y747" s="9" t="n"/>
      <c r="Z747" s="9" t="n"/>
      <c r="AA747" s="9" t="n"/>
      <c r="AB747" s="9" t="n"/>
      <c r="AC747" s="9" t="n"/>
      <c r="AD747" s="9" t="n"/>
      <c r="AE747" s="9" t="n"/>
      <c r="AF747" s="9" t="n"/>
      <c r="AG747" s="9" t="n"/>
      <c r="AH747" s="9" t="n"/>
      <c r="AI747" s="9" t="n"/>
      <c r="AJ747" s="9" t="n"/>
      <c r="AK747" s="9" t="n"/>
      <c r="AL747" s="9" t="n"/>
      <c r="AM747" s="9" t="n"/>
      <c r="AN747" s="9" t="n"/>
      <c r="AO747" s="9" t="n"/>
      <c r="AP747" s="9" t="n"/>
      <c r="AQ747" s="9" t="n"/>
      <c r="AR747" s="9" t="n"/>
      <c r="AS747" s="9" t="n"/>
      <c r="AT747" s="9" t="n"/>
      <c r="AU747" s="9" t="n"/>
      <c r="AV747" s="9" t="n"/>
      <c r="AW747" s="9" t="n"/>
      <c r="AX747" s="9" t="n"/>
      <c r="AY747" s="9" t="n"/>
      <c r="AZ747" s="9" t="n"/>
    </row>
    <row r="748">
      <c r="A748" s="9" t="n"/>
      <c r="B748" s="9" t="n"/>
      <c r="C748" s="9" t="n"/>
      <c r="D748" s="9" t="n"/>
      <c r="E748" s="9" t="n"/>
      <c r="F748" s="9" t="n"/>
      <c r="G748" s="9" t="n"/>
      <c r="H748" s="9" t="n"/>
      <c r="I748" s="9" t="n"/>
      <c r="J748" s="9" t="n"/>
      <c r="K748" s="9" t="n"/>
      <c r="L748" s="9" t="n"/>
      <c r="M748" s="9" t="n"/>
      <c r="N748" s="9" t="n"/>
      <c r="O748" s="9" t="n"/>
      <c r="P748" s="9" t="n"/>
      <c r="Q748" s="9" t="n"/>
      <c r="R748" s="9" t="n"/>
      <c r="S748" s="9" t="n"/>
      <c r="T748" s="9" t="n"/>
      <c r="U748" s="9" t="n"/>
      <c r="V748" s="9" t="n"/>
      <c r="W748" s="9" t="n"/>
      <c r="X748" s="9" t="n"/>
      <c r="Y748" s="9" t="n"/>
      <c r="Z748" s="9" t="n"/>
      <c r="AA748" s="9" t="n"/>
      <c r="AB748" s="9" t="n"/>
      <c r="AC748" s="9" t="n"/>
      <c r="AD748" s="9" t="n"/>
      <c r="AE748" s="9" t="n"/>
      <c r="AF748" s="9" t="n"/>
      <c r="AG748" s="9" t="n"/>
      <c r="AH748" s="9" t="n"/>
      <c r="AI748" s="9" t="n"/>
      <c r="AJ748" s="9" t="n"/>
      <c r="AK748" s="9" t="n"/>
      <c r="AL748" s="9" t="n"/>
      <c r="AM748" s="9" t="n"/>
      <c r="AN748" s="9" t="n"/>
      <c r="AO748" s="9" t="n"/>
      <c r="AP748" s="9" t="n"/>
      <c r="AQ748" s="9" t="n"/>
      <c r="AR748" s="9" t="n"/>
      <c r="AS748" s="9" t="n"/>
      <c r="AT748" s="9" t="n"/>
      <c r="AU748" s="9" t="n"/>
      <c r="AV748" s="9" t="n"/>
      <c r="AW748" s="9" t="n"/>
      <c r="AX748" s="9" t="n"/>
      <c r="AY748" s="9" t="n"/>
      <c r="AZ748" s="9" t="n"/>
    </row>
    <row r="749">
      <c r="A749" s="9" t="n"/>
      <c r="B749" s="9" t="n"/>
      <c r="C749" s="9" t="n"/>
      <c r="D749" s="9" t="n"/>
      <c r="E749" s="9" t="n"/>
      <c r="F749" s="9" t="n"/>
      <c r="G749" s="9" t="n"/>
      <c r="H749" s="9" t="n"/>
      <c r="I749" s="9" t="n"/>
      <c r="J749" s="9" t="n"/>
      <c r="K749" s="9" t="n"/>
      <c r="L749" s="9" t="n"/>
      <c r="M749" s="9" t="n"/>
      <c r="N749" s="9" t="n"/>
      <c r="O749" s="9" t="n"/>
      <c r="P749" s="9" t="n"/>
      <c r="Q749" s="9" t="n"/>
      <c r="R749" s="9" t="n"/>
      <c r="S749" s="9" t="n"/>
      <c r="T749" s="9" t="n"/>
      <c r="U749" s="9" t="n"/>
      <c r="V749" s="9" t="n"/>
      <c r="W749" s="9" t="n"/>
      <c r="X749" s="9" t="n"/>
      <c r="Y749" s="9" t="n"/>
      <c r="Z749" s="9" t="n"/>
      <c r="AA749" s="9" t="n"/>
      <c r="AB749" s="9" t="n"/>
      <c r="AC749" s="9" t="n"/>
      <c r="AD749" s="9" t="n"/>
      <c r="AE749" s="9" t="n"/>
      <c r="AF749" s="9" t="n"/>
      <c r="AG749" s="9" t="n"/>
      <c r="AH749" s="9" t="n"/>
      <c r="AI749" s="9" t="n"/>
      <c r="AJ749" s="9" t="n"/>
      <c r="AK749" s="9" t="n"/>
      <c r="AL749" s="9" t="n"/>
      <c r="AM749" s="9" t="n"/>
      <c r="AN749" s="9" t="n"/>
      <c r="AO749" s="9" t="n"/>
      <c r="AP749" s="9" t="n"/>
      <c r="AQ749" s="9" t="n"/>
      <c r="AR749" s="9" t="n"/>
      <c r="AS749" s="9" t="n"/>
      <c r="AT749" s="9" t="n"/>
      <c r="AU749" s="9" t="n"/>
      <c r="AV749" s="9" t="n"/>
      <c r="AW749" s="9" t="n"/>
      <c r="AX749" s="9" t="n"/>
      <c r="AY749" s="9" t="n"/>
      <c r="AZ749" s="9" t="n"/>
    </row>
    <row r="750">
      <c r="A750" s="9" t="n"/>
      <c r="B750" s="9" t="n"/>
      <c r="C750" s="9" t="n"/>
      <c r="D750" s="9" t="n"/>
      <c r="E750" s="9" t="n"/>
      <c r="F750" s="9" t="n"/>
      <c r="G750" s="9" t="n"/>
      <c r="H750" s="9" t="n"/>
      <c r="I750" s="9" t="n"/>
      <c r="J750" s="9" t="n"/>
      <c r="K750" s="9" t="n"/>
      <c r="L750" s="9" t="n"/>
      <c r="M750" s="9" t="n"/>
      <c r="N750" s="9" t="n"/>
      <c r="O750" s="9" t="n"/>
      <c r="P750" s="9" t="n"/>
      <c r="Q750" s="9" t="n"/>
      <c r="R750" s="9" t="n"/>
      <c r="S750" s="9" t="n"/>
      <c r="T750" s="9" t="n"/>
      <c r="U750" s="9" t="n"/>
      <c r="V750" s="9" t="n"/>
      <c r="W750" s="9" t="n"/>
      <c r="X750" s="9" t="n"/>
      <c r="Y750" s="9" t="n"/>
      <c r="Z750" s="9" t="n"/>
      <c r="AA750" s="9" t="n"/>
      <c r="AB750" s="9" t="n"/>
      <c r="AC750" s="9" t="n"/>
      <c r="AD750" s="9" t="n"/>
      <c r="AE750" s="9" t="n"/>
      <c r="AF750" s="9" t="n"/>
      <c r="AG750" s="9" t="n"/>
      <c r="AH750" s="9" t="n"/>
      <c r="AI750" s="9" t="n"/>
      <c r="AJ750" s="9" t="n"/>
      <c r="AK750" s="9" t="n"/>
      <c r="AL750" s="9" t="n"/>
      <c r="AM750" s="9" t="n"/>
      <c r="AN750" s="9" t="n"/>
      <c r="AO750" s="9" t="n"/>
      <c r="AP750" s="9" t="n"/>
      <c r="AQ750" s="9" t="n"/>
      <c r="AR750" s="9" t="n"/>
      <c r="AS750" s="9" t="n"/>
      <c r="AT750" s="9" t="n"/>
      <c r="AU750" s="9" t="n"/>
      <c r="AV750" s="9" t="n"/>
      <c r="AW750" s="9" t="n"/>
      <c r="AX750" s="9" t="n"/>
      <c r="AY750" s="9" t="n"/>
      <c r="AZ750" s="9" t="n"/>
    </row>
    <row r="751">
      <c r="A751" s="9" t="n"/>
      <c r="B751" s="9" t="n"/>
      <c r="C751" s="9" t="n"/>
      <c r="D751" s="9" t="n"/>
      <c r="E751" s="9" t="n"/>
      <c r="F751" s="9" t="n"/>
      <c r="G751" s="9" t="n"/>
      <c r="H751" s="9" t="n"/>
      <c r="I751" s="9" t="n"/>
      <c r="J751" s="9" t="n"/>
      <c r="K751" s="9" t="n"/>
      <c r="L751" s="9" t="n"/>
      <c r="M751" s="9" t="n"/>
      <c r="N751" s="9" t="n"/>
      <c r="O751" s="9" t="n"/>
      <c r="P751" s="9" t="n"/>
      <c r="Q751" s="9" t="n"/>
      <c r="R751" s="9" t="n"/>
      <c r="S751" s="9" t="n"/>
      <c r="T751" s="9" t="n"/>
      <c r="U751" s="9" t="n"/>
      <c r="V751" s="9" t="n"/>
      <c r="W751" s="9" t="n"/>
      <c r="X751" s="9" t="n"/>
      <c r="Y751" s="9" t="n"/>
      <c r="Z751" s="9" t="n"/>
      <c r="AA751" s="9" t="n"/>
      <c r="AB751" s="9" t="n"/>
      <c r="AC751" s="9" t="n"/>
      <c r="AD751" s="9" t="n"/>
      <c r="AE751" s="9" t="n"/>
      <c r="AF751" s="9" t="n"/>
      <c r="AG751" s="9" t="n"/>
      <c r="AH751" s="9" t="n"/>
      <c r="AI751" s="9" t="n"/>
      <c r="AJ751" s="9" t="n"/>
      <c r="AK751" s="9" t="n"/>
      <c r="AL751" s="9" t="n"/>
      <c r="AM751" s="9" t="n"/>
      <c r="AN751" s="9" t="n"/>
      <c r="AO751" s="9" t="n"/>
      <c r="AP751" s="9" t="n"/>
      <c r="AQ751" s="9" t="n"/>
      <c r="AR751" s="9" t="n"/>
      <c r="AS751" s="9" t="n"/>
      <c r="AT751" s="9" t="n"/>
      <c r="AU751" s="9" t="n"/>
      <c r="AV751" s="9" t="n"/>
      <c r="AW751" s="9" t="n"/>
      <c r="AX751" s="9" t="n"/>
      <c r="AY751" s="9" t="n"/>
      <c r="AZ751" s="9" t="n"/>
    </row>
    <row r="752">
      <c r="A752" s="9" t="n"/>
      <c r="B752" s="9" t="n"/>
      <c r="C752" s="9" t="n"/>
      <c r="D752" s="9" t="n"/>
      <c r="E752" s="9" t="n"/>
      <c r="F752" s="9" t="n"/>
      <c r="G752" s="9" t="n"/>
      <c r="H752" s="9" t="n"/>
      <c r="I752" s="9" t="n"/>
      <c r="J752" s="9" t="n"/>
      <c r="K752" s="9" t="n"/>
      <c r="L752" s="9" t="n"/>
      <c r="M752" s="9" t="n"/>
      <c r="N752" s="9" t="n"/>
      <c r="O752" s="9" t="n"/>
      <c r="P752" s="9" t="n"/>
      <c r="Q752" s="9" t="n"/>
      <c r="R752" s="9" t="n"/>
      <c r="S752" s="9" t="n"/>
      <c r="T752" s="9" t="n"/>
      <c r="U752" s="9" t="n"/>
      <c r="V752" s="9" t="n"/>
      <c r="W752" s="9" t="n"/>
      <c r="X752" s="9" t="n"/>
      <c r="Y752" s="9" t="n"/>
      <c r="Z752" s="9" t="n"/>
      <c r="AA752" s="9" t="n"/>
      <c r="AB752" s="9" t="n"/>
      <c r="AC752" s="9" t="n"/>
      <c r="AD752" s="9" t="n"/>
      <c r="AE752" s="9" t="n"/>
      <c r="AF752" s="9" t="n"/>
      <c r="AG752" s="9" t="n"/>
      <c r="AH752" s="9" t="n"/>
      <c r="AI752" s="9" t="n"/>
      <c r="AJ752" s="9" t="n"/>
      <c r="AK752" s="9" t="n"/>
      <c r="AL752" s="9" t="n"/>
      <c r="AM752" s="9" t="n"/>
      <c r="AN752" s="9" t="n"/>
      <c r="AO752" s="9" t="n"/>
      <c r="AP752" s="9" t="n"/>
      <c r="AQ752" s="9" t="n"/>
      <c r="AR752" s="9" t="n"/>
      <c r="AS752" s="9" t="n"/>
      <c r="AT752" s="9" t="n"/>
      <c r="AU752" s="9" t="n"/>
      <c r="AV752" s="9" t="n"/>
      <c r="AW752" s="9" t="n"/>
      <c r="AX752" s="9" t="n"/>
      <c r="AY752" s="9" t="n"/>
      <c r="AZ752" s="9" t="n"/>
    </row>
    <row r="753">
      <c r="A753" s="9" t="n"/>
      <c r="B753" s="9" t="n"/>
      <c r="C753" s="9" t="n"/>
      <c r="D753" s="9" t="n"/>
      <c r="E753" s="9" t="n"/>
      <c r="F753" s="9" t="n"/>
      <c r="G753" s="9" t="n"/>
      <c r="H753" s="9" t="n"/>
      <c r="I753" s="9" t="n"/>
      <c r="J753" s="9" t="n"/>
      <c r="K753" s="9" t="n"/>
      <c r="L753" s="9" t="n"/>
      <c r="M753" s="9" t="n"/>
      <c r="N753" s="9" t="n"/>
      <c r="O753" s="9" t="n"/>
      <c r="P753" s="9" t="n"/>
      <c r="Q753" s="9" t="n"/>
      <c r="R753" s="9" t="n"/>
      <c r="S753" s="9" t="n"/>
      <c r="T753" s="9" t="n"/>
      <c r="U753" s="9" t="n"/>
      <c r="V753" s="9" t="n"/>
      <c r="W753" s="9" t="n"/>
      <c r="X753" s="9" t="n"/>
      <c r="Y753" s="9" t="n"/>
      <c r="Z753" s="9" t="n"/>
      <c r="AA753" s="9" t="n"/>
      <c r="AB753" s="9" t="n"/>
      <c r="AC753" s="9" t="n"/>
      <c r="AD753" s="9" t="n"/>
      <c r="AE753" s="9" t="n"/>
      <c r="AF753" s="9" t="n"/>
      <c r="AG753" s="9" t="n"/>
      <c r="AH753" s="9" t="n"/>
      <c r="AI753" s="9" t="n"/>
      <c r="AJ753" s="9" t="n"/>
      <c r="AK753" s="9" t="n"/>
      <c r="AL753" s="9" t="n"/>
      <c r="AM753" s="9" t="n"/>
      <c r="AN753" s="9" t="n"/>
      <c r="AO753" s="9" t="n"/>
      <c r="AP753" s="9" t="n"/>
      <c r="AQ753" s="9" t="n"/>
      <c r="AR753" s="9" t="n"/>
      <c r="AS753" s="9" t="n"/>
      <c r="AT753" s="9" t="n"/>
      <c r="AU753" s="9" t="n"/>
      <c r="AV753" s="9" t="n"/>
      <c r="AW753" s="9" t="n"/>
      <c r="AX753" s="9" t="n"/>
      <c r="AY753" s="9" t="n"/>
      <c r="AZ753" s="9" t="n"/>
    </row>
    <row r="754">
      <c r="A754" s="9" t="n"/>
      <c r="B754" s="9" t="n"/>
      <c r="C754" s="9" t="n"/>
      <c r="D754" s="9" t="n"/>
      <c r="E754" s="9" t="n"/>
      <c r="F754" s="9" t="n"/>
      <c r="G754" s="9" t="n"/>
      <c r="H754" s="9" t="n"/>
      <c r="I754" s="9" t="n"/>
      <c r="J754" s="9" t="n"/>
      <c r="K754" s="9" t="n"/>
      <c r="L754" s="9" t="n"/>
      <c r="M754" s="9" t="n"/>
      <c r="N754" s="9" t="n"/>
      <c r="O754" s="9" t="n"/>
      <c r="P754" s="9" t="n"/>
      <c r="Q754" s="9" t="n"/>
      <c r="R754" s="9" t="n"/>
      <c r="S754" s="9" t="n"/>
      <c r="T754" s="9" t="n"/>
      <c r="U754" s="9" t="n"/>
      <c r="V754" s="9" t="n"/>
      <c r="W754" s="9" t="n"/>
      <c r="X754" s="9" t="n"/>
      <c r="Y754" s="9" t="n"/>
      <c r="Z754" s="9" t="n"/>
      <c r="AA754" s="9" t="n"/>
      <c r="AB754" s="9" t="n"/>
      <c r="AC754" s="9" t="n"/>
      <c r="AD754" s="9" t="n"/>
      <c r="AE754" s="9" t="n"/>
      <c r="AF754" s="9" t="n"/>
      <c r="AG754" s="9" t="n"/>
      <c r="AH754" s="9" t="n"/>
      <c r="AI754" s="9" t="n"/>
      <c r="AJ754" s="9" t="n"/>
      <c r="AK754" s="9" t="n"/>
      <c r="AL754" s="9" t="n"/>
      <c r="AM754" s="9" t="n"/>
      <c r="AN754" s="9" t="n"/>
      <c r="AO754" s="9" t="n"/>
      <c r="AP754" s="9" t="n"/>
      <c r="AQ754" s="9" t="n"/>
      <c r="AR754" s="9" t="n"/>
      <c r="AS754" s="9" t="n"/>
      <c r="AT754" s="9" t="n"/>
      <c r="AU754" s="9" t="n"/>
      <c r="AV754" s="9" t="n"/>
      <c r="AW754" s="9" t="n"/>
      <c r="AX754" s="9" t="n"/>
      <c r="AY754" s="9" t="n"/>
      <c r="AZ754" s="9" t="n"/>
    </row>
    <row r="755">
      <c r="A755" s="9" t="n"/>
      <c r="B755" s="9" t="n"/>
      <c r="C755" s="9" t="n"/>
      <c r="D755" s="9" t="n"/>
      <c r="E755" s="9" t="n"/>
      <c r="F755" s="9" t="n"/>
      <c r="G755" s="9" t="n"/>
      <c r="H755" s="9" t="n"/>
      <c r="I755" s="9" t="n"/>
      <c r="J755" s="9" t="n"/>
      <c r="K755" s="9" t="n"/>
      <c r="L755" s="9" t="n"/>
      <c r="M755" s="9" t="n"/>
      <c r="N755" s="9" t="n"/>
      <c r="O755" s="9" t="n"/>
      <c r="P755" s="9" t="n"/>
      <c r="Q755" s="9" t="n"/>
      <c r="R755" s="9" t="n"/>
      <c r="S755" s="9" t="n"/>
      <c r="T755" s="9" t="n"/>
      <c r="U755" s="9" t="n"/>
      <c r="V755" s="9" t="n"/>
      <c r="W755" s="9" t="n"/>
      <c r="X755" s="9" t="n"/>
      <c r="Y755" s="9" t="n"/>
      <c r="Z755" s="9" t="n"/>
      <c r="AA755" s="9" t="n"/>
      <c r="AB755" s="9" t="n"/>
      <c r="AC755" s="9" t="n"/>
      <c r="AD755" s="9" t="n"/>
      <c r="AE755" s="9" t="n"/>
      <c r="AF755" s="9" t="n"/>
      <c r="AG755" s="9" t="n"/>
      <c r="AH755" s="9" t="n"/>
      <c r="AI755" s="9" t="n"/>
      <c r="AJ755" s="9" t="n"/>
      <c r="AK755" s="9" t="n"/>
      <c r="AL755" s="9" t="n"/>
      <c r="AM755" s="9" t="n"/>
      <c r="AN755" s="9" t="n"/>
      <c r="AO755" s="9" t="n"/>
      <c r="AP755" s="9" t="n"/>
      <c r="AQ755" s="9" t="n"/>
      <c r="AR755" s="9" t="n"/>
      <c r="AS755" s="9" t="n"/>
      <c r="AT755" s="9" t="n"/>
      <c r="AU755" s="9" t="n"/>
      <c r="AV755" s="9" t="n"/>
      <c r="AW755" s="9" t="n"/>
      <c r="AX755" s="9" t="n"/>
      <c r="AY755" s="9" t="n"/>
      <c r="AZ755" s="9" t="n"/>
    </row>
    <row r="756">
      <c r="A756" s="9" t="n"/>
      <c r="B756" s="9" t="n"/>
      <c r="C756" s="9" t="n"/>
      <c r="D756" s="9" t="n"/>
      <c r="E756" s="9" t="n"/>
      <c r="F756" s="9" t="n"/>
      <c r="G756" s="9" t="n"/>
      <c r="H756" s="9" t="n"/>
      <c r="I756" s="9" t="n"/>
      <c r="J756" s="9" t="n"/>
      <c r="K756" s="9" t="n"/>
      <c r="L756" s="9" t="n"/>
      <c r="M756" s="9" t="n"/>
      <c r="N756" s="9" t="n"/>
      <c r="O756" s="9" t="n"/>
      <c r="P756" s="9" t="n"/>
      <c r="Q756" s="9" t="n"/>
      <c r="R756" s="9" t="n"/>
      <c r="S756" s="9" t="n"/>
      <c r="T756" s="9" t="n"/>
      <c r="U756" s="9" t="n"/>
      <c r="V756" s="9" t="n"/>
      <c r="W756" s="9" t="n"/>
      <c r="X756" s="9" t="n"/>
      <c r="Y756" s="9" t="n"/>
      <c r="Z756" s="9" t="n"/>
      <c r="AA756" s="9" t="n"/>
      <c r="AB756" s="9" t="n"/>
      <c r="AC756" s="9" t="n"/>
      <c r="AD756" s="9" t="n"/>
      <c r="AE756" s="9" t="n"/>
      <c r="AF756" s="9" t="n"/>
      <c r="AG756" s="9" t="n"/>
      <c r="AH756" s="9" t="n"/>
      <c r="AI756" s="9" t="n"/>
      <c r="AJ756" s="9" t="n"/>
      <c r="AK756" s="9" t="n"/>
      <c r="AL756" s="9" t="n"/>
      <c r="AM756" s="9" t="n"/>
      <c r="AN756" s="9" t="n"/>
      <c r="AO756" s="9" t="n"/>
      <c r="AP756" s="9" t="n"/>
      <c r="AQ756" s="9" t="n"/>
      <c r="AR756" s="9" t="n"/>
      <c r="AS756" s="9" t="n"/>
      <c r="AT756" s="9" t="n"/>
      <c r="AU756" s="9" t="n"/>
      <c r="AV756" s="9" t="n"/>
      <c r="AW756" s="9" t="n"/>
      <c r="AX756" s="9" t="n"/>
      <c r="AY756" s="9" t="n"/>
      <c r="AZ756" s="9" t="n"/>
    </row>
    <row r="757">
      <c r="A757" s="9" t="n"/>
      <c r="B757" s="9" t="n"/>
      <c r="C757" s="9" t="n"/>
      <c r="D757" s="9" t="n"/>
      <c r="E757" s="9" t="n"/>
      <c r="F757" s="9" t="n"/>
      <c r="G757" s="9" t="n"/>
      <c r="H757" s="9" t="n"/>
      <c r="I757" s="9" t="n"/>
      <c r="J757" s="9" t="n"/>
      <c r="K757" s="9" t="n"/>
      <c r="L757" s="9" t="n"/>
      <c r="M757" s="9" t="n"/>
      <c r="N757" s="9" t="n"/>
      <c r="O757" s="9" t="n"/>
      <c r="P757" s="9" t="n"/>
      <c r="Q757" s="9" t="n"/>
      <c r="R757" s="9" t="n"/>
      <c r="S757" s="9" t="n"/>
      <c r="T757" s="9" t="n"/>
      <c r="U757" s="9" t="n"/>
      <c r="V757" s="9" t="n"/>
      <c r="W757" s="9" t="n"/>
      <c r="X757" s="9" t="n"/>
      <c r="Y757" s="9" t="n"/>
      <c r="Z757" s="9" t="n"/>
      <c r="AA757" s="9" t="n"/>
      <c r="AB757" s="9" t="n"/>
      <c r="AC757" s="9" t="n"/>
      <c r="AD757" s="9" t="n"/>
      <c r="AE757" s="9" t="n"/>
      <c r="AF757" s="9" t="n"/>
      <c r="AG757" s="9" t="n"/>
      <c r="AH757" s="9" t="n"/>
      <c r="AI757" s="9" t="n"/>
      <c r="AJ757" s="9" t="n"/>
      <c r="AK757" s="9" t="n"/>
      <c r="AL757" s="9" t="n"/>
      <c r="AM757" s="9" t="n"/>
      <c r="AN757" s="9" t="n"/>
      <c r="AO757" s="9" t="n"/>
      <c r="AP757" s="9" t="n"/>
      <c r="AQ757" s="9" t="n"/>
      <c r="AR757" s="9" t="n"/>
      <c r="AS757" s="9" t="n"/>
      <c r="AT757" s="9" t="n"/>
      <c r="AU757" s="9" t="n"/>
      <c r="AV757" s="9" t="n"/>
      <c r="AW757" s="9" t="n"/>
      <c r="AX757" s="9" t="n"/>
      <c r="AY757" s="9" t="n"/>
      <c r="AZ757" s="9" t="n"/>
    </row>
    <row r="758">
      <c r="A758" s="9" t="n"/>
      <c r="B758" s="9" t="n"/>
      <c r="C758" s="9" t="n"/>
      <c r="D758" s="9" t="n"/>
      <c r="E758" s="9" t="n"/>
      <c r="F758" s="9" t="n"/>
      <c r="G758" s="9" t="n"/>
      <c r="H758" s="9" t="n"/>
      <c r="I758" s="9" t="n"/>
      <c r="J758" s="9" t="n"/>
      <c r="K758" s="9" t="n"/>
      <c r="L758" s="9" t="n"/>
      <c r="M758" s="9" t="n"/>
      <c r="N758" s="9" t="n"/>
      <c r="O758" s="9" t="n"/>
      <c r="P758" s="9" t="n"/>
      <c r="Q758" s="9" t="n"/>
      <c r="R758" s="9" t="n"/>
      <c r="S758" s="9" t="n"/>
      <c r="T758" s="9" t="n"/>
      <c r="U758" s="9" t="n"/>
      <c r="V758" s="9" t="n"/>
      <c r="W758" s="9" t="n"/>
      <c r="X758" s="9" t="n"/>
      <c r="Y758" s="9" t="n"/>
      <c r="Z758" s="9" t="n"/>
      <c r="AA758" s="9" t="n"/>
      <c r="AB758" s="9" t="n"/>
      <c r="AC758" s="9" t="n"/>
      <c r="AD758" s="9" t="n"/>
      <c r="AE758" s="9" t="n"/>
      <c r="AF758" s="9" t="n"/>
      <c r="AG758" s="9" t="n"/>
      <c r="AH758" s="9" t="n"/>
      <c r="AI758" s="9" t="n"/>
      <c r="AJ758" s="9" t="n"/>
      <c r="AK758" s="9" t="n"/>
      <c r="AL758" s="9" t="n"/>
      <c r="AM758" s="9" t="n"/>
      <c r="AN758" s="9" t="n"/>
      <c r="AO758" s="9" t="n"/>
      <c r="AP758" s="9" t="n"/>
      <c r="AQ758" s="9" t="n"/>
      <c r="AR758" s="9" t="n"/>
      <c r="AS758" s="9" t="n"/>
      <c r="AT758" s="9" t="n"/>
      <c r="AU758" s="9" t="n"/>
      <c r="AV758" s="9" t="n"/>
      <c r="AW758" s="9" t="n"/>
      <c r="AX758" s="9" t="n"/>
      <c r="AY758" s="9" t="n"/>
      <c r="AZ758" s="9" t="n"/>
    </row>
    <row r="759">
      <c r="A759" s="9" t="n"/>
      <c r="B759" s="9" t="n"/>
      <c r="C759" s="9" t="n"/>
      <c r="D759" s="9" t="n"/>
      <c r="E759" s="9" t="n"/>
      <c r="F759" s="9" t="n"/>
      <c r="G759" s="9" t="n"/>
      <c r="H759" s="9" t="n"/>
      <c r="I759" s="9" t="n"/>
      <c r="J759" s="9" t="n"/>
      <c r="K759" s="9" t="n"/>
      <c r="L759" s="9" t="n"/>
      <c r="M759" s="9" t="n"/>
      <c r="N759" s="9" t="n"/>
      <c r="O759" s="9" t="n"/>
      <c r="P759" s="9" t="n"/>
      <c r="Q759" s="9" t="n"/>
      <c r="R759" s="9" t="n"/>
      <c r="S759" s="9" t="n"/>
      <c r="T759" s="9" t="n"/>
      <c r="U759" s="9" t="n"/>
      <c r="V759" s="9" t="n"/>
      <c r="W759" s="9" t="n"/>
      <c r="X759" s="9" t="n"/>
      <c r="Y759" s="9" t="n"/>
      <c r="Z759" s="9" t="n"/>
      <c r="AA759" s="9" t="n"/>
      <c r="AB759" s="9" t="n"/>
      <c r="AC759" s="9" t="n"/>
      <c r="AD759" s="9" t="n"/>
      <c r="AE759" s="9" t="n"/>
      <c r="AF759" s="9" t="n"/>
      <c r="AG759" s="9" t="n"/>
      <c r="AH759" s="9" t="n"/>
      <c r="AI759" s="9" t="n"/>
      <c r="AJ759" s="9" t="n"/>
      <c r="AK759" s="9" t="n"/>
      <c r="AL759" s="9" t="n"/>
      <c r="AM759" s="9" t="n"/>
      <c r="AN759" s="9" t="n"/>
      <c r="AO759" s="9" t="n"/>
      <c r="AP759" s="9" t="n"/>
      <c r="AQ759" s="9" t="n"/>
      <c r="AR759" s="9" t="n"/>
      <c r="AS759" s="9" t="n"/>
      <c r="AT759" s="9" t="n"/>
      <c r="AU759" s="9" t="n"/>
      <c r="AV759" s="9" t="n"/>
      <c r="AW759" s="9" t="n"/>
      <c r="AX759" s="9" t="n"/>
      <c r="AY759" s="9" t="n"/>
      <c r="AZ759" s="9" t="n"/>
    </row>
    <row r="760">
      <c r="A760" s="9" t="n"/>
      <c r="B760" s="9" t="n"/>
      <c r="C760" s="9" t="n"/>
      <c r="D760" s="9" t="n"/>
      <c r="E760" s="9" t="n"/>
      <c r="F760" s="9" t="n"/>
      <c r="G760" s="9" t="n"/>
      <c r="H760" s="9" t="n"/>
      <c r="I760" s="9" t="n"/>
      <c r="J760" s="9" t="n"/>
      <c r="K760" s="9" t="n"/>
      <c r="L760" s="9" t="n"/>
      <c r="M760" s="9" t="n"/>
      <c r="N760" s="9" t="n"/>
      <c r="O760" s="9" t="n"/>
      <c r="P760" s="9" t="n"/>
      <c r="Q760" s="9" t="n"/>
      <c r="R760" s="9" t="n"/>
      <c r="S760" s="9" t="n"/>
      <c r="T760" s="9" t="n"/>
      <c r="U760" s="9" t="n"/>
      <c r="V760" s="9" t="n"/>
      <c r="W760" s="9" t="n"/>
      <c r="X760" s="9" t="n"/>
      <c r="Y760" s="9" t="n"/>
      <c r="Z760" s="9" t="n"/>
      <c r="AA760" s="9" t="n"/>
      <c r="AB760" s="9" t="n"/>
      <c r="AC760" s="9" t="n"/>
      <c r="AD760" s="9" t="n"/>
      <c r="AE760" s="9" t="n"/>
      <c r="AF760" s="9" t="n"/>
      <c r="AG760" s="9" t="n"/>
      <c r="AH760" s="9" t="n"/>
      <c r="AI760" s="9" t="n"/>
      <c r="AJ760" s="9" t="n"/>
      <c r="AK760" s="9" t="n"/>
      <c r="AL760" s="9" t="n"/>
      <c r="AM760" s="9" t="n"/>
      <c r="AN760" s="9" t="n"/>
      <c r="AO760" s="9" t="n"/>
      <c r="AP760" s="9" t="n"/>
      <c r="AQ760" s="9" t="n"/>
      <c r="AR760" s="9" t="n"/>
      <c r="AS760" s="9" t="n"/>
      <c r="AT760" s="9" t="n"/>
      <c r="AU760" s="9" t="n"/>
      <c r="AV760" s="9" t="n"/>
      <c r="AW760" s="9" t="n"/>
      <c r="AX760" s="9" t="n"/>
      <c r="AY760" s="9" t="n"/>
      <c r="AZ760" s="9" t="n"/>
    </row>
    <row r="761">
      <c r="A761" s="9" t="n"/>
      <c r="B761" s="9" t="n"/>
      <c r="C761" s="9" t="n"/>
      <c r="D761" s="9" t="n"/>
      <c r="E761" s="9" t="n"/>
      <c r="F761" s="9" t="n"/>
      <c r="G761" s="9" t="n"/>
      <c r="H761" s="9" t="n"/>
      <c r="I761" s="9" t="n"/>
      <c r="J761" s="9" t="n"/>
      <c r="K761" s="9" t="n"/>
      <c r="L761" s="9" t="n"/>
      <c r="M761" s="9" t="n"/>
      <c r="N761" s="9" t="n"/>
      <c r="O761" s="9" t="n"/>
      <c r="P761" s="9" t="n"/>
      <c r="Q761" s="9" t="n"/>
      <c r="R761" s="9" t="n"/>
      <c r="S761" s="9" t="n"/>
      <c r="T761" s="9" t="n"/>
      <c r="U761" s="9" t="n"/>
      <c r="V761" s="9" t="n"/>
      <c r="W761" s="9" t="n"/>
      <c r="X761" s="9" t="n"/>
      <c r="Y761" s="9" t="n"/>
      <c r="Z761" s="9" t="n"/>
      <c r="AA761" s="9" t="n"/>
      <c r="AB761" s="9" t="n"/>
      <c r="AC761" s="9" t="n"/>
      <c r="AD761" s="9" t="n"/>
      <c r="AE761" s="9" t="n"/>
      <c r="AF761" s="9" t="n"/>
      <c r="AG761" s="9" t="n"/>
      <c r="AH761" s="9" t="n"/>
      <c r="AI761" s="9" t="n"/>
      <c r="AJ761" s="9" t="n"/>
      <c r="AK761" s="9" t="n"/>
      <c r="AL761" s="9" t="n"/>
      <c r="AM761" s="9" t="n"/>
      <c r="AN761" s="9" t="n"/>
      <c r="AO761" s="9" t="n"/>
      <c r="AP761" s="9" t="n"/>
      <c r="AQ761" s="9" t="n"/>
      <c r="AR761" s="9" t="n"/>
      <c r="AS761" s="9" t="n"/>
      <c r="AT761" s="9" t="n"/>
      <c r="AU761" s="9" t="n"/>
      <c r="AV761" s="9" t="n"/>
      <c r="AW761" s="9" t="n"/>
      <c r="AX761" s="9" t="n"/>
      <c r="AY761" s="9" t="n"/>
      <c r="AZ761" s="9" t="n"/>
    </row>
    <row r="762">
      <c r="A762" s="9" t="n"/>
      <c r="B762" s="9" t="n"/>
      <c r="C762" s="9" t="n"/>
      <c r="D762" s="9" t="n"/>
      <c r="E762" s="9" t="n"/>
      <c r="F762" s="9" t="n"/>
      <c r="G762" s="9" t="n"/>
      <c r="H762" s="9" t="n"/>
      <c r="I762" s="9" t="n"/>
      <c r="J762" s="9" t="n"/>
      <c r="K762" s="9" t="n"/>
      <c r="L762" s="9" t="n"/>
      <c r="M762" s="9" t="n"/>
      <c r="N762" s="9" t="n"/>
      <c r="O762" s="9" t="n"/>
      <c r="P762" s="9" t="n"/>
      <c r="Q762" s="9" t="n"/>
      <c r="R762" s="9" t="n"/>
      <c r="S762" s="9" t="n"/>
      <c r="T762" s="9" t="n"/>
      <c r="U762" s="9" t="n"/>
      <c r="V762" s="9" t="n"/>
      <c r="W762" s="9" t="n"/>
      <c r="X762" s="9" t="n"/>
      <c r="Y762" s="9" t="n"/>
      <c r="Z762" s="9" t="n"/>
      <c r="AA762" s="9" t="n"/>
      <c r="AB762" s="9" t="n"/>
      <c r="AC762" s="9" t="n"/>
      <c r="AD762" s="9" t="n"/>
      <c r="AE762" s="9" t="n"/>
      <c r="AF762" s="9" t="n"/>
      <c r="AG762" s="9" t="n"/>
      <c r="AH762" s="9" t="n"/>
      <c r="AI762" s="9" t="n"/>
      <c r="AJ762" s="9" t="n"/>
      <c r="AK762" s="9" t="n"/>
      <c r="AL762" s="9" t="n"/>
      <c r="AM762" s="9" t="n"/>
      <c r="AN762" s="9" t="n"/>
      <c r="AO762" s="9" t="n"/>
      <c r="AP762" s="9" t="n"/>
      <c r="AQ762" s="9" t="n"/>
      <c r="AR762" s="9" t="n"/>
      <c r="AS762" s="9" t="n"/>
      <c r="AT762" s="9" t="n"/>
      <c r="AU762" s="9" t="n"/>
      <c r="AV762" s="9" t="n"/>
      <c r="AW762" s="9" t="n"/>
      <c r="AX762" s="9" t="n"/>
      <c r="AY762" s="9" t="n"/>
      <c r="AZ762" s="9" t="n"/>
    </row>
    <row r="763">
      <c r="A763" s="9" t="n"/>
      <c r="B763" s="9" t="n"/>
      <c r="C763" s="9" t="n"/>
      <c r="D763" s="9" t="n"/>
      <c r="E763" s="9" t="n"/>
      <c r="F763" s="9" t="n"/>
      <c r="G763" s="9" t="n"/>
      <c r="H763" s="9" t="n"/>
      <c r="I763" s="9" t="n"/>
      <c r="J763" s="9" t="n"/>
      <c r="K763" s="9" t="n"/>
      <c r="L763" s="9" t="n"/>
      <c r="M763" s="9" t="n"/>
      <c r="N763" s="9" t="n"/>
      <c r="O763" s="9" t="n"/>
      <c r="P763" s="9" t="n"/>
      <c r="Q763" s="9" t="n"/>
      <c r="R763" s="9" t="n"/>
      <c r="S763" s="9" t="n"/>
      <c r="T763" s="9" t="n"/>
      <c r="U763" s="9" t="n"/>
      <c r="V763" s="9" t="n"/>
      <c r="W763" s="9" t="n"/>
      <c r="X763" s="9" t="n"/>
      <c r="Y763" s="9" t="n"/>
      <c r="Z763" s="9" t="n"/>
      <c r="AA763" s="9" t="n"/>
      <c r="AB763" s="9" t="n"/>
      <c r="AC763" s="9" t="n"/>
      <c r="AD763" s="9" t="n"/>
      <c r="AE763" s="9" t="n"/>
      <c r="AF763" s="9" t="n"/>
      <c r="AG763" s="9" t="n"/>
      <c r="AH763" s="9" t="n"/>
      <c r="AI763" s="9" t="n"/>
      <c r="AJ763" s="9" t="n"/>
      <c r="AK763" s="9" t="n"/>
      <c r="AL763" s="9" t="n"/>
      <c r="AM763" s="9" t="n"/>
      <c r="AN763" s="9" t="n"/>
      <c r="AO763" s="9" t="n"/>
      <c r="AP763" s="9" t="n"/>
      <c r="AQ763" s="9" t="n"/>
      <c r="AR763" s="9" t="n"/>
      <c r="AS763" s="9" t="n"/>
      <c r="AT763" s="9" t="n"/>
      <c r="AU763" s="9" t="n"/>
      <c r="AV763" s="9" t="n"/>
      <c r="AW763" s="9" t="n"/>
      <c r="AX763" s="9" t="n"/>
      <c r="AY763" s="9" t="n"/>
      <c r="AZ763" s="9" t="n"/>
    </row>
    <row r="764">
      <c r="A764" s="9" t="n"/>
      <c r="B764" s="9" t="n"/>
      <c r="C764" s="9" t="n"/>
      <c r="D764" s="9" t="n"/>
      <c r="E764" s="9" t="n"/>
      <c r="F764" s="9" t="n"/>
      <c r="G764" s="9" t="n"/>
      <c r="H764" s="9" t="n"/>
      <c r="I764" s="9" t="n"/>
      <c r="J764" s="9" t="n"/>
      <c r="K764" s="9" t="n"/>
      <c r="L764" s="9" t="n"/>
      <c r="M764" s="9" t="n"/>
      <c r="N764" s="9" t="n"/>
      <c r="O764" s="9" t="n"/>
      <c r="P764" s="9" t="n"/>
      <c r="Q764" s="9" t="n"/>
      <c r="R764" s="9" t="n"/>
      <c r="S764" s="9" t="n"/>
      <c r="T764" s="9" t="n"/>
      <c r="U764" s="9" t="n"/>
      <c r="V764" s="9" t="n"/>
      <c r="W764" s="9" t="n"/>
      <c r="X764" s="9" t="n"/>
      <c r="Y764" s="9" t="n"/>
      <c r="Z764" s="9" t="n"/>
      <c r="AA764" s="9" t="n"/>
      <c r="AB764" s="9" t="n"/>
      <c r="AC764" s="9" t="n"/>
      <c r="AD764" s="9" t="n"/>
      <c r="AE764" s="9" t="n"/>
      <c r="AF764" s="9" t="n"/>
      <c r="AG764" s="9" t="n"/>
      <c r="AH764" s="9" t="n"/>
      <c r="AI764" s="9" t="n"/>
      <c r="AJ764" s="9" t="n"/>
      <c r="AK764" s="9" t="n"/>
      <c r="AL764" s="9" t="n"/>
      <c r="AM764" s="9" t="n"/>
      <c r="AN764" s="9" t="n"/>
      <c r="AO764" s="9" t="n"/>
      <c r="AP764" s="9" t="n"/>
      <c r="AQ764" s="9" t="n"/>
      <c r="AR764" s="9" t="n"/>
      <c r="AS764" s="9" t="n"/>
      <c r="AT764" s="9" t="n"/>
      <c r="AU764" s="9" t="n"/>
      <c r="AV764" s="9" t="n"/>
      <c r="AW764" s="9" t="n"/>
      <c r="AX764" s="9" t="n"/>
      <c r="AY764" s="9" t="n"/>
      <c r="AZ764" s="9" t="n"/>
    </row>
    <row r="765">
      <c r="A765" s="9" t="n"/>
      <c r="B765" s="9" t="n"/>
      <c r="C765" s="9" t="n"/>
      <c r="D765" s="9" t="n"/>
      <c r="E765" s="9" t="n"/>
      <c r="F765" s="9" t="n"/>
      <c r="G765" s="9" t="n"/>
      <c r="H765" s="9" t="n"/>
      <c r="I765" s="9" t="n"/>
      <c r="J765" s="9" t="n"/>
      <c r="K765" s="9" t="n"/>
      <c r="L765" s="9" t="n"/>
      <c r="M765" s="9" t="n"/>
      <c r="N765" s="9" t="n"/>
      <c r="O765" s="9" t="n"/>
      <c r="P765" s="9" t="n"/>
      <c r="Q765" s="9" t="n"/>
      <c r="R765" s="9" t="n"/>
      <c r="S765" s="9" t="n"/>
      <c r="T765" s="9" t="n"/>
      <c r="U765" s="9" t="n"/>
      <c r="V765" s="9" t="n"/>
      <c r="W765" s="9" t="n"/>
      <c r="X765" s="9" t="n"/>
      <c r="Y765" s="9" t="n"/>
      <c r="Z765" s="9" t="n"/>
      <c r="AA765" s="9" t="n"/>
      <c r="AB765" s="9" t="n"/>
      <c r="AC765" s="9" t="n"/>
      <c r="AD765" s="9" t="n"/>
      <c r="AE765" s="9" t="n"/>
      <c r="AF765" s="9" t="n"/>
      <c r="AG765" s="9" t="n"/>
      <c r="AH765" s="9" t="n"/>
      <c r="AI765" s="9" t="n"/>
      <c r="AJ765" s="9" t="n"/>
      <c r="AK765" s="9" t="n"/>
      <c r="AL765" s="9" t="n"/>
      <c r="AM765" s="9" t="n"/>
      <c r="AN765" s="9" t="n"/>
      <c r="AO765" s="9" t="n"/>
      <c r="AP765" s="9" t="n"/>
      <c r="AQ765" s="9" t="n"/>
      <c r="AR765" s="9" t="n"/>
      <c r="AS765" s="9" t="n"/>
      <c r="AT765" s="9" t="n"/>
      <c r="AU765" s="9" t="n"/>
      <c r="AV765" s="9" t="n"/>
      <c r="AW765" s="9" t="n"/>
      <c r="AX765" s="9" t="n"/>
      <c r="AY765" s="9" t="n"/>
      <c r="AZ765" s="9" t="n"/>
    </row>
    <row r="766">
      <c r="A766" s="9" t="n"/>
      <c r="B766" s="9" t="n"/>
      <c r="C766" s="9" t="n"/>
      <c r="D766" s="9" t="n"/>
      <c r="E766" s="9" t="n"/>
      <c r="F766" s="9" t="n"/>
      <c r="G766" s="9" t="n"/>
      <c r="H766" s="9" t="n"/>
      <c r="I766" s="9" t="n"/>
      <c r="J766" s="9" t="n"/>
      <c r="K766" s="9" t="n"/>
      <c r="L766" s="9" t="n"/>
      <c r="M766" s="9" t="n"/>
      <c r="N766" s="9" t="n"/>
      <c r="O766" s="9" t="n"/>
      <c r="P766" s="9" t="n"/>
      <c r="Q766" s="9" t="n"/>
      <c r="R766" s="9" t="n"/>
      <c r="S766" s="9" t="n"/>
      <c r="T766" s="9" t="n"/>
      <c r="U766" s="9" t="n"/>
      <c r="V766" s="9" t="n"/>
      <c r="W766" s="9" t="n"/>
      <c r="X766" s="9" t="n"/>
      <c r="Y766" s="9" t="n"/>
      <c r="Z766" s="9" t="n"/>
      <c r="AA766" s="9" t="n"/>
      <c r="AB766" s="9" t="n"/>
      <c r="AC766" s="9" t="n"/>
      <c r="AD766" s="9" t="n"/>
      <c r="AE766" s="9" t="n"/>
      <c r="AF766" s="9" t="n"/>
      <c r="AG766" s="9" t="n"/>
      <c r="AH766" s="9" t="n"/>
      <c r="AI766" s="9" t="n"/>
      <c r="AJ766" s="9" t="n"/>
      <c r="AK766" s="9" t="n"/>
      <c r="AL766" s="9" t="n"/>
      <c r="AM766" s="9" t="n"/>
      <c r="AN766" s="9" t="n"/>
      <c r="AO766" s="9" t="n"/>
      <c r="AP766" s="9" t="n"/>
      <c r="AQ766" s="9" t="n"/>
      <c r="AR766" s="9" t="n"/>
      <c r="AS766" s="9" t="n"/>
      <c r="AT766" s="9" t="n"/>
      <c r="AU766" s="9" t="n"/>
      <c r="AV766" s="9" t="n"/>
      <c r="AW766" s="9" t="n"/>
      <c r="AX766" s="9" t="n"/>
      <c r="AY766" s="9" t="n"/>
      <c r="AZ766" s="9" t="n"/>
    </row>
    <row r="767">
      <c r="A767" s="9" t="n"/>
      <c r="B767" s="9" t="n"/>
      <c r="C767" s="9" t="n"/>
      <c r="D767" s="9" t="n"/>
      <c r="E767" s="9" t="n"/>
      <c r="F767" s="9" t="n"/>
      <c r="G767" s="9" t="n"/>
      <c r="H767" s="9" t="n"/>
      <c r="I767" s="9" t="n"/>
      <c r="J767" s="9" t="n"/>
      <c r="K767" s="9" t="n"/>
      <c r="L767" s="9" t="n"/>
      <c r="M767" s="9" t="n"/>
      <c r="N767" s="9" t="n"/>
      <c r="O767" s="9" t="n"/>
      <c r="P767" s="9" t="n"/>
      <c r="Q767" s="9" t="n"/>
      <c r="R767" s="9" t="n"/>
      <c r="S767" s="9" t="n"/>
      <c r="T767" s="9" t="n"/>
      <c r="U767" s="9" t="n"/>
      <c r="V767" s="9" t="n"/>
      <c r="W767" s="9" t="n"/>
      <c r="X767" s="9" t="n"/>
      <c r="Y767" s="9" t="n"/>
      <c r="Z767" s="9" t="n"/>
      <c r="AA767" s="9" t="n"/>
      <c r="AB767" s="9" t="n"/>
      <c r="AC767" s="9" t="n"/>
      <c r="AD767" s="9" t="n"/>
      <c r="AE767" s="9" t="n"/>
      <c r="AF767" s="9" t="n"/>
      <c r="AG767" s="9" t="n"/>
      <c r="AH767" s="9" t="n"/>
      <c r="AI767" s="9" t="n"/>
      <c r="AJ767" s="9" t="n"/>
      <c r="AK767" s="9" t="n"/>
      <c r="AL767" s="9" t="n"/>
      <c r="AM767" s="9" t="n"/>
      <c r="AN767" s="9" t="n"/>
      <c r="AO767" s="9" t="n"/>
      <c r="AP767" s="9" t="n"/>
      <c r="AQ767" s="9" t="n"/>
      <c r="AR767" s="9" t="n"/>
      <c r="AS767" s="9" t="n"/>
      <c r="AT767" s="9" t="n"/>
      <c r="AU767" s="9" t="n"/>
      <c r="AV767" s="9" t="n"/>
      <c r="AW767" s="9" t="n"/>
      <c r="AX767" s="9" t="n"/>
      <c r="AY767" s="9" t="n"/>
      <c r="AZ767" s="9" t="n"/>
    </row>
    <row r="768">
      <c r="A768" s="9" t="n"/>
      <c r="B768" s="9" t="n"/>
      <c r="C768" s="9" t="n"/>
      <c r="D768" s="9" t="n"/>
      <c r="E768" s="9" t="n"/>
      <c r="F768" s="9" t="n"/>
      <c r="G768" s="9" t="n"/>
      <c r="H768" s="9" t="n"/>
      <c r="I768" s="9" t="n"/>
      <c r="J768" s="9" t="n"/>
      <c r="K768" s="9" t="n"/>
      <c r="L768" s="9" t="n"/>
      <c r="M768" s="9" t="n"/>
      <c r="N768" s="9" t="n"/>
      <c r="O768" s="9" t="n"/>
      <c r="P768" s="9" t="n"/>
      <c r="Q768" s="9" t="n"/>
      <c r="R768" s="9" t="n"/>
      <c r="S768" s="9" t="n"/>
      <c r="T768" s="9" t="n"/>
      <c r="U768" s="9" t="n"/>
      <c r="V768" s="9" t="n"/>
      <c r="W768" s="9" t="n"/>
      <c r="X768" s="9" t="n"/>
      <c r="Y768" s="9" t="n"/>
      <c r="Z768" s="9" t="n"/>
      <c r="AA768" s="9" t="n"/>
      <c r="AB768" s="9" t="n"/>
      <c r="AC768" s="9" t="n"/>
      <c r="AD768" s="9" t="n"/>
      <c r="AE768" s="9" t="n"/>
      <c r="AF768" s="9" t="n"/>
      <c r="AG768" s="9" t="n"/>
      <c r="AH768" s="9" t="n"/>
      <c r="AI768" s="9" t="n"/>
      <c r="AJ768" s="9" t="n"/>
      <c r="AK768" s="9" t="n"/>
      <c r="AL768" s="9" t="n"/>
      <c r="AM768" s="9" t="n"/>
      <c r="AN768" s="9" t="n"/>
      <c r="AO768" s="9" t="n"/>
      <c r="AP768" s="9" t="n"/>
      <c r="AQ768" s="9" t="n"/>
      <c r="AR768" s="9" t="n"/>
      <c r="AS768" s="9" t="n"/>
      <c r="AT768" s="9" t="n"/>
      <c r="AU768" s="9" t="n"/>
      <c r="AV768" s="9" t="n"/>
      <c r="AW768" s="9" t="n"/>
      <c r="AX768" s="9" t="n"/>
      <c r="AY768" s="9" t="n"/>
      <c r="AZ768" s="9" t="n"/>
    </row>
    <row r="769">
      <c r="A769" s="9" t="n"/>
      <c r="B769" s="9" t="n"/>
      <c r="C769" s="9" t="n"/>
      <c r="D769" s="9" t="n"/>
      <c r="E769" s="9" t="n"/>
      <c r="F769" s="9" t="n"/>
      <c r="G769" s="9" t="n"/>
      <c r="H769" s="9" t="n"/>
      <c r="I769" s="9" t="n"/>
      <c r="J769" s="9" t="n"/>
      <c r="K769" s="9" t="n"/>
      <c r="L769" s="9" t="n"/>
      <c r="M769" s="9" t="n"/>
      <c r="N769" s="9" t="n"/>
      <c r="O769" s="9" t="n"/>
      <c r="P769" s="9" t="n"/>
      <c r="Q769" s="9" t="n"/>
      <c r="R769" s="9" t="n"/>
      <c r="S769" s="9" t="n"/>
      <c r="T769" s="9" t="n"/>
      <c r="U769" s="9" t="n"/>
      <c r="V769" s="9" t="n"/>
      <c r="W769" s="9" t="n"/>
      <c r="X769" s="9" t="n"/>
      <c r="Y769" s="9" t="n"/>
      <c r="Z769" s="9" t="n"/>
      <c r="AA769" s="9" t="n"/>
      <c r="AB769" s="9" t="n"/>
      <c r="AC769" s="9" t="n"/>
      <c r="AD769" s="9" t="n"/>
      <c r="AE769" s="9" t="n"/>
      <c r="AF769" s="9" t="n"/>
      <c r="AG769" s="9" t="n"/>
      <c r="AH769" s="9" t="n"/>
      <c r="AI769" s="9" t="n"/>
      <c r="AJ769" s="9" t="n"/>
      <c r="AK769" s="9" t="n"/>
      <c r="AL769" s="9" t="n"/>
      <c r="AM769" s="9" t="n"/>
      <c r="AN769" s="9" t="n"/>
      <c r="AO769" s="9" t="n"/>
      <c r="AP769" s="9" t="n"/>
      <c r="AQ769" s="9" t="n"/>
      <c r="AR769" s="9" t="n"/>
      <c r="AS769" s="9" t="n"/>
      <c r="AT769" s="9" t="n"/>
      <c r="AU769" s="9" t="n"/>
      <c r="AV769" s="9" t="n"/>
      <c r="AW769" s="9" t="n"/>
      <c r="AX769" s="9" t="n"/>
      <c r="AY769" s="9" t="n"/>
      <c r="AZ769" s="9" t="n"/>
    </row>
    <row r="770">
      <c r="A770" s="9" t="n"/>
      <c r="B770" s="9" t="n"/>
      <c r="C770" s="9" t="n"/>
      <c r="D770" s="9" t="n"/>
      <c r="E770" s="9" t="n"/>
      <c r="F770" s="9" t="n"/>
      <c r="G770" s="9" t="n"/>
      <c r="H770" s="9" t="n"/>
      <c r="I770" s="9" t="n"/>
      <c r="J770" s="9" t="n"/>
      <c r="K770" s="9" t="n"/>
      <c r="L770" s="9" t="n"/>
      <c r="M770" s="9" t="n"/>
      <c r="N770" s="9" t="n"/>
      <c r="O770" s="9" t="n"/>
      <c r="P770" s="9" t="n"/>
      <c r="Q770" s="9" t="n"/>
      <c r="R770" s="9" t="n"/>
      <c r="S770" s="9" t="n"/>
      <c r="T770" s="9" t="n"/>
      <c r="U770" s="9" t="n"/>
      <c r="V770" s="9" t="n"/>
      <c r="W770" s="9" t="n"/>
      <c r="X770" s="9" t="n"/>
      <c r="Y770" s="9" t="n"/>
      <c r="Z770" s="9" t="n"/>
      <c r="AA770" s="9" t="n"/>
      <c r="AB770" s="9" t="n"/>
      <c r="AC770" s="9" t="n"/>
      <c r="AD770" s="9" t="n"/>
      <c r="AE770" s="9" t="n"/>
      <c r="AF770" s="9" t="n"/>
      <c r="AG770" s="9" t="n"/>
      <c r="AH770" s="9" t="n"/>
      <c r="AI770" s="9" t="n"/>
      <c r="AJ770" s="9" t="n"/>
      <c r="AK770" s="9" t="n"/>
      <c r="AL770" s="9" t="n"/>
      <c r="AM770" s="9" t="n"/>
      <c r="AN770" s="9" t="n"/>
      <c r="AO770" s="9" t="n"/>
      <c r="AP770" s="9" t="n"/>
      <c r="AQ770" s="9" t="n"/>
      <c r="AR770" s="9" t="n"/>
      <c r="AS770" s="9" t="n"/>
      <c r="AT770" s="9" t="n"/>
      <c r="AU770" s="9" t="n"/>
      <c r="AV770" s="9" t="n"/>
      <c r="AW770" s="9" t="n"/>
      <c r="AX770" s="9" t="n"/>
      <c r="AY770" s="9" t="n"/>
      <c r="AZ770" s="9" t="n"/>
    </row>
    <row r="771">
      <c r="A771" s="9" t="n"/>
      <c r="B771" s="9" t="n"/>
      <c r="C771" s="9" t="n"/>
      <c r="D771" s="9" t="n"/>
      <c r="E771" s="9" t="n"/>
      <c r="F771" s="9" t="n"/>
      <c r="G771" s="9" t="n"/>
      <c r="H771" s="9" t="n"/>
      <c r="I771" s="9" t="n"/>
      <c r="J771" s="9" t="n"/>
      <c r="K771" s="9" t="n"/>
      <c r="L771" s="9" t="n"/>
      <c r="M771" s="9" t="n"/>
      <c r="N771" s="9" t="n"/>
      <c r="O771" s="9" t="n"/>
      <c r="P771" s="9" t="n"/>
      <c r="Q771" s="9" t="n"/>
      <c r="R771" s="9" t="n"/>
      <c r="S771" s="9" t="n"/>
      <c r="T771" s="9" t="n"/>
      <c r="U771" s="9" t="n"/>
      <c r="V771" s="9" t="n"/>
      <c r="W771" s="9" t="n"/>
      <c r="X771" s="9" t="n"/>
      <c r="Y771" s="9" t="n"/>
      <c r="Z771" s="9" t="n"/>
      <c r="AA771" s="9" t="n"/>
      <c r="AB771" s="9" t="n"/>
      <c r="AC771" s="9" t="n"/>
      <c r="AD771" s="9" t="n"/>
      <c r="AE771" s="9" t="n"/>
      <c r="AF771" s="9" t="n"/>
      <c r="AG771" s="9" t="n"/>
      <c r="AH771" s="9" t="n"/>
      <c r="AI771" s="9" t="n"/>
      <c r="AJ771" s="9" t="n"/>
      <c r="AK771" s="9" t="n"/>
      <c r="AL771" s="9" t="n"/>
      <c r="AM771" s="9" t="n"/>
      <c r="AN771" s="9" t="n"/>
      <c r="AO771" s="9" t="n"/>
      <c r="AP771" s="9" t="n"/>
      <c r="AQ771" s="9" t="n"/>
      <c r="AR771" s="9" t="n"/>
      <c r="AS771" s="9" t="n"/>
      <c r="AT771" s="9" t="n"/>
      <c r="AU771" s="9" t="n"/>
      <c r="AV771" s="9" t="n"/>
      <c r="AW771" s="9" t="n"/>
      <c r="AX771" s="9" t="n"/>
      <c r="AY771" s="9" t="n"/>
      <c r="AZ771" s="9" t="n"/>
    </row>
    <row r="772">
      <c r="A772" s="9" t="n"/>
      <c r="B772" s="9" t="n"/>
      <c r="C772" s="9" t="n"/>
      <c r="D772" s="9" t="n"/>
      <c r="E772" s="9" t="n"/>
      <c r="F772" s="9" t="n"/>
      <c r="G772" s="9" t="n"/>
      <c r="H772" s="9" t="n"/>
      <c r="I772" s="9" t="n"/>
      <c r="J772" s="9" t="n"/>
      <c r="K772" s="9" t="n"/>
      <c r="L772" s="9" t="n"/>
      <c r="M772" s="9" t="n"/>
      <c r="N772" s="9" t="n"/>
      <c r="O772" s="9" t="n"/>
      <c r="P772" s="9" t="n"/>
      <c r="Q772" s="9" t="n"/>
      <c r="R772" s="9" t="n"/>
      <c r="S772" s="9" t="n"/>
      <c r="T772" s="9" t="n"/>
      <c r="U772" s="9" t="n"/>
      <c r="V772" s="9" t="n"/>
      <c r="W772" s="9" t="n"/>
      <c r="X772" s="9" t="n"/>
      <c r="Y772" s="9" t="n"/>
      <c r="Z772" s="9" t="n"/>
      <c r="AA772" s="9" t="n"/>
      <c r="AB772" s="9" t="n"/>
      <c r="AC772" s="9" t="n"/>
      <c r="AD772" s="9" t="n"/>
      <c r="AE772" s="9" t="n"/>
      <c r="AF772" s="9" t="n"/>
      <c r="AG772" s="9" t="n"/>
      <c r="AH772" s="9" t="n"/>
      <c r="AI772" s="9" t="n"/>
      <c r="AJ772" s="9" t="n"/>
      <c r="AK772" s="9" t="n"/>
      <c r="AL772" s="9" t="n"/>
      <c r="AM772" s="9" t="n"/>
      <c r="AN772" s="9" t="n"/>
      <c r="AO772" s="9" t="n"/>
      <c r="AP772" s="9" t="n"/>
      <c r="AQ772" s="9" t="n"/>
      <c r="AR772" s="9" t="n"/>
      <c r="AS772" s="9" t="n"/>
      <c r="AT772" s="9" t="n"/>
      <c r="AU772" s="9" t="n"/>
      <c r="AV772" s="9" t="n"/>
      <c r="AW772" s="9" t="n"/>
      <c r="AX772" s="9" t="n"/>
      <c r="AY772" s="9" t="n"/>
      <c r="AZ772" s="9" t="n"/>
    </row>
    <row r="773">
      <c r="A773" s="9" t="n"/>
      <c r="B773" s="9" t="n"/>
      <c r="C773" s="9" t="n"/>
      <c r="D773" s="9" t="n"/>
      <c r="E773" s="9" t="n"/>
      <c r="F773" s="9" t="n"/>
      <c r="G773" s="9" t="n"/>
      <c r="H773" s="9" t="n"/>
      <c r="I773" s="9" t="n"/>
      <c r="J773" s="9" t="n"/>
      <c r="K773" s="9" t="n"/>
      <c r="L773" s="9" t="n"/>
      <c r="M773" s="9" t="n"/>
      <c r="N773" s="9" t="n"/>
      <c r="O773" s="9" t="n"/>
      <c r="P773" s="9" t="n"/>
      <c r="Q773" s="9" t="n"/>
      <c r="R773" s="9" t="n"/>
      <c r="S773" s="9" t="n"/>
      <c r="T773" s="9" t="n"/>
      <c r="U773" s="9" t="n"/>
      <c r="V773" s="9" t="n"/>
      <c r="W773" s="9" t="n"/>
      <c r="X773" s="9" t="n"/>
      <c r="Y773" s="9" t="n"/>
      <c r="Z773" s="9" t="n"/>
      <c r="AA773" s="9" t="n"/>
      <c r="AB773" s="9" t="n"/>
      <c r="AC773" s="9" t="n"/>
      <c r="AD773" s="9" t="n"/>
      <c r="AE773" s="9" t="n"/>
      <c r="AF773" s="9" t="n"/>
      <c r="AG773" s="9" t="n"/>
      <c r="AH773" s="9" t="n"/>
      <c r="AI773" s="9" t="n"/>
      <c r="AJ773" s="9" t="n"/>
      <c r="AK773" s="9" t="n"/>
      <c r="AL773" s="9" t="n"/>
      <c r="AM773" s="9" t="n"/>
      <c r="AN773" s="9" t="n"/>
      <c r="AO773" s="9" t="n"/>
      <c r="AP773" s="9" t="n"/>
      <c r="AQ773" s="9" t="n"/>
      <c r="AR773" s="9" t="n"/>
      <c r="AS773" s="9" t="n"/>
      <c r="AT773" s="9" t="n"/>
      <c r="AU773" s="9" t="n"/>
      <c r="AV773" s="9" t="n"/>
      <c r="AW773" s="9" t="n"/>
      <c r="AX773" s="9" t="n"/>
      <c r="AY773" s="9" t="n"/>
      <c r="AZ773" s="9" t="n"/>
    </row>
    <row r="774">
      <c r="A774" s="9" t="n"/>
      <c r="B774" s="9" t="n"/>
      <c r="C774" s="9" t="n"/>
      <c r="D774" s="9" t="n"/>
      <c r="E774" s="9" t="n"/>
      <c r="F774" s="9" t="n"/>
      <c r="G774" s="9" t="n"/>
      <c r="H774" s="9" t="n"/>
      <c r="I774" s="9" t="n"/>
      <c r="J774" s="9" t="n"/>
      <c r="K774" s="9" t="n"/>
      <c r="L774" s="9" t="n"/>
      <c r="M774" s="9" t="n"/>
      <c r="N774" s="9" t="n"/>
      <c r="O774" s="9" t="n"/>
      <c r="P774" s="9" t="n"/>
      <c r="Q774" s="9" t="n"/>
      <c r="R774" s="9" t="n"/>
      <c r="S774" s="9" t="n"/>
      <c r="T774" s="9" t="n"/>
      <c r="U774" s="9" t="n"/>
      <c r="V774" s="9" t="n"/>
      <c r="W774" s="9" t="n"/>
      <c r="X774" s="9" t="n"/>
      <c r="Y774" s="9" t="n"/>
      <c r="Z774" s="9" t="n"/>
      <c r="AA774" s="9" t="n"/>
      <c r="AB774" s="9" t="n"/>
      <c r="AC774" s="9" t="n"/>
      <c r="AD774" s="9" t="n"/>
      <c r="AE774" s="9" t="n"/>
      <c r="AF774" s="9" t="n"/>
      <c r="AG774" s="9" t="n"/>
      <c r="AH774" s="9" t="n"/>
      <c r="AI774" s="9" t="n"/>
      <c r="AJ774" s="9" t="n"/>
      <c r="AK774" s="9" t="n"/>
      <c r="AL774" s="9" t="n"/>
      <c r="AM774" s="9" t="n"/>
      <c r="AN774" s="9" t="n"/>
      <c r="AO774" s="9" t="n"/>
      <c r="AP774" s="9" t="n"/>
      <c r="AQ774" s="9" t="n"/>
      <c r="AR774" s="9" t="n"/>
      <c r="AS774" s="9" t="n"/>
      <c r="AT774" s="9" t="n"/>
      <c r="AU774" s="9" t="n"/>
      <c r="AV774" s="9" t="n"/>
      <c r="AW774" s="9" t="n"/>
      <c r="AX774" s="9" t="n"/>
      <c r="AY774" s="9" t="n"/>
      <c r="AZ774" s="9" t="n"/>
    </row>
    <row r="775">
      <c r="A775" s="9" t="n"/>
      <c r="B775" s="9" t="n"/>
      <c r="C775" s="9" t="n"/>
      <c r="D775" s="9" t="n"/>
      <c r="E775" s="9" t="n"/>
      <c r="F775" s="9" t="n"/>
      <c r="G775" s="9" t="n"/>
      <c r="H775" s="9" t="n"/>
      <c r="I775" s="9" t="n"/>
      <c r="J775" s="9" t="n"/>
      <c r="K775" s="9" t="n"/>
      <c r="L775" s="9" t="n"/>
      <c r="M775" s="9" t="n"/>
      <c r="N775" s="9" t="n"/>
      <c r="O775" s="9" t="n"/>
      <c r="P775" s="9" t="n"/>
      <c r="Q775" s="9" t="n"/>
      <c r="R775" s="9" t="n"/>
      <c r="S775" s="9" t="n"/>
      <c r="T775" s="9" t="n"/>
      <c r="U775" s="9" t="n"/>
      <c r="V775" s="9" t="n"/>
      <c r="W775" s="9" t="n"/>
      <c r="X775" s="9" t="n"/>
      <c r="Y775" s="9" t="n"/>
      <c r="Z775" s="9" t="n"/>
      <c r="AA775" s="9" t="n"/>
      <c r="AB775" s="9" t="n"/>
      <c r="AC775" s="9" t="n"/>
      <c r="AD775" s="9" t="n"/>
      <c r="AE775" s="9" t="n"/>
      <c r="AF775" s="9" t="n"/>
      <c r="AG775" s="9" t="n"/>
      <c r="AH775" s="9" t="n"/>
      <c r="AI775" s="9" t="n"/>
      <c r="AJ775" s="9" t="n"/>
      <c r="AK775" s="9" t="n"/>
      <c r="AL775" s="9" t="n"/>
      <c r="AM775" s="9" t="n"/>
      <c r="AN775" s="9" t="n"/>
      <c r="AO775" s="9" t="n"/>
      <c r="AP775" s="9" t="n"/>
      <c r="AQ775" s="9" t="n"/>
      <c r="AR775" s="9" t="n"/>
      <c r="AS775" s="9" t="n"/>
      <c r="AT775" s="9" t="n"/>
      <c r="AU775" s="9" t="n"/>
      <c r="AV775" s="9" t="n"/>
      <c r="AW775" s="9" t="n"/>
      <c r="AX775" s="9" t="n"/>
      <c r="AY775" s="9" t="n"/>
      <c r="AZ775" s="9" t="n"/>
    </row>
    <row r="776">
      <c r="A776" s="9" t="n"/>
      <c r="B776" s="9" t="n"/>
      <c r="C776" s="9" t="n"/>
      <c r="D776" s="9" t="n"/>
      <c r="E776" s="9" t="n"/>
      <c r="F776" s="9" t="n"/>
      <c r="G776" s="9" t="n"/>
      <c r="H776" s="9" t="n"/>
      <c r="I776" s="9" t="n"/>
      <c r="J776" s="9" t="n"/>
      <c r="K776" s="9" t="n"/>
      <c r="L776" s="9" t="n"/>
      <c r="M776" s="9" t="n"/>
      <c r="N776" s="9" t="n"/>
      <c r="O776" s="9" t="n"/>
      <c r="P776" s="9" t="n"/>
      <c r="Q776" s="9" t="n"/>
      <c r="R776" s="9" t="n"/>
      <c r="S776" s="9" t="n"/>
      <c r="T776" s="9" t="n"/>
      <c r="U776" s="9" t="n"/>
      <c r="V776" s="9" t="n"/>
      <c r="W776" s="9" t="n"/>
      <c r="X776" s="9" t="n"/>
      <c r="Y776" s="9" t="n"/>
      <c r="Z776" s="9" t="n"/>
      <c r="AA776" s="9" t="n"/>
      <c r="AB776" s="9" t="n"/>
      <c r="AC776" s="9" t="n"/>
      <c r="AD776" s="9" t="n"/>
      <c r="AE776" s="9" t="n"/>
      <c r="AF776" s="9" t="n"/>
      <c r="AG776" s="9" t="n"/>
      <c r="AH776" s="9" t="n"/>
      <c r="AI776" s="9" t="n"/>
      <c r="AJ776" s="9" t="n"/>
      <c r="AK776" s="9" t="n"/>
      <c r="AL776" s="9" t="n"/>
      <c r="AM776" s="9" t="n"/>
      <c r="AN776" s="9" t="n"/>
      <c r="AO776" s="9" t="n"/>
      <c r="AP776" s="9" t="n"/>
      <c r="AQ776" s="9" t="n"/>
      <c r="AR776" s="9" t="n"/>
      <c r="AS776" s="9" t="n"/>
      <c r="AT776" s="9" t="n"/>
      <c r="AU776" s="9" t="n"/>
      <c r="AV776" s="9" t="n"/>
      <c r="AW776" s="9" t="n"/>
      <c r="AX776" s="9" t="n"/>
      <c r="AY776" s="9" t="n"/>
      <c r="AZ776" s="9" t="n"/>
    </row>
    <row r="777">
      <c r="A777" s="9" t="n"/>
      <c r="B777" s="9" t="n"/>
      <c r="C777" s="9" t="n"/>
      <c r="D777" s="9" t="n"/>
      <c r="E777" s="9" t="n"/>
      <c r="F777" s="9" t="n"/>
      <c r="G777" s="9" t="n"/>
      <c r="H777" s="9" t="n"/>
      <c r="I777" s="9" t="n"/>
      <c r="J777" s="9" t="n"/>
      <c r="K777" s="9" t="n"/>
      <c r="L777" s="9" t="n"/>
      <c r="M777" s="9" t="n"/>
      <c r="N777" s="9" t="n"/>
      <c r="O777" s="9" t="n"/>
      <c r="P777" s="9" t="n"/>
      <c r="Q777" s="9" t="n"/>
      <c r="R777" s="9" t="n"/>
      <c r="S777" s="9" t="n"/>
      <c r="T777" s="9" t="n"/>
      <c r="U777" s="9" t="n"/>
      <c r="V777" s="9" t="n"/>
      <c r="W777" s="9" t="n"/>
      <c r="X777" s="9" t="n"/>
      <c r="Y777" s="9" t="n"/>
      <c r="Z777" s="9" t="n"/>
      <c r="AA777" s="9" t="n"/>
      <c r="AB777" s="9" t="n"/>
      <c r="AC777" s="9" t="n"/>
      <c r="AD777" s="9" t="n"/>
      <c r="AE777" s="9" t="n"/>
      <c r="AF777" s="9" t="n"/>
      <c r="AG777" s="9" t="n"/>
      <c r="AH777" s="9" t="n"/>
      <c r="AI777" s="9" t="n"/>
      <c r="AJ777" s="9" t="n"/>
      <c r="AK777" s="9" t="n"/>
      <c r="AL777" s="9" t="n"/>
      <c r="AM777" s="9" t="n"/>
      <c r="AN777" s="9" t="n"/>
      <c r="AO777" s="9" t="n"/>
      <c r="AP777" s="9" t="n"/>
      <c r="AQ777" s="9" t="n"/>
      <c r="AR777" s="9" t="n"/>
      <c r="AS777" s="9" t="n"/>
      <c r="AT777" s="9" t="n"/>
      <c r="AU777" s="9" t="n"/>
      <c r="AV777" s="9" t="n"/>
      <c r="AW777" s="9" t="n"/>
      <c r="AX777" s="9" t="n"/>
      <c r="AY777" s="9" t="n"/>
      <c r="AZ777" s="9" t="n"/>
    </row>
    <row r="778">
      <c r="A778" s="9" t="n"/>
      <c r="B778" s="9" t="n"/>
      <c r="C778" s="9" t="n"/>
      <c r="D778" s="9" t="n"/>
      <c r="E778" s="9" t="n"/>
      <c r="F778" s="9" t="n"/>
      <c r="G778" s="9" t="n"/>
      <c r="H778" s="9" t="n"/>
      <c r="I778" s="9" t="n"/>
      <c r="J778" s="9" t="n"/>
      <c r="K778" s="9" t="n"/>
      <c r="L778" s="9" t="n"/>
      <c r="M778" s="9" t="n"/>
      <c r="N778" s="9" t="n"/>
      <c r="O778" s="9" t="n"/>
      <c r="P778" s="9" t="n"/>
      <c r="Q778" s="9" t="n"/>
      <c r="R778" s="9" t="n"/>
      <c r="S778" s="9" t="n"/>
      <c r="T778" s="9" t="n"/>
      <c r="U778" s="9" t="n"/>
      <c r="V778" s="9" t="n"/>
      <c r="W778" s="9" t="n"/>
      <c r="X778" s="9" t="n"/>
      <c r="Y778" s="9" t="n"/>
      <c r="Z778" s="9" t="n"/>
      <c r="AA778" s="9" t="n"/>
      <c r="AB778" s="9" t="n"/>
      <c r="AC778" s="9" t="n"/>
      <c r="AD778" s="9" t="n"/>
      <c r="AE778" s="9" t="n"/>
      <c r="AF778" s="9" t="n"/>
      <c r="AG778" s="9" t="n"/>
      <c r="AH778" s="9" t="n"/>
      <c r="AI778" s="9" t="n"/>
      <c r="AJ778" s="9" t="n"/>
      <c r="AK778" s="9" t="n"/>
      <c r="AL778" s="9" t="n"/>
      <c r="AM778" s="9" t="n"/>
      <c r="AN778" s="9" t="n"/>
      <c r="AO778" s="9" t="n"/>
      <c r="AP778" s="9" t="n"/>
      <c r="AQ778" s="9" t="n"/>
      <c r="AR778" s="9" t="n"/>
      <c r="AS778" s="9" t="n"/>
      <c r="AT778" s="9" t="n"/>
      <c r="AU778" s="9" t="n"/>
      <c r="AV778" s="9" t="n"/>
      <c r="AW778" s="9" t="n"/>
      <c r="AX778" s="9" t="n"/>
      <c r="AY778" s="9" t="n"/>
      <c r="AZ778" s="9" t="n"/>
    </row>
    <row r="779">
      <c r="A779" s="9" t="n"/>
      <c r="B779" s="9" t="n"/>
      <c r="C779" s="9" t="n"/>
      <c r="D779" s="9" t="n"/>
      <c r="E779" s="9" t="n"/>
      <c r="F779" s="9" t="n"/>
      <c r="G779" s="9" t="n"/>
      <c r="H779" s="9" t="n"/>
      <c r="I779" s="9" t="n"/>
      <c r="J779" s="9" t="n"/>
      <c r="K779" s="9" t="n"/>
      <c r="L779" s="9" t="n"/>
      <c r="M779" s="9" t="n"/>
      <c r="N779" s="9" t="n"/>
      <c r="O779" s="9" t="n"/>
      <c r="P779" s="9" t="n"/>
      <c r="Q779" s="9" t="n"/>
      <c r="R779" s="9" t="n"/>
      <c r="S779" s="9" t="n"/>
      <c r="T779" s="9" t="n"/>
      <c r="U779" s="9" t="n"/>
      <c r="V779" s="9" t="n"/>
      <c r="W779" s="9" t="n"/>
      <c r="X779" s="9" t="n"/>
      <c r="Y779" s="9" t="n"/>
      <c r="Z779" s="9" t="n"/>
      <c r="AA779" s="9" t="n"/>
      <c r="AB779" s="9" t="n"/>
      <c r="AC779" s="9" t="n"/>
      <c r="AD779" s="9" t="n"/>
      <c r="AE779" s="9" t="n"/>
      <c r="AF779" s="9" t="n"/>
      <c r="AG779" s="9" t="n"/>
      <c r="AH779" s="9" t="n"/>
      <c r="AI779" s="9" t="n"/>
      <c r="AJ779" s="9" t="n"/>
      <c r="AK779" s="9" t="n"/>
      <c r="AL779" s="9" t="n"/>
      <c r="AM779" s="9" t="n"/>
      <c r="AN779" s="9" t="n"/>
      <c r="AO779" s="9" t="n"/>
      <c r="AP779" s="9" t="n"/>
      <c r="AQ779" s="9" t="n"/>
      <c r="AR779" s="9" t="n"/>
      <c r="AS779" s="9" t="n"/>
      <c r="AT779" s="9" t="n"/>
      <c r="AU779" s="9" t="n"/>
      <c r="AV779" s="9" t="n"/>
      <c r="AW779" s="9" t="n"/>
      <c r="AX779" s="9" t="n"/>
      <c r="AY779" s="9" t="n"/>
      <c r="AZ779" s="9" t="n"/>
    </row>
    <row r="780">
      <c r="A780" s="9" t="n"/>
      <c r="B780" s="9" t="n"/>
      <c r="C780" s="9" t="n"/>
      <c r="D780" s="9" t="n"/>
      <c r="E780" s="9" t="n"/>
      <c r="F780" s="9" t="n"/>
      <c r="G780" s="9" t="n"/>
      <c r="H780" s="9" t="n"/>
      <c r="I780" s="9" t="n"/>
      <c r="J780" s="9" t="n"/>
      <c r="K780" s="9" t="n"/>
      <c r="L780" s="9" t="n"/>
      <c r="M780" s="9" t="n"/>
      <c r="N780" s="9" t="n"/>
      <c r="O780" s="9" t="n"/>
      <c r="P780" s="9" t="n"/>
      <c r="Q780" s="9" t="n"/>
      <c r="R780" s="9" t="n"/>
      <c r="S780" s="9" t="n"/>
      <c r="T780" s="9" t="n"/>
      <c r="U780" s="9" t="n"/>
      <c r="V780" s="9" t="n"/>
      <c r="W780" s="9" t="n"/>
      <c r="X780" s="9" t="n"/>
      <c r="Y780" s="9" t="n"/>
      <c r="Z780" s="9" t="n"/>
      <c r="AA780" s="9" t="n"/>
      <c r="AB780" s="9" t="n"/>
      <c r="AC780" s="9" t="n"/>
      <c r="AD780" s="9" t="n"/>
      <c r="AE780" s="9" t="n"/>
      <c r="AF780" s="9" t="n"/>
      <c r="AG780" s="9" t="n"/>
      <c r="AH780" s="9" t="n"/>
      <c r="AI780" s="9" t="n"/>
      <c r="AJ780" s="9" t="n"/>
      <c r="AK780" s="9" t="n"/>
      <c r="AL780" s="9" t="n"/>
      <c r="AM780" s="9" t="n"/>
      <c r="AN780" s="9" t="n"/>
      <c r="AO780" s="9" t="n"/>
      <c r="AP780" s="9" t="n"/>
      <c r="AQ780" s="9" t="n"/>
      <c r="AR780" s="9" t="n"/>
      <c r="AS780" s="9" t="n"/>
      <c r="AT780" s="9" t="n"/>
      <c r="AU780" s="9" t="n"/>
      <c r="AV780" s="9" t="n"/>
      <c r="AW780" s="9" t="n"/>
      <c r="AX780" s="9" t="n"/>
      <c r="AY780" s="9" t="n"/>
      <c r="AZ780" s="9" t="n"/>
    </row>
    <row r="781">
      <c r="A781" s="9" t="n"/>
      <c r="B781" s="9" t="n"/>
      <c r="C781" s="9" t="n"/>
      <c r="D781" s="9" t="n"/>
      <c r="E781" s="9" t="n"/>
      <c r="F781" s="9" t="n"/>
      <c r="G781" s="9" t="n"/>
      <c r="H781" s="9" t="n"/>
      <c r="I781" s="9" t="n"/>
      <c r="J781" s="9" t="n"/>
      <c r="K781" s="9" t="n"/>
      <c r="L781" s="9" t="n"/>
      <c r="M781" s="9" t="n"/>
      <c r="N781" s="9" t="n"/>
      <c r="O781" s="9" t="n"/>
      <c r="P781" s="9" t="n"/>
      <c r="Q781" s="9" t="n"/>
      <c r="R781" s="9" t="n"/>
      <c r="S781" s="9" t="n"/>
      <c r="T781" s="9" t="n"/>
      <c r="U781" s="9" t="n"/>
      <c r="V781" s="9" t="n"/>
      <c r="W781" s="9" t="n"/>
      <c r="X781" s="9" t="n"/>
      <c r="Y781" s="9" t="n"/>
      <c r="Z781" s="9" t="n"/>
      <c r="AA781" s="9" t="n"/>
      <c r="AB781" s="9" t="n"/>
      <c r="AC781" s="9" t="n"/>
      <c r="AD781" s="9" t="n"/>
      <c r="AE781" s="9" t="n"/>
      <c r="AF781" s="9" t="n"/>
      <c r="AG781" s="9" t="n"/>
      <c r="AH781" s="9" t="n"/>
      <c r="AI781" s="9" t="n"/>
      <c r="AJ781" s="9" t="n"/>
      <c r="AK781" s="9" t="n"/>
      <c r="AL781" s="9" t="n"/>
      <c r="AM781" s="9" t="n"/>
      <c r="AN781" s="9" t="n"/>
      <c r="AO781" s="9" t="n"/>
      <c r="AP781" s="9" t="n"/>
      <c r="AQ781" s="9" t="n"/>
      <c r="AR781" s="9" t="n"/>
      <c r="AS781" s="9" t="n"/>
      <c r="AT781" s="9" t="n"/>
      <c r="AU781" s="9" t="n"/>
      <c r="AV781" s="9" t="n"/>
      <c r="AW781" s="9" t="n"/>
      <c r="AX781" s="9" t="n"/>
      <c r="AY781" s="9" t="n"/>
      <c r="AZ781" s="9" t="n"/>
    </row>
    <row r="782">
      <c r="A782" s="9" t="n"/>
      <c r="B782" s="9" t="n"/>
      <c r="C782" s="9" t="n"/>
      <c r="D782" s="9" t="n"/>
      <c r="E782" s="9" t="n"/>
      <c r="F782" s="9" t="n"/>
      <c r="G782" s="9" t="n"/>
      <c r="H782" s="9" t="n"/>
      <c r="I782" s="9" t="n"/>
      <c r="J782" s="9" t="n"/>
      <c r="K782" s="9" t="n"/>
      <c r="L782" s="9" t="n"/>
      <c r="M782" s="9" t="n"/>
      <c r="N782" s="9" t="n"/>
      <c r="O782" s="9" t="n"/>
      <c r="P782" s="9" t="n"/>
      <c r="Q782" s="9" t="n"/>
      <c r="R782" s="9" t="n"/>
      <c r="S782" s="9" t="n"/>
      <c r="T782" s="9" t="n"/>
      <c r="U782" s="9" t="n"/>
      <c r="V782" s="9" t="n"/>
      <c r="W782" s="9" t="n"/>
      <c r="X782" s="9" t="n"/>
      <c r="Y782" s="9" t="n"/>
      <c r="Z782" s="9" t="n"/>
      <c r="AA782" s="9" t="n"/>
      <c r="AB782" s="9" t="n"/>
      <c r="AC782" s="9" t="n"/>
      <c r="AD782" s="9" t="n"/>
      <c r="AE782" s="9" t="n"/>
      <c r="AF782" s="9" t="n"/>
      <c r="AG782" s="9" t="n"/>
      <c r="AH782" s="9" t="n"/>
      <c r="AI782" s="9" t="n"/>
      <c r="AJ782" s="9" t="n"/>
      <c r="AK782" s="9" t="n"/>
      <c r="AL782" s="9" t="n"/>
      <c r="AM782" s="9" t="n"/>
      <c r="AN782" s="9" t="n"/>
      <c r="AO782" s="9" t="n"/>
      <c r="AP782" s="9" t="n"/>
      <c r="AQ782" s="9" t="n"/>
      <c r="AR782" s="9" t="n"/>
      <c r="AS782" s="9" t="n"/>
      <c r="AT782" s="9" t="n"/>
      <c r="AU782" s="9" t="n"/>
      <c r="AV782" s="9" t="n"/>
      <c r="AW782" s="9" t="n"/>
      <c r="AX782" s="9" t="n"/>
      <c r="AY782" s="9" t="n"/>
      <c r="AZ782" s="9" t="n"/>
    </row>
    <row r="783">
      <c r="A783" s="9" t="n"/>
      <c r="B783" s="9" t="n"/>
      <c r="C783" s="9" t="n"/>
      <c r="D783" s="9" t="n"/>
      <c r="E783" s="9" t="n"/>
      <c r="F783" s="9" t="n"/>
      <c r="G783" s="9" t="n"/>
      <c r="H783" s="9" t="n"/>
      <c r="I783" s="9" t="n"/>
      <c r="J783" s="9" t="n"/>
      <c r="K783" s="9" t="n"/>
      <c r="L783" s="9" t="n"/>
      <c r="M783" s="9" t="n"/>
      <c r="N783" s="9" t="n"/>
      <c r="O783" s="9" t="n"/>
      <c r="P783" s="9" t="n"/>
      <c r="Q783" s="9" t="n"/>
      <c r="R783" s="9" t="n"/>
      <c r="S783" s="9" t="n"/>
      <c r="T783" s="9" t="n"/>
      <c r="U783" s="9" t="n"/>
      <c r="V783" s="9" t="n"/>
      <c r="W783" s="9" t="n"/>
      <c r="X783" s="9" t="n"/>
      <c r="Y783" s="9" t="n"/>
      <c r="Z783" s="9" t="n"/>
      <c r="AA783" s="9" t="n"/>
      <c r="AB783" s="9" t="n"/>
      <c r="AC783" s="9" t="n"/>
      <c r="AD783" s="9" t="n"/>
      <c r="AE783" s="9" t="n"/>
      <c r="AF783" s="9" t="n"/>
      <c r="AG783" s="9" t="n"/>
      <c r="AH783" s="9" t="n"/>
      <c r="AI783" s="9" t="n"/>
      <c r="AJ783" s="9" t="n"/>
      <c r="AK783" s="9" t="n"/>
      <c r="AL783" s="9" t="n"/>
      <c r="AM783" s="9" t="n"/>
      <c r="AN783" s="9" t="n"/>
      <c r="AO783" s="9" t="n"/>
      <c r="AP783" s="9" t="n"/>
      <c r="AQ783" s="9" t="n"/>
      <c r="AR783" s="9" t="n"/>
      <c r="AS783" s="9" t="n"/>
      <c r="AT783" s="9" t="n"/>
      <c r="AU783" s="9" t="n"/>
      <c r="AV783" s="9" t="n"/>
      <c r="AW783" s="9" t="n"/>
      <c r="AX783" s="9" t="n"/>
      <c r="AY783" s="9" t="n"/>
      <c r="AZ783" s="9" t="n"/>
    </row>
    <row r="784">
      <c r="A784" s="9" t="n"/>
      <c r="B784" s="9" t="n"/>
      <c r="C784" s="9" t="n"/>
      <c r="D784" s="9" t="n"/>
      <c r="E784" s="9" t="n"/>
      <c r="F784" s="9" t="n"/>
      <c r="G784" s="9" t="n"/>
      <c r="H784" s="9" t="n"/>
      <c r="I784" s="9" t="n"/>
      <c r="J784" s="9" t="n"/>
      <c r="K784" s="9" t="n"/>
      <c r="L784" s="9" t="n"/>
      <c r="M784" s="9" t="n"/>
      <c r="N784" s="9" t="n"/>
      <c r="O784" s="9" t="n"/>
      <c r="P784" s="9" t="n"/>
      <c r="Q784" s="9" t="n"/>
      <c r="R784" s="9" t="n"/>
      <c r="S784" s="9" t="n"/>
      <c r="T784" s="9" t="n"/>
      <c r="U784" s="9" t="n"/>
      <c r="V784" s="9" t="n"/>
      <c r="W784" s="9" t="n"/>
      <c r="X784" s="9" t="n"/>
      <c r="Y784" s="9" t="n"/>
      <c r="Z784" s="9" t="n"/>
      <c r="AA784" s="9" t="n"/>
      <c r="AB784" s="9" t="n"/>
      <c r="AC784" s="9" t="n"/>
      <c r="AD784" s="9" t="n"/>
      <c r="AE784" s="9" t="n"/>
      <c r="AF784" s="9" t="n"/>
      <c r="AG784" s="9" t="n"/>
      <c r="AH784" s="9" t="n"/>
      <c r="AI784" s="9" t="n"/>
      <c r="AJ784" s="9" t="n"/>
      <c r="AK784" s="9" t="n"/>
      <c r="AL784" s="9" t="n"/>
      <c r="AM784" s="9" t="n"/>
      <c r="AN784" s="9" t="n"/>
      <c r="AO784" s="9" t="n"/>
      <c r="AP784" s="9" t="n"/>
      <c r="AQ784" s="9" t="n"/>
      <c r="AR784" s="9" t="n"/>
      <c r="AS784" s="9" t="n"/>
      <c r="AT784" s="9" t="n"/>
      <c r="AU784" s="9" t="n"/>
      <c r="AV784" s="9" t="n"/>
      <c r="AW784" s="9" t="n"/>
      <c r="AX784" s="9" t="n"/>
      <c r="AY784" s="9" t="n"/>
      <c r="AZ784" s="9" t="n"/>
    </row>
    <row r="785">
      <c r="A785" s="9" t="n"/>
      <c r="B785" s="9" t="n"/>
      <c r="C785" s="9" t="n"/>
      <c r="D785" s="9" t="n"/>
      <c r="E785" s="9" t="n"/>
      <c r="F785" s="9" t="n"/>
      <c r="G785" s="9" t="n"/>
      <c r="H785" s="9" t="n"/>
      <c r="I785" s="9" t="n"/>
      <c r="J785" s="9" t="n"/>
      <c r="K785" s="9" t="n"/>
      <c r="L785" s="9" t="n"/>
      <c r="M785" s="9" t="n"/>
      <c r="N785" s="9" t="n"/>
      <c r="O785" s="9" t="n"/>
      <c r="P785" s="9" t="n"/>
      <c r="Q785" s="9" t="n"/>
      <c r="R785" s="9" t="n"/>
      <c r="S785" s="9" t="n"/>
      <c r="T785" s="9" t="n"/>
      <c r="U785" s="9" t="n"/>
      <c r="V785" s="9" t="n"/>
      <c r="W785" s="9" t="n"/>
      <c r="X785" s="9" t="n"/>
      <c r="Y785" s="9" t="n"/>
      <c r="Z785" s="9" t="n"/>
      <c r="AA785" s="9" t="n"/>
      <c r="AB785" s="9" t="n"/>
      <c r="AC785" s="9" t="n"/>
      <c r="AD785" s="9" t="n"/>
      <c r="AE785" s="9" t="n"/>
      <c r="AF785" s="9" t="n"/>
      <c r="AG785" s="9" t="n"/>
      <c r="AH785" s="9" t="n"/>
      <c r="AI785" s="9" t="n"/>
      <c r="AJ785" s="9" t="n"/>
      <c r="AK785" s="9" t="n"/>
      <c r="AL785" s="9" t="n"/>
      <c r="AM785" s="9" t="n"/>
      <c r="AN785" s="9" t="n"/>
      <c r="AO785" s="9" t="n"/>
      <c r="AP785" s="9" t="n"/>
      <c r="AQ785" s="9" t="n"/>
      <c r="AR785" s="9" t="n"/>
      <c r="AS785" s="9" t="n"/>
      <c r="AT785" s="9" t="n"/>
      <c r="AU785" s="9" t="n"/>
      <c r="AV785" s="9" t="n"/>
      <c r="AW785" s="9" t="n"/>
      <c r="AX785" s="9" t="n"/>
      <c r="AY785" s="9" t="n"/>
      <c r="AZ785" s="9" t="n"/>
    </row>
    <row r="786">
      <c r="A786" s="9" t="n"/>
      <c r="B786" s="9" t="n"/>
      <c r="C786" s="9" t="n"/>
      <c r="D786" s="9" t="n"/>
      <c r="E786" s="9" t="n"/>
      <c r="F786" s="9" t="n"/>
      <c r="G786" s="9" t="n"/>
      <c r="H786" s="9" t="n"/>
      <c r="I786" s="9" t="n"/>
      <c r="J786" s="9" t="n"/>
      <c r="K786" s="9" t="n"/>
      <c r="L786" s="9" t="n"/>
      <c r="M786" s="9" t="n"/>
      <c r="N786" s="9" t="n"/>
      <c r="O786" s="9" t="n"/>
      <c r="P786" s="9" t="n"/>
      <c r="Q786" s="9" t="n"/>
      <c r="R786" s="9" t="n"/>
      <c r="S786" s="9" t="n"/>
      <c r="T786" s="9" t="n"/>
      <c r="U786" s="9" t="n"/>
      <c r="V786" s="9" t="n"/>
      <c r="W786" s="9" t="n"/>
      <c r="X786" s="9" t="n"/>
      <c r="Y786" s="9" t="n"/>
      <c r="Z786" s="9" t="n"/>
      <c r="AA786" s="9" t="n"/>
      <c r="AB786" s="9" t="n"/>
      <c r="AC786" s="9" t="n"/>
      <c r="AD786" s="9" t="n"/>
      <c r="AE786" s="9" t="n"/>
      <c r="AF786" s="9" t="n"/>
      <c r="AG786" s="9" t="n"/>
      <c r="AH786" s="9" t="n"/>
      <c r="AI786" s="9" t="n"/>
      <c r="AJ786" s="9" t="n"/>
      <c r="AK786" s="9" t="n"/>
      <c r="AL786" s="9" t="n"/>
      <c r="AM786" s="9" t="n"/>
      <c r="AN786" s="9" t="n"/>
      <c r="AO786" s="9" t="n"/>
      <c r="AP786" s="9" t="n"/>
      <c r="AQ786" s="9" t="n"/>
      <c r="AR786" s="9" t="n"/>
      <c r="AS786" s="9" t="n"/>
      <c r="AT786" s="9" t="n"/>
      <c r="AU786" s="9" t="n"/>
      <c r="AV786" s="9" t="n"/>
      <c r="AW786" s="9" t="n"/>
      <c r="AX786" s="9" t="n"/>
      <c r="AY786" s="9" t="n"/>
      <c r="AZ786" s="9" t="n"/>
    </row>
    <row r="787">
      <c r="A787" s="9" t="n"/>
      <c r="B787" s="9" t="n"/>
      <c r="C787" s="9" t="n"/>
      <c r="D787" s="9" t="n"/>
      <c r="E787" s="9" t="n"/>
      <c r="F787" s="9" t="n"/>
      <c r="G787" s="9" t="n"/>
      <c r="H787" s="9" t="n"/>
      <c r="I787" s="9" t="n"/>
      <c r="J787" s="9" t="n"/>
      <c r="K787" s="9" t="n"/>
      <c r="L787" s="9" t="n"/>
      <c r="M787" s="9" t="n"/>
      <c r="N787" s="9" t="n"/>
      <c r="O787" s="9" t="n"/>
      <c r="P787" s="9" t="n"/>
      <c r="Q787" s="9" t="n"/>
      <c r="R787" s="9" t="n"/>
      <c r="S787" s="9" t="n"/>
      <c r="T787" s="9" t="n"/>
      <c r="U787" s="9" t="n"/>
      <c r="V787" s="9" t="n"/>
      <c r="W787" s="9" t="n"/>
      <c r="X787" s="9" t="n"/>
      <c r="Y787" s="9" t="n"/>
      <c r="Z787" s="9" t="n"/>
      <c r="AA787" s="9" t="n"/>
      <c r="AB787" s="9" t="n"/>
      <c r="AC787" s="9" t="n"/>
      <c r="AD787" s="9" t="n"/>
      <c r="AE787" s="9" t="n"/>
      <c r="AF787" s="9" t="n"/>
      <c r="AG787" s="9" t="n"/>
      <c r="AH787" s="9" t="n"/>
      <c r="AI787" s="9" t="n"/>
      <c r="AJ787" s="9" t="n"/>
      <c r="AK787" s="9" t="n"/>
      <c r="AL787" s="9" t="n"/>
      <c r="AM787" s="9" t="n"/>
      <c r="AN787" s="9" t="n"/>
      <c r="AO787" s="9" t="n"/>
      <c r="AP787" s="9" t="n"/>
      <c r="AQ787" s="9" t="n"/>
      <c r="AR787" s="9" t="n"/>
      <c r="AS787" s="9" t="n"/>
      <c r="AT787" s="9" t="n"/>
      <c r="AU787" s="9" t="n"/>
      <c r="AV787" s="9" t="n"/>
      <c r="AW787" s="9" t="n"/>
      <c r="AX787" s="9" t="n"/>
      <c r="AY787" s="9" t="n"/>
      <c r="AZ787" s="9" t="n"/>
    </row>
    <row r="788">
      <c r="A788" s="9" t="n"/>
      <c r="B788" s="9" t="n"/>
      <c r="C788" s="9" t="n"/>
      <c r="D788" s="9" t="n"/>
      <c r="E788" s="9" t="n"/>
      <c r="F788" s="9" t="n"/>
      <c r="G788" s="9" t="n"/>
      <c r="H788" s="9" t="n"/>
      <c r="I788" s="9" t="n"/>
      <c r="J788" s="9" t="n"/>
      <c r="K788" s="9" t="n"/>
      <c r="L788" s="9" t="n"/>
      <c r="M788" s="9" t="n"/>
      <c r="N788" s="9" t="n"/>
      <c r="O788" s="9" t="n"/>
      <c r="P788" s="9" t="n"/>
      <c r="Q788" s="9" t="n"/>
      <c r="R788" s="9" t="n"/>
      <c r="S788" s="9" t="n"/>
      <c r="T788" s="9" t="n"/>
      <c r="U788" s="9" t="n"/>
      <c r="V788" s="9" t="n"/>
      <c r="W788" s="9" t="n"/>
      <c r="X788" s="9" t="n"/>
      <c r="Y788" s="9" t="n"/>
      <c r="Z788" s="9" t="n"/>
      <c r="AA788" s="9" t="n"/>
      <c r="AB788" s="9" t="n"/>
      <c r="AC788" s="9" t="n"/>
      <c r="AD788" s="9" t="n"/>
      <c r="AE788" s="9" t="n"/>
      <c r="AF788" s="9" t="n"/>
      <c r="AG788" s="9" t="n"/>
      <c r="AH788" s="9" t="n"/>
      <c r="AI788" s="9" t="n"/>
      <c r="AJ788" s="9" t="n"/>
      <c r="AK788" s="9" t="n"/>
      <c r="AL788" s="9" t="n"/>
      <c r="AM788" s="9" t="n"/>
      <c r="AN788" s="9" t="n"/>
      <c r="AO788" s="9" t="n"/>
      <c r="AP788" s="9" t="n"/>
      <c r="AQ788" s="9" t="n"/>
      <c r="AR788" s="9" t="n"/>
      <c r="AS788" s="9" t="n"/>
      <c r="AT788" s="9" t="n"/>
      <c r="AU788" s="9" t="n"/>
      <c r="AV788" s="9" t="n"/>
      <c r="AW788" s="9" t="n"/>
      <c r="AX788" s="9" t="n"/>
      <c r="AY788" s="9" t="n"/>
      <c r="AZ788" s="9" t="n"/>
    </row>
    <row r="789">
      <c r="A789" s="9" t="n"/>
      <c r="B789" s="9" t="n"/>
      <c r="C789" s="9" t="n"/>
      <c r="D789" s="9" t="n"/>
      <c r="E789" s="9" t="n"/>
      <c r="F789" s="9" t="n"/>
      <c r="G789" s="9" t="n"/>
      <c r="H789" s="9" t="n"/>
      <c r="I789" s="9" t="n"/>
      <c r="J789" s="9" t="n"/>
      <c r="K789" s="9" t="n"/>
      <c r="L789" s="9" t="n"/>
      <c r="M789" s="9" t="n"/>
      <c r="N789" s="9" t="n"/>
      <c r="O789" s="9" t="n"/>
      <c r="P789" s="9" t="n"/>
      <c r="Q789" s="9" t="n"/>
      <c r="R789" s="9" t="n"/>
      <c r="S789" s="9" t="n"/>
      <c r="T789" s="9" t="n"/>
      <c r="U789" s="9" t="n"/>
      <c r="V789" s="9" t="n"/>
      <c r="W789" s="9" t="n"/>
      <c r="X789" s="9" t="n"/>
      <c r="Y789" s="9" t="n"/>
      <c r="Z789" s="9" t="n"/>
      <c r="AA789" s="9" t="n"/>
      <c r="AB789" s="9" t="n"/>
      <c r="AC789" s="9" t="n"/>
      <c r="AD789" s="9" t="n"/>
      <c r="AE789" s="9" t="n"/>
      <c r="AF789" s="9" t="n"/>
      <c r="AG789" s="9" t="n"/>
      <c r="AH789" s="9" t="n"/>
      <c r="AI789" s="9" t="n"/>
      <c r="AJ789" s="9" t="n"/>
      <c r="AK789" s="9" t="n"/>
      <c r="AL789" s="9" t="n"/>
      <c r="AM789" s="9" t="n"/>
      <c r="AN789" s="9" t="n"/>
      <c r="AO789" s="9" t="n"/>
      <c r="AP789" s="9" t="n"/>
      <c r="AQ789" s="9" t="n"/>
      <c r="AR789" s="9" t="n"/>
      <c r="AS789" s="9" t="n"/>
      <c r="AT789" s="9" t="n"/>
      <c r="AU789" s="9" t="n"/>
      <c r="AV789" s="9" t="n"/>
      <c r="AW789" s="9" t="n"/>
      <c r="AX789" s="9" t="n"/>
      <c r="AY789" s="9" t="n"/>
      <c r="AZ789" s="9" t="n"/>
    </row>
    <row r="790">
      <c r="A790" s="9" t="n"/>
      <c r="B790" s="9" t="n"/>
      <c r="C790" s="9" t="n"/>
      <c r="D790" s="9" t="n"/>
      <c r="E790" s="9" t="n"/>
      <c r="F790" s="9" t="n"/>
      <c r="G790" s="9" t="n"/>
      <c r="H790" s="9" t="n"/>
      <c r="I790" s="9" t="n"/>
      <c r="J790" s="9" t="n"/>
      <c r="K790" s="9" t="n"/>
      <c r="L790" s="9" t="n"/>
      <c r="M790" s="9" t="n"/>
      <c r="N790" s="9" t="n"/>
      <c r="O790" s="9" t="n"/>
      <c r="P790" s="9" t="n"/>
      <c r="Q790" s="9" t="n"/>
      <c r="R790" s="9" t="n"/>
      <c r="S790" s="9" t="n"/>
      <c r="T790" s="9" t="n"/>
      <c r="U790" s="9" t="n"/>
      <c r="V790" s="9" t="n"/>
      <c r="W790" s="9" t="n"/>
      <c r="X790" s="9" t="n"/>
      <c r="Y790" s="9" t="n"/>
      <c r="Z790" s="9" t="n"/>
      <c r="AA790" s="9" t="n"/>
      <c r="AB790" s="9" t="n"/>
      <c r="AC790" s="9" t="n"/>
      <c r="AD790" s="9" t="n"/>
      <c r="AE790" s="9" t="n"/>
      <c r="AF790" s="9" t="n"/>
      <c r="AG790" s="9" t="n"/>
      <c r="AH790" s="9" t="n"/>
      <c r="AI790" s="9" t="n"/>
      <c r="AJ790" s="9" t="n"/>
      <c r="AK790" s="9" t="n"/>
      <c r="AL790" s="9" t="n"/>
      <c r="AM790" s="9" t="n"/>
      <c r="AN790" s="9" t="n"/>
      <c r="AO790" s="9" t="n"/>
      <c r="AP790" s="9" t="n"/>
      <c r="AQ790" s="9" t="n"/>
      <c r="AR790" s="9" t="n"/>
      <c r="AS790" s="9" t="n"/>
      <c r="AT790" s="9" t="n"/>
      <c r="AU790" s="9" t="n"/>
      <c r="AV790" s="9" t="n"/>
      <c r="AW790" s="9" t="n"/>
      <c r="AX790" s="9" t="n"/>
      <c r="AY790" s="9" t="n"/>
      <c r="AZ790" s="9" t="n"/>
    </row>
    <row r="791">
      <c r="A791" s="9" t="n"/>
      <c r="B791" s="9" t="n"/>
      <c r="C791" s="9" t="n"/>
      <c r="D791" s="9" t="n"/>
      <c r="E791" s="9" t="n"/>
      <c r="F791" s="9" t="n"/>
      <c r="G791" s="9" t="n"/>
      <c r="H791" s="9" t="n"/>
      <c r="I791" s="9" t="n"/>
      <c r="J791" s="9" t="n"/>
      <c r="K791" s="9" t="n"/>
      <c r="L791" s="9" t="n"/>
      <c r="M791" s="9" t="n"/>
      <c r="N791" s="9" t="n"/>
      <c r="O791" s="9" t="n"/>
      <c r="P791" s="9" t="n"/>
      <c r="Q791" s="9" t="n"/>
      <c r="R791" s="9" t="n"/>
      <c r="S791" s="9" t="n"/>
      <c r="T791" s="9" t="n"/>
      <c r="U791" s="9" t="n"/>
      <c r="V791" s="9" t="n"/>
      <c r="W791" s="9" t="n"/>
      <c r="X791" s="9" t="n"/>
      <c r="Y791" s="9" t="n"/>
      <c r="Z791" s="9" t="n"/>
      <c r="AA791" s="9" t="n"/>
      <c r="AB791" s="9" t="n"/>
      <c r="AC791" s="9" t="n"/>
      <c r="AD791" s="9" t="n"/>
      <c r="AE791" s="9" t="n"/>
      <c r="AF791" s="9" t="n"/>
      <c r="AG791" s="9" t="n"/>
      <c r="AH791" s="9" t="n"/>
      <c r="AI791" s="9" t="n"/>
      <c r="AJ791" s="9" t="n"/>
      <c r="AK791" s="9" t="n"/>
      <c r="AL791" s="9" t="n"/>
      <c r="AM791" s="9" t="n"/>
      <c r="AN791" s="9" t="n"/>
      <c r="AO791" s="9" t="n"/>
      <c r="AP791" s="9" t="n"/>
      <c r="AQ791" s="9" t="n"/>
      <c r="AR791" s="9" t="n"/>
      <c r="AS791" s="9" t="n"/>
      <c r="AT791" s="9" t="n"/>
      <c r="AU791" s="9" t="n"/>
      <c r="AV791" s="9" t="n"/>
      <c r="AW791" s="9" t="n"/>
      <c r="AX791" s="9" t="n"/>
      <c r="AY791" s="9" t="n"/>
      <c r="AZ791" s="9" t="n"/>
    </row>
    <row r="792">
      <c r="A792" s="9" t="n"/>
      <c r="B792" s="9" t="n"/>
      <c r="C792" s="9" t="n"/>
      <c r="D792" s="9" t="n"/>
      <c r="E792" s="9" t="n"/>
      <c r="F792" s="9" t="n"/>
      <c r="G792" s="9" t="n"/>
      <c r="H792" s="9" t="n"/>
      <c r="I792" s="9" t="n"/>
      <c r="J792" s="9" t="n"/>
      <c r="K792" s="9" t="n"/>
      <c r="L792" s="9" t="n"/>
      <c r="M792" s="9" t="n"/>
      <c r="N792" s="9" t="n"/>
      <c r="O792" s="9" t="n"/>
      <c r="P792" s="9" t="n"/>
      <c r="Q792" s="9" t="n"/>
      <c r="R792" s="9" t="n"/>
      <c r="S792" s="9" t="n"/>
      <c r="T792" s="9" t="n"/>
      <c r="U792" s="9" t="n"/>
      <c r="V792" s="9" t="n"/>
      <c r="W792" s="9" t="n"/>
      <c r="X792" s="9" t="n"/>
      <c r="Y792" s="9" t="n"/>
      <c r="Z792" s="9" t="n"/>
      <c r="AA792" s="9" t="n"/>
      <c r="AB792" s="9" t="n"/>
      <c r="AC792" s="9" t="n"/>
      <c r="AD792" s="9" t="n"/>
      <c r="AE792" s="9" t="n"/>
      <c r="AF792" s="9" t="n"/>
      <c r="AG792" s="9" t="n"/>
      <c r="AH792" s="9" t="n"/>
      <c r="AI792" s="9" t="n"/>
      <c r="AJ792" s="9" t="n"/>
      <c r="AK792" s="9" t="n"/>
      <c r="AL792" s="9" t="n"/>
      <c r="AM792" s="9" t="n"/>
      <c r="AN792" s="9" t="n"/>
      <c r="AO792" s="9" t="n"/>
      <c r="AP792" s="9" t="n"/>
      <c r="AQ792" s="9" t="n"/>
      <c r="AR792" s="9" t="n"/>
      <c r="AS792" s="9" t="n"/>
      <c r="AT792" s="9" t="n"/>
      <c r="AU792" s="9" t="n"/>
      <c r="AV792" s="9" t="n"/>
      <c r="AW792" s="9" t="n"/>
      <c r="AX792" s="9" t="n"/>
      <c r="AY792" s="9" t="n"/>
      <c r="AZ792" s="9" t="n"/>
    </row>
    <row r="793">
      <c r="A793" s="9" t="n"/>
      <c r="B793" s="9" t="n"/>
      <c r="C793" s="9" t="n"/>
      <c r="D793" s="9" t="n"/>
      <c r="E793" s="9" t="n"/>
      <c r="F793" s="9" t="n"/>
      <c r="G793" s="9" t="n"/>
      <c r="H793" s="9" t="n"/>
      <c r="I793" s="9" t="n"/>
      <c r="J793" s="9" t="n"/>
      <c r="K793" s="9" t="n"/>
      <c r="L793" s="9" t="n"/>
      <c r="M793" s="9" t="n"/>
      <c r="N793" s="9" t="n"/>
      <c r="O793" s="9" t="n"/>
      <c r="P793" s="9" t="n"/>
      <c r="Q793" s="9" t="n"/>
      <c r="R793" s="9" t="n"/>
      <c r="S793" s="9" t="n"/>
      <c r="T793" s="9" t="n"/>
      <c r="U793" s="9" t="n"/>
      <c r="V793" s="9" t="n"/>
      <c r="W793" s="9" t="n"/>
      <c r="X793" s="9" t="n"/>
      <c r="Y793" s="9" t="n"/>
      <c r="Z793" s="9" t="n"/>
      <c r="AA793" s="9" t="n"/>
      <c r="AB793" s="9" t="n"/>
      <c r="AC793" s="9" t="n"/>
      <c r="AD793" s="9" t="n"/>
      <c r="AE793" s="9" t="n"/>
      <c r="AF793" s="9" t="n"/>
      <c r="AG793" s="9" t="n"/>
      <c r="AH793" s="9" t="n"/>
      <c r="AI793" s="9" t="n"/>
      <c r="AJ793" s="9" t="n"/>
      <c r="AK793" s="9" t="n"/>
      <c r="AL793" s="9" t="n"/>
      <c r="AM793" s="9" t="n"/>
      <c r="AN793" s="9" t="n"/>
      <c r="AO793" s="9" t="n"/>
      <c r="AP793" s="9" t="n"/>
      <c r="AQ793" s="9" t="n"/>
      <c r="AR793" s="9" t="n"/>
      <c r="AS793" s="9" t="n"/>
      <c r="AT793" s="9" t="n"/>
      <c r="AU793" s="9" t="n"/>
      <c r="AV793" s="9" t="n"/>
      <c r="AW793" s="9" t="n"/>
      <c r="AX793" s="9" t="n"/>
      <c r="AY793" s="9" t="n"/>
      <c r="AZ793" s="9" t="n"/>
    </row>
    <row r="794">
      <c r="A794" s="9" t="n"/>
      <c r="B794" s="9" t="n"/>
      <c r="C794" s="9" t="n"/>
      <c r="D794" s="9" t="n"/>
      <c r="E794" s="9" t="n"/>
      <c r="F794" s="9" t="n"/>
      <c r="G794" s="9" t="n"/>
      <c r="H794" s="9" t="n"/>
      <c r="I794" s="9" t="n"/>
      <c r="J794" s="9" t="n"/>
      <c r="K794" s="9" t="n"/>
      <c r="L794" s="9" t="n"/>
      <c r="M794" s="9" t="n"/>
      <c r="N794" s="9" t="n"/>
      <c r="O794" s="9" t="n"/>
      <c r="P794" s="9" t="n"/>
      <c r="Q794" s="9" t="n"/>
      <c r="R794" s="9" t="n"/>
      <c r="S794" s="9" t="n"/>
      <c r="T794" s="9" t="n"/>
      <c r="U794" s="9" t="n"/>
      <c r="V794" s="9" t="n"/>
      <c r="W794" s="9" t="n"/>
      <c r="X794" s="9" t="n"/>
      <c r="Y794" s="9" t="n"/>
      <c r="Z794" s="9" t="n"/>
      <c r="AA794" s="9" t="n"/>
      <c r="AB794" s="9" t="n"/>
      <c r="AC794" s="9" t="n"/>
      <c r="AD794" s="9" t="n"/>
      <c r="AE794" s="9" t="n"/>
      <c r="AF794" s="9" t="n"/>
      <c r="AG794" s="9" t="n"/>
      <c r="AH794" s="9" t="n"/>
      <c r="AI794" s="9" t="n"/>
      <c r="AJ794" s="9" t="n"/>
      <c r="AK794" s="9" t="n"/>
      <c r="AL794" s="9" t="n"/>
      <c r="AM794" s="9" t="n"/>
      <c r="AN794" s="9" t="n"/>
      <c r="AO794" s="9" t="n"/>
      <c r="AP794" s="9" t="n"/>
      <c r="AQ794" s="9" t="n"/>
      <c r="AR794" s="9" t="n"/>
      <c r="AS794" s="9" t="n"/>
      <c r="AT794" s="9" t="n"/>
      <c r="AU794" s="9" t="n"/>
      <c r="AV794" s="9" t="n"/>
      <c r="AW794" s="9" t="n"/>
      <c r="AX794" s="9" t="n"/>
      <c r="AY794" s="9" t="n"/>
      <c r="AZ794" s="9" t="n"/>
    </row>
    <row r="795">
      <c r="A795" s="9" t="n"/>
      <c r="B795" s="9" t="n"/>
      <c r="C795" s="9" t="n"/>
      <c r="D795" s="9" t="n"/>
      <c r="E795" s="9" t="n"/>
      <c r="F795" s="9" t="n"/>
      <c r="G795" s="9" t="n"/>
      <c r="H795" s="9" t="n"/>
      <c r="I795" s="9" t="n"/>
      <c r="J795" s="9" t="n"/>
      <c r="K795" s="9" t="n"/>
      <c r="L795" s="9" t="n"/>
      <c r="M795" s="9" t="n"/>
      <c r="N795" s="9" t="n"/>
      <c r="O795" s="9" t="n"/>
      <c r="P795" s="9" t="n"/>
      <c r="Q795" s="9" t="n"/>
      <c r="R795" s="9" t="n"/>
      <c r="S795" s="9" t="n"/>
      <c r="T795" s="9" t="n"/>
      <c r="U795" s="9" t="n"/>
      <c r="V795" s="9" t="n"/>
      <c r="W795" s="9" t="n"/>
      <c r="X795" s="9" t="n"/>
      <c r="Y795" s="9" t="n"/>
      <c r="Z795" s="9" t="n"/>
      <c r="AA795" s="9" t="n"/>
      <c r="AB795" s="9" t="n"/>
      <c r="AC795" s="9" t="n"/>
      <c r="AD795" s="9" t="n"/>
      <c r="AE795" s="9" t="n"/>
      <c r="AF795" s="9" t="n"/>
      <c r="AG795" s="9" t="n"/>
      <c r="AH795" s="9" t="n"/>
      <c r="AI795" s="9" t="n"/>
      <c r="AJ795" s="9" t="n"/>
      <c r="AK795" s="9" t="n"/>
      <c r="AL795" s="9" t="n"/>
      <c r="AM795" s="9" t="n"/>
      <c r="AN795" s="9" t="n"/>
      <c r="AO795" s="9" t="n"/>
      <c r="AP795" s="9" t="n"/>
      <c r="AQ795" s="9" t="n"/>
      <c r="AR795" s="9" t="n"/>
      <c r="AS795" s="9" t="n"/>
      <c r="AT795" s="9" t="n"/>
      <c r="AU795" s="9" t="n"/>
      <c r="AV795" s="9" t="n"/>
      <c r="AW795" s="9" t="n"/>
      <c r="AX795" s="9" t="n"/>
      <c r="AY795" s="9" t="n"/>
      <c r="AZ795" s="9" t="n"/>
    </row>
    <row r="796">
      <c r="A796" s="9" t="n"/>
      <c r="B796" s="9" t="n"/>
      <c r="C796" s="9" t="n"/>
      <c r="D796" s="9" t="n"/>
      <c r="E796" s="9" t="n"/>
      <c r="F796" s="9" t="n"/>
      <c r="G796" s="9" t="n"/>
      <c r="H796" s="9" t="n"/>
      <c r="I796" s="9" t="n"/>
      <c r="J796" s="9" t="n"/>
      <c r="K796" s="9" t="n"/>
      <c r="L796" s="9" t="n"/>
      <c r="M796" s="9" t="n"/>
      <c r="N796" s="9" t="n"/>
      <c r="O796" s="9" t="n"/>
      <c r="P796" s="9" t="n"/>
      <c r="Q796" s="9" t="n"/>
      <c r="R796" s="9" t="n"/>
      <c r="S796" s="9" t="n"/>
      <c r="T796" s="9" t="n"/>
      <c r="U796" s="9" t="n"/>
      <c r="V796" s="9" t="n"/>
      <c r="W796" s="9" t="n"/>
      <c r="X796" s="9" t="n"/>
      <c r="Y796" s="9" t="n"/>
      <c r="Z796" s="9" t="n"/>
      <c r="AA796" s="9" t="n"/>
      <c r="AB796" s="9" t="n"/>
      <c r="AC796" s="9" t="n"/>
      <c r="AD796" s="9" t="n"/>
      <c r="AE796" s="9" t="n"/>
      <c r="AF796" s="9" t="n"/>
      <c r="AG796" s="9" t="n"/>
      <c r="AH796" s="9" t="n"/>
      <c r="AI796" s="9" t="n"/>
      <c r="AJ796" s="9" t="n"/>
      <c r="AK796" s="9" t="n"/>
      <c r="AL796" s="9" t="n"/>
      <c r="AM796" s="9" t="n"/>
      <c r="AN796" s="9" t="n"/>
      <c r="AO796" s="9" t="n"/>
      <c r="AP796" s="9" t="n"/>
      <c r="AQ796" s="9" t="n"/>
      <c r="AR796" s="9" t="n"/>
      <c r="AS796" s="9" t="n"/>
      <c r="AT796" s="9" t="n"/>
      <c r="AU796" s="9" t="n"/>
      <c r="AV796" s="9" t="n"/>
      <c r="AW796" s="9" t="n"/>
      <c r="AX796" s="9" t="n"/>
      <c r="AY796" s="9" t="n"/>
      <c r="AZ796" s="9" t="n"/>
    </row>
    <row r="797">
      <c r="A797" s="9" t="n"/>
      <c r="B797" s="9" t="n"/>
      <c r="C797" s="9" t="n"/>
      <c r="D797" s="9" t="n"/>
      <c r="E797" s="9" t="n"/>
      <c r="F797" s="9" t="n"/>
      <c r="G797" s="9" t="n"/>
      <c r="H797" s="9" t="n"/>
      <c r="I797" s="9" t="n"/>
      <c r="J797" s="9" t="n"/>
      <c r="K797" s="9" t="n"/>
      <c r="L797" s="9" t="n"/>
      <c r="M797" s="9" t="n"/>
      <c r="N797" s="9" t="n"/>
      <c r="O797" s="9" t="n"/>
      <c r="P797" s="9" t="n"/>
      <c r="Q797" s="9" t="n"/>
      <c r="R797" s="9" t="n"/>
      <c r="S797" s="9" t="n"/>
      <c r="T797" s="9" t="n"/>
      <c r="U797" s="9" t="n"/>
      <c r="V797" s="9" t="n"/>
      <c r="W797" s="9" t="n"/>
      <c r="X797" s="9" t="n"/>
      <c r="Y797" s="9" t="n"/>
      <c r="Z797" s="9" t="n"/>
      <c r="AA797" s="9" t="n"/>
      <c r="AB797" s="9" t="n"/>
      <c r="AC797" s="9" t="n"/>
      <c r="AD797" s="9" t="n"/>
      <c r="AE797" s="9" t="n"/>
      <c r="AF797" s="9" t="n"/>
      <c r="AG797" s="9" t="n"/>
      <c r="AH797" s="9" t="n"/>
      <c r="AI797" s="9" t="n"/>
      <c r="AJ797" s="9" t="n"/>
      <c r="AK797" s="9" t="n"/>
      <c r="AL797" s="9" t="n"/>
      <c r="AM797" s="9" t="n"/>
      <c r="AN797" s="9" t="n"/>
      <c r="AO797" s="9" t="n"/>
      <c r="AP797" s="9" t="n"/>
      <c r="AQ797" s="9" t="n"/>
      <c r="AR797" s="9" t="n"/>
      <c r="AS797" s="9" t="n"/>
      <c r="AT797" s="9" t="n"/>
      <c r="AU797" s="9" t="n"/>
      <c r="AV797" s="9" t="n"/>
      <c r="AW797" s="9" t="n"/>
      <c r="AX797" s="9" t="n"/>
      <c r="AY797" s="9" t="n"/>
      <c r="AZ797" s="9" t="n"/>
    </row>
    <row r="798">
      <c r="A798" s="9" t="n"/>
      <c r="B798" s="9" t="n"/>
      <c r="C798" s="9" t="n"/>
      <c r="D798" s="9" t="n"/>
      <c r="E798" s="9" t="n"/>
      <c r="F798" s="9" t="n"/>
      <c r="G798" s="9" t="n"/>
      <c r="H798" s="9" t="n"/>
      <c r="I798" s="9" t="n"/>
      <c r="J798" s="9" t="n"/>
      <c r="K798" s="9" t="n"/>
      <c r="L798" s="9" t="n"/>
      <c r="M798" s="9" t="n"/>
      <c r="N798" s="9" t="n"/>
      <c r="O798" s="9" t="n"/>
      <c r="P798" s="9" t="n"/>
      <c r="Q798" s="9" t="n"/>
      <c r="R798" s="9" t="n"/>
      <c r="S798" s="9" t="n"/>
      <c r="T798" s="9" t="n"/>
      <c r="U798" s="9" t="n"/>
      <c r="V798" s="9" t="n"/>
      <c r="W798" s="9" t="n"/>
      <c r="X798" s="9" t="n"/>
      <c r="Y798" s="9" t="n"/>
      <c r="Z798" s="9" t="n"/>
      <c r="AA798" s="9" t="n"/>
      <c r="AB798" s="9" t="n"/>
      <c r="AC798" s="9" t="n"/>
      <c r="AD798" s="9" t="n"/>
      <c r="AE798" s="9" t="n"/>
      <c r="AF798" s="9" t="n"/>
      <c r="AG798" s="9" t="n"/>
      <c r="AH798" s="9" t="n"/>
      <c r="AI798" s="9" t="n"/>
      <c r="AJ798" s="9" t="n"/>
      <c r="AK798" s="9" t="n"/>
      <c r="AL798" s="9" t="n"/>
      <c r="AM798" s="9" t="n"/>
      <c r="AN798" s="9" t="n"/>
      <c r="AO798" s="9" t="n"/>
      <c r="AP798" s="9" t="n"/>
      <c r="AQ798" s="9" t="n"/>
      <c r="AR798" s="9" t="n"/>
      <c r="AS798" s="9" t="n"/>
      <c r="AT798" s="9" t="n"/>
      <c r="AU798" s="9" t="n"/>
      <c r="AV798" s="9" t="n"/>
      <c r="AW798" s="9" t="n"/>
      <c r="AX798" s="9" t="n"/>
      <c r="AY798" s="9" t="n"/>
      <c r="AZ798" s="9" t="n"/>
    </row>
    <row r="799">
      <c r="A799" s="9" t="n"/>
      <c r="B799" s="9" t="n"/>
      <c r="C799" s="9" t="n"/>
      <c r="D799" s="9" t="n"/>
      <c r="E799" s="9" t="n"/>
      <c r="F799" s="9" t="n"/>
      <c r="G799" s="9" t="n"/>
      <c r="H799" s="9" t="n"/>
      <c r="I799" s="9" t="n"/>
      <c r="J799" s="9" t="n"/>
      <c r="K799" s="9" t="n"/>
      <c r="L799" s="9" t="n"/>
      <c r="M799" s="9" t="n"/>
      <c r="N799" s="9" t="n"/>
      <c r="O799" s="9" t="n"/>
      <c r="P799" s="9" t="n"/>
      <c r="Q799" s="9" t="n"/>
      <c r="R799" s="9" t="n"/>
      <c r="S799" s="9" t="n"/>
      <c r="T799" s="9" t="n"/>
      <c r="U799" s="9" t="n"/>
      <c r="V799" s="9" t="n"/>
      <c r="W799" s="9" t="n"/>
      <c r="X799" s="9" t="n"/>
      <c r="Y799" s="9" t="n"/>
      <c r="Z799" s="9" t="n"/>
      <c r="AA799" s="9" t="n"/>
      <c r="AB799" s="9" t="n"/>
      <c r="AC799" s="9" t="n"/>
      <c r="AD799" s="9" t="n"/>
      <c r="AE799" s="9" t="n"/>
      <c r="AF799" s="9" t="n"/>
      <c r="AG799" s="9" t="n"/>
      <c r="AH799" s="9" t="n"/>
      <c r="AI799" s="9" t="n"/>
      <c r="AJ799" s="9" t="n"/>
      <c r="AK799" s="9" t="n"/>
      <c r="AL799" s="9" t="n"/>
      <c r="AM799" s="9" t="n"/>
      <c r="AN799" s="9" t="n"/>
      <c r="AO799" s="9" t="n"/>
      <c r="AP799" s="9" t="n"/>
      <c r="AQ799" s="9" t="n"/>
      <c r="AR799" s="9" t="n"/>
      <c r="AS799" s="9" t="n"/>
      <c r="AT799" s="9" t="n"/>
      <c r="AU799" s="9" t="n"/>
      <c r="AV799" s="9" t="n"/>
      <c r="AW799" s="9" t="n"/>
      <c r="AX799" s="9" t="n"/>
      <c r="AY799" s="9" t="n"/>
      <c r="AZ799" s="9" t="n"/>
    </row>
    <row r="800">
      <c r="A800" s="9" t="n"/>
      <c r="B800" s="9" t="n"/>
      <c r="C800" s="9" t="n"/>
      <c r="D800" s="9" t="n"/>
      <c r="E800" s="9" t="n"/>
      <c r="F800" s="9" t="n"/>
      <c r="G800" s="9" t="n"/>
      <c r="H800" s="9" t="n"/>
      <c r="I800" s="9" t="n"/>
      <c r="J800" s="9" t="n"/>
      <c r="K800" s="9" t="n"/>
      <c r="L800" s="9" t="n"/>
      <c r="M800" s="9" t="n"/>
      <c r="N800" s="9" t="n"/>
      <c r="O800" s="9" t="n"/>
      <c r="P800" s="9" t="n"/>
      <c r="Q800" s="9" t="n"/>
      <c r="R800" s="9" t="n"/>
      <c r="S800" s="9" t="n"/>
      <c r="T800" s="9" t="n"/>
      <c r="U800" s="9" t="n"/>
      <c r="V800" s="9" t="n"/>
      <c r="W800" s="9" t="n"/>
      <c r="X800" s="9" t="n"/>
      <c r="Y800" s="9" t="n"/>
      <c r="Z800" s="9" t="n"/>
      <c r="AA800" s="9" t="n"/>
      <c r="AB800" s="9" t="n"/>
      <c r="AC800" s="9" t="n"/>
      <c r="AD800" s="9" t="n"/>
      <c r="AE800" s="9" t="n"/>
      <c r="AF800" s="9" t="n"/>
      <c r="AG800" s="9" t="n"/>
      <c r="AH800" s="9" t="n"/>
      <c r="AI800" s="9" t="n"/>
      <c r="AJ800" s="9" t="n"/>
      <c r="AK800" s="9" t="n"/>
      <c r="AL800" s="9" t="n"/>
      <c r="AM800" s="9" t="n"/>
      <c r="AN800" s="9" t="n"/>
      <c r="AO800" s="9" t="n"/>
      <c r="AP800" s="9" t="n"/>
      <c r="AQ800" s="9" t="n"/>
      <c r="AR800" s="9" t="n"/>
      <c r="AS800" s="9" t="n"/>
      <c r="AT800" s="9" t="n"/>
      <c r="AU800" s="9" t="n"/>
      <c r="AV800" s="9" t="n"/>
      <c r="AW800" s="9" t="n"/>
      <c r="AX800" s="9" t="n"/>
      <c r="AY800" s="9" t="n"/>
      <c r="AZ800" s="9" t="n"/>
    </row>
    <row r="801">
      <c r="A801" s="9" t="n"/>
      <c r="B801" s="9" t="n"/>
      <c r="C801" s="9" t="n"/>
      <c r="D801" s="9" t="n"/>
      <c r="E801" s="9" t="n"/>
      <c r="F801" s="9" t="n"/>
      <c r="G801" s="9" t="n"/>
      <c r="H801" s="9" t="n"/>
      <c r="I801" s="9" t="n"/>
      <c r="J801" s="9" t="n"/>
      <c r="K801" s="9" t="n"/>
      <c r="L801" s="9" t="n"/>
      <c r="M801" s="9" t="n"/>
      <c r="N801" s="9" t="n"/>
      <c r="O801" s="9" t="n"/>
      <c r="P801" s="9" t="n"/>
      <c r="Q801" s="9" t="n"/>
      <c r="R801" s="9" t="n"/>
      <c r="S801" s="9" t="n"/>
      <c r="T801" s="9" t="n"/>
      <c r="U801" s="9" t="n"/>
      <c r="V801" s="9" t="n"/>
      <c r="W801" s="9" t="n"/>
      <c r="X801" s="9" t="n"/>
      <c r="Y801" s="9" t="n"/>
      <c r="Z801" s="9" t="n"/>
      <c r="AA801" s="9" t="n"/>
      <c r="AB801" s="9" t="n"/>
      <c r="AC801" s="9" t="n"/>
      <c r="AD801" s="9" t="n"/>
      <c r="AE801" s="9" t="n"/>
      <c r="AF801" s="9" t="n"/>
      <c r="AG801" s="9" t="n"/>
      <c r="AH801" s="9" t="n"/>
      <c r="AI801" s="9" t="n"/>
      <c r="AJ801" s="9" t="n"/>
      <c r="AK801" s="9" t="n"/>
      <c r="AL801" s="9" t="n"/>
      <c r="AM801" s="9" t="n"/>
      <c r="AN801" s="9" t="n"/>
      <c r="AO801" s="9" t="n"/>
      <c r="AP801" s="9" t="n"/>
      <c r="AQ801" s="9" t="n"/>
      <c r="AR801" s="9" t="n"/>
      <c r="AS801" s="9" t="n"/>
      <c r="AT801" s="9" t="n"/>
      <c r="AU801" s="9" t="n"/>
      <c r="AV801" s="9" t="n"/>
      <c r="AW801" s="9" t="n"/>
      <c r="AX801" s="9" t="n"/>
      <c r="AY801" s="9" t="n"/>
      <c r="AZ801" s="9" t="n"/>
    </row>
    <row r="802">
      <c r="A802" s="9" t="n"/>
      <c r="B802" s="9" t="n"/>
      <c r="C802" s="9" t="n"/>
      <c r="D802" s="9" t="n"/>
      <c r="E802" s="9" t="n"/>
      <c r="F802" s="9" t="n"/>
      <c r="G802" s="9" t="n"/>
      <c r="H802" s="9" t="n"/>
      <c r="I802" s="9" t="n"/>
      <c r="J802" s="9" t="n"/>
      <c r="K802" s="9" t="n"/>
      <c r="L802" s="9" t="n"/>
      <c r="M802" s="9" t="n"/>
      <c r="N802" s="9" t="n"/>
      <c r="O802" s="9" t="n"/>
      <c r="P802" s="9" t="n"/>
      <c r="Q802" s="9" t="n"/>
      <c r="R802" s="9" t="n"/>
      <c r="S802" s="9" t="n"/>
      <c r="T802" s="9" t="n"/>
      <c r="U802" s="9" t="n"/>
      <c r="V802" s="9" t="n"/>
      <c r="W802" s="9" t="n"/>
      <c r="X802" s="9" t="n"/>
      <c r="Y802" s="9" t="n"/>
      <c r="Z802" s="9" t="n"/>
      <c r="AA802" s="9" t="n"/>
      <c r="AB802" s="9" t="n"/>
      <c r="AC802" s="9" t="n"/>
      <c r="AD802" s="9" t="n"/>
      <c r="AE802" s="9" t="n"/>
      <c r="AF802" s="9" t="n"/>
      <c r="AG802" s="9" t="n"/>
      <c r="AH802" s="9" t="n"/>
      <c r="AI802" s="9" t="n"/>
      <c r="AJ802" s="9" t="n"/>
      <c r="AK802" s="9" t="n"/>
      <c r="AL802" s="9" t="n"/>
      <c r="AM802" s="9" t="n"/>
      <c r="AN802" s="9" t="n"/>
      <c r="AO802" s="9" t="n"/>
      <c r="AP802" s="9" t="n"/>
      <c r="AQ802" s="9" t="n"/>
      <c r="AR802" s="9" t="n"/>
      <c r="AS802" s="9" t="n"/>
      <c r="AT802" s="9" t="n"/>
      <c r="AU802" s="9" t="n"/>
      <c r="AV802" s="9" t="n"/>
      <c r="AW802" s="9" t="n"/>
      <c r="AX802" s="9" t="n"/>
      <c r="AY802" s="9" t="n"/>
      <c r="AZ802" s="9" t="n"/>
    </row>
    <row r="803">
      <c r="A803" s="9" t="n"/>
      <c r="B803" s="9" t="n"/>
      <c r="C803" s="9" t="n"/>
      <c r="D803" s="9" t="n"/>
      <c r="E803" s="9" t="n"/>
      <c r="F803" s="9" t="n"/>
      <c r="G803" s="9" t="n"/>
      <c r="H803" s="9" t="n"/>
      <c r="I803" s="9" t="n"/>
      <c r="J803" s="9" t="n"/>
      <c r="K803" s="9" t="n"/>
      <c r="L803" s="9" t="n"/>
      <c r="M803" s="9" t="n"/>
      <c r="N803" s="9" t="n"/>
      <c r="O803" s="9" t="n"/>
      <c r="P803" s="9" t="n"/>
      <c r="Q803" s="9" t="n"/>
      <c r="R803" s="9" t="n"/>
      <c r="S803" s="9" t="n"/>
      <c r="T803" s="9" t="n"/>
      <c r="U803" s="9" t="n"/>
      <c r="V803" s="9" t="n"/>
      <c r="W803" s="9" t="n"/>
      <c r="X803" s="9" t="n"/>
      <c r="Y803" s="9" t="n"/>
      <c r="Z803" s="9" t="n"/>
      <c r="AA803" s="9" t="n"/>
      <c r="AB803" s="9" t="n"/>
      <c r="AC803" s="9" t="n"/>
      <c r="AD803" s="9" t="n"/>
      <c r="AE803" s="9" t="n"/>
      <c r="AF803" s="9" t="n"/>
      <c r="AG803" s="9" t="n"/>
      <c r="AH803" s="9" t="n"/>
      <c r="AI803" s="9" t="n"/>
      <c r="AJ803" s="9" t="n"/>
      <c r="AK803" s="9" t="n"/>
      <c r="AL803" s="9" t="n"/>
      <c r="AM803" s="9" t="n"/>
      <c r="AN803" s="9" t="n"/>
      <c r="AO803" s="9" t="n"/>
      <c r="AP803" s="9" t="n"/>
      <c r="AQ803" s="9" t="n"/>
      <c r="AR803" s="9" t="n"/>
      <c r="AS803" s="9" t="n"/>
      <c r="AT803" s="9" t="n"/>
      <c r="AU803" s="9" t="n"/>
      <c r="AV803" s="9" t="n"/>
      <c r="AW803" s="9" t="n"/>
      <c r="AX803" s="9" t="n"/>
      <c r="AY803" s="9" t="n"/>
      <c r="AZ803" s="9" t="n"/>
    </row>
    <row r="804">
      <c r="A804" s="9" t="n"/>
      <c r="B804" s="9" t="n"/>
      <c r="C804" s="9" t="n"/>
      <c r="D804" s="9" t="n"/>
      <c r="E804" s="9" t="n"/>
      <c r="F804" s="9" t="n"/>
      <c r="G804" s="9" t="n"/>
      <c r="H804" s="9" t="n"/>
      <c r="I804" s="9" t="n"/>
      <c r="J804" s="9" t="n"/>
      <c r="K804" s="9" t="n"/>
      <c r="L804" s="9" t="n"/>
      <c r="M804" s="9" t="n"/>
      <c r="N804" s="9" t="n"/>
      <c r="O804" s="9" t="n"/>
      <c r="P804" s="9" t="n"/>
      <c r="Q804" s="9" t="n"/>
      <c r="R804" s="9" t="n"/>
      <c r="S804" s="9" t="n"/>
      <c r="T804" s="9" t="n"/>
      <c r="U804" s="9" t="n"/>
      <c r="V804" s="9" t="n"/>
      <c r="W804" s="9" t="n"/>
      <c r="X804" s="9" t="n"/>
      <c r="Y804" s="9" t="n"/>
      <c r="Z804" s="9" t="n"/>
      <c r="AA804" s="9" t="n"/>
      <c r="AB804" s="9" t="n"/>
      <c r="AC804" s="9" t="n"/>
      <c r="AD804" s="9" t="n"/>
      <c r="AE804" s="9" t="n"/>
      <c r="AF804" s="9" t="n"/>
      <c r="AG804" s="9" t="n"/>
      <c r="AH804" s="9" t="n"/>
      <c r="AI804" s="9" t="n"/>
      <c r="AJ804" s="9" t="n"/>
      <c r="AK804" s="9" t="n"/>
      <c r="AL804" s="9" t="n"/>
      <c r="AM804" s="9" t="n"/>
      <c r="AN804" s="9" t="n"/>
      <c r="AO804" s="9" t="n"/>
      <c r="AP804" s="9" t="n"/>
      <c r="AQ804" s="9" t="n"/>
      <c r="AR804" s="9" t="n"/>
      <c r="AS804" s="9" t="n"/>
      <c r="AT804" s="9" t="n"/>
      <c r="AU804" s="9" t="n"/>
      <c r="AV804" s="9" t="n"/>
      <c r="AW804" s="9" t="n"/>
      <c r="AX804" s="9" t="n"/>
      <c r="AY804" s="9" t="n"/>
      <c r="AZ804" s="9" t="n"/>
    </row>
    <row r="805">
      <c r="A805" s="9" t="n"/>
      <c r="B805" s="9" t="n"/>
      <c r="C805" s="9" t="n"/>
      <c r="D805" s="9" t="n"/>
      <c r="E805" s="9" t="n"/>
      <c r="F805" s="9" t="n"/>
      <c r="G805" s="9" t="n"/>
      <c r="H805" s="9" t="n"/>
      <c r="I805" s="9" t="n"/>
      <c r="J805" s="9" t="n"/>
      <c r="K805" s="9" t="n"/>
      <c r="L805" s="9" t="n"/>
      <c r="M805" s="9" t="n"/>
      <c r="N805" s="9" t="n"/>
      <c r="O805" s="9" t="n"/>
      <c r="P805" s="9" t="n"/>
      <c r="Q805" s="9" t="n"/>
      <c r="R805" s="9" t="n"/>
      <c r="S805" s="9" t="n"/>
      <c r="T805" s="9" t="n"/>
      <c r="U805" s="9" t="n"/>
      <c r="V805" s="9" t="n"/>
      <c r="W805" s="9" t="n"/>
      <c r="X805" s="9" t="n"/>
      <c r="Y805" s="9" t="n"/>
      <c r="Z805" s="9" t="n"/>
      <c r="AA805" s="9" t="n"/>
      <c r="AB805" s="9" t="n"/>
      <c r="AC805" s="9" t="n"/>
      <c r="AD805" s="9" t="n"/>
      <c r="AE805" s="9" t="n"/>
      <c r="AF805" s="9" t="n"/>
      <c r="AG805" s="9" t="n"/>
      <c r="AH805" s="9" t="n"/>
      <c r="AI805" s="9" t="n"/>
      <c r="AJ805" s="9" t="n"/>
      <c r="AK805" s="9" t="n"/>
      <c r="AL805" s="9" t="n"/>
      <c r="AM805" s="9" t="n"/>
      <c r="AN805" s="9" t="n"/>
      <c r="AO805" s="9" t="n"/>
      <c r="AP805" s="9" t="n"/>
      <c r="AQ805" s="9" t="n"/>
      <c r="AR805" s="9" t="n"/>
      <c r="AS805" s="9" t="n"/>
      <c r="AT805" s="9" t="n"/>
      <c r="AU805" s="9" t="n"/>
      <c r="AV805" s="9" t="n"/>
      <c r="AW805" s="9" t="n"/>
      <c r="AX805" s="9" t="n"/>
      <c r="AY805" s="9" t="n"/>
      <c r="AZ805" s="9" t="n"/>
    </row>
    <row r="806">
      <c r="A806" s="9" t="n"/>
      <c r="B806" s="9" t="n"/>
      <c r="C806" s="9" t="n"/>
      <c r="D806" s="9" t="n"/>
      <c r="E806" s="9" t="n"/>
      <c r="F806" s="9" t="n"/>
      <c r="G806" s="9" t="n"/>
      <c r="H806" s="9" t="n"/>
      <c r="I806" s="9" t="n"/>
      <c r="J806" s="9" t="n"/>
      <c r="K806" s="9" t="n"/>
      <c r="L806" s="9" t="n"/>
      <c r="M806" s="9" t="n"/>
      <c r="N806" s="9" t="n"/>
      <c r="O806" s="9" t="n"/>
      <c r="P806" s="9" t="n"/>
      <c r="Q806" s="9" t="n"/>
      <c r="R806" s="9" t="n"/>
      <c r="S806" s="9" t="n"/>
      <c r="T806" s="9" t="n"/>
      <c r="U806" s="9" t="n"/>
      <c r="V806" s="9" t="n"/>
      <c r="W806" s="9" t="n"/>
      <c r="X806" s="9" t="n"/>
      <c r="Y806" s="9" t="n"/>
      <c r="Z806" s="9" t="n"/>
      <c r="AA806" s="9" t="n"/>
      <c r="AB806" s="9" t="n"/>
      <c r="AC806" s="9" t="n"/>
      <c r="AD806" s="9" t="n"/>
      <c r="AE806" s="9" t="n"/>
      <c r="AF806" s="9" t="n"/>
      <c r="AG806" s="9" t="n"/>
      <c r="AH806" s="9" t="n"/>
      <c r="AI806" s="9" t="n"/>
      <c r="AJ806" s="9" t="n"/>
      <c r="AK806" s="9" t="n"/>
      <c r="AL806" s="9" t="n"/>
      <c r="AM806" s="9" t="n"/>
      <c r="AN806" s="9" t="n"/>
      <c r="AO806" s="9" t="n"/>
      <c r="AP806" s="9" t="n"/>
      <c r="AQ806" s="9" t="n"/>
      <c r="AR806" s="9" t="n"/>
      <c r="AS806" s="9" t="n"/>
      <c r="AT806" s="9" t="n"/>
      <c r="AU806" s="9" t="n"/>
      <c r="AV806" s="9" t="n"/>
      <c r="AW806" s="9" t="n"/>
      <c r="AX806" s="9" t="n"/>
      <c r="AY806" s="9" t="n"/>
      <c r="AZ806" s="9" t="n"/>
    </row>
    <row r="807">
      <c r="A807" s="9" t="n"/>
      <c r="B807" s="9" t="n"/>
      <c r="C807" s="9" t="n"/>
      <c r="D807" s="9" t="n"/>
      <c r="E807" s="9" t="n"/>
      <c r="F807" s="9" t="n"/>
      <c r="G807" s="9" t="n"/>
      <c r="H807" s="9" t="n"/>
      <c r="I807" s="9" t="n"/>
      <c r="J807" s="9" t="n"/>
      <c r="K807" s="9" t="n"/>
      <c r="L807" s="9" t="n"/>
      <c r="M807" s="9" t="n"/>
      <c r="N807" s="9" t="n"/>
      <c r="O807" s="9" t="n"/>
      <c r="P807" s="9" t="n"/>
      <c r="Q807" s="9" t="n"/>
      <c r="R807" s="9" t="n"/>
      <c r="S807" s="9" t="n"/>
      <c r="T807" s="9" t="n"/>
      <c r="U807" s="9" t="n"/>
      <c r="V807" s="9" t="n"/>
      <c r="W807" s="9" t="n"/>
      <c r="X807" s="9" t="n"/>
      <c r="Y807" s="9" t="n"/>
      <c r="Z807" s="9" t="n"/>
      <c r="AA807" s="9" t="n"/>
      <c r="AB807" s="9" t="n"/>
      <c r="AC807" s="9" t="n"/>
      <c r="AD807" s="9" t="n"/>
      <c r="AE807" s="9" t="n"/>
      <c r="AF807" s="9" t="n"/>
      <c r="AG807" s="9" t="n"/>
      <c r="AH807" s="9" t="n"/>
      <c r="AI807" s="9" t="n"/>
      <c r="AJ807" s="9" t="n"/>
      <c r="AK807" s="9" t="n"/>
      <c r="AL807" s="9" t="n"/>
      <c r="AM807" s="9" t="n"/>
      <c r="AN807" s="9" t="n"/>
      <c r="AO807" s="9" t="n"/>
      <c r="AP807" s="9" t="n"/>
      <c r="AQ807" s="9" t="n"/>
      <c r="AR807" s="9" t="n"/>
      <c r="AS807" s="9" t="n"/>
      <c r="AT807" s="9" t="n"/>
      <c r="AU807" s="9" t="n"/>
      <c r="AV807" s="9" t="n"/>
      <c r="AW807" s="9" t="n"/>
      <c r="AX807" s="9" t="n"/>
      <c r="AY807" s="9" t="n"/>
      <c r="AZ807" s="9" t="n"/>
    </row>
    <row r="808">
      <c r="A808" s="9" t="n"/>
      <c r="B808" s="9" t="n"/>
      <c r="C808" s="9" t="n"/>
      <c r="D808" s="9" t="n"/>
      <c r="E808" s="9" t="n"/>
      <c r="F808" s="9" t="n"/>
      <c r="G808" s="9" t="n"/>
      <c r="H808" s="9" t="n"/>
      <c r="I808" s="9" t="n"/>
      <c r="J808" s="9" t="n"/>
      <c r="K808" s="9" t="n"/>
      <c r="L808" s="9" t="n"/>
      <c r="M808" s="9" t="n"/>
      <c r="N808" s="9" t="n"/>
      <c r="O808" s="9" t="n"/>
      <c r="P808" s="9" t="n"/>
      <c r="Q808" s="9" t="n"/>
      <c r="R808" s="9" t="n"/>
      <c r="S808" s="9" t="n"/>
      <c r="T808" s="9" t="n"/>
      <c r="U808" s="9" t="n"/>
      <c r="V808" s="9" t="n"/>
      <c r="W808" s="9" t="n"/>
      <c r="X808" s="9" t="n"/>
      <c r="Y808" s="9" t="n"/>
      <c r="Z808" s="9" t="n"/>
      <c r="AA808" s="9" t="n"/>
      <c r="AB808" s="9" t="n"/>
      <c r="AC808" s="9" t="n"/>
      <c r="AD808" s="9" t="n"/>
      <c r="AE808" s="9" t="n"/>
      <c r="AF808" s="9" t="n"/>
      <c r="AG808" s="9" t="n"/>
      <c r="AH808" s="9" t="n"/>
      <c r="AI808" s="9" t="n"/>
      <c r="AJ808" s="9" t="n"/>
      <c r="AK808" s="9" t="n"/>
      <c r="AL808" s="9" t="n"/>
      <c r="AM808" s="9" t="n"/>
      <c r="AN808" s="9" t="n"/>
      <c r="AO808" s="9" t="n"/>
      <c r="AP808" s="9" t="n"/>
      <c r="AQ808" s="9" t="n"/>
      <c r="AR808" s="9" t="n"/>
      <c r="AS808" s="9" t="n"/>
      <c r="AT808" s="9" t="n"/>
      <c r="AU808" s="9" t="n"/>
      <c r="AV808" s="9" t="n"/>
      <c r="AW808" s="9" t="n"/>
      <c r="AX808" s="9" t="n"/>
      <c r="AY808" s="9" t="n"/>
      <c r="AZ808" s="9" t="n"/>
    </row>
    <row r="809">
      <c r="A809" s="9" t="n"/>
      <c r="B809" s="9" t="n"/>
      <c r="C809" s="9" t="n"/>
      <c r="D809" s="9" t="n"/>
      <c r="E809" s="9" t="n"/>
      <c r="F809" s="9" t="n"/>
      <c r="G809" s="9" t="n"/>
      <c r="H809" s="9" t="n"/>
      <c r="I809" s="9" t="n"/>
      <c r="J809" s="9" t="n"/>
      <c r="K809" s="9" t="n"/>
      <c r="L809" s="9" t="n"/>
      <c r="M809" s="9" t="n"/>
      <c r="N809" s="9" t="n"/>
      <c r="O809" s="9" t="n"/>
      <c r="P809" s="9" t="n"/>
      <c r="Q809" s="9" t="n"/>
      <c r="R809" s="9" t="n"/>
      <c r="S809" s="9" t="n"/>
      <c r="T809" s="9" t="n"/>
      <c r="U809" s="9" t="n"/>
      <c r="V809" s="9" t="n"/>
      <c r="W809" s="9" t="n"/>
      <c r="X809" s="9" t="n"/>
      <c r="Y809" s="9" t="n"/>
      <c r="Z809" s="9" t="n"/>
      <c r="AA809" s="9" t="n"/>
      <c r="AB809" s="9" t="n"/>
      <c r="AC809" s="9" t="n"/>
      <c r="AD809" s="9" t="n"/>
      <c r="AE809" s="9" t="n"/>
      <c r="AF809" s="9" t="n"/>
      <c r="AG809" s="9" t="n"/>
      <c r="AH809" s="9" t="n"/>
      <c r="AI809" s="9" t="n"/>
      <c r="AJ809" s="9" t="n"/>
      <c r="AK809" s="9" t="n"/>
      <c r="AL809" s="9" t="n"/>
      <c r="AM809" s="9" t="n"/>
      <c r="AN809" s="9" t="n"/>
      <c r="AO809" s="9" t="n"/>
      <c r="AP809" s="9" t="n"/>
      <c r="AQ809" s="9" t="n"/>
      <c r="AR809" s="9" t="n"/>
      <c r="AS809" s="9" t="n"/>
      <c r="AT809" s="9" t="n"/>
      <c r="AU809" s="9" t="n"/>
      <c r="AV809" s="9" t="n"/>
      <c r="AW809" s="9" t="n"/>
      <c r="AX809" s="9" t="n"/>
      <c r="AY809" s="9" t="n"/>
      <c r="AZ809" s="9" t="n"/>
    </row>
    <row r="810">
      <c r="A810" s="9" t="n"/>
      <c r="B810" s="9" t="n"/>
      <c r="C810" s="9" t="n"/>
      <c r="D810" s="9" t="n"/>
      <c r="E810" s="9" t="n"/>
      <c r="F810" s="9" t="n"/>
      <c r="G810" s="9" t="n"/>
      <c r="H810" s="9" t="n"/>
      <c r="I810" s="9" t="n"/>
      <c r="J810" s="9" t="n"/>
      <c r="K810" s="9" t="n"/>
      <c r="L810" s="9" t="n"/>
      <c r="M810" s="9" t="n"/>
      <c r="N810" s="9" t="n"/>
      <c r="O810" s="9" t="n"/>
      <c r="P810" s="9" t="n"/>
      <c r="Q810" s="9" t="n"/>
      <c r="R810" s="9" t="n"/>
      <c r="S810" s="9" t="n"/>
      <c r="T810" s="9" t="n"/>
      <c r="U810" s="9" t="n"/>
      <c r="V810" s="9" t="n"/>
      <c r="W810" s="9" t="n"/>
      <c r="X810" s="9" t="n"/>
      <c r="Y810" s="9" t="n"/>
      <c r="Z810" s="9" t="n"/>
      <c r="AA810" s="9" t="n"/>
      <c r="AB810" s="9" t="n"/>
      <c r="AC810" s="9" t="n"/>
      <c r="AD810" s="9" t="n"/>
      <c r="AE810" s="9" t="n"/>
      <c r="AF810" s="9" t="n"/>
      <c r="AG810" s="9" t="n"/>
      <c r="AH810" s="9" t="n"/>
      <c r="AI810" s="9" t="n"/>
      <c r="AJ810" s="9" t="n"/>
      <c r="AK810" s="9" t="n"/>
      <c r="AL810" s="9" t="n"/>
      <c r="AM810" s="9" t="n"/>
      <c r="AN810" s="9" t="n"/>
      <c r="AO810" s="9" t="n"/>
      <c r="AP810" s="9" t="n"/>
      <c r="AQ810" s="9" t="n"/>
      <c r="AR810" s="9" t="n"/>
      <c r="AS810" s="9" t="n"/>
      <c r="AT810" s="9" t="n"/>
      <c r="AU810" s="9" t="n"/>
      <c r="AV810" s="9" t="n"/>
      <c r="AW810" s="9" t="n"/>
      <c r="AX810" s="9" t="n"/>
      <c r="AY810" s="9" t="n"/>
      <c r="AZ810" s="9" t="n"/>
    </row>
    <row r="811">
      <c r="A811" s="9" t="n"/>
      <c r="B811" s="9" t="n"/>
      <c r="C811" s="9" t="n"/>
      <c r="D811" s="9" t="n"/>
      <c r="E811" s="9" t="n"/>
      <c r="F811" s="9" t="n"/>
      <c r="G811" s="9" t="n"/>
      <c r="H811" s="9" t="n"/>
      <c r="I811" s="9" t="n"/>
      <c r="J811" s="9" t="n"/>
      <c r="K811" s="9" t="n"/>
      <c r="L811" s="9" t="n"/>
      <c r="M811" s="9" t="n"/>
      <c r="N811" s="9" t="n"/>
      <c r="O811" s="9" t="n"/>
      <c r="P811" s="9" t="n"/>
      <c r="Q811" s="9" t="n"/>
      <c r="R811" s="9" t="n"/>
      <c r="S811" s="9" t="n"/>
      <c r="T811" s="9" t="n"/>
      <c r="U811" s="9" t="n"/>
      <c r="V811" s="9" t="n"/>
      <c r="W811" s="9" t="n"/>
      <c r="X811" s="9" t="n"/>
      <c r="Y811" s="9" t="n"/>
      <c r="Z811" s="9" t="n"/>
      <c r="AA811" s="9" t="n"/>
      <c r="AB811" s="9" t="n"/>
      <c r="AC811" s="9" t="n"/>
      <c r="AD811" s="9" t="n"/>
      <c r="AE811" s="9" t="n"/>
      <c r="AF811" s="9" t="n"/>
      <c r="AG811" s="9" t="n"/>
      <c r="AH811" s="9" t="n"/>
      <c r="AI811" s="9" t="n"/>
      <c r="AJ811" s="9" t="n"/>
      <c r="AK811" s="9" t="n"/>
      <c r="AL811" s="9" t="n"/>
      <c r="AM811" s="9" t="n"/>
      <c r="AN811" s="9" t="n"/>
      <c r="AO811" s="9" t="n"/>
      <c r="AP811" s="9" t="n"/>
      <c r="AQ811" s="9" t="n"/>
      <c r="AR811" s="9" t="n"/>
      <c r="AS811" s="9" t="n"/>
      <c r="AT811" s="9" t="n"/>
      <c r="AU811" s="9" t="n"/>
      <c r="AV811" s="9" t="n"/>
      <c r="AW811" s="9" t="n"/>
      <c r="AX811" s="9" t="n"/>
      <c r="AY811" s="9" t="n"/>
      <c r="AZ811" s="9" t="n"/>
    </row>
    <row r="812">
      <c r="A812" s="9" t="n"/>
      <c r="B812" s="9" t="n"/>
      <c r="C812" s="9" t="n"/>
      <c r="D812" s="9" t="n"/>
      <c r="E812" s="9" t="n"/>
      <c r="F812" s="9" t="n"/>
      <c r="G812" s="9" t="n"/>
      <c r="H812" s="9" t="n"/>
      <c r="I812" s="9" t="n"/>
      <c r="J812" s="9" t="n"/>
      <c r="K812" s="9" t="n"/>
      <c r="L812" s="9" t="n"/>
      <c r="M812" s="9" t="n"/>
      <c r="N812" s="9" t="n"/>
      <c r="O812" s="9" t="n"/>
      <c r="P812" s="9" t="n"/>
      <c r="Q812" s="9" t="n"/>
      <c r="R812" s="9" t="n"/>
      <c r="S812" s="9" t="n"/>
      <c r="T812" s="9" t="n"/>
      <c r="U812" s="9" t="n"/>
      <c r="V812" s="9" t="n"/>
      <c r="W812" s="9" t="n"/>
      <c r="X812" s="9" t="n"/>
      <c r="Y812" s="9" t="n"/>
      <c r="Z812" s="9" t="n"/>
      <c r="AA812" s="9" t="n"/>
      <c r="AB812" s="9" t="n"/>
      <c r="AC812" s="9" t="n"/>
      <c r="AD812" s="9" t="n"/>
      <c r="AE812" s="9" t="n"/>
      <c r="AF812" s="9" t="n"/>
      <c r="AG812" s="9" t="n"/>
      <c r="AH812" s="9" t="n"/>
      <c r="AI812" s="9" t="n"/>
      <c r="AJ812" s="9" t="n"/>
      <c r="AK812" s="9" t="n"/>
      <c r="AL812" s="9" t="n"/>
      <c r="AM812" s="9" t="n"/>
      <c r="AN812" s="9" t="n"/>
      <c r="AO812" s="9" t="n"/>
      <c r="AP812" s="9" t="n"/>
      <c r="AQ812" s="9" t="n"/>
      <c r="AR812" s="9" t="n"/>
      <c r="AS812" s="9" t="n"/>
      <c r="AT812" s="9" t="n"/>
      <c r="AU812" s="9" t="n"/>
      <c r="AV812" s="9" t="n"/>
      <c r="AW812" s="9" t="n"/>
      <c r="AX812" s="9" t="n"/>
      <c r="AY812" s="9" t="n"/>
      <c r="AZ812" s="9" t="n"/>
    </row>
    <row r="813">
      <c r="A813" s="9" t="n"/>
      <c r="B813" s="9" t="n"/>
      <c r="C813" s="9" t="n"/>
      <c r="D813" s="9" t="n"/>
      <c r="E813" s="9" t="n"/>
      <c r="F813" s="9" t="n"/>
      <c r="G813" s="9" t="n"/>
      <c r="H813" s="9" t="n"/>
      <c r="I813" s="9" t="n"/>
      <c r="J813" s="9" t="n"/>
      <c r="K813" s="9" t="n"/>
      <c r="L813" s="9" t="n"/>
      <c r="M813" s="9" t="n"/>
      <c r="N813" s="9" t="n"/>
      <c r="O813" s="9" t="n"/>
      <c r="P813" s="9" t="n"/>
      <c r="Q813" s="9" t="n"/>
      <c r="R813" s="9" t="n"/>
      <c r="S813" s="9" t="n"/>
      <c r="T813" s="9" t="n"/>
      <c r="U813" s="9" t="n"/>
      <c r="V813" s="9" t="n"/>
      <c r="W813" s="9" t="n"/>
      <c r="X813" s="9" t="n"/>
      <c r="Y813" s="9" t="n"/>
      <c r="Z813" s="9" t="n"/>
      <c r="AA813" s="9" t="n"/>
      <c r="AB813" s="9" t="n"/>
      <c r="AC813" s="9" t="n"/>
      <c r="AD813" s="9" t="n"/>
      <c r="AE813" s="9" t="n"/>
      <c r="AF813" s="9" t="n"/>
      <c r="AG813" s="9" t="n"/>
      <c r="AH813" s="9" t="n"/>
      <c r="AI813" s="9" t="n"/>
      <c r="AJ813" s="9" t="n"/>
      <c r="AK813" s="9" t="n"/>
      <c r="AL813" s="9" t="n"/>
      <c r="AM813" s="9" t="n"/>
      <c r="AN813" s="9" t="n"/>
      <c r="AO813" s="9" t="n"/>
      <c r="AP813" s="9" t="n"/>
      <c r="AQ813" s="9" t="n"/>
      <c r="AR813" s="9" t="n"/>
      <c r="AS813" s="9" t="n"/>
      <c r="AT813" s="9" t="n"/>
      <c r="AU813" s="9" t="n"/>
      <c r="AV813" s="9" t="n"/>
      <c r="AW813" s="9" t="n"/>
      <c r="AX813" s="9" t="n"/>
      <c r="AY813" s="9" t="n"/>
      <c r="AZ813" s="9" t="n"/>
    </row>
    <row r="814">
      <c r="A814" s="9" t="n"/>
      <c r="B814" s="9" t="n"/>
      <c r="C814" s="9" t="n"/>
      <c r="D814" s="9" t="n"/>
      <c r="E814" s="9" t="n"/>
      <c r="F814" s="9" t="n"/>
      <c r="G814" s="9" t="n"/>
      <c r="H814" s="9" t="n"/>
      <c r="I814" s="9" t="n"/>
      <c r="J814" s="9" t="n"/>
      <c r="K814" s="9" t="n"/>
      <c r="L814" s="9" t="n"/>
      <c r="M814" s="9" t="n"/>
      <c r="N814" s="9" t="n"/>
      <c r="O814" s="9" t="n"/>
      <c r="P814" s="9" t="n"/>
      <c r="Q814" s="9" t="n"/>
      <c r="R814" s="9" t="n"/>
      <c r="S814" s="9" t="n"/>
      <c r="T814" s="9" t="n"/>
      <c r="U814" s="9" t="n"/>
      <c r="V814" s="9" t="n"/>
      <c r="W814" s="9" t="n"/>
      <c r="X814" s="9" t="n"/>
      <c r="Y814" s="9" t="n"/>
      <c r="Z814" s="9" t="n"/>
      <c r="AA814" s="9" t="n"/>
      <c r="AB814" s="9" t="n"/>
      <c r="AC814" s="9" t="n"/>
      <c r="AD814" s="9" t="n"/>
      <c r="AE814" s="9" t="n"/>
      <c r="AF814" s="9" t="n"/>
      <c r="AG814" s="9" t="n"/>
      <c r="AH814" s="9" t="n"/>
      <c r="AI814" s="9" t="n"/>
      <c r="AJ814" s="9" t="n"/>
      <c r="AK814" s="9" t="n"/>
      <c r="AL814" s="9" t="n"/>
      <c r="AM814" s="9" t="n"/>
      <c r="AN814" s="9" t="n"/>
      <c r="AO814" s="9" t="n"/>
      <c r="AP814" s="9" t="n"/>
      <c r="AQ814" s="9" t="n"/>
      <c r="AR814" s="9" t="n"/>
      <c r="AS814" s="9" t="n"/>
      <c r="AT814" s="9" t="n"/>
      <c r="AU814" s="9" t="n"/>
      <c r="AV814" s="9" t="n"/>
      <c r="AW814" s="9" t="n"/>
      <c r="AX814" s="9" t="n"/>
      <c r="AY814" s="9" t="n"/>
      <c r="AZ814" s="9" t="n"/>
    </row>
    <row r="815">
      <c r="A815" s="9" t="n"/>
      <c r="B815" s="9" t="n"/>
      <c r="C815" s="9" t="n"/>
      <c r="D815" s="9" t="n"/>
      <c r="E815" s="9" t="n"/>
      <c r="F815" s="9" t="n"/>
      <c r="G815" s="9" t="n"/>
      <c r="H815" s="9" t="n"/>
      <c r="I815" s="9" t="n"/>
      <c r="J815" s="9" t="n"/>
      <c r="K815" s="9" t="n"/>
      <c r="L815" s="9" t="n"/>
      <c r="M815" s="9" t="n"/>
      <c r="N815" s="9" t="n"/>
      <c r="O815" s="9" t="n"/>
      <c r="P815" s="9" t="n"/>
      <c r="Q815" s="9" t="n"/>
      <c r="R815" s="9" t="n"/>
      <c r="S815" s="9" t="n"/>
      <c r="T815" s="9" t="n"/>
      <c r="U815" s="9" t="n"/>
      <c r="V815" s="9" t="n"/>
      <c r="W815" s="9" t="n"/>
      <c r="X815" s="9" t="n"/>
      <c r="Y815" s="9" t="n"/>
      <c r="Z815" s="9" t="n"/>
      <c r="AA815" s="9" t="n"/>
      <c r="AB815" s="9" t="n"/>
      <c r="AC815" s="9" t="n"/>
      <c r="AD815" s="9" t="n"/>
      <c r="AE815" s="9" t="n"/>
      <c r="AF815" s="9" t="n"/>
      <c r="AG815" s="9" t="n"/>
      <c r="AH815" s="9" t="n"/>
      <c r="AI815" s="9" t="n"/>
      <c r="AJ815" s="9" t="n"/>
      <c r="AK815" s="9" t="n"/>
      <c r="AL815" s="9" t="n"/>
      <c r="AM815" s="9" t="n"/>
      <c r="AN815" s="9" t="n"/>
      <c r="AO815" s="9" t="n"/>
      <c r="AP815" s="9" t="n"/>
      <c r="AQ815" s="9" t="n"/>
      <c r="AR815" s="9" t="n"/>
      <c r="AS815" s="9" t="n"/>
      <c r="AT815" s="9" t="n"/>
      <c r="AU815" s="9" t="n"/>
      <c r="AV815" s="9" t="n"/>
      <c r="AW815" s="9" t="n"/>
      <c r="AX815" s="9" t="n"/>
      <c r="AY815" s="9" t="n"/>
      <c r="AZ815" s="9" t="n"/>
    </row>
    <row r="816">
      <c r="A816" s="9" t="n"/>
      <c r="B816" s="9" t="n"/>
      <c r="C816" s="9" t="n"/>
      <c r="D816" s="9" t="n"/>
      <c r="E816" s="9" t="n"/>
      <c r="F816" s="9" t="n"/>
      <c r="G816" s="9" t="n"/>
      <c r="H816" s="9" t="n"/>
      <c r="I816" s="9" t="n"/>
      <c r="J816" s="9" t="n"/>
      <c r="K816" s="9" t="n"/>
      <c r="L816" s="9" t="n"/>
      <c r="M816" s="9" t="n"/>
      <c r="N816" s="9" t="n"/>
      <c r="O816" s="9" t="n"/>
      <c r="P816" s="9" t="n"/>
      <c r="Q816" s="9" t="n"/>
      <c r="R816" s="9" t="n"/>
      <c r="S816" s="9" t="n"/>
      <c r="T816" s="9" t="n"/>
      <c r="U816" s="9" t="n"/>
      <c r="V816" s="9" t="n"/>
      <c r="W816" s="9" t="n"/>
      <c r="X816" s="9" t="n"/>
      <c r="Y816" s="9" t="n"/>
      <c r="Z816" s="9" t="n"/>
      <c r="AA816" s="9" t="n"/>
      <c r="AB816" s="9" t="n"/>
      <c r="AC816" s="9" t="n"/>
      <c r="AD816" s="9" t="n"/>
      <c r="AE816" s="9" t="n"/>
      <c r="AF816" s="9" t="n"/>
      <c r="AG816" s="9" t="n"/>
      <c r="AH816" s="9" t="n"/>
      <c r="AI816" s="9" t="n"/>
      <c r="AJ816" s="9" t="n"/>
      <c r="AK816" s="9" t="n"/>
      <c r="AL816" s="9" t="n"/>
      <c r="AM816" s="9" t="n"/>
      <c r="AN816" s="9" t="n"/>
      <c r="AO816" s="9" t="n"/>
      <c r="AP816" s="9" t="n"/>
      <c r="AQ816" s="9" t="n"/>
      <c r="AR816" s="9" t="n"/>
      <c r="AS816" s="9" t="n"/>
      <c r="AT816" s="9" t="n"/>
      <c r="AU816" s="9" t="n"/>
      <c r="AV816" s="9" t="n"/>
      <c r="AW816" s="9" t="n"/>
      <c r="AX816" s="9" t="n"/>
      <c r="AY816" s="9" t="n"/>
      <c r="AZ816" s="9" t="n"/>
    </row>
    <row r="817">
      <c r="A817" s="9" t="n"/>
      <c r="B817" s="9" t="n"/>
      <c r="C817" s="9" t="n"/>
      <c r="D817" s="9" t="n"/>
      <c r="E817" s="9" t="n"/>
      <c r="F817" s="9" t="n"/>
      <c r="G817" s="9" t="n"/>
      <c r="H817" s="9" t="n"/>
      <c r="I817" s="9" t="n"/>
      <c r="J817" s="9" t="n"/>
      <c r="K817" s="9" t="n"/>
      <c r="L817" s="9" t="n"/>
      <c r="M817" s="9" t="n"/>
      <c r="N817" s="9" t="n"/>
      <c r="O817" s="9" t="n"/>
      <c r="P817" s="9" t="n"/>
      <c r="Q817" s="9" t="n"/>
      <c r="R817" s="9" t="n"/>
      <c r="S817" s="9" t="n"/>
      <c r="T817" s="9" t="n"/>
      <c r="U817" s="9" t="n"/>
      <c r="V817" s="9" t="n"/>
      <c r="W817" s="9" t="n"/>
      <c r="X817" s="9" t="n"/>
      <c r="Y817" s="9" t="n"/>
      <c r="Z817" s="9" t="n"/>
      <c r="AA817" s="9" t="n"/>
      <c r="AB817" s="9" t="n"/>
      <c r="AC817" s="9" t="n"/>
      <c r="AD817" s="9" t="n"/>
      <c r="AE817" s="9" t="n"/>
      <c r="AF817" s="9" t="n"/>
      <c r="AG817" s="9" t="n"/>
      <c r="AH817" s="9" t="n"/>
      <c r="AI817" s="9" t="n"/>
      <c r="AJ817" s="9" t="n"/>
      <c r="AK817" s="9" t="n"/>
      <c r="AL817" s="9" t="n"/>
      <c r="AM817" s="9" t="n"/>
      <c r="AN817" s="9" t="n"/>
      <c r="AO817" s="9" t="n"/>
      <c r="AP817" s="9" t="n"/>
      <c r="AQ817" s="9" t="n"/>
      <c r="AR817" s="9" t="n"/>
      <c r="AS817" s="9" t="n"/>
      <c r="AT817" s="9" t="n"/>
      <c r="AU817" s="9" t="n"/>
      <c r="AV817" s="9" t="n"/>
      <c r="AW817" s="9" t="n"/>
      <c r="AX817" s="9" t="n"/>
      <c r="AY817" s="9" t="n"/>
      <c r="AZ817" s="9" t="n"/>
    </row>
    <row r="818">
      <c r="A818" s="9" t="n"/>
      <c r="B818" s="9" t="n"/>
      <c r="C818" s="9" t="n"/>
      <c r="D818" s="9" t="n"/>
      <c r="E818" s="9" t="n"/>
      <c r="F818" s="9" t="n"/>
      <c r="G818" s="9" t="n"/>
      <c r="H818" s="9" t="n"/>
      <c r="I818" s="9" t="n"/>
      <c r="J818" s="9" t="n"/>
      <c r="K818" s="9" t="n"/>
      <c r="L818" s="9" t="n"/>
      <c r="M818" s="9" t="n"/>
      <c r="N818" s="9" t="n"/>
      <c r="O818" s="9" t="n"/>
      <c r="P818" s="9" t="n"/>
      <c r="Q818" s="9" t="n"/>
      <c r="R818" s="9" t="n"/>
      <c r="S818" s="9" t="n"/>
      <c r="T818" s="9" t="n"/>
      <c r="U818" s="9" t="n"/>
      <c r="V818" s="9" t="n"/>
      <c r="W818" s="9" t="n"/>
      <c r="X818" s="9" t="n"/>
      <c r="Y818" s="9" t="n"/>
      <c r="Z818" s="9" t="n"/>
      <c r="AA818" s="9" t="n"/>
      <c r="AB818" s="9" t="n"/>
      <c r="AC818" s="9" t="n"/>
      <c r="AD818" s="9" t="n"/>
      <c r="AE818" s="9" t="n"/>
      <c r="AF818" s="9" t="n"/>
      <c r="AG818" s="9" t="n"/>
      <c r="AH818" s="9" t="n"/>
      <c r="AI818" s="9" t="n"/>
      <c r="AJ818" s="9" t="n"/>
      <c r="AK818" s="9" t="n"/>
      <c r="AL818" s="9" t="n"/>
      <c r="AM818" s="9" t="n"/>
      <c r="AN818" s="9" t="n"/>
      <c r="AO818" s="9" t="n"/>
      <c r="AP818" s="9" t="n"/>
      <c r="AQ818" s="9" t="n"/>
      <c r="AR818" s="9" t="n"/>
      <c r="AS818" s="9" t="n"/>
      <c r="AT818" s="9" t="n"/>
      <c r="AU818" s="9" t="n"/>
      <c r="AV818" s="9" t="n"/>
      <c r="AW818" s="9" t="n"/>
      <c r="AX818" s="9" t="n"/>
      <c r="AY818" s="9" t="n"/>
      <c r="AZ818" s="9" t="n"/>
    </row>
    <row r="819">
      <c r="A819" s="9" t="n"/>
      <c r="B819" s="9" t="n"/>
      <c r="C819" s="9" t="n"/>
      <c r="D819" s="9" t="n"/>
      <c r="E819" s="9" t="n"/>
      <c r="F819" s="9" t="n"/>
      <c r="G819" s="9" t="n"/>
      <c r="H819" s="9" t="n"/>
      <c r="I819" s="9" t="n"/>
      <c r="J819" s="9" t="n"/>
      <c r="K819" s="9" t="n"/>
      <c r="L819" s="9" t="n"/>
      <c r="M819" s="9" t="n"/>
      <c r="N819" s="9" t="n"/>
      <c r="O819" s="9" t="n"/>
      <c r="P819" s="9" t="n"/>
      <c r="Q819" s="9" t="n"/>
      <c r="R819" s="9" t="n"/>
      <c r="S819" s="9" t="n"/>
      <c r="T819" s="9" t="n"/>
      <c r="U819" s="9" t="n"/>
      <c r="V819" s="9" t="n"/>
      <c r="W819" s="9" t="n"/>
      <c r="X819" s="9" t="n"/>
      <c r="Y819" s="9" t="n"/>
      <c r="Z819" s="9" t="n"/>
      <c r="AA819" s="9" t="n"/>
      <c r="AB819" s="9" t="n"/>
      <c r="AC819" s="9" t="n"/>
      <c r="AD819" s="9" t="n"/>
      <c r="AE819" s="9" t="n"/>
      <c r="AF819" s="9" t="n"/>
      <c r="AG819" s="9" t="n"/>
      <c r="AH819" s="9" t="n"/>
      <c r="AI819" s="9" t="n"/>
      <c r="AJ819" s="9" t="n"/>
      <c r="AK819" s="9" t="n"/>
      <c r="AL819" s="9" t="n"/>
      <c r="AM819" s="9" t="n"/>
      <c r="AN819" s="9" t="n"/>
      <c r="AO819" s="9" t="n"/>
      <c r="AP819" s="9" t="n"/>
      <c r="AQ819" s="9" t="n"/>
      <c r="AR819" s="9" t="n"/>
      <c r="AS819" s="9" t="n"/>
      <c r="AT819" s="9" t="n"/>
      <c r="AU819" s="9" t="n"/>
      <c r="AV819" s="9" t="n"/>
      <c r="AW819" s="9" t="n"/>
      <c r="AX819" s="9" t="n"/>
      <c r="AY819" s="9" t="n"/>
      <c r="AZ819" s="9" t="n"/>
    </row>
    <row r="820">
      <c r="A820" s="9" t="n"/>
      <c r="B820" s="9" t="n"/>
      <c r="C820" s="9" t="n"/>
      <c r="D820" s="9" t="n"/>
      <c r="E820" s="9" t="n"/>
      <c r="F820" s="9" t="n"/>
      <c r="G820" s="9" t="n"/>
      <c r="H820" s="9" t="n"/>
      <c r="I820" s="9" t="n"/>
      <c r="J820" s="9" t="n"/>
      <c r="K820" s="9" t="n"/>
      <c r="L820" s="9" t="n"/>
      <c r="M820" s="9" t="n"/>
      <c r="N820" s="9" t="n"/>
      <c r="O820" s="9" t="n"/>
      <c r="P820" s="9" t="n"/>
      <c r="Q820" s="9" t="n"/>
      <c r="R820" s="9" t="n"/>
      <c r="S820" s="9" t="n"/>
      <c r="T820" s="9" t="n"/>
      <c r="U820" s="9" t="n"/>
      <c r="V820" s="9" t="n"/>
      <c r="W820" s="9" t="n"/>
      <c r="X820" s="9" t="n"/>
      <c r="Y820" s="9" t="n"/>
      <c r="Z820" s="9" t="n"/>
      <c r="AA820" s="9" t="n"/>
      <c r="AB820" s="9" t="n"/>
      <c r="AC820" s="9" t="n"/>
      <c r="AD820" s="9" t="n"/>
      <c r="AE820" s="9" t="n"/>
      <c r="AF820" s="9" t="n"/>
      <c r="AG820" s="9" t="n"/>
      <c r="AH820" s="9" t="n"/>
      <c r="AI820" s="9" t="n"/>
      <c r="AJ820" s="9" t="n"/>
      <c r="AK820" s="9" t="n"/>
      <c r="AL820" s="9" t="n"/>
      <c r="AM820" s="9" t="n"/>
      <c r="AN820" s="9" t="n"/>
      <c r="AO820" s="9" t="n"/>
      <c r="AP820" s="9" t="n"/>
      <c r="AQ820" s="9" t="n"/>
      <c r="AR820" s="9" t="n"/>
      <c r="AS820" s="9" t="n"/>
      <c r="AT820" s="9" t="n"/>
      <c r="AU820" s="9" t="n"/>
      <c r="AV820" s="9" t="n"/>
      <c r="AW820" s="9" t="n"/>
      <c r="AX820" s="9" t="n"/>
      <c r="AY820" s="9" t="n"/>
      <c r="AZ820" s="9" t="n"/>
    </row>
    <row r="821">
      <c r="A821" s="9" t="n"/>
      <c r="B821" s="9" t="n"/>
      <c r="C821" s="9" t="n"/>
      <c r="D821" s="9" t="n"/>
      <c r="E821" s="9" t="n"/>
      <c r="F821" s="9" t="n"/>
      <c r="G821" s="9" t="n"/>
      <c r="H821" s="9" t="n"/>
      <c r="I821" s="9" t="n"/>
      <c r="J821" s="9" t="n"/>
      <c r="K821" s="9" t="n"/>
      <c r="L821" s="9" t="n"/>
      <c r="M821" s="9" t="n"/>
      <c r="N821" s="9" t="n"/>
      <c r="O821" s="9" t="n"/>
      <c r="P821" s="9" t="n"/>
      <c r="Q821" s="9" t="n"/>
      <c r="R821" s="9" t="n"/>
      <c r="S821" s="9" t="n"/>
      <c r="T821" s="9" t="n"/>
      <c r="U821" s="9" t="n"/>
      <c r="V821" s="9" t="n"/>
      <c r="W821" s="9" t="n"/>
      <c r="X821" s="9" t="n"/>
      <c r="Y821" s="9" t="n"/>
      <c r="Z821" s="9" t="n"/>
      <c r="AA821" s="9" t="n"/>
      <c r="AB821" s="9" t="n"/>
      <c r="AC821" s="9" t="n"/>
      <c r="AD821" s="9" t="n"/>
      <c r="AE821" s="9" t="n"/>
      <c r="AF821" s="9" t="n"/>
      <c r="AG821" s="9" t="n"/>
      <c r="AH821" s="9" t="n"/>
      <c r="AI821" s="9" t="n"/>
      <c r="AJ821" s="9" t="n"/>
      <c r="AK821" s="9" t="n"/>
      <c r="AL821" s="9" t="n"/>
      <c r="AM821" s="9" t="n"/>
      <c r="AN821" s="9" t="n"/>
      <c r="AO821" s="9" t="n"/>
      <c r="AP821" s="9" t="n"/>
      <c r="AQ821" s="9" t="n"/>
      <c r="AR821" s="9" t="n"/>
      <c r="AS821" s="9" t="n"/>
      <c r="AT821" s="9" t="n"/>
      <c r="AU821" s="9" t="n"/>
      <c r="AV821" s="9" t="n"/>
      <c r="AW821" s="9" t="n"/>
      <c r="AX821" s="9" t="n"/>
      <c r="AY821" s="9" t="n"/>
      <c r="AZ821" s="9" t="n"/>
    </row>
    <row r="822">
      <c r="A822" s="9" t="n"/>
      <c r="B822" s="9" t="n"/>
      <c r="C822" s="9" t="n"/>
      <c r="D822" s="9" t="n"/>
      <c r="E822" s="9" t="n"/>
      <c r="F822" s="9" t="n"/>
      <c r="G822" s="9" t="n"/>
      <c r="H822" s="9" t="n"/>
      <c r="I822" s="9" t="n"/>
      <c r="J822" s="9" t="n"/>
      <c r="K822" s="9" t="n"/>
      <c r="L822" s="9" t="n"/>
      <c r="M822" s="9" t="n"/>
      <c r="N822" s="9" t="n"/>
      <c r="O822" s="9" t="n"/>
      <c r="P822" s="9" t="n"/>
      <c r="Q822" s="9" t="n"/>
      <c r="R822" s="9" t="n"/>
      <c r="S822" s="9" t="n"/>
      <c r="T822" s="9" t="n"/>
      <c r="U822" s="9" t="n"/>
      <c r="V822" s="9" t="n"/>
      <c r="W822" s="9" t="n"/>
      <c r="X822" s="9" t="n"/>
      <c r="Y822" s="9" t="n"/>
      <c r="Z822" s="9" t="n"/>
      <c r="AA822" s="9" t="n"/>
      <c r="AB822" s="9" t="n"/>
      <c r="AC822" s="9" t="n"/>
      <c r="AD822" s="9" t="n"/>
      <c r="AE822" s="9" t="n"/>
      <c r="AF822" s="9" t="n"/>
      <c r="AG822" s="9" t="n"/>
      <c r="AH822" s="9" t="n"/>
      <c r="AI822" s="9" t="n"/>
      <c r="AJ822" s="9" t="n"/>
      <c r="AK822" s="9" t="n"/>
      <c r="AL822" s="9" t="n"/>
      <c r="AM822" s="9" t="n"/>
      <c r="AN822" s="9" t="n"/>
      <c r="AO822" s="9" t="n"/>
      <c r="AP822" s="9" t="n"/>
      <c r="AQ822" s="9" t="n"/>
      <c r="AR822" s="9" t="n"/>
      <c r="AS822" s="9" t="n"/>
      <c r="AT822" s="9" t="n"/>
      <c r="AU822" s="9" t="n"/>
      <c r="AV822" s="9" t="n"/>
      <c r="AW822" s="9" t="n"/>
      <c r="AX822" s="9" t="n"/>
      <c r="AY822" s="9" t="n"/>
      <c r="AZ822" s="9" t="n"/>
    </row>
    <row r="823">
      <c r="A823" s="9" t="n"/>
      <c r="B823" s="9" t="n"/>
      <c r="C823" s="9" t="n"/>
      <c r="D823" s="9" t="n"/>
      <c r="E823" s="9" t="n"/>
      <c r="F823" s="9" t="n"/>
      <c r="G823" s="9" t="n"/>
      <c r="H823" s="9" t="n"/>
      <c r="I823" s="9" t="n"/>
      <c r="J823" s="9" t="n"/>
      <c r="K823" s="9" t="n"/>
      <c r="L823" s="9" t="n"/>
      <c r="M823" s="9" t="n"/>
      <c r="N823" s="9" t="n"/>
      <c r="O823" s="9" t="n"/>
      <c r="P823" s="9" t="n"/>
      <c r="Q823" s="9" t="n"/>
      <c r="R823" s="9" t="n"/>
      <c r="S823" s="9" t="n"/>
      <c r="T823" s="9" t="n"/>
      <c r="U823" s="9" t="n"/>
      <c r="V823" s="9" t="n"/>
      <c r="W823" s="9" t="n"/>
      <c r="X823" s="9" t="n"/>
      <c r="Y823" s="9" t="n"/>
      <c r="Z823" s="9" t="n"/>
      <c r="AA823" s="9" t="n"/>
      <c r="AB823" s="9" t="n"/>
      <c r="AC823" s="9" t="n"/>
      <c r="AD823" s="9" t="n"/>
      <c r="AE823" s="9" t="n"/>
      <c r="AF823" s="9" t="n"/>
      <c r="AG823" s="9" t="n"/>
      <c r="AH823" s="9" t="n"/>
      <c r="AI823" s="9" t="n"/>
      <c r="AJ823" s="9" t="n"/>
      <c r="AK823" s="9" t="n"/>
      <c r="AL823" s="9" t="n"/>
      <c r="AM823" s="9" t="n"/>
      <c r="AN823" s="9" t="n"/>
      <c r="AO823" s="9" t="n"/>
      <c r="AP823" s="9" t="n"/>
      <c r="AQ823" s="9" t="n"/>
      <c r="AR823" s="9" t="n"/>
      <c r="AS823" s="9" t="n"/>
      <c r="AT823" s="9" t="n"/>
      <c r="AU823" s="9" t="n"/>
      <c r="AV823" s="9" t="n"/>
      <c r="AW823" s="9" t="n"/>
      <c r="AX823" s="9" t="n"/>
      <c r="AY823" s="9" t="n"/>
      <c r="AZ823" s="9" t="n"/>
    </row>
    <row r="824">
      <c r="A824" s="9" t="n"/>
      <c r="B824" s="9" t="n"/>
      <c r="C824" s="9" t="n"/>
      <c r="D824" s="9" t="n"/>
      <c r="E824" s="9" t="n"/>
      <c r="F824" s="9" t="n"/>
      <c r="G824" s="9" t="n"/>
      <c r="H824" s="9" t="n"/>
      <c r="I824" s="9" t="n"/>
      <c r="J824" s="9" t="n"/>
      <c r="K824" s="9" t="n"/>
      <c r="L824" s="9" t="n"/>
      <c r="M824" s="9" t="n"/>
      <c r="N824" s="9" t="n"/>
      <c r="O824" s="9" t="n"/>
      <c r="P824" s="9" t="n"/>
      <c r="Q824" s="9" t="n"/>
      <c r="R824" s="9" t="n"/>
      <c r="S824" s="9" t="n"/>
      <c r="T824" s="9" t="n"/>
      <c r="U824" s="9" t="n"/>
      <c r="V824" s="9" t="n"/>
      <c r="W824" s="9" t="n"/>
      <c r="X824" s="9" t="n"/>
      <c r="Y824" s="9" t="n"/>
      <c r="Z824" s="9" t="n"/>
      <c r="AA824" s="9" t="n"/>
      <c r="AB824" s="9" t="n"/>
      <c r="AC824" s="9" t="n"/>
      <c r="AD824" s="9" t="n"/>
      <c r="AE824" s="9" t="n"/>
      <c r="AF824" s="9" t="n"/>
      <c r="AG824" s="9" t="n"/>
      <c r="AH824" s="9" t="n"/>
      <c r="AI824" s="9" t="n"/>
      <c r="AJ824" s="9" t="n"/>
      <c r="AK824" s="9" t="n"/>
      <c r="AL824" s="9" t="n"/>
      <c r="AM824" s="9" t="n"/>
      <c r="AN824" s="9" t="n"/>
      <c r="AO824" s="9" t="n"/>
      <c r="AP824" s="9" t="n"/>
      <c r="AQ824" s="9" t="n"/>
      <c r="AR824" s="9" t="n"/>
      <c r="AS824" s="9" t="n"/>
      <c r="AT824" s="9" t="n"/>
      <c r="AU824" s="9" t="n"/>
      <c r="AV824" s="9" t="n"/>
      <c r="AW824" s="9" t="n"/>
      <c r="AX824" s="9" t="n"/>
      <c r="AY824" s="9" t="n"/>
      <c r="AZ824" s="9" t="n"/>
    </row>
    <row r="825">
      <c r="A825" s="9" t="n"/>
      <c r="B825" s="9" t="n"/>
      <c r="C825" s="9" t="n"/>
      <c r="D825" s="9" t="n"/>
      <c r="E825" s="9" t="n"/>
      <c r="F825" s="9" t="n"/>
      <c r="G825" s="9" t="n"/>
      <c r="H825" s="9" t="n"/>
      <c r="I825" s="9" t="n"/>
      <c r="J825" s="9" t="n"/>
      <c r="K825" s="9" t="n"/>
      <c r="L825" s="9" t="n"/>
      <c r="M825" s="9" t="n"/>
      <c r="N825" s="9" t="n"/>
      <c r="O825" s="9" t="n"/>
      <c r="P825" s="9" t="n"/>
      <c r="Q825" s="9" t="n"/>
      <c r="R825" s="9" t="n"/>
      <c r="S825" s="9" t="n"/>
      <c r="T825" s="9" t="n"/>
      <c r="U825" s="9" t="n"/>
      <c r="V825" s="9" t="n"/>
      <c r="W825" s="9" t="n"/>
      <c r="X825" s="9" t="n"/>
      <c r="Y825" s="9" t="n"/>
      <c r="Z825" s="9" t="n"/>
      <c r="AA825" s="9" t="n"/>
      <c r="AB825" s="9" t="n"/>
      <c r="AC825" s="9" t="n"/>
      <c r="AD825" s="9" t="n"/>
      <c r="AE825" s="9" t="n"/>
      <c r="AF825" s="9" t="n"/>
      <c r="AG825" s="9" t="n"/>
      <c r="AH825" s="9" t="n"/>
      <c r="AI825" s="9" t="n"/>
      <c r="AJ825" s="9" t="n"/>
      <c r="AK825" s="9" t="n"/>
      <c r="AL825" s="9" t="n"/>
      <c r="AM825" s="9" t="n"/>
      <c r="AN825" s="9" t="n"/>
      <c r="AO825" s="9" t="n"/>
      <c r="AP825" s="9" t="n"/>
      <c r="AQ825" s="9" t="n"/>
      <c r="AR825" s="9" t="n"/>
      <c r="AS825" s="9" t="n"/>
      <c r="AT825" s="9" t="n"/>
      <c r="AU825" s="9" t="n"/>
      <c r="AV825" s="9" t="n"/>
      <c r="AW825" s="9" t="n"/>
      <c r="AX825" s="9" t="n"/>
      <c r="AY825" s="9" t="n"/>
      <c r="AZ825" s="9" t="n"/>
    </row>
    <row r="826">
      <c r="A826" s="9" t="n"/>
      <c r="B826" s="9" t="n"/>
      <c r="C826" s="9" t="n"/>
      <c r="D826" s="9" t="n"/>
      <c r="E826" s="9" t="n"/>
      <c r="F826" s="9" t="n"/>
      <c r="G826" s="9" t="n"/>
      <c r="H826" s="9" t="n"/>
      <c r="I826" s="9" t="n"/>
      <c r="J826" s="9" t="n"/>
      <c r="K826" s="9" t="n"/>
      <c r="L826" s="9" t="n"/>
      <c r="M826" s="9" t="n"/>
      <c r="N826" s="9" t="n"/>
      <c r="O826" s="9" t="n"/>
      <c r="P826" s="9" t="n"/>
      <c r="Q826" s="9" t="n"/>
      <c r="R826" s="9" t="n"/>
      <c r="S826" s="9" t="n"/>
      <c r="T826" s="9" t="n"/>
      <c r="U826" s="9" t="n"/>
      <c r="V826" s="9" t="n"/>
      <c r="W826" s="9" t="n"/>
      <c r="X826" s="9" t="n"/>
      <c r="Y826" s="9" t="n"/>
      <c r="Z826" s="9" t="n"/>
      <c r="AA826" s="9" t="n"/>
      <c r="AB826" s="9" t="n"/>
      <c r="AC826" s="9" t="n"/>
      <c r="AD826" s="9" t="n"/>
      <c r="AE826" s="9" t="n"/>
      <c r="AF826" s="9" t="n"/>
      <c r="AG826" s="9" t="n"/>
      <c r="AH826" s="9" t="n"/>
      <c r="AI826" s="9" t="n"/>
      <c r="AJ826" s="9" t="n"/>
      <c r="AK826" s="9" t="n"/>
      <c r="AL826" s="9" t="n"/>
      <c r="AM826" s="9" t="n"/>
      <c r="AN826" s="9" t="n"/>
      <c r="AO826" s="9" t="n"/>
      <c r="AP826" s="9" t="n"/>
      <c r="AQ826" s="9" t="n"/>
      <c r="AR826" s="9" t="n"/>
      <c r="AS826" s="9" t="n"/>
      <c r="AT826" s="9" t="n"/>
      <c r="AU826" s="9" t="n"/>
      <c r="AV826" s="9" t="n"/>
      <c r="AW826" s="9" t="n"/>
      <c r="AX826" s="9" t="n"/>
      <c r="AY826" s="9" t="n"/>
      <c r="AZ826" s="9" t="n"/>
    </row>
    <row r="827">
      <c r="A827" s="9" t="n"/>
      <c r="B827" s="9" t="n"/>
      <c r="C827" s="9" t="n"/>
      <c r="D827" s="9" t="n"/>
      <c r="E827" s="9" t="n"/>
      <c r="F827" s="9" t="n"/>
      <c r="G827" s="9" t="n"/>
      <c r="H827" s="9" t="n"/>
      <c r="I827" s="9" t="n"/>
      <c r="J827" s="9" t="n"/>
      <c r="K827" s="9" t="n"/>
      <c r="L827" s="9" t="n"/>
      <c r="M827" s="9" t="n"/>
      <c r="N827" s="9" t="n"/>
      <c r="O827" s="9" t="n"/>
      <c r="P827" s="9" t="n"/>
      <c r="Q827" s="9" t="n"/>
      <c r="R827" s="9" t="n"/>
      <c r="S827" s="9" t="n"/>
      <c r="T827" s="9" t="n"/>
      <c r="U827" s="9" t="n"/>
      <c r="V827" s="9" t="n"/>
      <c r="W827" s="9" t="n"/>
      <c r="X827" s="9" t="n"/>
      <c r="Y827" s="9" t="n"/>
      <c r="Z827" s="9" t="n"/>
      <c r="AA827" s="9" t="n"/>
      <c r="AB827" s="9" t="n"/>
      <c r="AC827" s="9" t="n"/>
      <c r="AD827" s="9" t="n"/>
      <c r="AE827" s="9" t="n"/>
      <c r="AF827" s="9" t="n"/>
      <c r="AG827" s="9" t="n"/>
      <c r="AH827" s="9" t="n"/>
      <c r="AI827" s="9" t="n"/>
      <c r="AJ827" s="9" t="n"/>
      <c r="AK827" s="9" t="n"/>
      <c r="AL827" s="9" t="n"/>
      <c r="AM827" s="9" t="n"/>
      <c r="AN827" s="9" t="n"/>
      <c r="AO827" s="9" t="n"/>
      <c r="AP827" s="9" t="n"/>
      <c r="AQ827" s="9" t="n"/>
      <c r="AR827" s="9" t="n"/>
      <c r="AS827" s="9" t="n"/>
      <c r="AT827" s="9" t="n"/>
      <c r="AU827" s="9" t="n"/>
      <c r="AV827" s="9" t="n"/>
      <c r="AW827" s="9" t="n"/>
      <c r="AX827" s="9" t="n"/>
      <c r="AY827" s="9" t="n"/>
      <c r="AZ827" s="9" t="n"/>
    </row>
    <row r="828">
      <c r="A828" s="9" t="n"/>
      <c r="B828" s="9" t="n"/>
      <c r="C828" s="9" t="n"/>
      <c r="D828" s="9" t="n"/>
      <c r="E828" s="9" t="n"/>
      <c r="F828" s="9" t="n"/>
      <c r="G828" s="9" t="n"/>
      <c r="H828" s="9" t="n"/>
      <c r="I828" s="9" t="n"/>
      <c r="J828" s="9" t="n"/>
      <c r="K828" s="9" t="n"/>
      <c r="L828" s="9" t="n"/>
      <c r="M828" s="9" t="n"/>
      <c r="N828" s="9" t="n"/>
      <c r="O828" s="9" t="n"/>
      <c r="P828" s="9" t="n"/>
      <c r="Q828" s="9" t="n"/>
      <c r="R828" s="9" t="n"/>
      <c r="S828" s="9" t="n"/>
      <c r="T828" s="9" t="n"/>
      <c r="U828" s="9" t="n"/>
      <c r="V828" s="9" t="n"/>
      <c r="W828" s="9" t="n"/>
      <c r="X828" s="9" t="n"/>
      <c r="Y828" s="9" t="n"/>
      <c r="Z828" s="9" t="n"/>
      <c r="AA828" s="9" t="n"/>
      <c r="AB828" s="9" t="n"/>
      <c r="AC828" s="9" t="n"/>
      <c r="AD828" s="9" t="n"/>
      <c r="AE828" s="9" t="n"/>
      <c r="AF828" s="9" t="n"/>
      <c r="AG828" s="9" t="n"/>
      <c r="AH828" s="9" t="n"/>
      <c r="AI828" s="9" t="n"/>
      <c r="AJ828" s="9" t="n"/>
      <c r="AK828" s="9" t="n"/>
      <c r="AL828" s="9" t="n"/>
      <c r="AM828" s="9" t="n"/>
      <c r="AN828" s="9" t="n"/>
      <c r="AO828" s="9" t="n"/>
      <c r="AP828" s="9" t="n"/>
      <c r="AQ828" s="9" t="n"/>
      <c r="AR828" s="9" t="n"/>
      <c r="AS828" s="9" t="n"/>
      <c r="AT828" s="9" t="n"/>
      <c r="AU828" s="9" t="n"/>
      <c r="AV828" s="9" t="n"/>
      <c r="AW828" s="9" t="n"/>
      <c r="AX828" s="9" t="n"/>
      <c r="AY828" s="9" t="n"/>
      <c r="AZ828" s="9" t="n"/>
    </row>
    <row r="829">
      <c r="A829" s="9" t="n"/>
      <c r="B829" s="9" t="n"/>
      <c r="C829" s="9" t="n"/>
      <c r="D829" s="9" t="n"/>
      <c r="E829" s="9" t="n"/>
      <c r="F829" s="9" t="n"/>
      <c r="G829" s="9" t="n"/>
      <c r="H829" s="9" t="n"/>
      <c r="I829" s="9" t="n"/>
      <c r="J829" s="9" t="n"/>
      <c r="K829" s="9" t="n"/>
      <c r="L829" s="9" t="n"/>
      <c r="M829" s="9" t="n"/>
      <c r="N829" s="9" t="n"/>
      <c r="O829" s="9" t="n"/>
      <c r="P829" s="9" t="n"/>
      <c r="Q829" s="9" t="n"/>
      <c r="R829" s="9" t="n"/>
      <c r="S829" s="9" t="n"/>
      <c r="T829" s="9" t="n"/>
      <c r="U829" s="9" t="n"/>
      <c r="V829" s="9" t="n"/>
      <c r="W829" s="9" t="n"/>
      <c r="X829" s="9" t="n"/>
      <c r="Y829" s="9" t="n"/>
      <c r="Z829" s="9" t="n"/>
      <c r="AA829" s="9" t="n"/>
      <c r="AB829" s="9" t="n"/>
      <c r="AC829" s="9" t="n"/>
      <c r="AD829" s="9" t="n"/>
      <c r="AE829" s="9" t="n"/>
      <c r="AF829" s="9" t="n"/>
      <c r="AG829" s="9" t="n"/>
      <c r="AH829" s="9" t="n"/>
      <c r="AI829" s="9" t="n"/>
      <c r="AJ829" s="9" t="n"/>
      <c r="AK829" s="9" t="n"/>
      <c r="AL829" s="9" t="n"/>
      <c r="AM829" s="9" t="n"/>
      <c r="AN829" s="9" t="n"/>
      <c r="AO829" s="9" t="n"/>
      <c r="AP829" s="9" t="n"/>
      <c r="AQ829" s="9" t="n"/>
      <c r="AR829" s="9" t="n"/>
      <c r="AS829" s="9" t="n"/>
      <c r="AT829" s="9" t="n"/>
      <c r="AU829" s="9" t="n"/>
      <c r="AV829" s="9" t="n"/>
      <c r="AW829" s="9" t="n"/>
      <c r="AX829" s="9" t="n"/>
      <c r="AY829" s="9" t="n"/>
      <c r="AZ829" s="9" t="n"/>
    </row>
    <row r="830">
      <c r="A830" s="9" t="n"/>
      <c r="B830" s="9" t="n"/>
      <c r="C830" s="9" t="n"/>
      <c r="D830" s="9" t="n"/>
      <c r="E830" s="9" t="n"/>
      <c r="F830" s="9" t="n"/>
      <c r="G830" s="9" t="n"/>
      <c r="H830" s="9" t="n"/>
      <c r="I830" s="9" t="n"/>
      <c r="J830" s="9" t="n"/>
      <c r="K830" s="9" t="n"/>
      <c r="L830" s="9" t="n"/>
      <c r="M830" s="9" t="n"/>
      <c r="N830" s="9" t="n"/>
      <c r="O830" s="9" t="n"/>
      <c r="P830" s="9" t="n"/>
      <c r="Q830" s="9" t="n"/>
      <c r="R830" s="9" t="n"/>
      <c r="S830" s="9" t="n"/>
      <c r="T830" s="9" t="n"/>
      <c r="U830" s="9" t="n"/>
      <c r="V830" s="9" t="n"/>
      <c r="W830" s="9" t="n"/>
      <c r="X830" s="9" t="n"/>
      <c r="Y830" s="9" t="n"/>
      <c r="Z830" s="9" t="n"/>
      <c r="AA830" s="9" t="n"/>
      <c r="AB830" s="9" t="n"/>
      <c r="AC830" s="9" t="n"/>
      <c r="AD830" s="9" t="n"/>
      <c r="AE830" s="9" t="n"/>
      <c r="AF830" s="9" t="n"/>
      <c r="AG830" s="9" t="n"/>
      <c r="AH830" s="9" t="n"/>
      <c r="AI830" s="9" t="n"/>
      <c r="AJ830" s="9" t="n"/>
      <c r="AK830" s="9" t="n"/>
      <c r="AL830" s="9" t="n"/>
      <c r="AM830" s="9" t="n"/>
      <c r="AN830" s="9" t="n"/>
      <c r="AO830" s="9" t="n"/>
      <c r="AP830" s="9" t="n"/>
      <c r="AQ830" s="9" t="n"/>
      <c r="AR830" s="9" t="n"/>
      <c r="AS830" s="9" t="n"/>
      <c r="AT830" s="9" t="n"/>
      <c r="AU830" s="9" t="n"/>
      <c r="AV830" s="9" t="n"/>
      <c r="AW830" s="9" t="n"/>
      <c r="AX830" s="9" t="n"/>
      <c r="AY830" s="9" t="n"/>
      <c r="AZ830" s="9" t="n"/>
    </row>
    <row r="831">
      <c r="A831" s="9" t="n"/>
      <c r="B831" s="9" t="n"/>
      <c r="C831" s="9" t="n"/>
      <c r="D831" s="9" t="n"/>
      <c r="E831" s="9" t="n"/>
      <c r="F831" s="9" t="n"/>
      <c r="G831" s="9" t="n"/>
      <c r="H831" s="9" t="n"/>
      <c r="I831" s="9" t="n"/>
      <c r="J831" s="9" t="n"/>
      <c r="K831" s="9" t="n"/>
      <c r="L831" s="9" t="n"/>
      <c r="M831" s="9" t="n"/>
      <c r="N831" s="9" t="n"/>
      <c r="O831" s="9" t="n"/>
      <c r="P831" s="9" t="n"/>
      <c r="Q831" s="9" t="n"/>
      <c r="R831" s="9" t="n"/>
      <c r="S831" s="9" t="n"/>
      <c r="T831" s="9" t="n"/>
      <c r="U831" s="9" t="n"/>
      <c r="V831" s="9" t="n"/>
      <c r="W831" s="9" t="n"/>
      <c r="X831" s="9" t="n"/>
      <c r="Y831" s="9" t="n"/>
      <c r="Z831" s="9" t="n"/>
      <c r="AA831" s="9" t="n"/>
      <c r="AB831" s="9" t="n"/>
      <c r="AC831" s="9" t="n"/>
      <c r="AD831" s="9" t="n"/>
      <c r="AE831" s="9" t="n"/>
      <c r="AF831" s="9" t="n"/>
      <c r="AG831" s="9" t="n"/>
      <c r="AH831" s="9" t="n"/>
      <c r="AI831" s="9" t="n"/>
      <c r="AJ831" s="9" t="n"/>
      <c r="AK831" s="9" t="n"/>
      <c r="AL831" s="9" t="n"/>
      <c r="AM831" s="9" t="n"/>
      <c r="AN831" s="9" t="n"/>
      <c r="AO831" s="9" t="n"/>
      <c r="AP831" s="9" t="n"/>
      <c r="AQ831" s="9" t="n"/>
      <c r="AR831" s="9" t="n"/>
      <c r="AS831" s="9" t="n"/>
      <c r="AT831" s="9" t="n"/>
      <c r="AU831" s="9" t="n"/>
      <c r="AV831" s="9" t="n"/>
      <c r="AW831" s="9" t="n"/>
      <c r="AX831" s="9" t="n"/>
      <c r="AY831" s="9" t="n"/>
      <c r="AZ831" s="9" t="n"/>
    </row>
    <row r="832">
      <c r="A832" s="9" t="n"/>
      <c r="B832" s="9" t="n"/>
      <c r="C832" s="9" t="n"/>
      <c r="D832" s="9" t="n"/>
      <c r="E832" s="9" t="n"/>
      <c r="F832" s="9" t="n"/>
      <c r="G832" s="9" t="n"/>
      <c r="H832" s="9" t="n"/>
      <c r="I832" s="9" t="n"/>
      <c r="J832" s="9" t="n"/>
      <c r="K832" s="9" t="n"/>
      <c r="L832" s="9" t="n"/>
      <c r="M832" s="9" t="n"/>
      <c r="N832" s="9" t="n"/>
      <c r="O832" s="9" t="n"/>
      <c r="P832" s="9" t="n"/>
      <c r="Q832" s="9" t="n"/>
      <c r="R832" s="9" t="n"/>
      <c r="S832" s="9" t="n"/>
      <c r="T832" s="9" t="n"/>
      <c r="U832" s="9" t="n"/>
      <c r="V832" s="9" t="n"/>
      <c r="W832" s="9" t="n"/>
      <c r="X832" s="9" t="n"/>
      <c r="Y832" s="9" t="n"/>
      <c r="Z832" s="9" t="n"/>
      <c r="AA832" s="9" t="n"/>
      <c r="AB832" s="9" t="n"/>
      <c r="AC832" s="9" t="n"/>
      <c r="AD832" s="9" t="n"/>
      <c r="AE832" s="9" t="n"/>
      <c r="AF832" s="9" t="n"/>
      <c r="AG832" s="9" t="n"/>
      <c r="AH832" s="9" t="n"/>
      <c r="AI832" s="9" t="n"/>
      <c r="AJ832" s="9" t="n"/>
      <c r="AK832" s="9" t="n"/>
      <c r="AL832" s="9" t="n"/>
      <c r="AM832" s="9" t="n"/>
      <c r="AN832" s="9" t="n"/>
      <c r="AO832" s="9" t="n"/>
      <c r="AP832" s="9" t="n"/>
      <c r="AQ832" s="9" t="n"/>
      <c r="AR832" s="9" t="n"/>
      <c r="AS832" s="9" t="n"/>
      <c r="AT832" s="9" t="n"/>
      <c r="AU832" s="9" t="n"/>
      <c r="AV832" s="9" t="n"/>
      <c r="AW832" s="9" t="n"/>
      <c r="AX832" s="9" t="n"/>
      <c r="AY832" s="9" t="n"/>
      <c r="AZ832" s="9" t="n"/>
    </row>
    <row r="833">
      <c r="A833" s="9" t="n"/>
      <c r="B833" s="9" t="n"/>
      <c r="C833" s="9" t="n"/>
      <c r="D833" s="9" t="n"/>
      <c r="E833" s="9" t="n"/>
      <c r="F833" s="9" t="n"/>
      <c r="G833" s="9" t="n"/>
      <c r="H833" s="9" t="n"/>
      <c r="I833" s="9" t="n"/>
      <c r="J833" s="9" t="n"/>
      <c r="K833" s="9" t="n"/>
      <c r="L833" s="9" t="n"/>
      <c r="M833" s="9" t="n"/>
      <c r="N833" s="9" t="n"/>
      <c r="O833" s="9" t="n"/>
      <c r="P833" s="9" t="n"/>
      <c r="Q833" s="9" t="n"/>
      <c r="R833" s="9" t="n"/>
      <c r="S833" s="9" t="n"/>
      <c r="T833" s="9" t="n"/>
      <c r="U833" s="9" t="n"/>
      <c r="V833" s="9" t="n"/>
      <c r="W833" s="9" t="n"/>
      <c r="X833" s="9" t="n"/>
      <c r="Y833" s="9" t="n"/>
      <c r="Z833" s="9" t="n"/>
      <c r="AA833" s="9" t="n"/>
      <c r="AB833" s="9" t="n"/>
      <c r="AC833" s="9" t="n"/>
      <c r="AD833" s="9" t="n"/>
      <c r="AE833" s="9" t="n"/>
      <c r="AF833" s="9" t="n"/>
      <c r="AG833" s="9" t="n"/>
      <c r="AH833" s="9" t="n"/>
      <c r="AI833" s="9" t="n"/>
      <c r="AJ833" s="9" t="n"/>
      <c r="AK833" s="9" t="n"/>
      <c r="AL833" s="9" t="n"/>
      <c r="AM833" s="9" t="n"/>
      <c r="AN833" s="9" t="n"/>
      <c r="AO833" s="9" t="n"/>
      <c r="AP833" s="9" t="n"/>
      <c r="AQ833" s="9" t="n"/>
      <c r="AR833" s="9" t="n"/>
      <c r="AS833" s="9" t="n"/>
      <c r="AT833" s="9" t="n"/>
      <c r="AU833" s="9" t="n"/>
      <c r="AV833" s="9" t="n"/>
      <c r="AW833" s="9" t="n"/>
      <c r="AX833" s="9" t="n"/>
      <c r="AY833" s="9" t="n"/>
      <c r="AZ833" s="9" t="n"/>
    </row>
    <row r="834">
      <c r="A834" s="9" t="n"/>
      <c r="B834" s="9" t="n"/>
      <c r="C834" s="9" t="n"/>
      <c r="D834" s="9" t="n"/>
      <c r="E834" s="9" t="n"/>
      <c r="F834" s="9" t="n"/>
      <c r="G834" s="9" t="n"/>
      <c r="H834" s="9" t="n"/>
      <c r="I834" s="9" t="n"/>
      <c r="J834" s="9" t="n"/>
      <c r="K834" s="9" t="n"/>
      <c r="L834" s="9" t="n"/>
      <c r="M834" s="9" t="n"/>
      <c r="N834" s="9" t="n"/>
      <c r="O834" s="9" t="n"/>
      <c r="P834" s="9" t="n"/>
      <c r="Q834" s="9" t="n"/>
      <c r="R834" s="9" t="n"/>
      <c r="S834" s="9" t="n"/>
      <c r="T834" s="9" t="n"/>
      <c r="U834" s="9" t="n"/>
      <c r="V834" s="9" t="n"/>
      <c r="W834" s="9" t="n"/>
      <c r="X834" s="9" t="n"/>
      <c r="Y834" s="9" t="n"/>
      <c r="Z834" s="9" t="n"/>
      <c r="AA834" s="9" t="n"/>
      <c r="AB834" s="9" t="n"/>
      <c r="AC834" s="9" t="n"/>
      <c r="AD834" s="9" t="n"/>
      <c r="AE834" s="9" t="n"/>
      <c r="AF834" s="9" t="n"/>
      <c r="AG834" s="9" t="n"/>
      <c r="AH834" s="9" t="n"/>
      <c r="AI834" s="9" t="n"/>
      <c r="AJ834" s="9" t="n"/>
      <c r="AK834" s="9" t="n"/>
      <c r="AL834" s="9" t="n"/>
      <c r="AM834" s="9" t="n"/>
      <c r="AN834" s="9" t="n"/>
      <c r="AO834" s="9" t="n"/>
      <c r="AP834" s="9" t="n"/>
      <c r="AQ834" s="9" t="n"/>
      <c r="AR834" s="9" t="n"/>
      <c r="AS834" s="9" t="n"/>
      <c r="AT834" s="9" t="n"/>
      <c r="AU834" s="9" t="n"/>
      <c r="AV834" s="9" t="n"/>
      <c r="AW834" s="9" t="n"/>
      <c r="AX834" s="9" t="n"/>
      <c r="AY834" s="9" t="n"/>
      <c r="AZ834" s="9" t="n"/>
    </row>
    <row r="835">
      <c r="A835" s="9" t="n"/>
      <c r="B835" s="9" t="n"/>
      <c r="C835" s="9" t="n"/>
      <c r="D835" s="9" t="n"/>
      <c r="E835" s="9" t="n"/>
      <c r="F835" s="9" t="n"/>
      <c r="G835" s="9" t="n"/>
      <c r="H835" s="9" t="n"/>
      <c r="I835" s="9" t="n"/>
      <c r="J835" s="9" t="n"/>
      <c r="K835" s="9" t="n"/>
      <c r="L835" s="9" t="n"/>
      <c r="M835" s="9" t="n"/>
      <c r="N835" s="9" t="n"/>
      <c r="O835" s="9" t="n"/>
      <c r="P835" s="9" t="n"/>
      <c r="Q835" s="9" t="n"/>
      <c r="R835" s="9" t="n"/>
      <c r="S835" s="9" t="n"/>
      <c r="T835" s="9" t="n"/>
      <c r="U835" s="9" t="n"/>
      <c r="V835" s="9" t="n"/>
      <c r="W835" s="9" t="n"/>
      <c r="X835" s="9" t="n"/>
      <c r="Y835" s="9" t="n"/>
      <c r="Z835" s="9" t="n"/>
      <c r="AA835" s="9" t="n"/>
      <c r="AB835" s="9" t="n"/>
      <c r="AC835" s="9" t="n"/>
      <c r="AD835" s="9" t="n"/>
      <c r="AE835" s="9" t="n"/>
      <c r="AF835" s="9" t="n"/>
      <c r="AG835" s="9" t="n"/>
      <c r="AH835" s="9" t="n"/>
      <c r="AI835" s="9" t="n"/>
      <c r="AJ835" s="9" t="n"/>
      <c r="AK835" s="9" t="n"/>
      <c r="AL835" s="9" t="n"/>
      <c r="AM835" s="9" t="n"/>
      <c r="AN835" s="9" t="n"/>
      <c r="AO835" s="9" t="n"/>
      <c r="AP835" s="9" t="n"/>
      <c r="AQ835" s="9" t="n"/>
      <c r="AR835" s="9" t="n"/>
      <c r="AS835" s="9" t="n"/>
      <c r="AT835" s="9" t="n"/>
      <c r="AU835" s="9" t="n"/>
      <c r="AV835" s="9" t="n"/>
      <c r="AW835" s="9" t="n"/>
      <c r="AX835" s="9" t="n"/>
      <c r="AY835" s="9" t="n"/>
      <c r="AZ835" s="9" t="n"/>
    </row>
    <row r="836">
      <c r="A836" s="9" t="n"/>
      <c r="B836" s="9" t="n"/>
      <c r="C836" s="9" t="n"/>
      <c r="D836" s="9" t="n"/>
      <c r="E836" s="9" t="n"/>
      <c r="F836" s="9" t="n"/>
      <c r="G836" s="9" t="n"/>
      <c r="H836" s="9" t="n"/>
      <c r="I836" s="9" t="n"/>
      <c r="J836" s="9" t="n"/>
      <c r="K836" s="9" t="n"/>
      <c r="L836" s="9" t="n"/>
      <c r="M836" s="9" t="n"/>
      <c r="N836" s="9" t="n"/>
      <c r="O836" s="9" t="n"/>
      <c r="P836" s="9" t="n"/>
      <c r="Q836" s="9" t="n"/>
      <c r="R836" s="9" t="n"/>
      <c r="S836" s="9" t="n"/>
      <c r="T836" s="9" t="n"/>
      <c r="U836" s="9" t="n"/>
      <c r="V836" s="9" t="n"/>
      <c r="W836" s="9" t="n"/>
      <c r="X836" s="9" t="n"/>
      <c r="Y836" s="9" t="n"/>
      <c r="Z836" s="9" t="n"/>
      <c r="AA836" s="9" t="n"/>
      <c r="AB836" s="9" t="n"/>
      <c r="AC836" s="9" t="n"/>
      <c r="AD836" s="9" t="n"/>
      <c r="AE836" s="9" t="n"/>
      <c r="AF836" s="9" t="n"/>
      <c r="AG836" s="9" t="n"/>
      <c r="AH836" s="9" t="n"/>
      <c r="AI836" s="9" t="n"/>
      <c r="AJ836" s="9" t="n"/>
      <c r="AK836" s="9" t="n"/>
      <c r="AL836" s="9" t="n"/>
      <c r="AM836" s="9" t="n"/>
      <c r="AN836" s="9" t="n"/>
      <c r="AO836" s="9" t="n"/>
      <c r="AP836" s="9" t="n"/>
      <c r="AQ836" s="9" t="n"/>
      <c r="AR836" s="9" t="n"/>
      <c r="AS836" s="9" t="n"/>
      <c r="AT836" s="9" t="n"/>
      <c r="AU836" s="9" t="n"/>
      <c r="AV836" s="9" t="n"/>
      <c r="AW836" s="9" t="n"/>
      <c r="AX836" s="9" t="n"/>
      <c r="AY836" s="9" t="n"/>
      <c r="AZ836" s="9" t="n"/>
    </row>
    <row r="837">
      <c r="A837" s="9" t="n"/>
      <c r="B837" s="9" t="n"/>
      <c r="C837" s="9" t="n"/>
      <c r="D837" s="9" t="n"/>
      <c r="E837" s="9" t="n"/>
      <c r="F837" s="9" t="n"/>
      <c r="G837" s="9" t="n"/>
      <c r="H837" s="9" t="n"/>
      <c r="I837" s="9" t="n"/>
      <c r="J837" s="9" t="n"/>
      <c r="K837" s="9" t="n"/>
      <c r="L837" s="9" t="n"/>
      <c r="M837" s="9" t="n"/>
      <c r="N837" s="9" t="n"/>
      <c r="O837" s="9" t="n"/>
      <c r="P837" s="9" t="n"/>
      <c r="Q837" s="9" t="n"/>
      <c r="R837" s="9" t="n"/>
      <c r="S837" s="9" t="n"/>
      <c r="T837" s="9" t="n"/>
      <c r="U837" s="9" t="n"/>
      <c r="V837" s="9" t="n"/>
      <c r="W837" s="9" t="n"/>
      <c r="X837" s="9" t="n"/>
      <c r="Y837" s="9" t="n"/>
      <c r="Z837" s="9" t="n"/>
      <c r="AA837" s="9" t="n"/>
      <c r="AB837" s="9" t="n"/>
      <c r="AC837" s="9" t="n"/>
      <c r="AD837" s="9" t="n"/>
      <c r="AE837" s="9" t="n"/>
      <c r="AF837" s="9" t="n"/>
      <c r="AG837" s="9" t="n"/>
      <c r="AH837" s="9" t="n"/>
      <c r="AI837" s="9" t="n"/>
      <c r="AJ837" s="9" t="n"/>
      <c r="AK837" s="9" t="n"/>
      <c r="AL837" s="9" t="n"/>
      <c r="AM837" s="9" t="n"/>
      <c r="AN837" s="9" t="n"/>
      <c r="AO837" s="9" t="n"/>
      <c r="AP837" s="9" t="n"/>
      <c r="AQ837" s="9" t="n"/>
      <c r="AR837" s="9" t="n"/>
      <c r="AS837" s="9" t="n"/>
      <c r="AT837" s="9" t="n"/>
      <c r="AU837" s="9" t="n"/>
      <c r="AV837" s="9" t="n"/>
      <c r="AW837" s="9" t="n"/>
      <c r="AX837" s="9" t="n"/>
      <c r="AY837" s="9" t="n"/>
      <c r="AZ837" s="9" t="n"/>
    </row>
    <row r="838">
      <c r="A838" s="9" t="n"/>
      <c r="B838" s="9" t="n"/>
      <c r="C838" s="9" t="n"/>
      <c r="D838" s="9" t="n"/>
      <c r="E838" s="9" t="n"/>
      <c r="F838" s="9" t="n"/>
      <c r="G838" s="9" t="n"/>
      <c r="H838" s="9" t="n"/>
      <c r="I838" s="9" t="n"/>
      <c r="J838" s="9" t="n"/>
      <c r="K838" s="9" t="n"/>
      <c r="L838" s="9" t="n"/>
      <c r="M838" s="9" t="n"/>
      <c r="N838" s="9" t="n"/>
      <c r="O838" s="9" t="n"/>
      <c r="P838" s="9" t="n"/>
      <c r="Q838" s="9" t="n"/>
      <c r="R838" s="9" t="n"/>
      <c r="S838" s="9" t="n"/>
      <c r="T838" s="9" t="n"/>
      <c r="U838" s="9" t="n"/>
      <c r="V838" s="9" t="n"/>
      <c r="W838" s="9" t="n"/>
      <c r="X838" s="9" t="n"/>
      <c r="Y838" s="9" t="n"/>
      <c r="Z838" s="9" t="n"/>
      <c r="AA838" s="9" t="n"/>
      <c r="AB838" s="9" t="n"/>
      <c r="AC838" s="9" t="n"/>
      <c r="AD838" s="9" t="n"/>
      <c r="AE838" s="9" t="n"/>
      <c r="AF838" s="9" t="n"/>
      <c r="AG838" s="9" t="n"/>
      <c r="AH838" s="9" t="n"/>
      <c r="AI838" s="9" t="n"/>
      <c r="AJ838" s="9" t="n"/>
      <c r="AK838" s="9" t="n"/>
      <c r="AL838" s="9" t="n"/>
      <c r="AM838" s="9" t="n"/>
      <c r="AN838" s="9" t="n"/>
      <c r="AO838" s="9" t="n"/>
      <c r="AP838" s="9" t="n"/>
      <c r="AQ838" s="9" t="n"/>
      <c r="AR838" s="9" t="n"/>
      <c r="AS838" s="9" t="n"/>
      <c r="AT838" s="9" t="n"/>
      <c r="AU838" s="9" t="n"/>
      <c r="AV838" s="9" t="n"/>
      <c r="AW838" s="9" t="n"/>
      <c r="AX838" s="9" t="n"/>
      <c r="AY838" s="9" t="n"/>
      <c r="AZ838" s="9" t="n"/>
    </row>
    <row r="839">
      <c r="A839" s="9" t="n"/>
      <c r="B839" s="9" t="n"/>
      <c r="C839" s="9" t="n"/>
      <c r="D839" s="9" t="n"/>
      <c r="E839" s="9" t="n"/>
      <c r="F839" s="9" t="n"/>
      <c r="G839" s="9" t="n"/>
      <c r="H839" s="9" t="n"/>
      <c r="I839" s="9" t="n"/>
      <c r="J839" s="9" t="n"/>
      <c r="K839" s="9" t="n"/>
      <c r="L839" s="9" t="n"/>
      <c r="M839" s="9" t="n"/>
      <c r="N839" s="9" t="n"/>
      <c r="O839" s="9" t="n"/>
      <c r="P839" s="9" t="n"/>
      <c r="Q839" s="9" t="n"/>
      <c r="R839" s="9" t="n"/>
      <c r="S839" s="9" t="n"/>
      <c r="T839" s="9" t="n"/>
      <c r="U839" s="9" t="n"/>
      <c r="V839" s="9" t="n"/>
      <c r="W839" s="9" t="n"/>
      <c r="X839" s="9" t="n"/>
      <c r="Y839" s="9" t="n"/>
      <c r="Z839" s="9" t="n"/>
      <c r="AA839" s="9" t="n"/>
      <c r="AB839" s="9" t="n"/>
      <c r="AC839" s="9" t="n"/>
      <c r="AD839" s="9" t="n"/>
      <c r="AE839" s="9" t="n"/>
      <c r="AF839" s="9" t="n"/>
      <c r="AG839" s="9" t="n"/>
      <c r="AH839" s="9" t="n"/>
      <c r="AI839" s="9" t="n"/>
      <c r="AJ839" s="9" t="n"/>
      <c r="AK839" s="9" t="n"/>
      <c r="AL839" s="9" t="n"/>
      <c r="AM839" s="9" t="n"/>
      <c r="AN839" s="9" t="n"/>
      <c r="AO839" s="9" t="n"/>
      <c r="AP839" s="9" t="n"/>
      <c r="AQ839" s="9" t="n"/>
      <c r="AR839" s="9" t="n"/>
      <c r="AS839" s="9" t="n"/>
      <c r="AT839" s="9" t="n"/>
      <c r="AU839" s="9" t="n"/>
      <c r="AV839" s="9" t="n"/>
      <c r="AW839" s="9" t="n"/>
      <c r="AX839" s="9" t="n"/>
      <c r="AY839" s="9" t="n"/>
      <c r="AZ839" s="9" t="n"/>
    </row>
    <row r="840">
      <c r="A840" s="9" t="n"/>
      <c r="B840" s="9" t="n"/>
      <c r="C840" s="9" t="n"/>
      <c r="D840" s="9" t="n"/>
      <c r="E840" s="9" t="n"/>
      <c r="F840" s="9" t="n"/>
      <c r="G840" s="9" t="n"/>
      <c r="H840" s="9" t="n"/>
      <c r="I840" s="9" t="n"/>
      <c r="J840" s="9" t="n"/>
      <c r="K840" s="9" t="n"/>
      <c r="L840" s="9" t="n"/>
      <c r="M840" s="9" t="n"/>
      <c r="N840" s="9" t="n"/>
      <c r="O840" s="9" t="n"/>
      <c r="P840" s="9" t="n"/>
      <c r="Q840" s="9" t="n"/>
      <c r="R840" s="9" t="n"/>
      <c r="S840" s="9" t="n"/>
      <c r="T840" s="9" t="n"/>
      <c r="U840" s="9" t="n"/>
      <c r="V840" s="9" t="n"/>
      <c r="W840" s="9" t="n"/>
      <c r="X840" s="9" t="n"/>
      <c r="Y840" s="9" t="n"/>
      <c r="Z840" s="9" t="n"/>
      <c r="AA840" s="9" t="n"/>
      <c r="AB840" s="9" t="n"/>
      <c r="AC840" s="9" t="n"/>
      <c r="AD840" s="9" t="n"/>
      <c r="AE840" s="9" t="n"/>
      <c r="AF840" s="9" t="n"/>
      <c r="AG840" s="9" t="n"/>
      <c r="AH840" s="9" t="n"/>
      <c r="AI840" s="9" t="n"/>
      <c r="AJ840" s="9" t="n"/>
      <c r="AK840" s="9" t="n"/>
      <c r="AL840" s="9" t="n"/>
      <c r="AM840" s="9" t="n"/>
      <c r="AN840" s="9" t="n"/>
      <c r="AO840" s="9" t="n"/>
      <c r="AP840" s="9" t="n"/>
      <c r="AQ840" s="9" t="n"/>
      <c r="AR840" s="9" t="n"/>
      <c r="AS840" s="9" t="n"/>
      <c r="AT840" s="9" t="n"/>
      <c r="AU840" s="9" t="n"/>
      <c r="AV840" s="9" t="n"/>
      <c r="AW840" s="9" t="n"/>
      <c r="AX840" s="9" t="n"/>
      <c r="AY840" s="9" t="n"/>
      <c r="AZ840" s="9" t="n"/>
    </row>
    <row r="841">
      <c r="A841" s="9" t="n"/>
      <c r="B841" s="9" t="n"/>
      <c r="C841" s="9" t="n"/>
      <c r="D841" s="9" t="n"/>
      <c r="E841" s="9" t="n"/>
      <c r="F841" s="9" t="n"/>
      <c r="G841" s="9" t="n"/>
      <c r="H841" s="9" t="n"/>
      <c r="I841" s="9" t="n"/>
      <c r="J841" s="9" t="n"/>
      <c r="K841" s="9" t="n"/>
      <c r="L841" s="9" t="n"/>
      <c r="M841" s="9" t="n"/>
      <c r="N841" s="9" t="n"/>
      <c r="O841" s="9" t="n"/>
      <c r="P841" s="9" t="n"/>
      <c r="Q841" s="9" t="n"/>
      <c r="R841" s="9" t="n"/>
      <c r="S841" s="9" t="n"/>
      <c r="T841" s="9" t="n"/>
      <c r="U841" s="9" t="n"/>
      <c r="V841" s="9" t="n"/>
      <c r="W841" s="9" t="n"/>
      <c r="X841" s="9" t="n"/>
      <c r="Y841" s="9" t="n"/>
      <c r="Z841" s="9" t="n"/>
      <c r="AA841" s="9" t="n"/>
      <c r="AB841" s="9" t="n"/>
      <c r="AC841" s="9" t="n"/>
      <c r="AD841" s="9" t="n"/>
      <c r="AE841" s="9" t="n"/>
      <c r="AF841" s="9" t="n"/>
      <c r="AG841" s="9" t="n"/>
      <c r="AH841" s="9" t="n"/>
      <c r="AI841" s="9" t="n"/>
      <c r="AJ841" s="9" t="n"/>
      <c r="AK841" s="9" t="n"/>
      <c r="AL841" s="9" t="n"/>
      <c r="AM841" s="9" t="n"/>
      <c r="AN841" s="9" t="n"/>
      <c r="AO841" s="9" t="n"/>
      <c r="AP841" s="9" t="n"/>
      <c r="AQ841" s="9" t="n"/>
      <c r="AR841" s="9" t="n"/>
      <c r="AS841" s="9" t="n"/>
      <c r="AT841" s="9" t="n"/>
      <c r="AU841" s="9" t="n"/>
      <c r="AV841" s="9" t="n"/>
      <c r="AW841" s="9" t="n"/>
      <c r="AX841" s="9" t="n"/>
      <c r="AY841" s="9" t="n"/>
      <c r="AZ841" s="9" t="n"/>
    </row>
    <row r="842">
      <c r="A842" s="9" t="n"/>
      <c r="B842" s="9" t="n"/>
      <c r="C842" s="9" t="n"/>
      <c r="D842" s="9" t="n"/>
      <c r="E842" s="9" t="n"/>
      <c r="F842" s="9" t="n"/>
      <c r="G842" s="9" t="n"/>
      <c r="H842" s="9" t="n"/>
      <c r="I842" s="9" t="n"/>
      <c r="J842" s="9" t="n"/>
      <c r="K842" s="9" t="n"/>
      <c r="L842" s="9" t="n"/>
      <c r="M842" s="9" t="n"/>
      <c r="N842" s="9" t="n"/>
      <c r="O842" s="9" t="n"/>
      <c r="P842" s="9" t="n"/>
      <c r="Q842" s="9" t="n"/>
      <c r="R842" s="9" t="n"/>
      <c r="S842" s="9" t="n"/>
      <c r="T842" s="9" t="n"/>
      <c r="U842" s="9" t="n"/>
      <c r="V842" s="9" t="n"/>
      <c r="W842" s="9" t="n"/>
      <c r="X842" s="9" t="n"/>
      <c r="Y842" s="9" t="n"/>
      <c r="Z842" s="9" t="n"/>
      <c r="AA842" s="9" t="n"/>
      <c r="AB842" s="9" t="n"/>
      <c r="AC842" s="9" t="n"/>
      <c r="AD842" s="9" t="n"/>
      <c r="AE842" s="9" t="n"/>
      <c r="AF842" s="9" t="n"/>
      <c r="AG842" s="9" t="n"/>
      <c r="AH842" s="9" t="n"/>
      <c r="AI842" s="9" t="n"/>
      <c r="AJ842" s="9" t="n"/>
      <c r="AK842" s="9" t="n"/>
      <c r="AL842" s="9" t="n"/>
      <c r="AM842" s="9" t="n"/>
      <c r="AN842" s="9" t="n"/>
      <c r="AO842" s="9" t="n"/>
      <c r="AP842" s="9" t="n"/>
      <c r="AQ842" s="9" t="n"/>
      <c r="AR842" s="9" t="n"/>
      <c r="AS842" s="9" t="n"/>
      <c r="AT842" s="9" t="n"/>
      <c r="AU842" s="9" t="n"/>
      <c r="AV842" s="9" t="n"/>
      <c r="AW842" s="9" t="n"/>
      <c r="AX842" s="9" t="n"/>
      <c r="AY842" s="9" t="n"/>
      <c r="AZ842" s="9" t="n"/>
    </row>
    <row r="843">
      <c r="A843" s="9" t="n"/>
      <c r="B843" s="9" t="n"/>
      <c r="C843" s="9" t="n"/>
      <c r="D843" s="9" t="n"/>
      <c r="E843" s="9" t="n"/>
      <c r="F843" s="9" t="n"/>
      <c r="G843" s="9" t="n"/>
      <c r="H843" s="9" t="n"/>
      <c r="I843" s="9" t="n"/>
      <c r="J843" s="9" t="n"/>
      <c r="K843" s="9" t="n"/>
      <c r="L843" s="9" t="n"/>
      <c r="M843" s="9" t="n"/>
      <c r="N843" s="9" t="n"/>
      <c r="O843" s="9" t="n"/>
      <c r="P843" s="9" t="n"/>
      <c r="Q843" s="9" t="n"/>
      <c r="R843" s="9" t="n"/>
      <c r="S843" s="9" t="n"/>
      <c r="T843" s="9" t="n"/>
      <c r="U843" s="9" t="n"/>
      <c r="V843" s="9" t="n"/>
      <c r="W843" s="9" t="n"/>
      <c r="X843" s="9" t="n"/>
      <c r="Y843" s="9" t="n"/>
      <c r="Z843" s="9" t="n"/>
      <c r="AA843" s="9" t="n"/>
      <c r="AB843" s="9" t="n"/>
      <c r="AC843" s="9" t="n"/>
      <c r="AD843" s="9" t="n"/>
      <c r="AE843" s="9" t="n"/>
      <c r="AF843" s="9" t="n"/>
      <c r="AG843" s="9" t="n"/>
      <c r="AH843" s="9" t="n"/>
      <c r="AI843" s="9" t="n"/>
      <c r="AJ843" s="9" t="n"/>
      <c r="AK843" s="9" t="n"/>
      <c r="AL843" s="9" t="n"/>
      <c r="AM843" s="9" t="n"/>
      <c r="AN843" s="9" t="n"/>
      <c r="AO843" s="9" t="n"/>
      <c r="AP843" s="9" t="n"/>
      <c r="AQ843" s="9" t="n"/>
      <c r="AR843" s="9" t="n"/>
      <c r="AS843" s="9" t="n"/>
      <c r="AT843" s="9" t="n"/>
      <c r="AU843" s="9" t="n"/>
      <c r="AV843" s="9" t="n"/>
      <c r="AW843" s="9" t="n"/>
      <c r="AX843" s="9" t="n"/>
      <c r="AY843" s="9" t="n"/>
      <c r="AZ843" s="9" t="n"/>
    </row>
    <row r="844">
      <c r="A844" s="9" t="n"/>
      <c r="B844" s="9" t="n"/>
      <c r="C844" s="9" t="n"/>
      <c r="D844" s="9" t="n"/>
      <c r="E844" s="9" t="n"/>
      <c r="F844" s="9" t="n"/>
      <c r="G844" s="9" t="n"/>
      <c r="H844" s="9" t="n"/>
      <c r="I844" s="9" t="n"/>
      <c r="J844" s="9" t="n"/>
      <c r="K844" s="9" t="n"/>
      <c r="L844" s="9" t="n"/>
      <c r="M844" s="9" t="n"/>
      <c r="N844" s="9" t="n"/>
      <c r="O844" s="9" t="n"/>
      <c r="P844" s="9" t="n"/>
      <c r="Q844" s="9" t="n"/>
      <c r="R844" s="9" t="n"/>
      <c r="S844" s="9" t="n"/>
      <c r="T844" s="9" t="n"/>
      <c r="U844" s="9" t="n"/>
      <c r="V844" s="9" t="n"/>
      <c r="W844" s="9" t="n"/>
      <c r="X844" s="9" t="n"/>
      <c r="Y844" s="9" t="n"/>
      <c r="Z844" s="9" t="n"/>
      <c r="AA844" s="9" t="n"/>
      <c r="AB844" s="9" t="n"/>
      <c r="AC844" s="9" t="n"/>
      <c r="AD844" s="9" t="n"/>
      <c r="AE844" s="9" t="n"/>
      <c r="AF844" s="9" t="n"/>
      <c r="AG844" s="9" t="n"/>
      <c r="AH844" s="9" t="n"/>
      <c r="AI844" s="9" t="n"/>
      <c r="AJ844" s="9" t="n"/>
      <c r="AK844" s="9" t="n"/>
      <c r="AL844" s="9" t="n"/>
      <c r="AM844" s="9" t="n"/>
      <c r="AN844" s="9" t="n"/>
      <c r="AO844" s="9" t="n"/>
      <c r="AP844" s="9" t="n"/>
      <c r="AQ844" s="9" t="n"/>
      <c r="AR844" s="9" t="n"/>
      <c r="AS844" s="9" t="n"/>
      <c r="AT844" s="9" t="n"/>
      <c r="AU844" s="9" t="n"/>
      <c r="AV844" s="9" t="n"/>
      <c r="AW844" s="9" t="n"/>
      <c r="AX844" s="9" t="n"/>
      <c r="AY844" s="9" t="n"/>
      <c r="AZ844" s="9" t="n"/>
    </row>
    <row r="845">
      <c r="A845" s="9" t="n"/>
      <c r="B845" s="9" t="n"/>
      <c r="C845" s="9" t="n"/>
      <c r="D845" s="9" t="n"/>
      <c r="E845" s="9" t="n"/>
      <c r="F845" s="9" t="n"/>
      <c r="G845" s="9" t="n"/>
      <c r="H845" s="9" t="n"/>
      <c r="I845" s="9" t="n"/>
      <c r="J845" s="9" t="n"/>
      <c r="K845" s="9" t="n"/>
      <c r="L845" s="9" t="n"/>
      <c r="M845" s="9" t="n"/>
      <c r="N845" s="9" t="n"/>
      <c r="O845" s="9" t="n"/>
      <c r="P845" s="9" t="n"/>
      <c r="Q845" s="9" t="n"/>
      <c r="R845" s="9" t="n"/>
      <c r="S845" s="9" t="n"/>
      <c r="T845" s="9" t="n"/>
      <c r="U845" s="9" t="n"/>
      <c r="V845" s="9" t="n"/>
      <c r="W845" s="9" t="n"/>
      <c r="X845" s="9" t="n"/>
      <c r="Y845" s="9" t="n"/>
      <c r="Z845" s="9" t="n"/>
      <c r="AA845" s="9" t="n"/>
      <c r="AB845" s="9" t="n"/>
      <c r="AC845" s="9" t="n"/>
      <c r="AD845" s="9" t="n"/>
      <c r="AE845" s="9" t="n"/>
      <c r="AF845" s="9" t="n"/>
      <c r="AG845" s="9" t="n"/>
      <c r="AH845" s="9" t="n"/>
      <c r="AI845" s="9" t="n"/>
      <c r="AJ845" s="9" t="n"/>
      <c r="AK845" s="9" t="n"/>
      <c r="AL845" s="9" t="n"/>
      <c r="AM845" s="9" t="n"/>
      <c r="AN845" s="9" t="n"/>
      <c r="AO845" s="9" t="n"/>
      <c r="AP845" s="9" t="n"/>
      <c r="AQ845" s="9" t="n"/>
      <c r="AR845" s="9" t="n"/>
      <c r="AS845" s="9" t="n"/>
      <c r="AT845" s="9" t="n"/>
      <c r="AU845" s="9" t="n"/>
      <c r="AV845" s="9" t="n"/>
      <c r="AW845" s="9" t="n"/>
      <c r="AX845" s="9" t="n"/>
      <c r="AY845" s="9" t="n"/>
      <c r="AZ845" s="9" t="n"/>
    </row>
    <row r="846">
      <c r="A846" s="9" t="n"/>
      <c r="B846" s="9" t="n"/>
      <c r="C846" s="9" t="n"/>
      <c r="D846" s="9" t="n"/>
      <c r="E846" s="9" t="n"/>
      <c r="F846" s="9" t="n"/>
      <c r="G846" s="9" t="n"/>
      <c r="H846" s="9" t="n"/>
      <c r="I846" s="9" t="n"/>
      <c r="J846" s="9" t="n"/>
      <c r="K846" s="9" t="n"/>
      <c r="L846" s="9" t="n"/>
      <c r="M846" s="9" t="n"/>
      <c r="N846" s="9" t="n"/>
      <c r="O846" s="9" t="n"/>
      <c r="P846" s="9" t="n"/>
      <c r="Q846" s="9" t="n"/>
      <c r="R846" s="9" t="n"/>
      <c r="S846" s="9" t="n"/>
      <c r="T846" s="9" t="n"/>
      <c r="U846" s="9" t="n"/>
      <c r="V846" s="9" t="n"/>
      <c r="W846" s="9" t="n"/>
      <c r="X846" s="9" t="n"/>
      <c r="Y846" s="9" t="n"/>
      <c r="Z846" s="9" t="n"/>
      <c r="AA846" s="9" t="n"/>
      <c r="AB846" s="9" t="n"/>
      <c r="AC846" s="9" t="n"/>
      <c r="AD846" s="9" t="n"/>
      <c r="AE846" s="9" t="n"/>
      <c r="AF846" s="9" t="n"/>
      <c r="AG846" s="9" t="n"/>
      <c r="AH846" s="9" t="n"/>
      <c r="AI846" s="9" t="n"/>
      <c r="AJ846" s="9" t="n"/>
      <c r="AK846" s="9" t="n"/>
      <c r="AL846" s="9" t="n"/>
      <c r="AM846" s="9" t="n"/>
      <c r="AN846" s="9" t="n"/>
      <c r="AO846" s="9" t="n"/>
      <c r="AP846" s="9" t="n"/>
      <c r="AQ846" s="9" t="n"/>
      <c r="AR846" s="9" t="n"/>
      <c r="AS846" s="9" t="n"/>
      <c r="AT846" s="9" t="n"/>
      <c r="AU846" s="9" t="n"/>
      <c r="AV846" s="9" t="n"/>
      <c r="AW846" s="9" t="n"/>
      <c r="AX846" s="9" t="n"/>
      <c r="AY846" s="9" t="n"/>
      <c r="AZ846" s="9" t="n"/>
    </row>
    <row r="847">
      <c r="A847" s="9" t="n"/>
      <c r="B847" s="9" t="n"/>
      <c r="C847" s="9" t="n"/>
      <c r="D847" s="9" t="n"/>
      <c r="E847" s="9" t="n"/>
      <c r="F847" s="9" t="n"/>
      <c r="G847" s="9" t="n"/>
      <c r="H847" s="9" t="n"/>
      <c r="I847" s="9" t="n"/>
      <c r="J847" s="9" t="n"/>
      <c r="K847" s="9" t="n"/>
      <c r="L847" s="9" t="n"/>
      <c r="M847" s="9" t="n"/>
      <c r="N847" s="9" t="n"/>
      <c r="O847" s="9" t="n"/>
      <c r="P847" s="9" t="n"/>
      <c r="Q847" s="9" t="n"/>
      <c r="R847" s="9" t="n"/>
      <c r="S847" s="9" t="n"/>
      <c r="T847" s="9" t="n"/>
      <c r="U847" s="9" t="n"/>
      <c r="V847" s="9" t="n"/>
      <c r="W847" s="9" t="n"/>
      <c r="X847" s="9" t="n"/>
      <c r="Y847" s="9" t="n"/>
      <c r="Z847" s="9" t="n"/>
      <c r="AA847" s="9" t="n"/>
      <c r="AB847" s="9" t="n"/>
      <c r="AC847" s="9" t="n"/>
      <c r="AD847" s="9" t="n"/>
      <c r="AE847" s="9" t="n"/>
      <c r="AF847" s="9" t="n"/>
      <c r="AG847" s="9" t="n"/>
      <c r="AH847" s="9" t="n"/>
      <c r="AI847" s="9" t="n"/>
      <c r="AJ847" s="9" t="n"/>
      <c r="AK847" s="9" t="n"/>
      <c r="AL847" s="9" t="n"/>
      <c r="AM847" s="9" t="n"/>
      <c r="AN847" s="9" t="n"/>
      <c r="AO847" s="9" t="n"/>
      <c r="AP847" s="9" t="n"/>
      <c r="AQ847" s="9" t="n"/>
      <c r="AR847" s="9" t="n"/>
      <c r="AS847" s="9" t="n"/>
      <c r="AT847" s="9" t="n"/>
      <c r="AU847" s="9" t="n"/>
      <c r="AV847" s="9" t="n"/>
      <c r="AW847" s="9" t="n"/>
      <c r="AX847" s="9" t="n"/>
      <c r="AY847" s="9" t="n"/>
      <c r="AZ847" s="9" t="n"/>
    </row>
    <row r="848">
      <c r="A848" s="9" t="n"/>
      <c r="B848" s="9" t="n"/>
      <c r="C848" s="9" t="n"/>
      <c r="D848" s="9" t="n"/>
      <c r="E848" s="9" t="n"/>
      <c r="F848" s="9" t="n"/>
      <c r="G848" s="9" t="n"/>
      <c r="H848" s="9" t="n"/>
      <c r="I848" s="9" t="n"/>
      <c r="J848" s="9" t="n"/>
      <c r="K848" s="9" t="n"/>
      <c r="L848" s="9" t="n"/>
      <c r="M848" s="9" t="n"/>
      <c r="N848" s="9" t="n"/>
      <c r="O848" s="9" t="n"/>
      <c r="P848" s="9" t="n"/>
      <c r="Q848" s="9" t="n"/>
      <c r="R848" s="9" t="n"/>
      <c r="S848" s="9" t="n"/>
      <c r="T848" s="9" t="n"/>
      <c r="U848" s="9" t="n"/>
      <c r="V848" s="9" t="n"/>
      <c r="W848" s="9" t="n"/>
      <c r="X848" s="9" t="n"/>
      <c r="Y848" s="9" t="n"/>
      <c r="Z848" s="9" t="n"/>
      <c r="AA848" s="9" t="n"/>
      <c r="AB848" s="9" t="n"/>
      <c r="AC848" s="9" t="n"/>
      <c r="AD848" s="9" t="n"/>
      <c r="AE848" s="9" t="n"/>
      <c r="AF848" s="9" t="n"/>
      <c r="AG848" s="9" t="n"/>
      <c r="AH848" s="9" t="n"/>
      <c r="AI848" s="9" t="n"/>
      <c r="AJ848" s="9" t="n"/>
      <c r="AK848" s="9" t="n"/>
      <c r="AL848" s="9" t="n"/>
      <c r="AM848" s="9" t="n"/>
      <c r="AN848" s="9" t="n"/>
      <c r="AO848" s="9" t="n"/>
      <c r="AP848" s="9" t="n"/>
      <c r="AQ848" s="9" t="n"/>
      <c r="AR848" s="9" t="n"/>
      <c r="AS848" s="9" t="n"/>
      <c r="AT848" s="9" t="n"/>
      <c r="AU848" s="9" t="n"/>
      <c r="AV848" s="9" t="n"/>
      <c r="AW848" s="9" t="n"/>
      <c r="AX848" s="9" t="n"/>
      <c r="AY848" s="9" t="n"/>
      <c r="AZ848" s="9" t="n"/>
    </row>
    <row r="849">
      <c r="A849" s="9" t="n"/>
      <c r="B849" s="9" t="n"/>
      <c r="C849" s="9" t="n"/>
      <c r="D849" s="9" t="n"/>
      <c r="E849" s="9" t="n"/>
      <c r="F849" s="9" t="n"/>
      <c r="G849" s="9" t="n"/>
      <c r="H849" s="9" t="n"/>
      <c r="I849" s="9" t="n"/>
      <c r="J849" s="9" t="n"/>
      <c r="K849" s="9" t="n"/>
      <c r="L849" s="9" t="n"/>
      <c r="M849" s="9" t="n"/>
      <c r="N849" s="9" t="n"/>
      <c r="O849" s="9" t="n"/>
      <c r="P849" s="9" t="n"/>
      <c r="Q849" s="9" t="n"/>
      <c r="R849" s="9" t="n"/>
      <c r="S849" s="9" t="n"/>
      <c r="T849" s="9" t="n"/>
      <c r="U849" s="9" t="n"/>
      <c r="V849" s="9" t="n"/>
      <c r="W849" s="9" t="n"/>
      <c r="X849" s="9" t="n"/>
      <c r="Y849" s="9" t="n"/>
      <c r="Z849" s="9" t="n"/>
      <c r="AA849" s="9" t="n"/>
      <c r="AB849" s="9" t="n"/>
      <c r="AC849" s="9" t="n"/>
      <c r="AD849" s="9" t="n"/>
      <c r="AE849" s="9" t="n"/>
      <c r="AF849" s="9" t="n"/>
      <c r="AG849" s="9" t="n"/>
      <c r="AH849" s="9" t="n"/>
      <c r="AI849" s="9" t="n"/>
      <c r="AJ849" s="9" t="n"/>
      <c r="AK849" s="9" t="n"/>
      <c r="AL849" s="9" t="n"/>
      <c r="AM849" s="9" t="n"/>
      <c r="AN849" s="9" t="n"/>
      <c r="AO849" s="9" t="n"/>
      <c r="AP849" s="9" t="n"/>
      <c r="AQ849" s="9" t="n"/>
      <c r="AR849" s="9" t="n"/>
      <c r="AS849" s="9" t="n"/>
      <c r="AT849" s="9" t="n"/>
      <c r="AU849" s="9" t="n"/>
      <c r="AV849" s="9" t="n"/>
      <c r="AW849" s="9" t="n"/>
      <c r="AX849" s="9" t="n"/>
      <c r="AY849" s="9" t="n"/>
      <c r="AZ849" s="9" t="n"/>
    </row>
    <row r="850">
      <c r="A850" s="9" t="n"/>
      <c r="B850" s="9" t="n"/>
      <c r="C850" s="9" t="n"/>
      <c r="D850" s="9" t="n"/>
      <c r="E850" s="9" t="n"/>
      <c r="F850" s="9" t="n"/>
      <c r="G850" s="9" t="n"/>
      <c r="H850" s="9" t="n"/>
      <c r="I850" s="9" t="n"/>
      <c r="J850" s="9" t="n"/>
      <c r="K850" s="9" t="n"/>
      <c r="L850" s="9" t="n"/>
      <c r="M850" s="9" t="n"/>
      <c r="N850" s="9" t="n"/>
      <c r="O850" s="9" t="n"/>
      <c r="P850" s="9" t="n"/>
      <c r="Q850" s="9" t="n"/>
      <c r="R850" s="9" t="n"/>
      <c r="S850" s="9" t="n"/>
      <c r="T850" s="9" t="n"/>
      <c r="U850" s="9" t="n"/>
      <c r="V850" s="9" t="n"/>
      <c r="W850" s="9" t="n"/>
      <c r="X850" s="9" t="n"/>
      <c r="Y850" s="9" t="n"/>
      <c r="Z850" s="9" t="n"/>
      <c r="AA850" s="9" t="n"/>
      <c r="AB850" s="9" t="n"/>
      <c r="AC850" s="9" t="n"/>
      <c r="AD850" s="9" t="n"/>
      <c r="AE850" s="9" t="n"/>
      <c r="AF850" s="9" t="n"/>
      <c r="AG850" s="9" t="n"/>
      <c r="AH850" s="9" t="n"/>
      <c r="AI850" s="9" t="n"/>
      <c r="AJ850" s="9" t="n"/>
      <c r="AK850" s="9" t="n"/>
      <c r="AL850" s="9" t="n"/>
      <c r="AM850" s="9" t="n"/>
      <c r="AN850" s="9" t="n"/>
      <c r="AO850" s="9" t="n"/>
      <c r="AP850" s="9" t="n"/>
      <c r="AQ850" s="9" t="n"/>
      <c r="AR850" s="9" t="n"/>
      <c r="AS850" s="9" t="n"/>
      <c r="AT850" s="9" t="n"/>
      <c r="AU850" s="9" t="n"/>
      <c r="AV850" s="9" t="n"/>
      <c r="AW850" s="9" t="n"/>
      <c r="AX850" s="9" t="n"/>
      <c r="AY850" s="9" t="n"/>
      <c r="AZ850" s="9" t="n"/>
    </row>
    <row r="851">
      <c r="A851" s="9" t="n"/>
      <c r="B851" s="9" t="n"/>
      <c r="C851" s="9" t="n"/>
      <c r="D851" s="9" t="n"/>
      <c r="E851" s="9" t="n"/>
      <c r="F851" s="9" t="n"/>
      <c r="G851" s="9" t="n"/>
      <c r="H851" s="9" t="n"/>
      <c r="I851" s="9" t="n"/>
      <c r="J851" s="9" t="n"/>
      <c r="K851" s="9" t="n"/>
      <c r="L851" s="9" t="n"/>
      <c r="M851" s="9" t="n"/>
      <c r="N851" s="9" t="n"/>
      <c r="O851" s="9" t="n"/>
      <c r="P851" s="9" t="n"/>
      <c r="Q851" s="9" t="n"/>
      <c r="R851" s="9" t="n"/>
      <c r="S851" s="9" t="n"/>
      <c r="T851" s="9" t="n"/>
      <c r="U851" s="9" t="n"/>
      <c r="V851" s="9" t="n"/>
      <c r="W851" s="9" t="n"/>
      <c r="X851" s="9" t="n"/>
      <c r="Y851" s="9" t="n"/>
      <c r="Z851" s="9" t="n"/>
      <c r="AA851" s="9" t="n"/>
      <c r="AB851" s="9" t="n"/>
      <c r="AC851" s="9" t="n"/>
      <c r="AD851" s="9" t="n"/>
      <c r="AE851" s="9" t="n"/>
      <c r="AF851" s="9" t="n"/>
      <c r="AG851" s="9" t="n"/>
      <c r="AH851" s="9" t="n"/>
      <c r="AI851" s="9" t="n"/>
      <c r="AJ851" s="9" t="n"/>
      <c r="AK851" s="9" t="n"/>
      <c r="AL851" s="9" t="n"/>
      <c r="AM851" s="9" t="n"/>
      <c r="AN851" s="9" t="n"/>
      <c r="AO851" s="9" t="n"/>
      <c r="AP851" s="9" t="n"/>
      <c r="AQ851" s="9" t="n"/>
      <c r="AR851" s="9" t="n"/>
      <c r="AS851" s="9" t="n"/>
      <c r="AT851" s="9" t="n"/>
      <c r="AU851" s="9" t="n"/>
      <c r="AV851" s="9" t="n"/>
      <c r="AW851" s="9" t="n"/>
      <c r="AX851" s="9" t="n"/>
      <c r="AY851" s="9" t="n"/>
      <c r="AZ851" s="9" t="n"/>
    </row>
    <row r="852">
      <c r="A852" s="9" t="n"/>
      <c r="B852" s="9" t="n"/>
      <c r="C852" s="9" t="n"/>
      <c r="D852" s="9" t="n"/>
      <c r="E852" s="9" t="n"/>
      <c r="F852" s="9" t="n"/>
      <c r="G852" s="9" t="n"/>
      <c r="H852" s="9" t="n"/>
      <c r="I852" s="9" t="n"/>
      <c r="J852" s="9" t="n"/>
      <c r="K852" s="9" t="n"/>
      <c r="L852" s="9" t="n"/>
      <c r="M852" s="9" t="n"/>
      <c r="N852" s="9" t="n"/>
      <c r="O852" s="9" t="n"/>
      <c r="P852" s="9" t="n"/>
      <c r="Q852" s="9" t="n"/>
      <c r="R852" s="9" t="n"/>
      <c r="S852" s="9" t="n"/>
      <c r="T852" s="9" t="n"/>
      <c r="U852" s="9" t="n"/>
      <c r="V852" s="9" t="n"/>
      <c r="W852" s="9" t="n"/>
      <c r="X852" s="9" t="n"/>
      <c r="Y852" s="9" t="n"/>
      <c r="Z852" s="9" t="n"/>
      <c r="AA852" s="9" t="n"/>
      <c r="AB852" s="9" t="n"/>
      <c r="AC852" s="9" t="n"/>
      <c r="AD852" s="9" t="n"/>
      <c r="AE852" s="9" t="n"/>
      <c r="AF852" s="9" t="n"/>
      <c r="AG852" s="9" t="n"/>
      <c r="AH852" s="9" t="n"/>
      <c r="AI852" s="9" t="n"/>
      <c r="AJ852" s="9" t="n"/>
      <c r="AK852" s="9" t="n"/>
      <c r="AL852" s="9" t="n"/>
      <c r="AM852" s="9" t="n"/>
      <c r="AN852" s="9" t="n"/>
      <c r="AO852" s="9" t="n"/>
      <c r="AP852" s="9" t="n"/>
      <c r="AQ852" s="9" t="n"/>
      <c r="AR852" s="9" t="n"/>
      <c r="AS852" s="9" t="n"/>
      <c r="AT852" s="9" t="n"/>
      <c r="AU852" s="9" t="n"/>
      <c r="AV852" s="9" t="n"/>
      <c r="AW852" s="9" t="n"/>
      <c r="AX852" s="9" t="n"/>
      <c r="AY852" s="9" t="n"/>
      <c r="AZ852" s="9" t="n"/>
    </row>
    <row r="853">
      <c r="A853" s="9" t="n"/>
      <c r="B853" s="9" t="n"/>
      <c r="C853" s="9" t="n"/>
      <c r="D853" s="9" t="n"/>
      <c r="E853" s="9" t="n"/>
      <c r="F853" s="9" t="n"/>
      <c r="G853" s="9" t="n"/>
      <c r="H853" s="9" t="n"/>
      <c r="I853" s="9" t="n"/>
      <c r="J853" s="9" t="n"/>
      <c r="K853" s="9" t="n"/>
      <c r="L853" s="9" t="n"/>
      <c r="M853" s="9" t="n"/>
      <c r="N853" s="9" t="n"/>
      <c r="O853" s="9" t="n"/>
      <c r="P853" s="9" t="n"/>
      <c r="Q853" s="9" t="n"/>
      <c r="R853" s="9" t="n"/>
      <c r="S853" s="9" t="n"/>
      <c r="T853" s="9" t="n"/>
      <c r="U853" s="9" t="n"/>
      <c r="V853" s="9" t="n"/>
      <c r="W853" s="9" t="n"/>
      <c r="X853" s="9" t="n"/>
      <c r="Y853" s="9" t="n"/>
      <c r="Z853" s="9" t="n"/>
      <c r="AA853" s="9" t="n"/>
      <c r="AB853" s="9" t="n"/>
      <c r="AC853" s="9" t="n"/>
      <c r="AD853" s="9" t="n"/>
      <c r="AE853" s="9" t="n"/>
      <c r="AF853" s="9" t="n"/>
      <c r="AG853" s="9" t="n"/>
      <c r="AH853" s="9" t="n"/>
      <c r="AI853" s="9" t="n"/>
      <c r="AJ853" s="9" t="n"/>
      <c r="AK853" s="9" t="n"/>
      <c r="AL853" s="9" t="n"/>
      <c r="AM853" s="9" t="n"/>
      <c r="AN853" s="9" t="n"/>
      <c r="AO853" s="9" t="n"/>
      <c r="AP853" s="9" t="n"/>
      <c r="AQ853" s="9" t="n"/>
      <c r="AR853" s="9" t="n"/>
      <c r="AS853" s="9" t="n"/>
      <c r="AT853" s="9" t="n"/>
      <c r="AU853" s="9" t="n"/>
      <c r="AV853" s="9" t="n"/>
      <c r="AW853" s="9" t="n"/>
      <c r="AX853" s="9" t="n"/>
      <c r="AY853" s="9" t="n"/>
      <c r="AZ853" s="9" t="n"/>
    </row>
    <row r="854">
      <c r="A854" s="9" t="n"/>
      <c r="B854" s="9" t="n"/>
      <c r="C854" s="9" t="n"/>
      <c r="D854" s="9" t="n"/>
      <c r="E854" s="9" t="n"/>
      <c r="F854" s="9" t="n"/>
      <c r="G854" s="9" t="n"/>
      <c r="H854" s="9" t="n"/>
      <c r="I854" s="9" t="n"/>
      <c r="J854" s="9" t="n"/>
      <c r="K854" s="9" t="n"/>
      <c r="L854" s="9" t="n"/>
      <c r="M854" s="9" t="n"/>
      <c r="N854" s="9" t="n"/>
      <c r="O854" s="9" t="n"/>
      <c r="P854" s="9" t="n"/>
      <c r="Q854" s="9" t="n"/>
      <c r="R854" s="9" t="n"/>
      <c r="S854" s="9" t="n"/>
      <c r="T854" s="9" t="n"/>
      <c r="U854" s="9" t="n"/>
      <c r="V854" s="9" t="n"/>
      <c r="W854" s="9" t="n"/>
      <c r="X854" s="9" t="n"/>
      <c r="Y854" s="9" t="n"/>
      <c r="Z854" s="9" t="n"/>
      <c r="AA854" s="9" t="n"/>
      <c r="AB854" s="9" t="n"/>
      <c r="AC854" s="9" t="n"/>
      <c r="AD854" s="9" t="n"/>
      <c r="AE854" s="9" t="n"/>
      <c r="AF854" s="9" t="n"/>
      <c r="AG854" s="9" t="n"/>
      <c r="AH854" s="9" t="n"/>
      <c r="AI854" s="9" t="n"/>
      <c r="AJ854" s="9" t="n"/>
      <c r="AK854" s="9" t="n"/>
      <c r="AL854" s="9" t="n"/>
      <c r="AM854" s="9" t="n"/>
      <c r="AN854" s="9" t="n"/>
      <c r="AO854" s="9" t="n"/>
      <c r="AP854" s="9" t="n"/>
      <c r="AQ854" s="9" t="n"/>
      <c r="AR854" s="9" t="n"/>
      <c r="AS854" s="9" t="n"/>
      <c r="AT854" s="9" t="n"/>
      <c r="AU854" s="9" t="n"/>
      <c r="AV854" s="9" t="n"/>
      <c r="AW854" s="9" t="n"/>
      <c r="AX854" s="9" t="n"/>
      <c r="AY854" s="9" t="n"/>
      <c r="AZ854" s="9" t="n"/>
    </row>
    <row r="855">
      <c r="A855" s="9" t="n"/>
      <c r="B855" s="9" t="n"/>
      <c r="C855" s="9" t="n"/>
      <c r="D855" s="9" t="n"/>
      <c r="E855" s="9" t="n"/>
      <c r="F855" s="9" t="n"/>
      <c r="G855" s="9" t="n"/>
      <c r="H855" s="9" t="n"/>
      <c r="I855" s="9" t="n"/>
      <c r="J855" s="9" t="n"/>
      <c r="K855" s="9" t="n"/>
      <c r="L855" s="9" t="n"/>
      <c r="M855" s="9" t="n"/>
      <c r="N855" s="9" t="n"/>
      <c r="O855" s="9" t="n"/>
      <c r="P855" s="9" t="n"/>
      <c r="Q855" s="9" t="n"/>
      <c r="R855" s="9" t="n"/>
      <c r="S855" s="9" t="n"/>
      <c r="T855" s="9" t="n"/>
      <c r="U855" s="9" t="n"/>
      <c r="V855" s="9" t="n"/>
      <c r="W855" s="9" t="n"/>
      <c r="X855" s="9" t="n"/>
      <c r="Y855" s="9" t="n"/>
      <c r="Z855" s="9" t="n"/>
      <c r="AA855" s="9" t="n"/>
      <c r="AB855" s="9" t="n"/>
      <c r="AC855" s="9" t="n"/>
      <c r="AD855" s="9" t="n"/>
      <c r="AE855" s="9" t="n"/>
      <c r="AF855" s="9" t="n"/>
      <c r="AG855" s="9" t="n"/>
      <c r="AH855" s="9" t="n"/>
      <c r="AI855" s="9" t="n"/>
      <c r="AJ855" s="9" t="n"/>
      <c r="AK855" s="9" t="n"/>
      <c r="AL855" s="9" t="n"/>
      <c r="AM855" s="9" t="n"/>
      <c r="AN855" s="9" t="n"/>
      <c r="AO855" s="9" t="n"/>
      <c r="AP855" s="9" t="n"/>
      <c r="AQ855" s="9" t="n"/>
      <c r="AR855" s="9" t="n"/>
      <c r="AS855" s="9" t="n"/>
      <c r="AT855" s="9" t="n"/>
      <c r="AU855" s="9" t="n"/>
      <c r="AV855" s="9" t="n"/>
      <c r="AW855" s="9" t="n"/>
      <c r="AX855" s="9" t="n"/>
      <c r="AY855" s="9" t="n"/>
      <c r="AZ855" s="9" t="n"/>
    </row>
    <row r="856">
      <c r="A856" s="9" t="n"/>
      <c r="B856" s="9" t="n"/>
      <c r="C856" s="9" t="n"/>
      <c r="D856" s="9" t="n"/>
      <c r="E856" s="9" t="n"/>
      <c r="F856" s="9" t="n"/>
      <c r="G856" s="9" t="n"/>
      <c r="H856" s="9" t="n"/>
      <c r="I856" s="9" t="n"/>
      <c r="J856" s="9" t="n"/>
      <c r="K856" s="9" t="n"/>
      <c r="L856" s="9" t="n"/>
      <c r="M856" s="9" t="n"/>
      <c r="N856" s="9" t="n"/>
      <c r="O856" s="9" t="n"/>
      <c r="P856" s="9" t="n"/>
      <c r="Q856" s="9" t="n"/>
      <c r="R856" s="9" t="n"/>
      <c r="S856" s="9" t="n"/>
      <c r="T856" s="9" t="n"/>
      <c r="U856" s="9" t="n"/>
      <c r="V856" s="9" t="n"/>
      <c r="W856" s="9" t="n"/>
      <c r="X856" s="9" t="n"/>
      <c r="Y856" s="9" t="n"/>
      <c r="Z856" s="9" t="n"/>
      <c r="AA856" s="9" t="n"/>
      <c r="AB856" s="9" t="n"/>
      <c r="AC856" s="9" t="n"/>
      <c r="AD856" s="9" t="n"/>
      <c r="AE856" s="9" t="n"/>
      <c r="AF856" s="9" t="n"/>
      <c r="AG856" s="9" t="n"/>
      <c r="AH856" s="9" t="n"/>
      <c r="AI856" s="9" t="n"/>
      <c r="AJ856" s="9" t="n"/>
      <c r="AK856" s="9" t="n"/>
      <c r="AL856" s="9" t="n"/>
      <c r="AM856" s="9" t="n"/>
      <c r="AN856" s="9" t="n"/>
      <c r="AO856" s="9" t="n"/>
      <c r="AP856" s="9" t="n"/>
      <c r="AQ856" s="9" t="n"/>
      <c r="AR856" s="9" t="n"/>
      <c r="AS856" s="9" t="n"/>
      <c r="AT856" s="9" t="n"/>
      <c r="AU856" s="9" t="n"/>
      <c r="AV856" s="9" t="n"/>
      <c r="AW856" s="9" t="n"/>
      <c r="AX856" s="9" t="n"/>
      <c r="AY856" s="9" t="n"/>
      <c r="AZ856" s="9" t="n"/>
    </row>
    <row r="857">
      <c r="A857" s="9" t="n"/>
      <c r="B857" s="9" t="n"/>
      <c r="C857" s="9" t="n"/>
      <c r="D857" s="9" t="n"/>
      <c r="E857" s="9" t="n"/>
      <c r="F857" s="9" t="n"/>
      <c r="G857" s="9" t="n"/>
      <c r="H857" s="9" t="n"/>
      <c r="I857" s="9" t="n"/>
      <c r="J857" s="9" t="n"/>
      <c r="K857" s="9" t="n"/>
      <c r="L857" s="9" t="n"/>
      <c r="M857" s="9" t="n"/>
      <c r="N857" s="9" t="n"/>
      <c r="O857" s="9" t="n"/>
      <c r="P857" s="9" t="n"/>
      <c r="Q857" s="9" t="n"/>
      <c r="R857" s="9" t="n"/>
      <c r="S857" s="9" t="n"/>
      <c r="T857" s="9" t="n"/>
      <c r="U857" s="9" t="n"/>
      <c r="V857" s="9" t="n"/>
      <c r="W857" s="9" t="n"/>
      <c r="X857" s="9" t="n"/>
      <c r="Y857" s="9" t="n"/>
      <c r="Z857" s="9" t="n"/>
      <c r="AA857" s="9" t="n"/>
      <c r="AB857" s="9" t="n"/>
      <c r="AC857" s="9" t="n"/>
      <c r="AD857" s="9" t="n"/>
      <c r="AE857" s="9" t="n"/>
      <c r="AF857" s="9" t="n"/>
      <c r="AG857" s="9" t="n"/>
      <c r="AH857" s="9" t="n"/>
      <c r="AI857" s="9" t="n"/>
      <c r="AJ857" s="9" t="n"/>
      <c r="AK857" s="9" t="n"/>
      <c r="AL857" s="9" t="n"/>
      <c r="AM857" s="9" t="n"/>
      <c r="AN857" s="9" t="n"/>
      <c r="AO857" s="9" t="n"/>
      <c r="AP857" s="9" t="n"/>
      <c r="AQ857" s="9" t="n"/>
      <c r="AR857" s="9" t="n"/>
      <c r="AS857" s="9" t="n"/>
      <c r="AT857" s="9" t="n"/>
      <c r="AU857" s="9" t="n"/>
      <c r="AV857" s="9" t="n"/>
      <c r="AW857" s="9" t="n"/>
      <c r="AX857" s="9" t="n"/>
      <c r="AY857" s="9" t="n"/>
      <c r="AZ857" s="9" t="n"/>
    </row>
    <row r="858">
      <c r="A858" s="9" t="n"/>
      <c r="B858" s="9" t="n"/>
      <c r="C858" s="9" t="n"/>
      <c r="D858" s="9" t="n"/>
      <c r="E858" s="9" t="n"/>
      <c r="F858" s="9" t="n"/>
      <c r="G858" s="9" t="n"/>
      <c r="H858" s="9" t="n"/>
      <c r="I858" s="9" t="n"/>
      <c r="J858" s="9" t="n"/>
      <c r="K858" s="9" t="n"/>
      <c r="L858" s="9" t="n"/>
      <c r="M858" s="9" t="n"/>
      <c r="N858" s="9" t="n"/>
      <c r="O858" s="9" t="n"/>
      <c r="P858" s="9" t="n"/>
      <c r="Q858" s="9" t="n"/>
      <c r="R858" s="9" t="n"/>
      <c r="S858" s="9" t="n"/>
      <c r="T858" s="9" t="n"/>
      <c r="U858" s="9" t="n"/>
      <c r="V858" s="9" t="n"/>
      <c r="W858" s="9" t="n"/>
      <c r="X858" s="9" t="n"/>
      <c r="Y858" s="9" t="n"/>
      <c r="Z858" s="9" t="n"/>
      <c r="AA858" s="9" t="n"/>
      <c r="AB858" s="9" t="n"/>
      <c r="AC858" s="9" t="n"/>
      <c r="AD858" s="9" t="n"/>
      <c r="AE858" s="9" t="n"/>
      <c r="AF858" s="9" t="n"/>
      <c r="AG858" s="9" t="n"/>
      <c r="AH858" s="9" t="n"/>
      <c r="AI858" s="9" t="n"/>
      <c r="AJ858" s="9" t="n"/>
      <c r="AK858" s="9" t="n"/>
      <c r="AL858" s="9" t="n"/>
      <c r="AM858" s="9" t="n"/>
      <c r="AN858" s="9" t="n"/>
      <c r="AO858" s="9" t="n"/>
      <c r="AP858" s="9" t="n"/>
      <c r="AQ858" s="9" t="n"/>
      <c r="AR858" s="9" t="n"/>
      <c r="AS858" s="9" t="n"/>
      <c r="AT858" s="9" t="n"/>
      <c r="AU858" s="9" t="n"/>
      <c r="AV858" s="9" t="n"/>
      <c r="AW858" s="9" t="n"/>
      <c r="AX858" s="9" t="n"/>
      <c r="AY858" s="9" t="n"/>
      <c r="AZ858" s="9" t="n"/>
    </row>
    <row r="859">
      <c r="A859" s="9" t="n"/>
      <c r="B859" s="9" t="n"/>
      <c r="C859" s="9" t="n"/>
      <c r="D859" s="9" t="n"/>
      <c r="E859" s="9" t="n"/>
      <c r="F859" s="9" t="n"/>
      <c r="G859" s="9" t="n"/>
      <c r="H859" s="9" t="n"/>
      <c r="I859" s="9" t="n"/>
      <c r="J859" s="9" t="n"/>
      <c r="K859" s="9" t="n"/>
      <c r="L859" s="9" t="n"/>
      <c r="M859" s="9" t="n"/>
      <c r="N859" s="9" t="n"/>
      <c r="O859" s="9" t="n"/>
      <c r="P859" s="9" t="n"/>
      <c r="Q859" s="9" t="n"/>
      <c r="R859" s="9" t="n"/>
      <c r="S859" s="9" t="n"/>
      <c r="T859" s="9" t="n"/>
      <c r="U859" s="9" t="n"/>
      <c r="V859" s="9" t="n"/>
      <c r="W859" s="9" t="n"/>
      <c r="X859" s="9" t="n"/>
      <c r="Y859" s="9" t="n"/>
      <c r="Z859" s="9" t="n"/>
      <c r="AA859" s="9" t="n"/>
      <c r="AB859" s="9" t="n"/>
      <c r="AC859" s="9" t="n"/>
      <c r="AD859" s="9" t="n"/>
      <c r="AE859" s="9" t="n"/>
      <c r="AF859" s="9" t="n"/>
      <c r="AG859" s="9" t="n"/>
      <c r="AH859" s="9" t="n"/>
      <c r="AI859" s="9" t="n"/>
      <c r="AJ859" s="9" t="n"/>
      <c r="AK859" s="9" t="n"/>
      <c r="AL859" s="9" t="n"/>
      <c r="AM859" s="9" t="n"/>
      <c r="AN859" s="9" t="n"/>
      <c r="AO859" s="9" t="n"/>
      <c r="AP859" s="9" t="n"/>
      <c r="AQ859" s="9" t="n"/>
      <c r="AR859" s="9" t="n"/>
      <c r="AS859" s="9" t="n"/>
      <c r="AT859" s="9" t="n"/>
      <c r="AU859" s="9" t="n"/>
      <c r="AV859" s="9" t="n"/>
      <c r="AW859" s="9" t="n"/>
      <c r="AX859" s="9" t="n"/>
      <c r="AY859" s="9" t="n"/>
      <c r="AZ859" s="9" t="n"/>
    </row>
    <row r="860">
      <c r="A860" s="9" t="n"/>
      <c r="B860" s="9" t="n"/>
      <c r="C860" s="9" t="n"/>
      <c r="D860" s="9" t="n"/>
      <c r="E860" s="9" t="n"/>
      <c r="F860" s="9" t="n"/>
      <c r="G860" s="9" t="n"/>
      <c r="H860" s="9" t="n"/>
      <c r="I860" s="9" t="n"/>
      <c r="J860" s="9" t="n"/>
      <c r="K860" s="9" t="n"/>
      <c r="L860" s="9" t="n"/>
      <c r="M860" s="9" t="n"/>
      <c r="N860" s="9" t="n"/>
      <c r="O860" s="9" t="n"/>
      <c r="P860" s="9" t="n"/>
      <c r="Q860" s="9" t="n"/>
      <c r="R860" s="9" t="n"/>
      <c r="S860" s="9" t="n"/>
      <c r="T860" s="9" t="n"/>
      <c r="U860" s="9" t="n"/>
      <c r="V860" s="9" t="n"/>
      <c r="W860" s="9" t="n"/>
      <c r="X860" s="9" t="n"/>
      <c r="Y860" s="9" t="n"/>
      <c r="Z860" s="9" t="n"/>
      <c r="AA860" s="9" t="n"/>
      <c r="AB860" s="9" t="n"/>
      <c r="AC860" s="9" t="n"/>
      <c r="AD860" s="9" t="n"/>
      <c r="AE860" s="9" t="n"/>
      <c r="AF860" s="9" t="n"/>
      <c r="AG860" s="9" t="n"/>
      <c r="AH860" s="9" t="n"/>
      <c r="AI860" s="9" t="n"/>
      <c r="AJ860" s="9" t="n"/>
      <c r="AK860" s="9" t="n"/>
      <c r="AL860" s="9" t="n"/>
      <c r="AM860" s="9" t="n"/>
      <c r="AN860" s="9" t="n"/>
      <c r="AO860" s="9" t="n"/>
      <c r="AP860" s="9" t="n"/>
      <c r="AQ860" s="9" t="n"/>
      <c r="AR860" s="9" t="n"/>
      <c r="AS860" s="9" t="n"/>
      <c r="AT860" s="9" t="n"/>
      <c r="AU860" s="9" t="n"/>
      <c r="AV860" s="9" t="n"/>
      <c r="AW860" s="9" t="n"/>
      <c r="AX860" s="9" t="n"/>
      <c r="AY860" s="9" t="n"/>
      <c r="AZ860" s="9" t="n"/>
    </row>
    <row r="861">
      <c r="A861" s="9" t="n"/>
      <c r="B861" s="9" t="n"/>
      <c r="C861" s="9" t="n"/>
      <c r="D861" s="9" t="n"/>
      <c r="E861" s="9" t="n"/>
      <c r="F861" s="9" t="n"/>
      <c r="G861" s="9" t="n"/>
      <c r="H861" s="9" t="n"/>
      <c r="I861" s="9" t="n"/>
      <c r="J861" s="9" t="n"/>
      <c r="K861" s="9" t="n"/>
      <c r="L861" s="9" t="n"/>
      <c r="M861" s="9" t="n"/>
      <c r="N861" s="9" t="n"/>
      <c r="O861" s="9" t="n"/>
      <c r="P861" s="9" t="n"/>
      <c r="Q861" s="9" t="n"/>
      <c r="R861" s="9" t="n"/>
      <c r="S861" s="9" t="n"/>
      <c r="T861" s="9" t="n"/>
      <c r="U861" s="9" t="n"/>
      <c r="V861" s="9" t="n"/>
      <c r="W861" s="9" t="n"/>
      <c r="X861" s="9" t="n"/>
      <c r="Y861" s="9" t="n"/>
      <c r="Z861" s="9" t="n"/>
      <c r="AA861" s="9" t="n"/>
      <c r="AB861" s="9" t="n"/>
      <c r="AC861" s="9" t="n"/>
      <c r="AD861" s="9" t="n"/>
      <c r="AE861" s="9" t="n"/>
      <c r="AF861" s="9" t="n"/>
      <c r="AG861" s="9" t="n"/>
      <c r="AH861" s="9" t="n"/>
      <c r="AI861" s="9" t="n"/>
      <c r="AJ861" s="9" t="n"/>
      <c r="AK861" s="9" t="n"/>
      <c r="AL861" s="9" t="n"/>
      <c r="AM861" s="9" t="n"/>
      <c r="AN861" s="9" t="n"/>
      <c r="AO861" s="9" t="n"/>
      <c r="AP861" s="9" t="n"/>
      <c r="AQ861" s="9" t="n"/>
      <c r="AR861" s="9" t="n"/>
      <c r="AS861" s="9" t="n"/>
      <c r="AT861" s="9" t="n"/>
      <c r="AU861" s="9" t="n"/>
      <c r="AV861" s="9" t="n"/>
      <c r="AW861" s="9" t="n"/>
      <c r="AX861" s="9" t="n"/>
      <c r="AY861" s="9" t="n"/>
      <c r="AZ861" s="9" t="n"/>
    </row>
    <row r="862">
      <c r="A862" s="9" t="n"/>
      <c r="B862" s="9" t="n"/>
      <c r="C862" s="9" t="n"/>
      <c r="D862" s="9" t="n"/>
      <c r="E862" s="9" t="n"/>
      <c r="F862" s="9" t="n"/>
      <c r="G862" s="9" t="n"/>
      <c r="H862" s="9" t="n"/>
      <c r="I862" s="9" t="n"/>
      <c r="J862" s="9" t="n"/>
      <c r="K862" s="9" t="n"/>
      <c r="L862" s="9" t="n"/>
      <c r="M862" s="9" t="n"/>
      <c r="N862" s="9" t="n"/>
      <c r="O862" s="9" t="n"/>
      <c r="P862" s="9" t="n"/>
      <c r="Q862" s="9" t="n"/>
      <c r="R862" s="9" t="n"/>
      <c r="S862" s="9" t="n"/>
      <c r="T862" s="9" t="n"/>
      <c r="U862" s="9" t="n"/>
      <c r="V862" s="9" t="n"/>
      <c r="W862" s="9" t="n"/>
      <c r="X862" s="9" t="n"/>
      <c r="Y862" s="9" t="n"/>
      <c r="Z862" s="9" t="n"/>
      <c r="AA862" s="9" t="n"/>
      <c r="AB862" s="9" t="n"/>
      <c r="AC862" s="9" t="n"/>
      <c r="AD862" s="9" t="n"/>
      <c r="AE862" s="9" t="n"/>
      <c r="AF862" s="9" t="n"/>
      <c r="AG862" s="9" t="n"/>
      <c r="AH862" s="9" t="n"/>
      <c r="AI862" s="9" t="n"/>
      <c r="AJ862" s="9" t="n"/>
      <c r="AK862" s="9" t="n"/>
      <c r="AL862" s="9" t="n"/>
      <c r="AM862" s="9" t="n"/>
      <c r="AN862" s="9" t="n"/>
      <c r="AO862" s="9" t="n"/>
      <c r="AP862" s="9" t="n"/>
      <c r="AQ862" s="9" t="n"/>
      <c r="AR862" s="9" t="n"/>
      <c r="AS862" s="9" t="n"/>
      <c r="AT862" s="9" t="n"/>
      <c r="AU862" s="9" t="n"/>
      <c r="AV862" s="9" t="n"/>
      <c r="AW862" s="9" t="n"/>
      <c r="AX862" s="9" t="n"/>
      <c r="AY862" s="9" t="n"/>
      <c r="AZ862" s="9" t="n"/>
    </row>
    <row r="863">
      <c r="A863" s="9" t="n"/>
      <c r="B863" s="9" t="n"/>
      <c r="C863" s="9" t="n"/>
      <c r="D863" s="9" t="n"/>
      <c r="E863" s="9" t="n"/>
      <c r="F863" s="9" t="n"/>
      <c r="G863" s="9" t="n"/>
      <c r="H863" s="9" t="n"/>
      <c r="I863" s="9" t="n"/>
      <c r="J863" s="9" t="n"/>
      <c r="K863" s="9" t="n"/>
      <c r="L863" s="9" t="n"/>
      <c r="M863" s="9" t="n"/>
      <c r="N863" s="9" t="n"/>
      <c r="O863" s="9" t="n"/>
      <c r="P863" s="9" t="n"/>
      <c r="Q863" s="9" t="n"/>
      <c r="R863" s="9" t="n"/>
      <c r="S863" s="9" t="n"/>
      <c r="T863" s="9" t="n"/>
      <c r="U863" s="9" t="n"/>
      <c r="V863" s="9" t="n"/>
      <c r="W863" s="9" t="n"/>
      <c r="X863" s="9" t="n"/>
      <c r="Y863" s="9" t="n"/>
      <c r="Z863" s="9" t="n"/>
      <c r="AA863" s="9" t="n"/>
      <c r="AB863" s="9" t="n"/>
      <c r="AC863" s="9" t="n"/>
      <c r="AD863" s="9" t="n"/>
      <c r="AE863" s="9" t="n"/>
      <c r="AF863" s="9" t="n"/>
      <c r="AG863" s="9" t="n"/>
      <c r="AH863" s="9" t="n"/>
      <c r="AI863" s="9" t="n"/>
      <c r="AJ863" s="9" t="n"/>
      <c r="AK863" s="9" t="n"/>
      <c r="AL863" s="9" t="n"/>
      <c r="AM863" s="9" t="n"/>
      <c r="AN863" s="9" t="n"/>
      <c r="AO863" s="9" t="n"/>
      <c r="AP863" s="9" t="n"/>
      <c r="AQ863" s="9" t="n"/>
      <c r="AR863" s="9" t="n"/>
      <c r="AS863" s="9" t="n"/>
      <c r="AT863" s="9" t="n"/>
      <c r="AU863" s="9" t="n"/>
      <c r="AV863" s="9" t="n"/>
      <c r="AW863" s="9" t="n"/>
      <c r="AX863" s="9" t="n"/>
      <c r="AY863" s="9" t="n"/>
      <c r="AZ863" s="9" t="n"/>
    </row>
    <row r="864">
      <c r="A864" s="9" t="n"/>
      <c r="B864" s="9" t="n"/>
      <c r="C864" s="9" t="n"/>
      <c r="D864" s="9" t="n"/>
      <c r="E864" s="9" t="n"/>
      <c r="F864" s="9" t="n"/>
      <c r="G864" s="9" t="n"/>
      <c r="H864" s="9" t="n"/>
      <c r="I864" s="9" t="n"/>
      <c r="J864" s="9" t="n"/>
      <c r="K864" s="9" t="n"/>
      <c r="L864" s="9" t="n"/>
      <c r="M864" s="9" t="n"/>
      <c r="N864" s="9" t="n"/>
      <c r="O864" s="9" t="n"/>
      <c r="P864" s="9" t="n"/>
      <c r="Q864" s="9" t="n"/>
      <c r="R864" s="9" t="n"/>
      <c r="S864" s="9" t="n"/>
      <c r="T864" s="9" t="n"/>
      <c r="U864" s="9" t="n"/>
      <c r="V864" s="9" t="n"/>
      <c r="W864" s="9" t="n"/>
      <c r="X864" s="9" t="n"/>
      <c r="Y864" s="9" t="n"/>
      <c r="Z864" s="9" t="n"/>
      <c r="AA864" s="9" t="n"/>
      <c r="AB864" s="9" t="n"/>
      <c r="AC864" s="9" t="n"/>
      <c r="AD864" s="9" t="n"/>
      <c r="AE864" s="9" t="n"/>
      <c r="AF864" s="9" t="n"/>
      <c r="AG864" s="9" t="n"/>
      <c r="AH864" s="9" t="n"/>
      <c r="AI864" s="9" t="n"/>
      <c r="AJ864" s="9" t="n"/>
      <c r="AK864" s="9" t="n"/>
      <c r="AL864" s="9" t="n"/>
      <c r="AM864" s="9" t="n"/>
      <c r="AN864" s="9" t="n"/>
      <c r="AO864" s="9" t="n"/>
      <c r="AP864" s="9" t="n"/>
      <c r="AQ864" s="9" t="n"/>
      <c r="AR864" s="9" t="n"/>
      <c r="AS864" s="9" t="n"/>
      <c r="AT864" s="9" t="n"/>
      <c r="AU864" s="9" t="n"/>
      <c r="AV864" s="9" t="n"/>
      <c r="AW864" s="9" t="n"/>
      <c r="AX864" s="9" t="n"/>
      <c r="AY864" s="9" t="n"/>
      <c r="AZ864" s="9" t="n"/>
    </row>
    <row r="865">
      <c r="A865" s="9" t="n"/>
      <c r="B865" s="9" t="n"/>
      <c r="C865" s="9" t="n"/>
      <c r="D865" s="9" t="n"/>
      <c r="E865" s="9" t="n"/>
      <c r="F865" s="9" t="n"/>
      <c r="G865" s="9" t="n"/>
      <c r="H865" s="9" t="n"/>
      <c r="I865" s="9" t="n"/>
      <c r="J865" s="9" t="n"/>
      <c r="K865" s="9" t="n"/>
      <c r="L865" s="9" t="n"/>
      <c r="M865" s="9" t="n"/>
      <c r="N865" s="9" t="n"/>
      <c r="O865" s="9" t="n"/>
      <c r="P865" s="9" t="n"/>
      <c r="Q865" s="9" t="n"/>
      <c r="R865" s="9" t="n"/>
      <c r="S865" s="9" t="n"/>
      <c r="T865" s="9" t="n"/>
      <c r="U865" s="9" t="n"/>
      <c r="V865" s="9" t="n"/>
      <c r="W865" s="9" t="n"/>
      <c r="X865" s="9" t="n"/>
      <c r="Y865" s="9" t="n"/>
      <c r="Z865" s="9" t="n"/>
      <c r="AA865" s="9" t="n"/>
      <c r="AB865" s="9" t="n"/>
      <c r="AC865" s="9" t="n"/>
      <c r="AD865" s="9" t="n"/>
      <c r="AE865" s="9" t="n"/>
      <c r="AF865" s="9" t="n"/>
      <c r="AG865" s="9" t="n"/>
      <c r="AH865" s="9" t="n"/>
      <c r="AI865" s="9" t="n"/>
      <c r="AJ865" s="9" t="n"/>
      <c r="AK865" s="9" t="n"/>
      <c r="AL865" s="9" t="n"/>
      <c r="AM865" s="9" t="n"/>
      <c r="AN865" s="9" t="n"/>
      <c r="AO865" s="9" t="n"/>
      <c r="AP865" s="9" t="n"/>
      <c r="AQ865" s="9" t="n"/>
      <c r="AR865" s="9" t="n"/>
      <c r="AS865" s="9" t="n"/>
      <c r="AT865" s="9" t="n"/>
      <c r="AU865" s="9" t="n"/>
      <c r="AV865" s="9" t="n"/>
      <c r="AW865" s="9" t="n"/>
      <c r="AX865" s="9" t="n"/>
      <c r="AY865" s="9" t="n"/>
      <c r="AZ865" s="9" t="n"/>
    </row>
    <row r="866">
      <c r="A866" s="9" t="n"/>
      <c r="B866" s="9" t="n"/>
      <c r="C866" s="9" t="n"/>
      <c r="D866" s="9" t="n"/>
      <c r="E866" s="9" t="n"/>
      <c r="F866" s="9" t="n"/>
      <c r="G866" s="9" t="n"/>
      <c r="H866" s="9" t="n"/>
      <c r="I866" s="9" t="n"/>
      <c r="J866" s="9" t="n"/>
      <c r="K866" s="9" t="n"/>
      <c r="L866" s="9" t="n"/>
      <c r="M866" s="9" t="n"/>
      <c r="N866" s="9" t="n"/>
      <c r="O866" s="9" t="n"/>
      <c r="P866" s="9" t="n"/>
      <c r="Q866" s="9" t="n"/>
      <c r="R866" s="9" t="n"/>
      <c r="S866" s="9" t="n"/>
      <c r="T866" s="9" t="n"/>
      <c r="U866" s="9" t="n"/>
      <c r="V866" s="9" t="n"/>
      <c r="W866" s="9" t="n"/>
      <c r="X866" s="9" t="n"/>
      <c r="Y866" s="9" t="n"/>
      <c r="Z866" s="9" t="n"/>
      <c r="AA866" s="9" t="n"/>
      <c r="AB866" s="9" t="n"/>
      <c r="AC866" s="9" t="n"/>
      <c r="AD866" s="9" t="n"/>
      <c r="AE866" s="9" t="n"/>
      <c r="AF866" s="9" t="n"/>
      <c r="AG866" s="9" t="n"/>
      <c r="AH866" s="9" t="n"/>
      <c r="AI866" s="9" t="n"/>
      <c r="AJ866" s="9" t="n"/>
      <c r="AK866" s="9" t="n"/>
      <c r="AL866" s="9" t="n"/>
      <c r="AM866" s="9" t="n"/>
      <c r="AN866" s="9" t="n"/>
      <c r="AO866" s="9" t="n"/>
      <c r="AP866" s="9" t="n"/>
      <c r="AQ866" s="9" t="n"/>
      <c r="AR866" s="9" t="n"/>
      <c r="AS866" s="9" t="n"/>
      <c r="AT866" s="9" t="n"/>
      <c r="AU866" s="9" t="n"/>
      <c r="AV866" s="9" t="n"/>
      <c r="AW866" s="9" t="n"/>
      <c r="AX866" s="9" t="n"/>
      <c r="AY866" s="9" t="n"/>
      <c r="AZ866" s="9" t="n"/>
    </row>
    <row r="867">
      <c r="A867" s="9" t="n"/>
      <c r="B867" s="9" t="n"/>
      <c r="C867" s="9" t="n"/>
      <c r="D867" s="9" t="n"/>
      <c r="E867" s="9" t="n"/>
      <c r="F867" s="9" t="n"/>
      <c r="G867" s="9" t="n"/>
      <c r="H867" s="9" t="n"/>
      <c r="I867" s="9" t="n"/>
      <c r="J867" s="9" t="n"/>
      <c r="K867" s="9" t="n"/>
      <c r="L867" s="9" t="n"/>
      <c r="M867" s="9" t="n"/>
      <c r="N867" s="9" t="n"/>
      <c r="O867" s="9" t="n"/>
      <c r="P867" s="9" t="n"/>
      <c r="Q867" s="9" t="n"/>
      <c r="R867" s="9" t="n"/>
      <c r="S867" s="9" t="n"/>
      <c r="T867" s="9" t="n"/>
      <c r="U867" s="9" t="n"/>
      <c r="V867" s="9" t="n"/>
      <c r="W867" s="9" t="n"/>
      <c r="X867" s="9" t="n"/>
      <c r="Y867" s="9" t="n"/>
      <c r="Z867" s="9" t="n"/>
      <c r="AA867" s="9" t="n"/>
      <c r="AB867" s="9" t="n"/>
      <c r="AC867" s="9" t="n"/>
      <c r="AD867" s="9" t="n"/>
      <c r="AE867" s="9" t="n"/>
      <c r="AF867" s="9" t="n"/>
      <c r="AG867" s="9" t="n"/>
      <c r="AH867" s="9" t="n"/>
      <c r="AI867" s="9" t="n"/>
      <c r="AJ867" s="9" t="n"/>
      <c r="AK867" s="9" t="n"/>
      <c r="AL867" s="9" t="n"/>
      <c r="AM867" s="9" t="n"/>
      <c r="AN867" s="9" t="n"/>
      <c r="AO867" s="9" t="n"/>
      <c r="AP867" s="9" t="n"/>
      <c r="AQ867" s="9" t="n"/>
      <c r="AR867" s="9" t="n"/>
      <c r="AS867" s="9" t="n"/>
      <c r="AT867" s="9" t="n"/>
      <c r="AU867" s="9" t="n"/>
      <c r="AV867" s="9" t="n"/>
      <c r="AW867" s="9" t="n"/>
      <c r="AX867" s="9" t="n"/>
      <c r="AY867" s="9" t="n"/>
      <c r="AZ867" s="9" t="n"/>
    </row>
    <row r="868">
      <c r="A868" s="9" t="n"/>
      <c r="B868" s="9" t="n"/>
      <c r="C868" s="9" t="n"/>
      <c r="D868" s="9" t="n"/>
      <c r="E868" s="9" t="n"/>
      <c r="F868" s="9" t="n"/>
      <c r="G868" s="9" t="n"/>
      <c r="H868" s="9" t="n"/>
      <c r="I868" s="9" t="n"/>
      <c r="J868" s="9" t="n"/>
      <c r="K868" s="9" t="n"/>
      <c r="L868" s="9" t="n"/>
      <c r="M868" s="9" t="n"/>
      <c r="N868" s="9" t="n"/>
      <c r="O868" s="9" t="n"/>
      <c r="P868" s="9" t="n"/>
      <c r="Q868" s="9" t="n"/>
      <c r="R868" s="9" t="n"/>
      <c r="S868" s="9" t="n"/>
      <c r="T868" s="9" t="n"/>
      <c r="U868" s="9" t="n"/>
      <c r="V868" s="9" t="n"/>
      <c r="W868" s="9" t="n"/>
      <c r="X868" s="9" t="n"/>
      <c r="Y868" s="9" t="n"/>
      <c r="Z868" s="9" t="n"/>
      <c r="AA868" s="9" t="n"/>
      <c r="AB868" s="9" t="n"/>
      <c r="AC868" s="9" t="n"/>
      <c r="AD868" s="9" t="n"/>
      <c r="AE868" s="9" t="n"/>
      <c r="AF868" s="9" t="n"/>
      <c r="AG868" s="9" t="n"/>
      <c r="AH868" s="9" t="n"/>
      <c r="AI868" s="9" t="n"/>
      <c r="AJ868" s="9" t="n"/>
      <c r="AK868" s="9" t="n"/>
      <c r="AL868" s="9" t="n"/>
      <c r="AM868" s="9" t="n"/>
      <c r="AN868" s="9" t="n"/>
      <c r="AO868" s="9" t="n"/>
      <c r="AP868" s="9" t="n"/>
      <c r="AQ868" s="9" t="n"/>
      <c r="AR868" s="9" t="n"/>
      <c r="AS868" s="9" t="n"/>
      <c r="AT868" s="9" t="n"/>
      <c r="AU868" s="9" t="n"/>
      <c r="AV868" s="9" t="n"/>
      <c r="AW868" s="9" t="n"/>
      <c r="AX868" s="9" t="n"/>
      <c r="AY868" s="9" t="n"/>
      <c r="AZ868" s="9" t="n"/>
    </row>
    <row r="869">
      <c r="A869" s="9" t="n"/>
      <c r="B869" s="9" t="n"/>
      <c r="C869" s="9" t="n"/>
      <c r="D869" s="9" t="n"/>
      <c r="E869" s="9" t="n"/>
      <c r="F869" s="9" t="n"/>
      <c r="G869" s="9" t="n"/>
      <c r="H869" s="9" t="n"/>
      <c r="I869" s="9" t="n"/>
      <c r="J869" s="9" t="n"/>
      <c r="K869" s="9" t="n"/>
      <c r="L869" s="9" t="n"/>
      <c r="M869" s="9" t="n"/>
      <c r="N869" s="9" t="n"/>
      <c r="O869" s="9" t="n"/>
      <c r="P869" s="9" t="n"/>
      <c r="Q869" s="9" t="n"/>
      <c r="R869" s="9" t="n"/>
      <c r="S869" s="9" t="n"/>
      <c r="T869" s="9" t="n"/>
      <c r="U869" s="9" t="n"/>
      <c r="V869" s="9" t="n"/>
      <c r="W869" s="9" t="n"/>
      <c r="X869" s="9" t="n"/>
      <c r="Y869" s="9" t="n"/>
      <c r="Z869" s="9" t="n"/>
      <c r="AA869" s="9" t="n"/>
      <c r="AB869" s="9" t="n"/>
      <c r="AC869" s="9" t="n"/>
      <c r="AD869" s="9" t="n"/>
      <c r="AE869" s="9" t="n"/>
      <c r="AF869" s="9" t="n"/>
      <c r="AG869" s="9" t="n"/>
      <c r="AH869" s="9" t="n"/>
      <c r="AI869" s="9" t="n"/>
      <c r="AJ869" s="9" t="n"/>
      <c r="AK869" s="9" t="n"/>
      <c r="AL869" s="9" t="n"/>
      <c r="AM869" s="9" t="n"/>
      <c r="AN869" s="9" t="n"/>
      <c r="AO869" s="9" t="n"/>
      <c r="AP869" s="9" t="n"/>
      <c r="AQ869" s="9" t="n"/>
      <c r="AR869" s="9" t="n"/>
      <c r="AS869" s="9" t="n"/>
      <c r="AT869" s="9" t="n"/>
      <c r="AU869" s="9" t="n"/>
      <c r="AV869" s="9" t="n"/>
      <c r="AW869" s="9" t="n"/>
      <c r="AX869" s="9" t="n"/>
      <c r="AY869" s="9" t="n"/>
      <c r="AZ869" s="9" t="n"/>
    </row>
    <row r="870">
      <c r="A870" s="9" t="n"/>
      <c r="B870" s="9" t="n"/>
      <c r="C870" s="9" t="n"/>
      <c r="D870" s="9" t="n"/>
      <c r="E870" s="9" t="n"/>
      <c r="F870" s="9" t="n"/>
      <c r="G870" s="9" t="n"/>
      <c r="H870" s="9" t="n"/>
      <c r="I870" s="9" t="n"/>
      <c r="J870" s="9" t="n"/>
      <c r="K870" s="9" t="n"/>
      <c r="L870" s="9" t="n"/>
      <c r="M870" s="9" t="n"/>
      <c r="N870" s="9" t="n"/>
      <c r="O870" s="9" t="n"/>
      <c r="P870" s="9" t="n"/>
      <c r="Q870" s="9" t="n"/>
      <c r="R870" s="9" t="n"/>
      <c r="S870" s="9" t="n"/>
      <c r="T870" s="9" t="n"/>
      <c r="U870" s="9" t="n"/>
      <c r="V870" s="9" t="n"/>
      <c r="W870" s="9" t="n"/>
      <c r="X870" s="9" t="n"/>
      <c r="Y870" s="9" t="n"/>
      <c r="Z870" s="9" t="n"/>
      <c r="AA870" s="9" t="n"/>
      <c r="AB870" s="9" t="n"/>
      <c r="AC870" s="9" t="n"/>
      <c r="AD870" s="9" t="n"/>
      <c r="AE870" s="9" t="n"/>
      <c r="AF870" s="9" t="n"/>
      <c r="AG870" s="9" t="n"/>
      <c r="AH870" s="9" t="n"/>
      <c r="AI870" s="9" t="n"/>
      <c r="AJ870" s="9" t="n"/>
      <c r="AK870" s="9" t="n"/>
      <c r="AL870" s="9" t="n"/>
      <c r="AM870" s="9" t="n"/>
      <c r="AN870" s="9" t="n"/>
      <c r="AO870" s="9" t="n"/>
      <c r="AP870" s="9" t="n"/>
      <c r="AQ870" s="9" t="n"/>
      <c r="AR870" s="9" t="n"/>
      <c r="AS870" s="9" t="n"/>
      <c r="AT870" s="9" t="n"/>
      <c r="AU870" s="9" t="n"/>
      <c r="AV870" s="9" t="n"/>
      <c r="AW870" s="9" t="n"/>
      <c r="AX870" s="9" t="n"/>
      <c r="AY870" s="9" t="n"/>
      <c r="AZ870" s="9" t="n"/>
    </row>
    <row r="871">
      <c r="A871" s="9" t="n"/>
      <c r="B871" s="9" t="n"/>
      <c r="C871" s="9" t="n"/>
      <c r="D871" s="9" t="n"/>
      <c r="E871" s="9" t="n"/>
      <c r="F871" s="9" t="n"/>
      <c r="G871" s="9" t="n"/>
      <c r="H871" s="9" t="n"/>
      <c r="I871" s="9" t="n"/>
      <c r="J871" s="9" t="n"/>
      <c r="K871" s="9" t="n"/>
      <c r="L871" s="9" t="n"/>
      <c r="M871" s="9" t="n"/>
      <c r="N871" s="9" t="n"/>
      <c r="O871" s="9" t="n"/>
      <c r="P871" s="9" t="n"/>
      <c r="Q871" s="9" t="n"/>
      <c r="R871" s="9" t="n"/>
      <c r="S871" s="9" t="n"/>
      <c r="T871" s="9" t="n"/>
      <c r="U871" s="9" t="n"/>
      <c r="V871" s="9" t="n"/>
      <c r="W871" s="9" t="n"/>
      <c r="X871" s="9" t="n"/>
      <c r="Y871" s="9" t="n"/>
      <c r="Z871" s="9" t="n"/>
      <c r="AA871" s="9" t="n"/>
      <c r="AB871" s="9" t="n"/>
      <c r="AC871" s="9" t="n"/>
      <c r="AD871" s="9" t="n"/>
      <c r="AE871" s="9" t="n"/>
      <c r="AF871" s="9" t="n"/>
      <c r="AG871" s="9" t="n"/>
      <c r="AH871" s="9" t="n"/>
      <c r="AI871" s="9" t="n"/>
      <c r="AJ871" s="9" t="n"/>
      <c r="AK871" s="9" t="n"/>
      <c r="AL871" s="9" t="n"/>
      <c r="AM871" s="9" t="n"/>
      <c r="AN871" s="9" t="n"/>
      <c r="AO871" s="9" t="n"/>
      <c r="AP871" s="9" t="n"/>
      <c r="AQ871" s="9" t="n"/>
      <c r="AR871" s="9" t="n"/>
      <c r="AS871" s="9" t="n"/>
      <c r="AT871" s="9" t="n"/>
      <c r="AU871" s="9" t="n"/>
      <c r="AV871" s="9" t="n"/>
      <c r="AW871" s="9" t="n"/>
      <c r="AX871" s="9" t="n"/>
      <c r="AY871" s="9" t="n"/>
      <c r="AZ871" s="9" t="n"/>
    </row>
    <row r="872">
      <c r="A872" s="9" t="n"/>
      <c r="B872" s="9" t="n"/>
      <c r="C872" s="9" t="n"/>
      <c r="D872" s="9" t="n"/>
      <c r="E872" s="9" t="n"/>
      <c r="F872" s="9" t="n"/>
      <c r="G872" s="9" t="n"/>
      <c r="H872" s="9" t="n"/>
      <c r="I872" s="9" t="n"/>
      <c r="J872" s="9" t="n"/>
      <c r="K872" s="9" t="n"/>
      <c r="L872" s="9" t="n"/>
      <c r="M872" s="9" t="n"/>
      <c r="N872" s="9" t="n"/>
      <c r="O872" s="9" t="n"/>
      <c r="P872" s="9" t="n"/>
      <c r="Q872" s="9" t="n"/>
      <c r="R872" s="9" t="n"/>
      <c r="S872" s="9" t="n"/>
      <c r="T872" s="9" t="n"/>
      <c r="U872" s="9" t="n"/>
      <c r="V872" s="9" t="n"/>
      <c r="W872" s="9" t="n"/>
      <c r="X872" s="9" t="n"/>
      <c r="Y872" s="9" t="n"/>
      <c r="Z872" s="9" t="n"/>
      <c r="AA872" s="9" t="n"/>
      <c r="AB872" s="9" t="n"/>
      <c r="AC872" s="9" t="n"/>
      <c r="AD872" s="9" t="n"/>
      <c r="AE872" s="9" t="n"/>
      <c r="AF872" s="9" t="n"/>
      <c r="AG872" s="9" t="n"/>
      <c r="AH872" s="9" t="n"/>
      <c r="AI872" s="9" t="n"/>
      <c r="AJ872" s="9" t="n"/>
      <c r="AK872" s="9" t="n"/>
      <c r="AL872" s="9" t="n"/>
      <c r="AM872" s="9" t="n"/>
      <c r="AN872" s="9" t="n"/>
      <c r="AO872" s="9" t="n"/>
      <c r="AP872" s="9" t="n"/>
      <c r="AQ872" s="9" t="n"/>
      <c r="AR872" s="9" t="n"/>
      <c r="AS872" s="9" t="n"/>
      <c r="AT872" s="9" t="n"/>
      <c r="AU872" s="9" t="n"/>
      <c r="AV872" s="9" t="n"/>
      <c r="AW872" s="9" t="n"/>
      <c r="AX872" s="9" t="n"/>
      <c r="AY872" s="9" t="n"/>
      <c r="AZ872" s="9" t="n"/>
    </row>
    <row r="873">
      <c r="A873" s="9" t="n"/>
      <c r="B873" s="9" t="n"/>
      <c r="C873" s="9" t="n"/>
      <c r="D873" s="9" t="n"/>
      <c r="E873" s="9" t="n"/>
      <c r="F873" s="9" t="n"/>
      <c r="G873" s="9" t="n"/>
      <c r="H873" s="9" t="n"/>
      <c r="I873" s="9" t="n"/>
      <c r="J873" s="9" t="n"/>
      <c r="K873" s="9" t="n"/>
      <c r="L873" s="9" t="n"/>
      <c r="M873" s="9" t="n"/>
      <c r="N873" s="9" t="n"/>
      <c r="O873" s="9" t="n"/>
      <c r="P873" s="9" t="n"/>
      <c r="Q873" s="9" t="n"/>
      <c r="R873" s="9" t="n"/>
      <c r="S873" s="9" t="n"/>
      <c r="T873" s="9" t="n"/>
      <c r="U873" s="9" t="n"/>
      <c r="V873" s="9" t="n"/>
      <c r="W873" s="9" t="n"/>
      <c r="X873" s="9" t="n"/>
      <c r="Y873" s="9" t="n"/>
      <c r="Z873" s="9" t="n"/>
      <c r="AA873" s="9" t="n"/>
      <c r="AB873" s="9" t="n"/>
      <c r="AC873" s="9" t="n"/>
      <c r="AD873" s="9" t="n"/>
      <c r="AE873" s="9" t="n"/>
      <c r="AF873" s="9" t="n"/>
      <c r="AG873" s="9" t="n"/>
      <c r="AH873" s="9" t="n"/>
      <c r="AI873" s="9" t="n"/>
      <c r="AJ873" s="9" t="n"/>
      <c r="AK873" s="9" t="n"/>
      <c r="AL873" s="9" t="n"/>
      <c r="AM873" s="9" t="n"/>
      <c r="AN873" s="9" t="n"/>
      <c r="AO873" s="9" t="n"/>
      <c r="AP873" s="9" t="n"/>
      <c r="AQ873" s="9" t="n"/>
      <c r="AR873" s="9" t="n"/>
      <c r="AS873" s="9" t="n"/>
      <c r="AT873" s="9" t="n"/>
      <c r="AU873" s="9" t="n"/>
      <c r="AV873" s="9" t="n"/>
      <c r="AW873" s="9" t="n"/>
      <c r="AX873" s="9" t="n"/>
      <c r="AY873" s="9" t="n"/>
      <c r="AZ873" s="9" t="n"/>
    </row>
    <row r="874">
      <c r="A874" s="9" t="n"/>
      <c r="B874" s="9" t="n"/>
      <c r="C874" s="9" t="n"/>
      <c r="D874" s="9" t="n"/>
      <c r="E874" s="9" t="n"/>
      <c r="F874" s="9" t="n"/>
      <c r="G874" s="9" t="n"/>
      <c r="H874" s="9" t="n"/>
      <c r="I874" s="9" t="n"/>
      <c r="J874" s="9" t="n"/>
      <c r="K874" s="9" t="n"/>
      <c r="L874" s="9" t="n"/>
      <c r="M874" s="9" t="n"/>
      <c r="N874" s="9" t="n"/>
      <c r="O874" s="9" t="n"/>
      <c r="P874" s="9" t="n"/>
      <c r="Q874" s="9" t="n"/>
      <c r="R874" s="9" t="n"/>
      <c r="S874" s="9" t="n"/>
      <c r="T874" s="9" t="n"/>
      <c r="U874" s="9" t="n"/>
      <c r="V874" s="9" t="n"/>
      <c r="W874" s="9" t="n"/>
      <c r="X874" s="9" t="n"/>
      <c r="Y874" s="9" t="n"/>
      <c r="Z874" s="9" t="n"/>
      <c r="AA874" s="9" t="n"/>
      <c r="AB874" s="9" t="n"/>
      <c r="AC874" s="9" t="n"/>
      <c r="AD874" s="9" t="n"/>
      <c r="AE874" s="9" t="n"/>
      <c r="AF874" s="9" t="n"/>
      <c r="AG874" s="9" t="n"/>
      <c r="AH874" s="9" t="n"/>
      <c r="AI874" s="9" t="n"/>
      <c r="AJ874" s="9" t="n"/>
      <c r="AK874" s="9" t="n"/>
      <c r="AL874" s="9" t="n"/>
      <c r="AM874" s="9" t="n"/>
      <c r="AN874" s="9" t="n"/>
      <c r="AO874" s="9" t="n"/>
      <c r="AP874" s="9" t="n"/>
      <c r="AQ874" s="9" t="n"/>
      <c r="AR874" s="9" t="n"/>
      <c r="AS874" s="9" t="n"/>
      <c r="AT874" s="9" t="n"/>
      <c r="AU874" s="9" t="n"/>
      <c r="AV874" s="9" t="n"/>
      <c r="AW874" s="9" t="n"/>
      <c r="AX874" s="9" t="n"/>
      <c r="AY874" s="9" t="n"/>
      <c r="AZ874" s="9" t="n"/>
    </row>
    <row r="875">
      <c r="A875" s="9" t="n"/>
      <c r="B875" s="9" t="n"/>
      <c r="C875" s="9" t="n"/>
      <c r="D875" s="9" t="n"/>
      <c r="E875" s="9" t="n"/>
      <c r="F875" s="9" t="n"/>
      <c r="G875" s="9" t="n"/>
      <c r="H875" s="9" t="n"/>
      <c r="I875" s="9" t="n"/>
      <c r="J875" s="9" t="n"/>
      <c r="K875" s="9" t="n"/>
      <c r="L875" s="9" t="n"/>
      <c r="M875" s="9" t="n"/>
      <c r="N875" s="9" t="n"/>
      <c r="O875" s="9" t="n"/>
      <c r="P875" s="9" t="n"/>
      <c r="Q875" s="9" t="n"/>
      <c r="R875" s="9" t="n"/>
      <c r="S875" s="9" t="n"/>
      <c r="T875" s="9" t="n"/>
      <c r="U875" s="9" t="n"/>
      <c r="V875" s="9" t="n"/>
      <c r="W875" s="9" t="n"/>
      <c r="X875" s="9" t="n"/>
      <c r="Y875" s="9" t="n"/>
      <c r="Z875" s="9" t="n"/>
      <c r="AA875" s="9" t="n"/>
      <c r="AB875" s="9" t="n"/>
      <c r="AC875" s="9" t="n"/>
      <c r="AD875" s="9" t="n"/>
      <c r="AE875" s="9" t="n"/>
      <c r="AF875" s="9" t="n"/>
      <c r="AG875" s="9" t="n"/>
      <c r="AH875" s="9" t="n"/>
      <c r="AI875" s="9" t="n"/>
      <c r="AJ875" s="9" t="n"/>
      <c r="AK875" s="9" t="n"/>
      <c r="AL875" s="9" t="n"/>
      <c r="AM875" s="9" t="n"/>
      <c r="AN875" s="9" t="n"/>
      <c r="AO875" s="9" t="n"/>
      <c r="AP875" s="9" t="n"/>
      <c r="AQ875" s="9" t="n"/>
      <c r="AR875" s="9" t="n"/>
      <c r="AS875" s="9" t="n"/>
      <c r="AT875" s="9" t="n"/>
      <c r="AU875" s="9" t="n"/>
      <c r="AV875" s="9" t="n"/>
      <c r="AW875" s="9" t="n"/>
      <c r="AX875" s="9" t="n"/>
      <c r="AY875" s="9" t="n"/>
      <c r="AZ875" s="9" t="n"/>
    </row>
    <row r="876">
      <c r="A876" s="9" t="n"/>
      <c r="B876" s="9" t="n"/>
      <c r="C876" s="9" t="n"/>
      <c r="D876" s="9" t="n"/>
      <c r="E876" s="9" t="n"/>
      <c r="F876" s="9" t="n"/>
      <c r="G876" s="9" t="n"/>
      <c r="H876" s="9" t="n"/>
      <c r="I876" s="9" t="n"/>
      <c r="J876" s="9" t="n"/>
      <c r="K876" s="9" t="n"/>
      <c r="L876" s="9" t="n"/>
      <c r="M876" s="9" t="n"/>
      <c r="N876" s="9" t="n"/>
      <c r="O876" s="9" t="n"/>
      <c r="P876" s="9" t="n"/>
      <c r="Q876" s="9" t="n"/>
      <c r="R876" s="9" t="n"/>
      <c r="S876" s="9" t="n"/>
      <c r="T876" s="9" t="n"/>
      <c r="U876" s="9" t="n"/>
      <c r="V876" s="9" t="n"/>
      <c r="W876" s="9" t="n"/>
      <c r="X876" s="9" t="n"/>
      <c r="Y876" s="9" t="n"/>
      <c r="Z876" s="9" t="n"/>
      <c r="AA876" s="9" t="n"/>
      <c r="AB876" s="9" t="n"/>
      <c r="AC876" s="9" t="n"/>
      <c r="AD876" s="9" t="n"/>
      <c r="AE876" s="9" t="n"/>
      <c r="AF876" s="9" t="n"/>
      <c r="AG876" s="9" t="n"/>
      <c r="AH876" s="9" t="n"/>
      <c r="AI876" s="9" t="n"/>
      <c r="AJ876" s="9" t="n"/>
      <c r="AK876" s="9" t="n"/>
      <c r="AL876" s="9" t="n"/>
      <c r="AM876" s="9" t="n"/>
      <c r="AN876" s="9" t="n"/>
      <c r="AO876" s="9" t="n"/>
      <c r="AP876" s="9" t="n"/>
      <c r="AQ876" s="9" t="n"/>
      <c r="AR876" s="9" t="n"/>
      <c r="AS876" s="9" t="n"/>
      <c r="AT876" s="9" t="n"/>
      <c r="AU876" s="9" t="n"/>
      <c r="AV876" s="9" t="n"/>
      <c r="AW876" s="9" t="n"/>
      <c r="AX876" s="9" t="n"/>
      <c r="AY876" s="9" t="n"/>
      <c r="AZ876" s="9" t="n"/>
    </row>
    <row r="877">
      <c r="A877" s="9" t="n"/>
      <c r="B877" s="9" t="n"/>
      <c r="C877" s="9" t="n"/>
      <c r="D877" s="9" t="n"/>
      <c r="E877" s="9" t="n"/>
      <c r="F877" s="9" t="n"/>
      <c r="G877" s="9" t="n"/>
      <c r="H877" s="9" t="n"/>
      <c r="I877" s="9" t="n"/>
      <c r="J877" s="9" t="n"/>
      <c r="K877" s="9" t="n"/>
      <c r="L877" s="9" t="n"/>
      <c r="M877" s="9" t="n"/>
      <c r="N877" s="9" t="n"/>
      <c r="O877" s="9" t="n"/>
      <c r="P877" s="9" t="n"/>
      <c r="Q877" s="9" t="n"/>
      <c r="R877" s="9" t="n"/>
      <c r="S877" s="9" t="n"/>
      <c r="T877" s="9" t="n"/>
      <c r="U877" s="9" t="n"/>
      <c r="V877" s="9" t="n"/>
      <c r="W877" s="9" t="n"/>
      <c r="X877" s="9" t="n"/>
      <c r="Y877" s="9" t="n"/>
      <c r="Z877" s="9" t="n"/>
      <c r="AA877" s="9" t="n"/>
      <c r="AB877" s="9" t="n"/>
      <c r="AC877" s="9" t="n"/>
      <c r="AD877" s="9" t="n"/>
      <c r="AE877" s="9" t="n"/>
      <c r="AF877" s="9" t="n"/>
      <c r="AG877" s="9" t="n"/>
      <c r="AH877" s="9" t="n"/>
      <c r="AI877" s="9" t="n"/>
      <c r="AJ877" s="9" t="n"/>
      <c r="AK877" s="9" t="n"/>
      <c r="AL877" s="9" t="n"/>
      <c r="AM877" s="9" t="n"/>
      <c r="AN877" s="9" t="n"/>
      <c r="AO877" s="9" t="n"/>
      <c r="AP877" s="9" t="n"/>
      <c r="AQ877" s="9" t="n"/>
      <c r="AR877" s="9" t="n"/>
      <c r="AS877" s="9" t="n"/>
      <c r="AT877" s="9" t="n"/>
      <c r="AU877" s="9" t="n"/>
      <c r="AV877" s="9" t="n"/>
      <c r="AW877" s="9" t="n"/>
      <c r="AX877" s="9" t="n"/>
      <c r="AY877" s="9" t="n"/>
      <c r="AZ877" s="9" t="n"/>
    </row>
    <row r="878">
      <c r="A878" s="9" t="n"/>
      <c r="B878" s="9" t="n"/>
      <c r="C878" s="9" t="n"/>
      <c r="D878" s="9" t="n"/>
      <c r="E878" s="9" t="n"/>
      <c r="F878" s="9" t="n"/>
      <c r="G878" s="9" t="n"/>
      <c r="H878" s="9" t="n"/>
      <c r="I878" s="9" t="n"/>
      <c r="J878" s="9" t="n"/>
      <c r="K878" s="9" t="n"/>
      <c r="L878" s="9" t="n"/>
      <c r="M878" s="9" t="n"/>
      <c r="N878" s="9" t="n"/>
      <c r="O878" s="9" t="n"/>
      <c r="P878" s="9" t="n"/>
      <c r="Q878" s="9" t="n"/>
      <c r="R878" s="9" t="n"/>
      <c r="S878" s="9" t="n"/>
      <c r="T878" s="9" t="n"/>
      <c r="U878" s="9" t="n"/>
      <c r="V878" s="9" t="n"/>
      <c r="W878" s="9" t="n"/>
      <c r="X878" s="9" t="n"/>
      <c r="Y878" s="9" t="n"/>
      <c r="Z878" s="9" t="n"/>
      <c r="AA878" s="9" t="n"/>
      <c r="AB878" s="9" t="n"/>
      <c r="AC878" s="9" t="n"/>
      <c r="AD878" s="9" t="n"/>
      <c r="AE878" s="9" t="n"/>
      <c r="AF878" s="9" t="n"/>
      <c r="AG878" s="9" t="n"/>
      <c r="AH878" s="9" t="n"/>
      <c r="AI878" s="9" t="n"/>
      <c r="AJ878" s="9" t="n"/>
      <c r="AK878" s="9" t="n"/>
      <c r="AL878" s="9" t="n"/>
      <c r="AM878" s="9" t="n"/>
      <c r="AN878" s="9" t="n"/>
      <c r="AO878" s="9" t="n"/>
      <c r="AP878" s="9" t="n"/>
      <c r="AQ878" s="9" t="n"/>
      <c r="AR878" s="9" t="n"/>
      <c r="AS878" s="9" t="n"/>
      <c r="AT878" s="9" t="n"/>
      <c r="AU878" s="9" t="n"/>
      <c r="AV878" s="9" t="n"/>
      <c r="AW878" s="9" t="n"/>
      <c r="AX878" s="9" t="n"/>
      <c r="AY878" s="9" t="n"/>
      <c r="AZ878" s="9" t="n"/>
    </row>
    <row r="879">
      <c r="A879" s="9" t="n"/>
      <c r="B879" s="9" t="n"/>
      <c r="C879" s="9" t="n"/>
      <c r="D879" s="9" t="n"/>
      <c r="E879" s="9" t="n"/>
      <c r="F879" s="9" t="n"/>
      <c r="G879" s="9" t="n"/>
      <c r="H879" s="9" t="n"/>
      <c r="I879" s="9" t="n"/>
      <c r="J879" s="9" t="n"/>
      <c r="K879" s="9" t="n"/>
      <c r="L879" s="9" t="n"/>
      <c r="M879" s="9" t="n"/>
      <c r="N879" s="9" t="n"/>
      <c r="O879" s="9" t="n"/>
      <c r="P879" s="9" t="n"/>
      <c r="Q879" s="9" t="n"/>
      <c r="R879" s="9" t="n"/>
      <c r="S879" s="9" t="n"/>
      <c r="T879" s="9" t="n"/>
      <c r="U879" s="9" t="n"/>
      <c r="V879" s="9" t="n"/>
      <c r="W879" s="9" t="n"/>
      <c r="X879" s="9" t="n"/>
      <c r="Y879" s="9" t="n"/>
      <c r="Z879" s="9" t="n"/>
      <c r="AA879" s="9" t="n"/>
      <c r="AB879" s="9" t="n"/>
      <c r="AC879" s="9" t="n"/>
      <c r="AD879" s="9" t="n"/>
      <c r="AE879" s="9" t="n"/>
      <c r="AF879" s="9" t="n"/>
      <c r="AG879" s="9" t="n"/>
      <c r="AH879" s="9" t="n"/>
      <c r="AI879" s="9" t="n"/>
      <c r="AJ879" s="9" t="n"/>
      <c r="AK879" s="9" t="n"/>
      <c r="AL879" s="9" t="n"/>
      <c r="AM879" s="9" t="n"/>
      <c r="AN879" s="9" t="n"/>
      <c r="AO879" s="9" t="n"/>
      <c r="AP879" s="9" t="n"/>
      <c r="AQ879" s="9" t="n"/>
      <c r="AR879" s="9" t="n"/>
      <c r="AS879" s="9" t="n"/>
      <c r="AT879" s="9" t="n"/>
      <c r="AU879" s="9" t="n"/>
      <c r="AV879" s="9" t="n"/>
      <c r="AW879" s="9" t="n"/>
      <c r="AX879" s="9" t="n"/>
      <c r="AY879" s="9" t="n"/>
      <c r="AZ879" s="9" t="n"/>
    </row>
    <row r="880">
      <c r="A880" s="9" t="n"/>
      <c r="B880" s="9" t="n"/>
      <c r="C880" s="9" t="n"/>
      <c r="D880" s="9" t="n"/>
      <c r="E880" s="9" t="n"/>
      <c r="F880" s="9" t="n"/>
      <c r="G880" s="9" t="n"/>
      <c r="H880" s="9" t="n"/>
      <c r="I880" s="9" t="n"/>
      <c r="J880" s="9" t="n"/>
      <c r="K880" s="9" t="n"/>
      <c r="L880" s="9" t="n"/>
      <c r="M880" s="9" t="n"/>
      <c r="N880" s="9" t="n"/>
      <c r="O880" s="9" t="n"/>
      <c r="P880" s="9" t="n"/>
      <c r="Q880" s="9" t="n"/>
      <c r="R880" s="9" t="n"/>
      <c r="S880" s="9" t="n"/>
      <c r="T880" s="9" t="n"/>
      <c r="U880" s="9" t="n"/>
      <c r="V880" s="9" t="n"/>
      <c r="W880" s="9" t="n"/>
      <c r="X880" s="9" t="n"/>
      <c r="Y880" s="9" t="n"/>
      <c r="Z880" s="9" t="n"/>
      <c r="AA880" s="9" t="n"/>
      <c r="AB880" s="9" t="n"/>
      <c r="AC880" s="9" t="n"/>
      <c r="AD880" s="9" t="n"/>
      <c r="AE880" s="9" t="n"/>
      <c r="AF880" s="9" t="n"/>
      <c r="AG880" s="9" t="n"/>
      <c r="AH880" s="9" t="n"/>
      <c r="AI880" s="9" t="n"/>
      <c r="AJ880" s="9" t="n"/>
      <c r="AK880" s="9" t="n"/>
      <c r="AL880" s="9" t="n"/>
      <c r="AM880" s="9" t="n"/>
      <c r="AN880" s="9" t="n"/>
      <c r="AO880" s="9" t="n"/>
      <c r="AP880" s="9" t="n"/>
      <c r="AQ880" s="9" t="n"/>
      <c r="AR880" s="9" t="n"/>
      <c r="AS880" s="9" t="n"/>
      <c r="AT880" s="9" t="n"/>
      <c r="AU880" s="9" t="n"/>
      <c r="AV880" s="9" t="n"/>
      <c r="AW880" s="9" t="n"/>
      <c r="AX880" s="9" t="n"/>
      <c r="AY880" s="9" t="n"/>
      <c r="AZ880" s="9" t="n"/>
    </row>
    <row r="881">
      <c r="A881" s="9" t="n"/>
      <c r="B881" s="9" t="n"/>
      <c r="C881" s="9" t="n"/>
      <c r="D881" s="9" t="n"/>
      <c r="E881" s="9" t="n"/>
      <c r="F881" s="9" t="n"/>
      <c r="G881" s="9" t="n"/>
      <c r="H881" s="9" t="n"/>
      <c r="I881" s="9" t="n"/>
      <c r="J881" s="9" t="n"/>
      <c r="K881" s="9" t="n"/>
      <c r="L881" s="9" t="n"/>
      <c r="M881" s="9" t="n"/>
      <c r="N881" s="9" t="n"/>
      <c r="O881" s="9" t="n"/>
      <c r="P881" s="9" t="n"/>
      <c r="Q881" s="9" t="n"/>
      <c r="R881" s="9" t="n"/>
      <c r="S881" s="9" t="n"/>
      <c r="T881" s="9" t="n"/>
      <c r="U881" s="9" t="n"/>
      <c r="V881" s="9" t="n"/>
      <c r="W881" s="9" t="n"/>
      <c r="X881" s="9" t="n"/>
      <c r="Y881" s="9" t="n"/>
      <c r="Z881" s="9" t="n"/>
      <c r="AA881" s="9" t="n"/>
      <c r="AB881" s="9" t="n"/>
      <c r="AC881" s="9" t="n"/>
      <c r="AD881" s="9" t="n"/>
      <c r="AE881" s="9" t="n"/>
      <c r="AF881" s="9" t="n"/>
      <c r="AG881" s="9" t="n"/>
      <c r="AH881" s="9" t="n"/>
      <c r="AI881" s="9" t="n"/>
      <c r="AJ881" s="9" t="n"/>
      <c r="AK881" s="9" t="n"/>
      <c r="AL881" s="9" t="n"/>
      <c r="AM881" s="9" t="n"/>
      <c r="AN881" s="9" t="n"/>
      <c r="AO881" s="9" t="n"/>
      <c r="AP881" s="9" t="n"/>
      <c r="AQ881" s="9" t="n"/>
      <c r="AR881" s="9" t="n"/>
      <c r="AS881" s="9" t="n"/>
      <c r="AT881" s="9" t="n"/>
      <c r="AU881" s="9" t="n"/>
      <c r="AV881" s="9" t="n"/>
      <c r="AW881" s="9" t="n"/>
      <c r="AX881" s="9" t="n"/>
      <c r="AY881" s="9" t="n"/>
      <c r="AZ881" s="9" t="n"/>
    </row>
    <row r="882">
      <c r="A882" s="9" t="n"/>
      <c r="B882" s="9" t="n"/>
      <c r="C882" s="9" t="n"/>
      <c r="D882" s="9" t="n"/>
      <c r="E882" s="9" t="n"/>
      <c r="F882" s="9" t="n"/>
      <c r="G882" s="9" t="n"/>
      <c r="H882" s="9" t="n"/>
      <c r="I882" s="9" t="n"/>
      <c r="J882" s="9" t="n"/>
      <c r="K882" s="9" t="n"/>
      <c r="L882" s="9" t="n"/>
      <c r="M882" s="9" t="n"/>
      <c r="N882" s="9" t="n"/>
      <c r="O882" s="9" t="n"/>
      <c r="P882" s="9" t="n"/>
      <c r="Q882" s="9" t="n"/>
      <c r="R882" s="9" t="n"/>
      <c r="S882" s="9" t="n"/>
      <c r="T882" s="9" t="n"/>
      <c r="U882" s="9" t="n"/>
      <c r="V882" s="9" t="n"/>
      <c r="W882" s="9" t="n"/>
      <c r="X882" s="9" t="n"/>
      <c r="Y882" s="9" t="n"/>
      <c r="Z882" s="9" t="n"/>
      <c r="AA882" s="9" t="n"/>
      <c r="AB882" s="9" t="n"/>
      <c r="AC882" s="9" t="n"/>
      <c r="AD882" s="9" t="n"/>
      <c r="AE882" s="9" t="n"/>
      <c r="AF882" s="9" t="n"/>
      <c r="AG882" s="9" t="n"/>
      <c r="AH882" s="9" t="n"/>
      <c r="AI882" s="9" t="n"/>
      <c r="AJ882" s="9" t="n"/>
      <c r="AK882" s="9" t="n"/>
      <c r="AL882" s="9" t="n"/>
      <c r="AM882" s="9" t="n"/>
      <c r="AN882" s="9" t="n"/>
      <c r="AO882" s="9" t="n"/>
      <c r="AP882" s="9" t="n"/>
      <c r="AQ882" s="9" t="n"/>
      <c r="AR882" s="9" t="n"/>
      <c r="AS882" s="9" t="n"/>
      <c r="AT882" s="9" t="n"/>
      <c r="AU882" s="9" t="n"/>
      <c r="AV882" s="9" t="n"/>
      <c r="AW882" s="9" t="n"/>
      <c r="AX882" s="9" t="n"/>
      <c r="AY882" s="9" t="n"/>
      <c r="AZ882" s="9" t="n"/>
    </row>
    <row r="883">
      <c r="A883" s="9" t="n"/>
      <c r="B883" s="9" t="n"/>
      <c r="C883" s="9" t="n"/>
      <c r="D883" s="9" t="n"/>
      <c r="E883" s="9" t="n"/>
      <c r="F883" s="9" t="n"/>
      <c r="G883" s="9" t="n"/>
      <c r="H883" s="9" t="n"/>
      <c r="I883" s="9" t="n"/>
      <c r="J883" s="9" t="n"/>
      <c r="K883" s="9" t="n"/>
      <c r="L883" s="9" t="n"/>
      <c r="M883" s="9" t="n"/>
      <c r="N883" s="9" t="n"/>
      <c r="O883" s="9" t="n"/>
      <c r="P883" s="9" t="n"/>
      <c r="Q883" s="9" t="n"/>
      <c r="R883" s="9" t="n"/>
      <c r="S883" s="9" t="n"/>
      <c r="T883" s="9" t="n"/>
      <c r="U883" s="9" t="n"/>
      <c r="V883" s="9" t="n"/>
      <c r="W883" s="9" t="n"/>
      <c r="X883" s="9" t="n"/>
      <c r="Y883" s="9" t="n"/>
      <c r="Z883" s="9" t="n"/>
      <c r="AA883" s="9" t="n"/>
      <c r="AB883" s="9" t="n"/>
      <c r="AC883" s="9" t="n"/>
      <c r="AD883" s="9" t="n"/>
      <c r="AE883" s="9" t="n"/>
      <c r="AF883" s="9" t="n"/>
      <c r="AG883" s="9" t="n"/>
      <c r="AH883" s="9" t="n"/>
      <c r="AI883" s="9" t="n"/>
      <c r="AJ883" s="9" t="n"/>
      <c r="AK883" s="9" t="n"/>
      <c r="AL883" s="9" t="n"/>
      <c r="AM883" s="9" t="n"/>
      <c r="AN883" s="9" t="n"/>
      <c r="AO883" s="9" t="n"/>
      <c r="AP883" s="9" t="n"/>
      <c r="AQ883" s="9" t="n"/>
      <c r="AR883" s="9" t="n"/>
      <c r="AS883" s="9" t="n"/>
      <c r="AT883" s="9" t="n"/>
      <c r="AU883" s="9" t="n"/>
      <c r="AV883" s="9" t="n"/>
      <c r="AW883" s="9" t="n"/>
      <c r="AX883" s="9" t="n"/>
      <c r="AY883" s="9" t="n"/>
      <c r="AZ883" s="9" t="n"/>
    </row>
    <row r="884">
      <c r="A884" s="9" t="n"/>
      <c r="B884" s="9" t="n"/>
      <c r="C884" s="9" t="n"/>
      <c r="D884" s="9" t="n"/>
      <c r="E884" s="9" t="n"/>
      <c r="F884" s="9" t="n"/>
      <c r="G884" s="9" t="n"/>
      <c r="H884" s="9" t="n"/>
      <c r="I884" s="9" t="n"/>
      <c r="J884" s="9" t="n"/>
      <c r="K884" s="9" t="n"/>
      <c r="L884" s="9" t="n"/>
      <c r="M884" s="9" t="n"/>
      <c r="N884" s="9" t="n"/>
      <c r="O884" s="9" t="n"/>
      <c r="P884" s="9" t="n"/>
      <c r="Q884" s="9" t="n"/>
      <c r="R884" s="9" t="n"/>
      <c r="S884" s="9" t="n"/>
      <c r="T884" s="9" t="n"/>
      <c r="U884" s="9" t="n"/>
      <c r="V884" s="9" t="n"/>
      <c r="W884" s="9" t="n"/>
      <c r="X884" s="9" t="n"/>
      <c r="Y884" s="9" t="n"/>
      <c r="Z884" s="9" t="n"/>
      <c r="AA884" s="9" t="n"/>
      <c r="AB884" s="9" t="n"/>
      <c r="AC884" s="9" t="n"/>
      <c r="AD884" s="9" t="n"/>
      <c r="AE884" s="9" t="n"/>
      <c r="AF884" s="9" t="n"/>
      <c r="AG884" s="9" t="n"/>
      <c r="AH884" s="9" t="n"/>
      <c r="AI884" s="9" t="n"/>
      <c r="AJ884" s="9" t="n"/>
      <c r="AK884" s="9" t="n"/>
      <c r="AL884" s="9" t="n"/>
      <c r="AM884" s="9" t="n"/>
      <c r="AN884" s="9" t="n"/>
      <c r="AO884" s="9" t="n"/>
      <c r="AP884" s="9" t="n"/>
      <c r="AQ884" s="9" t="n"/>
      <c r="AR884" s="9" t="n"/>
      <c r="AS884" s="9" t="n"/>
      <c r="AT884" s="9" t="n"/>
      <c r="AU884" s="9" t="n"/>
      <c r="AV884" s="9" t="n"/>
      <c r="AW884" s="9" t="n"/>
      <c r="AX884" s="9" t="n"/>
      <c r="AY884" s="9" t="n"/>
      <c r="AZ884" s="9" t="n"/>
    </row>
    <row r="885">
      <c r="A885" s="9" t="n"/>
      <c r="B885" s="9" t="n"/>
      <c r="C885" s="9" t="n"/>
      <c r="D885" s="9" t="n"/>
      <c r="E885" s="9" t="n"/>
      <c r="F885" s="9" t="n"/>
      <c r="G885" s="9" t="n"/>
      <c r="H885" s="9" t="n"/>
      <c r="I885" s="9" t="n"/>
      <c r="J885" s="9" t="n"/>
      <c r="K885" s="9" t="n"/>
      <c r="L885" s="9" t="n"/>
      <c r="M885" s="9" t="n"/>
      <c r="N885" s="9" t="n"/>
      <c r="O885" s="9" t="n"/>
      <c r="P885" s="9" t="n"/>
      <c r="Q885" s="9" t="n"/>
      <c r="R885" s="9" t="n"/>
      <c r="S885" s="9" t="n"/>
      <c r="T885" s="9" t="n"/>
      <c r="U885" s="9" t="n"/>
      <c r="V885" s="9" t="n"/>
      <c r="W885" s="9" t="n"/>
      <c r="X885" s="9" t="n"/>
      <c r="Y885" s="9" t="n"/>
      <c r="Z885" s="9" t="n"/>
      <c r="AA885" s="9" t="n"/>
      <c r="AB885" s="9" t="n"/>
      <c r="AC885" s="9" t="n"/>
      <c r="AD885" s="9" t="n"/>
      <c r="AE885" s="9" t="n"/>
      <c r="AF885" s="9" t="n"/>
      <c r="AG885" s="9" t="n"/>
      <c r="AH885" s="9" t="n"/>
      <c r="AI885" s="9" t="n"/>
      <c r="AJ885" s="9" t="n"/>
      <c r="AK885" s="9" t="n"/>
      <c r="AL885" s="9" t="n"/>
      <c r="AM885" s="9" t="n"/>
      <c r="AN885" s="9" t="n"/>
      <c r="AO885" s="9" t="n"/>
      <c r="AP885" s="9" t="n"/>
      <c r="AQ885" s="9" t="n"/>
      <c r="AR885" s="9" t="n"/>
      <c r="AS885" s="9" t="n"/>
      <c r="AT885" s="9" t="n"/>
      <c r="AU885" s="9" t="n"/>
      <c r="AV885" s="9" t="n"/>
      <c r="AW885" s="9" t="n"/>
      <c r="AX885" s="9" t="n"/>
      <c r="AY885" s="9" t="n"/>
      <c r="AZ885" s="9" t="n"/>
    </row>
    <row r="886">
      <c r="A886" s="9" t="n"/>
      <c r="B886" s="9" t="n"/>
      <c r="C886" s="9" t="n"/>
      <c r="D886" s="9" t="n"/>
      <c r="E886" s="9" t="n"/>
      <c r="F886" s="9" t="n"/>
      <c r="G886" s="9" t="n"/>
      <c r="H886" s="9" t="n"/>
      <c r="I886" s="9" t="n"/>
      <c r="J886" s="9" t="n"/>
      <c r="K886" s="9" t="n"/>
      <c r="L886" s="9" t="n"/>
      <c r="M886" s="9" t="n"/>
      <c r="N886" s="9" t="n"/>
      <c r="O886" s="9" t="n"/>
      <c r="P886" s="9" t="n"/>
      <c r="Q886" s="9" t="n"/>
      <c r="R886" s="9" t="n"/>
      <c r="S886" s="9" t="n"/>
      <c r="T886" s="9" t="n"/>
      <c r="U886" s="9" t="n"/>
      <c r="V886" s="9" t="n"/>
      <c r="W886" s="9" t="n"/>
      <c r="X886" s="9" t="n"/>
      <c r="Y886" s="9" t="n"/>
      <c r="Z886" s="9" t="n"/>
      <c r="AA886" s="9" t="n"/>
      <c r="AB886" s="9" t="n"/>
      <c r="AC886" s="9" t="n"/>
      <c r="AD886" s="9" t="n"/>
      <c r="AE886" s="9" t="n"/>
      <c r="AF886" s="9" t="n"/>
      <c r="AG886" s="9" t="n"/>
      <c r="AH886" s="9" t="n"/>
      <c r="AI886" s="9" t="n"/>
      <c r="AJ886" s="9" t="n"/>
      <c r="AK886" s="9" t="n"/>
      <c r="AL886" s="9" t="n"/>
      <c r="AM886" s="9" t="n"/>
      <c r="AN886" s="9" t="n"/>
      <c r="AO886" s="9" t="n"/>
      <c r="AP886" s="9" t="n"/>
      <c r="AQ886" s="9" t="n"/>
      <c r="AR886" s="9" t="n"/>
      <c r="AS886" s="9" t="n"/>
      <c r="AT886" s="9" t="n"/>
      <c r="AU886" s="9" t="n"/>
      <c r="AV886" s="9" t="n"/>
      <c r="AW886" s="9" t="n"/>
      <c r="AX886" s="9" t="n"/>
      <c r="AY886" s="9" t="n"/>
      <c r="AZ886" s="9" t="n"/>
    </row>
    <row r="887">
      <c r="A887" s="9" t="n"/>
      <c r="B887" s="9" t="n"/>
      <c r="C887" s="9" t="n"/>
      <c r="D887" s="9" t="n"/>
      <c r="E887" s="9" t="n"/>
      <c r="F887" s="9" t="n"/>
      <c r="G887" s="9" t="n"/>
      <c r="H887" s="9" t="n"/>
      <c r="I887" s="9" t="n"/>
      <c r="J887" s="9" t="n"/>
      <c r="K887" s="9" t="n"/>
      <c r="L887" s="9" t="n"/>
      <c r="M887" s="9" t="n"/>
      <c r="N887" s="9" t="n"/>
      <c r="O887" s="9" t="n"/>
      <c r="P887" s="9" t="n"/>
      <c r="Q887" s="9" t="n"/>
      <c r="R887" s="9" t="n"/>
      <c r="S887" s="9" t="n"/>
      <c r="T887" s="9" t="n"/>
      <c r="U887" s="9" t="n"/>
      <c r="V887" s="9" t="n"/>
      <c r="W887" s="9" t="n"/>
      <c r="X887" s="9" t="n"/>
      <c r="Y887" s="9" t="n"/>
      <c r="Z887" s="9" t="n"/>
      <c r="AA887" s="9" t="n"/>
      <c r="AB887" s="9" t="n"/>
      <c r="AC887" s="9" t="n"/>
      <c r="AD887" s="9" t="n"/>
      <c r="AE887" s="9" t="n"/>
      <c r="AF887" s="9" t="n"/>
      <c r="AG887" s="9" t="n"/>
      <c r="AH887" s="9" t="n"/>
      <c r="AI887" s="9" t="n"/>
      <c r="AJ887" s="9" t="n"/>
      <c r="AK887" s="9" t="n"/>
      <c r="AL887" s="9" t="n"/>
      <c r="AM887" s="9" t="n"/>
      <c r="AN887" s="9" t="n"/>
      <c r="AO887" s="9" t="n"/>
      <c r="AP887" s="9" t="n"/>
      <c r="AQ887" s="9" t="n"/>
      <c r="AR887" s="9" t="n"/>
      <c r="AS887" s="9" t="n"/>
      <c r="AT887" s="9" t="n"/>
      <c r="AU887" s="9" t="n"/>
      <c r="AV887" s="9" t="n"/>
      <c r="AW887" s="9" t="n"/>
      <c r="AX887" s="9" t="n"/>
      <c r="AY887" s="9" t="n"/>
      <c r="AZ887" s="9" t="n"/>
    </row>
    <row r="888">
      <c r="A888" s="9" t="n"/>
      <c r="B888" s="9" t="n"/>
      <c r="C888" s="9" t="n"/>
      <c r="D888" s="9" t="n"/>
      <c r="E888" s="9" t="n"/>
      <c r="F888" s="9" t="n"/>
      <c r="G888" s="9" t="n"/>
      <c r="H888" s="9" t="n"/>
      <c r="I888" s="9" t="n"/>
      <c r="J888" s="9" t="n"/>
      <c r="K888" s="9" t="n"/>
      <c r="L888" s="9" t="n"/>
      <c r="M888" s="9" t="n"/>
      <c r="N888" s="9" t="n"/>
      <c r="O888" s="9" t="n"/>
      <c r="P888" s="9" t="n"/>
      <c r="Q888" s="9" t="n"/>
      <c r="R888" s="9" t="n"/>
      <c r="S888" s="9" t="n"/>
      <c r="T888" s="9" t="n"/>
      <c r="U888" s="9" t="n"/>
      <c r="V888" s="9" t="n"/>
      <c r="W888" s="9" t="n"/>
      <c r="X888" s="9" t="n"/>
      <c r="Y888" s="9" t="n"/>
      <c r="Z888" s="9" t="n"/>
      <c r="AA888" s="9" t="n"/>
      <c r="AB888" s="9" t="n"/>
      <c r="AC888" s="9" t="n"/>
      <c r="AD888" s="9" t="n"/>
      <c r="AE888" s="9" t="n"/>
      <c r="AF888" s="9" t="n"/>
      <c r="AG888" s="9" t="n"/>
      <c r="AH888" s="9" t="n"/>
      <c r="AI888" s="9" t="n"/>
      <c r="AJ888" s="9" t="n"/>
      <c r="AK888" s="9" t="n"/>
      <c r="AL888" s="9" t="n"/>
      <c r="AM888" s="9" t="n"/>
      <c r="AN888" s="9" t="n"/>
      <c r="AO888" s="9" t="n"/>
      <c r="AP888" s="9" t="n"/>
      <c r="AQ888" s="9" t="n"/>
      <c r="AR888" s="9" t="n"/>
      <c r="AS888" s="9" t="n"/>
      <c r="AT888" s="9" t="n"/>
      <c r="AU888" s="9" t="n"/>
      <c r="AV888" s="9" t="n"/>
      <c r="AW888" s="9" t="n"/>
      <c r="AX888" s="9" t="n"/>
      <c r="AY888" s="9" t="n"/>
      <c r="AZ888" s="9" t="n"/>
    </row>
    <row r="889">
      <c r="A889" s="9" t="n"/>
      <c r="B889" s="9" t="n"/>
      <c r="C889" s="9" t="n"/>
      <c r="D889" s="9" t="n"/>
      <c r="E889" s="9" t="n"/>
      <c r="F889" s="9" t="n"/>
      <c r="G889" s="9" t="n"/>
      <c r="H889" s="9" t="n"/>
      <c r="I889" s="9" t="n"/>
      <c r="J889" s="9" t="n"/>
      <c r="K889" s="9" t="n"/>
      <c r="L889" s="9" t="n"/>
      <c r="M889" s="9" t="n"/>
      <c r="N889" s="9" t="n"/>
      <c r="O889" s="9" t="n"/>
      <c r="P889" s="9" t="n"/>
      <c r="Q889" s="9" t="n"/>
      <c r="R889" s="9" t="n"/>
      <c r="S889" s="9" t="n"/>
      <c r="T889" s="9" t="n"/>
      <c r="U889" s="9" t="n"/>
      <c r="V889" s="9" t="n"/>
      <c r="W889" s="9" t="n"/>
      <c r="X889" s="9" t="n"/>
      <c r="Y889" s="9" t="n"/>
      <c r="Z889" s="9" t="n"/>
      <c r="AA889" s="9" t="n"/>
      <c r="AB889" s="9" t="n"/>
      <c r="AC889" s="9" t="n"/>
      <c r="AD889" s="9" t="n"/>
      <c r="AE889" s="9" t="n"/>
      <c r="AF889" s="9" t="n"/>
      <c r="AG889" s="9" t="n"/>
      <c r="AH889" s="9" t="n"/>
      <c r="AI889" s="9" t="n"/>
      <c r="AJ889" s="9" t="n"/>
      <c r="AK889" s="9" t="n"/>
      <c r="AL889" s="9" t="n"/>
      <c r="AM889" s="9" t="n"/>
      <c r="AN889" s="9" t="n"/>
      <c r="AO889" s="9" t="n"/>
      <c r="AP889" s="9" t="n"/>
      <c r="AQ889" s="9" t="n"/>
      <c r="AR889" s="9" t="n"/>
      <c r="AS889" s="9" t="n"/>
      <c r="AT889" s="9" t="n"/>
      <c r="AU889" s="9" t="n"/>
      <c r="AV889" s="9" t="n"/>
      <c r="AW889" s="9" t="n"/>
      <c r="AX889" s="9" t="n"/>
      <c r="AY889" s="9" t="n"/>
      <c r="AZ889" s="9" t="n"/>
    </row>
    <row r="890">
      <c r="A890" s="9" t="n"/>
      <c r="B890" s="9" t="n"/>
      <c r="C890" s="9" t="n"/>
      <c r="D890" s="9" t="n"/>
      <c r="E890" s="9" t="n"/>
      <c r="F890" s="9" t="n"/>
      <c r="G890" s="9" t="n"/>
      <c r="H890" s="9" t="n"/>
      <c r="I890" s="9" t="n"/>
      <c r="J890" s="9" t="n"/>
      <c r="K890" s="9" t="n"/>
      <c r="L890" s="9" t="n"/>
      <c r="M890" s="9" t="n"/>
      <c r="N890" s="9" t="n"/>
      <c r="O890" s="9" t="n"/>
      <c r="P890" s="9" t="n"/>
      <c r="Q890" s="9" t="n"/>
      <c r="R890" s="9" t="n"/>
      <c r="S890" s="9" t="n"/>
      <c r="T890" s="9" t="n"/>
      <c r="U890" s="9" t="n"/>
      <c r="V890" s="9" t="n"/>
      <c r="W890" s="9" t="n"/>
      <c r="X890" s="9" t="n"/>
      <c r="Y890" s="9" t="n"/>
      <c r="Z890" s="9" t="n"/>
      <c r="AA890" s="9" t="n"/>
      <c r="AB890" s="9" t="n"/>
      <c r="AC890" s="9" t="n"/>
      <c r="AD890" s="9" t="n"/>
      <c r="AE890" s="9" t="n"/>
      <c r="AF890" s="9" t="n"/>
      <c r="AG890" s="9" t="n"/>
      <c r="AH890" s="9" t="n"/>
      <c r="AI890" s="9" t="n"/>
      <c r="AJ890" s="9" t="n"/>
      <c r="AK890" s="9" t="n"/>
      <c r="AL890" s="9" t="n"/>
      <c r="AM890" s="9" t="n"/>
      <c r="AN890" s="9" t="n"/>
      <c r="AO890" s="9" t="n"/>
      <c r="AP890" s="9" t="n"/>
      <c r="AQ890" s="9" t="n"/>
      <c r="AR890" s="9" t="n"/>
      <c r="AS890" s="9" t="n"/>
      <c r="AT890" s="9" t="n"/>
      <c r="AU890" s="9" t="n"/>
      <c r="AV890" s="9" t="n"/>
      <c r="AW890" s="9" t="n"/>
      <c r="AX890" s="9" t="n"/>
      <c r="AY890" s="9" t="n"/>
      <c r="AZ890" s="9" t="n"/>
    </row>
    <row r="891">
      <c r="A891" s="9" t="n"/>
      <c r="B891" s="9" t="n"/>
      <c r="C891" s="9" t="n"/>
      <c r="D891" s="9" t="n"/>
      <c r="E891" s="9" t="n"/>
      <c r="F891" s="9" t="n"/>
      <c r="G891" s="9" t="n"/>
      <c r="H891" s="9" t="n"/>
      <c r="I891" s="9" t="n"/>
      <c r="J891" s="9" t="n"/>
      <c r="K891" s="9" t="n"/>
      <c r="L891" s="9" t="n"/>
      <c r="M891" s="9" t="n"/>
      <c r="N891" s="9" t="n"/>
      <c r="O891" s="9" t="n"/>
      <c r="P891" s="9" t="n"/>
      <c r="Q891" s="9" t="n"/>
      <c r="R891" s="9" t="n"/>
      <c r="S891" s="9" t="n"/>
      <c r="T891" s="9" t="n"/>
      <c r="U891" s="9" t="n"/>
      <c r="V891" s="9" t="n"/>
      <c r="W891" s="9" t="n"/>
      <c r="X891" s="9" t="n"/>
      <c r="Y891" s="9" t="n"/>
      <c r="Z891" s="9" t="n"/>
      <c r="AA891" s="9" t="n"/>
      <c r="AB891" s="9" t="n"/>
      <c r="AC891" s="9" t="n"/>
      <c r="AD891" s="9" t="n"/>
      <c r="AE891" s="9" t="n"/>
      <c r="AF891" s="9" t="n"/>
      <c r="AG891" s="9" t="n"/>
      <c r="AH891" s="9" t="n"/>
      <c r="AI891" s="9" t="n"/>
      <c r="AJ891" s="9" t="n"/>
      <c r="AK891" s="9" t="n"/>
      <c r="AL891" s="9" t="n"/>
      <c r="AM891" s="9" t="n"/>
      <c r="AN891" s="9" t="n"/>
      <c r="AO891" s="9" t="n"/>
      <c r="AP891" s="9" t="n"/>
      <c r="AQ891" s="9" t="n"/>
      <c r="AR891" s="9" t="n"/>
      <c r="AS891" s="9" t="n"/>
      <c r="AT891" s="9" t="n"/>
      <c r="AU891" s="9" t="n"/>
      <c r="AV891" s="9" t="n"/>
      <c r="AW891" s="9" t="n"/>
      <c r="AX891" s="9" t="n"/>
      <c r="AY891" s="9" t="n"/>
      <c r="AZ891" s="9" t="n"/>
    </row>
    <row r="892">
      <c r="A892" s="9" t="n"/>
      <c r="B892" s="9" t="n"/>
      <c r="C892" s="9" t="n"/>
      <c r="D892" s="9" t="n"/>
      <c r="E892" s="9" t="n"/>
      <c r="F892" s="9" t="n"/>
      <c r="G892" s="9" t="n"/>
      <c r="H892" s="9" t="n"/>
      <c r="I892" s="9" t="n"/>
      <c r="J892" s="9" t="n"/>
      <c r="K892" s="9" t="n"/>
      <c r="L892" s="9" t="n"/>
      <c r="M892" s="9" t="n"/>
      <c r="N892" s="9" t="n"/>
      <c r="O892" s="9" t="n"/>
      <c r="P892" s="9" t="n"/>
      <c r="Q892" s="9" t="n"/>
      <c r="R892" s="9" t="n"/>
      <c r="S892" s="9" t="n"/>
      <c r="T892" s="9" t="n"/>
      <c r="U892" s="9" t="n"/>
      <c r="V892" s="9" t="n"/>
      <c r="W892" s="9" t="n"/>
      <c r="X892" s="9" t="n"/>
      <c r="Y892" s="9" t="n"/>
      <c r="Z892" s="9" t="n"/>
      <c r="AA892" s="9" t="n"/>
      <c r="AB892" s="9" t="n"/>
      <c r="AC892" s="9" t="n"/>
      <c r="AD892" s="9" t="n"/>
      <c r="AE892" s="9" t="n"/>
      <c r="AF892" s="9" t="n"/>
      <c r="AG892" s="9" t="n"/>
      <c r="AH892" s="9" t="n"/>
      <c r="AI892" s="9" t="n"/>
      <c r="AJ892" s="9" t="n"/>
      <c r="AK892" s="9" t="n"/>
      <c r="AL892" s="9" t="n"/>
      <c r="AM892" s="9" t="n"/>
      <c r="AN892" s="9" t="n"/>
      <c r="AO892" s="9" t="n"/>
      <c r="AP892" s="9" t="n"/>
      <c r="AQ892" s="9" t="n"/>
      <c r="AR892" s="9" t="n"/>
      <c r="AS892" s="9" t="n"/>
      <c r="AT892" s="9" t="n"/>
      <c r="AU892" s="9" t="n"/>
      <c r="AV892" s="9" t="n"/>
      <c r="AW892" s="9" t="n"/>
      <c r="AX892" s="9" t="n"/>
      <c r="AY892" s="9" t="n"/>
      <c r="AZ892" s="9" t="n"/>
    </row>
    <row r="893">
      <c r="A893" s="9" t="n"/>
      <c r="B893" s="9" t="n"/>
      <c r="C893" s="9" t="n"/>
      <c r="D893" s="9" t="n"/>
      <c r="E893" s="9" t="n"/>
      <c r="F893" s="9" t="n"/>
      <c r="G893" s="9" t="n"/>
      <c r="H893" s="9" t="n"/>
      <c r="I893" s="9" t="n"/>
      <c r="J893" s="9" t="n"/>
      <c r="K893" s="9" t="n"/>
      <c r="L893" s="9" t="n"/>
      <c r="M893" s="9" t="n"/>
      <c r="N893" s="9" t="n"/>
      <c r="O893" s="9" t="n"/>
      <c r="P893" s="9" t="n"/>
      <c r="Q893" s="9" t="n"/>
      <c r="R893" s="9" t="n"/>
      <c r="S893" s="9" t="n"/>
      <c r="T893" s="9" t="n"/>
      <c r="U893" s="9" t="n"/>
      <c r="V893" s="9" t="n"/>
      <c r="W893" s="9" t="n"/>
      <c r="X893" s="9" t="n"/>
      <c r="Y893" s="9" t="n"/>
      <c r="Z893" s="9" t="n"/>
      <c r="AA893" s="9" t="n"/>
      <c r="AB893" s="9" t="n"/>
      <c r="AC893" s="9" t="n"/>
      <c r="AD893" s="9" t="n"/>
      <c r="AE893" s="9" t="n"/>
      <c r="AF893" s="9" t="n"/>
      <c r="AG893" s="9" t="n"/>
      <c r="AH893" s="9" t="n"/>
      <c r="AI893" s="9" t="n"/>
      <c r="AJ893" s="9" t="n"/>
      <c r="AK893" s="9" t="n"/>
      <c r="AL893" s="9" t="n"/>
      <c r="AM893" s="9" t="n"/>
      <c r="AN893" s="9" t="n"/>
      <c r="AO893" s="9" t="n"/>
      <c r="AP893" s="9" t="n"/>
      <c r="AQ893" s="9" t="n"/>
      <c r="AR893" s="9" t="n"/>
      <c r="AS893" s="9" t="n"/>
      <c r="AT893" s="9" t="n"/>
      <c r="AU893" s="9" t="n"/>
      <c r="AV893" s="9" t="n"/>
      <c r="AW893" s="9" t="n"/>
      <c r="AX893" s="9" t="n"/>
      <c r="AY893" s="9" t="n"/>
      <c r="AZ893" s="9" t="n"/>
    </row>
    <row r="894">
      <c r="A894" s="9" t="n"/>
      <c r="B894" s="9" t="n"/>
      <c r="C894" s="9" t="n"/>
      <c r="D894" s="9" t="n"/>
      <c r="E894" s="9" t="n"/>
      <c r="F894" s="9" t="n"/>
      <c r="G894" s="9" t="n"/>
      <c r="H894" s="9" t="n"/>
      <c r="I894" s="9" t="n"/>
      <c r="J894" s="9" t="n"/>
      <c r="K894" s="9" t="n"/>
      <c r="L894" s="9" t="n"/>
      <c r="M894" s="9" t="n"/>
      <c r="N894" s="9" t="n"/>
      <c r="O894" s="9" t="n"/>
      <c r="P894" s="9" t="n"/>
      <c r="Q894" s="9" t="n"/>
      <c r="R894" s="9" t="n"/>
      <c r="S894" s="9" t="n"/>
      <c r="T894" s="9" t="n"/>
      <c r="U894" s="9" t="n"/>
      <c r="V894" s="9" t="n"/>
      <c r="W894" s="9" t="n"/>
      <c r="X894" s="9" t="n"/>
      <c r="Y894" s="9" t="n"/>
      <c r="Z894" s="9" t="n"/>
      <c r="AA894" s="9" t="n"/>
      <c r="AB894" s="9" t="n"/>
      <c r="AC894" s="9" t="n"/>
      <c r="AD894" s="9" t="n"/>
      <c r="AE894" s="9" t="n"/>
      <c r="AF894" s="9" t="n"/>
      <c r="AG894" s="9" t="n"/>
      <c r="AH894" s="9" t="n"/>
      <c r="AI894" s="9" t="n"/>
      <c r="AJ894" s="9" t="n"/>
      <c r="AK894" s="9" t="n"/>
      <c r="AL894" s="9" t="n"/>
      <c r="AM894" s="9" t="n"/>
      <c r="AN894" s="9" t="n"/>
      <c r="AO894" s="9" t="n"/>
      <c r="AP894" s="9" t="n"/>
      <c r="AQ894" s="9" t="n"/>
      <c r="AR894" s="9" t="n"/>
      <c r="AS894" s="9" t="n"/>
      <c r="AT894" s="9" t="n"/>
      <c r="AU894" s="9" t="n"/>
      <c r="AV894" s="9" t="n"/>
      <c r="AW894" s="9" t="n"/>
      <c r="AX894" s="9" t="n"/>
      <c r="AY894" s="9" t="n"/>
      <c r="AZ894" s="9" t="n"/>
    </row>
    <row r="895">
      <c r="A895" s="9" t="n"/>
      <c r="B895" s="9" t="n"/>
      <c r="C895" s="9" t="n"/>
      <c r="D895" s="9" t="n"/>
      <c r="E895" s="9" t="n"/>
      <c r="F895" s="9" t="n"/>
      <c r="G895" s="9" t="n"/>
      <c r="H895" s="9" t="n"/>
      <c r="I895" s="9" t="n"/>
      <c r="J895" s="9" t="n"/>
      <c r="K895" s="9" t="n"/>
      <c r="L895" s="9" t="n"/>
      <c r="M895" s="9" t="n"/>
      <c r="N895" s="9" t="n"/>
      <c r="O895" s="9" t="n"/>
      <c r="P895" s="9" t="n"/>
      <c r="Q895" s="9" t="n"/>
      <c r="R895" s="9" t="n"/>
      <c r="S895" s="9" t="n"/>
      <c r="T895" s="9" t="n"/>
      <c r="U895" s="9" t="n"/>
      <c r="V895" s="9" t="n"/>
      <c r="W895" s="9" t="n"/>
      <c r="X895" s="9" t="n"/>
      <c r="Y895" s="9" t="n"/>
      <c r="Z895" s="9" t="n"/>
      <c r="AA895" s="9" t="n"/>
      <c r="AB895" s="9" t="n"/>
      <c r="AC895" s="9" t="n"/>
      <c r="AD895" s="9" t="n"/>
      <c r="AE895" s="9" t="n"/>
      <c r="AF895" s="9" t="n"/>
      <c r="AG895" s="9" t="n"/>
      <c r="AH895" s="9" t="n"/>
      <c r="AI895" s="9" t="n"/>
      <c r="AJ895" s="9" t="n"/>
      <c r="AK895" s="9" t="n"/>
      <c r="AL895" s="9" t="n"/>
      <c r="AM895" s="9" t="n"/>
      <c r="AN895" s="9" t="n"/>
      <c r="AO895" s="9" t="n"/>
      <c r="AP895" s="9" t="n"/>
      <c r="AQ895" s="9" t="n"/>
      <c r="AR895" s="9" t="n"/>
      <c r="AS895" s="9" t="n"/>
      <c r="AT895" s="9" t="n"/>
      <c r="AU895" s="9" t="n"/>
      <c r="AV895" s="9" t="n"/>
      <c r="AW895" s="9" t="n"/>
      <c r="AX895" s="9" t="n"/>
      <c r="AY895" s="9" t="n"/>
      <c r="AZ895" s="9" t="n"/>
    </row>
    <row r="896">
      <c r="A896" s="9" t="n"/>
      <c r="B896" s="9" t="n"/>
      <c r="C896" s="9" t="n"/>
      <c r="D896" s="9" t="n"/>
      <c r="E896" s="9" t="n"/>
      <c r="F896" s="9" t="n"/>
      <c r="G896" s="9" t="n"/>
      <c r="H896" s="9" t="n"/>
      <c r="I896" s="9" t="n"/>
      <c r="J896" s="9" t="n"/>
      <c r="K896" s="9" t="n"/>
      <c r="L896" s="9" t="n"/>
      <c r="M896" s="9" t="n"/>
      <c r="N896" s="9" t="n"/>
      <c r="O896" s="9" t="n"/>
      <c r="P896" s="9" t="n"/>
      <c r="Q896" s="9" t="n"/>
      <c r="R896" s="9" t="n"/>
      <c r="S896" s="9" t="n"/>
      <c r="T896" s="9" t="n"/>
      <c r="U896" s="9" t="n"/>
      <c r="V896" s="9" t="n"/>
      <c r="W896" s="9" t="n"/>
      <c r="X896" s="9" t="n"/>
      <c r="Y896" s="9" t="n"/>
      <c r="Z896" s="9" t="n"/>
      <c r="AA896" s="9" t="n"/>
      <c r="AB896" s="9" t="n"/>
      <c r="AC896" s="9" t="n"/>
      <c r="AD896" s="9" t="n"/>
      <c r="AE896" s="9" t="n"/>
      <c r="AF896" s="9" t="n"/>
      <c r="AG896" s="9" t="n"/>
      <c r="AH896" s="9" t="n"/>
      <c r="AI896" s="9" t="n"/>
      <c r="AJ896" s="9" t="n"/>
      <c r="AK896" s="9" t="n"/>
      <c r="AL896" s="9" t="n"/>
      <c r="AM896" s="9" t="n"/>
      <c r="AN896" s="9" t="n"/>
      <c r="AO896" s="9" t="n"/>
      <c r="AP896" s="9" t="n"/>
      <c r="AQ896" s="9" t="n"/>
      <c r="AR896" s="9" t="n"/>
      <c r="AS896" s="9" t="n"/>
      <c r="AT896" s="9" t="n"/>
      <c r="AU896" s="9" t="n"/>
      <c r="AV896" s="9" t="n"/>
      <c r="AW896" s="9" t="n"/>
      <c r="AX896" s="9" t="n"/>
      <c r="AY896" s="9" t="n"/>
      <c r="AZ896" s="9" t="n"/>
    </row>
    <row r="897">
      <c r="A897" s="9" t="n"/>
      <c r="B897" s="9" t="n"/>
      <c r="C897" s="9" t="n"/>
      <c r="D897" s="9" t="n"/>
      <c r="E897" s="9" t="n"/>
      <c r="F897" s="9" t="n"/>
      <c r="G897" s="9" t="n"/>
      <c r="H897" s="9" t="n"/>
      <c r="I897" s="9" t="n"/>
      <c r="J897" s="9" t="n"/>
      <c r="K897" s="9" t="n"/>
      <c r="L897" s="9" t="n"/>
      <c r="M897" s="9" t="n"/>
      <c r="N897" s="9" t="n"/>
      <c r="O897" s="9" t="n"/>
      <c r="P897" s="9" t="n"/>
      <c r="Q897" s="9" t="n"/>
      <c r="R897" s="9" t="n"/>
      <c r="S897" s="9" t="n"/>
      <c r="T897" s="9" t="n"/>
      <c r="U897" s="9" t="n"/>
      <c r="V897" s="9" t="n"/>
      <c r="W897" s="9" t="n"/>
      <c r="X897" s="9" t="n"/>
      <c r="Y897" s="9" t="n"/>
      <c r="Z897" s="9" t="n"/>
      <c r="AA897" s="9" t="n"/>
      <c r="AB897" s="9" t="n"/>
      <c r="AC897" s="9" t="n"/>
      <c r="AD897" s="9" t="n"/>
      <c r="AE897" s="9" t="n"/>
      <c r="AF897" s="9" t="n"/>
      <c r="AG897" s="9" t="n"/>
      <c r="AH897" s="9" t="n"/>
      <c r="AI897" s="9" t="n"/>
      <c r="AJ897" s="9" t="n"/>
      <c r="AK897" s="9" t="n"/>
      <c r="AL897" s="9" t="n"/>
      <c r="AM897" s="9" t="n"/>
      <c r="AN897" s="9" t="n"/>
      <c r="AO897" s="9" t="n"/>
      <c r="AP897" s="9" t="n"/>
      <c r="AQ897" s="9" t="n"/>
      <c r="AR897" s="9" t="n"/>
      <c r="AS897" s="9" t="n"/>
      <c r="AT897" s="9" t="n"/>
      <c r="AU897" s="9" t="n"/>
      <c r="AV897" s="9" t="n"/>
      <c r="AW897" s="9" t="n"/>
      <c r="AX897" s="9" t="n"/>
      <c r="AY897" s="9" t="n"/>
      <c r="AZ897" s="9" t="n"/>
    </row>
    <row r="898">
      <c r="A898" s="9" t="n"/>
      <c r="B898" s="9" t="n"/>
      <c r="C898" s="9" t="n"/>
      <c r="D898" s="9" t="n"/>
      <c r="E898" s="9" t="n"/>
      <c r="F898" s="9" t="n"/>
      <c r="G898" s="9" t="n"/>
      <c r="H898" s="9" t="n"/>
      <c r="I898" s="9" t="n"/>
      <c r="J898" s="9" t="n"/>
      <c r="K898" s="9" t="n"/>
      <c r="L898" s="9" t="n"/>
      <c r="M898" s="9" t="n"/>
      <c r="N898" s="9" t="n"/>
      <c r="O898" s="9" t="n"/>
      <c r="P898" s="9" t="n"/>
      <c r="Q898" s="9" t="n"/>
      <c r="R898" s="9" t="n"/>
      <c r="S898" s="9" t="n"/>
      <c r="T898" s="9" t="n"/>
      <c r="U898" s="9" t="n"/>
      <c r="V898" s="9" t="n"/>
      <c r="W898" s="9" t="n"/>
      <c r="X898" s="9" t="n"/>
      <c r="Y898" s="9" t="n"/>
      <c r="Z898" s="9" t="n"/>
      <c r="AA898" s="9" t="n"/>
      <c r="AB898" s="9" t="n"/>
      <c r="AC898" s="9" t="n"/>
      <c r="AD898" s="9" t="n"/>
      <c r="AE898" s="9" t="n"/>
      <c r="AF898" s="9" t="n"/>
      <c r="AG898" s="9" t="n"/>
      <c r="AH898" s="9" t="n"/>
      <c r="AI898" s="9" t="n"/>
      <c r="AJ898" s="9" t="n"/>
      <c r="AK898" s="9" t="n"/>
      <c r="AL898" s="9" t="n"/>
      <c r="AM898" s="9" t="n"/>
      <c r="AN898" s="9" t="n"/>
      <c r="AO898" s="9" t="n"/>
      <c r="AP898" s="9" t="n"/>
      <c r="AQ898" s="9" t="n"/>
      <c r="AR898" s="9" t="n"/>
      <c r="AS898" s="9" t="n"/>
      <c r="AT898" s="9" t="n"/>
      <c r="AU898" s="9" t="n"/>
      <c r="AV898" s="9" t="n"/>
      <c r="AW898" s="9" t="n"/>
      <c r="AX898" s="9" t="n"/>
      <c r="AY898" s="9" t="n"/>
      <c r="AZ898" s="9" t="n"/>
    </row>
    <row r="899">
      <c r="A899" s="9" t="n"/>
      <c r="B899" s="9" t="n"/>
      <c r="C899" s="9" t="n"/>
      <c r="D899" s="9" t="n"/>
      <c r="E899" s="9" t="n"/>
      <c r="F899" s="9" t="n"/>
      <c r="G899" s="9" t="n"/>
      <c r="H899" s="9" t="n"/>
      <c r="I899" s="9" t="n"/>
      <c r="J899" s="9" t="n"/>
      <c r="K899" s="9" t="n"/>
      <c r="L899" s="9" t="n"/>
      <c r="M899" s="9" t="n"/>
      <c r="N899" s="9" t="n"/>
      <c r="O899" s="9" t="n"/>
      <c r="P899" s="9" t="n"/>
      <c r="Q899" s="9" t="n"/>
      <c r="R899" s="9" t="n"/>
      <c r="S899" s="9" t="n"/>
      <c r="T899" s="9" t="n"/>
      <c r="U899" s="9" t="n"/>
      <c r="V899" s="9" t="n"/>
      <c r="W899" s="9" t="n"/>
      <c r="X899" s="9" t="n"/>
      <c r="Y899" s="9" t="n"/>
      <c r="Z899" s="9" t="n"/>
      <c r="AA899" s="9" t="n"/>
      <c r="AB899" s="9" t="n"/>
      <c r="AC899" s="9" t="n"/>
      <c r="AD899" s="9" t="n"/>
      <c r="AE899" s="9" t="n"/>
      <c r="AF899" s="9" t="n"/>
      <c r="AG899" s="9" t="n"/>
      <c r="AH899" s="9" t="n"/>
      <c r="AI899" s="9" t="n"/>
      <c r="AJ899" s="9" t="n"/>
      <c r="AK899" s="9" t="n"/>
      <c r="AL899" s="9" t="n"/>
      <c r="AM899" s="9" t="n"/>
      <c r="AN899" s="9" t="n"/>
      <c r="AO899" s="9" t="n"/>
      <c r="AP899" s="9" t="n"/>
      <c r="AQ899" s="9" t="n"/>
      <c r="AR899" s="9" t="n"/>
      <c r="AS899" s="9" t="n"/>
      <c r="AT899" s="9" t="n"/>
      <c r="AU899" s="9" t="n"/>
      <c r="AV899" s="9" t="n"/>
      <c r="AW899" s="9" t="n"/>
      <c r="AX899" s="9" t="n"/>
      <c r="AY899" s="9" t="n"/>
      <c r="AZ899" s="9" t="n"/>
    </row>
    <row r="900">
      <c r="A900" s="9" t="n"/>
      <c r="B900" s="9" t="n"/>
      <c r="C900" s="9" t="n"/>
      <c r="D900" s="9" t="n"/>
      <c r="E900" s="9" t="n"/>
      <c r="F900" s="9" t="n"/>
      <c r="G900" s="9" t="n"/>
      <c r="H900" s="9" t="n"/>
      <c r="I900" s="9" t="n"/>
      <c r="J900" s="9" t="n"/>
      <c r="K900" s="9" t="n"/>
      <c r="L900" s="9" t="n"/>
      <c r="M900" s="9" t="n"/>
      <c r="N900" s="9" t="n"/>
      <c r="O900" s="9" t="n"/>
      <c r="P900" s="9" t="n"/>
      <c r="Q900" s="9" t="n"/>
      <c r="R900" s="9" t="n"/>
      <c r="S900" s="9" t="n"/>
      <c r="T900" s="9" t="n"/>
      <c r="U900" s="9" t="n"/>
      <c r="V900" s="9" t="n"/>
      <c r="W900" s="9" t="n"/>
      <c r="X900" s="9" t="n"/>
      <c r="Y900" s="9" t="n"/>
      <c r="Z900" s="9" t="n"/>
      <c r="AA900" s="9" t="n"/>
      <c r="AB900" s="9" t="n"/>
      <c r="AC900" s="9" t="n"/>
      <c r="AD900" s="9" t="n"/>
      <c r="AE900" s="9" t="n"/>
      <c r="AF900" s="9" t="n"/>
      <c r="AG900" s="9" t="n"/>
      <c r="AH900" s="9" t="n"/>
      <c r="AI900" s="9" t="n"/>
      <c r="AJ900" s="9" t="n"/>
      <c r="AK900" s="9" t="n"/>
      <c r="AL900" s="9" t="n"/>
      <c r="AM900" s="9" t="n"/>
      <c r="AN900" s="9" t="n"/>
      <c r="AO900" s="9" t="n"/>
      <c r="AP900" s="9" t="n"/>
      <c r="AQ900" s="9" t="n"/>
      <c r="AR900" s="9" t="n"/>
      <c r="AS900" s="9" t="n"/>
      <c r="AT900" s="9" t="n"/>
      <c r="AU900" s="9" t="n"/>
      <c r="AV900" s="9" t="n"/>
      <c r="AW900" s="9" t="n"/>
      <c r="AX900" s="9" t="n"/>
      <c r="AY900" s="9" t="n"/>
      <c r="AZ900" s="9" t="n"/>
    </row>
    <row r="901">
      <c r="A901" s="9" t="n"/>
      <c r="B901" s="9" t="n"/>
      <c r="C901" s="9" t="n"/>
      <c r="D901" s="9" t="n"/>
      <c r="E901" s="9" t="n"/>
      <c r="F901" s="9" t="n"/>
      <c r="G901" s="9" t="n"/>
      <c r="H901" s="9" t="n"/>
      <c r="I901" s="9" t="n"/>
      <c r="J901" s="9" t="n"/>
      <c r="K901" s="9" t="n"/>
      <c r="L901" s="9" t="n"/>
      <c r="M901" s="9" t="n"/>
      <c r="N901" s="9" t="n"/>
      <c r="O901" s="9" t="n"/>
      <c r="P901" s="9" t="n"/>
      <c r="Q901" s="9" t="n"/>
      <c r="R901" s="9" t="n"/>
      <c r="S901" s="9" t="n"/>
      <c r="T901" s="9" t="n"/>
      <c r="U901" s="9" t="n"/>
      <c r="V901" s="9" t="n"/>
      <c r="W901" s="9" t="n"/>
      <c r="X901" s="9" t="n"/>
      <c r="Y901" s="9" t="n"/>
      <c r="Z901" s="9" t="n"/>
      <c r="AA901" s="9" t="n"/>
      <c r="AB901" s="9" t="n"/>
      <c r="AC901" s="9" t="n"/>
      <c r="AD901" s="9" t="n"/>
      <c r="AE901" s="9" t="n"/>
      <c r="AF901" s="9" t="n"/>
      <c r="AG901" s="9" t="n"/>
      <c r="AH901" s="9" t="n"/>
      <c r="AI901" s="9" t="n"/>
      <c r="AJ901" s="9" t="n"/>
      <c r="AK901" s="9" t="n"/>
      <c r="AL901" s="9" t="n"/>
      <c r="AM901" s="9" t="n"/>
      <c r="AN901" s="9" t="n"/>
      <c r="AO901" s="9" t="n"/>
      <c r="AP901" s="9" t="n"/>
      <c r="AQ901" s="9" t="n"/>
      <c r="AR901" s="9" t="n"/>
      <c r="AS901" s="9" t="n"/>
      <c r="AT901" s="9" t="n"/>
      <c r="AU901" s="9" t="n"/>
      <c r="AV901" s="9" t="n"/>
      <c r="AW901" s="9" t="n"/>
      <c r="AX901" s="9" t="n"/>
      <c r="AY901" s="9" t="n"/>
      <c r="AZ901" s="9" t="n"/>
    </row>
    <row r="902">
      <c r="A902" s="9" t="n"/>
      <c r="B902" s="9" t="n"/>
      <c r="C902" s="9" t="n"/>
      <c r="D902" s="9" t="n"/>
      <c r="E902" s="9" t="n"/>
      <c r="F902" s="9" t="n"/>
      <c r="G902" s="9" t="n"/>
      <c r="H902" s="9" t="n"/>
      <c r="I902" s="9" t="n"/>
      <c r="J902" s="9" t="n"/>
      <c r="K902" s="9" t="n"/>
      <c r="L902" s="9" t="n"/>
      <c r="M902" s="9" t="n"/>
      <c r="N902" s="9" t="n"/>
      <c r="O902" s="9" t="n"/>
      <c r="P902" s="9" t="n"/>
      <c r="Q902" s="9" t="n"/>
      <c r="R902" s="9" t="n"/>
      <c r="S902" s="9" t="n"/>
      <c r="T902" s="9" t="n"/>
      <c r="U902" s="9" t="n"/>
      <c r="V902" s="9" t="n"/>
      <c r="W902" s="9" t="n"/>
      <c r="X902" s="9" t="n"/>
      <c r="Y902" s="9" t="n"/>
      <c r="Z902" s="9" t="n"/>
      <c r="AA902" s="9" t="n"/>
      <c r="AB902" s="9" t="n"/>
      <c r="AC902" s="9" t="n"/>
      <c r="AD902" s="9" t="n"/>
      <c r="AE902" s="9" t="n"/>
      <c r="AF902" s="9" t="n"/>
      <c r="AG902" s="9" t="n"/>
      <c r="AH902" s="9" t="n"/>
      <c r="AI902" s="9" t="n"/>
      <c r="AJ902" s="9" t="n"/>
      <c r="AK902" s="9" t="n"/>
      <c r="AL902" s="9" t="n"/>
      <c r="AM902" s="9" t="n"/>
      <c r="AN902" s="9" t="n"/>
      <c r="AO902" s="9" t="n"/>
      <c r="AP902" s="9" t="n"/>
      <c r="AQ902" s="9" t="n"/>
      <c r="AR902" s="9" t="n"/>
      <c r="AS902" s="9" t="n"/>
      <c r="AT902" s="9" t="n"/>
      <c r="AU902" s="9" t="n"/>
      <c r="AV902" s="9" t="n"/>
      <c r="AW902" s="9" t="n"/>
      <c r="AX902" s="9" t="n"/>
      <c r="AY902" s="9" t="n"/>
      <c r="AZ902" s="9" t="n"/>
    </row>
    <row r="903">
      <c r="A903" s="9" t="n"/>
      <c r="B903" s="9" t="n"/>
      <c r="C903" s="9" t="n"/>
      <c r="D903" s="9" t="n"/>
      <c r="E903" s="9" t="n"/>
      <c r="F903" s="9" t="n"/>
      <c r="G903" s="9" t="n"/>
      <c r="H903" s="9" t="n"/>
      <c r="I903" s="9" t="n"/>
      <c r="J903" s="9" t="n"/>
      <c r="K903" s="9" t="n"/>
      <c r="L903" s="9" t="n"/>
      <c r="M903" s="9" t="n"/>
      <c r="N903" s="9" t="n"/>
      <c r="O903" s="9" t="n"/>
      <c r="P903" s="9" t="n"/>
      <c r="Q903" s="9" t="n"/>
      <c r="R903" s="9" t="n"/>
      <c r="S903" s="9" t="n"/>
      <c r="T903" s="9" t="n"/>
      <c r="U903" s="9" t="n"/>
      <c r="V903" s="9" t="n"/>
      <c r="W903" s="9" t="n"/>
      <c r="X903" s="9" t="n"/>
      <c r="Y903" s="9" t="n"/>
      <c r="Z903" s="9" t="n"/>
      <c r="AA903" s="9" t="n"/>
      <c r="AB903" s="9" t="n"/>
      <c r="AC903" s="9" t="n"/>
      <c r="AD903" s="9" t="n"/>
      <c r="AE903" s="9" t="n"/>
      <c r="AF903" s="9" t="n"/>
      <c r="AG903" s="9" t="n"/>
      <c r="AH903" s="9" t="n"/>
      <c r="AI903" s="9" t="n"/>
      <c r="AJ903" s="9" t="n"/>
      <c r="AK903" s="9" t="n"/>
      <c r="AL903" s="9" t="n"/>
      <c r="AM903" s="9" t="n"/>
      <c r="AN903" s="9" t="n"/>
      <c r="AO903" s="9" t="n"/>
      <c r="AP903" s="9" t="n"/>
      <c r="AQ903" s="9" t="n"/>
      <c r="AR903" s="9" t="n"/>
      <c r="AS903" s="9" t="n"/>
      <c r="AT903" s="9" t="n"/>
      <c r="AU903" s="9" t="n"/>
      <c r="AV903" s="9" t="n"/>
      <c r="AW903" s="9" t="n"/>
      <c r="AX903" s="9" t="n"/>
      <c r="AY903" s="9" t="n"/>
      <c r="AZ903" s="9" t="n"/>
    </row>
    <row r="904">
      <c r="A904" s="9" t="n"/>
      <c r="B904" s="9" t="n"/>
      <c r="C904" s="9" t="n"/>
      <c r="D904" s="9" t="n"/>
      <c r="E904" s="9" t="n"/>
      <c r="F904" s="9" t="n"/>
      <c r="G904" s="9" t="n"/>
      <c r="H904" s="9" t="n"/>
      <c r="I904" s="9" t="n"/>
      <c r="J904" s="9" t="n"/>
      <c r="K904" s="9" t="n"/>
      <c r="L904" s="9" t="n"/>
      <c r="M904" s="9" t="n"/>
      <c r="N904" s="9" t="n"/>
      <c r="O904" s="9" t="n"/>
      <c r="P904" s="9" t="n"/>
      <c r="Q904" s="9" t="n"/>
      <c r="R904" s="9" t="n"/>
      <c r="S904" s="9" t="n"/>
      <c r="T904" s="9" t="n"/>
      <c r="U904" s="9" t="n"/>
      <c r="V904" s="9" t="n"/>
      <c r="W904" s="9" t="n"/>
      <c r="X904" s="9" t="n"/>
      <c r="Y904" s="9" t="n"/>
      <c r="Z904" s="9" t="n"/>
      <c r="AA904" s="9" t="n"/>
      <c r="AB904" s="9" t="n"/>
      <c r="AC904" s="9" t="n"/>
      <c r="AD904" s="9" t="n"/>
      <c r="AE904" s="9" t="n"/>
      <c r="AF904" s="9" t="n"/>
      <c r="AG904" s="9" t="n"/>
      <c r="AH904" s="9" t="n"/>
      <c r="AI904" s="9" t="n"/>
      <c r="AJ904" s="9" t="n"/>
      <c r="AK904" s="9" t="n"/>
      <c r="AL904" s="9" t="n"/>
      <c r="AM904" s="9" t="n"/>
      <c r="AN904" s="9" t="n"/>
      <c r="AO904" s="9" t="n"/>
      <c r="AP904" s="9" t="n"/>
      <c r="AQ904" s="9" t="n"/>
      <c r="AR904" s="9" t="n"/>
      <c r="AS904" s="9" t="n"/>
      <c r="AT904" s="9" t="n"/>
      <c r="AU904" s="9" t="n"/>
      <c r="AV904" s="9" t="n"/>
      <c r="AW904" s="9" t="n"/>
      <c r="AX904" s="9" t="n"/>
      <c r="AY904" s="9" t="n"/>
      <c r="AZ904" s="9" t="n"/>
    </row>
    <row r="905">
      <c r="A905" s="9" t="n"/>
      <c r="B905" s="9" t="n"/>
      <c r="C905" s="9" t="n"/>
      <c r="D905" s="9" t="n"/>
      <c r="E905" s="9" t="n"/>
      <c r="F905" s="9" t="n"/>
      <c r="G905" s="9" t="n"/>
      <c r="H905" s="9" t="n"/>
      <c r="I905" s="9" t="n"/>
      <c r="J905" s="9" t="n"/>
      <c r="K905" s="9" t="n"/>
      <c r="L905" s="9" t="n"/>
      <c r="M905" s="9" t="n"/>
      <c r="N905" s="9" t="n"/>
      <c r="O905" s="9" t="n"/>
      <c r="P905" s="9" t="n"/>
      <c r="Q905" s="9" t="n"/>
      <c r="R905" s="9" t="n"/>
      <c r="S905" s="9" t="n"/>
      <c r="T905" s="9" t="n"/>
      <c r="U905" s="9" t="n"/>
      <c r="V905" s="9" t="n"/>
      <c r="W905" s="9" t="n"/>
      <c r="X905" s="9" t="n"/>
      <c r="Y905" s="9" t="n"/>
      <c r="Z905" s="9" t="n"/>
      <c r="AA905" s="9" t="n"/>
      <c r="AB905" s="9" t="n"/>
      <c r="AC905" s="9" t="n"/>
      <c r="AD905" s="9" t="n"/>
      <c r="AE905" s="9" t="n"/>
      <c r="AF905" s="9" t="n"/>
      <c r="AG905" s="9" t="n"/>
      <c r="AH905" s="9" t="n"/>
      <c r="AI905" s="9" t="n"/>
      <c r="AJ905" s="9" t="n"/>
      <c r="AK905" s="9" t="n"/>
      <c r="AL905" s="9" t="n"/>
      <c r="AM905" s="9" t="n"/>
      <c r="AN905" s="9" t="n"/>
      <c r="AO905" s="9" t="n"/>
      <c r="AP905" s="9" t="n"/>
      <c r="AQ905" s="9" t="n"/>
      <c r="AR905" s="9" t="n"/>
      <c r="AS905" s="9" t="n"/>
      <c r="AT905" s="9" t="n"/>
      <c r="AU905" s="9" t="n"/>
      <c r="AV905" s="9" t="n"/>
      <c r="AW905" s="9" t="n"/>
      <c r="AX905" s="9" t="n"/>
      <c r="AY905" s="9" t="n"/>
      <c r="AZ905" s="9" t="n"/>
    </row>
    <row r="906">
      <c r="A906" s="9" t="n"/>
      <c r="B906" s="9" t="n"/>
      <c r="C906" s="9" t="n"/>
      <c r="D906" s="9" t="n"/>
      <c r="E906" s="9" t="n"/>
      <c r="F906" s="9" t="n"/>
      <c r="G906" s="9" t="n"/>
      <c r="H906" s="9" t="n"/>
      <c r="I906" s="9" t="n"/>
      <c r="J906" s="9" t="n"/>
      <c r="K906" s="9" t="n"/>
      <c r="L906" s="9" t="n"/>
      <c r="M906" s="9" t="n"/>
      <c r="N906" s="9" t="n"/>
      <c r="O906" s="9" t="n"/>
      <c r="P906" s="9" t="n"/>
      <c r="Q906" s="9" t="n"/>
      <c r="R906" s="9" t="n"/>
      <c r="S906" s="9" t="n"/>
      <c r="T906" s="9" t="n"/>
      <c r="U906" s="9" t="n"/>
      <c r="V906" s="9" t="n"/>
      <c r="W906" s="9" t="n"/>
      <c r="X906" s="9" t="n"/>
      <c r="Y906" s="9" t="n"/>
      <c r="Z906" s="9" t="n"/>
      <c r="AA906" s="9" t="n"/>
      <c r="AB906" s="9" t="n"/>
      <c r="AC906" s="9" t="n"/>
      <c r="AD906" s="9" t="n"/>
      <c r="AE906" s="9" t="n"/>
      <c r="AF906" s="9" t="n"/>
      <c r="AG906" s="9" t="n"/>
      <c r="AH906" s="9" t="n"/>
      <c r="AI906" s="9" t="n"/>
      <c r="AJ906" s="9" t="n"/>
      <c r="AK906" s="9" t="n"/>
      <c r="AL906" s="9" t="n"/>
      <c r="AM906" s="9" t="n"/>
      <c r="AN906" s="9" t="n"/>
      <c r="AO906" s="9" t="n"/>
      <c r="AP906" s="9" t="n"/>
      <c r="AQ906" s="9" t="n"/>
      <c r="AR906" s="9" t="n"/>
      <c r="AS906" s="9" t="n"/>
      <c r="AT906" s="9" t="n"/>
      <c r="AU906" s="9" t="n"/>
      <c r="AV906" s="9" t="n"/>
      <c r="AW906" s="9" t="n"/>
      <c r="AX906" s="9" t="n"/>
      <c r="AY906" s="9" t="n"/>
      <c r="AZ906" s="9" t="n"/>
    </row>
    <row r="907">
      <c r="A907" s="9" t="n"/>
      <c r="B907" s="9" t="n"/>
      <c r="C907" s="9" t="n"/>
      <c r="D907" s="9" t="n"/>
      <c r="E907" s="9" t="n"/>
      <c r="F907" s="9" t="n"/>
      <c r="G907" s="9" t="n"/>
      <c r="H907" s="9" t="n"/>
      <c r="I907" s="9" t="n"/>
      <c r="J907" s="9" t="n"/>
      <c r="K907" s="9" t="n"/>
      <c r="L907" s="9" t="n"/>
      <c r="M907" s="9" t="n"/>
      <c r="N907" s="9" t="n"/>
      <c r="O907" s="9" t="n"/>
      <c r="P907" s="9" t="n"/>
      <c r="Q907" s="9" t="n"/>
      <c r="R907" s="9" t="n"/>
      <c r="S907" s="9" t="n"/>
      <c r="T907" s="9" t="n"/>
      <c r="U907" s="9" t="n"/>
      <c r="V907" s="9" t="n"/>
      <c r="W907" s="9" t="n"/>
      <c r="X907" s="9" t="n"/>
      <c r="Y907" s="9" t="n"/>
      <c r="Z907" s="9" t="n"/>
      <c r="AA907" s="9" t="n"/>
      <c r="AB907" s="9" t="n"/>
      <c r="AC907" s="9" t="n"/>
      <c r="AD907" s="9" t="n"/>
      <c r="AE907" s="9" t="n"/>
      <c r="AF907" s="9" t="n"/>
      <c r="AG907" s="9" t="n"/>
      <c r="AH907" s="9" t="n"/>
      <c r="AI907" s="9" t="n"/>
      <c r="AJ907" s="9" t="n"/>
      <c r="AK907" s="9" t="n"/>
      <c r="AL907" s="9" t="n"/>
      <c r="AM907" s="9" t="n"/>
      <c r="AN907" s="9" t="n"/>
      <c r="AO907" s="9" t="n"/>
      <c r="AP907" s="9" t="n"/>
      <c r="AQ907" s="9" t="n"/>
      <c r="AR907" s="9" t="n"/>
      <c r="AS907" s="9" t="n"/>
      <c r="AT907" s="9" t="n"/>
      <c r="AU907" s="9" t="n"/>
      <c r="AV907" s="9" t="n"/>
      <c r="AW907" s="9" t="n"/>
      <c r="AX907" s="9" t="n"/>
      <c r="AY907" s="9" t="n"/>
      <c r="AZ907" s="9" t="n"/>
    </row>
    <row r="908">
      <c r="A908" s="9" t="n"/>
      <c r="B908" s="9" t="n"/>
      <c r="C908" s="9" t="n"/>
      <c r="D908" s="9" t="n"/>
      <c r="E908" s="9" t="n"/>
      <c r="F908" s="9" t="n"/>
      <c r="G908" s="9" t="n"/>
      <c r="H908" s="9" t="n"/>
      <c r="I908" s="9" t="n"/>
      <c r="J908" s="9" t="n"/>
      <c r="K908" s="9" t="n"/>
      <c r="L908" s="9" t="n"/>
      <c r="M908" s="9" t="n"/>
      <c r="N908" s="9" t="n"/>
      <c r="O908" s="9" t="n"/>
      <c r="P908" s="9" t="n"/>
      <c r="Q908" s="9" t="n"/>
      <c r="R908" s="9" t="n"/>
      <c r="S908" s="9" t="n"/>
      <c r="T908" s="9" t="n"/>
      <c r="U908" s="9" t="n"/>
      <c r="V908" s="9" t="n"/>
      <c r="W908" s="9" t="n"/>
      <c r="X908" s="9" t="n"/>
      <c r="Y908" s="9" t="n"/>
      <c r="Z908" s="9" t="n"/>
      <c r="AA908" s="9" t="n"/>
      <c r="AB908" s="9" t="n"/>
      <c r="AC908" s="9" t="n"/>
      <c r="AD908" s="9" t="n"/>
      <c r="AE908" s="9" t="n"/>
      <c r="AF908" s="9" t="n"/>
      <c r="AG908" s="9" t="n"/>
      <c r="AH908" s="9" t="n"/>
      <c r="AI908" s="9" t="n"/>
      <c r="AJ908" s="9" t="n"/>
      <c r="AK908" s="9" t="n"/>
      <c r="AL908" s="9" t="n"/>
      <c r="AM908" s="9" t="n"/>
      <c r="AN908" s="9" t="n"/>
      <c r="AO908" s="9" t="n"/>
      <c r="AP908" s="9" t="n"/>
      <c r="AQ908" s="9" t="n"/>
      <c r="AR908" s="9" t="n"/>
      <c r="AS908" s="9" t="n"/>
      <c r="AT908" s="9" t="n"/>
      <c r="AU908" s="9" t="n"/>
      <c r="AV908" s="9" t="n"/>
      <c r="AW908" s="9" t="n"/>
      <c r="AX908" s="9" t="n"/>
      <c r="AY908" s="9" t="n"/>
      <c r="AZ908" s="9" t="n"/>
    </row>
    <row r="909">
      <c r="A909" s="9" t="n"/>
      <c r="B909" s="9" t="n"/>
      <c r="C909" s="9" t="n"/>
      <c r="D909" s="9" t="n"/>
      <c r="E909" s="9" t="n"/>
      <c r="F909" s="9" t="n"/>
      <c r="G909" s="9" t="n"/>
      <c r="H909" s="9" t="n"/>
      <c r="I909" s="9" t="n"/>
      <c r="J909" s="9" t="n"/>
      <c r="K909" s="9" t="n"/>
      <c r="L909" s="9" t="n"/>
      <c r="M909" s="9" t="n"/>
      <c r="N909" s="9" t="n"/>
      <c r="O909" s="9" t="n"/>
      <c r="P909" s="9" t="n"/>
      <c r="Q909" s="9" t="n"/>
      <c r="R909" s="9" t="n"/>
      <c r="S909" s="9" t="n"/>
      <c r="T909" s="9" t="n"/>
      <c r="U909" s="9" t="n"/>
      <c r="V909" s="9" t="n"/>
      <c r="W909" s="9" t="n"/>
      <c r="X909" s="9" t="n"/>
      <c r="Y909" s="9" t="n"/>
      <c r="Z909" s="9" t="n"/>
      <c r="AA909" s="9" t="n"/>
      <c r="AB909" s="9" t="n"/>
      <c r="AC909" s="9" t="n"/>
      <c r="AD909" s="9" t="n"/>
      <c r="AE909" s="9" t="n"/>
      <c r="AF909" s="9" t="n"/>
      <c r="AG909" s="9" t="n"/>
      <c r="AH909" s="9" t="n"/>
      <c r="AI909" s="9" t="n"/>
      <c r="AJ909" s="9" t="n"/>
      <c r="AK909" s="9" t="n"/>
      <c r="AL909" s="9" t="n"/>
      <c r="AM909" s="9" t="n"/>
      <c r="AN909" s="9" t="n"/>
      <c r="AO909" s="9" t="n"/>
      <c r="AP909" s="9" t="n"/>
      <c r="AQ909" s="9" t="n"/>
      <c r="AR909" s="9" t="n"/>
      <c r="AS909" s="9" t="n"/>
      <c r="AT909" s="9" t="n"/>
      <c r="AU909" s="9" t="n"/>
      <c r="AV909" s="9" t="n"/>
      <c r="AW909" s="9" t="n"/>
      <c r="AX909" s="9" t="n"/>
      <c r="AY909" s="9" t="n"/>
      <c r="AZ909" s="9" t="n"/>
    </row>
    <row r="910">
      <c r="A910" s="9" t="n"/>
      <c r="B910" s="9" t="n"/>
      <c r="C910" s="9" t="n"/>
      <c r="D910" s="9" t="n"/>
      <c r="E910" s="9" t="n"/>
      <c r="F910" s="9" t="n"/>
      <c r="G910" s="9" t="n"/>
      <c r="H910" s="9" t="n"/>
      <c r="I910" s="9" t="n"/>
      <c r="J910" s="9" t="n"/>
      <c r="K910" s="9" t="n"/>
      <c r="L910" s="9" t="n"/>
      <c r="M910" s="9" t="n"/>
      <c r="N910" s="9" t="n"/>
      <c r="O910" s="9" t="n"/>
      <c r="P910" s="9" t="n"/>
      <c r="Q910" s="9" t="n"/>
      <c r="R910" s="9" t="n"/>
      <c r="S910" s="9" t="n"/>
      <c r="T910" s="9" t="n"/>
      <c r="U910" s="9" t="n"/>
      <c r="V910" s="9" t="n"/>
      <c r="W910" s="9" t="n"/>
      <c r="X910" s="9" t="n"/>
      <c r="Y910" s="9" t="n"/>
      <c r="Z910" s="9" t="n"/>
      <c r="AA910" s="9" t="n"/>
      <c r="AB910" s="9" t="n"/>
      <c r="AC910" s="9" t="n"/>
      <c r="AD910" s="9" t="n"/>
      <c r="AE910" s="9" t="n"/>
      <c r="AF910" s="9" t="n"/>
      <c r="AG910" s="9" t="n"/>
      <c r="AH910" s="9" t="n"/>
      <c r="AI910" s="9" t="n"/>
      <c r="AJ910" s="9" t="n"/>
      <c r="AK910" s="9" t="n"/>
      <c r="AL910" s="9" t="n"/>
      <c r="AM910" s="9" t="n"/>
      <c r="AN910" s="9" t="n"/>
      <c r="AO910" s="9" t="n"/>
      <c r="AP910" s="9" t="n"/>
      <c r="AQ910" s="9" t="n"/>
      <c r="AR910" s="9" t="n"/>
      <c r="AS910" s="9" t="n"/>
      <c r="AT910" s="9" t="n"/>
      <c r="AU910" s="9" t="n"/>
      <c r="AV910" s="9" t="n"/>
      <c r="AW910" s="9" t="n"/>
      <c r="AX910" s="9" t="n"/>
      <c r="AY910" s="9" t="n"/>
      <c r="AZ910" s="9" t="n"/>
    </row>
    <row r="911">
      <c r="A911" s="9" t="n"/>
      <c r="B911" s="9" t="n"/>
      <c r="C911" s="9" t="n"/>
      <c r="D911" s="9" t="n"/>
      <c r="E911" s="9" t="n"/>
      <c r="F911" s="9" t="n"/>
      <c r="G911" s="9" t="n"/>
      <c r="H911" s="9" t="n"/>
      <c r="I911" s="9" t="n"/>
      <c r="J911" s="9" t="n"/>
      <c r="K911" s="9" t="n"/>
      <c r="L911" s="9" t="n"/>
      <c r="M911" s="9" t="n"/>
      <c r="N911" s="9" t="n"/>
      <c r="O911" s="9" t="n"/>
      <c r="P911" s="9" t="n"/>
      <c r="Q911" s="9" t="n"/>
      <c r="R911" s="9" t="n"/>
      <c r="S911" s="9" t="n"/>
      <c r="T911" s="9" t="n"/>
      <c r="U911" s="9" t="n"/>
      <c r="V911" s="9" t="n"/>
      <c r="W911" s="9" t="n"/>
      <c r="X911" s="9" t="n"/>
      <c r="Y911" s="9" t="n"/>
      <c r="Z911" s="9" t="n"/>
      <c r="AA911" s="9" t="n"/>
      <c r="AB911" s="9" t="n"/>
      <c r="AC911" s="9" t="n"/>
      <c r="AD911" s="9" t="n"/>
      <c r="AE911" s="9" t="n"/>
      <c r="AF911" s="9" t="n"/>
      <c r="AG911" s="9" t="n"/>
      <c r="AH911" s="9" t="n"/>
      <c r="AI911" s="9" t="n"/>
      <c r="AJ911" s="9" t="n"/>
      <c r="AK911" s="9" t="n"/>
      <c r="AL911" s="9" t="n"/>
      <c r="AM911" s="9" t="n"/>
      <c r="AN911" s="9" t="n"/>
      <c r="AO911" s="9" t="n"/>
      <c r="AP911" s="9" t="n"/>
      <c r="AQ911" s="9" t="n"/>
      <c r="AR911" s="9" t="n"/>
      <c r="AS911" s="9" t="n"/>
      <c r="AT911" s="9" t="n"/>
      <c r="AU911" s="9" t="n"/>
      <c r="AV911" s="9" t="n"/>
      <c r="AW911" s="9" t="n"/>
      <c r="AX911" s="9" t="n"/>
      <c r="AY911" s="9" t="n"/>
      <c r="AZ911" s="9" t="n"/>
    </row>
    <row r="912">
      <c r="A912" s="9" t="n"/>
      <c r="B912" s="9" t="n"/>
      <c r="C912" s="9" t="n"/>
      <c r="D912" s="9" t="n"/>
      <c r="E912" s="9" t="n"/>
      <c r="F912" s="9" t="n"/>
      <c r="G912" s="9" t="n"/>
      <c r="H912" s="9" t="n"/>
      <c r="I912" s="9" t="n"/>
      <c r="J912" s="9" t="n"/>
      <c r="K912" s="9" t="n"/>
      <c r="L912" s="9" t="n"/>
      <c r="M912" s="9" t="n"/>
      <c r="N912" s="9" t="n"/>
      <c r="O912" s="9" t="n"/>
      <c r="P912" s="9" t="n"/>
      <c r="Q912" s="9" t="n"/>
      <c r="R912" s="9" t="n"/>
      <c r="S912" s="9" t="n"/>
      <c r="T912" s="9" t="n"/>
      <c r="U912" s="9" t="n"/>
      <c r="V912" s="9" t="n"/>
      <c r="W912" s="9" t="n"/>
      <c r="X912" s="9" t="n"/>
      <c r="Y912" s="9" t="n"/>
      <c r="Z912" s="9" t="n"/>
      <c r="AA912" s="9" t="n"/>
      <c r="AB912" s="9" t="n"/>
      <c r="AC912" s="9" t="n"/>
      <c r="AD912" s="9" t="n"/>
      <c r="AE912" s="9" t="n"/>
      <c r="AF912" s="9" t="n"/>
      <c r="AG912" s="9" t="n"/>
      <c r="AH912" s="9" t="n"/>
      <c r="AI912" s="9" t="n"/>
      <c r="AJ912" s="9" t="n"/>
      <c r="AK912" s="9" t="n"/>
      <c r="AL912" s="9" t="n"/>
      <c r="AM912" s="9" t="n"/>
      <c r="AN912" s="9" t="n"/>
      <c r="AO912" s="9" t="n"/>
      <c r="AP912" s="9" t="n"/>
      <c r="AQ912" s="9" t="n"/>
      <c r="AR912" s="9" t="n"/>
      <c r="AS912" s="9" t="n"/>
      <c r="AT912" s="9" t="n"/>
      <c r="AU912" s="9" t="n"/>
      <c r="AV912" s="9" t="n"/>
      <c r="AW912" s="9" t="n"/>
      <c r="AX912" s="9" t="n"/>
      <c r="AY912" s="9" t="n"/>
      <c r="AZ912" s="9" t="n"/>
    </row>
    <row r="913">
      <c r="A913" s="9" t="n"/>
      <c r="B913" s="9" t="n"/>
      <c r="C913" s="9" t="n"/>
      <c r="D913" s="9" t="n"/>
      <c r="E913" s="9" t="n"/>
      <c r="F913" s="9" t="n"/>
      <c r="G913" s="9" t="n"/>
      <c r="H913" s="9" t="n"/>
      <c r="I913" s="9" t="n"/>
      <c r="J913" s="9" t="n"/>
      <c r="K913" s="9" t="n"/>
      <c r="L913" s="9" t="n"/>
      <c r="M913" s="9" t="n"/>
      <c r="N913" s="9" t="n"/>
      <c r="O913" s="9" t="n"/>
      <c r="P913" s="9" t="n"/>
      <c r="Q913" s="9" t="n"/>
      <c r="R913" s="9" t="n"/>
      <c r="S913" s="9" t="n"/>
      <c r="T913" s="9" t="n"/>
      <c r="U913" s="9" t="n"/>
      <c r="V913" s="9" t="n"/>
      <c r="W913" s="9" t="n"/>
      <c r="X913" s="9" t="n"/>
      <c r="Y913" s="9" t="n"/>
      <c r="Z913" s="9" t="n"/>
      <c r="AA913" s="9" t="n"/>
      <c r="AB913" s="9" t="n"/>
      <c r="AC913" s="9" t="n"/>
      <c r="AD913" s="9" t="n"/>
      <c r="AE913" s="9" t="n"/>
      <c r="AF913" s="9" t="n"/>
      <c r="AG913" s="9" t="n"/>
      <c r="AH913" s="9" t="n"/>
      <c r="AI913" s="9" t="n"/>
      <c r="AJ913" s="9" t="n"/>
      <c r="AK913" s="9" t="n"/>
      <c r="AL913" s="9" t="n"/>
      <c r="AM913" s="9" t="n"/>
      <c r="AN913" s="9" t="n"/>
      <c r="AO913" s="9" t="n"/>
      <c r="AP913" s="9" t="n"/>
      <c r="AQ913" s="9" t="n"/>
      <c r="AR913" s="9" t="n"/>
      <c r="AS913" s="9" t="n"/>
      <c r="AT913" s="9" t="n"/>
      <c r="AU913" s="9" t="n"/>
      <c r="AV913" s="9" t="n"/>
      <c r="AW913" s="9" t="n"/>
      <c r="AX913" s="9" t="n"/>
      <c r="AY913" s="9" t="n"/>
      <c r="AZ913" s="9" t="n"/>
    </row>
    <row r="914">
      <c r="A914" s="9" t="n"/>
      <c r="B914" s="9" t="n"/>
      <c r="C914" s="9" t="n"/>
      <c r="D914" s="9" t="n"/>
      <c r="E914" s="9" t="n"/>
      <c r="F914" s="9" t="n"/>
      <c r="G914" s="9" t="n"/>
      <c r="H914" s="9" t="n"/>
      <c r="I914" s="9" t="n"/>
      <c r="J914" s="9" t="n"/>
      <c r="K914" s="9" t="n"/>
      <c r="L914" s="9" t="n"/>
      <c r="M914" s="9" t="n"/>
      <c r="N914" s="9" t="n"/>
      <c r="O914" s="9" t="n"/>
      <c r="P914" s="9" t="n"/>
      <c r="Q914" s="9" t="n"/>
      <c r="R914" s="9" t="n"/>
      <c r="S914" s="9" t="n"/>
      <c r="T914" s="9" t="n"/>
      <c r="U914" s="9" t="n"/>
      <c r="V914" s="9" t="n"/>
      <c r="W914" s="9" t="n"/>
      <c r="X914" s="9" t="n"/>
      <c r="Y914" s="9" t="n"/>
      <c r="Z914" s="9" t="n"/>
      <c r="AA914" s="9" t="n"/>
      <c r="AB914" s="9" t="n"/>
      <c r="AC914" s="9" t="n"/>
      <c r="AD914" s="9" t="n"/>
      <c r="AE914" s="9" t="n"/>
      <c r="AF914" s="9" t="n"/>
      <c r="AG914" s="9" t="n"/>
      <c r="AH914" s="9" t="n"/>
      <c r="AI914" s="9" t="n"/>
      <c r="AJ914" s="9" t="n"/>
      <c r="AK914" s="9" t="n"/>
      <c r="AL914" s="9" t="n"/>
      <c r="AM914" s="9" t="n"/>
      <c r="AN914" s="9" t="n"/>
      <c r="AO914" s="9" t="n"/>
      <c r="AP914" s="9" t="n"/>
      <c r="AQ914" s="9" t="n"/>
      <c r="AR914" s="9" t="n"/>
      <c r="AS914" s="9" t="n"/>
      <c r="AT914" s="9" t="n"/>
      <c r="AU914" s="9" t="n"/>
      <c r="AV914" s="9" t="n"/>
      <c r="AW914" s="9" t="n"/>
      <c r="AX914" s="9" t="n"/>
      <c r="AY914" s="9" t="n"/>
      <c r="AZ914" s="9" t="n"/>
    </row>
    <row r="915">
      <c r="A915" s="9" t="n"/>
      <c r="B915" s="9" t="n"/>
      <c r="C915" s="9" t="n"/>
      <c r="D915" s="9" t="n"/>
      <c r="E915" s="9" t="n"/>
      <c r="F915" s="9" t="n"/>
      <c r="G915" s="9" t="n"/>
      <c r="H915" s="9" t="n"/>
      <c r="I915" s="9" t="n"/>
      <c r="J915" s="9" t="n"/>
      <c r="K915" s="9" t="n"/>
      <c r="L915" s="9" t="n"/>
      <c r="M915" s="9" t="n"/>
      <c r="N915" s="9" t="n"/>
      <c r="O915" s="9" t="n"/>
      <c r="P915" s="9" t="n"/>
      <c r="Q915" s="9" t="n"/>
      <c r="R915" s="9" t="n"/>
      <c r="S915" s="9" t="n"/>
      <c r="T915" s="9" t="n"/>
      <c r="U915" s="9" t="n"/>
      <c r="V915" s="9" t="n"/>
      <c r="W915" s="9" t="n"/>
      <c r="X915" s="9" t="n"/>
      <c r="Y915" s="9" t="n"/>
      <c r="Z915" s="9" t="n"/>
      <c r="AA915" s="9" t="n"/>
      <c r="AB915" s="9" t="n"/>
      <c r="AC915" s="9" t="n"/>
      <c r="AD915" s="9" t="n"/>
      <c r="AE915" s="9" t="n"/>
      <c r="AF915" s="9" t="n"/>
      <c r="AG915" s="9" t="n"/>
      <c r="AH915" s="9" t="n"/>
      <c r="AI915" s="9" t="n"/>
      <c r="AJ915" s="9" t="n"/>
      <c r="AK915" s="9" t="n"/>
      <c r="AL915" s="9" t="n"/>
      <c r="AM915" s="9" t="n"/>
      <c r="AN915" s="9" t="n"/>
      <c r="AO915" s="9" t="n"/>
      <c r="AP915" s="9" t="n"/>
      <c r="AQ915" s="9" t="n"/>
      <c r="AR915" s="9" t="n"/>
      <c r="AS915" s="9" t="n"/>
      <c r="AT915" s="9" t="n"/>
      <c r="AU915" s="9" t="n"/>
      <c r="AV915" s="9" t="n"/>
      <c r="AW915" s="9" t="n"/>
      <c r="AX915" s="9" t="n"/>
      <c r="AY915" s="9" t="n"/>
      <c r="AZ915" s="9" t="n"/>
    </row>
    <row r="916">
      <c r="A916" s="9" t="n"/>
      <c r="B916" s="9" t="n"/>
      <c r="C916" s="9" t="n"/>
      <c r="D916" s="9" t="n"/>
      <c r="E916" s="9" t="n"/>
      <c r="F916" s="9" t="n"/>
      <c r="G916" s="9" t="n"/>
      <c r="H916" s="9" t="n"/>
      <c r="I916" s="9" t="n"/>
      <c r="J916" s="9" t="n"/>
      <c r="K916" s="9" t="n"/>
      <c r="L916" s="9" t="n"/>
      <c r="M916" s="9" t="n"/>
      <c r="N916" s="9" t="n"/>
      <c r="O916" s="9" t="n"/>
      <c r="P916" s="9" t="n"/>
      <c r="Q916" s="9" t="n"/>
      <c r="R916" s="9" t="n"/>
      <c r="S916" s="9" t="n"/>
      <c r="T916" s="9" t="n"/>
      <c r="U916" s="9" t="n"/>
      <c r="V916" s="9" t="n"/>
      <c r="W916" s="9" t="n"/>
      <c r="X916" s="9" t="n"/>
      <c r="Y916" s="9" t="n"/>
      <c r="Z916" s="9" t="n"/>
      <c r="AA916" s="9" t="n"/>
      <c r="AB916" s="9" t="n"/>
      <c r="AC916" s="9" t="n"/>
      <c r="AD916" s="9" t="n"/>
      <c r="AE916" s="9" t="n"/>
      <c r="AF916" s="9" t="n"/>
      <c r="AG916" s="9" t="n"/>
      <c r="AH916" s="9" t="n"/>
      <c r="AI916" s="9" t="n"/>
      <c r="AJ916" s="9" t="n"/>
      <c r="AK916" s="9" t="n"/>
      <c r="AL916" s="9" t="n"/>
      <c r="AM916" s="9" t="n"/>
      <c r="AN916" s="9" t="n"/>
      <c r="AO916" s="9" t="n"/>
      <c r="AP916" s="9" t="n"/>
      <c r="AQ916" s="9" t="n"/>
      <c r="AR916" s="9" t="n"/>
      <c r="AS916" s="9" t="n"/>
      <c r="AT916" s="9" t="n"/>
      <c r="AU916" s="9" t="n"/>
      <c r="AV916" s="9" t="n"/>
      <c r="AW916" s="9" t="n"/>
      <c r="AX916" s="9" t="n"/>
      <c r="AY916" s="9" t="n"/>
      <c r="AZ916" s="9" t="n"/>
    </row>
    <row r="917">
      <c r="A917" s="9" t="n"/>
      <c r="B917" s="9" t="n"/>
      <c r="C917" s="9" t="n"/>
      <c r="D917" s="9" t="n"/>
      <c r="E917" s="9" t="n"/>
      <c r="F917" s="9" t="n"/>
      <c r="G917" s="9" t="n"/>
      <c r="H917" s="9" t="n"/>
      <c r="I917" s="9" t="n"/>
      <c r="J917" s="9" t="n"/>
      <c r="K917" s="9" t="n"/>
      <c r="L917" s="9" t="n"/>
      <c r="M917" s="9" t="n"/>
      <c r="N917" s="9" t="n"/>
      <c r="O917" s="9" t="n"/>
      <c r="P917" s="9" t="n"/>
      <c r="Q917" s="9" t="n"/>
      <c r="R917" s="9" t="n"/>
      <c r="S917" s="9" t="n"/>
      <c r="T917" s="9" t="n"/>
      <c r="U917" s="9" t="n"/>
      <c r="V917" s="9" t="n"/>
      <c r="W917" s="9" t="n"/>
      <c r="X917" s="9" t="n"/>
      <c r="Y917" s="9" t="n"/>
      <c r="Z917" s="9" t="n"/>
      <c r="AA917" s="9" t="n"/>
      <c r="AB917" s="9" t="n"/>
      <c r="AC917" s="9" t="n"/>
      <c r="AD917" s="9" t="n"/>
      <c r="AE917" s="9" t="n"/>
      <c r="AF917" s="9" t="n"/>
      <c r="AG917" s="9" t="n"/>
      <c r="AH917" s="9" t="n"/>
      <c r="AI917" s="9" t="n"/>
      <c r="AJ917" s="9" t="n"/>
      <c r="AK917" s="9" t="n"/>
      <c r="AL917" s="9" t="n"/>
      <c r="AM917" s="9" t="n"/>
      <c r="AN917" s="9" t="n"/>
      <c r="AO917" s="9" t="n"/>
      <c r="AP917" s="9" t="n"/>
      <c r="AQ917" s="9" t="n"/>
      <c r="AR917" s="9" t="n"/>
      <c r="AS917" s="9" t="n"/>
      <c r="AT917" s="9" t="n"/>
      <c r="AU917" s="9" t="n"/>
      <c r="AV917" s="9" t="n"/>
      <c r="AW917" s="9" t="n"/>
      <c r="AX917" s="9" t="n"/>
      <c r="AY917" s="9" t="n"/>
      <c r="AZ917" s="9" t="n"/>
    </row>
    <row r="918">
      <c r="A918" s="9" t="n"/>
      <c r="B918" s="9" t="n"/>
      <c r="C918" s="9" t="n"/>
      <c r="D918" s="9" t="n"/>
      <c r="E918" s="9" t="n"/>
      <c r="F918" s="9" t="n"/>
      <c r="G918" s="9" t="n"/>
      <c r="H918" s="9" t="n"/>
      <c r="I918" s="9" t="n"/>
      <c r="J918" s="9" t="n"/>
      <c r="K918" s="9" t="n"/>
      <c r="L918" s="9" t="n"/>
      <c r="M918" s="9" t="n"/>
      <c r="N918" s="9" t="n"/>
      <c r="O918" s="9" t="n"/>
      <c r="P918" s="9" t="n"/>
      <c r="Q918" s="9" t="n"/>
      <c r="R918" s="9" t="n"/>
      <c r="S918" s="9" t="n"/>
      <c r="T918" s="9" t="n"/>
      <c r="U918" s="9" t="n"/>
      <c r="V918" s="9" t="n"/>
      <c r="W918" s="9" t="n"/>
      <c r="X918" s="9" t="n"/>
      <c r="Y918" s="9" t="n"/>
      <c r="Z918" s="9" t="n"/>
      <c r="AA918" s="9" t="n"/>
      <c r="AB918" s="9" t="n"/>
      <c r="AC918" s="9" t="n"/>
      <c r="AD918" s="9" t="n"/>
      <c r="AE918" s="9" t="n"/>
      <c r="AF918" s="9" t="n"/>
      <c r="AG918" s="9" t="n"/>
      <c r="AH918" s="9" t="n"/>
      <c r="AI918" s="9" t="n"/>
      <c r="AJ918" s="9" t="n"/>
      <c r="AK918" s="9" t="n"/>
      <c r="AL918" s="9" t="n"/>
      <c r="AM918" s="9" t="n"/>
      <c r="AN918" s="9" t="n"/>
      <c r="AO918" s="9" t="n"/>
      <c r="AP918" s="9" t="n"/>
      <c r="AQ918" s="9" t="n"/>
      <c r="AR918" s="9" t="n"/>
      <c r="AS918" s="9" t="n"/>
      <c r="AT918" s="9" t="n"/>
      <c r="AU918" s="9" t="n"/>
      <c r="AV918" s="9" t="n"/>
      <c r="AW918" s="9" t="n"/>
      <c r="AX918" s="9" t="n"/>
      <c r="AY918" s="9" t="n"/>
      <c r="AZ918" s="9" t="n"/>
    </row>
    <row r="919">
      <c r="A919" s="9" t="n"/>
      <c r="B919" s="9" t="n"/>
      <c r="C919" s="9" t="n"/>
      <c r="D919" s="9" t="n"/>
      <c r="E919" s="9" t="n"/>
      <c r="F919" s="9" t="n"/>
      <c r="G919" s="9" t="n"/>
      <c r="H919" s="9" t="n"/>
      <c r="I919" s="9" t="n"/>
      <c r="J919" s="9" t="n"/>
      <c r="K919" s="9" t="n"/>
      <c r="L919" s="9" t="n"/>
      <c r="M919" s="9" t="n"/>
      <c r="N919" s="9" t="n"/>
      <c r="O919" s="9" t="n"/>
      <c r="P919" s="9" t="n"/>
      <c r="Q919" s="9" t="n"/>
      <c r="R919" s="9" t="n"/>
      <c r="S919" s="9" t="n"/>
      <c r="T919" s="9" t="n"/>
      <c r="U919" s="9" t="n"/>
      <c r="V919" s="9" t="n"/>
      <c r="W919" s="9" t="n"/>
      <c r="X919" s="9" t="n"/>
      <c r="Y919" s="9" t="n"/>
      <c r="Z919" s="9" t="n"/>
      <c r="AA919" s="9" t="n"/>
      <c r="AB919" s="9" t="n"/>
      <c r="AC919" s="9" t="n"/>
      <c r="AD919" s="9" t="n"/>
      <c r="AE919" s="9" t="n"/>
      <c r="AF919" s="9" t="n"/>
      <c r="AG919" s="9" t="n"/>
      <c r="AH919" s="9" t="n"/>
      <c r="AI919" s="9" t="n"/>
      <c r="AJ919" s="9" t="n"/>
      <c r="AK919" s="9" t="n"/>
      <c r="AL919" s="9" t="n"/>
      <c r="AM919" s="9" t="n"/>
      <c r="AN919" s="9" t="n"/>
      <c r="AO919" s="9" t="n"/>
      <c r="AP919" s="9" t="n"/>
      <c r="AQ919" s="9" t="n"/>
      <c r="AR919" s="9" t="n"/>
      <c r="AS919" s="9" t="n"/>
      <c r="AT919" s="9" t="n"/>
      <c r="AU919" s="9" t="n"/>
      <c r="AV919" s="9" t="n"/>
      <c r="AW919" s="9" t="n"/>
      <c r="AX919" s="9" t="n"/>
      <c r="AY919" s="9" t="n"/>
      <c r="AZ919" s="9" t="n"/>
    </row>
    <row r="920">
      <c r="A920" s="9" t="n"/>
      <c r="B920" s="9" t="n"/>
      <c r="C920" s="9" t="n"/>
      <c r="D920" s="9" t="n"/>
      <c r="E920" s="9" t="n"/>
      <c r="F920" s="9" t="n"/>
      <c r="G920" s="9" t="n"/>
      <c r="H920" s="9" t="n"/>
      <c r="I920" s="9" t="n"/>
      <c r="J920" s="9" t="n"/>
      <c r="K920" s="9" t="n"/>
      <c r="L920" s="9" t="n"/>
      <c r="M920" s="9" t="n"/>
      <c r="N920" s="9" t="n"/>
      <c r="O920" s="9" t="n"/>
      <c r="P920" s="9" t="n"/>
      <c r="Q920" s="9" t="n"/>
      <c r="R920" s="9" t="n"/>
      <c r="S920" s="9" t="n"/>
      <c r="T920" s="9" t="n"/>
      <c r="U920" s="9" t="n"/>
      <c r="V920" s="9" t="n"/>
      <c r="W920" s="9" t="n"/>
      <c r="X920" s="9" t="n"/>
      <c r="Y920" s="9" t="n"/>
      <c r="Z920" s="9" t="n"/>
      <c r="AA920" s="9" t="n"/>
      <c r="AB920" s="9" t="n"/>
      <c r="AC920" s="9" t="n"/>
      <c r="AD920" s="9" t="n"/>
      <c r="AE920" s="9" t="n"/>
      <c r="AF920" s="9" t="n"/>
      <c r="AG920" s="9" t="n"/>
      <c r="AH920" s="9" t="n"/>
      <c r="AI920" s="9" t="n"/>
      <c r="AJ920" s="9" t="n"/>
      <c r="AK920" s="9" t="n"/>
      <c r="AL920" s="9" t="n"/>
      <c r="AM920" s="9" t="n"/>
      <c r="AN920" s="9" t="n"/>
      <c r="AO920" s="9" t="n"/>
      <c r="AP920" s="9" t="n"/>
      <c r="AQ920" s="9" t="n"/>
      <c r="AR920" s="9" t="n"/>
      <c r="AS920" s="9" t="n"/>
      <c r="AT920" s="9" t="n"/>
      <c r="AU920" s="9" t="n"/>
      <c r="AV920" s="9" t="n"/>
      <c r="AW920" s="9" t="n"/>
      <c r="AX920" s="9" t="n"/>
      <c r="AY920" s="9" t="n"/>
      <c r="AZ920" s="9" t="n"/>
    </row>
    <row r="921">
      <c r="A921" s="9" t="n"/>
      <c r="B921" s="9" t="n"/>
      <c r="C921" s="9" t="n"/>
      <c r="D921" s="9" t="n"/>
      <c r="E921" s="9" t="n"/>
      <c r="F921" s="9" t="n"/>
      <c r="G921" s="9" t="n"/>
      <c r="H921" s="9" t="n"/>
      <c r="I921" s="9" t="n"/>
      <c r="J921" s="9" t="n"/>
      <c r="K921" s="9" t="n"/>
      <c r="L921" s="9" t="n"/>
      <c r="M921" s="9" t="n"/>
      <c r="N921" s="9" t="n"/>
      <c r="O921" s="9" t="n"/>
      <c r="P921" s="9" t="n"/>
      <c r="Q921" s="9" t="n"/>
      <c r="R921" s="9" t="n"/>
      <c r="S921" s="9" t="n"/>
      <c r="T921" s="9" t="n"/>
      <c r="U921" s="9" t="n"/>
      <c r="V921" s="9" t="n"/>
      <c r="W921" s="9" t="n"/>
      <c r="X921" s="9" t="n"/>
      <c r="Y921" s="9" t="n"/>
      <c r="Z921" s="9" t="n"/>
      <c r="AA921" s="9" t="n"/>
      <c r="AB921" s="9" t="n"/>
      <c r="AC921" s="9" t="n"/>
      <c r="AD921" s="9" t="n"/>
      <c r="AE921" s="9" t="n"/>
      <c r="AF921" s="9" t="n"/>
      <c r="AG921" s="9" t="n"/>
      <c r="AH921" s="9" t="n"/>
      <c r="AI921" s="9" t="n"/>
      <c r="AJ921" s="9" t="n"/>
      <c r="AK921" s="9" t="n"/>
      <c r="AL921" s="9" t="n"/>
      <c r="AM921" s="9" t="n"/>
      <c r="AN921" s="9" t="n"/>
      <c r="AO921" s="9" t="n"/>
      <c r="AP921" s="9" t="n"/>
      <c r="AQ921" s="9" t="n"/>
      <c r="AR921" s="9" t="n"/>
      <c r="AS921" s="9" t="n"/>
      <c r="AT921" s="9" t="n"/>
      <c r="AU921" s="9" t="n"/>
      <c r="AV921" s="9" t="n"/>
      <c r="AW921" s="9" t="n"/>
      <c r="AX921" s="9" t="n"/>
      <c r="AY921" s="9" t="n"/>
      <c r="AZ921" s="9" t="n"/>
    </row>
    <row r="922">
      <c r="A922" s="9" t="n"/>
      <c r="B922" s="9" t="n"/>
      <c r="C922" s="9" t="n"/>
      <c r="D922" s="9" t="n"/>
      <c r="E922" s="9" t="n"/>
      <c r="F922" s="9" t="n"/>
      <c r="G922" s="9" t="n"/>
      <c r="H922" s="9" t="n"/>
      <c r="I922" s="9" t="n"/>
      <c r="J922" s="9" t="n"/>
      <c r="K922" s="9" t="n"/>
      <c r="L922" s="9" t="n"/>
      <c r="M922" s="9" t="n"/>
      <c r="N922" s="9" t="n"/>
      <c r="O922" s="9" t="n"/>
      <c r="P922" s="9" t="n"/>
      <c r="Q922" s="9" t="n"/>
      <c r="R922" s="9" t="n"/>
      <c r="S922" s="9" t="n"/>
      <c r="T922" s="9" t="n"/>
      <c r="U922" s="9" t="n"/>
      <c r="V922" s="9" t="n"/>
      <c r="W922" s="9" t="n"/>
      <c r="X922" s="9" t="n"/>
      <c r="Y922" s="9" t="n"/>
      <c r="Z922" s="9" t="n"/>
      <c r="AA922" s="9" t="n"/>
      <c r="AB922" s="9" t="n"/>
      <c r="AC922" s="9" t="n"/>
      <c r="AD922" s="9" t="n"/>
      <c r="AE922" s="9" t="n"/>
      <c r="AF922" s="9" t="n"/>
      <c r="AG922" s="9" t="n"/>
      <c r="AH922" s="9" t="n"/>
      <c r="AI922" s="9" t="n"/>
      <c r="AJ922" s="9" t="n"/>
      <c r="AK922" s="9" t="n"/>
      <c r="AL922" s="9" t="n"/>
      <c r="AM922" s="9" t="n"/>
      <c r="AN922" s="9" t="n"/>
      <c r="AO922" s="9" t="n"/>
      <c r="AP922" s="9" t="n"/>
      <c r="AQ922" s="9" t="n"/>
      <c r="AR922" s="9" t="n"/>
      <c r="AS922" s="9" t="n"/>
      <c r="AT922" s="9" t="n"/>
      <c r="AU922" s="9" t="n"/>
      <c r="AV922" s="9" t="n"/>
      <c r="AW922" s="9" t="n"/>
      <c r="AX922" s="9" t="n"/>
      <c r="AY922" s="9" t="n"/>
      <c r="AZ922" s="9" t="n"/>
    </row>
    <row r="923">
      <c r="A923" s="9" t="n"/>
      <c r="B923" s="9" t="n"/>
      <c r="C923" s="9" t="n"/>
      <c r="D923" s="9" t="n"/>
      <c r="E923" s="9" t="n"/>
      <c r="F923" s="9" t="n"/>
      <c r="G923" s="9" t="n"/>
      <c r="H923" s="9" t="n"/>
      <c r="I923" s="9" t="n"/>
      <c r="J923" s="9" t="n"/>
      <c r="K923" s="9" t="n"/>
      <c r="L923" s="9" t="n"/>
      <c r="M923" s="9" t="n"/>
      <c r="N923" s="9" t="n"/>
      <c r="O923" s="9" t="n"/>
      <c r="P923" s="9" t="n"/>
      <c r="Q923" s="9" t="n"/>
      <c r="R923" s="9" t="n"/>
      <c r="S923" s="9" t="n"/>
      <c r="T923" s="9" t="n"/>
      <c r="U923" s="9" t="n"/>
      <c r="V923" s="9" t="n"/>
      <c r="W923" s="9" t="n"/>
      <c r="X923" s="9" t="n"/>
      <c r="Y923" s="9" t="n"/>
      <c r="Z923" s="9" t="n"/>
      <c r="AA923" s="9" t="n"/>
      <c r="AB923" s="9" t="n"/>
      <c r="AC923" s="9" t="n"/>
      <c r="AD923" s="9" t="n"/>
      <c r="AE923" s="9" t="n"/>
      <c r="AF923" s="9" t="n"/>
      <c r="AG923" s="9" t="n"/>
      <c r="AH923" s="9" t="n"/>
      <c r="AI923" s="9" t="n"/>
      <c r="AJ923" s="9" t="n"/>
      <c r="AK923" s="9" t="n"/>
      <c r="AL923" s="9" t="n"/>
      <c r="AM923" s="9" t="n"/>
      <c r="AN923" s="9" t="n"/>
      <c r="AO923" s="9" t="n"/>
      <c r="AP923" s="9" t="n"/>
      <c r="AQ923" s="9" t="n"/>
      <c r="AR923" s="9" t="n"/>
      <c r="AS923" s="9" t="n"/>
      <c r="AT923" s="9" t="n"/>
      <c r="AU923" s="9" t="n"/>
      <c r="AV923" s="9" t="n"/>
      <c r="AW923" s="9" t="n"/>
      <c r="AX923" s="9" t="n"/>
      <c r="AY923" s="9" t="n"/>
      <c r="AZ923" s="9" t="n"/>
    </row>
    <row r="924">
      <c r="A924" s="9" t="n"/>
      <c r="B924" s="9" t="n"/>
      <c r="C924" s="9" t="n"/>
      <c r="D924" s="9" t="n"/>
      <c r="E924" s="9" t="n"/>
      <c r="F924" s="9" t="n"/>
      <c r="G924" s="9" t="n"/>
      <c r="H924" s="9" t="n"/>
      <c r="I924" s="9" t="n"/>
      <c r="J924" s="9" t="n"/>
      <c r="K924" s="9" t="n"/>
      <c r="L924" s="9" t="n"/>
      <c r="M924" s="9" t="n"/>
      <c r="N924" s="9" t="n"/>
      <c r="O924" s="9" t="n"/>
      <c r="P924" s="9" t="n"/>
      <c r="Q924" s="9" t="n"/>
      <c r="R924" s="9" t="n"/>
      <c r="S924" s="9" t="n"/>
      <c r="T924" s="9" t="n"/>
      <c r="U924" s="9" t="n"/>
      <c r="V924" s="9" t="n"/>
      <c r="W924" s="9" t="n"/>
      <c r="X924" s="9" t="n"/>
      <c r="Y924" s="9" t="n"/>
      <c r="Z924" s="9" t="n"/>
      <c r="AA924" s="9" t="n"/>
      <c r="AB924" s="9" t="n"/>
      <c r="AC924" s="9" t="n"/>
      <c r="AD924" s="9" t="n"/>
      <c r="AE924" s="9" t="n"/>
      <c r="AF924" s="9" t="n"/>
      <c r="AG924" s="9" t="n"/>
      <c r="AH924" s="9" t="n"/>
      <c r="AI924" s="9" t="n"/>
      <c r="AJ924" s="9" t="n"/>
      <c r="AK924" s="9" t="n"/>
      <c r="AL924" s="9" t="n"/>
      <c r="AM924" s="9" t="n"/>
      <c r="AN924" s="9" t="n"/>
      <c r="AO924" s="9" t="n"/>
      <c r="AP924" s="9" t="n"/>
      <c r="AQ924" s="9" t="n"/>
      <c r="AR924" s="9" t="n"/>
      <c r="AS924" s="9" t="n"/>
      <c r="AT924" s="9" t="n"/>
      <c r="AU924" s="9" t="n"/>
      <c r="AV924" s="9" t="n"/>
      <c r="AW924" s="9" t="n"/>
      <c r="AX924" s="9" t="n"/>
      <c r="AY924" s="9" t="n"/>
      <c r="AZ924" s="9" t="n"/>
    </row>
    <row r="925">
      <c r="A925" s="9" t="n"/>
      <c r="B925" s="9" t="n"/>
      <c r="C925" s="9" t="n"/>
      <c r="D925" s="9" t="n"/>
      <c r="E925" s="9" t="n"/>
      <c r="F925" s="9" t="n"/>
      <c r="G925" s="9" t="n"/>
      <c r="H925" s="9" t="n"/>
      <c r="I925" s="9" t="n"/>
      <c r="J925" s="9" t="n"/>
      <c r="K925" s="9" t="n"/>
      <c r="L925" s="9" t="n"/>
      <c r="M925" s="9" t="n"/>
      <c r="N925" s="9" t="n"/>
      <c r="O925" s="9" t="n"/>
      <c r="P925" s="9" t="n"/>
      <c r="Q925" s="9" t="n"/>
      <c r="R925" s="9" t="n"/>
      <c r="S925" s="9" t="n"/>
      <c r="T925" s="9" t="n"/>
      <c r="U925" s="9" t="n"/>
      <c r="V925" s="9" t="n"/>
      <c r="W925" s="9" t="n"/>
      <c r="X925" s="9" t="n"/>
      <c r="Y925" s="9" t="n"/>
      <c r="Z925" s="9" t="n"/>
      <c r="AA925" s="9" t="n"/>
      <c r="AB925" s="9" t="n"/>
      <c r="AC925" s="9" t="n"/>
      <c r="AD925" s="9" t="n"/>
      <c r="AE925" s="9" t="n"/>
      <c r="AF925" s="9" t="n"/>
      <c r="AG925" s="9" t="n"/>
      <c r="AH925" s="9" t="n"/>
      <c r="AI925" s="9" t="n"/>
      <c r="AJ925" s="9" t="n"/>
      <c r="AK925" s="9" t="n"/>
      <c r="AL925" s="9" t="n"/>
      <c r="AM925" s="9" t="n"/>
      <c r="AN925" s="9" t="n"/>
      <c r="AO925" s="9" t="n"/>
      <c r="AP925" s="9" t="n"/>
      <c r="AQ925" s="9" t="n"/>
      <c r="AR925" s="9" t="n"/>
      <c r="AS925" s="9" t="n"/>
      <c r="AT925" s="9" t="n"/>
      <c r="AU925" s="9" t="n"/>
      <c r="AV925" s="9" t="n"/>
      <c r="AW925" s="9" t="n"/>
      <c r="AX925" s="9" t="n"/>
      <c r="AY925" s="9" t="n"/>
      <c r="AZ925" s="9" t="n"/>
    </row>
    <row r="926">
      <c r="A926" s="9" t="n"/>
      <c r="B926" s="9" t="n"/>
      <c r="C926" s="9" t="n"/>
      <c r="D926" s="9" t="n"/>
      <c r="E926" s="9" t="n"/>
      <c r="F926" s="9" t="n"/>
      <c r="G926" s="9" t="n"/>
      <c r="H926" s="9" t="n"/>
      <c r="I926" s="9" t="n"/>
      <c r="J926" s="9" t="n"/>
      <c r="K926" s="9" t="n"/>
      <c r="L926" s="9" t="n"/>
      <c r="M926" s="9" t="n"/>
      <c r="N926" s="9" t="n"/>
      <c r="O926" s="9" t="n"/>
      <c r="P926" s="9" t="n"/>
      <c r="Q926" s="9" t="n"/>
      <c r="R926" s="9" t="n"/>
      <c r="S926" s="9" t="n"/>
      <c r="T926" s="9" t="n"/>
      <c r="U926" s="9" t="n"/>
      <c r="V926" s="9" t="n"/>
      <c r="W926" s="9" t="n"/>
      <c r="X926" s="9" t="n"/>
      <c r="Y926" s="9" t="n"/>
      <c r="Z926" s="9" t="n"/>
      <c r="AA926" s="9" t="n"/>
      <c r="AB926" s="9" t="n"/>
      <c r="AC926" s="9" t="n"/>
      <c r="AD926" s="9" t="n"/>
      <c r="AE926" s="9" t="n"/>
      <c r="AF926" s="9" t="n"/>
      <c r="AG926" s="9" t="n"/>
      <c r="AH926" s="9" t="n"/>
      <c r="AI926" s="9" t="n"/>
      <c r="AJ926" s="9" t="n"/>
      <c r="AK926" s="9" t="n"/>
      <c r="AL926" s="9" t="n"/>
      <c r="AM926" s="9" t="n"/>
      <c r="AN926" s="9" t="n"/>
      <c r="AO926" s="9" t="n"/>
      <c r="AP926" s="9" t="n"/>
      <c r="AQ926" s="9" t="n"/>
      <c r="AR926" s="9" t="n"/>
      <c r="AS926" s="9" t="n"/>
      <c r="AT926" s="9" t="n"/>
      <c r="AU926" s="9" t="n"/>
      <c r="AV926" s="9" t="n"/>
      <c r="AW926" s="9" t="n"/>
      <c r="AX926" s="9" t="n"/>
      <c r="AY926" s="9" t="n"/>
      <c r="AZ926" s="9" t="n"/>
    </row>
    <row r="927">
      <c r="A927" s="9" t="n"/>
      <c r="B927" s="9" t="n"/>
      <c r="C927" s="9" t="n"/>
      <c r="D927" s="9" t="n"/>
      <c r="E927" s="9" t="n"/>
      <c r="F927" s="9" t="n"/>
      <c r="G927" s="9" t="n"/>
      <c r="H927" s="9" t="n"/>
      <c r="I927" s="9" t="n"/>
      <c r="J927" s="9" t="n"/>
      <c r="K927" s="9" t="n"/>
      <c r="L927" s="9" t="n"/>
      <c r="M927" s="9" t="n"/>
      <c r="N927" s="9" t="n"/>
      <c r="O927" s="9" t="n"/>
      <c r="P927" s="9" t="n"/>
      <c r="Q927" s="9" t="n"/>
      <c r="R927" s="9" t="n"/>
      <c r="S927" s="9" t="n"/>
      <c r="T927" s="9" t="n"/>
      <c r="U927" s="9" t="n"/>
      <c r="V927" s="9" t="n"/>
      <c r="W927" s="9" t="n"/>
      <c r="X927" s="9" t="n"/>
      <c r="Y927" s="9" t="n"/>
      <c r="Z927" s="9" t="n"/>
      <c r="AA927" s="9" t="n"/>
      <c r="AB927" s="9" t="n"/>
      <c r="AC927" s="9" t="n"/>
      <c r="AD927" s="9" t="n"/>
      <c r="AE927" s="9" t="n"/>
      <c r="AF927" s="9" t="n"/>
      <c r="AG927" s="9" t="n"/>
      <c r="AH927" s="9" t="n"/>
      <c r="AI927" s="9" t="n"/>
      <c r="AJ927" s="9" t="n"/>
      <c r="AK927" s="9" t="n"/>
      <c r="AL927" s="9" t="n"/>
      <c r="AM927" s="9" t="n"/>
      <c r="AN927" s="9" t="n"/>
      <c r="AO927" s="9" t="n"/>
      <c r="AP927" s="9" t="n"/>
      <c r="AQ927" s="9" t="n"/>
      <c r="AR927" s="9" t="n"/>
      <c r="AS927" s="9" t="n"/>
      <c r="AT927" s="9" t="n"/>
      <c r="AU927" s="9" t="n"/>
      <c r="AV927" s="9" t="n"/>
      <c r="AW927" s="9" t="n"/>
      <c r="AX927" s="9" t="n"/>
      <c r="AY927" s="9" t="n"/>
      <c r="AZ927" s="9" t="n"/>
    </row>
    <row r="928">
      <c r="A928" s="9" t="n"/>
      <c r="B928" s="9" t="n"/>
      <c r="C928" s="9" t="n"/>
      <c r="D928" s="9" t="n"/>
      <c r="E928" s="9" t="n"/>
      <c r="F928" s="9" t="n"/>
      <c r="G928" s="9" t="n"/>
      <c r="H928" s="9" t="n"/>
      <c r="I928" s="9" t="n"/>
      <c r="J928" s="9" t="n"/>
      <c r="K928" s="9" t="n"/>
      <c r="L928" s="9" t="n"/>
      <c r="M928" s="9" t="n"/>
      <c r="N928" s="9" t="n"/>
      <c r="O928" s="9" t="n"/>
      <c r="P928" s="9" t="n"/>
      <c r="Q928" s="9" t="n"/>
      <c r="R928" s="9" t="n"/>
      <c r="S928" s="9" t="n"/>
      <c r="T928" s="9" t="n"/>
      <c r="U928" s="9" t="n"/>
      <c r="V928" s="9" t="n"/>
      <c r="W928" s="9" t="n"/>
      <c r="X928" s="9" t="n"/>
      <c r="Y928" s="9" t="n"/>
      <c r="Z928" s="9" t="n"/>
      <c r="AA928" s="9" t="n"/>
      <c r="AB928" s="9" t="n"/>
      <c r="AC928" s="9" t="n"/>
      <c r="AD928" s="9" t="n"/>
      <c r="AE928" s="9" t="n"/>
      <c r="AF928" s="9" t="n"/>
      <c r="AG928" s="9" t="n"/>
      <c r="AH928" s="9" t="n"/>
      <c r="AI928" s="9" t="n"/>
      <c r="AJ928" s="9" t="n"/>
      <c r="AK928" s="9" t="n"/>
      <c r="AL928" s="9" t="n"/>
      <c r="AM928" s="9" t="n"/>
      <c r="AN928" s="9" t="n"/>
      <c r="AO928" s="9" t="n"/>
      <c r="AP928" s="9" t="n"/>
      <c r="AQ928" s="9" t="n"/>
      <c r="AR928" s="9" t="n"/>
      <c r="AS928" s="9" t="n"/>
      <c r="AT928" s="9" t="n"/>
      <c r="AU928" s="9" t="n"/>
      <c r="AV928" s="9" t="n"/>
      <c r="AW928" s="9" t="n"/>
      <c r="AX928" s="9" t="n"/>
      <c r="AY928" s="9" t="n"/>
      <c r="AZ928" s="9" t="n"/>
    </row>
    <row r="929">
      <c r="A929" s="9" t="n"/>
      <c r="B929" s="9" t="n"/>
      <c r="C929" s="9" t="n"/>
      <c r="D929" s="9" t="n"/>
      <c r="E929" s="9" t="n"/>
      <c r="F929" s="9" t="n"/>
      <c r="G929" s="9" t="n"/>
      <c r="H929" s="9" t="n"/>
      <c r="I929" s="9" t="n"/>
      <c r="J929" s="9" t="n"/>
      <c r="K929" s="9" t="n"/>
      <c r="L929" s="9" t="n"/>
      <c r="M929" s="9" t="n"/>
      <c r="N929" s="9" t="n"/>
      <c r="O929" s="9" t="n"/>
      <c r="P929" s="9" t="n"/>
      <c r="Q929" s="9" t="n"/>
      <c r="R929" s="9" t="n"/>
      <c r="S929" s="9" t="n"/>
      <c r="T929" s="9" t="n"/>
      <c r="U929" s="9" t="n"/>
      <c r="V929" s="9" t="n"/>
      <c r="W929" s="9" t="n"/>
      <c r="X929" s="9" t="n"/>
      <c r="Y929" s="9" t="n"/>
      <c r="Z929" s="9" t="n"/>
      <c r="AA929" s="9" t="n"/>
      <c r="AB929" s="9" t="n"/>
      <c r="AC929" s="9" t="n"/>
      <c r="AD929" s="9" t="n"/>
      <c r="AE929" s="9" t="n"/>
      <c r="AF929" s="9" t="n"/>
      <c r="AG929" s="9" t="n"/>
      <c r="AH929" s="9" t="n"/>
      <c r="AI929" s="9" t="n"/>
      <c r="AJ929" s="9" t="n"/>
      <c r="AK929" s="9" t="n"/>
      <c r="AL929" s="9" t="n"/>
      <c r="AM929" s="9" t="n"/>
      <c r="AN929" s="9" t="n"/>
      <c r="AO929" s="9" t="n"/>
      <c r="AP929" s="9" t="n"/>
      <c r="AQ929" s="9" t="n"/>
      <c r="AR929" s="9" t="n"/>
      <c r="AS929" s="9" t="n"/>
      <c r="AT929" s="9" t="n"/>
      <c r="AU929" s="9" t="n"/>
      <c r="AV929" s="9" t="n"/>
      <c r="AW929" s="9" t="n"/>
      <c r="AX929" s="9" t="n"/>
      <c r="AY929" s="9" t="n"/>
      <c r="AZ929" s="9" t="n"/>
    </row>
    <row r="930">
      <c r="A930" s="9" t="n"/>
      <c r="B930" s="9" t="n"/>
      <c r="C930" s="9" t="n"/>
      <c r="D930" s="9" t="n"/>
      <c r="E930" s="9" t="n"/>
      <c r="F930" s="9" t="n"/>
      <c r="G930" s="9" t="n"/>
      <c r="H930" s="9" t="n"/>
      <c r="I930" s="9" t="n"/>
      <c r="J930" s="9" t="n"/>
      <c r="K930" s="9" t="n"/>
      <c r="L930" s="9" t="n"/>
      <c r="M930" s="9" t="n"/>
      <c r="N930" s="9" t="n"/>
      <c r="O930" s="9" t="n"/>
      <c r="P930" s="9" t="n"/>
      <c r="Q930" s="9" t="n"/>
      <c r="R930" s="9" t="n"/>
      <c r="S930" s="9" t="n"/>
      <c r="T930" s="9" t="n"/>
      <c r="U930" s="9" t="n"/>
      <c r="V930" s="9" t="n"/>
      <c r="W930" s="9" t="n"/>
      <c r="X930" s="9" t="n"/>
      <c r="Y930" s="9" t="n"/>
      <c r="Z930" s="9" t="n"/>
      <c r="AA930" s="9" t="n"/>
      <c r="AB930" s="9" t="n"/>
      <c r="AC930" s="9" t="n"/>
      <c r="AD930" s="9" t="n"/>
      <c r="AE930" s="9" t="n"/>
      <c r="AF930" s="9" t="n"/>
      <c r="AG930" s="9" t="n"/>
      <c r="AH930" s="9" t="n"/>
      <c r="AI930" s="9" t="n"/>
      <c r="AJ930" s="9" t="n"/>
      <c r="AK930" s="9" t="n"/>
      <c r="AL930" s="9" t="n"/>
      <c r="AM930" s="9" t="n"/>
      <c r="AN930" s="9" t="n"/>
      <c r="AO930" s="9" t="n"/>
      <c r="AP930" s="9" t="n"/>
      <c r="AQ930" s="9" t="n"/>
      <c r="AR930" s="9" t="n"/>
      <c r="AS930" s="9" t="n"/>
      <c r="AT930" s="9" t="n"/>
      <c r="AU930" s="9" t="n"/>
      <c r="AV930" s="9" t="n"/>
      <c r="AW930" s="9" t="n"/>
      <c r="AX930" s="9" t="n"/>
      <c r="AY930" s="9" t="n"/>
      <c r="AZ930" s="9" t="n"/>
    </row>
    <row r="931">
      <c r="A931" s="9" t="n"/>
      <c r="B931" s="9" t="n"/>
      <c r="C931" s="9" t="n"/>
      <c r="D931" s="9" t="n"/>
      <c r="E931" s="9" t="n"/>
      <c r="F931" s="9" t="n"/>
      <c r="G931" s="9" t="n"/>
      <c r="H931" s="9" t="n"/>
      <c r="I931" s="9" t="n"/>
      <c r="J931" s="9" t="n"/>
      <c r="K931" s="9" t="n"/>
      <c r="L931" s="9" t="n"/>
      <c r="M931" s="9" t="n"/>
      <c r="N931" s="9" t="n"/>
      <c r="O931" s="9" t="n"/>
      <c r="P931" s="9" t="n"/>
      <c r="Q931" s="9" t="n"/>
      <c r="R931" s="9" t="n"/>
      <c r="S931" s="9" t="n"/>
      <c r="T931" s="9" t="n"/>
      <c r="U931" s="9" t="n"/>
      <c r="V931" s="9" t="n"/>
      <c r="W931" s="9" t="n"/>
      <c r="X931" s="9" t="n"/>
      <c r="Y931" s="9" t="n"/>
      <c r="Z931" s="9" t="n"/>
      <c r="AA931" s="9" t="n"/>
      <c r="AB931" s="9" t="n"/>
      <c r="AC931" s="9" t="n"/>
      <c r="AD931" s="9" t="n"/>
      <c r="AE931" s="9" t="n"/>
      <c r="AF931" s="9" t="n"/>
      <c r="AG931" s="9" t="n"/>
      <c r="AH931" s="9" t="n"/>
      <c r="AI931" s="9" t="n"/>
      <c r="AJ931" s="9" t="n"/>
      <c r="AK931" s="9" t="n"/>
      <c r="AL931" s="9" t="n"/>
      <c r="AM931" s="9" t="n"/>
      <c r="AN931" s="9" t="n"/>
      <c r="AO931" s="9" t="n"/>
      <c r="AP931" s="9" t="n"/>
      <c r="AQ931" s="9" t="n"/>
      <c r="AR931" s="9" t="n"/>
      <c r="AS931" s="9" t="n"/>
      <c r="AT931" s="9" t="n"/>
      <c r="AU931" s="9" t="n"/>
      <c r="AV931" s="9" t="n"/>
      <c r="AW931" s="9" t="n"/>
      <c r="AX931" s="9" t="n"/>
      <c r="AY931" s="9" t="n"/>
      <c r="AZ931" s="9" t="n"/>
    </row>
    <row r="932">
      <c r="A932" s="9" t="n"/>
      <c r="B932" s="9" t="n"/>
      <c r="C932" s="9" t="n"/>
      <c r="D932" s="9" t="n"/>
      <c r="E932" s="9" t="n"/>
      <c r="F932" s="9" t="n"/>
      <c r="G932" s="9" t="n"/>
      <c r="H932" s="9" t="n"/>
      <c r="I932" s="9" t="n"/>
      <c r="J932" s="9" t="n"/>
      <c r="K932" s="9" t="n"/>
      <c r="L932" s="9" t="n"/>
      <c r="M932" s="9" t="n"/>
      <c r="N932" s="9" t="n"/>
      <c r="O932" s="9" t="n"/>
      <c r="P932" s="9" t="n"/>
      <c r="Q932" s="9" t="n"/>
      <c r="R932" s="9" t="n"/>
      <c r="S932" s="9" t="n"/>
      <c r="T932" s="9" t="n"/>
      <c r="U932" s="9" t="n"/>
      <c r="V932" s="9" t="n"/>
      <c r="W932" s="9" t="n"/>
      <c r="X932" s="9" t="n"/>
      <c r="Y932" s="9" t="n"/>
      <c r="Z932" s="9" t="n"/>
      <c r="AA932" s="9" t="n"/>
      <c r="AB932" s="9" t="n"/>
      <c r="AC932" s="9" t="n"/>
      <c r="AD932" s="9" t="n"/>
      <c r="AE932" s="9" t="n"/>
      <c r="AF932" s="9" t="n"/>
      <c r="AG932" s="9" t="n"/>
      <c r="AH932" s="9" t="n"/>
      <c r="AI932" s="9" t="n"/>
      <c r="AJ932" s="9" t="n"/>
      <c r="AK932" s="9" t="n"/>
      <c r="AL932" s="9" t="n"/>
      <c r="AM932" s="9" t="n"/>
      <c r="AN932" s="9" t="n"/>
      <c r="AO932" s="9" t="n"/>
      <c r="AP932" s="9" t="n"/>
      <c r="AQ932" s="9" t="n"/>
      <c r="AR932" s="9" t="n"/>
      <c r="AS932" s="9" t="n"/>
      <c r="AT932" s="9" t="n"/>
      <c r="AU932" s="9" t="n"/>
      <c r="AV932" s="9" t="n"/>
      <c r="AW932" s="9" t="n"/>
      <c r="AX932" s="9" t="n"/>
      <c r="AY932" s="9" t="n"/>
      <c r="AZ932" s="9" t="n"/>
    </row>
    <row r="933">
      <c r="A933" s="9" t="n"/>
      <c r="B933" s="9" t="n"/>
      <c r="C933" s="9" t="n"/>
      <c r="D933" s="9" t="n"/>
      <c r="E933" s="9" t="n"/>
      <c r="F933" s="9" t="n"/>
      <c r="G933" s="9" t="n"/>
      <c r="H933" s="9" t="n"/>
      <c r="I933" s="9" t="n"/>
      <c r="J933" s="9" t="n"/>
      <c r="K933" s="9" t="n"/>
      <c r="L933" s="9" t="n"/>
      <c r="M933" s="9" t="n"/>
      <c r="N933" s="9" t="n"/>
      <c r="O933" s="9" t="n"/>
      <c r="P933" s="9" t="n"/>
      <c r="Q933" s="9" t="n"/>
      <c r="R933" s="9" t="n"/>
      <c r="S933" s="9" t="n"/>
      <c r="T933" s="9" t="n"/>
      <c r="U933" s="9" t="n"/>
      <c r="V933" s="9" t="n"/>
      <c r="W933" s="9" t="n"/>
      <c r="X933" s="9" t="n"/>
      <c r="Y933" s="9" t="n"/>
      <c r="Z933" s="9" t="n"/>
      <c r="AA933" s="9" t="n"/>
      <c r="AB933" s="9" t="n"/>
      <c r="AC933" s="9" t="n"/>
      <c r="AD933" s="9" t="n"/>
      <c r="AE933" s="9" t="n"/>
      <c r="AF933" s="9" t="n"/>
      <c r="AG933" s="9" t="n"/>
      <c r="AH933" s="9" t="n"/>
      <c r="AI933" s="9" t="n"/>
      <c r="AJ933" s="9" t="n"/>
      <c r="AK933" s="9" t="n"/>
      <c r="AL933" s="9" t="n"/>
      <c r="AM933" s="9" t="n"/>
      <c r="AN933" s="9" t="n"/>
      <c r="AO933" s="9" t="n"/>
      <c r="AP933" s="9" t="n"/>
      <c r="AQ933" s="9" t="n"/>
      <c r="AR933" s="9" t="n"/>
      <c r="AS933" s="9" t="n"/>
      <c r="AT933" s="9" t="n"/>
      <c r="AU933" s="9" t="n"/>
      <c r="AV933" s="9" t="n"/>
      <c r="AW933" s="9" t="n"/>
      <c r="AX933" s="9" t="n"/>
      <c r="AY933" s="9" t="n"/>
      <c r="AZ933" s="9" t="n"/>
    </row>
    <row r="934">
      <c r="A934" s="9" t="n"/>
      <c r="B934" s="9" t="n"/>
      <c r="C934" s="9" t="n"/>
      <c r="D934" s="9" t="n"/>
      <c r="E934" s="9" t="n"/>
      <c r="F934" s="9" t="n"/>
      <c r="G934" s="9" t="n"/>
      <c r="H934" s="9" t="n"/>
      <c r="I934" s="9" t="n"/>
      <c r="J934" s="9" t="n"/>
      <c r="K934" s="9" t="n"/>
      <c r="L934" s="9" t="n"/>
      <c r="M934" s="9" t="n"/>
      <c r="N934" s="9" t="n"/>
      <c r="O934" s="9" t="n"/>
      <c r="P934" s="9" t="n"/>
      <c r="Q934" s="9" t="n"/>
      <c r="R934" s="9" t="n"/>
      <c r="S934" s="9" t="n"/>
      <c r="T934" s="9" t="n"/>
      <c r="U934" s="9" t="n"/>
      <c r="V934" s="9" t="n"/>
      <c r="W934" s="9" t="n"/>
      <c r="X934" s="9" t="n"/>
      <c r="Y934" s="9" t="n"/>
      <c r="Z934" s="9" t="n"/>
      <c r="AA934" s="9" t="n"/>
      <c r="AB934" s="9" t="n"/>
      <c r="AC934" s="9" t="n"/>
      <c r="AD934" s="9" t="n"/>
      <c r="AE934" s="9" t="n"/>
      <c r="AF934" s="9" t="n"/>
      <c r="AG934" s="9" t="n"/>
      <c r="AH934" s="9" t="n"/>
      <c r="AI934" s="9" t="n"/>
      <c r="AJ934" s="9" t="n"/>
      <c r="AK934" s="9" t="n"/>
      <c r="AL934" s="9" t="n"/>
      <c r="AM934" s="9" t="n"/>
      <c r="AN934" s="9" t="n"/>
      <c r="AO934" s="9" t="n"/>
      <c r="AP934" s="9" t="n"/>
      <c r="AQ934" s="9" t="n"/>
      <c r="AR934" s="9" t="n"/>
      <c r="AS934" s="9" t="n"/>
      <c r="AT934" s="9" t="n"/>
      <c r="AU934" s="9" t="n"/>
      <c r="AV934" s="9" t="n"/>
      <c r="AW934" s="9" t="n"/>
      <c r="AX934" s="9" t="n"/>
      <c r="AY934" s="9" t="n"/>
      <c r="AZ934" s="9" t="n"/>
    </row>
    <row r="935">
      <c r="A935" s="9" t="n"/>
      <c r="B935" s="9" t="n"/>
      <c r="C935" s="9" t="n"/>
      <c r="D935" s="9" t="n"/>
      <c r="E935" s="9" t="n"/>
      <c r="F935" s="9" t="n"/>
      <c r="G935" s="9" t="n"/>
      <c r="H935" s="9" t="n"/>
      <c r="I935" s="9" t="n"/>
      <c r="J935" s="9" t="n"/>
      <c r="K935" s="9" t="n"/>
      <c r="L935" s="9" t="n"/>
      <c r="M935" s="9" t="n"/>
      <c r="N935" s="9" t="n"/>
      <c r="O935" s="9" t="n"/>
      <c r="P935" s="9" t="n"/>
      <c r="Q935" s="9" t="n"/>
      <c r="R935" s="9" t="n"/>
      <c r="S935" s="9" t="n"/>
      <c r="T935" s="9" t="n"/>
      <c r="U935" s="9" t="n"/>
      <c r="V935" s="9" t="n"/>
      <c r="W935" s="9" t="n"/>
      <c r="X935" s="9" t="n"/>
      <c r="Y935" s="9" t="n"/>
      <c r="Z935" s="9" t="n"/>
      <c r="AA935" s="9" t="n"/>
      <c r="AB935" s="9" t="n"/>
      <c r="AC935" s="9" t="n"/>
      <c r="AD935" s="9" t="n"/>
      <c r="AE935" s="9" t="n"/>
      <c r="AF935" s="9" t="n"/>
      <c r="AG935" s="9" t="n"/>
      <c r="AH935" s="9" t="n"/>
      <c r="AI935" s="9" t="n"/>
      <c r="AJ935" s="9" t="n"/>
      <c r="AK935" s="9" t="n"/>
      <c r="AL935" s="9" t="n"/>
      <c r="AM935" s="9" t="n"/>
      <c r="AN935" s="9" t="n"/>
      <c r="AO935" s="9" t="n"/>
      <c r="AP935" s="9" t="n"/>
      <c r="AQ935" s="9" t="n"/>
      <c r="AR935" s="9" t="n"/>
      <c r="AS935" s="9" t="n"/>
      <c r="AT935" s="9" t="n"/>
      <c r="AU935" s="9" t="n"/>
      <c r="AV935" s="9" t="n"/>
      <c r="AW935" s="9" t="n"/>
      <c r="AX935" s="9" t="n"/>
      <c r="AY935" s="9" t="n"/>
      <c r="AZ935" s="9" t="n"/>
    </row>
    <row r="936">
      <c r="A936" s="9" t="n"/>
      <c r="B936" s="9" t="n"/>
      <c r="C936" s="9" t="n"/>
      <c r="D936" s="9" t="n"/>
      <c r="E936" s="9" t="n"/>
      <c r="F936" s="9" t="n"/>
      <c r="G936" s="9" t="n"/>
      <c r="H936" s="9" t="n"/>
      <c r="I936" s="9" t="n"/>
      <c r="J936" s="9" t="n"/>
      <c r="K936" s="9" t="n"/>
      <c r="L936" s="9" t="n"/>
      <c r="M936" s="9" t="n"/>
      <c r="N936" s="9" t="n"/>
      <c r="O936" s="9" t="n"/>
      <c r="P936" s="9" t="n"/>
      <c r="Q936" s="9" t="n"/>
      <c r="R936" s="9" t="n"/>
      <c r="S936" s="9" t="n"/>
      <c r="T936" s="9" t="n"/>
      <c r="U936" s="9" t="n"/>
      <c r="V936" s="9" t="n"/>
      <c r="W936" s="9" t="n"/>
      <c r="X936" s="9" t="n"/>
      <c r="Y936" s="9" t="n"/>
      <c r="Z936" s="9" t="n"/>
      <c r="AA936" s="9" t="n"/>
      <c r="AB936" s="9" t="n"/>
      <c r="AC936" s="9" t="n"/>
      <c r="AD936" s="9" t="n"/>
      <c r="AE936" s="9" t="n"/>
      <c r="AF936" s="9" t="n"/>
      <c r="AG936" s="9" t="n"/>
      <c r="AH936" s="9" t="n"/>
      <c r="AI936" s="9" t="n"/>
      <c r="AJ936" s="9" t="n"/>
      <c r="AK936" s="9" t="n"/>
      <c r="AL936" s="9" t="n"/>
      <c r="AM936" s="9" t="n"/>
      <c r="AN936" s="9" t="n"/>
      <c r="AO936" s="9" t="n"/>
      <c r="AP936" s="9" t="n"/>
      <c r="AQ936" s="9" t="n"/>
      <c r="AR936" s="9" t="n"/>
      <c r="AS936" s="9" t="n"/>
      <c r="AT936" s="9" t="n"/>
      <c r="AU936" s="9" t="n"/>
      <c r="AV936" s="9" t="n"/>
      <c r="AW936" s="9" t="n"/>
      <c r="AX936" s="9" t="n"/>
      <c r="AY936" s="9" t="n"/>
      <c r="AZ936" s="9" t="n"/>
    </row>
    <row r="937">
      <c r="A937" s="9" t="n"/>
      <c r="B937" s="9" t="n"/>
      <c r="C937" s="9" t="n"/>
      <c r="D937" s="9" t="n"/>
      <c r="E937" s="9" t="n"/>
      <c r="F937" s="9" t="n"/>
      <c r="G937" s="9" t="n"/>
      <c r="H937" s="9" t="n"/>
      <c r="I937" s="9" t="n"/>
      <c r="J937" s="9" t="n"/>
      <c r="K937" s="9" t="n"/>
      <c r="L937" s="9" t="n"/>
      <c r="M937" s="9" t="n"/>
      <c r="N937" s="9" t="n"/>
      <c r="O937" s="9" t="n"/>
      <c r="P937" s="9" t="n"/>
      <c r="Q937" s="9" t="n"/>
      <c r="R937" s="9" t="n"/>
      <c r="S937" s="9" t="n"/>
      <c r="T937" s="9" t="n"/>
      <c r="U937" s="9" t="n"/>
      <c r="V937" s="9" t="n"/>
      <c r="W937" s="9" t="n"/>
      <c r="X937" s="9" t="n"/>
      <c r="Y937" s="9" t="n"/>
      <c r="Z937" s="9" t="n"/>
      <c r="AA937" s="9" t="n"/>
      <c r="AB937" s="9" t="n"/>
      <c r="AC937" s="9" t="n"/>
      <c r="AD937" s="9" t="n"/>
      <c r="AE937" s="9" t="n"/>
      <c r="AF937" s="9" t="n"/>
      <c r="AG937" s="9" t="n"/>
      <c r="AH937" s="9" t="n"/>
      <c r="AI937" s="9" t="n"/>
      <c r="AJ937" s="9" t="n"/>
      <c r="AK937" s="9" t="n"/>
      <c r="AL937" s="9" t="n"/>
      <c r="AM937" s="9" t="n"/>
      <c r="AN937" s="9" t="n"/>
      <c r="AO937" s="9" t="n"/>
      <c r="AP937" s="9" t="n"/>
      <c r="AQ937" s="9" t="n"/>
      <c r="AR937" s="9" t="n"/>
      <c r="AS937" s="9" t="n"/>
      <c r="AT937" s="9" t="n"/>
      <c r="AU937" s="9" t="n"/>
      <c r="AV937" s="9" t="n"/>
      <c r="AW937" s="9" t="n"/>
      <c r="AX937" s="9" t="n"/>
      <c r="AY937" s="9" t="n"/>
      <c r="AZ937" s="9" t="n"/>
    </row>
    <row r="938">
      <c r="A938" s="9" t="n"/>
      <c r="B938" s="9" t="n"/>
      <c r="C938" s="9" t="n"/>
      <c r="D938" s="9" t="n"/>
      <c r="E938" s="9" t="n"/>
      <c r="F938" s="9" t="n"/>
      <c r="G938" s="9" t="n"/>
      <c r="H938" s="9" t="n"/>
      <c r="I938" s="9" t="n"/>
      <c r="J938" s="9" t="n"/>
      <c r="K938" s="9" t="n"/>
      <c r="L938" s="9" t="n"/>
      <c r="M938" s="9" t="n"/>
      <c r="N938" s="9" t="n"/>
      <c r="O938" s="9" t="n"/>
      <c r="P938" s="9" t="n"/>
      <c r="Q938" s="9" t="n"/>
      <c r="R938" s="9" t="n"/>
      <c r="S938" s="9" t="n"/>
      <c r="T938" s="9" t="n"/>
      <c r="U938" s="9" t="n"/>
      <c r="V938" s="9" t="n"/>
      <c r="W938" s="9" t="n"/>
      <c r="X938" s="9" t="n"/>
      <c r="Y938" s="9" t="n"/>
      <c r="Z938" s="9" t="n"/>
      <c r="AA938" s="9" t="n"/>
      <c r="AB938" s="9" t="n"/>
      <c r="AC938" s="9" t="n"/>
      <c r="AD938" s="9" t="n"/>
      <c r="AE938" s="9" t="n"/>
      <c r="AF938" s="9" t="n"/>
      <c r="AG938" s="9" t="n"/>
      <c r="AH938" s="9" t="n"/>
      <c r="AI938" s="9" t="n"/>
      <c r="AJ938" s="9" t="n"/>
      <c r="AK938" s="9" t="n"/>
      <c r="AL938" s="9" t="n"/>
      <c r="AM938" s="9" t="n"/>
      <c r="AN938" s="9" t="n"/>
      <c r="AO938" s="9" t="n"/>
      <c r="AP938" s="9" t="n"/>
      <c r="AQ938" s="9" t="n"/>
      <c r="AR938" s="9" t="n"/>
      <c r="AS938" s="9" t="n"/>
      <c r="AT938" s="9" t="n"/>
      <c r="AU938" s="9" t="n"/>
      <c r="AV938" s="9" t="n"/>
      <c r="AW938" s="9" t="n"/>
      <c r="AX938" s="9" t="n"/>
      <c r="AY938" s="9" t="n"/>
      <c r="AZ938" s="9" t="n"/>
    </row>
    <row r="939">
      <c r="A939" s="9" t="n"/>
      <c r="B939" s="9" t="n"/>
      <c r="C939" s="9" t="n"/>
      <c r="D939" s="9" t="n"/>
      <c r="E939" s="9" t="n"/>
      <c r="F939" s="9" t="n"/>
      <c r="G939" s="9" t="n"/>
      <c r="H939" s="9" t="n"/>
      <c r="I939" s="9" t="n"/>
      <c r="J939" s="9" t="n"/>
      <c r="K939" s="9" t="n"/>
      <c r="L939" s="9" t="n"/>
      <c r="M939" s="9" t="n"/>
      <c r="N939" s="9" t="n"/>
      <c r="O939" s="9" t="n"/>
      <c r="P939" s="9" t="n"/>
      <c r="Q939" s="9" t="n"/>
      <c r="R939" s="9" t="n"/>
      <c r="S939" s="9" t="n"/>
      <c r="T939" s="9" t="n"/>
      <c r="U939" s="9" t="n"/>
      <c r="V939" s="9" t="n"/>
      <c r="W939" s="9" t="n"/>
      <c r="X939" s="9" t="n"/>
      <c r="Y939" s="9" t="n"/>
      <c r="Z939" s="9" t="n"/>
      <c r="AA939" s="9" t="n"/>
      <c r="AB939" s="9" t="n"/>
      <c r="AC939" s="9" t="n"/>
      <c r="AD939" s="9" t="n"/>
      <c r="AE939" s="9" t="n"/>
      <c r="AF939" s="9" t="n"/>
      <c r="AG939" s="9" t="n"/>
      <c r="AH939" s="9" t="n"/>
      <c r="AI939" s="9" t="n"/>
      <c r="AJ939" s="9" t="n"/>
      <c r="AK939" s="9" t="n"/>
      <c r="AL939" s="9" t="n"/>
      <c r="AM939" s="9" t="n"/>
      <c r="AN939" s="9" t="n"/>
      <c r="AO939" s="9" t="n"/>
      <c r="AP939" s="9" t="n"/>
      <c r="AQ939" s="9" t="n"/>
      <c r="AR939" s="9" t="n"/>
      <c r="AS939" s="9" t="n"/>
      <c r="AT939" s="9" t="n"/>
      <c r="AU939" s="9" t="n"/>
      <c r="AV939" s="9" t="n"/>
      <c r="AW939" s="9" t="n"/>
      <c r="AX939" s="9" t="n"/>
      <c r="AY939" s="9" t="n"/>
      <c r="AZ939" s="9" t="n"/>
    </row>
    <row r="940">
      <c r="A940" s="9" t="n"/>
      <c r="B940" s="9" t="n"/>
      <c r="C940" s="9" t="n"/>
      <c r="D940" s="9" t="n"/>
      <c r="E940" s="9" t="n"/>
      <c r="F940" s="9" t="n"/>
      <c r="G940" s="9" t="n"/>
      <c r="H940" s="9" t="n"/>
      <c r="I940" s="9" t="n"/>
      <c r="J940" s="9" t="n"/>
      <c r="K940" s="9" t="n"/>
      <c r="L940" s="9" t="n"/>
      <c r="M940" s="9" t="n"/>
      <c r="N940" s="9" t="n"/>
      <c r="O940" s="9" t="n"/>
      <c r="P940" s="9" t="n"/>
      <c r="Q940" s="9" t="n"/>
      <c r="R940" s="9" t="n"/>
      <c r="S940" s="9" t="n"/>
      <c r="T940" s="9" t="n"/>
      <c r="U940" s="9" t="n"/>
      <c r="V940" s="9" t="n"/>
      <c r="W940" s="9" t="n"/>
      <c r="X940" s="9" t="n"/>
      <c r="Y940" s="9" t="n"/>
      <c r="Z940" s="9" t="n"/>
      <c r="AA940" s="9" t="n"/>
      <c r="AB940" s="9" t="n"/>
      <c r="AC940" s="9" t="n"/>
      <c r="AD940" s="9" t="n"/>
      <c r="AE940" s="9" t="n"/>
      <c r="AF940" s="9" t="n"/>
      <c r="AG940" s="9" t="n"/>
      <c r="AH940" s="9" t="n"/>
      <c r="AI940" s="9" t="n"/>
      <c r="AJ940" s="9" t="n"/>
      <c r="AK940" s="9" t="n"/>
      <c r="AL940" s="9" t="n"/>
      <c r="AM940" s="9" t="n"/>
      <c r="AN940" s="9" t="n"/>
      <c r="AO940" s="9" t="n"/>
      <c r="AP940" s="9" t="n"/>
      <c r="AQ940" s="9" t="n"/>
      <c r="AR940" s="9" t="n"/>
      <c r="AS940" s="9" t="n"/>
      <c r="AT940" s="9" t="n"/>
      <c r="AU940" s="9" t="n"/>
      <c r="AV940" s="9" t="n"/>
      <c r="AW940" s="9" t="n"/>
      <c r="AX940" s="9" t="n"/>
      <c r="AY940" s="9" t="n"/>
      <c r="AZ940" s="9" t="n"/>
    </row>
    <row r="941">
      <c r="A941" s="9" t="n"/>
      <c r="B941" s="9" t="n"/>
      <c r="C941" s="9" t="n"/>
      <c r="D941" s="9" t="n"/>
      <c r="E941" s="9" t="n"/>
      <c r="F941" s="9" t="n"/>
      <c r="G941" s="9" t="n"/>
      <c r="H941" s="9" t="n"/>
      <c r="I941" s="9" t="n"/>
      <c r="J941" s="9" t="n"/>
      <c r="K941" s="9" t="n"/>
      <c r="L941" s="9" t="n"/>
      <c r="M941" s="9" t="n"/>
      <c r="N941" s="9" t="n"/>
      <c r="O941" s="9" t="n"/>
      <c r="P941" s="9" t="n"/>
      <c r="Q941" s="9" t="n"/>
      <c r="R941" s="9" t="n"/>
      <c r="S941" s="9" t="n"/>
      <c r="T941" s="9" t="n"/>
      <c r="U941" s="9" t="n"/>
      <c r="V941" s="9" t="n"/>
      <c r="W941" s="9" t="n"/>
      <c r="X941" s="9" t="n"/>
      <c r="Y941" s="9" t="n"/>
      <c r="Z941" s="9" t="n"/>
      <c r="AA941" s="9" t="n"/>
      <c r="AB941" s="9" t="n"/>
      <c r="AC941" s="9" t="n"/>
      <c r="AD941" s="9" t="n"/>
      <c r="AE941" s="9" t="n"/>
      <c r="AF941" s="9" t="n"/>
      <c r="AG941" s="9" t="n"/>
      <c r="AH941" s="9" t="n"/>
      <c r="AI941" s="9" t="n"/>
      <c r="AJ941" s="9" t="n"/>
      <c r="AK941" s="9" t="n"/>
      <c r="AL941" s="9" t="n"/>
      <c r="AM941" s="9" t="n"/>
      <c r="AN941" s="9" t="n"/>
      <c r="AO941" s="9" t="n"/>
      <c r="AP941" s="9" t="n"/>
      <c r="AQ941" s="9" t="n"/>
      <c r="AR941" s="9" t="n"/>
      <c r="AS941" s="9" t="n"/>
      <c r="AT941" s="9" t="n"/>
      <c r="AU941" s="9" t="n"/>
      <c r="AV941" s="9" t="n"/>
      <c r="AW941" s="9" t="n"/>
      <c r="AX941" s="9" t="n"/>
      <c r="AY941" s="9" t="n"/>
      <c r="AZ941" s="9" t="n"/>
    </row>
    <row r="942">
      <c r="A942" s="9" t="n"/>
      <c r="B942" s="9" t="n"/>
      <c r="C942" s="9" t="n"/>
      <c r="D942" s="9" t="n"/>
      <c r="E942" s="9" t="n"/>
      <c r="F942" s="9" t="n"/>
      <c r="G942" s="9" t="n"/>
      <c r="H942" s="9" t="n"/>
      <c r="I942" s="9" t="n"/>
      <c r="J942" s="9" t="n"/>
      <c r="K942" s="9" t="n"/>
      <c r="L942" s="9" t="n"/>
      <c r="M942" s="9" t="n"/>
      <c r="N942" s="9" t="n"/>
      <c r="O942" s="9" t="n"/>
      <c r="P942" s="9" t="n"/>
      <c r="Q942" s="9" t="n"/>
      <c r="R942" s="9" t="n"/>
      <c r="S942" s="9" t="n"/>
      <c r="T942" s="9" t="n"/>
      <c r="U942" s="9" t="n"/>
      <c r="V942" s="9" t="n"/>
      <c r="W942" s="9" t="n"/>
      <c r="X942" s="9" t="n"/>
      <c r="Y942" s="9" t="n"/>
      <c r="Z942" s="9" t="n"/>
      <c r="AA942" s="9" t="n"/>
      <c r="AB942" s="9" t="n"/>
      <c r="AC942" s="9" t="n"/>
      <c r="AD942" s="9" t="n"/>
      <c r="AE942" s="9" t="n"/>
      <c r="AF942" s="9" t="n"/>
      <c r="AG942" s="9" t="n"/>
      <c r="AH942" s="9" t="n"/>
      <c r="AI942" s="9" t="n"/>
      <c r="AJ942" s="9" t="n"/>
      <c r="AK942" s="9" t="n"/>
      <c r="AL942" s="9" t="n"/>
      <c r="AM942" s="9" t="n"/>
      <c r="AN942" s="9" t="n"/>
      <c r="AO942" s="9" t="n"/>
      <c r="AP942" s="9" t="n"/>
      <c r="AQ942" s="9" t="n"/>
      <c r="AR942" s="9" t="n"/>
      <c r="AS942" s="9" t="n"/>
      <c r="AT942" s="9" t="n"/>
      <c r="AU942" s="9" t="n"/>
      <c r="AV942" s="9" t="n"/>
      <c r="AW942" s="9" t="n"/>
      <c r="AX942" s="9" t="n"/>
      <c r="AY942" s="9" t="n"/>
      <c r="AZ942" s="9" t="n"/>
    </row>
    <row r="943">
      <c r="A943" s="9" t="n"/>
      <c r="B943" s="9" t="n"/>
      <c r="C943" s="9" t="n"/>
      <c r="D943" s="9" t="n"/>
      <c r="E943" s="9" t="n"/>
      <c r="F943" s="9" t="n"/>
      <c r="G943" s="9" t="n"/>
      <c r="H943" s="9" t="n"/>
      <c r="I943" s="9" t="n"/>
      <c r="J943" s="9" t="n"/>
      <c r="K943" s="9" t="n"/>
      <c r="L943" s="9" t="n"/>
      <c r="M943" s="9" t="n"/>
      <c r="N943" s="9" t="n"/>
      <c r="O943" s="9" t="n"/>
      <c r="P943" s="9" t="n"/>
      <c r="Q943" s="9" t="n"/>
      <c r="R943" s="9" t="n"/>
      <c r="S943" s="9" t="n"/>
      <c r="T943" s="9" t="n"/>
      <c r="U943" s="9" t="n"/>
      <c r="V943" s="9" t="n"/>
      <c r="W943" s="9" t="n"/>
      <c r="X943" s="9" t="n"/>
      <c r="Y943" s="9" t="n"/>
      <c r="Z943" s="9" t="n"/>
      <c r="AA943" s="9" t="n"/>
      <c r="AB943" s="9" t="n"/>
      <c r="AC943" s="9" t="n"/>
      <c r="AD943" s="9" t="n"/>
      <c r="AE943" s="9" t="n"/>
      <c r="AF943" s="9" t="n"/>
      <c r="AG943" s="9" t="n"/>
      <c r="AH943" s="9" t="n"/>
      <c r="AI943" s="9" t="n"/>
      <c r="AJ943" s="9" t="n"/>
      <c r="AK943" s="9" t="n"/>
      <c r="AL943" s="9" t="n"/>
      <c r="AM943" s="9" t="n"/>
      <c r="AN943" s="9" t="n"/>
      <c r="AO943" s="9" t="n"/>
      <c r="AP943" s="9" t="n"/>
      <c r="AQ943" s="9" t="n"/>
      <c r="AR943" s="9" t="n"/>
      <c r="AS943" s="9" t="n"/>
      <c r="AT943" s="9" t="n"/>
      <c r="AU943" s="9" t="n"/>
      <c r="AV943" s="9" t="n"/>
      <c r="AW943" s="9" t="n"/>
      <c r="AX943" s="9" t="n"/>
      <c r="AY943" s="9" t="n"/>
      <c r="AZ943" s="9" t="n"/>
    </row>
    <row r="944">
      <c r="A944" s="9" t="n"/>
      <c r="B944" s="9" t="n"/>
      <c r="C944" s="9" t="n"/>
      <c r="D944" s="9" t="n"/>
      <c r="E944" s="9" t="n"/>
      <c r="F944" s="9" t="n"/>
      <c r="G944" s="9" t="n"/>
      <c r="H944" s="9" t="n"/>
      <c r="I944" s="9" t="n"/>
      <c r="J944" s="9" t="n"/>
      <c r="K944" s="9" t="n"/>
      <c r="L944" s="9" t="n"/>
      <c r="M944" s="9" t="n"/>
      <c r="N944" s="9" t="n"/>
      <c r="O944" s="9" t="n"/>
      <c r="P944" s="9" t="n"/>
      <c r="Q944" s="9" t="n"/>
      <c r="R944" s="9" t="n"/>
      <c r="S944" s="9" t="n"/>
      <c r="T944" s="9" t="n"/>
      <c r="U944" s="9" t="n"/>
      <c r="V944" s="9" t="n"/>
      <c r="W944" s="9" t="n"/>
      <c r="X944" s="9" t="n"/>
      <c r="Y944" s="9" t="n"/>
      <c r="Z944" s="9" t="n"/>
      <c r="AA944" s="9" t="n"/>
      <c r="AB944" s="9" t="n"/>
      <c r="AC944" s="9" t="n"/>
      <c r="AD944" s="9" t="n"/>
      <c r="AE944" s="9" t="n"/>
      <c r="AF944" s="9" t="n"/>
      <c r="AG944" s="9" t="n"/>
      <c r="AH944" s="9" t="n"/>
      <c r="AI944" s="9" t="n"/>
      <c r="AJ944" s="9" t="n"/>
      <c r="AK944" s="9" t="n"/>
      <c r="AL944" s="9" t="n"/>
      <c r="AM944" s="9" t="n"/>
      <c r="AN944" s="9" t="n"/>
      <c r="AO944" s="9" t="n"/>
      <c r="AP944" s="9" t="n"/>
      <c r="AQ944" s="9" t="n"/>
      <c r="AR944" s="9" t="n"/>
      <c r="AS944" s="9" t="n"/>
      <c r="AT944" s="9" t="n"/>
      <c r="AU944" s="9" t="n"/>
      <c r="AV944" s="9" t="n"/>
      <c r="AW944" s="9" t="n"/>
      <c r="AX944" s="9" t="n"/>
      <c r="AY944" s="9" t="n"/>
      <c r="AZ944" s="9" t="n"/>
    </row>
    <row r="945">
      <c r="A945" s="9" t="n"/>
      <c r="B945" s="9" t="n"/>
      <c r="C945" s="9" t="n"/>
      <c r="D945" s="9" t="n"/>
      <c r="E945" s="9" t="n"/>
      <c r="F945" s="9" t="n"/>
      <c r="G945" s="9" t="n"/>
      <c r="H945" s="9" t="n"/>
      <c r="I945" s="9" t="n"/>
      <c r="J945" s="9" t="n"/>
      <c r="K945" s="9" t="n"/>
      <c r="L945" s="9" t="n"/>
      <c r="M945" s="9" t="n"/>
      <c r="N945" s="9" t="n"/>
      <c r="O945" s="9" t="n"/>
      <c r="P945" s="9" t="n"/>
      <c r="Q945" s="9" t="n"/>
      <c r="R945" s="9" t="n"/>
      <c r="S945" s="9" t="n"/>
      <c r="T945" s="9" t="n"/>
      <c r="U945" s="9" t="n"/>
      <c r="V945" s="9" t="n"/>
      <c r="W945" s="9" t="n"/>
      <c r="X945" s="9" t="n"/>
      <c r="Y945" s="9" t="n"/>
      <c r="Z945" s="9" t="n"/>
      <c r="AA945" s="9" t="n"/>
      <c r="AB945" s="9" t="n"/>
      <c r="AC945" s="9" t="n"/>
      <c r="AD945" s="9" t="n"/>
      <c r="AE945" s="9" t="n"/>
      <c r="AF945" s="9" t="n"/>
      <c r="AG945" s="9" t="n"/>
      <c r="AH945" s="9" t="n"/>
      <c r="AI945" s="9" t="n"/>
      <c r="AJ945" s="9" t="n"/>
      <c r="AK945" s="9" t="n"/>
      <c r="AL945" s="9" t="n"/>
      <c r="AM945" s="9" t="n"/>
      <c r="AN945" s="9" t="n"/>
      <c r="AO945" s="9" t="n"/>
      <c r="AP945" s="9" t="n"/>
      <c r="AQ945" s="9" t="n"/>
      <c r="AR945" s="9" t="n"/>
      <c r="AS945" s="9" t="n"/>
      <c r="AT945" s="9" t="n"/>
      <c r="AU945" s="9" t="n"/>
      <c r="AV945" s="9" t="n"/>
      <c r="AW945" s="9" t="n"/>
      <c r="AX945" s="9" t="n"/>
      <c r="AY945" s="9" t="n"/>
      <c r="AZ945" s="9" t="n"/>
    </row>
    <row r="946">
      <c r="A946" s="9" t="n"/>
      <c r="B946" s="9" t="n"/>
      <c r="C946" s="9" t="n"/>
      <c r="D946" s="9" t="n"/>
      <c r="E946" s="9" t="n"/>
      <c r="F946" s="9" t="n"/>
      <c r="G946" s="9" t="n"/>
      <c r="H946" s="9" t="n"/>
      <c r="I946" s="9" t="n"/>
      <c r="J946" s="9" t="n"/>
      <c r="K946" s="9" t="n"/>
      <c r="L946" s="9" t="n"/>
      <c r="M946" s="9" t="n"/>
      <c r="N946" s="9" t="n"/>
      <c r="O946" s="9" t="n"/>
      <c r="P946" s="9" t="n"/>
      <c r="Q946" s="9" t="n"/>
      <c r="R946" s="9" t="n"/>
      <c r="S946" s="9" t="n"/>
      <c r="T946" s="9" t="n"/>
      <c r="U946" s="9" t="n"/>
      <c r="V946" s="9" t="n"/>
      <c r="W946" s="9" t="n"/>
      <c r="X946" s="9" t="n"/>
      <c r="Y946" s="9" t="n"/>
      <c r="Z946" s="9" t="n"/>
      <c r="AA946" s="9" t="n"/>
      <c r="AB946" s="9" t="n"/>
      <c r="AC946" s="9" t="n"/>
      <c r="AD946" s="9" t="n"/>
      <c r="AE946" s="9" t="n"/>
      <c r="AF946" s="9" t="n"/>
      <c r="AG946" s="9" t="n"/>
      <c r="AH946" s="9" t="n"/>
      <c r="AI946" s="9" t="n"/>
      <c r="AJ946" s="9" t="n"/>
      <c r="AK946" s="9" t="n"/>
      <c r="AL946" s="9" t="n"/>
      <c r="AM946" s="9" t="n"/>
      <c r="AN946" s="9" t="n"/>
      <c r="AO946" s="9" t="n"/>
      <c r="AP946" s="9" t="n"/>
      <c r="AQ946" s="9" t="n"/>
      <c r="AR946" s="9" t="n"/>
      <c r="AS946" s="9" t="n"/>
      <c r="AT946" s="9" t="n"/>
      <c r="AU946" s="9" t="n"/>
      <c r="AV946" s="9" t="n"/>
      <c r="AW946" s="9" t="n"/>
      <c r="AX946" s="9" t="n"/>
      <c r="AY946" s="9" t="n"/>
      <c r="AZ946" s="9" t="n"/>
    </row>
    <row r="947">
      <c r="A947" s="9" t="n"/>
      <c r="B947" s="9" t="n"/>
      <c r="C947" s="9" t="n"/>
      <c r="D947" s="9" t="n"/>
      <c r="E947" s="9" t="n"/>
      <c r="F947" s="9" t="n"/>
      <c r="G947" s="9" t="n"/>
      <c r="H947" s="9" t="n"/>
      <c r="I947" s="9" t="n"/>
      <c r="J947" s="9" t="n"/>
      <c r="K947" s="9" t="n"/>
      <c r="L947" s="9" t="n"/>
      <c r="M947" s="9" t="n"/>
      <c r="N947" s="9" t="n"/>
      <c r="O947" s="9" t="n"/>
      <c r="P947" s="9" t="n"/>
      <c r="Q947" s="9" t="n"/>
      <c r="R947" s="9" t="n"/>
      <c r="S947" s="9" t="n"/>
      <c r="T947" s="9" t="n"/>
      <c r="U947" s="9" t="n"/>
      <c r="V947" s="9" t="n"/>
      <c r="W947" s="9" t="n"/>
      <c r="X947" s="9" t="n"/>
      <c r="Y947" s="9" t="n"/>
      <c r="Z947" s="9" t="n"/>
      <c r="AA947" s="9" t="n"/>
      <c r="AB947" s="9" t="n"/>
      <c r="AC947" s="9" t="n"/>
      <c r="AD947" s="9" t="n"/>
      <c r="AE947" s="9" t="n"/>
      <c r="AF947" s="9" t="n"/>
      <c r="AG947" s="9" t="n"/>
      <c r="AH947" s="9" t="n"/>
      <c r="AI947" s="9" t="n"/>
      <c r="AJ947" s="9" t="n"/>
      <c r="AK947" s="9" t="n"/>
      <c r="AL947" s="9" t="n"/>
      <c r="AM947" s="9" t="n"/>
      <c r="AN947" s="9" t="n"/>
      <c r="AO947" s="9" t="n"/>
      <c r="AP947" s="9" t="n"/>
      <c r="AQ947" s="9" t="n"/>
      <c r="AR947" s="9" t="n"/>
      <c r="AS947" s="9" t="n"/>
      <c r="AT947" s="9" t="n"/>
      <c r="AU947" s="9" t="n"/>
      <c r="AV947" s="9" t="n"/>
      <c r="AW947" s="9" t="n"/>
      <c r="AX947" s="9" t="n"/>
      <c r="AY947" s="9" t="n"/>
      <c r="AZ947" s="9" t="n"/>
    </row>
    <row r="948">
      <c r="A948" s="9" t="n"/>
      <c r="B948" s="9" t="n"/>
      <c r="C948" s="9" t="n"/>
      <c r="D948" s="9" t="n"/>
      <c r="E948" s="9" t="n"/>
      <c r="F948" s="9" t="n"/>
      <c r="G948" s="9" t="n"/>
      <c r="H948" s="9" t="n"/>
      <c r="I948" s="9" t="n"/>
      <c r="J948" s="9" t="n"/>
      <c r="K948" s="9" t="n"/>
      <c r="L948" s="9" t="n"/>
      <c r="M948" s="9" t="n"/>
      <c r="N948" s="9" t="n"/>
      <c r="O948" s="9" t="n"/>
      <c r="P948" s="9" t="n"/>
      <c r="Q948" s="9" t="n"/>
      <c r="R948" s="9" t="n"/>
      <c r="S948" s="9" t="n"/>
      <c r="T948" s="9" t="n"/>
      <c r="U948" s="9" t="n"/>
      <c r="V948" s="9" t="n"/>
      <c r="W948" s="9" t="n"/>
      <c r="X948" s="9" t="n"/>
      <c r="Y948" s="9" t="n"/>
      <c r="Z948" s="9" t="n"/>
      <c r="AA948" s="9" t="n"/>
      <c r="AB948" s="9" t="n"/>
      <c r="AC948" s="9" t="n"/>
      <c r="AD948" s="9" t="n"/>
      <c r="AE948" s="9" t="n"/>
      <c r="AF948" s="9" t="n"/>
      <c r="AG948" s="9" t="n"/>
      <c r="AH948" s="9" t="n"/>
      <c r="AI948" s="9" t="n"/>
      <c r="AJ948" s="9" t="n"/>
      <c r="AK948" s="9" t="n"/>
      <c r="AL948" s="9" t="n"/>
      <c r="AM948" s="9" t="n"/>
      <c r="AN948" s="9" t="n"/>
      <c r="AO948" s="9" t="n"/>
      <c r="AP948" s="9" t="n"/>
      <c r="AQ948" s="9" t="n"/>
      <c r="AR948" s="9" t="n"/>
      <c r="AS948" s="9" t="n"/>
      <c r="AT948" s="9" t="n"/>
      <c r="AU948" s="9" t="n"/>
      <c r="AV948" s="9" t="n"/>
      <c r="AW948" s="9" t="n"/>
      <c r="AX948" s="9" t="n"/>
      <c r="AY948" s="9" t="n"/>
      <c r="AZ948" s="9" t="n"/>
    </row>
    <row r="949">
      <c r="A949" s="9" t="n"/>
      <c r="B949" s="9" t="n"/>
      <c r="C949" s="9" t="n"/>
      <c r="D949" s="9" t="n"/>
      <c r="E949" s="9" t="n"/>
      <c r="F949" s="9" t="n"/>
      <c r="G949" s="9" t="n"/>
      <c r="H949" s="9" t="n"/>
      <c r="I949" s="9" t="n"/>
      <c r="J949" s="9" t="n"/>
      <c r="K949" s="9" t="n"/>
      <c r="L949" s="9" t="n"/>
      <c r="M949" s="9" t="n"/>
      <c r="N949" s="9" t="n"/>
      <c r="O949" s="9" t="n"/>
      <c r="P949" s="9" t="n"/>
      <c r="Q949" s="9" t="n"/>
      <c r="R949" s="9" t="n"/>
      <c r="S949" s="9" t="n"/>
      <c r="T949" s="9" t="n"/>
      <c r="U949" s="9" t="n"/>
      <c r="V949" s="9" t="n"/>
      <c r="W949" s="9" t="n"/>
      <c r="X949" s="9" t="n"/>
      <c r="Y949" s="9" t="n"/>
      <c r="Z949" s="9" t="n"/>
      <c r="AA949" s="9" t="n"/>
      <c r="AB949" s="9" t="n"/>
      <c r="AC949" s="9" t="n"/>
      <c r="AD949" s="9" t="n"/>
      <c r="AE949" s="9" t="n"/>
      <c r="AF949" s="9" t="n"/>
      <c r="AG949" s="9" t="n"/>
      <c r="AH949" s="9" t="n"/>
      <c r="AI949" s="9" t="n"/>
      <c r="AJ949" s="9" t="n"/>
      <c r="AK949" s="9" t="n"/>
      <c r="AL949" s="9" t="n"/>
      <c r="AM949" s="9" t="n"/>
      <c r="AN949" s="9" t="n"/>
      <c r="AO949" s="9" t="n"/>
      <c r="AP949" s="9" t="n"/>
      <c r="AQ949" s="9" t="n"/>
      <c r="AR949" s="9" t="n"/>
      <c r="AS949" s="9" t="n"/>
      <c r="AT949" s="9" t="n"/>
      <c r="AU949" s="9" t="n"/>
      <c r="AV949" s="9" t="n"/>
      <c r="AW949" s="9" t="n"/>
      <c r="AX949" s="9" t="n"/>
      <c r="AY949" s="9" t="n"/>
      <c r="AZ949" s="9" t="n"/>
    </row>
    <row r="950">
      <c r="A950" s="9" t="n"/>
      <c r="B950" s="9" t="n"/>
      <c r="C950" s="9" t="n"/>
      <c r="D950" s="9" t="n"/>
      <c r="E950" s="9" t="n"/>
      <c r="F950" s="9" t="n"/>
      <c r="G950" s="9" t="n"/>
      <c r="H950" s="9" t="n"/>
      <c r="I950" s="9" t="n"/>
      <c r="J950" s="9" t="n"/>
      <c r="K950" s="9" t="n"/>
      <c r="L950" s="9" t="n"/>
      <c r="M950" s="9" t="n"/>
      <c r="N950" s="9" t="n"/>
      <c r="O950" s="9" t="n"/>
      <c r="P950" s="9" t="n"/>
      <c r="Q950" s="9" t="n"/>
      <c r="R950" s="9" t="n"/>
      <c r="S950" s="9" t="n"/>
      <c r="T950" s="9" t="n"/>
      <c r="U950" s="9" t="n"/>
      <c r="V950" s="9" t="n"/>
      <c r="W950" s="9" t="n"/>
      <c r="X950" s="9" t="n"/>
      <c r="Y950" s="9" t="n"/>
      <c r="Z950" s="9" t="n"/>
      <c r="AA950" s="9" t="n"/>
      <c r="AB950" s="9" t="n"/>
      <c r="AC950" s="9" t="n"/>
      <c r="AD950" s="9" t="n"/>
      <c r="AE950" s="9" t="n"/>
      <c r="AF950" s="9" t="n"/>
      <c r="AG950" s="9" t="n"/>
      <c r="AH950" s="9" t="n"/>
      <c r="AI950" s="9" t="n"/>
      <c r="AJ950" s="9" t="n"/>
      <c r="AK950" s="9" t="n"/>
      <c r="AL950" s="9" t="n"/>
      <c r="AM950" s="9" t="n"/>
      <c r="AN950" s="9" t="n"/>
      <c r="AO950" s="9" t="n"/>
      <c r="AP950" s="9" t="n"/>
      <c r="AQ950" s="9" t="n"/>
      <c r="AR950" s="9" t="n"/>
      <c r="AS950" s="9" t="n"/>
      <c r="AT950" s="9" t="n"/>
      <c r="AU950" s="9" t="n"/>
      <c r="AV950" s="9" t="n"/>
      <c r="AW950" s="9" t="n"/>
      <c r="AX950" s="9" t="n"/>
      <c r="AY950" s="9" t="n"/>
      <c r="AZ950" s="9" t="n"/>
    </row>
    <row r="951">
      <c r="A951" s="9" t="n"/>
      <c r="B951" s="9" t="n"/>
      <c r="C951" s="9" t="n"/>
      <c r="D951" s="9" t="n"/>
      <c r="E951" s="9" t="n"/>
      <c r="F951" s="9" t="n"/>
      <c r="G951" s="9" t="n"/>
      <c r="H951" s="9" t="n"/>
      <c r="I951" s="9" t="n"/>
      <c r="J951" s="9" t="n"/>
      <c r="K951" s="9" t="n"/>
      <c r="L951" s="9" t="n"/>
      <c r="M951" s="9" t="n"/>
      <c r="N951" s="9" t="n"/>
      <c r="O951" s="9" t="n"/>
      <c r="P951" s="9" t="n"/>
      <c r="Q951" s="9" t="n"/>
      <c r="R951" s="9" t="n"/>
      <c r="S951" s="9" t="n"/>
      <c r="T951" s="9" t="n"/>
      <c r="U951" s="9" t="n"/>
      <c r="V951" s="9" t="n"/>
      <c r="W951" s="9" t="n"/>
      <c r="X951" s="9" t="n"/>
      <c r="Y951" s="9" t="n"/>
      <c r="Z951" s="9" t="n"/>
      <c r="AA951" s="9" t="n"/>
      <c r="AB951" s="9" t="n"/>
      <c r="AC951" s="9" t="n"/>
      <c r="AD951" s="9" t="n"/>
      <c r="AE951" s="9" t="n"/>
      <c r="AF951" s="9" t="n"/>
      <c r="AG951" s="9" t="n"/>
      <c r="AH951" s="9" t="n"/>
      <c r="AI951" s="9" t="n"/>
      <c r="AJ951" s="9" t="n"/>
      <c r="AK951" s="9" t="n"/>
      <c r="AL951" s="9" t="n"/>
      <c r="AM951" s="9" t="n"/>
      <c r="AN951" s="9" t="n"/>
      <c r="AO951" s="9" t="n"/>
      <c r="AP951" s="9" t="n"/>
      <c r="AQ951" s="9" t="n"/>
      <c r="AR951" s="9" t="n"/>
      <c r="AS951" s="9" t="n"/>
      <c r="AT951" s="9" t="n"/>
      <c r="AU951" s="9" t="n"/>
      <c r="AV951" s="9" t="n"/>
      <c r="AW951" s="9" t="n"/>
      <c r="AX951" s="9" t="n"/>
      <c r="AY951" s="9" t="n"/>
      <c r="AZ951" s="9" t="n"/>
    </row>
    <row r="952">
      <c r="A952" s="9" t="n"/>
      <c r="B952" s="9" t="n"/>
      <c r="C952" s="9" t="n"/>
      <c r="D952" s="9" t="n"/>
      <c r="E952" s="9" t="n"/>
      <c r="F952" s="9" t="n"/>
      <c r="G952" s="9" t="n"/>
      <c r="H952" s="9" t="n"/>
      <c r="I952" s="9" t="n"/>
      <c r="J952" s="9" t="n"/>
      <c r="K952" s="9" t="n"/>
      <c r="L952" s="9" t="n"/>
      <c r="M952" s="9" t="n"/>
      <c r="N952" s="9" t="n"/>
      <c r="O952" s="9" t="n"/>
      <c r="P952" s="9" t="n"/>
      <c r="Q952" s="9" t="n"/>
      <c r="R952" s="9" t="n"/>
      <c r="S952" s="9" t="n"/>
      <c r="T952" s="9" t="n"/>
      <c r="U952" s="9" t="n"/>
      <c r="V952" s="9" t="n"/>
      <c r="W952" s="9" t="n"/>
      <c r="X952" s="9" t="n"/>
      <c r="Y952" s="9" t="n"/>
      <c r="Z952" s="9" t="n"/>
      <c r="AA952" s="9" t="n"/>
      <c r="AB952" s="9" t="n"/>
      <c r="AC952" s="9" t="n"/>
      <c r="AD952" s="9" t="n"/>
      <c r="AE952" s="9" t="n"/>
      <c r="AF952" s="9" t="n"/>
      <c r="AG952" s="9" t="n"/>
      <c r="AH952" s="9" t="n"/>
      <c r="AI952" s="9" t="n"/>
      <c r="AJ952" s="9" t="n"/>
      <c r="AK952" s="9" t="n"/>
      <c r="AL952" s="9" t="n"/>
      <c r="AM952" s="9" t="n"/>
      <c r="AN952" s="9" t="n"/>
      <c r="AO952" s="9" t="n"/>
      <c r="AP952" s="9" t="n"/>
      <c r="AQ952" s="9" t="n"/>
      <c r="AR952" s="9" t="n"/>
      <c r="AS952" s="9" t="n"/>
      <c r="AT952" s="9" t="n"/>
      <c r="AU952" s="9" t="n"/>
      <c r="AV952" s="9" t="n"/>
      <c r="AW952" s="9" t="n"/>
      <c r="AX952" s="9" t="n"/>
      <c r="AY952" s="9" t="n"/>
      <c r="AZ952" s="9" t="n"/>
    </row>
    <row r="953">
      <c r="A953" s="9" t="n"/>
      <c r="B953" s="9" t="n"/>
      <c r="C953" s="9" t="n"/>
      <c r="D953" s="9" t="n"/>
      <c r="E953" s="9" t="n"/>
      <c r="F953" s="9" t="n"/>
      <c r="G953" s="9" t="n"/>
      <c r="H953" s="9" t="n"/>
      <c r="I953" s="9" t="n"/>
      <c r="J953" s="9" t="n"/>
      <c r="K953" s="9" t="n"/>
      <c r="L953" s="9" t="n"/>
      <c r="M953" s="9" t="n"/>
      <c r="N953" s="9" t="n"/>
      <c r="O953" s="9" t="n"/>
      <c r="P953" s="9" t="n"/>
      <c r="Q953" s="9" t="n"/>
      <c r="R953" s="9" t="n"/>
      <c r="S953" s="9" t="n"/>
      <c r="T953" s="9" t="n"/>
      <c r="U953" s="9" t="n"/>
      <c r="V953" s="9" t="n"/>
      <c r="W953" s="9" t="n"/>
      <c r="X953" s="9" t="n"/>
      <c r="Y953" s="9" t="n"/>
      <c r="Z953" s="9" t="n"/>
      <c r="AA953" s="9" t="n"/>
      <c r="AB953" s="9" t="n"/>
      <c r="AC953" s="9" t="n"/>
      <c r="AD953" s="9" t="n"/>
      <c r="AE953" s="9" t="n"/>
      <c r="AF953" s="9" t="n"/>
      <c r="AG953" s="9" t="n"/>
      <c r="AH953" s="9" t="n"/>
      <c r="AI953" s="9" t="n"/>
      <c r="AJ953" s="9" t="n"/>
      <c r="AK953" s="9" t="n"/>
      <c r="AL953" s="9" t="n"/>
      <c r="AM953" s="9" t="n"/>
      <c r="AN953" s="9" t="n"/>
      <c r="AO953" s="9" t="n"/>
      <c r="AP953" s="9" t="n"/>
      <c r="AQ953" s="9" t="n"/>
      <c r="AR953" s="9" t="n"/>
      <c r="AS953" s="9" t="n"/>
      <c r="AT953" s="9" t="n"/>
      <c r="AU953" s="9" t="n"/>
      <c r="AV953" s="9" t="n"/>
      <c r="AW953" s="9" t="n"/>
      <c r="AX953" s="9" t="n"/>
      <c r="AY953" s="9" t="n"/>
      <c r="AZ953" s="9" t="n"/>
    </row>
    <row r="954">
      <c r="A954" s="9" t="n"/>
      <c r="B954" s="9" t="n"/>
      <c r="C954" s="9" t="n"/>
      <c r="D954" s="9" t="n"/>
      <c r="E954" s="9" t="n"/>
      <c r="F954" s="9" t="n"/>
      <c r="G954" s="9" t="n"/>
      <c r="H954" s="9" t="n"/>
      <c r="I954" s="9" t="n"/>
      <c r="J954" s="9" t="n"/>
      <c r="K954" s="9" t="n"/>
      <c r="L954" s="9" t="n"/>
      <c r="M954" s="9" t="n"/>
      <c r="N954" s="9" t="n"/>
      <c r="O954" s="9" t="n"/>
      <c r="P954" s="9" t="n"/>
      <c r="Q954" s="9" t="n"/>
      <c r="R954" s="9" t="n"/>
      <c r="S954" s="9" t="n"/>
      <c r="T954" s="9" t="n"/>
      <c r="U954" s="9" t="n"/>
      <c r="V954" s="9" t="n"/>
      <c r="W954" s="9" t="n"/>
      <c r="X954" s="9" t="n"/>
      <c r="Y954" s="9" t="n"/>
      <c r="Z954" s="9" t="n"/>
      <c r="AA954" s="9" t="n"/>
      <c r="AB954" s="9" t="n"/>
      <c r="AC954" s="9" t="n"/>
      <c r="AD954" s="9" t="n"/>
      <c r="AE954" s="9" t="n"/>
      <c r="AF954" s="9" t="n"/>
      <c r="AG954" s="9" t="n"/>
      <c r="AH954" s="9" t="n"/>
      <c r="AI954" s="9" t="n"/>
      <c r="AJ954" s="9" t="n"/>
      <c r="AK954" s="9" t="n"/>
      <c r="AL954" s="9" t="n"/>
      <c r="AM954" s="9" t="n"/>
      <c r="AN954" s="9" t="n"/>
      <c r="AO954" s="9" t="n"/>
      <c r="AP954" s="9" t="n"/>
      <c r="AQ954" s="9" t="n"/>
      <c r="AR954" s="9" t="n"/>
      <c r="AS954" s="9" t="n"/>
      <c r="AT954" s="9" t="n"/>
      <c r="AU954" s="9" t="n"/>
      <c r="AV954" s="9" t="n"/>
      <c r="AW954" s="9" t="n"/>
      <c r="AX954" s="9" t="n"/>
      <c r="AY954" s="9" t="n"/>
      <c r="AZ954" s="9" t="n"/>
    </row>
    <row r="955">
      <c r="A955" s="9" t="n"/>
      <c r="B955" s="9" t="n"/>
      <c r="C955" s="9" t="n"/>
      <c r="D955" s="9" t="n"/>
      <c r="E955" s="9" t="n"/>
      <c r="F955" s="9" t="n"/>
      <c r="G955" s="9" t="n"/>
      <c r="H955" s="9" t="n"/>
      <c r="I955" s="9" t="n"/>
      <c r="J955" s="9" t="n"/>
      <c r="K955" s="9" t="n"/>
      <c r="L955" s="9" t="n"/>
      <c r="M955" s="9" t="n"/>
      <c r="N955" s="9" t="n"/>
      <c r="O955" s="9" t="n"/>
      <c r="P955" s="9" t="n"/>
      <c r="Q955" s="9" t="n"/>
      <c r="R955" s="9" t="n"/>
      <c r="S955" s="9" t="n"/>
      <c r="T955" s="9" t="n"/>
      <c r="U955" s="9" t="n"/>
      <c r="V955" s="9" t="n"/>
      <c r="W955" s="9" t="n"/>
      <c r="X955" s="9" t="n"/>
      <c r="Y955" s="9" t="n"/>
      <c r="Z955" s="9" t="n"/>
      <c r="AA955" s="9" t="n"/>
      <c r="AB955" s="9" t="n"/>
      <c r="AC955" s="9" t="n"/>
      <c r="AD955" s="9" t="n"/>
      <c r="AE955" s="9" t="n"/>
      <c r="AF955" s="9" t="n"/>
      <c r="AG955" s="9" t="n"/>
      <c r="AH955" s="9" t="n"/>
      <c r="AI955" s="9" t="n"/>
      <c r="AJ955" s="9" t="n"/>
      <c r="AK955" s="9" t="n"/>
      <c r="AL955" s="9" t="n"/>
      <c r="AM955" s="9" t="n"/>
      <c r="AN955" s="9" t="n"/>
      <c r="AO955" s="9" t="n"/>
      <c r="AP955" s="9" t="n"/>
      <c r="AQ955" s="9" t="n"/>
      <c r="AR955" s="9" t="n"/>
      <c r="AS955" s="9" t="n"/>
      <c r="AT955" s="9" t="n"/>
      <c r="AU955" s="9" t="n"/>
      <c r="AV955" s="9" t="n"/>
      <c r="AW955" s="9" t="n"/>
      <c r="AX955" s="9" t="n"/>
      <c r="AY955" s="9" t="n"/>
      <c r="AZ955" s="9" t="n"/>
    </row>
    <row r="956">
      <c r="A956" s="9" t="n"/>
      <c r="B956" s="9" t="n"/>
      <c r="C956" s="9" t="n"/>
      <c r="D956" s="9" t="n"/>
      <c r="E956" s="9" t="n"/>
      <c r="F956" s="9" t="n"/>
      <c r="G956" s="9" t="n"/>
      <c r="H956" s="9" t="n"/>
      <c r="I956" s="9" t="n"/>
      <c r="J956" s="9" t="n"/>
      <c r="K956" s="9" t="n"/>
      <c r="L956" s="9" t="n"/>
      <c r="M956" s="9" t="n"/>
      <c r="N956" s="9" t="n"/>
      <c r="O956" s="9" t="n"/>
      <c r="P956" s="9" t="n"/>
      <c r="Q956" s="9" t="n"/>
      <c r="R956" s="9" t="n"/>
      <c r="S956" s="9" t="n"/>
      <c r="T956" s="9" t="n"/>
      <c r="U956" s="9" t="n"/>
      <c r="V956" s="9" t="n"/>
      <c r="W956" s="9" t="n"/>
      <c r="X956" s="9" t="n"/>
      <c r="Y956" s="9" t="n"/>
      <c r="Z956" s="9" t="n"/>
      <c r="AA956" s="9" t="n"/>
      <c r="AB956" s="9" t="n"/>
      <c r="AC956" s="9" t="n"/>
      <c r="AD956" s="9" t="n"/>
      <c r="AE956" s="9" t="n"/>
      <c r="AF956" s="9" t="n"/>
      <c r="AG956" s="9" t="n"/>
      <c r="AH956" s="9" t="n"/>
      <c r="AI956" s="9" t="n"/>
      <c r="AJ956" s="9" t="n"/>
      <c r="AK956" s="9" t="n"/>
      <c r="AL956" s="9" t="n"/>
      <c r="AM956" s="9" t="n"/>
      <c r="AN956" s="9" t="n"/>
      <c r="AO956" s="9" t="n"/>
      <c r="AP956" s="9" t="n"/>
      <c r="AQ956" s="9" t="n"/>
      <c r="AR956" s="9" t="n"/>
      <c r="AS956" s="9" t="n"/>
      <c r="AT956" s="9" t="n"/>
      <c r="AU956" s="9" t="n"/>
      <c r="AV956" s="9" t="n"/>
      <c r="AW956" s="9" t="n"/>
      <c r="AX956" s="9" t="n"/>
      <c r="AY956" s="9" t="n"/>
      <c r="AZ956" s="9" t="n"/>
    </row>
    <row r="957">
      <c r="A957" s="9" t="n"/>
      <c r="B957" s="9" t="n"/>
      <c r="C957" s="9" t="n"/>
      <c r="D957" s="9" t="n"/>
      <c r="E957" s="9" t="n"/>
      <c r="F957" s="9" t="n"/>
      <c r="G957" s="9" t="n"/>
      <c r="H957" s="9" t="n"/>
      <c r="I957" s="9" t="n"/>
      <c r="J957" s="9" t="n"/>
      <c r="K957" s="9" t="n"/>
      <c r="L957" s="9" t="n"/>
      <c r="M957" s="9" t="n"/>
      <c r="N957" s="9" t="n"/>
      <c r="O957" s="9" t="n"/>
      <c r="P957" s="9" t="n"/>
      <c r="Q957" s="9" t="n"/>
      <c r="R957" s="9" t="n"/>
      <c r="S957" s="9" t="n"/>
      <c r="T957" s="9" t="n"/>
      <c r="U957" s="9" t="n"/>
      <c r="V957" s="9" t="n"/>
      <c r="W957" s="9" t="n"/>
      <c r="X957" s="9" t="n"/>
      <c r="Y957" s="9" t="n"/>
      <c r="Z957" s="9" t="n"/>
      <c r="AA957" s="9" t="n"/>
      <c r="AB957" s="9" t="n"/>
      <c r="AC957" s="9" t="n"/>
      <c r="AD957" s="9" t="n"/>
      <c r="AE957" s="9" t="n"/>
      <c r="AF957" s="9" t="n"/>
      <c r="AG957" s="9" t="n"/>
      <c r="AH957" s="9" t="n"/>
      <c r="AI957" s="9" t="n"/>
      <c r="AJ957" s="9" t="n"/>
      <c r="AK957" s="9" t="n"/>
      <c r="AL957" s="9" t="n"/>
      <c r="AM957" s="9" t="n"/>
      <c r="AN957" s="9" t="n"/>
      <c r="AO957" s="9" t="n"/>
      <c r="AP957" s="9" t="n"/>
      <c r="AQ957" s="9" t="n"/>
      <c r="AR957" s="9" t="n"/>
      <c r="AS957" s="9" t="n"/>
      <c r="AT957" s="9" t="n"/>
      <c r="AU957" s="9" t="n"/>
      <c r="AV957" s="9" t="n"/>
      <c r="AW957" s="9" t="n"/>
      <c r="AX957" s="9" t="n"/>
      <c r="AY957" s="9" t="n"/>
      <c r="AZ957" s="9" t="n"/>
    </row>
    <row r="958">
      <c r="A958" s="9" t="n"/>
      <c r="B958" s="9" t="n"/>
      <c r="C958" s="9" t="n"/>
      <c r="D958" s="9" t="n"/>
      <c r="E958" s="9" t="n"/>
      <c r="F958" s="9" t="n"/>
      <c r="G958" s="9" t="n"/>
      <c r="H958" s="9" t="n"/>
      <c r="I958" s="9" t="n"/>
      <c r="J958" s="9" t="n"/>
      <c r="K958" s="9" t="n"/>
      <c r="L958" s="9" t="n"/>
      <c r="M958" s="9" t="n"/>
      <c r="N958" s="9" t="n"/>
      <c r="O958" s="9" t="n"/>
      <c r="P958" s="9" t="n"/>
      <c r="Q958" s="9" t="n"/>
      <c r="R958" s="9" t="n"/>
      <c r="S958" s="9" t="n"/>
      <c r="T958" s="9" t="n"/>
      <c r="U958" s="9" t="n"/>
      <c r="V958" s="9" t="n"/>
      <c r="W958" s="9" t="n"/>
      <c r="X958" s="9" t="n"/>
      <c r="Y958" s="9" t="n"/>
      <c r="Z958" s="9" t="n"/>
      <c r="AA958" s="9" t="n"/>
      <c r="AB958" s="9" t="n"/>
      <c r="AC958" s="9" t="n"/>
      <c r="AD958" s="9" t="n"/>
      <c r="AE958" s="9" t="n"/>
      <c r="AF958" s="9" t="n"/>
      <c r="AG958" s="9" t="n"/>
      <c r="AH958" s="9" t="n"/>
      <c r="AI958" s="9" t="n"/>
      <c r="AJ958" s="9" t="n"/>
      <c r="AK958" s="9" t="n"/>
      <c r="AL958" s="9" t="n"/>
      <c r="AM958" s="9" t="n"/>
      <c r="AN958" s="9" t="n"/>
      <c r="AO958" s="9" t="n"/>
      <c r="AP958" s="9" t="n"/>
      <c r="AQ958" s="9" t="n"/>
      <c r="AR958" s="9" t="n"/>
      <c r="AS958" s="9" t="n"/>
      <c r="AT958" s="9" t="n"/>
      <c r="AU958" s="9" t="n"/>
      <c r="AV958" s="9" t="n"/>
      <c r="AW958" s="9" t="n"/>
      <c r="AX958" s="9" t="n"/>
      <c r="AY958" s="9" t="n"/>
      <c r="AZ958" s="9" t="n"/>
    </row>
    <row r="959">
      <c r="A959" s="9" t="n"/>
      <c r="B959" s="9" t="n"/>
      <c r="C959" s="9" t="n"/>
      <c r="D959" s="9" t="n"/>
      <c r="E959" s="9" t="n"/>
      <c r="F959" s="9" t="n"/>
      <c r="G959" s="9" t="n"/>
      <c r="H959" s="9" t="n"/>
      <c r="I959" s="9" t="n"/>
      <c r="J959" s="9" t="n"/>
      <c r="K959" s="9" t="n"/>
      <c r="L959" s="9" t="n"/>
      <c r="M959" s="9" t="n"/>
      <c r="N959" s="9" t="n"/>
      <c r="O959" s="9" t="n"/>
      <c r="P959" s="9" t="n"/>
      <c r="Q959" s="9" t="n"/>
      <c r="R959" s="9" t="n"/>
      <c r="S959" s="9" t="n"/>
      <c r="T959" s="9" t="n"/>
      <c r="U959" s="9" t="n"/>
      <c r="V959" s="9" t="n"/>
      <c r="W959" s="9" t="n"/>
      <c r="X959" s="9" t="n"/>
      <c r="Y959" s="9" t="n"/>
      <c r="Z959" s="9" t="n"/>
      <c r="AA959" s="9" t="n"/>
      <c r="AB959" s="9" t="n"/>
      <c r="AC959" s="9" t="n"/>
      <c r="AD959" s="9" t="n"/>
      <c r="AE959" s="9" t="n"/>
      <c r="AF959" s="9" t="n"/>
      <c r="AG959" s="9" t="n"/>
      <c r="AH959" s="9" t="n"/>
      <c r="AI959" s="9" t="n"/>
      <c r="AJ959" s="9" t="n"/>
      <c r="AK959" s="9" t="n"/>
      <c r="AL959" s="9" t="n"/>
      <c r="AM959" s="9" t="n"/>
      <c r="AN959" s="9" t="n"/>
      <c r="AO959" s="9" t="n"/>
      <c r="AP959" s="9" t="n"/>
      <c r="AQ959" s="9" t="n"/>
      <c r="AR959" s="9" t="n"/>
      <c r="AS959" s="9" t="n"/>
      <c r="AT959" s="9" t="n"/>
      <c r="AU959" s="9" t="n"/>
      <c r="AV959" s="9" t="n"/>
      <c r="AW959" s="9" t="n"/>
      <c r="AX959" s="9" t="n"/>
      <c r="AY959" s="9" t="n"/>
      <c r="AZ959" s="9" t="n"/>
    </row>
    <row r="960">
      <c r="A960" s="9" t="n"/>
      <c r="B960" s="9" t="n"/>
      <c r="C960" s="9" t="n"/>
      <c r="D960" s="9" t="n"/>
      <c r="E960" s="9" t="n"/>
      <c r="F960" s="9" t="n"/>
      <c r="G960" s="9" t="n"/>
      <c r="H960" s="9" t="n"/>
      <c r="I960" s="9" t="n"/>
      <c r="J960" s="9" t="n"/>
      <c r="K960" s="9" t="n"/>
      <c r="L960" s="9" t="n"/>
      <c r="M960" s="9" t="n"/>
      <c r="N960" s="9" t="n"/>
      <c r="O960" s="9" t="n"/>
      <c r="P960" s="9" t="n"/>
      <c r="Q960" s="9" t="n"/>
      <c r="R960" s="9" t="n"/>
      <c r="S960" s="9" t="n"/>
      <c r="T960" s="9" t="n"/>
      <c r="U960" s="9" t="n"/>
      <c r="V960" s="9" t="n"/>
      <c r="W960" s="9" t="n"/>
      <c r="X960" s="9" t="n"/>
      <c r="Y960" s="9" t="n"/>
      <c r="Z960" s="9" t="n"/>
      <c r="AA960" s="9" t="n"/>
      <c r="AB960" s="9" t="n"/>
      <c r="AC960" s="9" t="n"/>
      <c r="AD960" s="9" t="n"/>
      <c r="AE960" s="9" t="n"/>
      <c r="AF960" s="9" t="n"/>
      <c r="AG960" s="9" t="n"/>
      <c r="AH960" s="9" t="n"/>
      <c r="AI960" s="9" t="n"/>
      <c r="AJ960" s="9" t="n"/>
      <c r="AK960" s="9" t="n"/>
      <c r="AL960" s="9" t="n"/>
      <c r="AM960" s="9" t="n"/>
      <c r="AN960" s="9" t="n"/>
      <c r="AO960" s="9" t="n"/>
      <c r="AP960" s="9" t="n"/>
      <c r="AQ960" s="9" t="n"/>
      <c r="AR960" s="9" t="n"/>
      <c r="AS960" s="9" t="n"/>
      <c r="AT960" s="9" t="n"/>
      <c r="AU960" s="9" t="n"/>
      <c r="AV960" s="9" t="n"/>
      <c r="AW960" s="9" t="n"/>
      <c r="AX960" s="9" t="n"/>
      <c r="AY960" s="9" t="n"/>
      <c r="AZ960" s="9" t="n"/>
    </row>
    <row r="961">
      <c r="A961" s="9" t="n"/>
      <c r="B961" s="9" t="n"/>
      <c r="C961" s="9" t="n"/>
      <c r="D961" s="9" t="n"/>
      <c r="E961" s="9" t="n"/>
      <c r="F961" s="9" t="n"/>
      <c r="G961" s="9" t="n"/>
      <c r="H961" s="9" t="n"/>
      <c r="I961" s="9" t="n"/>
      <c r="J961" s="9" t="n"/>
      <c r="K961" s="9" t="n"/>
      <c r="L961" s="9" t="n"/>
      <c r="M961" s="9" t="n"/>
      <c r="N961" s="9" t="n"/>
      <c r="O961" s="9" t="n"/>
      <c r="P961" s="9" t="n"/>
      <c r="Q961" s="9" t="n"/>
      <c r="R961" s="9" t="n"/>
      <c r="S961" s="9" t="n"/>
      <c r="T961" s="9" t="n"/>
      <c r="U961" s="9" t="n"/>
      <c r="V961" s="9" t="n"/>
      <c r="W961" s="9" t="n"/>
      <c r="X961" s="9" t="n"/>
      <c r="Y961" s="9" t="n"/>
      <c r="Z961" s="9" t="n"/>
      <c r="AA961" s="9" t="n"/>
      <c r="AB961" s="9" t="n"/>
      <c r="AC961" s="9" t="n"/>
      <c r="AD961" s="9" t="n"/>
      <c r="AE961" s="9" t="n"/>
      <c r="AF961" s="9" t="n"/>
      <c r="AG961" s="9" t="n"/>
      <c r="AH961" s="9" t="n"/>
      <c r="AI961" s="9" t="n"/>
      <c r="AJ961" s="9" t="n"/>
      <c r="AK961" s="9" t="n"/>
      <c r="AL961" s="9" t="n"/>
      <c r="AM961" s="9" t="n"/>
      <c r="AN961" s="9" t="n"/>
      <c r="AO961" s="9" t="n"/>
      <c r="AP961" s="9" t="n"/>
      <c r="AQ961" s="9" t="n"/>
      <c r="AR961" s="9" t="n"/>
      <c r="AS961" s="9" t="n"/>
      <c r="AT961" s="9" t="n"/>
      <c r="AU961" s="9" t="n"/>
      <c r="AV961" s="9" t="n"/>
      <c r="AW961" s="9" t="n"/>
      <c r="AX961" s="9" t="n"/>
      <c r="AY961" s="9" t="n"/>
      <c r="AZ961" s="9" t="n"/>
    </row>
    <row r="962">
      <c r="A962" s="9" t="n"/>
      <c r="B962" s="9" t="n"/>
      <c r="C962" s="9" t="n"/>
      <c r="D962" s="9" t="n"/>
      <c r="E962" s="9" t="n"/>
      <c r="F962" s="9" t="n"/>
      <c r="G962" s="9" t="n"/>
      <c r="H962" s="9" t="n"/>
      <c r="I962" s="9" t="n"/>
      <c r="J962" s="9" t="n"/>
      <c r="K962" s="9" t="n"/>
      <c r="L962" s="9" t="n"/>
      <c r="M962" s="9" t="n"/>
      <c r="N962" s="9" t="n"/>
      <c r="O962" s="9" t="n"/>
      <c r="P962" s="9" t="n"/>
      <c r="Q962" s="9" t="n"/>
      <c r="R962" s="9" t="n"/>
      <c r="S962" s="9" t="n"/>
      <c r="T962" s="9" t="n"/>
      <c r="U962" s="9" t="n"/>
      <c r="V962" s="9" t="n"/>
      <c r="W962" s="9" t="n"/>
      <c r="X962" s="9" t="n"/>
      <c r="Y962" s="9" t="n"/>
      <c r="Z962" s="9" t="n"/>
      <c r="AA962" s="9" t="n"/>
      <c r="AB962" s="9" t="n"/>
      <c r="AC962" s="9" t="n"/>
      <c r="AD962" s="9" t="n"/>
      <c r="AE962" s="9" t="n"/>
      <c r="AF962" s="9" t="n"/>
      <c r="AG962" s="9" t="n"/>
      <c r="AH962" s="9" t="n"/>
      <c r="AI962" s="9" t="n"/>
      <c r="AJ962" s="9" t="n"/>
      <c r="AK962" s="9" t="n"/>
      <c r="AL962" s="9" t="n"/>
      <c r="AM962" s="9" t="n"/>
      <c r="AN962" s="9" t="n"/>
      <c r="AO962" s="9" t="n"/>
      <c r="AP962" s="9" t="n"/>
      <c r="AQ962" s="9" t="n"/>
      <c r="AR962" s="9" t="n"/>
      <c r="AS962" s="9" t="n"/>
      <c r="AT962" s="9" t="n"/>
      <c r="AU962" s="9" t="n"/>
      <c r="AV962" s="9" t="n"/>
      <c r="AW962" s="9" t="n"/>
      <c r="AX962" s="9" t="n"/>
      <c r="AY962" s="9" t="n"/>
      <c r="AZ962" s="9" t="n"/>
    </row>
    <row r="963">
      <c r="A963" s="9" t="n"/>
      <c r="B963" s="9" t="n"/>
      <c r="C963" s="9" t="n"/>
      <c r="D963" s="9" t="n"/>
      <c r="E963" s="9" t="n"/>
      <c r="F963" s="9" t="n"/>
      <c r="G963" s="9" t="n"/>
      <c r="H963" s="9" t="n"/>
      <c r="I963" s="9" t="n"/>
      <c r="J963" s="9" t="n"/>
      <c r="K963" s="9" t="n"/>
      <c r="L963" s="9" t="n"/>
      <c r="M963" s="9" t="n"/>
      <c r="N963" s="9" t="n"/>
      <c r="O963" s="9" t="n"/>
      <c r="P963" s="9" t="n"/>
      <c r="Q963" s="9" t="n"/>
      <c r="R963" s="9" t="n"/>
      <c r="S963" s="9" t="n"/>
      <c r="T963" s="9" t="n"/>
      <c r="U963" s="9" t="n"/>
      <c r="V963" s="9" t="n"/>
      <c r="W963" s="9" t="n"/>
      <c r="X963" s="9" t="n"/>
      <c r="Y963" s="9" t="n"/>
      <c r="Z963" s="9" t="n"/>
      <c r="AA963" s="9" t="n"/>
      <c r="AB963" s="9" t="n"/>
      <c r="AC963" s="9" t="n"/>
      <c r="AD963" s="9" t="n"/>
      <c r="AE963" s="9" t="n"/>
      <c r="AF963" s="9" t="n"/>
      <c r="AG963" s="9" t="n"/>
      <c r="AH963" s="9" t="n"/>
      <c r="AI963" s="9" t="n"/>
      <c r="AJ963" s="9" t="n"/>
      <c r="AK963" s="9" t="n"/>
      <c r="AL963" s="9" t="n"/>
      <c r="AM963" s="9" t="n"/>
      <c r="AN963" s="9" t="n"/>
      <c r="AO963" s="9" t="n"/>
      <c r="AP963" s="9" t="n"/>
      <c r="AQ963" s="9" t="n"/>
      <c r="AR963" s="9" t="n"/>
      <c r="AS963" s="9" t="n"/>
      <c r="AT963" s="9" t="n"/>
      <c r="AU963" s="9" t="n"/>
      <c r="AV963" s="9" t="n"/>
      <c r="AW963" s="9" t="n"/>
      <c r="AX963" s="9" t="n"/>
      <c r="AY963" s="9" t="n"/>
      <c r="AZ963" s="9" t="n"/>
    </row>
    <row r="964">
      <c r="A964" s="9" t="n"/>
      <c r="B964" s="9" t="n"/>
      <c r="C964" s="9" t="n"/>
      <c r="D964" s="9" t="n"/>
      <c r="E964" s="9" t="n"/>
      <c r="F964" s="9" t="n"/>
      <c r="G964" s="9" t="n"/>
      <c r="H964" s="9" t="n"/>
      <c r="I964" s="9" t="n"/>
      <c r="J964" s="9" t="n"/>
      <c r="K964" s="9" t="n"/>
      <c r="L964" s="9" t="n"/>
      <c r="M964" s="9" t="n"/>
      <c r="N964" s="9" t="n"/>
      <c r="O964" s="9" t="n"/>
      <c r="P964" s="9" t="n"/>
      <c r="Q964" s="9" t="n"/>
      <c r="R964" s="9" t="n"/>
      <c r="S964" s="9" t="n"/>
      <c r="T964" s="9" t="n"/>
      <c r="U964" s="9" t="n"/>
      <c r="V964" s="9" t="n"/>
      <c r="W964" s="9" t="n"/>
      <c r="X964" s="9" t="n"/>
      <c r="Y964" s="9" t="n"/>
      <c r="Z964" s="9" t="n"/>
      <c r="AA964" s="9" t="n"/>
      <c r="AB964" s="9" t="n"/>
      <c r="AC964" s="9" t="n"/>
      <c r="AD964" s="9" t="n"/>
      <c r="AE964" s="9" t="n"/>
      <c r="AF964" s="9" t="n"/>
      <c r="AG964" s="9" t="n"/>
      <c r="AH964" s="9" t="n"/>
      <c r="AI964" s="9" t="n"/>
      <c r="AJ964" s="9" t="n"/>
      <c r="AK964" s="9" t="n"/>
      <c r="AL964" s="9" t="n"/>
      <c r="AM964" s="9" t="n"/>
      <c r="AN964" s="9" t="n"/>
      <c r="AO964" s="9" t="n"/>
      <c r="AP964" s="9" t="n"/>
      <c r="AQ964" s="9" t="n"/>
      <c r="AR964" s="9" t="n"/>
      <c r="AS964" s="9" t="n"/>
      <c r="AT964" s="9" t="n"/>
      <c r="AU964" s="9" t="n"/>
      <c r="AV964" s="9" t="n"/>
      <c r="AW964" s="9" t="n"/>
      <c r="AX964" s="9" t="n"/>
      <c r="AY964" s="9" t="n"/>
      <c r="AZ964" s="9" t="n"/>
    </row>
    <row r="965">
      <c r="A965" s="9" t="n"/>
      <c r="B965" s="9" t="n"/>
      <c r="C965" s="9" t="n"/>
      <c r="D965" s="9" t="n"/>
      <c r="E965" s="9" t="n"/>
      <c r="F965" s="9" t="n"/>
      <c r="G965" s="9" t="n"/>
      <c r="H965" s="9" t="n"/>
      <c r="I965" s="9" t="n"/>
      <c r="J965" s="9" t="n"/>
      <c r="K965" s="9" t="n"/>
      <c r="L965" s="9" t="n"/>
      <c r="M965" s="9" t="n"/>
      <c r="N965" s="9" t="n"/>
      <c r="O965" s="9" t="n"/>
      <c r="P965" s="9" t="n"/>
      <c r="Q965" s="9" t="n"/>
      <c r="R965" s="9" t="n"/>
      <c r="S965" s="9" t="n"/>
      <c r="T965" s="9" t="n"/>
      <c r="U965" s="9" t="n"/>
      <c r="V965" s="9" t="n"/>
      <c r="W965" s="9" t="n"/>
      <c r="X965" s="9" t="n"/>
      <c r="Y965" s="9" t="n"/>
      <c r="Z965" s="9" t="n"/>
      <c r="AA965" s="9" t="n"/>
      <c r="AB965" s="9" t="n"/>
      <c r="AC965" s="9" t="n"/>
      <c r="AD965" s="9" t="n"/>
      <c r="AE965" s="9" t="n"/>
      <c r="AF965" s="9" t="n"/>
      <c r="AG965" s="9" t="n"/>
      <c r="AH965" s="9" t="n"/>
      <c r="AI965" s="9" t="n"/>
      <c r="AJ965" s="9" t="n"/>
      <c r="AK965" s="9" t="n"/>
      <c r="AL965" s="9" t="n"/>
      <c r="AM965" s="9" t="n"/>
      <c r="AN965" s="9" t="n"/>
      <c r="AO965" s="9" t="n"/>
      <c r="AP965" s="9" t="n"/>
      <c r="AQ965" s="9" t="n"/>
      <c r="AR965" s="9" t="n"/>
      <c r="AS965" s="9" t="n"/>
      <c r="AT965" s="9" t="n"/>
      <c r="AU965" s="9" t="n"/>
      <c r="AV965" s="9" t="n"/>
      <c r="AW965" s="9" t="n"/>
      <c r="AX965" s="9" t="n"/>
      <c r="AY965" s="9" t="n"/>
      <c r="AZ965" s="9" t="n"/>
    </row>
    <row r="966">
      <c r="A966" s="9" t="n"/>
      <c r="B966" s="9" t="n"/>
      <c r="C966" s="9" t="n"/>
      <c r="D966" s="9" t="n"/>
      <c r="E966" s="9" t="n"/>
      <c r="F966" s="9" t="n"/>
      <c r="G966" s="9" t="n"/>
      <c r="H966" s="9" t="n"/>
      <c r="I966" s="9" t="n"/>
      <c r="J966" s="9" t="n"/>
      <c r="K966" s="9" t="n"/>
      <c r="L966" s="9" t="n"/>
      <c r="M966" s="9" t="n"/>
      <c r="N966" s="9" t="n"/>
      <c r="O966" s="9" t="n"/>
      <c r="P966" s="9" t="n"/>
      <c r="Q966" s="9" t="n"/>
      <c r="R966" s="9" t="n"/>
      <c r="S966" s="9" t="n"/>
      <c r="T966" s="9" t="n"/>
      <c r="U966" s="9" t="n"/>
      <c r="V966" s="9" t="n"/>
      <c r="W966" s="9" t="n"/>
      <c r="X966" s="9" t="n"/>
      <c r="Y966" s="9" t="n"/>
      <c r="Z966" s="9" t="n"/>
      <c r="AA966" s="9" t="n"/>
      <c r="AB966" s="9" t="n"/>
      <c r="AC966" s="9" t="n"/>
      <c r="AD966" s="9" t="n"/>
      <c r="AE966" s="9" t="n"/>
      <c r="AF966" s="9" t="n"/>
      <c r="AG966" s="9" t="n"/>
      <c r="AH966" s="9" t="n"/>
      <c r="AI966" s="9" t="n"/>
      <c r="AJ966" s="9" t="n"/>
      <c r="AK966" s="9" t="n"/>
      <c r="AL966" s="9" t="n"/>
      <c r="AM966" s="9" t="n"/>
      <c r="AN966" s="9" t="n"/>
      <c r="AO966" s="9" t="n"/>
      <c r="AP966" s="9" t="n"/>
      <c r="AQ966" s="9" t="n"/>
      <c r="AR966" s="9" t="n"/>
      <c r="AS966" s="9" t="n"/>
      <c r="AT966" s="9" t="n"/>
      <c r="AU966" s="9" t="n"/>
      <c r="AV966" s="9" t="n"/>
      <c r="AW966" s="9" t="n"/>
      <c r="AX966" s="9" t="n"/>
      <c r="AY966" s="9" t="n"/>
      <c r="AZ966" s="9" t="n"/>
    </row>
    <row r="967">
      <c r="A967" s="9" t="n"/>
      <c r="B967" s="9" t="n"/>
      <c r="C967" s="9" t="n"/>
      <c r="D967" s="9" t="n"/>
      <c r="E967" s="9" t="n"/>
      <c r="F967" s="9" t="n"/>
      <c r="G967" s="9" t="n"/>
      <c r="H967" s="9" t="n"/>
      <c r="I967" s="9" t="n"/>
      <c r="J967" s="9" t="n"/>
      <c r="K967" s="9" t="n"/>
      <c r="L967" s="9" t="n"/>
      <c r="M967" s="9" t="n"/>
      <c r="N967" s="9" t="n"/>
      <c r="O967" s="9" t="n"/>
      <c r="P967" s="9" t="n"/>
      <c r="Q967" s="9" t="n"/>
      <c r="R967" s="9" t="n"/>
      <c r="S967" s="9" t="n"/>
      <c r="T967" s="9" t="n"/>
      <c r="U967" s="9" t="n"/>
      <c r="V967" s="9" t="n"/>
      <c r="W967" s="9" t="n"/>
      <c r="X967" s="9" t="n"/>
      <c r="Y967" s="9" t="n"/>
      <c r="Z967" s="9" t="n"/>
      <c r="AA967" s="9" t="n"/>
      <c r="AB967" s="9" t="n"/>
      <c r="AC967" s="9" t="n"/>
      <c r="AD967" s="9" t="n"/>
      <c r="AE967" s="9" t="n"/>
      <c r="AF967" s="9" t="n"/>
      <c r="AG967" s="9" t="n"/>
      <c r="AH967" s="9" t="n"/>
      <c r="AI967" s="9" t="n"/>
      <c r="AJ967" s="9" t="n"/>
      <c r="AK967" s="9" t="n"/>
      <c r="AL967" s="9" t="n"/>
      <c r="AM967" s="9" t="n"/>
      <c r="AN967" s="9" t="n"/>
      <c r="AO967" s="9" t="n"/>
      <c r="AP967" s="9" t="n"/>
      <c r="AQ967" s="9" t="n"/>
      <c r="AR967" s="9" t="n"/>
      <c r="AS967" s="9" t="n"/>
      <c r="AT967" s="9" t="n"/>
      <c r="AU967" s="9" t="n"/>
      <c r="AV967" s="9" t="n"/>
      <c r="AW967" s="9" t="n"/>
      <c r="AX967" s="9" t="n"/>
      <c r="AY967" s="9" t="n"/>
      <c r="AZ967" s="9" t="n"/>
    </row>
    <row r="968">
      <c r="A968" s="9" t="n"/>
      <c r="B968" s="9" t="n"/>
      <c r="C968" s="9" t="n"/>
      <c r="D968" s="9" t="n"/>
      <c r="E968" s="9" t="n"/>
      <c r="F968" s="9" t="n"/>
      <c r="G968" s="9" t="n"/>
      <c r="H968" s="9" t="n"/>
      <c r="I968" s="9" t="n"/>
      <c r="J968" s="9" t="n"/>
      <c r="K968" s="9" t="n"/>
      <c r="L968" s="9" t="n"/>
      <c r="M968" s="9" t="n"/>
      <c r="N968" s="9" t="n"/>
      <c r="O968" s="9" t="n"/>
      <c r="P968" s="9" t="n"/>
      <c r="Q968" s="9" t="n"/>
      <c r="R968" s="9" t="n"/>
      <c r="S968" s="9" t="n"/>
      <c r="T968" s="9" t="n"/>
      <c r="U968" s="9" t="n"/>
      <c r="V968" s="9" t="n"/>
      <c r="W968" s="9" t="n"/>
      <c r="X968" s="9" t="n"/>
      <c r="Y968" s="9" t="n"/>
      <c r="Z968" s="9" t="n"/>
      <c r="AA968" s="9" t="n"/>
      <c r="AB968" s="9" t="n"/>
      <c r="AC968" s="9" t="n"/>
      <c r="AD968" s="9" t="n"/>
      <c r="AE968" s="9" t="n"/>
      <c r="AF968" s="9" t="n"/>
      <c r="AG968" s="9" t="n"/>
      <c r="AH968" s="9" t="n"/>
      <c r="AI968" s="9" t="n"/>
      <c r="AJ968" s="9" t="n"/>
      <c r="AK968" s="9" t="n"/>
      <c r="AL968" s="9" t="n"/>
      <c r="AM968" s="9" t="n"/>
      <c r="AN968" s="9" t="n"/>
      <c r="AO968" s="9" t="n"/>
      <c r="AP968" s="9" t="n"/>
      <c r="AQ968" s="9" t="n"/>
      <c r="AR968" s="9" t="n"/>
      <c r="AS968" s="9" t="n"/>
      <c r="AT968" s="9" t="n"/>
      <c r="AU968" s="9" t="n"/>
      <c r="AV968" s="9" t="n"/>
      <c r="AW968" s="9" t="n"/>
      <c r="AX968" s="9" t="n"/>
      <c r="AY968" s="9" t="n"/>
      <c r="AZ968" s="9" t="n"/>
    </row>
    <row r="969">
      <c r="A969" s="9" t="n"/>
      <c r="B969" s="9" t="n"/>
      <c r="C969" s="9" t="n"/>
      <c r="D969" s="9" t="n"/>
      <c r="E969" s="9" t="n"/>
      <c r="F969" s="9" t="n"/>
      <c r="G969" s="9" t="n"/>
      <c r="H969" s="9" t="n"/>
      <c r="I969" s="9" t="n"/>
      <c r="J969" s="9" t="n"/>
      <c r="K969" s="9" t="n"/>
      <c r="L969" s="9" t="n"/>
      <c r="M969" s="9" t="n"/>
      <c r="N969" s="9" t="n"/>
      <c r="O969" s="9" t="n"/>
      <c r="P969" s="9" t="n"/>
      <c r="Q969" s="9" t="n"/>
      <c r="R969" s="9" t="n"/>
      <c r="S969" s="9" t="n"/>
      <c r="T969" s="9" t="n"/>
      <c r="U969" s="9" t="n"/>
      <c r="V969" s="9" t="n"/>
      <c r="W969" s="9" t="n"/>
      <c r="X969" s="9" t="n"/>
      <c r="Y969" s="9" t="n"/>
      <c r="Z969" s="9" t="n"/>
      <c r="AA969" s="9" t="n"/>
      <c r="AB969" s="9" t="n"/>
      <c r="AC969" s="9" t="n"/>
      <c r="AD969" s="9" t="n"/>
      <c r="AE969" s="9" t="n"/>
      <c r="AF969" s="9" t="n"/>
      <c r="AG969" s="9" t="n"/>
      <c r="AH969" s="9" t="n"/>
      <c r="AI969" s="9" t="n"/>
      <c r="AJ969" s="9" t="n"/>
      <c r="AK969" s="9" t="n"/>
      <c r="AL969" s="9" t="n"/>
      <c r="AM969" s="9" t="n"/>
      <c r="AN969" s="9" t="n"/>
      <c r="AO969" s="9" t="n"/>
      <c r="AP969" s="9" t="n"/>
      <c r="AQ969" s="9" t="n"/>
      <c r="AR969" s="9" t="n"/>
      <c r="AS969" s="9" t="n"/>
      <c r="AT969" s="9" t="n"/>
      <c r="AU969" s="9" t="n"/>
      <c r="AV969" s="9" t="n"/>
      <c r="AW969" s="9" t="n"/>
      <c r="AX969" s="9" t="n"/>
      <c r="AY969" s="9" t="n"/>
      <c r="AZ969" s="9" t="n"/>
    </row>
    <row r="970">
      <c r="A970" s="9" t="n"/>
      <c r="B970" s="9" t="n"/>
      <c r="C970" s="9" t="n"/>
      <c r="D970" s="9" t="n"/>
      <c r="E970" s="9" t="n"/>
      <c r="F970" s="9" t="n"/>
      <c r="G970" s="9" t="n"/>
      <c r="H970" s="9" t="n"/>
      <c r="I970" s="9" t="n"/>
      <c r="J970" s="9" t="n"/>
      <c r="K970" s="9" t="n"/>
      <c r="L970" s="9" t="n"/>
      <c r="M970" s="9" t="n"/>
      <c r="N970" s="9" t="n"/>
      <c r="O970" s="9" t="n"/>
      <c r="P970" s="9" t="n"/>
      <c r="Q970" s="9" t="n"/>
      <c r="R970" s="9" t="n"/>
      <c r="S970" s="9" t="n"/>
      <c r="T970" s="9" t="n"/>
      <c r="U970" s="9" t="n"/>
      <c r="V970" s="9" t="n"/>
      <c r="W970" s="9" t="n"/>
      <c r="X970" s="9" t="n"/>
      <c r="Y970" s="9" t="n"/>
      <c r="Z970" s="9" t="n"/>
      <c r="AA970" s="9" t="n"/>
      <c r="AB970" s="9" t="n"/>
      <c r="AC970" s="9" t="n"/>
      <c r="AD970" s="9" t="n"/>
      <c r="AE970" s="9" t="n"/>
      <c r="AF970" s="9" t="n"/>
      <c r="AG970" s="9" t="n"/>
      <c r="AH970" s="9" t="n"/>
      <c r="AI970" s="9" t="n"/>
      <c r="AJ970" s="9" t="n"/>
      <c r="AK970" s="9" t="n"/>
      <c r="AL970" s="9" t="n"/>
      <c r="AM970" s="9" t="n"/>
      <c r="AN970" s="9" t="n"/>
      <c r="AO970" s="9" t="n"/>
      <c r="AP970" s="9" t="n"/>
      <c r="AQ970" s="9" t="n"/>
      <c r="AR970" s="9" t="n"/>
      <c r="AS970" s="9" t="n"/>
      <c r="AT970" s="9" t="n"/>
      <c r="AU970" s="9" t="n"/>
      <c r="AV970" s="9" t="n"/>
      <c r="AW970" s="9" t="n"/>
      <c r="AX970" s="9" t="n"/>
      <c r="AY970" s="9" t="n"/>
      <c r="AZ970" s="9" t="n"/>
    </row>
    <row r="971">
      <c r="A971" s="9" t="n"/>
      <c r="B971" s="9" t="n"/>
      <c r="C971" s="9" t="n"/>
      <c r="D971" s="9" t="n"/>
      <c r="E971" s="9" t="n"/>
      <c r="F971" s="9" t="n"/>
      <c r="G971" s="9" t="n"/>
      <c r="H971" s="9" t="n"/>
      <c r="I971" s="9" t="n"/>
      <c r="J971" s="9" t="n"/>
      <c r="K971" s="9" t="n"/>
      <c r="L971" s="9" t="n"/>
      <c r="M971" s="9" t="n"/>
      <c r="N971" s="9" t="n"/>
      <c r="O971" s="9" t="n"/>
      <c r="P971" s="9" t="n"/>
      <c r="Q971" s="9" t="n"/>
      <c r="R971" s="9" t="n"/>
      <c r="S971" s="9" t="n"/>
      <c r="T971" s="9" t="n"/>
      <c r="U971" s="9" t="n"/>
      <c r="V971" s="9" t="n"/>
      <c r="W971" s="9" t="n"/>
      <c r="X971" s="9" t="n"/>
      <c r="Y971" s="9" t="n"/>
      <c r="Z971" s="9" t="n"/>
      <c r="AA971" s="9" t="n"/>
      <c r="AB971" s="9" t="n"/>
      <c r="AC971" s="9" t="n"/>
      <c r="AD971" s="9" t="n"/>
      <c r="AE971" s="9" t="n"/>
      <c r="AF971" s="9" t="n"/>
      <c r="AG971" s="9" t="n"/>
      <c r="AH971" s="9" t="n"/>
      <c r="AI971" s="9" t="n"/>
      <c r="AJ971" s="9" t="n"/>
      <c r="AK971" s="9" t="n"/>
      <c r="AL971" s="9" t="n"/>
      <c r="AM971" s="9" t="n"/>
      <c r="AN971" s="9" t="n"/>
      <c r="AO971" s="9" t="n"/>
      <c r="AP971" s="9" t="n"/>
      <c r="AQ971" s="9" t="n"/>
      <c r="AR971" s="9" t="n"/>
      <c r="AS971" s="9" t="n"/>
      <c r="AT971" s="9" t="n"/>
      <c r="AU971" s="9" t="n"/>
      <c r="AV971" s="9" t="n"/>
      <c r="AW971" s="9" t="n"/>
      <c r="AX971" s="9" t="n"/>
      <c r="AY971" s="9" t="n"/>
      <c r="AZ971" s="9" t="n"/>
    </row>
    <row r="972">
      <c r="A972" s="9" t="n"/>
      <c r="B972" s="9" t="n"/>
      <c r="C972" s="9" t="n"/>
      <c r="D972" s="9" t="n"/>
      <c r="E972" s="9" t="n"/>
      <c r="F972" s="9" t="n"/>
      <c r="G972" s="9" t="n"/>
      <c r="H972" s="9" t="n"/>
      <c r="I972" s="9" t="n"/>
      <c r="J972" s="9" t="n"/>
      <c r="K972" s="9" t="n"/>
      <c r="L972" s="9" t="n"/>
      <c r="M972" s="9" t="n"/>
      <c r="N972" s="9" t="n"/>
      <c r="O972" s="9" t="n"/>
      <c r="P972" s="9" t="n"/>
      <c r="Q972" s="9" t="n"/>
      <c r="R972" s="9" t="n"/>
      <c r="S972" s="9" t="n"/>
      <c r="T972" s="9" t="n"/>
      <c r="U972" s="9" t="n"/>
      <c r="V972" s="9" t="n"/>
      <c r="W972" s="9" t="n"/>
      <c r="X972" s="9" t="n"/>
      <c r="Y972" s="9" t="n"/>
      <c r="Z972" s="9" t="n"/>
      <c r="AA972" s="9" t="n"/>
      <c r="AB972" s="9" t="n"/>
      <c r="AC972" s="9" t="n"/>
      <c r="AD972" s="9" t="n"/>
      <c r="AE972" s="9" t="n"/>
      <c r="AF972" s="9" t="n"/>
      <c r="AG972" s="9" t="n"/>
      <c r="AH972" s="9" t="n"/>
      <c r="AI972" s="9" t="n"/>
      <c r="AJ972" s="9" t="n"/>
      <c r="AK972" s="9" t="n"/>
      <c r="AL972" s="9" t="n"/>
      <c r="AM972" s="9" t="n"/>
      <c r="AN972" s="9" t="n"/>
      <c r="AO972" s="9" t="n"/>
      <c r="AP972" s="9" t="n"/>
      <c r="AQ972" s="9" t="n"/>
      <c r="AR972" s="9" t="n"/>
      <c r="AS972" s="9" t="n"/>
      <c r="AT972" s="9" t="n"/>
      <c r="AU972" s="9" t="n"/>
      <c r="AV972" s="9" t="n"/>
      <c r="AW972" s="9" t="n"/>
      <c r="AX972" s="9" t="n"/>
      <c r="AY972" s="9" t="n"/>
      <c r="AZ972" s="9" t="n"/>
    </row>
    <row r="973">
      <c r="A973" s="9" t="n"/>
      <c r="B973" s="9" t="n"/>
      <c r="C973" s="9" t="n"/>
      <c r="D973" s="9" t="n"/>
      <c r="E973" s="9" t="n"/>
      <c r="F973" s="9" t="n"/>
      <c r="G973" s="9" t="n"/>
      <c r="H973" s="9" t="n"/>
      <c r="I973" s="9" t="n"/>
      <c r="J973" s="9" t="n"/>
      <c r="K973" s="9" t="n"/>
      <c r="L973" s="9" t="n"/>
      <c r="M973" s="9" t="n"/>
      <c r="N973" s="9" t="n"/>
      <c r="O973" s="9" t="n"/>
      <c r="P973" s="9" t="n"/>
      <c r="Q973" s="9" t="n"/>
      <c r="R973" s="9" t="n"/>
      <c r="S973" s="9" t="n"/>
      <c r="T973" s="9" t="n"/>
      <c r="U973" s="9" t="n"/>
      <c r="V973" s="9" t="n"/>
      <c r="W973" s="9" t="n"/>
      <c r="X973" s="9" t="n"/>
      <c r="Y973" s="9" t="n"/>
      <c r="Z973" s="9" t="n"/>
      <c r="AA973" s="9" t="n"/>
      <c r="AB973" s="9" t="n"/>
      <c r="AC973" s="9" t="n"/>
      <c r="AD973" s="9" t="n"/>
      <c r="AE973" s="9" t="n"/>
      <c r="AF973" s="9" t="n"/>
      <c r="AG973" s="9" t="n"/>
      <c r="AH973" s="9" t="n"/>
      <c r="AI973" s="9" t="n"/>
      <c r="AJ973" s="9" t="n"/>
      <c r="AK973" s="9" t="n"/>
      <c r="AL973" s="9" t="n"/>
      <c r="AM973" s="9" t="n"/>
      <c r="AN973" s="9" t="n"/>
      <c r="AO973" s="9" t="n"/>
      <c r="AP973" s="9" t="n"/>
      <c r="AQ973" s="9" t="n"/>
      <c r="AR973" s="9" t="n"/>
      <c r="AS973" s="9" t="n"/>
      <c r="AT973" s="9" t="n"/>
      <c r="AU973" s="9" t="n"/>
      <c r="AV973" s="9" t="n"/>
      <c r="AW973" s="9" t="n"/>
      <c r="AX973" s="9" t="n"/>
      <c r="AY973" s="9" t="n"/>
      <c r="AZ973" s="9" t="n"/>
    </row>
    <row r="974">
      <c r="A974" s="9" t="n"/>
      <c r="B974" s="9" t="n"/>
      <c r="C974" s="9" t="n"/>
      <c r="D974" s="9" t="n"/>
      <c r="E974" s="9" t="n"/>
      <c r="F974" s="9" t="n"/>
      <c r="G974" s="9" t="n"/>
      <c r="H974" s="9" t="n"/>
      <c r="I974" s="9" t="n"/>
      <c r="J974" s="9" t="n"/>
      <c r="K974" s="9" t="n"/>
      <c r="L974" s="9" t="n"/>
      <c r="M974" s="9" t="n"/>
      <c r="N974" s="9" t="n"/>
      <c r="O974" s="9" t="n"/>
      <c r="P974" s="9" t="n"/>
      <c r="Q974" s="9" t="n"/>
      <c r="R974" s="9" t="n"/>
      <c r="S974" s="9" t="n"/>
      <c r="T974" s="9" t="n"/>
      <c r="U974" s="9" t="n"/>
      <c r="V974" s="9" t="n"/>
      <c r="W974" s="9" t="n"/>
      <c r="X974" s="9" t="n"/>
      <c r="Y974" s="9" t="n"/>
      <c r="Z974" s="9" t="n"/>
      <c r="AA974" s="9" t="n"/>
      <c r="AB974" s="9" t="n"/>
      <c r="AC974" s="9" t="n"/>
      <c r="AD974" s="9" t="n"/>
      <c r="AE974" s="9" t="n"/>
      <c r="AF974" s="9" t="n"/>
      <c r="AG974" s="9" t="n"/>
      <c r="AH974" s="9" t="n"/>
      <c r="AI974" s="9" t="n"/>
      <c r="AJ974" s="9" t="n"/>
      <c r="AK974" s="9" t="n"/>
      <c r="AL974" s="9" t="n"/>
      <c r="AM974" s="9" t="n"/>
      <c r="AN974" s="9" t="n"/>
      <c r="AO974" s="9" t="n"/>
      <c r="AP974" s="9" t="n"/>
      <c r="AQ974" s="9" t="n"/>
      <c r="AR974" s="9" t="n"/>
      <c r="AS974" s="9" t="n"/>
      <c r="AT974" s="9" t="n"/>
      <c r="AU974" s="9" t="n"/>
      <c r="AV974" s="9" t="n"/>
      <c r="AW974" s="9" t="n"/>
      <c r="AX974" s="9" t="n"/>
      <c r="AY974" s="9" t="n"/>
      <c r="AZ974" s="9" t="n"/>
    </row>
    <row r="975">
      <c r="A975" s="9" t="n"/>
      <c r="B975" s="9" t="n"/>
      <c r="C975" s="9" t="n"/>
      <c r="D975" s="9" t="n"/>
      <c r="E975" s="9" t="n"/>
      <c r="F975" s="9" t="n"/>
      <c r="G975" s="9" t="n"/>
      <c r="H975" s="9" t="n"/>
      <c r="I975" s="9" t="n"/>
      <c r="J975" s="9" t="n"/>
      <c r="K975" s="9" t="n"/>
      <c r="L975" s="9" t="n"/>
      <c r="M975" s="9" t="n"/>
      <c r="N975" s="9" t="n"/>
      <c r="O975" s="9" t="n"/>
      <c r="P975" s="9" t="n"/>
      <c r="Q975" s="9" t="n"/>
      <c r="R975" s="9" t="n"/>
      <c r="S975" s="9" t="n"/>
      <c r="T975" s="9" t="n"/>
      <c r="U975" s="9" t="n"/>
      <c r="V975" s="9" t="n"/>
      <c r="W975" s="9" t="n"/>
      <c r="X975" s="9" t="n"/>
      <c r="Y975" s="9" t="n"/>
      <c r="Z975" s="9" t="n"/>
      <c r="AA975" s="9" t="n"/>
      <c r="AB975" s="9" t="n"/>
      <c r="AC975" s="9" t="n"/>
      <c r="AD975" s="9" t="n"/>
      <c r="AE975" s="9" t="n"/>
      <c r="AF975" s="9" t="n"/>
      <c r="AG975" s="9" t="n"/>
      <c r="AH975" s="9" t="n"/>
      <c r="AI975" s="9" t="n"/>
      <c r="AJ975" s="9" t="n"/>
      <c r="AK975" s="9" t="n"/>
      <c r="AL975" s="9" t="n"/>
      <c r="AM975" s="9" t="n"/>
      <c r="AN975" s="9" t="n"/>
      <c r="AO975" s="9" t="n"/>
      <c r="AP975" s="9" t="n"/>
      <c r="AQ975" s="9" t="n"/>
      <c r="AR975" s="9" t="n"/>
      <c r="AS975" s="9" t="n"/>
      <c r="AT975" s="9" t="n"/>
      <c r="AU975" s="9" t="n"/>
      <c r="AV975" s="9" t="n"/>
      <c r="AW975" s="9" t="n"/>
      <c r="AX975" s="9" t="n"/>
      <c r="AY975" s="9" t="n"/>
      <c r="AZ975" s="9" t="n"/>
    </row>
    <row r="976">
      <c r="A976" s="9" t="n"/>
      <c r="B976" s="9" t="n"/>
      <c r="C976" s="9" t="n"/>
      <c r="D976" s="9" t="n"/>
      <c r="E976" s="9" t="n"/>
      <c r="F976" s="9" t="n"/>
      <c r="G976" s="9" t="n"/>
      <c r="H976" s="9" t="n"/>
      <c r="I976" s="9" t="n"/>
      <c r="J976" s="9" t="n"/>
      <c r="K976" s="9" t="n"/>
      <c r="L976" s="9" t="n"/>
      <c r="M976" s="9" t="n"/>
      <c r="N976" s="9" t="n"/>
      <c r="O976" s="9" t="n"/>
      <c r="P976" s="9" t="n"/>
      <c r="Q976" s="9" t="n"/>
      <c r="R976" s="9" t="n"/>
      <c r="S976" s="9" t="n"/>
      <c r="T976" s="9" t="n"/>
      <c r="U976" s="9" t="n"/>
      <c r="V976" s="9" t="n"/>
      <c r="W976" s="9" t="n"/>
      <c r="X976" s="9" t="n"/>
      <c r="Y976" s="9" t="n"/>
      <c r="Z976" s="9" t="n"/>
      <c r="AA976" s="9" t="n"/>
      <c r="AB976" s="9" t="n"/>
      <c r="AC976" s="9" t="n"/>
      <c r="AD976" s="9" t="n"/>
      <c r="AE976" s="9" t="n"/>
      <c r="AF976" s="9" t="n"/>
      <c r="AG976" s="9" t="n"/>
      <c r="AH976" s="9" t="n"/>
      <c r="AI976" s="9" t="n"/>
      <c r="AJ976" s="9" t="n"/>
      <c r="AK976" s="9" t="n"/>
      <c r="AL976" s="9" t="n"/>
      <c r="AM976" s="9" t="n"/>
      <c r="AN976" s="9" t="n"/>
      <c r="AO976" s="9" t="n"/>
      <c r="AP976" s="9" t="n"/>
      <c r="AQ976" s="9" t="n"/>
      <c r="AR976" s="9" t="n"/>
      <c r="AS976" s="9" t="n"/>
      <c r="AT976" s="9" t="n"/>
      <c r="AU976" s="9" t="n"/>
      <c r="AV976" s="9" t="n"/>
      <c r="AW976" s="9" t="n"/>
      <c r="AX976" s="9" t="n"/>
      <c r="AY976" s="9" t="n"/>
      <c r="AZ976" s="9" t="n"/>
    </row>
    <row r="977">
      <c r="A977" s="9" t="n"/>
      <c r="B977" s="9" t="n"/>
      <c r="C977" s="9" t="n"/>
      <c r="D977" s="9" t="n"/>
      <c r="E977" s="9" t="n"/>
      <c r="F977" s="9" t="n"/>
      <c r="G977" s="9" t="n"/>
      <c r="H977" s="9" t="n"/>
      <c r="I977" s="9" t="n"/>
      <c r="J977" s="9" t="n"/>
      <c r="K977" s="9" t="n"/>
      <c r="L977" s="9" t="n"/>
      <c r="M977" s="9" t="n"/>
      <c r="N977" s="9" t="n"/>
      <c r="O977" s="9" t="n"/>
      <c r="P977" s="9" t="n"/>
      <c r="Q977" s="9" t="n"/>
      <c r="R977" s="9" t="n"/>
      <c r="S977" s="9" t="n"/>
      <c r="T977" s="9" t="n"/>
      <c r="U977" s="9" t="n"/>
      <c r="V977" s="9" t="n"/>
      <c r="W977" s="9" t="n"/>
      <c r="X977" s="9" t="n"/>
      <c r="Y977" s="9" t="n"/>
      <c r="Z977" s="9" t="n"/>
      <c r="AA977" s="9" t="n"/>
      <c r="AB977" s="9" t="n"/>
      <c r="AC977" s="9" t="n"/>
      <c r="AD977" s="9" t="n"/>
      <c r="AE977" s="9" t="n"/>
      <c r="AF977" s="9" t="n"/>
      <c r="AG977" s="9" t="n"/>
      <c r="AH977" s="9" t="n"/>
      <c r="AI977" s="9" t="n"/>
      <c r="AJ977" s="9" t="n"/>
      <c r="AK977" s="9" t="n"/>
      <c r="AL977" s="9" t="n"/>
      <c r="AM977" s="9" t="n"/>
      <c r="AN977" s="9" t="n"/>
      <c r="AO977" s="9" t="n"/>
      <c r="AP977" s="9" t="n"/>
      <c r="AQ977" s="9" t="n"/>
      <c r="AR977" s="9" t="n"/>
      <c r="AS977" s="9" t="n"/>
      <c r="AT977" s="9" t="n"/>
      <c r="AU977" s="9" t="n"/>
      <c r="AV977" s="9" t="n"/>
      <c r="AW977" s="9" t="n"/>
      <c r="AX977" s="9" t="n"/>
      <c r="AY977" s="9" t="n"/>
      <c r="AZ977" s="9" t="n"/>
    </row>
    <row r="978">
      <c r="A978" s="9" t="n"/>
      <c r="B978" s="9" t="n"/>
      <c r="C978" s="9" t="n"/>
      <c r="D978" s="9" t="n"/>
      <c r="E978" s="9" t="n"/>
      <c r="F978" s="9" t="n"/>
      <c r="G978" s="9" t="n"/>
      <c r="H978" s="9" t="n"/>
      <c r="I978" s="9" t="n"/>
      <c r="J978" s="9" t="n"/>
      <c r="K978" s="9" t="n"/>
      <c r="L978" s="9" t="n"/>
      <c r="M978" s="9" t="n"/>
      <c r="N978" s="9" t="n"/>
      <c r="O978" s="9" t="n"/>
      <c r="P978" s="9" t="n"/>
      <c r="Q978" s="9" t="n"/>
      <c r="R978" s="9" t="n"/>
      <c r="S978" s="9" t="n"/>
      <c r="T978" s="9" t="n"/>
      <c r="U978" s="9" t="n"/>
      <c r="V978" s="9" t="n"/>
      <c r="W978" s="9" t="n"/>
      <c r="X978" s="9" t="n"/>
      <c r="Y978" s="9" t="n"/>
      <c r="Z978" s="9" t="n"/>
      <c r="AA978" s="9" t="n"/>
      <c r="AB978" s="9" t="n"/>
      <c r="AC978" s="9" t="n"/>
      <c r="AD978" s="9" t="n"/>
      <c r="AE978" s="9" t="n"/>
      <c r="AF978" s="9" t="n"/>
      <c r="AG978" s="9" t="n"/>
      <c r="AH978" s="9" t="n"/>
      <c r="AI978" s="9" t="n"/>
      <c r="AJ978" s="9" t="n"/>
      <c r="AK978" s="9" t="n"/>
      <c r="AL978" s="9" t="n"/>
      <c r="AM978" s="9" t="n"/>
      <c r="AN978" s="9" t="n"/>
      <c r="AO978" s="9" t="n"/>
      <c r="AP978" s="9" t="n"/>
      <c r="AQ978" s="9" t="n"/>
      <c r="AR978" s="9" t="n"/>
      <c r="AS978" s="9" t="n"/>
      <c r="AT978" s="9" t="n"/>
      <c r="AU978" s="9" t="n"/>
      <c r="AV978" s="9" t="n"/>
      <c r="AW978" s="9" t="n"/>
      <c r="AX978" s="9" t="n"/>
      <c r="AY978" s="9" t="n"/>
      <c r="AZ978" s="9" t="n"/>
    </row>
    <row r="979">
      <c r="A979" s="9" t="n"/>
      <c r="B979" s="9" t="n"/>
      <c r="C979" s="9" t="n"/>
      <c r="D979" s="9" t="n"/>
      <c r="E979" s="9" t="n"/>
      <c r="F979" s="9" t="n"/>
      <c r="G979" s="9" t="n"/>
      <c r="H979" s="9" t="n"/>
      <c r="I979" s="9" t="n"/>
      <c r="J979" s="9" t="n"/>
      <c r="K979" s="9" t="n"/>
      <c r="L979" s="9" t="n"/>
      <c r="M979" s="9" t="n"/>
      <c r="N979" s="9" t="n"/>
      <c r="O979" s="9" t="n"/>
      <c r="P979" s="9" t="n"/>
      <c r="Q979" s="9" t="n"/>
      <c r="R979" s="9" t="n"/>
      <c r="S979" s="9" t="n"/>
      <c r="T979" s="9" t="n"/>
      <c r="U979" s="9" t="n"/>
      <c r="V979" s="9" t="n"/>
      <c r="W979" s="9" t="n"/>
      <c r="X979" s="9" t="n"/>
      <c r="Y979" s="9" t="n"/>
      <c r="Z979" s="9" t="n"/>
      <c r="AA979" s="9" t="n"/>
      <c r="AB979" s="9" t="n"/>
      <c r="AC979" s="9" t="n"/>
      <c r="AD979" s="9" t="n"/>
      <c r="AE979" s="9" t="n"/>
      <c r="AF979" s="9" t="n"/>
      <c r="AG979" s="9" t="n"/>
      <c r="AH979" s="9" t="n"/>
      <c r="AI979" s="9" t="n"/>
      <c r="AJ979" s="9" t="n"/>
      <c r="AK979" s="9" t="n"/>
      <c r="AL979" s="9" t="n"/>
      <c r="AM979" s="9" t="n"/>
      <c r="AN979" s="9" t="n"/>
      <c r="AO979" s="9" t="n"/>
      <c r="AP979" s="9" t="n"/>
      <c r="AQ979" s="9" t="n"/>
      <c r="AR979" s="9" t="n"/>
      <c r="AS979" s="9" t="n"/>
      <c r="AT979" s="9" t="n"/>
      <c r="AU979" s="9" t="n"/>
      <c r="AV979" s="9" t="n"/>
      <c r="AW979" s="9" t="n"/>
      <c r="AX979" s="9" t="n"/>
      <c r="AY979" s="9" t="n"/>
      <c r="AZ979" s="9" t="n"/>
    </row>
    <row r="980">
      <c r="A980" s="9" t="n"/>
      <c r="B980" s="9" t="n"/>
      <c r="C980" s="9" t="n"/>
      <c r="D980" s="9" t="n"/>
      <c r="E980" s="9" t="n"/>
      <c r="F980" s="9" t="n"/>
      <c r="G980" s="9" t="n"/>
      <c r="H980" s="9" t="n"/>
      <c r="I980" s="9" t="n"/>
      <c r="J980" s="9" t="n"/>
      <c r="K980" s="9" t="n"/>
      <c r="L980" s="9" t="n"/>
      <c r="M980" s="9" t="n"/>
      <c r="N980" s="9" t="n"/>
      <c r="O980" s="9" t="n"/>
      <c r="P980" s="9" t="n"/>
      <c r="Q980" s="9" t="n"/>
      <c r="R980" s="9" t="n"/>
      <c r="S980" s="9" t="n"/>
      <c r="T980" s="9" t="n"/>
      <c r="U980" s="9" t="n"/>
      <c r="V980" s="9" t="n"/>
      <c r="W980" s="9" t="n"/>
      <c r="X980" s="9" t="n"/>
      <c r="Y980" s="9" t="n"/>
      <c r="Z980" s="9" t="n"/>
      <c r="AA980" s="9" t="n"/>
      <c r="AB980" s="9" t="n"/>
      <c r="AC980" s="9" t="n"/>
      <c r="AD980" s="9" t="n"/>
      <c r="AE980" s="9" t="n"/>
      <c r="AF980" s="9" t="n"/>
      <c r="AG980" s="9" t="n"/>
      <c r="AH980" s="9" t="n"/>
      <c r="AI980" s="9" t="n"/>
      <c r="AJ980" s="9" t="n"/>
      <c r="AK980" s="9" t="n"/>
      <c r="AL980" s="9" t="n"/>
      <c r="AM980" s="9" t="n"/>
      <c r="AN980" s="9" t="n"/>
      <c r="AO980" s="9" t="n"/>
      <c r="AP980" s="9" t="n"/>
      <c r="AQ980" s="9" t="n"/>
      <c r="AR980" s="9" t="n"/>
      <c r="AS980" s="9" t="n"/>
      <c r="AT980" s="9" t="n"/>
      <c r="AU980" s="9" t="n"/>
      <c r="AV980" s="9" t="n"/>
      <c r="AW980" s="9" t="n"/>
      <c r="AX980" s="9" t="n"/>
      <c r="AY980" s="9" t="n"/>
      <c r="AZ980" s="9" t="n"/>
    </row>
    <row r="981">
      <c r="A981" s="9" t="n"/>
      <c r="B981" s="9" t="n"/>
      <c r="C981" s="9" t="n"/>
      <c r="D981" s="9" t="n"/>
      <c r="E981" s="9" t="n"/>
      <c r="F981" s="9" t="n"/>
      <c r="G981" s="9" t="n"/>
      <c r="H981" s="9" t="n"/>
      <c r="I981" s="9" t="n"/>
      <c r="J981" s="9" t="n"/>
      <c r="K981" s="9" t="n"/>
      <c r="L981" s="9" t="n"/>
      <c r="M981" s="9" t="n"/>
      <c r="N981" s="9" t="n"/>
      <c r="O981" s="9" t="n"/>
      <c r="P981" s="9" t="n"/>
      <c r="Q981" s="9" t="n"/>
      <c r="R981" s="9" t="n"/>
      <c r="S981" s="9" t="n"/>
      <c r="T981" s="9" t="n"/>
      <c r="U981" s="9" t="n"/>
      <c r="V981" s="9" t="n"/>
      <c r="W981" s="9" t="n"/>
      <c r="X981" s="9" t="n"/>
      <c r="Y981" s="9" t="n"/>
      <c r="Z981" s="9" t="n"/>
      <c r="AA981" s="9" t="n"/>
      <c r="AB981" s="9" t="n"/>
      <c r="AC981" s="9" t="n"/>
      <c r="AD981" s="9" t="n"/>
      <c r="AE981" s="9" t="n"/>
      <c r="AF981" s="9" t="n"/>
      <c r="AG981" s="9" t="n"/>
      <c r="AH981" s="9" t="n"/>
      <c r="AI981" s="9" t="n"/>
      <c r="AJ981" s="9" t="n"/>
      <c r="AK981" s="9" t="n"/>
      <c r="AL981" s="9" t="n"/>
      <c r="AM981" s="9" t="n"/>
      <c r="AN981" s="9" t="n"/>
      <c r="AO981" s="9" t="n"/>
      <c r="AP981" s="9" t="n"/>
      <c r="AQ981" s="9" t="n"/>
      <c r="AR981" s="9" t="n"/>
      <c r="AS981" s="9" t="n"/>
      <c r="AT981" s="9" t="n"/>
      <c r="AU981" s="9" t="n"/>
      <c r="AV981" s="9" t="n"/>
      <c r="AW981" s="9" t="n"/>
      <c r="AX981" s="9" t="n"/>
      <c r="AY981" s="9" t="n"/>
      <c r="AZ981" s="9" t="n"/>
    </row>
    <row r="982">
      <c r="A982" s="9" t="n"/>
      <c r="B982" s="9" t="n"/>
      <c r="C982" s="9" t="n"/>
      <c r="D982" s="9" t="n"/>
      <c r="E982" s="9" t="n"/>
      <c r="F982" s="9" t="n"/>
      <c r="G982" s="9" t="n"/>
      <c r="H982" s="9" t="n"/>
      <c r="I982" s="9" t="n"/>
      <c r="J982" s="9" t="n"/>
      <c r="K982" s="9" t="n"/>
      <c r="L982" s="9" t="n"/>
      <c r="M982" s="9" t="n"/>
      <c r="N982" s="9" t="n"/>
      <c r="O982" s="9" t="n"/>
      <c r="P982" s="9" t="n"/>
      <c r="Q982" s="9" t="n"/>
      <c r="R982" s="9" t="n"/>
      <c r="S982" s="9" t="n"/>
      <c r="T982" s="9" t="n"/>
      <c r="U982" s="9" t="n"/>
      <c r="V982" s="9" t="n"/>
      <c r="W982" s="9" t="n"/>
      <c r="X982" s="9" t="n"/>
      <c r="Y982" s="9" t="n"/>
      <c r="Z982" s="9" t="n"/>
      <c r="AA982" s="9" t="n"/>
      <c r="AB982" s="9" t="n"/>
      <c r="AC982" s="9" t="n"/>
      <c r="AD982" s="9" t="n"/>
      <c r="AE982" s="9" t="n"/>
      <c r="AF982" s="9" t="n"/>
      <c r="AG982" s="9" t="n"/>
      <c r="AH982" s="9" t="n"/>
      <c r="AI982" s="9" t="n"/>
      <c r="AJ982" s="9" t="n"/>
      <c r="AK982" s="9" t="n"/>
      <c r="AL982" s="9" t="n"/>
      <c r="AM982" s="9" t="n"/>
      <c r="AN982" s="9" t="n"/>
      <c r="AO982" s="9" t="n"/>
      <c r="AP982" s="9" t="n"/>
      <c r="AQ982" s="9" t="n"/>
      <c r="AR982" s="9" t="n"/>
      <c r="AS982" s="9" t="n"/>
      <c r="AT982" s="9" t="n"/>
      <c r="AU982" s="9" t="n"/>
      <c r="AV982" s="9" t="n"/>
      <c r="AW982" s="9" t="n"/>
      <c r="AX982" s="9" t="n"/>
      <c r="AY982" s="9" t="n"/>
      <c r="AZ982" s="9" t="n"/>
    </row>
    <row r="983">
      <c r="A983" s="9" t="n"/>
      <c r="B983" s="9" t="n"/>
      <c r="C983" s="9" t="n"/>
      <c r="D983" s="9" t="n"/>
      <c r="E983" s="9" t="n"/>
      <c r="F983" s="9" t="n"/>
      <c r="G983" s="9" t="n"/>
      <c r="H983" s="9" t="n"/>
      <c r="I983" s="9" t="n"/>
      <c r="J983" s="9" t="n"/>
      <c r="K983" s="9" t="n"/>
      <c r="L983" s="9" t="n"/>
      <c r="M983" s="9" t="n"/>
      <c r="N983" s="9" t="n"/>
      <c r="O983" s="9" t="n"/>
      <c r="P983" s="9" t="n"/>
      <c r="Q983" s="9" t="n"/>
      <c r="R983" s="9" t="n"/>
      <c r="S983" s="9" t="n"/>
      <c r="T983" s="9" t="n"/>
      <c r="U983" s="9" t="n"/>
      <c r="V983" s="9" t="n"/>
      <c r="W983" s="9" t="n"/>
      <c r="X983" s="9" t="n"/>
      <c r="Y983" s="9" t="n"/>
      <c r="Z983" s="9" t="n"/>
      <c r="AA983" s="9" t="n"/>
      <c r="AB983" s="9" t="n"/>
      <c r="AC983" s="9" t="n"/>
      <c r="AD983" s="9" t="n"/>
      <c r="AE983" s="9" t="n"/>
      <c r="AF983" s="9" t="n"/>
      <c r="AG983" s="9" t="n"/>
      <c r="AH983" s="9" t="n"/>
      <c r="AI983" s="9" t="n"/>
      <c r="AJ983" s="9" t="n"/>
      <c r="AK983" s="9" t="n"/>
      <c r="AL983" s="9" t="n"/>
      <c r="AM983" s="9" t="n"/>
      <c r="AN983" s="9" t="n"/>
      <c r="AO983" s="9" t="n"/>
      <c r="AP983" s="9" t="n"/>
      <c r="AQ983" s="9" t="n"/>
      <c r="AR983" s="9" t="n"/>
      <c r="AS983" s="9" t="n"/>
      <c r="AT983" s="9" t="n"/>
      <c r="AU983" s="9" t="n"/>
      <c r="AV983" s="9" t="n"/>
      <c r="AW983" s="9" t="n"/>
      <c r="AX983" s="9" t="n"/>
      <c r="AY983" s="9" t="n"/>
      <c r="AZ983" s="9" t="n"/>
    </row>
    <row r="984">
      <c r="A984" s="9" t="n"/>
      <c r="B984" s="9" t="n"/>
      <c r="C984" s="9" t="n"/>
      <c r="D984" s="9" t="n"/>
      <c r="E984" s="9" t="n"/>
      <c r="F984" s="9" t="n"/>
      <c r="G984" s="9" t="n"/>
      <c r="H984" s="9" t="n"/>
      <c r="I984" s="9" t="n"/>
      <c r="J984" s="9" t="n"/>
      <c r="K984" s="9" t="n"/>
      <c r="L984" s="9" t="n"/>
      <c r="M984" s="9" t="n"/>
      <c r="N984" s="9" t="n"/>
      <c r="O984" s="9" t="n"/>
      <c r="P984" s="9" t="n"/>
      <c r="Q984" s="9" t="n"/>
      <c r="R984" s="9" t="n"/>
      <c r="S984" s="9" t="n"/>
      <c r="T984" s="9" t="n"/>
      <c r="U984" s="9" t="n"/>
      <c r="V984" s="9" t="n"/>
      <c r="W984" s="9" t="n"/>
      <c r="X984" s="9" t="n"/>
      <c r="Y984" s="9" t="n"/>
      <c r="Z984" s="9" t="n"/>
      <c r="AA984" s="9" t="n"/>
      <c r="AB984" s="9" t="n"/>
      <c r="AC984" s="9" t="n"/>
      <c r="AD984" s="9" t="n"/>
      <c r="AE984" s="9" t="n"/>
      <c r="AF984" s="9" t="n"/>
      <c r="AG984" s="9" t="n"/>
      <c r="AH984" s="9" t="n"/>
      <c r="AI984" s="9" t="n"/>
      <c r="AJ984" s="9" t="n"/>
      <c r="AK984" s="9" t="n"/>
      <c r="AL984" s="9" t="n"/>
      <c r="AM984" s="9" t="n"/>
      <c r="AN984" s="9" t="n"/>
      <c r="AO984" s="9" t="n"/>
      <c r="AP984" s="9" t="n"/>
      <c r="AQ984" s="9" t="n"/>
      <c r="AR984" s="9" t="n"/>
      <c r="AS984" s="9" t="n"/>
      <c r="AT984" s="9" t="n"/>
      <c r="AU984" s="9" t="n"/>
      <c r="AV984" s="9" t="n"/>
      <c r="AW984" s="9" t="n"/>
      <c r="AX984" s="9" t="n"/>
      <c r="AY984" s="9" t="n"/>
      <c r="AZ984" s="9" t="n"/>
    </row>
    <row r="985">
      <c r="A985" s="9" t="n"/>
      <c r="B985" s="9" t="n"/>
      <c r="C985" s="9" t="n"/>
      <c r="D985" s="9" t="n"/>
      <c r="E985" s="9" t="n"/>
      <c r="F985" s="9" t="n"/>
      <c r="G985" s="9" t="n"/>
      <c r="H985" s="9" t="n"/>
      <c r="I985" s="9" t="n"/>
      <c r="J985" s="9" t="n"/>
      <c r="K985" s="9" t="n"/>
      <c r="L985" s="9" t="n"/>
      <c r="M985" s="9" t="n"/>
      <c r="N985" s="9" t="n"/>
      <c r="O985" s="9" t="n"/>
      <c r="P985" s="9" t="n"/>
      <c r="Q985" s="9" t="n"/>
      <c r="R985" s="9" t="n"/>
      <c r="S985" s="9" t="n"/>
      <c r="T985" s="9" t="n"/>
      <c r="U985" s="9" t="n"/>
      <c r="V985" s="9" t="n"/>
      <c r="W985" s="9" t="n"/>
      <c r="X985" s="9" t="n"/>
      <c r="Y985" s="9" t="n"/>
      <c r="Z985" s="9" t="n"/>
      <c r="AA985" s="9" t="n"/>
      <c r="AB985" s="9" t="n"/>
      <c r="AC985" s="9" t="n"/>
      <c r="AD985" s="9" t="n"/>
      <c r="AE985" s="9" t="n"/>
      <c r="AF985" s="9" t="n"/>
      <c r="AG985" s="9" t="n"/>
      <c r="AH985" s="9" t="n"/>
      <c r="AI985" s="9" t="n"/>
      <c r="AJ985" s="9" t="n"/>
      <c r="AK985" s="9" t="n"/>
      <c r="AL985" s="9" t="n"/>
      <c r="AM985" s="9" t="n"/>
      <c r="AN985" s="9" t="n"/>
      <c r="AO985" s="9" t="n"/>
      <c r="AP985" s="9" t="n"/>
      <c r="AQ985" s="9" t="n"/>
      <c r="AR985" s="9" t="n"/>
      <c r="AS985" s="9" t="n"/>
      <c r="AT985" s="9" t="n"/>
      <c r="AU985" s="9" t="n"/>
      <c r="AV985" s="9" t="n"/>
      <c r="AW985" s="9" t="n"/>
      <c r="AX985" s="9" t="n"/>
      <c r="AY985" s="9" t="n"/>
      <c r="AZ985" s="9" t="n"/>
    </row>
    <row r="986">
      <c r="A986" s="9" t="n"/>
      <c r="B986" s="9" t="n"/>
      <c r="C986" s="9" t="n"/>
      <c r="D986" s="9" t="n"/>
      <c r="E986" s="9" t="n"/>
      <c r="F986" s="9" t="n"/>
      <c r="G986" s="9" t="n"/>
      <c r="H986" s="9" t="n"/>
      <c r="I986" s="9" t="n"/>
      <c r="J986" s="9" t="n"/>
      <c r="K986" s="9" t="n"/>
      <c r="L986" s="9" t="n"/>
      <c r="M986" s="9" t="n"/>
      <c r="N986" s="9" t="n"/>
      <c r="O986" s="9" t="n"/>
      <c r="P986" s="9" t="n"/>
      <c r="Q986" s="9" t="n"/>
      <c r="R986" s="9" t="n"/>
      <c r="S986" s="9" t="n"/>
      <c r="T986" s="9" t="n"/>
      <c r="U986" s="9" t="n"/>
      <c r="V986" s="9" t="n"/>
      <c r="W986" s="9" t="n"/>
      <c r="X986" s="9" t="n"/>
      <c r="Y986" s="9" t="n"/>
      <c r="Z986" s="9" t="n"/>
      <c r="AA986" s="9" t="n"/>
      <c r="AB986" s="9" t="n"/>
      <c r="AC986" s="9" t="n"/>
      <c r="AD986" s="9" t="n"/>
      <c r="AE986" s="9" t="n"/>
      <c r="AF986" s="9" t="n"/>
      <c r="AG986" s="9" t="n"/>
      <c r="AH986" s="9" t="n"/>
      <c r="AI986" s="9" t="n"/>
      <c r="AJ986" s="9" t="n"/>
      <c r="AK986" s="9" t="n"/>
      <c r="AL986" s="9" t="n"/>
      <c r="AM986" s="9" t="n"/>
      <c r="AN986" s="9" t="n"/>
      <c r="AO986" s="9" t="n"/>
      <c r="AP986" s="9" t="n"/>
      <c r="AQ986" s="9" t="n"/>
      <c r="AR986" s="9" t="n"/>
      <c r="AS986" s="9" t="n"/>
      <c r="AT986" s="9" t="n"/>
      <c r="AU986" s="9" t="n"/>
      <c r="AV986" s="9" t="n"/>
      <c r="AW986" s="9" t="n"/>
      <c r="AX986" s="9" t="n"/>
      <c r="AY986" s="9" t="n"/>
      <c r="AZ986" s="9" t="n"/>
    </row>
    <row r="987">
      <c r="A987" s="9" t="n"/>
      <c r="B987" s="9" t="n"/>
      <c r="C987" s="9" t="n"/>
      <c r="D987" s="9" t="n"/>
      <c r="E987" s="9" t="n"/>
      <c r="F987" s="9" t="n"/>
      <c r="G987" s="9" t="n"/>
      <c r="H987" s="9" t="n"/>
      <c r="I987" s="9" t="n"/>
      <c r="J987" s="9" t="n"/>
      <c r="K987" s="9" t="n"/>
      <c r="L987" s="9" t="n"/>
      <c r="M987" s="9" t="n"/>
      <c r="N987" s="9" t="n"/>
      <c r="O987" s="9" t="n"/>
      <c r="P987" s="9" t="n"/>
      <c r="Q987" s="9" t="n"/>
      <c r="R987" s="9" t="n"/>
      <c r="S987" s="9" t="n"/>
      <c r="T987" s="9" t="n"/>
      <c r="U987" s="9" t="n"/>
      <c r="V987" s="9" t="n"/>
      <c r="W987" s="9" t="n"/>
      <c r="X987" s="9" t="n"/>
      <c r="Y987" s="9" t="n"/>
      <c r="Z987" s="9" t="n"/>
      <c r="AA987" s="9" t="n"/>
      <c r="AB987" s="9" t="n"/>
      <c r="AC987" s="9" t="n"/>
      <c r="AD987" s="9" t="n"/>
      <c r="AE987" s="9" t="n"/>
      <c r="AF987" s="9" t="n"/>
      <c r="AG987" s="9" t="n"/>
      <c r="AH987" s="9" t="n"/>
      <c r="AI987" s="9" t="n"/>
      <c r="AJ987" s="9" t="n"/>
      <c r="AK987" s="9" t="n"/>
      <c r="AL987" s="9" t="n"/>
      <c r="AM987" s="9" t="n"/>
      <c r="AN987" s="9" t="n"/>
      <c r="AO987" s="9" t="n"/>
      <c r="AP987" s="9" t="n"/>
      <c r="AQ987" s="9" t="n"/>
      <c r="AR987" s="9" t="n"/>
      <c r="AS987" s="9" t="n"/>
      <c r="AT987" s="9" t="n"/>
      <c r="AU987" s="9" t="n"/>
      <c r="AV987" s="9" t="n"/>
      <c r="AW987" s="9" t="n"/>
      <c r="AX987" s="9" t="n"/>
      <c r="AY987" s="9" t="n"/>
      <c r="AZ987" s="9" t="n"/>
    </row>
    <row r="988">
      <c r="A988" s="9" t="n"/>
      <c r="B988" s="9" t="n"/>
      <c r="C988" s="9" t="n"/>
      <c r="D988" s="9" t="n"/>
      <c r="E988" s="9" t="n"/>
      <c r="F988" s="9" t="n"/>
      <c r="G988" s="9" t="n"/>
      <c r="H988" s="9" t="n"/>
      <c r="I988" s="9" t="n"/>
      <c r="J988" s="9" t="n"/>
      <c r="K988" s="9" t="n"/>
      <c r="L988" s="9" t="n"/>
      <c r="M988" s="9" t="n"/>
      <c r="N988" s="9" t="n"/>
      <c r="O988" s="9" t="n"/>
      <c r="P988" s="9" t="n"/>
      <c r="Q988" s="9" t="n"/>
      <c r="R988" s="9" t="n"/>
      <c r="S988" s="9" t="n"/>
      <c r="T988" s="9" t="n"/>
      <c r="U988" s="9" t="n"/>
      <c r="V988" s="9" t="n"/>
      <c r="W988" s="9" t="n"/>
      <c r="X988" s="9" t="n"/>
      <c r="Y988" s="9" t="n"/>
      <c r="Z988" s="9" t="n"/>
      <c r="AA988" s="9" t="n"/>
      <c r="AB988" s="9" t="n"/>
      <c r="AC988" s="9" t="n"/>
      <c r="AD988" s="9" t="n"/>
      <c r="AE988" s="9" t="n"/>
      <c r="AF988" s="9" t="n"/>
      <c r="AG988" s="9" t="n"/>
      <c r="AH988" s="9" t="n"/>
      <c r="AI988" s="9" t="n"/>
      <c r="AJ988" s="9" t="n"/>
      <c r="AK988" s="9" t="n"/>
      <c r="AL988" s="9" t="n"/>
      <c r="AM988" s="9" t="n"/>
      <c r="AN988" s="9" t="n"/>
      <c r="AO988" s="9" t="n"/>
      <c r="AP988" s="9" t="n"/>
      <c r="AQ988" s="9" t="n"/>
      <c r="AR988" s="9" t="n"/>
      <c r="AS988" s="9" t="n"/>
      <c r="AT988" s="9" t="n"/>
      <c r="AU988" s="9" t="n"/>
      <c r="AV988" s="9" t="n"/>
      <c r="AW988" s="9" t="n"/>
      <c r="AX988" s="9" t="n"/>
      <c r="AY988" s="9" t="n"/>
      <c r="AZ988" s="9" t="n"/>
    </row>
    <row r="989">
      <c r="A989" s="9" t="n"/>
      <c r="B989" s="9" t="n"/>
      <c r="C989" s="9" t="n"/>
      <c r="D989" s="9" t="n"/>
      <c r="E989" s="9" t="n"/>
      <c r="F989" s="9" t="n"/>
      <c r="G989" s="9" t="n"/>
      <c r="H989" s="9" t="n"/>
      <c r="I989" s="9" t="n"/>
      <c r="J989" s="9" t="n"/>
      <c r="K989" s="9" t="n"/>
      <c r="L989" s="9" t="n"/>
      <c r="M989" s="9" t="n"/>
      <c r="N989" s="9" t="n"/>
      <c r="O989" s="9" t="n"/>
      <c r="P989" s="9" t="n"/>
      <c r="Q989" s="9" t="n"/>
      <c r="R989" s="9" t="n"/>
      <c r="S989" s="9" t="n"/>
      <c r="T989" s="9" t="n"/>
      <c r="U989" s="9" t="n"/>
      <c r="V989" s="9" t="n"/>
      <c r="W989" s="9" t="n"/>
      <c r="X989" s="9" t="n"/>
      <c r="Y989" s="9" t="n"/>
      <c r="Z989" s="9" t="n"/>
      <c r="AA989" s="9" t="n"/>
      <c r="AB989" s="9" t="n"/>
      <c r="AC989" s="9" t="n"/>
      <c r="AD989" s="9" t="n"/>
      <c r="AE989" s="9" t="n"/>
      <c r="AF989" s="9" t="n"/>
      <c r="AG989" s="9" t="n"/>
      <c r="AH989" s="9" t="n"/>
      <c r="AI989" s="9" t="n"/>
      <c r="AJ989" s="9" t="n"/>
      <c r="AK989" s="9" t="n"/>
      <c r="AL989" s="9" t="n"/>
      <c r="AM989" s="9" t="n"/>
      <c r="AN989" s="9" t="n"/>
      <c r="AO989" s="9" t="n"/>
      <c r="AP989" s="9" t="n"/>
      <c r="AQ989" s="9" t="n"/>
      <c r="AR989" s="9" t="n"/>
      <c r="AS989" s="9" t="n"/>
      <c r="AT989" s="9" t="n"/>
      <c r="AU989" s="9" t="n"/>
      <c r="AV989" s="9" t="n"/>
      <c r="AW989" s="9" t="n"/>
      <c r="AX989" s="9" t="n"/>
      <c r="AY989" s="9" t="n"/>
      <c r="AZ989" s="9" t="n"/>
    </row>
    <row r="990">
      <c r="A990" s="9" t="n"/>
      <c r="B990" s="9" t="n"/>
      <c r="C990" s="9" t="n"/>
      <c r="D990" s="9" t="n"/>
      <c r="E990" s="9" t="n"/>
      <c r="F990" s="9" t="n"/>
      <c r="G990" s="9" t="n"/>
      <c r="H990" s="9" t="n"/>
      <c r="I990" s="9" t="n"/>
      <c r="J990" s="9" t="n"/>
      <c r="K990" s="9" t="n"/>
      <c r="L990" s="9" t="n"/>
      <c r="M990" s="9" t="n"/>
      <c r="N990" s="9" t="n"/>
      <c r="O990" s="9" t="n"/>
      <c r="P990" s="9" t="n"/>
      <c r="Q990" s="9" t="n"/>
      <c r="R990" s="9" t="n"/>
      <c r="S990" s="9" t="n"/>
      <c r="T990" s="9" t="n"/>
      <c r="U990" s="9" t="n"/>
      <c r="V990" s="9" t="n"/>
      <c r="W990" s="9" t="n"/>
      <c r="X990" s="9" t="n"/>
      <c r="Y990" s="9" t="n"/>
      <c r="Z990" s="9" t="n"/>
      <c r="AA990" s="9" t="n"/>
      <c r="AB990" s="9" t="n"/>
      <c r="AC990" s="9" t="n"/>
      <c r="AD990" s="9" t="n"/>
      <c r="AE990" s="9" t="n"/>
      <c r="AF990" s="9" t="n"/>
      <c r="AG990" s="9" t="n"/>
      <c r="AH990" s="9" t="n"/>
      <c r="AI990" s="9" t="n"/>
      <c r="AJ990" s="9" t="n"/>
      <c r="AK990" s="9" t="n"/>
      <c r="AL990" s="9" t="n"/>
      <c r="AM990" s="9" t="n"/>
      <c r="AN990" s="9" t="n"/>
      <c r="AO990" s="9" t="n"/>
      <c r="AP990" s="9" t="n"/>
      <c r="AQ990" s="9" t="n"/>
      <c r="AR990" s="9" t="n"/>
      <c r="AS990" s="9" t="n"/>
      <c r="AT990" s="9" t="n"/>
      <c r="AU990" s="9" t="n"/>
      <c r="AV990" s="9" t="n"/>
      <c r="AW990" s="9" t="n"/>
      <c r="AX990" s="9" t="n"/>
      <c r="AY990" s="9" t="n"/>
      <c r="AZ990" s="9" t="n"/>
    </row>
    <row r="991">
      <c r="A991" s="9" t="n"/>
      <c r="B991" s="9" t="n"/>
      <c r="C991" s="9" t="n"/>
      <c r="D991" s="9" t="n"/>
      <c r="E991" s="9" t="n"/>
      <c r="F991" s="9" t="n"/>
      <c r="G991" s="9" t="n"/>
      <c r="H991" s="9" t="n"/>
      <c r="I991" s="9" t="n"/>
      <c r="J991" s="9" t="n"/>
      <c r="K991" s="9" t="n"/>
      <c r="L991" s="9" t="n"/>
      <c r="M991" s="9" t="n"/>
      <c r="N991" s="9" t="n"/>
      <c r="O991" s="9" t="n"/>
      <c r="P991" s="9" t="n"/>
      <c r="Q991" s="9" t="n"/>
      <c r="R991" s="9" t="n"/>
      <c r="S991" s="9" t="n"/>
      <c r="T991" s="9" t="n"/>
      <c r="U991" s="9" t="n"/>
      <c r="V991" s="9" t="n"/>
      <c r="W991" s="9" t="n"/>
      <c r="X991" s="9" t="n"/>
      <c r="Y991" s="9" t="n"/>
      <c r="Z991" s="9" t="n"/>
      <c r="AA991" s="9" t="n"/>
      <c r="AB991" s="9" t="n"/>
      <c r="AC991" s="9" t="n"/>
      <c r="AD991" s="9" t="n"/>
      <c r="AE991" s="9" t="n"/>
      <c r="AF991" s="9" t="n"/>
      <c r="AG991" s="9" t="n"/>
      <c r="AH991" s="9" t="n"/>
      <c r="AI991" s="9" t="n"/>
      <c r="AJ991" s="9" t="n"/>
      <c r="AK991" s="9" t="n"/>
      <c r="AL991" s="9" t="n"/>
      <c r="AM991" s="9" t="n"/>
      <c r="AN991" s="9" t="n"/>
      <c r="AO991" s="9" t="n"/>
      <c r="AP991" s="9" t="n"/>
      <c r="AQ991" s="9" t="n"/>
      <c r="AR991" s="9" t="n"/>
      <c r="AS991" s="9" t="n"/>
      <c r="AT991" s="9" t="n"/>
      <c r="AU991" s="9" t="n"/>
      <c r="AV991" s="9" t="n"/>
      <c r="AW991" s="9" t="n"/>
      <c r="AX991" s="9" t="n"/>
      <c r="AY991" s="9" t="n"/>
      <c r="AZ991" s="9" t="n"/>
    </row>
    <row r="992">
      <c r="A992" s="9" t="n"/>
      <c r="B992" s="9" t="n"/>
      <c r="C992" s="9" t="n"/>
      <c r="D992" s="9" t="n"/>
      <c r="E992" s="9" t="n"/>
      <c r="F992" s="9" t="n"/>
      <c r="G992" s="9" t="n"/>
      <c r="H992" s="9" t="n"/>
      <c r="I992" s="9" t="n"/>
      <c r="J992" s="9" t="n"/>
      <c r="K992" s="9" t="n"/>
      <c r="L992" s="9" t="n"/>
      <c r="M992" s="9" t="n"/>
      <c r="N992" s="9" t="n"/>
      <c r="O992" s="9" t="n"/>
      <c r="P992" s="9" t="n"/>
      <c r="Q992" s="9" t="n"/>
      <c r="R992" s="9" t="n"/>
      <c r="S992" s="9" t="n"/>
      <c r="T992" s="9" t="n"/>
      <c r="U992" s="9" t="n"/>
      <c r="V992" s="9" t="n"/>
      <c r="W992" s="9" t="n"/>
      <c r="X992" s="9" t="n"/>
      <c r="Y992" s="9" t="n"/>
      <c r="Z992" s="9" t="n"/>
      <c r="AA992" s="9" t="n"/>
      <c r="AB992" s="9" t="n"/>
      <c r="AC992" s="9" t="n"/>
      <c r="AD992" s="9" t="n"/>
      <c r="AE992" s="9" t="n"/>
      <c r="AF992" s="9" t="n"/>
      <c r="AG992" s="9" t="n"/>
      <c r="AH992" s="9" t="n"/>
      <c r="AI992" s="9" t="n"/>
      <c r="AJ992" s="9" t="n"/>
      <c r="AK992" s="9" t="n"/>
      <c r="AL992" s="9" t="n"/>
      <c r="AM992" s="9" t="n"/>
      <c r="AN992" s="9" t="n"/>
      <c r="AO992" s="9" t="n"/>
      <c r="AP992" s="9" t="n"/>
      <c r="AQ992" s="9" t="n"/>
      <c r="AR992" s="9" t="n"/>
      <c r="AS992" s="9" t="n"/>
      <c r="AT992" s="9" t="n"/>
      <c r="AU992" s="9" t="n"/>
      <c r="AV992" s="9" t="n"/>
      <c r="AW992" s="9" t="n"/>
      <c r="AX992" s="9" t="n"/>
      <c r="AY992" s="9" t="n"/>
      <c r="AZ992" s="9" t="n"/>
    </row>
    <row r="993">
      <c r="A993" s="9" t="n"/>
      <c r="B993" s="9" t="n"/>
      <c r="C993" s="9" t="n"/>
      <c r="D993" s="9" t="n"/>
      <c r="E993" s="9" t="n"/>
      <c r="F993" s="9" t="n"/>
      <c r="G993" s="9" t="n"/>
      <c r="H993" s="9" t="n"/>
      <c r="I993" s="9" t="n"/>
      <c r="J993" s="9" t="n"/>
      <c r="K993" s="9" t="n"/>
      <c r="L993" s="9" t="n"/>
      <c r="M993" s="9" t="n"/>
      <c r="N993" s="9" t="n"/>
      <c r="O993" s="9" t="n"/>
      <c r="P993" s="9" t="n"/>
      <c r="Q993" s="9" t="n"/>
      <c r="R993" s="9" t="n"/>
      <c r="S993" s="9" t="n"/>
      <c r="T993" s="9" t="n"/>
      <c r="U993" s="9" t="n"/>
      <c r="V993" s="9" t="n"/>
      <c r="W993" s="9" t="n"/>
      <c r="X993" s="9" t="n"/>
      <c r="Y993" s="9" t="n"/>
      <c r="Z993" s="9" t="n"/>
      <c r="AA993" s="9" t="n"/>
      <c r="AB993" s="9" t="n"/>
      <c r="AC993" s="9" t="n"/>
      <c r="AD993" s="9" t="n"/>
      <c r="AE993" s="9" t="n"/>
      <c r="AF993" s="9" t="n"/>
      <c r="AG993" s="9" t="n"/>
      <c r="AH993" s="9" t="n"/>
      <c r="AI993" s="9" t="n"/>
      <c r="AJ993" s="9" t="n"/>
      <c r="AK993" s="9" t="n"/>
      <c r="AL993" s="9" t="n"/>
      <c r="AM993" s="9" t="n"/>
      <c r="AN993" s="9" t="n"/>
      <c r="AO993" s="9" t="n"/>
      <c r="AP993" s="9" t="n"/>
      <c r="AQ993" s="9" t="n"/>
      <c r="AR993" s="9" t="n"/>
      <c r="AS993" s="9" t="n"/>
      <c r="AT993" s="9" t="n"/>
      <c r="AU993" s="9" t="n"/>
      <c r="AV993" s="9" t="n"/>
      <c r="AW993" s="9" t="n"/>
      <c r="AX993" s="9" t="n"/>
      <c r="AY993" s="9" t="n"/>
      <c r="AZ993" s="9" t="n"/>
    </row>
    <row r="994">
      <c r="A994" s="9" t="n"/>
      <c r="B994" s="9" t="n"/>
      <c r="C994" s="9" t="n"/>
      <c r="D994" s="9" t="n"/>
      <c r="E994" s="9" t="n"/>
      <c r="F994" s="9" t="n"/>
      <c r="G994" s="9" t="n"/>
      <c r="H994" s="9" t="n"/>
      <c r="I994" s="9" t="n"/>
      <c r="J994" s="9" t="n"/>
      <c r="K994" s="9" t="n"/>
      <c r="L994" s="9" t="n"/>
      <c r="M994" s="9" t="n"/>
      <c r="N994" s="9" t="n"/>
      <c r="O994" s="9" t="n"/>
      <c r="P994" s="9" t="n"/>
      <c r="Q994" s="9" t="n"/>
      <c r="R994" s="9" t="n"/>
      <c r="S994" s="9" t="n"/>
      <c r="T994" s="9" t="n"/>
      <c r="U994" s="9" t="n"/>
      <c r="V994" s="9" t="n"/>
      <c r="W994" s="9" t="n"/>
      <c r="X994" s="9" t="n"/>
      <c r="Y994" s="9" t="n"/>
      <c r="Z994" s="9" t="n"/>
      <c r="AA994" s="9" t="n"/>
      <c r="AB994" s="9" t="n"/>
      <c r="AC994" s="9" t="n"/>
      <c r="AD994" s="9" t="n"/>
      <c r="AE994" s="9" t="n"/>
      <c r="AF994" s="9" t="n"/>
      <c r="AG994" s="9" t="n"/>
      <c r="AH994" s="9" t="n"/>
      <c r="AI994" s="9" t="n"/>
      <c r="AJ994" s="9" t="n"/>
      <c r="AK994" s="9" t="n"/>
      <c r="AL994" s="9" t="n"/>
      <c r="AM994" s="9" t="n"/>
      <c r="AN994" s="9" t="n"/>
      <c r="AO994" s="9" t="n"/>
      <c r="AP994" s="9" t="n"/>
      <c r="AQ994" s="9" t="n"/>
      <c r="AR994" s="9" t="n"/>
      <c r="AS994" s="9" t="n"/>
      <c r="AT994" s="9" t="n"/>
      <c r="AU994" s="9" t="n"/>
      <c r="AV994" s="9" t="n"/>
      <c r="AW994" s="9" t="n"/>
      <c r="AX994" s="9" t="n"/>
      <c r="AY994" s="9" t="n"/>
      <c r="AZ994" s="9" t="n"/>
    </row>
    <row r="995">
      <c r="A995" s="9" t="n"/>
      <c r="B995" s="9" t="n"/>
      <c r="C995" s="9" t="n"/>
      <c r="D995" s="9" t="n"/>
      <c r="E995" s="9" t="n"/>
      <c r="F995" s="9" t="n"/>
      <c r="G995" s="9" t="n"/>
      <c r="H995" s="9" t="n"/>
      <c r="I995" s="9" t="n"/>
      <c r="J995" s="9" t="n"/>
      <c r="K995" s="9" t="n"/>
      <c r="L995" s="9" t="n"/>
      <c r="M995" s="9" t="n"/>
      <c r="N995" s="9" t="n"/>
      <c r="O995" s="9" t="n"/>
      <c r="P995" s="9" t="n"/>
      <c r="Q995" s="9" t="n"/>
      <c r="R995" s="9" t="n"/>
      <c r="S995" s="9" t="n"/>
      <c r="T995" s="9" t="n"/>
      <c r="U995" s="9" t="n"/>
      <c r="V995" s="9" t="n"/>
      <c r="W995" s="9" t="n"/>
      <c r="X995" s="9" t="n"/>
      <c r="Y995" s="9" t="n"/>
      <c r="Z995" s="9" t="n"/>
      <c r="AA995" s="9" t="n"/>
      <c r="AB995" s="9" t="n"/>
      <c r="AC995" s="9" t="n"/>
      <c r="AD995" s="9" t="n"/>
      <c r="AE995" s="9" t="n"/>
      <c r="AF995" s="9" t="n"/>
      <c r="AG995" s="9" t="n"/>
      <c r="AH995" s="9" t="n"/>
      <c r="AI995" s="9" t="n"/>
      <c r="AJ995" s="9" t="n"/>
      <c r="AK995" s="9" t="n"/>
      <c r="AL995" s="9" t="n"/>
      <c r="AM995" s="9" t="n"/>
      <c r="AN995" s="9" t="n"/>
      <c r="AO995" s="9" t="n"/>
      <c r="AP995" s="9" t="n"/>
      <c r="AQ995" s="9" t="n"/>
      <c r="AR995" s="9" t="n"/>
      <c r="AS995" s="9" t="n"/>
      <c r="AT995" s="9" t="n"/>
      <c r="AU995" s="9" t="n"/>
      <c r="AV995" s="9" t="n"/>
      <c r="AW995" s="9" t="n"/>
      <c r="AX995" s="9" t="n"/>
      <c r="AY995" s="9" t="n"/>
      <c r="AZ995" s="9" t="n"/>
    </row>
    <row r="996">
      <c r="A996" s="9" t="n"/>
      <c r="B996" s="9" t="n"/>
      <c r="C996" s="9" t="n"/>
      <c r="D996" s="9" t="n"/>
      <c r="E996" s="9" t="n"/>
      <c r="F996" s="9" t="n"/>
      <c r="G996" s="9" t="n"/>
      <c r="H996" s="9" t="n"/>
      <c r="I996" s="9" t="n"/>
      <c r="J996" s="9" t="n"/>
      <c r="K996" s="9" t="n"/>
      <c r="L996" s="9" t="n"/>
      <c r="M996" s="9" t="n"/>
      <c r="N996" s="9" t="n"/>
      <c r="O996" s="9" t="n"/>
      <c r="P996" s="9" t="n"/>
      <c r="Q996" s="9" t="n"/>
      <c r="R996" s="9" t="n"/>
      <c r="S996" s="9" t="n"/>
      <c r="T996" s="9" t="n"/>
      <c r="U996" s="9" t="n"/>
      <c r="V996" s="9" t="n"/>
      <c r="W996" s="9" t="n"/>
      <c r="X996" s="9" t="n"/>
      <c r="Y996" s="9" t="n"/>
      <c r="Z996" s="9" t="n"/>
      <c r="AA996" s="9" t="n"/>
      <c r="AB996" s="9" t="n"/>
      <c r="AC996" s="9" t="n"/>
      <c r="AD996" s="9" t="n"/>
      <c r="AE996" s="9" t="n"/>
      <c r="AF996" s="9" t="n"/>
      <c r="AG996" s="9" t="n"/>
      <c r="AH996" s="9" t="n"/>
      <c r="AI996" s="9" t="n"/>
      <c r="AJ996" s="9" t="n"/>
      <c r="AK996" s="9" t="n"/>
      <c r="AL996" s="9" t="n"/>
      <c r="AM996" s="9" t="n"/>
      <c r="AN996" s="9" t="n"/>
      <c r="AO996" s="9" t="n"/>
      <c r="AP996" s="9" t="n"/>
      <c r="AQ996" s="9" t="n"/>
      <c r="AR996" s="9" t="n"/>
      <c r="AS996" s="9" t="n"/>
      <c r="AT996" s="9" t="n"/>
      <c r="AU996" s="9" t="n"/>
      <c r="AV996" s="9" t="n"/>
      <c r="AW996" s="9" t="n"/>
      <c r="AX996" s="9" t="n"/>
      <c r="AY996" s="9" t="n"/>
      <c r="AZ996" s="9" t="n"/>
    </row>
    <row r="997">
      <c r="A997" s="9" t="n"/>
      <c r="B997" s="9" t="n"/>
      <c r="C997" s="9" t="n"/>
      <c r="D997" s="9" t="n"/>
      <c r="E997" s="9" t="n"/>
      <c r="F997" s="9" t="n"/>
      <c r="G997" s="9" t="n"/>
      <c r="H997" s="9" t="n"/>
      <c r="I997" s="9" t="n"/>
      <c r="J997" s="9" t="n"/>
      <c r="K997" s="9" t="n"/>
      <c r="L997" s="9" t="n"/>
      <c r="M997" s="9" t="n"/>
      <c r="N997" s="9" t="n"/>
      <c r="O997" s="9" t="n"/>
      <c r="P997" s="9" t="n"/>
      <c r="Q997" s="9" t="n"/>
      <c r="R997" s="9" t="n"/>
      <c r="S997" s="9" t="n"/>
      <c r="T997" s="9" t="n"/>
      <c r="U997" s="9" t="n"/>
      <c r="V997" s="9" t="n"/>
      <c r="W997" s="9" t="n"/>
      <c r="X997" s="9" t="n"/>
      <c r="Y997" s="9" t="n"/>
      <c r="Z997" s="9" t="n"/>
      <c r="AA997" s="9" t="n"/>
      <c r="AB997" s="9" t="n"/>
      <c r="AC997" s="9" t="n"/>
      <c r="AD997" s="9" t="n"/>
      <c r="AE997" s="9" t="n"/>
      <c r="AF997" s="9" t="n"/>
      <c r="AG997" s="9" t="n"/>
      <c r="AH997" s="9" t="n"/>
      <c r="AI997" s="9" t="n"/>
      <c r="AJ997" s="9" t="n"/>
      <c r="AK997" s="9" t="n"/>
      <c r="AL997" s="9" t="n"/>
      <c r="AM997" s="9" t="n"/>
      <c r="AN997" s="9" t="n"/>
      <c r="AO997" s="9" t="n"/>
      <c r="AP997" s="9" t="n"/>
      <c r="AQ997" s="9" t="n"/>
      <c r="AR997" s="9" t="n"/>
      <c r="AS997" s="9" t="n"/>
      <c r="AT997" s="9" t="n"/>
      <c r="AU997" s="9" t="n"/>
      <c r="AV997" s="9" t="n"/>
      <c r="AW997" s="9" t="n"/>
      <c r="AX997" s="9" t="n"/>
      <c r="AY997" s="9" t="n"/>
      <c r="AZ997" s="9" t="n"/>
    </row>
    <row r="998">
      <c r="A998" s="9" t="n"/>
      <c r="B998" s="9" t="n"/>
      <c r="C998" s="9" t="n"/>
      <c r="D998" s="9" t="n"/>
      <c r="E998" s="9" t="n"/>
      <c r="F998" s="9" t="n"/>
      <c r="G998" s="9" t="n"/>
      <c r="H998" s="9" t="n"/>
      <c r="I998" s="9" t="n"/>
      <c r="J998" s="9" t="n"/>
      <c r="K998" s="9" t="n"/>
      <c r="L998" s="9" t="n"/>
      <c r="M998" s="9" t="n"/>
      <c r="N998" s="9" t="n"/>
      <c r="O998" s="9" t="n"/>
      <c r="P998" s="9" t="n"/>
      <c r="Q998" s="9" t="n"/>
      <c r="R998" s="9" t="n"/>
      <c r="S998" s="9" t="n"/>
      <c r="T998" s="9" t="n"/>
      <c r="U998" s="9" t="n"/>
      <c r="V998" s="9" t="n"/>
      <c r="W998" s="9" t="n"/>
      <c r="X998" s="9" t="n"/>
      <c r="Y998" s="9" t="n"/>
      <c r="Z998" s="9" t="n"/>
      <c r="AA998" s="9" t="n"/>
      <c r="AB998" s="9" t="n"/>
      <c r="AC998" s="9" t="n"/>
      <c r="AD998" s="9" t="n"/>
      <c r="AE998" s="9" t="n"/>
      <c r="AF998" s="9" t="n"/>
      <c r="AG998" s="9" t="n"/>
      <c r="AH998" s="9" t="n"/>
      <c r="AI998" s="9" t="n"/>
      <c r="AJ998" s="9" t="n"/>
      <c r="AK998" s="9" t="n"/>
      <c r="AL998" s="9" t="n"/>
      <c r="AM998" s="9" t="n"/>
      <c r="AN998" s="9" t="n"/>
      <c r="AO998" s="9" t="n"/>
      <c r="AP998" s="9" t="n"/>
      <c r="AQ998" s="9" t="n"/>
      <c r="AR998" s="9" t="n"/>
      <c r="AS998" s="9" t="n"/>
      <c r="AT998" s="9" t="n"/>
      <c r="AU998" s="9" t="n"/>
      <c r="AV998" s="9" t="n"/>
      <c r="AW998" s="9" t="n"/>
      <c r="AX998" s="9" t="n"/>
      <c r="AY998" s="9" t="n"/>
      <c r="AZ998" s="9" t="n"/>
    </row>
    <row r="999">
      <c r="A999" s="9" t="n"/>
      <c r="B999" s="9" t="n"/>
      <c r="C999" s="9" t="n"/>
      <c r="D999" s="9" t="n"/>
      <c r="E999" s="9" t="n"/>
      <c r="F999" s="9" t="n"/>
      <c r="G999" s="9" t="n"/>
      <c r="H999" s="9" t="n"/>
      <c r="I999" s="9" t="n"/>
      <c r="J999" s="9" t="n"/>
      <c r="K999" s="9" t="n"/>
      <c r="L999" s="9" t="n"/>
      <c r="M999" s="9" t="n"/>
      <c r="N999" s="9" t="n"/>
      <c r="O999" s="9" t="n"/>
      <c r="P999" s="9" t="n"/>
      <c r="Q999" s="9" t="n"/>
      <c r="R999" s="9" t="n"/>
      <c r="S999" s="9" t="n"/>
      <c r="T999" s="9" t="n"/>
      <c r="U999" s="9" t="n"/>
      <c r="V999" s="9" t="n"/>
      <c r="W999" s="9" t="n"/>
      <c r="X999" s="9" t="n"/>
      <c r="Y999" s="9" t="n"/>
      <c r="Z999" s="9" t="n"/>
      <c r="AA999" s="9" t="n"/>
      <c r="AB999" s="9" t="n"/>
      <c r="AC999" s="9" t="n"/>
      <c r="AD999" s="9" t="n"/>
      <c r="AE999" s="9" t="n"/>
      <c r="AF999" s="9" t="n"/>
      <c r="AG999" s="9" t="n"/>
      <c r="AH999" s="9" t="n"/>
      <c r="AI999" s="9" t="n"/>
      <c r="AJ999" s="9" t="n"/>
      <c r="AK999" s="9" t="n"/>
      <c r="AL999" s="9" t="n"/>
      <c r="AM999" s="9" t="n"/>
      <c r="AN999" s="9" t="n"/>
      <c r="AO999" s="9" t="n"/>
      <c r="AP999" s="9" t="n"/>
      <c r="AQ999" s="9" t="n"/>
      <c r="AR999" s="9" t="n"/>
      <c r="AS999" s="9" t="n"/>
      <c r="AT999" s="9" t="n"/>
      <c r="AU999" s="9" t="n"/>
      <c r="AV999" s="9" t="n"/>
      <c r="AW999" s="9" t="n"/>
      <c r="AX999" s="9" t="n"/>
      <c r="AY999" s="9" t="n"/>
      <c r="AZ999" s="9" t="n"/>
    </row>
    <row r="1000">
      <c r="A1000" s="9" t="n"/>
      <c r="B1000" s="9" t="n"/>
      <c r="C1000" s="9" t="n"/>
      <c r="D1000" s="9" t="n"/>
      <c r="E1000" s="9" t="n"/>
      <c r="F1000" s="9" t="n"/>
      <c r="G1000" s="9" t="n"/>
      <c r="H1000" s="9" t="n"/>
      <c r="I1000" s="9" t="n"/>
      <c r="J1000" s="9" t="n"/>
      <c r="K1000" s="9" t="n"/>
      <c r="L1000" s="9" t="n"/>
      <c r="M1000" s="9" t="n"/>
      <c r="N1000" s="9" t="n"/>
      <c r="O1000" s="9" t="n"/>
      <c r="P1000" s="9" t="n"/>
      <c r="Q1000" s="9" t="n"/>
      <c r="R1000" s="9" t="n"/>
      <c r="S1000" s="9" t="n"/>
      <c r="T1000" s="9" t="n"/>
      <c r="U1000" s="9" t="n"/>
      <c r="V1000" s="9" t="n"/>
      <c r="W1000" s="9" t="n"/>
      <c r="X1000" s="9" t="n"/>
      <c r="Y1000" s="9" t="n"/>
      <c r="Z1000" s="9" t="n"/>
      <c r="AA1000" s="9" t="n"/>
      <c r="AB1000" s="9" t="n"/>
      <c r="AC1000" s="9" t="n"/>
      <c r="AD1000" s="9" t="n"/>
      <c r="AE1000" s="9" t="n"/>
      <c r="AF1000" s="9" t="n"/>
      <c r="AG1000" s="9" t="n"/>
      <c r="AH1000" s="9" t="n"/>
      <c r="AI1000" s="9" t="n"/>
      <c r="AJ1000" s="9" t="n"/>
      <c r="AK1000" s="9" t="n"/>
      <c r="AL1000" s="9" t="n"/>
      <c r="AM1000" s="9" t="n"/>
      <c r="AN1000" s="9" t="n"/>
      <c r="AO1000" s="9" t="n"/>
      <c r="AP1000" s="9" t="n"/>
      <c r="AQ1000" s="9" t="n"/>
      <c r="AR1000" s="9" t="n"/>
      <c r="AS1000" s="9" t="n"/>
      <c r="AT1000" s="9" t="n"/>
      <c r="AU1000" s="9" t="n"/>
      <c r="AV1000" s="9" t="n"/>
      <c r="AW1000" s="9" t="n"/>
      <c r="AX1000" s="9" t="n"/>
      <c r="AY1000" s="9" t="n"/>
      <c r="AZ1000" s="9" t="n"/>
    </row>
  </sheetData>
  <mergeCells count="3">
    <mergeCell ref="B6:C6"/>
    <mergeCell ref="B13:C13"/>
    <mergeCell ref="B21:C21"/>
  </mergeCells>
  <dataValidations count="3">
    <dataValidation allowBlank="0" showErrorMessage="1" showInputMessage="1" sqref="C23" type="list">
      <formula1>=Options!D2:D6</formula1>
    </dataValidation>
    <dataValidation allowBlank="0" showErrorMessage="1" showInputMessage="1" sqref="C24" type="list">
      <formula1>=Options!E2:E4</formula1>
    </dataValidation>
    <dataValidation allowBlank="0" showErrorMessage="1" showInputMessage="1" sqref="C25" type="list">
      <formula1>=Options!E2:E4</formula1>
    </dataValidation>
  </dataValidations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tabColor rgb="00004C97"/>
    <outlinePr summaryBelow="1" summaryRight="1"/>
    <pageSetUpPr/>
  </sheetPr>
  <dimension ref="A1:AZ1000"/>
  <sheetViews>
    <sheetView showGridLines="0" workbookViewId="0">
      <selection activeCell="A1" sqref="A1"/>
    </sheetView>
  </sheetViews>
  <sheetFormatPr baseColWidth="8" defaultRowHeight="15"/>
  <cols>
    <col customWidth="1" max="2" min="2" width="40"/>
    <col customWidth="1" max="3" min="3" width="4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</row>
    <row r="2">
      <c r="A2" s="8" t="n"/>
      <c r="B2" s="8" t="n"/>
      <c r="C2" s="8" t="n"/>
      <c r="D2" s="8" t="n"/>
      <c r="E2" s="8" t="n"/>
      <c r="F2" s="8" t="n"/>
      <c r="G2" s="8" t="n"/>
      <c r="H2" s="8" t="n"/>
      <c r="I2" s="8" t="n"/>
      <c r="J2" s="8" t="n"/>
      <c r="K2" s="8" t="n"/>
      <c r="L2" s="8" t="n"/>
      <c r="M2" s="8" t="n"/>
      <c r="N2" s="8" t="n"/>
      <c r="O2" s="8" t="n"/>
      <c r="P2" s="8" t="n"/>
      <c r="Q2" s="8" t="n"/>
      <c r="R2" s="8" t="n"/>
      <c r="S2" s="8" t="n"/>
      <c r="T2" s="8" t="n"/>
      <c r="U2" s="8" t="n"/>
      <c r="V2" s="8" t="n"/>
      <c r="W2" s="8" t="n"/>
      <c r="X2" s="8" t="n"/>
      <c r="Y2" s="8" t="n"/>
      <c r="Z2" s="8" t="n"/>
      <c r="AA2" s="8" t="n"/>
      <c r="AB2" s="8" t="n"/>
      <c r="AC2" s="8" t="n"/>
      <c r="AD2" s="8" t="n"/>
      <c r="AE2" s="8" t="n"/>
      <c r="AF2" s="8" t="n"/>
      <c r="AG2" s="8" t="n"/>
      <c r="AH2" s="8" t="n"/>
      <c r="AI2" s="8" t="n"/>
      <c r="AJ2" s="8" t="n"/>
      <c r="AK2" s="8" t="n"/>
      <c r="AL2" s="8" t="n"/>
      <c r="AM2" s="8" t="n"/>
      <c r="AN2" s="8" t="n"/>
      <c r="AO2" s="8" t="n"/>
      <c r="AP2" s="8" t="n"/>
      <c r="AQ2" s="8" t="n"/>
      <c r="AR2" s="8" t="n"/>
      <c r="AS2" s="8" t="n"/>
      <c r="AT2" s="8" t="n"/>
      <c r="AU2" s="8" t="n"/>
      <c r="AV2" s="8" t="n"/>
      <c r="AW2" s="8" t="n"/>
      <c r="AX2" s="8" t="n"/>
      <c r="AY2" s="8" t="n"/>
      <c r="AZ2" s="8" t="n"/>
    </row>
    <row r="3">
      <c r="A3" s="9" t="n"/>
      <c r="B3" s="9" t="n"/>
      <c r="C3" s="9" t="n"/>
      <c r="D3" s="9" t="n"/>
      <c r="E3" s="9" t="n"/>
      <c r="F3" s="9" t="n"/>
      <c r="G3" s="9" t="n"/>
      <c r="H3" s="9" t="n"/>
      <c r="I3" s="9" t="n"/>
      <c r="J3" s="9" t="n"/>
      <c r="K3" s="9" t="n"/>
      <c r="L3" s="9" t="n"/>
      <c r="M3" s="9" t="n"/>
      <c r="N3" s="9" t="n"/>
      <c r="O3" s="9" t="n"/>
      <c r="P3" s="9" t="n"/>
      <c r="Q3" s="9" t="n"/>
      <c r="R3" s="9" t="n"/>
      <c r="S3" s="9" t="n"/>
      <c r="T3" s="9" t="n"/>
      <c r="U3" s="9" t="n"/>
      <c r="V3" s="9" t="n"/>
      <c r="W3" s="9" t="n"/>
      <c r="X3" s="9" t="n"/>
      <c r="Y3" s="9" t="n"/>
      <c r="Z3" s="9" t="n"/>
      <c r="AA3" s="9" t="n"/>
      <c r="AB3" s="9" t="n"/>
      <c r="AC3" s="9" t="n"/>
      <c r="AD3" s="9" t="n"/>
      <c r="AE3" s="9" t="n"/>
      <c r="AF3" s="9" t="n"/>
      <c r="AG3" s="9" t="n"/>
      <c r="AH3" s="9" t="n"/>
      <c r="AI3" s="9" t="n"/>
      <c r="AJ3" s="9" t="n"/>
      <c r="AK3" s="9" t="n"/>
      <c r="AL3" s="9" t="n"/>
      <c r="AM3" s="9" t="n"/>
      <c r="AN3" s="9" t="n"/>
      <c r="AO3" s="9" t="n"/>
      <c r="AP3" s="9" t="n"/>
      <c r="AQ3" s="9" t="n"/>
      <c r="AR3" s="9" t="n"/>
      <c r="AS3" s="9" t="n"/>
      <c r="AT3" s="9" t="n"/>
      <c r="AU3" s="9" t="n"/>
      <c r="AV3" s="9" t="n"/>
      <c r="AW3" s="9" t="n"/>
      <c r="AX3" s="9" t="n"/>
      <c r="AY3" s="9" t="n"/>
      <c r="AZ3" s="9" t="n"/>
    </row>
    <row r="4">
      <c r="A4" s="9" t="n"/>
      <c r="B4" s="9" t="n"/>
      <c r="C4" s="9" t="n"/>
      <c r="D4" s="9" t="n"/>
      <c r="E4" s="9" t="n"/>
      <c r="F4" s="9" t="n"/>
      <c r="G4" s="9" t="n"/>
      <c r="H4" s="9" t="n"/>
      <c r="I4" s="9" t="n"/>
      <c r="J4" s="9" t="n"/>
      <c r="K4" s="9" t="n"/>
      <c r="L4" s="9" t="n"/>
      <c r="M4" s="9" t="n"/>
      <c r="N4" s="9" t="n"/>
      <c r="O4" s="9" t="n"/>
      <c r="P4" s="9" t="n"/>
      <c r="Q4" s="9" t="n"/>
      <c r="R4" s="9" t="n"/>
      <c r="S4" s="9" t="n"/>
      <c r="T4" s="9" t="n"/>
      <c r="U4" s="9" t="n"/>
      <c r="V4" s="9" t="n"/>
      <c r="W4" s="9" t="n"/>
      <c r="X4" s="9" t="n"/>
      <c r="Y4" s="9" t="n"/>
      <c r="Z4" s="9" t="n"/>
      <c r="AA4" s="9" t="n"/>
      <c r="AB4" s="9" t="n"/>
      <c r="AC4" s="9" t="n"/>
      <c r="AD4" s="9" t="n"/>
      <c r="AE4" s="9" t="n"/>
      <c r="AF4" s="9" t="n"/>
      <c r="AG4" s="9" t="n"/>
      <c r="AH4" s="9" t="n"/>
      <c r="AI4" s="9" t="n"/>
      <c r="AJ4" s="9" t="n"/>
      <c r="AK4" s="9" t="n"/>
      <c r="AL4" s="9" t="n"/>
      <c r="AM4" s="9" t="n"/>
      <c r="AN4" s="9" t="n"/>
      <c r="AO4" s="9" t="n"/>
      <c r="AP4" s="9" t="n"/>
      <c r="AQ4" s="9" t="n"/>
      <c r="AR4" s="9" t="n"/>
      <c r="AS4" s="9" t="n"/>
      <c r="AT4" s="9" t="n"/>
      <c r="AU4" s="9" t="n"/>
      <c r="AV4" s="9" t="n"/>
      <c r="AW4" s="9" t="n"/>
      <c r="AX4" s="9" t="n"/>
      <c r="AY4" s="9" t="n"/>
      <c r="AZ4" s="9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J5" s="9" t="n"/>
      <c r="K5" s="9" t="n"/>
      <c r="L5" s="9" t="n"/>
      <c r="M5" s="9" t="n"/>
      <c r="N5" s="9" t="n"/>
      <c r="O5" s="9" t="n"/>
      <c r="P5" s="9" t="n"/>
      <c r="Q5" s="9" t="n"/>
      <c r="R5" s="9" t="n"/>
      <c r="S5" s="9" t="n"/>
      <c r="T5" s="9" t="n"/>
      <c r="U5" s="9" t="n"/>
      <c r="V5" s="9" t="n"/>
      <c r="W5" s="9" t="n"/>
      <c r="X5" s="9" t="n"/>
      <c r="Y5" s="9" t="n"/>
      <c r="Z5" s="9" t="n"/>
      <c r="AA5" s="9" t="n"/>
      <c r="AB5" s="9" t="n"/>
      <c r="AC5" s="9" t="n"/>
      <c r="AD5" s="9" t="n"/>
      <c r="AE5" s="9" t="n"/>
      <c r="AF5" s="9" t="n"/>
      <c r="AG5" s="9" t="n"/>
      <c r="AH5" s="9" t="n"/>
      <c r="AI5" s="9" t="n"/>
      <c r="AJ5" s="9" t="n"/>
      <c r="AK5" s="9" t="n"/>
      <c r="AL5" s="9" t="n"/>
      <c r="AM5" s="9" t="n"/>
      <c r="AN5" s="9" t="n"/>
      <c r="AO5" s="9" t="n"/>
      <c r="AP5" s="9" t="n"/>
      <c r="AQ5" s="9" t="n"/>
      <c r="AR5" s="9" t="n"/>
      <c r="AS5" s="9" t="n"/>
      <c r="AT5" s="9" t="n"/>
      <c r="AU5" s="9" t="n"/>
      <c r="AV5" s="9" t="n"/>
      <c r="AW5" s="9" t="n"/>
      <c r="AX5" s="9" t="n"/>
      <c r="AY5" s="9" t="n"/>
      <c r="AZ5" s="9" t="n"/>
    </row>
    <row r="6">
      <c r="A6" s="9" t="n"/>
      <c r="B6" s="10" t="inlineStr">
        <is>
          <t>Select Countries For Comparison</t>
        </is>
      </c>
      <c r="C6" s="11" t="n"/>
      <c r="D6" s="9" t="n"/>
      <c r="E6" s="9" t="n"/>
      <c r="F6" s="9" t="n"/>
      <c r="G6" s="9" t="n"/>
      <c r="H6" s="9" t="n"/>
      <c r="I6" s="9" t="n"/>
      <c r="J6" s="9" t="n"/>
      <c r="K6" s="9" t="n"/>
      <c r="L6" s="9" t="n"/>
      <c r="M6" s="9" t="n"/>
      <c r="N6" s="9" t="n"/>
      <c r="O6" s="9" t="n"/>
      <c r="P6" s="9" t="n"/>
      <c r="Q6" s="9" t="n"/>
      <c r="R6" s="9" t="n"/>
      <c r="S6" s="9" t="n"/>
      <c r="T6" s="9" t="n"/>
      <c r="U6" s="9" t="n"/>
      <c r="V6" s="9" t="n"/>
      <c r="W6" s="9" t="n"/>
      <c r="X6" s="9" t="n"/>
      <c r="Y6" s="9" t="n"/>
      <c r="Z6" s="9" t="n"/>
      <c r="AA6" s="9" t="n"/>
      <c r="AB6" s="9" t="n"/>
      <c r="AC6" s="9" t="n"/>
      <c r="AD6" s="9" t="n"/>
      <c r="AE6" s="9" t="n"/>
      <c r="AF6" s="9" t="n"/>
      <c r="AG6" s="9" t="n"/>
      <c r="AH6" s="9" t="n"/>
      <c r="AI6" s="9" t="n"/>
      <c r="AJ6" s="9" t="n"/>
      <c r="AK6" s="9" t="n"/>
      <c r="AL6" s="9" t="n"/>
      <c r="AM6" s="9" t="n"/>
      <c r="AN6" s="9" t="n"/>
      <c r="AO6" s="9" t="n"/>
      <c r="AP6" s="9" t="n"/>
      <c r="AQ6" s="9" t="n"/>
      <c r="AR6" s="9" t="n"/>
      <c r="AS6" s="9" t="n"/>
      <c r="AT6" s="9" t="n"/>
      <c r="AU6" s="9" t="n"/>
      <c r="AV6" s="9" t="n"/>
      <c r="AW6" s="9" t="n"/>
      <c r="AX6" s="9" t="n"/>
      <c r="AY6" s="9" t="n"/>
      <c r="AZ6" s="9" t="n"/>
    </row>
    <row r="7">
      <c r="A7" s="9" t="n"/>
      <c r="B7" s="10" t="inlineStr">
        <is>
          <t>Country</t>
        </is>
      </c>
      <c r="C7" s="10" t="inlineStr">
        <is>
          <t>ISO3</t>
        </is>
      </c>
      <c r="D7" s="9" t="n"/>
      <c r="E7" s="9" t="n"/>
      <c r="F7" s="9" t="n"/>
      <c r="G7" s="9" t="n"/>
      <c r="H7" s="9" t="n"/>
      <c r="I7" s="9" t="n"/>
      <c r="J7" s="9" t="n"/>
      <c r="K7" s="9" t="n"/>
      <c r="L7" s="9" t="n"/>
      <c r="M7" s="9" t="n"/>
      <c r="N7" s="9" t="n"/>
      <c r="O7" s="9" t="n"/>
      <c r="P7" s="9" t="n"/>
      <c r="Q7" s="9" t="n"/>
      <c r="R7" s="9" t="n"/>
      <c r="S7" s="9" t="n"/>
      <c r="T7" s="9" t="n"/>
      <c r="U7" s="9" t="n"/>
      <c r="V7" s="9" t="n"/>
      <c r="W7" s="9" t="n"/>
      <c r="X7" s="9" t="n"/>
      <c r="Y7" s="9" t="n"/>
      <c r="Z7" s="9" t="n"/>
      <c r="AA7" s="9" t="n"/>
      <c r="AB7" s="9" t="n"/>
      <c r="AC7" s="9" t="n"/>
      <c r="AD7" s="9" t="n"/>
      <c r="AE7" s="9" t="n"/>
      <c r="AF7" s="9" t="n"/>
      <c r="AG7" s="9" t="n"/>
      <c r="AH7" s="9" t="n"/>
      <c r="AI7" s="9" t="n"/>
      <c r="AJ7" s="9" t="n"/>
      <c r="AK7" s="9" t="n"/>
      <c r="AL7" s="9" t="n"/>
      <c r="AM7" s="9" t="n"/>
      <c r="AN7" s="9" t="n"/>
      <c r="AO7" s="9" t="n"/>
      <c r="AP7" s="9" t="n"/>
      <c r="AQ7" s="9" t="n"/>
      <c r="AR7" s="9" t="n"/>
      <c r="AS7" s="9" t="n"/>
      <c r="AT7" s="9" t="n"/>
      <c r="AU7" s="9" t="n"/>
      <c r="AV7" s="9" t="n"/>
      <c r="AW7" s="9" t="n"/>
      <c r="AX7" s="9" t="n"/>
      <c r="AY7" s="9" t="n"/>
      <c r="AZ7" s="9" t="n"/>
    </row>
    <row r="8">
      <c r="A8" s="9" t="n"/>
      <c r="B8" s="12" t="inlineStr">
        <is>
          <t>Afghanistan</t>
        </is>
      </c>
      <c r="C8" s="12">
        <f>IFERROR(INDEX(Options!B2:B1611,MATCH(B8, Options!A2:A1611)), "")</f>
        <v/>
      </c>
      <c r="D8" s="9" t="n"/>
      <c r="E8" s="9" t="n"/>
      <c r="F8" s="9" t="n"/>
      <c r="G8" s="9" t="n"/>
      <c r="H8" s="9" t="n"/>
      <c r="I8" s="9" t="n"/>
      <c r="J8" s="9" t="n"/>
      <c r="K8" s="9" t="n"/>
      <c r="L8" s="9" t="n"/>
      <c r="M8" s="9" t="n"/>
      <c r="N8" s="9" t="n"/>
      <c r="O8" s="9" t="n"/>
      <c r="P8" s="9" t="n"/>
      <c r="Q8" s="9" t="n"/>
      <c r="R8" s="9" t="n"/>
      <c r="S8" s="9" t="n"/>
      <c r="T8" s="9" t="n"/>
      <c r="U8" s="9" t="n"/>
      <c r="V8" s="9" t="n"/>
      <c r="W8" s="9" t="n"/>
      <c r="X8" s="9" t="n"/>
      <c r="Y8" s="9" t="n"/>
      <c r="Z8" s="9" t="n"/>
      <c r="AA8" s="9" t="n"/>
      <c r="AB8" s="9" t="n"/>
      <c r="AC8" s="9" t="n"/>
      <c r="AD8" s="9" t="n"/>
      <c r="AE8" s="9" t="n"/>
      <c r="AF8" s="9" t="n"/>
      <c r="AG8" s="9" t="n"/>
      <c r="AH8" s="9" t="n"/>
      <c r="AI8" s="9" t="n"/>
      <c r="AJ8" s="9" t="n"/>
      <c r="AK8" s="9" t="n"/>
      <c r="AL8" s="9" t="n"/>
      <c r="AM8" s="9" t="n"/>
      <c r="AN8" s="9" t="n"/>
      <c r="AO8" s="9" t="n"/>
      <c r="AP8" s="9" t="n"/>
      <c r="AQ8" s="9" t="n"/>
      <c r="AR8" s="9" t="n"/>
      <c r="AS8" s="9" t="n"/>
      <c r="AT8" s="9" t="n"/>
      <c r="AU8" s="9" t="n"/>
      <c r="AV8" s="9" t="n"/>
      <c r="AW8" s="9" t="n"/>
      <c r="AX8" s="9" t="n"/>
      <c r="AY8" s="9" t="n"/>
      <c r="AZ8" s="9" t="n"/>
    </row>
    <row r="9">
      <c r="A9" s="9" t="n"/>
      <c r="B9" s="12" t="inlineStr">
        <is>
          <t>Bhutan</t>
        </is>
      </c>
      <c r="C9" s="12">
        <f>IFERROR(INDEX(Options!B2:B1611,MATCH(B9, Options!A2:A1611)), "")</f>
        <v/>
      </c>
      <c r="D9" s="9" t="n"/>
      <c r="E9" s="9" t="n"/>
      <c r="F9" s="9" t="n"/>
      <c r="G9" s="9" t="n"/>
      <c r="H9" s="9" t="n"/>
      <c r="I9" s="9" t="n"/>
      <c r="J9" s="9" t="n"/>
      <c r="K9" s="9" t="n"/>
      <c r="L9" s="9" t="n"/>
      <c r="M9" s="9" t="n"/>
      <c r="N9" s="9" t="n"/>
      <c r="O9" s="9" t="n"/>
      <c r="P9" s="9" t="n"/>
      <c r="Q9" s="9" t="n"/>
      <c r="R9" s="9" t="n"/>
      <c r="S9" s="9" t="n"/>
      <c r="T9" s="9" t="n"/>
      <c r="U9" s="9" t="n"/>
      <c r="V9" s="9" t="n"/>
      <c r="W9" s="9" t="n"/>
      <c r="X9" s="9" t="n"/>
      <c r="Y9" s="9" t="n"/>
      <c r="Z9" s="9" t="n"/>
      <c r="AA9" s="9" t="n"/>
      <c r="AB9" s="9" t="n"/>
      <c r="AC9" s="9" t="n"/>
      <c r="AD9" s="9" t="n"/>
      <c r="AE9" s="9" t="n"/>
      <c r="AF9" s="9" t="n"/>
      <c r="AG9" s="9" t="n"/>
      <c r="AH9" s="9" t="n"/>
      <c r="AI9" s="9" t="n"/>
      <c r="AJ9" s="9" t="n"/>
      <c r="AK9" s="9" t="n"/>
      <c r="AL9" s="9" t="n"/>
      <c r="AM9" s="9" t="n"/>
      <c r="AN9" s="9" t="n"/>
      <c r="AO9" s="9" t="n"/>
      <c r="AP9" s="9" t="n"/>
      <c r="AQ9" s="9" t="n"/>
      <c r="AR9" s="9" t="n"/>
      <c r="AS9" s="9" t="n"/>
      <c r="AT9" s="9" t="n"/>
      <c r="AU9" s="9" t="n"/>
      <c r="AV9" s="9" t="n"/>
      <c r="AW9" s="9" t="n"/>
      <c r="AX9" s="9" t="n"/>
      <c r="AY9" s="9" t="n"/>
      <c r="AZ9" s="9" t="n"/>
    </row>
    <row r="10">
      <c r="A10" s="9" t="n"/>
      <c r="B10" s="12" t="inlineStr">
        <is>
          <t>Bangladesh</t>
        </is>
      </c>
      <c r="C10" s="12">
        <f>IFERROR(INDEX(Options!B2:B1611,MATCH(B10, Options!A2:A1611)), "")</f>
        <v/>
      </c>
      <c r="D10" s="9" t="n"/>
      <c r="E10" s="9" t="n"/>
      <c r="F10" s="9" t="n"/>
      <c r="G10" s="9" t="n"/>
      <c r="H10" s="9" t="n"/>
      <c r="I10" s="9" t="n"/>
      <c r="J10" s="9" t="n"/>
      <c r="K10" s="9" t="n"/>
      <c r="L10" s="9" t="n"/>
      <c r="M10" s="9" t="n"/>
      <c r="N10" s="9" t="n"/>
      <c r="O10" s="9" t="n"/>
      <c r="P10" s="9" t="n"/>
      <c r="Q10" s="9" t="n"/>
      <c r="R10" s="9" t="n"/>
      <c r="S10" s="9" t="n"/>
      <c r="T10" s="9" t="n"/>
      <c r="U10" s="9" t="n"/>
      <c r="V10" s="9" t="n"/>
      <c r="W10" s="9" t="n"/>
      <c r="X10" s="9" t="n"/>
      <c r="Y10" s="9" t="n"/>
      <c r="Z10" s="9" t="n"/>
      <c r="AA10" s="9" t="n"/>
      <c r="AB10" s="9" t="n"/>
      <c r="AC10" s="9" t="n"/>
      <c r="AD10" s="9" t="n"/>
      <c r="AE10" s="9" t="n"/>
      <c r="AF10" s="9" t="n"/>
      <c r="AG10" s="9" t="n"/>
      <c r="AH10" s="9" t="n"/>
      <c r="AI10" s="9" t="n"/>
      <c r="AJ10" s="9" t="n"/>
      <c r="AK10" s="9" t="n"/>
      <c r="AL10" s="9" t="n"/>
      <c r="AM10" s="9" t="n"/>
      <c r="AN10" s="9" t="n"/>
      <c r="AO10" s="9" t="n"/>
      <c r="AP10" s="9" t="n"/>
      <c r="AQ10" s="9" t="n"/>
      <c r="AR10" s="9" t="n"/>
      <c r="AS10" s="9" t="n"/>
      <c r="AT10" s="9" t="n"/>
      <c r="AU10" s="9" t="n"/>
      <c r="AV10" s="9" t="n"/>
      <c r="AW10" s="9" t="n"/>
      <c r="AX10" s="9" t="n"/>
      <c r="AY10" s="9" t="n"/>
      <c r="AZ10" s="9" t="n"/>
    </row>
    <row r="11">
      <c r="A11" s="9" t="n"/>
      <c r="B11" s="12" t="inlineStr">
        <is>
          <t>India</t>
        </is>
      </c>
      <c r="C11" s="13">
        <f>IFERROR(INDEX(Options!B2:B1611,MATCH(B11, Options!A2:A1611)), "")</f>
        <v/>
      </c>
      <c r="D11" s="9" t="n"/>
      <c r="E11" s="9" t="n"/>
      <c r="F11" s="9" t="n"/>
      <c r="G11" s="9" t="n"/>
      <c r="H11" s="9" t="n"/>
      <c r="I11" s="9" t="n"/>
      <c r="J11" s="9" t="n"/>
      <c r="K11" s="9" t="n"/>
      <c r="L11" s="9" t="n"/>
      <c r="M11" s="9" t="n"/>
      <c r="N11" s="9" t="n"/>
      <c r="O11" s="9" t="n"/>
      <c r="P11" s="9" t="n"/>
      <c r="Q11" s="9" t="n"/>
      <c r="R11" s="9" t="n"/>
      <c r="S11" s="9" t="n"/>
      <c r="T11" s="9" t="n"/>
      <c r="U11" s="9" t="n"/>
      <c r="V11" s="9" t="n"/>
      <c r="W11" s="9" t="n"/>
      <c r="X11" s="9" t="n"/>
      <c r="Y11" s="9" t="n"/>
      <c r="Z11" s="9" t="n"/>
      <c r="AA11" s="9" t="n"/>
      <c r="AB11" s="9" t="n"/>
      <c r="AC11" s="9" t="n"/>
      <c r="AD11" s="9" t="n"/>
      <c r="AE11" s="9" t="n"/>
      <c r="AF11" s="9" t="n"/>
      <c r="AG11" s="9" t="n"/>
      <c r="AH11" s="9" t="n"/>
      <c r="AI11" s="9" t="n"/>
      <c r="AJ11" s="9" t="n"/>
      <c r="AK11" s="9" t="n"/>
      <c r="AL11" s="9" t="n"/>
      <c r="AM11" s="9" t="n"/>
      <c r="AN11" s="9" t="n"/>
      <c r="AO11" s="9" t="n"/>
      <c r="AP11" s="9" t="n"/>
      <c r="AQ11" s="9" t="n"/>
      <c r="AR11" s="9" t="n"/>
      <c r="AS11" s="9" t="n"/>
      <c r="AT11" s="9" t="n"/>
      <c r="AU11" s="9" t="n"/>
      <c r="AV11" s="9" t="n"/>
      <c r="AW11" s="9" t="n"/>
      <c r="AX11" s="9" t="n"/>
      <c r="AY11" s="9" t="n"/>
      <c r="AZ11" s="9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J12" s="9" t="n"/>
      <c r="K12" s="9" t="n"/>
      <c r="L12" s="9" t="n"/>
      <c r="M12" s="9" t="n"/>
      <c r="N12" s="9" t="n"/>
      <c r="O12" s="9" t="n"/>
      <c r="P12" s="9" t="n"/>
      <c r="Q12" s="9" t="n"/>
      <c r="R12" s="9" t="n"/>
      <c r="S12" s="9" t="n"/>
      <c r="T12" s="9" t="n"/>
      <c r="U12" s="9" t="n"/>
      <c r="V12" s="9" t="n"/>
      <c r="W12" s="9" t="n"/>
      <c r="X12" s="9" t="n"/>
      <c r="Y12" s="9" t="n"/>
      <c r="Z12" s="9" t="n"/>
      <c r="AA12" s="9" t="n"/>
      <c r="AB12" s="9" t="n"/>
      <c r="AC12" s="9" t="n"/>
      <c r="AD12" s="9" t="n"/>
      <c r="AE12" s="9" t="n"/>
      <c r="AF12" s="9" t="n"/>
      <c r="AG12" s="9" t="n"/>
      <c r="AH12" s="9" t="n"/>
      <c r="AI12" s="9" t="n"/>
      <c r="AJ12" s="9" t="n"/>
      <c r="AK12" s="9" t="n"/>
      <c r="AL12" s="9" t="n"/>
      <c r="AM12" s="9" t="n"/>
      <c r="AN12" s="9" t="n"/>
      <c r="AO12" s="9" t="n"/>
      <c r="AP12" s="9" t="n"/>
      <c r="AQ12" s="9" t="n"/>
      <c r="AR12" s="9" t="n"/>
      <c r="AS12" s="9" t="n"/>
      <c r="AT12" s="9" t="n"/>
      <c r="AU12" s="9" t="n"/>
      <c r="AV12" s="9" t="n"/>
      <c r="AW12" s="9" t="n"/>
      <c r="AX12" s="9" t="n"/>
      <c r="AY12" s="9" t="n"/>
      <c r="AZ12" s="9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J13" s="9" t="n"/>
      <c r="K13" s="9" t="n"/>
      <c r="L13" s="9" t="n"/>
      <c r="M13" s="9" t="n"/>
      <c r="N13" s="9" t="n"/>
      <c r="O13" s="9" t="n"/>
      <c r="P13" s="9" t="n"/>
      <c r="Q13" s="9" t="n"/>
      <c r="R13" s="9" t="n"/>
      <c r="S13" s="9" t="n"/>
      <c r="T13" s="9" t="n"/>
      <c r="U13" s="9" t="n"/>
      <c r="V13" s="9" t="n"/>
      <c r="W13" s="9" t="n"/>
      <c r="X13" s="9" t="n"/>
      <c r="Y13" s="9" t="n"/>
      <c r="Z13" s="9" t="n"/>
      <c r="AA13" s="9" t="n"/>
      <c r="AB13" s="9" t="n"/>
      <c r="AC13" s="9" t="n"/>
      <c r="AD13" s="9" t="n"/>
      <c r="AE13" s="9" t="n"/>
      <c r="AF13" s="9" t="n"/>
      <c r="AG13" s="9" t="n"/>
      <c r="AH13" s="9" t="n"/>
      <c r="AI13" s="9" t="n"/>
      <c r="AJ13" s="9" t="n"/>
      <c r="AK13" s="9" t="n"/>
      <c r="AL13" s="9" t="n"/>
      <c r="AM13" s="9" t="n"/>
      <c r="AN13" s="9" t="n"/>
      <c r="AO13" s="9" t="n"/>
      <c r="AP13" s="9" t="n"/>
      <c r="AQ13" s="9" t="n"/>
      <c r="AR13" s="9" t="n"/>
      <c r="AS13" s="9" t="n"/>
      <c r="AT13" s="9" t="n"/>
      <c r="AU13" s="9" t="n"/>
      <c r="AV13" s="9" t="n"/>
      <c r="AW13" s="9" t="n"/>
      <c r="AX13" s="9" t="n"/>
      <c r="AY13" s="9" t="n"/>
      <c r="AZ13" s="9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J14" s="9" t="n"/>
      <c r="K14" s="9" t="n"/>
      <c r="L14" s="9" t="n"/>
      <c r="M14" s="9" t="n"/>
      <c r="N14" s="9" t="n"/>
      <c r="O14" s="9" t="n"/>
      <c r="P14" s="9" t="n"/>
      <c r="Q14" s="9" t="n"/>
      <c r="R14" s="9" t="n"/>
      <c r="S14" s="9" t="n"/>
      <c r="T14" s="9" t="n"/>
      <c r="U14" s="9" t="n"/>
      <c r="V14" s="9" t="n"/>
      <c r="W14" s="9" t="n"/>
      <c r="X14" s="9" t="n"/>
      <c r="Y14" s="9" t="n"/>
      <c r="Z14" s="9" t="n"/>
      <c r="AA14" s="9" t="n"/>
      <c r="AB14" s="9" t="n"/>
      <c r="AC14" s="9" t="n"/>
      <c r="AD14" s="9" t="n"/>
      <c r="AE14" s="9" t="n"/>
      <c r="AF14" s="9" t="n"/>
      <c r="AG14" s="9" t="n"/>
      <c r="AH14" s="9" t="n"/>
      <c r="AI14" s="9" t="n"/>
      <c r="AJ14" s="9" t="n"/>
      <c r="AK14" s="9" t="n"/>
      <c r="AL14" s="9" t="n"/>
      <c r="AM14" s="9" t="n"/>
      <c r="AN14" s="9" t="n"/>
      <c r="AO14" s="9" t="n"/>
      <c r="AP14" s="9" t="n"/>
      <c r="AQ14" s="9" t="n"/>
      <c r="AR14" s="9" t="n"/>
      <c r="AS14" s="9" t="n"/>
      <c r="AT14" s="9" t="n"/>
      <c r="AU14" s="9" t="n"/>
      <c r="AV14" s="9" t="n"/>
      <c r="AW14" s="9" t="n"/>
      <c r="AX14" s="9" t="n"/>
      <c r="AY14" s="9" t="n"/>
      <c r="AZ14" s="9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J15" s="9" t="n"/>
      <c r="K15" s="9" t="n"/>
      <c r="L15" s="9" t="n"/>
      <c r="M15" s="9" t="n"/>
      <c r="N15" s="9" t="n"/>
      <c r="O15" s="9" t="n"/>
      <c r="P15" s="9" t="n"/>
      <c r="Q15" s="9" t="n"/>
      <c r="R15" s="9" t="n"/>
      <c r="S15" s="9" t="n"/>
      <c r="T15" s="9" t="n"/>
      <c r="U15" s="9" t="n"/>
      <c r="V15" s="9" t="n"/>
      <c r="W15" s="9" t="n"/>
      <c r="X15" s="9" t="n"/>
      <c r="Y15" s="9" t="n"/>
      <c r="Z15" s="9" t="n"/>
      <c r="AA15" s="9" t="n"/>
      <c r="AB15" s="9" t="n"/>
      <c r="AC15" s="9" t="n"/>
      <c r="AD15" s="9" t="n"/>
      <c r="AE15" s="9" t="n"/>
      <c r="AF15" s="9" t="n"/>
      <c r="AG15" s="9" t="n"/>
      <c r="AH15" s="9" t="n"/>
      <c r="AI15" s="9" t="n"/>
      <c r="AJ15" s="9" t="n"/>
      <c r="AK15" s="9" t="n"/>
      <c r="AL15" s="9" t="n"/>
      <c r="AM15" s="9" t="n"/>
      <c r="AN15" s="9" t="n"/>
      <c r="AO15" s="9" t="n"/>
      <c r="AP15" s="9" t="n"/>
      <c r="AQ15" s="9" t="n"/>
      <c r="AR15" s="9" t="n"/>
      <c r="AS15" s="9" t="n"/>
      <c r="AT15" s="9" t="n"/>
      <c r="AU15" s="9" t="n"/>
      <c r="AV15" s="9" t="n"/>
      <c r="AW15" s="9" t="n"/>
      <c r="AX15" s="9" t="n"/>
      <c r="AY15" s="9" t="n"/>
      <c r="AZ15" s="9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J16" s="9" t="n"/>
      <c r="K16" s="9" t="n"/>
      <c r="L16" s="9" t="n"/>
      <c r="M16" s="9" t="n"/>
      <c r="N16" s="9" t="n"/>
      <c r="O16" s="9" t="n"/>
      <c r="P16" s="9" t="n"/>
      <c r="Q16" s="9" t="n"/>
      <c r="R16" s="9" t="n"/>
      <c r="S16" s="9" t="n"/>
      <c r="T16" s="9" t="n"/>
      <c r="U16" s="9" t="n"/>
      <c r="V16" s="9" t="n"/>
      <c r="W16" s="9" t="n"/>
      <c r="X16" s="9" t="n"/>
      <c r="Y16" s="9" t="n"/>
      <c r="Z16" s="9" t="n"/>
      <c r="AA16" s="9" t="n"/>
      <c r="AB16" s="9" t="n"/>
      <c r="AC16" s="9" t="n"/>
      <c r="AD16" s="9" t="n"/>
      <c r="AE16" s="9" t="n"/>
      <c r="AF16" s="9" t="n"/>
      <c r="AG16" s="9" t="n"/>
      <c r="AH16" s="9" t="n"/>
      <c r="AI16" s="9" t="n"/>
      <c r="AJ16" s="9" t="n"/>
      <c r="AK16" s="9" t="n"/>
      <c r="AL16" s="9" t="n"/>
      <c r="AM16" s="9" t="n"/>
      <c r="AN16" s="9" t="n"/>
      <c r="AO16" s="9" t="n"/>
      <c r="AP16" s="9" t="n"/>
      <c r="AQ16" s="9" t="n"/>
      <c r="AR16" s="9" t="n"/>
      <c r="AS16" s="9" t="n"/>
      <c r="AT16" s="9" t="n"/>
      <c r="AU16" s="9" t="n"/>
      <c r="AV16" s="9" t="n"/>
      <c r="AW16" s="9" t="n"/>
      <c r="AX16" s="9" t="n"/>
      <c r="AY16" s="9" t="n"/>
      <c r="AZ16" s="9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J17" s="9" t="n"/>
      <c r="K17" s="9" t="n"/>
      <c r="L17" s="9" t="n"/>
      <c r="M17" s="9" t="n"/>
      <c r="N17" s="9" t="n"/>
      <c r="O17" s="9" t="n"/>
      <c r="P17" s="9" t="n"/>
      <c r="Q17" s="9" t="n"/>
      <c r="R17" s="9" t="n"/>
      <c r="S17" s="9" t="n"/>
      <c r="T17" s="9" t="n"/>
      <c r="U17" s="9" t="n"/>
      <c r="V17" s="9" t="n"/>
      <c r="W17" s="9" t="n"/>
      <c r="X17" s="9" t="n"/>
      <c r="Y17" s="9" t="n"/>
      <c r="Z17" s="9" t="n"/>
      <c r="AA17" s="9" t="n"/>
      <c r="AB17" s="9" t="n"/>
      <c r="AC17" s="9" t="n"/>
      <c r="AD17" s="9" t="n"/>
      <c r="AE17" s="9" t="n"/>
      <c r="AF17" s="9" t="n"/>
      <c r="AG17" s="9" t="n"/>
      <c r="AH17" s="9" t="n"/>
      <c r="AI17" s="9" t="n"/>
      <c r="AJ17" s="9" t="n"/>
      <c r="AK17" s="9" t="n"/>
      <c r="AL17" s="9" t="n"/>
      <c r="AM17" s="9" t="n"/>
      <c r="AN17" s="9" t="n"/>
      <c r="AO17" s="9" t="n"/>
      <c r="AP17" s="9" t="n"/>
      <c r="AQ17" s="9" t="n"/>
      <c r="AR17" s="9" t="n"/>
      <c r="AS17" s="9" t="n"/>
      <c r="AT17" s="9" t="n"/>
      <c r="AU17" s="9" t="n"/>
      <c r="AV17" s="9" t="n"/>
      <c r="AW17" s="9" t="n"/>
      <c r="AX17" s="9" t="n"/>
      <c r="AY17" s="9" t="n"/>
      <c r="AZ17" s="9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J18" s="9" t="n"/>
      <c r="K18" s="9" t="n"/>
      <c r="L18" s="9" t="n"/>
      <c r="M18" s="9" t="n"/>
      <c r="N18" s="9" t="n"/>
      <c r="O18" s="9" t="n"/>
      <c r="P18" s="9" t="n"/>
      <c r="Q18" s="9" t="n"/>
      <c r="R18" s="9" t="n"/>
      <c r="S18" s="9" t="n"/>
      <c r="T18" s="9" t="n"/>
      <c r="U18" s="9" t="n"/>
      <c r="V18" s="9" t="n"/>
      <c r="W18" s="9" t="n"/>
      <c r="X18" s="9" t="n"/>
      <c r="Y18" s="9" t="n"/>
      <c r="Z18" s="9" t="n"/>
      <c r="AA18" s="9" t="n"/>
      <c r="AB18" s="9" t="n"/>
      <c r="AC18" s="9" t="n"/>
      <c r="AD18" s="9" t="n"/>
      <c r="AE18" s="9" t="n"/>
      <c r="AF18" s="9" t="n"/>
      <c r="AG18" s="9" t="n"/>
      <c r="AH18" s="9" t="n"/>
      <c r="AI18" s="9" t="n"/>
      <c r="AJ18" s="9" t="n"/>
      <c r="AK18" s="9" t="n"/>
      <c r="AL18" s="9" t="n"/>
      <c r="AM18" s="9" t="n"/>
      <c r="AN18" s="9" t="n"/>
      <c r="AO18" s="9" t="n"/>
      <c r="AP18" s="9" t="n"/>
      <c r="AQ18" s="9" t="n"/>
      <c r="AR18" s="9" t="n"/>
      <c r="AS18" s="9" t="n"/>
      <c r="AT18" s="9" t="n"/>
      <c r="AU18" s="9" t="n"/>
      <c r="AV18" s="9" t="n"/>
      <c r="AW18" s="9" t="n"/>
      <c r="AX18" s="9" t="n"/>
      <c r="AY18" s="9" t="n"/>
      <c r="AZ18" s="9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J19" s="9" t="n"/>
      <c r="K19" s="9" t="n"/>
      <c r="L19" s="9" t="n"/>
      <c r="M19" s="9" t="n"/>
      <c r="N19" s="9" t="n"/>
      <c r="O19" s="9" t="n"/>
      <c r="P19" s="9" t="n"/>
      <c r="Q19" s="9" t="n"/>
      <c r="R19" s="9" t="n"/>
      <c r="S19" s="9" t="n"/>
      <c r="T19" s="9" t="n"/>
      <c r="U19" s="9" t="n"/>
      <c r="V19" s="9" t="n"/>
      <c r="W19" s="9" t="n"/>
      <c r="X19" s="9" t="n"/>
      <c r="Y19" s="9" t="n"/>
      <c r="Z19" s="9" t="n"/>
      <c r="AA19" s="9" t="n"/>
      <c r="AB19" s="9" t="n"/>
      <c r="AC19" s="9" t="n"/>
      <c r="AD19" s="9" t="n"/>
      <c r="AE19" s="9" t="n"/>
      <c r="AF19" s="9" t="n"/>
      <c r="AG19" s="9" t="n"/>
      <c r="AH19" s="9" t="n"/>
      <c r="AI19" s="9" t="n"/>
      <c r="AJ19" s="9" t="n"/>
      <c r="AK19" s="9" t="n"/>
      <c r="AL19" s="9" t="n"/>
      <c r="AM19" s="9" t="n"/>
      <c r="AN19" s="9" t="n"/>
      <c r="AO19" s="9" t="n"/>
      <c r="AP19" s="9" t="n"/>
      <c r="AQ19" s="9" t="n"/>
      <c r="AR19" s="9" t="n"/>
      <c r="AS19" s="9" t="n"/>
      <c r="AT19" s="9" t="n"/>
      <c r="AU19" s="9" t="n"/>
      <c r="AV19" s="9" t="n"/>
      <c r="AW19" s="9" t="n"/>
      <c r="AX19" s="9" t="n"/>
      <c r="AY19" s="9" t="n"/>
      <c r="AZ19" s="9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J20" s="9" t="n"/>
      <c r="K20" s="9" t="n"/>
      <c r="L20" s="9" t="n"/>
      <c r="M20" s="9" t="n"/>
      <c r="N20" s="9" t="n"/>
      <c r="O20" s="9" t="n"/>
      <c r="P20" s="9" t="n"/>
      <c r="Q20" s="9" t="n"/>
      <c r="R20" s="9" t="n"/>
      <c r="S20" s="9" t="n"/>
      <c r="T20" s="9" t="n"/>
      <c r="U20" s="9" t="n"/>
      <c r="V20" s="9" t="n"/>
      <c r="W20" s="9" t="n"/>
      <c r="X20" s="9" t="n"/>
      <c r="Y20" s="9" t="n"/>
      <c r="Z20" s="9" t="n"/>
      <c r="AA20" s="9" t="n"/>
      <c r="AB20" s="9" t="n"/>
      <c r="AC20" s="9" t="n"/>
      <c r="AD20" s="9" t="n"/>
      <c r="AE20" s="9" t="n"/>
      <c r="AF20" s="9" t="n"/>
      <c r="AG20" s="9" t="n"/>
      <c r="AH20" s="9" t="n"/>
      <c r="AI20" s="9" t="n"/>
      <c r="AJ20" s="9" t="n"/>
      <c r="AK20" s="9" t="n"/>
      <c r="AL20" s="9" t="n"/>
      <c r="AM20" s="9" t="n"/>
      <c r="AN20" s="9" t="n"/>
      <c r="AO20" s="9" t="n"/>
      <c r="AP20" s="9" t="n"/>
      <c r="AQ20" s="9" t="n"/>
      <c r="AR20" s="9" t="n"/>
      <c r="AS20" s="9" t="n"/>
      <c r="AT20" s="9" t="n"/>
      <c r="AU20" s="9" t="n"/>
      <c r="AV20" s="9" t="n"/>
      <c r="AW20" s="9" t="n"/>
      <c r="AX20" s="9" t="n"/>
      <c r="AY20" s="9" t="n"/>
      <c r="AZ20" s="9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J21" s="9" t="n"/>
      <c r="K21" s="9" t="n"/>
      <c r="L21" s="9" t="n"/>
      <c r="M21" s="9" t="n"/>
      <c r="N21" s="9" t="n"/>
      <c r="O21" s="9" t="n"/>
      <c r="P21" s="9" t="n"/>
      <c r="Q21" s="9" t="n"/>
      <c r="R21" s="9" t="n"/>
      <c r="S21" s="9" t="n"/>
      <c r="T21" s="9" t="n"/>
      <c r="U21" s="9" t="n"/>
      <c r="V21" s="9" t="n"/>
      <c r="W21" s="9" t="n"/>
      <c r="X21" s="9" t="n"/>
      <c r="Y21" s="9" t="n"/>
      <c r="Z21" s="9" t="n"/>
      <c r="AA21" s="9" t="n"/>
      <c r="AB21" s="9" t="n"/>
      <c r="AC21" s="9" t="n"/>
      <c r="AD21" s="9" t="n"/>
      <c r="AE21" s="9" t="n"/>
      <c r="AF21" s="9" t="n"/>
      <c r="AG21" s="9" t="n"/>
      <c r="AH21" s="9" t="n"/>
      <c r="AI21" s="9" t="n"/>
      <c r="AJ21" s="9" t="n"/>
      <c r="AK21" s="9" t="n"/>
      <c r="AL21" s="9" t="n"/>
      <c r="AM21" s="9" t="n"/>
      <c r="AN21" s="9" t="n"/>
      <c r="AO21" s="9" t="n"/>
      <c r="AP21" s="9" t="n"/>
      <c r="AQ21" s="9" t="n"/>
      <c r="AR21" s="9" t="n"/>
      <c r="AS21" s="9" t="n"/>
      <c r="AT21" s="9" t="n"/>
      <c r="AU21" s="9" t="n"/>
      <c r="AV21" s="9" t="n"/>
      <c r="AW21" s="9" t="n"/>
      <c r="AX21" s="9" t="n"/>
      <c r="AY21" s="9" t="n"/>
      <c r="AZ21" s="9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J22" s="9" t="n"/>
      <c r="K22" s="9" t="n"/>
      <c r="L22" s="9" t="n"/>
      <c r="M22" s="9" t="n"/>
      <c r="N22" s="9" t="n"/>
      <c r="O22" s="9" t="n"/>
      <c r="P22" s="9" t="n"/>
      <c r="Q22" s="9" t="n"/>
      <c r="R22" s="9" t="n"/>
      <c r="S22" s="9" t="n"/>
      <c r="T22" s="9" t="n"/>
      <c r="U22" s="9" t="n"/>
      <c r="V22" s="9" t="n"/>
      <c r="W22" s="9" t="n"/>
      <c r="X22" s="9" t="n"/>
      <c r="Y22" s="9" t="n"/>
      <c r="Z22" s="9" t="n"/>
      <c r="AA22" s="9" t="n"/>
      <c r="AB22" s="9" t="n"/>
      <c r="AC22" s="9" t="n"/>
      <c r="AD22" s="9" t="n"/>
      <c r="AE22" s="9" t="n"/>
      <c r="AF22" s="9" t="n"/>
      <c r="AG22" s="9" t="n"/>
      <c r="AH22" s="9" t="n"/>
      <c r="AI22" s="9" t="n"/>
      <c r="AJ22" s="9" t="n"/>
      <c r="AK22" s="9" t="n"/>
      <c r="AL22" s="9" t="n"/>
      <c r="AM22" s="9" t="n"/>
      <c r="AN22" s="9" t="n"/>
      <c r="AO22" s="9" t="n"/>
      <c r="AP22" s="9" t="n"/>
      <c r="AQ22" s="9" t="n"/>
      <c r="AR22" s="9" t="n"/>
      <c r="AS22" s="9" t="n"/>
      <c r="AT22" s="9" t="n"/>
      <c r="AU22" s="9" t="n"/>
      <c r="AV22" s="9" t="n"/>
      <c r="AW22" s="9" t="n"/>
      <c r="AX22" s="9" t="n"/>
      <c r="AY22" s="9" t="n"/>
      <c r="AZ22" s="9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J23" s="9" t="n"/>
      <c r="K23" s="9" t="n"/>
      <c r="L23" s="9" t="n"/>
      <c r="M23" s="9" t="n"/>
      <c r="N23" s="9" t="n"/>
      <c r="O23" s="9" t="n"/>
      <c r="P23" s="9" t="n"/>
      <c r="Q23" s="9" t="n"/>
      <c r="R23" s="9" t="n"/>
      <c r="S23" s="9" t="n"/>
      <c r="T23" s="9" t="n"/>
      <c r="U23" s="9" t="n"/>
      <c r="V23" s="9" t="n"/>
      <c r="W23" s="9" t="n"/>
      <c r="X23" s="9" t="n"/>
      <c r="Y23" s="9" t="n"/>
      <c r="Z23" s="9" t="n"/>
      <c r="AA23" s="9" t="n"/>
      <c r="AB23" s="9" t="n"/>
      <c r="AC23" s="9" t="n"/>
      <c r="AD23" s="9" t="n"/>
      <c r="AE23" s="9" t="n"/>
      <c r="AF23" s="9" t="n"/>
      <c r="AG23" s="9" t="n"/>
      <c r="AH23" s="9" t="n"/>
      <c r="AI23" s="9" t="n"/>
      <c r="AJ23" s="9" t="n"/>
      <c r="AK23" s="9" t="n"/>
      <c r="AL23" s="9" t="n"/>
      <c r="AM23" s="9" t="n"/>
      <c r="AN23" s="9" t="n"/>
      <c r="AO23" s="9" t="n"/>
      <c r="AP23" s="9" t="n"/>
      <c r="AQ23" s="9" t="n"/>
      <c r="AR23" s="9" t="n"/>
      <c r="AS23" s="9" t="n"/>
      <c r="AT23" s="9" t="n"/>
      <c r="AU23" s="9" t="n"/>
      <c r="AV23" s="9" t="n"/>
      <c r="AW23" s="9" t="n"/>
      <c r="AX23" s="9" t="n"/>
      <c r="AY23" s="9" t="n"/>
      <c r="AZ23" s="9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J24" s="9" t="n"/>
      <c r="K24" s="9" t="n"/>
      <c r="L24" s="9" t="n"/>
      <c r="M24" s="9" t="n"/>
      <c r="N24" s="9" t="n"/>
      <c r="O24" s="9" t="n"/>
      <c r="P24" s="9" t="n"/>
      <c r="Q24" s="9" t="n"/>
      <c r="R24" s="9" t="n"/>
      <c r="S24" s="9" t="n"/>
      <c r="T24" s="9" t="n"/>
      <c r="U24" s="9" t="n"/>
      <c r="V24" s="9" t="n"/>
      <c r="W24" s="9" t="n"/>
      <c r="X24" s="9" t="n"/>
      <c r="Y24" s="9" t="n"/>
      <c r="Z24" s="9" t="n"/>
      <c r="AA24" s="9" t="n"/>
      <c r="AB24" s="9" t="n"/>
      <c r="AC24" s="9" t="n"/>
      <c r="AD24" s="9" t="n"/>
      <c r="AE24" s="9" t="n"/>
      <c r="AF24" s="9" t="n"/>
      <c r="AG24" s="9" t="n"/>
      <c r="AH24" s="9" t="n"/>
      <c r="AI24" s="9" t="n"/>
      <c r="AJ24" s="9" t="n"/>
      <c r="AK24" s="9" t="n"/>
      <c r="AL24" s="9" t="n"/>
      <c r="AM24" s="9" t="n"/>
      <c r="AN24" s="9" t="n"/>
      <c r="AO24" s="9" t="n"/>
      <c r="AP24" s="9" t="n"/>
      <c r="AQ24" s="9" t="n"/>
      <c r="AR24" s="9" t="n"/>
      <c r="AS24" s="9" t="n"/>
      <c r="AT24" s="9" t="n"/>
      <c r="AU24" s="9" t="n"/>
      <c r="AV24" s="9" t="n"/>
      <c r="AW24" s="9" t="n"/>
      <c r="AX24" s="9" t="n"/>
      <c r="AY24" s="9" t="n"/>
      <c r="AZ24" s="9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J25" s="9" t="n"/>
      <c r="K25" s="9" t="n"/>
      <c r="L25" s="9" t="n"/>
      <c r="M25" s="9" t="n"/>
      <c r="N25" s="9" t="n"/>
      <c r="O25" s="9" t="n"/>
      <c r="P25" s="9" t="n"/>
      <c r="Q25" s="9" t="n"/>
      <c r="R25" s="9" t="n"/>
      <c r="S25" s="9" t="n"/>
      <c r="T25" s="9" t="n"/>
      <c r="U25" s="9" t="n"/>
      <c r="V25" s="9" t="n"/>
      <c r="W25" s="9" t="n"/>
      <c r="X25" s="9" t="n"/>
      <c r="Y25" s="9" t="n"/>
      <c r="Z25" s="9" t="n"/>
      <c r="AA25" s="9" t="n"/>
      <c r="AB25" s="9" t="n"/>
      <c r="AC25" s="9" t="n"/>
      <c r="AD25" s="9" t="n"/>
      <c r="AE25" s="9" t="n"/>
      <c r="AF25" s="9" t="n"/>
      <c r="AG25" s="9" t="n"/>
      <c r="AH25" s="9" t="n"/>
      <c r="AI25" s="9" t="n"/>
      <c r="AJ25" s="9" t="n"/>
      <c r="AK25" s="9" t="n"/>
      <c r="AL25" s="9" t="n"/>
      <c r="AM25" s="9" t="n"/>
      <c r="AN25" s="9" t="n"/>
      <c r="AO25" s="9" t="n"/>
      <c r="AP25" s="9" t="n"/>
      <c r="AQ25" s="9" t="n"/>
      <c r="AR25" s="9" t="n"/>
      <c r="AS25" s="9" t="n"/>
      <c r="AT25" s="9" t="n"/>
      <c r="AU25" s="9" t="n"/>
      <c r="AV25" s="9" t="n"/>
      <c r="AW25" s="9" t="n"/>
      <c r="AX25" s="9" t="n"/>
      <c r="AY25" s="9" t="n"/>
      <c r="AZ25" s="9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J26" s="9" t="n"/>
      <c r="K26" s="9" t="n"/>
      <c r="L26" s="9" t="n"/>
      <c r="M26" s="9" t="n"/>
      <c r="N26" s="9" t="n"/>
      <c r="O26" s="9" t="n"/>
      <c r="P26" s="9" t="n"/>
      <c r="Q26" s="9" t="n"/>
      <c r="R26" s="9" t="n"/>
      <c r="S26" s="9" t="n"/>
      <c r="T26" s="9" t="n"/>
      <c r="U26" s="9" t="n"/>
      <c r="V26" s="9" t="n"/>
      <c r="W26" s="9" t="n"/>
      <c r="X26" s="9" t="n"/>
      <c r="Y26" s="9" t="n"/>
      <c r="Z26" s="9" t="n"/>
      <c r="AA26" s="9" t="n"/>
      <c r="AB26" s="9" t="n"/>
      <c r="AC26" s="9" t="n"/>
      <c r="AD26" s="9" t="n"/>
      <c r="AE26" s="9" t="n"/>
      <c r="AF26" s="9" t="n"/>
      <c r="AG26" s="9" t="n"/>
      <c r="AH26" s="9" t="n"/>
      <c r="AI26" s="9" t="n"/>
      <c r="AJ26" s="9" t="n"/>
      <c r="AK26" s="9" t="n"/>
      <c r="AL26" s="9" t="n"/>
      <c r="AM26" s="9" t="n"/>
      <c r="AN26" s="9" t="n"/>
      <c r="AO26" s="9" t="n"/>
      <c r="AP26" s="9" t="n"/>
      <c r="AQ26" s="9" t="n"/>
      <c r="AR26" s="9" t="n"/>
      <c r="AS26" s="9" t="n"/>
      <c r="AT26" s="9" t="n"/>
      <c r="AU26" s="9" t="n"/>
      <c r="AV26" s="9" t="n"/>
      <c r="AW26" s="9" t="n"/>
      <c r="AX26" s="9" t="n"/>
      <c r="AY26" s="9" t="n"/>
      <c r="AZ26" s="9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J27" s="9" t="n"/>
      <c r="K27" s="9" t="n"/>
      <c r="L27" s="9" t="n"/>
      <c r="M27" s="9" t="n"/>
      <c r="N27" s="9" t="n"/>
      <c r="O27" s="9" t="n"/>
      <c r="P27" s="9" t="n"/>
      <c r="Q27" s="9" t="n"/>
      <c r="R27" s="9" t="n"/>
      <c r="S27" s="9" t="n"/>
      <c r="T27" s="9" t="n"/>
      <c r="U27" s="9" t="n"/>
      <c r="V27" s="9" t="n"/>
      <c r="W27" s="9" t="n"/>
      <c r="X27" s="9" t="n"/>
      <c r="Y27" s="9" t="n"/>
      <c r="Z27" s="9" t="n"/>
      <c r="AA27" s="9" t="n"/>
      <c r="AB27" s="9" t="n"/>
      <c r="AC27" s="9" t="n"/>
      <c r="AD27" s="9" t="n"/>
      <c r="AE27" s="9" t="n"/>
      <c r="AF27" s="9" t="n"/>
      <c r="AG27" s="9" t="n"/>
      <c r="AH27" s="9" t="n"/>
      <c r="AI27" s="9" t="n"/>
      <c r="AJ27" s="9" t="n"/>
      <c r="AK27" s="9" t="n"/>
      <c r="AL27" s="9" t="n"/>
      <c r="AM27" s="9" t="n"/>
      <c r="AN27" s="9" t="n"/>
      <c r="AO27" s="9" t="n"/>
      <c r="AP27" s="9" t="n"/>
      <c r="AQ27" s="9" t="n"/>
      <c r="AR27" s="9" t="n"/>
      <c r="AS27" s="9" t="n"/>
      <c r="AT27" s="9" t="n"/>
      <c r="AU27" s="9" t="n"/>
      <c r="AV27" s="9" t="n"/>
      <c r="AW27" s="9" t="n"/>
      <c r="AX27" s="9" t="n"/>
      <c r="AY27" s="9" t="n"/>
      <c r="AZ27" s="9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J28" s="9" t="n"/>
      <c r="K28" s="9" t="n"/>
      <c r="L28" s="9" t="n"/>
      <c r="M28" s="9" t="n"/>
      <c r="N28" s="9" t="n"/>
      <c r="O28" s="9" t="n"/>
      <c r="P28" s="9" t="n"/>
      <c r="Q28" s="9" t="n"/>
      <c r="R28" s="9" t="n"/>
      <c r="S28" s="9" t="n"/>
      <c r="T28" s="9" t="n"/>
      <c r="U28" s="9" t="n"/>
      <c r="V28" s="9" t="n"/>
      <c r="W28" s="9" t="n"/>
      <c r="X28" s="9" t="n"/>
      <c r="Y28" s="9" t="n"/>
      <c r="Z28" s="9" t="n"/>
      <c r="AA28" s="9" t="n"/>
      <c r="AB28" s="9" t="n"/>
      <c r="AC28" s="9" t="n"/>
      <c r="AD28" s="9" t="n"/>
      <c r="AE28" s="9" t="n"/>
      <c r="AF28" s="9" t="n"/>
      <c r="AG28" s="9" t="n"/>
      <c r="AH28" s="9" t="n"/>
      <c r="AI28" s="9" t="n"/>
      <c r="AJ28" s="9" t="n"/>
      <c r="AK28" s="9" t="n"/>
      <c r="AL28" s="9" t="n"/>
      <c r="AM28" s="9" t="n"/>
      <c r="AN28" s="9" t="n"/>
      <c r="AO28" s="9" t="n"/>
      <c r="AP28" s="9" t="n"/>
      <c r="AQ28" s="9" t="n"/>
      <c r="AR28" s="9" t="n"/>
      <c r="AS28" s="9" t="n"/>
      <c r="AT28" s="9" t="n"/>
      <c r="AU28" s="9" t="n"/>
      <c r="AV28" s="9" t="n"/>
      <c r="AW28" s="9" t="n"/>
      <c r="AX28" s="9" t="n"/>
      <c r="AY28" s="9" t="n"/>
      <c r="AZ28" s="9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J29" s="9" t="n"/>
      <c r="K29" s="9" t="n"/>
      <c r="L29" s="9" t="n"/>
      <c r="M29" s="9" t="n"/>
      <c r="N29" s="9" t="n"/>
      <c r="O29" s="9" t="n"/>
      <c r="P29" s="9" t="n"/>
      <c r="Q29" s="9" t="n"/>
      <c r="R29" s="9" t="n"/>
      <c r="S29" s="9" t="n"/>
      <c r="T29" s="9" t="n"/>
      <c r="U29" s="9" t="n"/>
      <c r="V29" s="9" t="n"/>
      <c r="W29" s="9" t="n"/>
      <c r="X29" s="9" t="n"/>
      <c r="Y29" s="9" t="n"/>
      <c r="Z29" s="9" t="n"/>
      <c r="AA29" s="9" t="n"/>
      <c r="AB29" s="9" t="n"/>
      <c r="AC29" s="9" t="n"/>
      <c r="AD29" s="9" t="n"/>
      <c r="AE29" s="9" t="n"/>
      <c r="AF29" s="9" t="n"/>
      <c r="AG29" s="9" t="n"/>
      <c r="AH29" s="9" t="n"/>
      <c r="AI29" s="9" t="n"/>
      <c r="AJ29" s="9" t="n"/>
      <c r="AK29" s="9" t="n"/>
      <c r="AL29" s="9" t="n"/>
      <c r="AM29" s="9" t="n"/>
      <c r="AN29" s="9" t="n"/>
      <c r="AO29" s="9" t="n"/>
      <c r="AP29" s="9" t="n"/>
      <c r="AQ29" s="9" t="n"/>
      <c r="AR29" s="9" t="n"/>
      <c r="AS29" s="9" t="n"/>
      <c r="AT29" s="9" t="n"/>
      <c r="AU29" s="9" t="n"/>
      <c r="AV29" s="9" t="n"/>
      <c r="AW29" s="9" t="n"/>
      <c r="AX29" s="9" t="n"/>
      <c r="AY29" s="9" t="n"/>
      <c r="AZ29" s="9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J30" s="9" t="n"/>
      <c r="K30" s="9" t="n"/>
      <c r="L30" s="9" t="n"/>
      <c r="M30" s="9" t="n"/>
      <c r="N30" s="9" t="n"/>
      <c r="O30" s="9" t="n"/>
      <c r="P30" s="9" t="n"/>
      <c r="Q30" s="9" t="n"/>
      <c r="R30" s="9" t="n"/>
      <c r="S30" s="9" t="n"/>
      <c r="T30" s="9" t="n"/>
      <c r="U30" s="9" t="n"/>
      <c r="V30" s="9" t="n"/>
      <c r="W30" s="9" t="n"/>
      <c r="X30" s="9" t="n"/>
      <c r="Y30" s="9" t="n"/>
      <c r="Z30" s="9" t="n"/>
      <c r="AA30" s="9" t="n"/>
      <c r="AB30" s="9" t="n"/>
      <c r="AC30" s="9" t="n"/>
      <c r="AD30" s="9" t="n"/>
      <c r="AE30" s="9" t="n"/>
      <c r="AF30" s="9" t="n"/>
      <c r="AG30" s="9" t="n"/>
      <c r="AH30" s="9" t="n"/>
      <c r="AI30" s="9" t="n"/>
      <c r="AJ30" s="9" t="n"/>
      <c r="AK30" s="9" t="n"/>
      <c r="AL30" s="9" t="n"/>
      <c r="AM30" s="9" t="n"/>
      <c r="AN30" s="9" t="n"/>
      <c r="AO30" s="9" t="n"/>
      <c r="AP30" s="9" t="n"/>
      <c r="AQ30" s="9" t="n"/>
      <c r="AR30" s="9" t="n"/>
      <c r="AS30" s="9" t="n"/>
      <c r="AT30" s="9" t="n"/>
      <c r="AU30" s="9" t="n"/>
      <c r="AV30" s="9" t="n"/>
      <c r="AW30" s="9" t="n"/>
      <c r="AX30" s="9" t="n"/>
      <c r="AY30" s="9" t="n"/>
      <c r="AZ30" s="9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J31" s="9" t="n"/>
      <c r="K31" s="9" t="n"/>
      <c r="L31" s="9" t="n"/>
      <c r="M31" s="9" t="n"/>
      <c r="N31" s="9" t="n"/>
      <c r="O31" s="9" t="n"/>
      <c r="P31" s="9" t="n"/>
      <c r="Q31" s="9" t="n"/>
      <c r="R31" s="9" t="n"/>
      <c r="S31" s="9" t="n"/>
      <c r="T31" s="9" t="n"/>
      <c r="U31" s="9" t="n"/>
      <c r="V31" s="9" t="n"/>
      <c r="W31" s="9" t="n"/>
      <c r="X31" s="9" t="n"/>
      <c r="Y31" s="9" t="n"/>
      <c r="Z31" s="9" t="n"/>
      <c r="AA31" s="9" t="n"/>
      <c r="AB31" s="9" t="n"/>
      <c r="AC31" s="9" t="n"/>
      <c r="AD31" s="9" t="n"/>
      <c r="AE31" s="9" t="n"/>
      <c r="AF31" s="9" t="n"/>
      <c r="AG31" s="9" t="n"/>
      <c r="AH31" s="9" t="n"/>
      <c r="AI31" s="9" t="n"/>
      <c r="AJ31" s="9" t="n"/>
      <c r="AK31" s="9" t="n"/>
      <c r="AL31" s="9" t="n"/>
      <c r="AM31" s="9" t="n"/>
      <c r="AN31" s="9" t="n"/>
      <c r="AO31" s="9" t="n"/>
      <c r="AP31" s="9" t="n"/>
      <c r="AQ31" s="9" t="n"/>
      <c r="AR31" s="9" t="n"/>
      <c r="AS31" s="9" t="n"/>
      <c r="AT31" s="9" t="n"/>
      <c r="AU31" s="9" t="n"/>
      <c r="AV31" s="9" t="n"/>
      <c r="AW31" s="9" t="n"/>
      <c r="AX31" s="9" t="n"/>
      <c r="AY31" s="9" t="n"/>
      <c r="AZ31" s="9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J32" s="9" t="n"/>
      <c r="K32" s="9" t="n"/>
      <c r="L32" s="9" t="n"/>
      <c r="M32" s="9" t="n"/>
      <c r="N32" s="9" t="n"/>
      <c r="O32" s="9" t="n"/>
      <c r="P32" s="9" t="n"/>
      <c r="Q32" s="9" t="n"/>
      <c r="R32" s="9" t="n"/>
      <c r="S32" s="9" t="n"/>
      <c r="T32" s="9" t="n"/>
      <c r="U32" s="9" t="n"/>
      <c r="V32" s="9" t="n"/>
      <c r="W32" s="9" t="n"/>
      <c r="X32" s="9" t="n"/>
      <c r="Y32" s="9" t="n"/>
      <c r="Z32" s="9" t="n"/>
      <c r="AA32" s="9" t="n"/>
      <c r="AB32" s="9" t="n"/>
      <c r="AC32" s="9" t="n"/>
      <c r="AD32" s="9" t="n"/>
      <c r="AE32" s="9" t="n"/>
      <c r="AF32" s="9" t="n"/>
      <c r="AG32" s="9" t="n"/>
      <c r="AH32" s="9" t="n"/>
      <c r="AI32" s="9" t="n"/>
      <c r="AJ32" s="9" t="n"/>
      <c r="AK32" s="9" t="n"/>
      <c r="AL32" s="9" t="n"/>
      <c r="AM32" s="9" t="n"/>
      <c r="AN32" s="9" t="n"/>
      <c r="AO32" s="9" t="n"/>
      <c r="AP32" s="9" t="n"/>
      <c r="AQ32" s="9" t="n"/>
      <c r="AR32" s="9" t="n"/>
      <c r="AS32" s="9" t="n"/>
      <c r="AT32" s="9" t="n"/>
      <c r="AU32" s="9" t="n"/>
      <c r="AV32" s="9" t="n"/>
      <c r="AW32" s="9" t="n"/>
      <c r="AX32" s="9" t="n"/>
      <c r="AY32" s="9" t="n"/>
      <c r="AZ32" s="9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J33" s="9" t="n"/>
      <c r="K33" s="9" t="n"/>
      <c r="L33" s="9" t="n"/>
      <c r="M33" s="9" t="n"/>
      <c r="N33" s="9" t="n"/>
      <c r="O33" s="9" t="n"/>
      <c r="P33" s="9" t="n"/>
      <c r="Q33" s="9" t="n"/>
      <c r="R33" s="9" t="n"/>
      <c r="S33" s="9" t="n"/>
      <c r="T33" s="9" t="n"/>
      <c r="U33" s="9" t="n"/>
      <c r="V33" s="9" t="n"/>
      <c r="W33" s="9" t="n"/>
      <c r="X33" s="9" t="n"/>
      <c r="Y33" s="9" t="n"/>
      <c r="Z33" s="9" t="n"/>
      <c r="AA33" s="9" t="n"/>
      <c r="AB33" s="9" t="n"/>
      <c r="AC33" s="9" t="n"/>
      <c r="AD33" s="9" t="n"/>
      <c r="AE33" s="9" t="n"/>
      <c r="AF33" s="9" t="n"/>
      <c r="AG33" s="9" t="n"/>
      <c r="AH33" s="9" t="n"/>
      <c r="AI33" s="9" t="n"/>
      <c r="AJ33" s="9" t="n"/>
      <c r="AK33" s="9" t="n"/>
      <c r="AL33" s="9" t="n"/>
      <c r="AM33" s="9" t="n"/>
      <c r="AN33" s="9" t="n"/>
      <c r="AO33" s="9" t="n"/>
      <c r="AP33" s="9" t="n"/>
      <c r="AQ33" s="9" t="n"/>
      <c r="AR33" s="9" t="n"/>
      <c r="AS33" s="9" t="n"/>
      <c r="AT33" s="9" t="n"/>
      <c r="AU33" s="9" t="n"/>
      <c r="AV33" s="9" t="n"/>
      <c r="AW33" s="9" t="n"/>
      <c r="AX33" s="9" t="n"/>
      <c r="AY33" s="9" t="n"/>
      <c r="AZ33" s="9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J34" s="9" t="n"/>
      <c r="K34" s="9" t="n"/>
      <c r="L34" s="9" t="n"/>
      <c r="M34" s="9" t="n"/>
      <c r="N34" s="9" t="n"/>
      <c r="O34" s="9" t="n"/>
      <c r="P34" s="9" t="n"/>
      <c r="Q34" s="9" t="n"/>
      <c r="R34" s="9" t="n"/>
      <c r="S34" s="9" t="n"/>
      <c r="T34" s="9" t="n"/>
      <c r="U34" s="9" t="n"/>
      <c r="V34" s="9" t="n"/>
      <c r="W34" s="9" t="n"/>
      <c r="X34" s="9" t="n"/>
      <c r="Y34" s="9" t="n"/>
      <c r="Z34" s="9" t="n"/>
      <c r="AA34" s="9" t="n"/>
      <c r="AB34" s="9" t="n"/>
      <c r="AC34" s="9" t="n"/>
      <c r="AD34" s="9" t="n"/>
      <c r="AE34" s="9" t="n"/>
      <c r="AF34" s="9" t="n"/>
      <c r="AG34" s="9" t="n"/>
      <c r="AH34" s="9" t="n"/>
      <c r="AI34" s="9" t="n"/>
      <c r="AJ34" s="9" t="n"/>
      <c r="AK34" s="9" t="n"/>
      <c r="AL34" s="9" t="n"/>
      <c r="AM34" s="9" t="n"/>
      <c r="AN34" s="9" t="n"/>
      <c r="AO34" s="9" t="n"/>
      <c r="AP34" s="9" t="n"/>
      <c r="AQ34" s="9" t="n"/>
      <c r="AR34" s="9" t="n"/>
      <c r="AS34" s="9" t="n"/>
      <c r="AT34" s="9" t="n"/>
      <c r="AU34" s="9" t="n"/>
      <c r="AV34" s="9" t="n"/>
      <c r="AW34" s="9" t="n"/>
      <c r="AX34" s="9" t="n"/>
      <c r="AY34" s="9" t="n"/>
      <c r="AZ34" s="9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J35" s="9" t="n"/>
      <c r="K35" s="9" t="n"/>
      <c r="L35" s="9" t="n"/>
      <c r="M35" s="9" t="n"/>
      <c r="N35" s="9" t="n"/>
      <c r="O35" s="9" t="n"/>
      <c r="P35" s="9" t="n"/>
      <c r="Q35" s="9" t="n"/>
      <c r="R35" s="9" t="n"/>
      <c r="S35" s="9" t="n"/>
      <c r="T35" s="9" t="n"/>
      <c r="U35" s="9" t="n"/>
      <c r="V35" s="9" t="n"/>
      <c r="W35" s="9" t="n"/>
      <c r="X35" s="9" t="n"/>
      <c r="Y35" s="9" t="n"/>
      <c r="Z35" s="9" t="n"/>
      <c r="AA35" s="9" t="n"/>
      <c r="AB35" s="9" t="n"/>
      <c r="AC35" s="9" t="n"/>
      <c r="AD35" s="9" t="n"/>
      <c r="AE35" s="9" t="n"/>
      <c r="AF35" s="9" t="n"/>
      <c r="AG35" s="9" t="n"/>
      <c r="AH35" s="9" t="n"/>
      <c r="AI35" s="9" t="n"/>
      <c r="AJ35" s="9" t="n"/>
      <c r="AK35" s="9" t="n"/>
      <c r="AL35" s="9" t="n"/>
      <c r="AM35" s="9" t="n"/>
      <c r="AN35" s="9" t="n"/>
      <c r="AO35" s="9" t="n"/>
      <c r="AP35" s="9" t="n"/>
      <c r="AQ35" s="9" t="n"/>
      <c r="AR35" s="9" t="n"/>
      <c r="AS35" s="9" t="n"/>
      <c r="AT35" s="9" t="n"/>
      <c r="AU35" s="9" t="n"/>
      <c r="AV35" s="9" t="n"/>
      <c r="AW35" s="9" t="n"/>
      <c r="AX35" s="9" t="n"/>
      <c r="AY35" s="9" t="n"/>
      <c r="AZ35" s="9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J36" s="9" t="n"/>
      <c r="K36" s="9" t="n"/>
      <c r="L36" s="9" t="n"/>
      <c r="M36" s="9" t="n"/>
      <c r="N36" s="9" t="n"/>
      <c r="O36" s="9" t="n"/>
      <c r="P36" s="9" t="n"/>
      <c r="Q36" s="9" t="n"/>
      <c r="R36" s="9" t="n"/>
      <c r="S36" s="9" t="n"/>
      <c r="T36" s="9" t="n"/>
      <c r="U36" s="9" t="n"/>
      <c r="V36" s="9" t="n"/>
      <c r="W36" s="9" t="n"/>
      <c r="X36" s="9" t="n"/>
      <c r="Y36" s="9" t="n"/>
      <c r="Z36" s="9" t="n"/>
      <c r="AA36" s="9" t="n"/>
      <c r="AB36" s="9" t="n"/>
      <c r="AC36" s="9" t="n"/>
      <c r="AD36" s="9" t="n"/>
      <c r="AE36" s="9" t="n"/>
      <c r="AF36" s="9" t="n"/>
      <c r="AG36" s="9" t="n"/>
      <c r="AH36" s="9" t="n"/>
      <c r="AI36" s="9" t="n"/>
      <c r="AJ36" s="9" t="n"/>
      <c r="AK36" s="9" t="n"/>
      <c r="AL36" s="9" t="n"/>
      <c r="AM36" s="9" t="n"/>
      <c r="AN36" s="9" t="n"/>
      <c r="AO36" s="9" t="n"/>
      <c r="AP36" s="9" t="n"/>
      <c r="AQ36" s="9" t="n"/>
      <c r="AR36" s="9" t="n"/>
      <c r="AS36" s="9" t="n"/>
      <c r="AT36" s="9" t="n"/>
      <c r="AU36" s="9" t="n"/>
      <c r="AV36" s="9" t="n"/>
      <c r="AW36" s="9" t="n"/>
      <c r="AX36" s="9" t="n"/>
      <c r="AY36" s="9" t="n"/>
      <c r="AZ36" s="9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J37" s="9" t="n"/>
      <c r="K37" s="9" t="n"/>
      <c r="L37" s="9" t="n"/>
      <c r="M37" s="9" t="n"/>
      <c r="N37" s="9" t="n"/>
      <c r="O37" s="9" t="n"/>
      <c r="P37" s="9" t="n"/>
      <c r="Q37" s="9" t="n"/>
      <c r="R37" s="9" t="n"/>
      <c r="S37" s="9" t="n"/>
      <c r="T37" s="9" t="n"/>
      <c r="U37" s="9" t="n"/>
      <c r="V37" s="9" t="n"/>
      <c r="W37" s="9" t="n"/>
      <c r="X37" s="9" t="n"/>
      <c r="Y37" s="9" t="n"/>
      <c r="Z37" s="9" t="n"/>
      <c r="AA37" s="9" t="n"/>
      <c r="AB37" s="9" t="n"/>
      <c r="AC37" s="9" t="n"/>
      <c r="AD37" s="9" t="n"/>
      <c r="AE37" s="9" t="n"/>
      <c r="AF37" s="9" t="n"/>
      <c r="AG37" s="9" t="n"/>
      <c r="AH37" s="9" t="n"/>
      <c r="AI37" s="9" t="n"/>
      <c r="AJ37" s="9" t="n"/>
      <c r="AK37" s="9" t="n"/>
      <c r="AL37" s="9" t="n"/>
      <c r="AM37" s="9" t="n"/>
      <c r="AN37" s="9" t="n"/>
      <c r="AO37" s="9" t="n"/>
      <c r="AP37" s="9" t="n"/>
      <c r="AQ37" s="9" t="n"/>
      <c r="AR37" s="9" t="n"/>
      <c r="AS37" s="9" t="n"/>
      <c r="AT37" s="9" t="n"/>
      <c r="AU37" s="9" t="n"/>
      <c r="AV37" s="9" t="n"/>
      <c r="AW37" s="9" t="n"/>
      <c r="AX37" s="9" t="n"/>
      <c r="AY37" s="9" t="n"/>
      <c r="AZ37" s="9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J38" s="9" t="n"/>
      <c r="K38" s="9" t="n"/>
      <c r="L38" s="9" t="n"/>
      <c r="M38" s="9" t="n"/>
      <c r="N38" s="9" t="n"/>
      <c r="O38" s="9" t="n"/>
      <c r="P38" s="9" t="n"/>
      <c r="Q38" s="9" t="n"/>
      <c r="R38" s="9" t="n"/>
      <c r="S38" s="9" t="n"/>
      <c r="T38" s="9" t="n"/>
      <c r="U38" s="9" t="n"/>
      <c r="V38" s="9" t="n"/>
      <c r="W38" s="9" t="n"/>
      <c r="X38" s="9" t="n"/>
      <c r="Y38" s="9" t="n"/>
      <c r="Z38" s="9" t="n"/>
      <c r="AA38" s="9" t="n"/>
      <c r="AB38" s="9" t="n"/>
      <c r="AC38" s="9" t="n"/>
      <c r="AD38" s="9" t="n"/>
      <c r="AE38" s="9" t="n"/>
      <c r="AF38" s="9" t="n"/>
      <c r="AG38" s="9" t="n"/>
      <c r="AH38" s="9" t="n"/>
      <c r="AI38" s="9" t="n"/>
      <c r="AJ38" s="9" t="n"/>
      <c r="AK38" s="9" t="n"/>
      <c r="AL38" s="9" t="n"/>
      <c r="AM38" s="9" t="n"/>
      <c r="AN38" s="9" t="n"/>
      <c r="AO38" s="9" t="n"/>
      <c r="AP38" s="9" t="n"/>
      <c r="AQ38" s="9" t="n"/>
      <c r="AR38" s="9" t="n"/>
      <c r="AS38" s="9" t="n"/>
      <c r="AT38" s="9" t="n"/>
      <c r="AU38" s="9" t="n"/>
      <c r="AV38" s="9" t="n"/>
      <c r="AW38" s="9" t="n"/>
      <c r="AX38" s="9" t="n"/>
      <c r="AY38" s="9" t="n"/>
      <c r="AZ38" s="9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J39" s="9" t="n"/>
      <c r="K39" s="9" t="n"/>
      <c r="L39" s="9" t="n"/>
      <c r="M39" s="9" t="n"/>
      <c r="N39" s="9" t="n"/>
      <c r="O39" s="9" t="n"/>
      <c r="P39" s="9" t="n"/>
      <c r="Q39" s="9" t="n"/>
      <c r="R39" s="9" t="n"/>
      <c r="S39" s="9" t="n"/>
      <c r="T39" s="9" t="n"/>
      <c r="U39" s="9" t="n"/>
      <c r="V39" s="9" t="n"/>
      <c r="W39" s="9" t="n"/>
      <c r="X39" s="9" t="n"/>
      <c r="Y39" s="9" t="n"/>
      <c r="Z39" s="9" t="n"/>
      <c r="AA39" s="9" t="n"/>
      <c r="AB39" s="9" t="n"/>
      <c r="AC39" s="9" t="n"/>
      <c r="AD39" s="9" t="n"/>
      <c r="AE39" s="9" t="n"/>
      <c r="AF39" s="9" t="n"/>
      <c r="AG39" s="9" t="n"/>
      <c r="AH39" s="9" t="n"/>
      <c r="AI39" s="9" t="n"/>
      <c r="AJ39" s="9" t="n"/>
      <c r="AK39" s="9" t="n"/>
      <c r="AL39" s="9" t="n"/>
      <c r="AM39" s="9" t="n"/>
      <c r="AN39" s="9" t="n"/>
      <c r="AO39" s="9" t="n"/>
      <c r="AP39" s="9" t="n"/>
      <c r="AQ39" s="9" t="n"/>
      <c r="AR39" s="9" t="n"/>
      <c r="AS39" s="9" t="n"/>
      <c r="AT39" s="9" t="n"/>
      <c r="AU39" s="9" t="n"/>
      <c r="AV39" s="9" t="n"/>
      <c r="AW39" s="9" t="n"/>
      <c r="AX39" s="9" t="n"/>
      <c r="AY39" s="9" t="n"/>
      <c r="AZ39" s="9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J40" s="9" t="n"/>
      <c r="K40" s="9" t="n"/>
      <c r="L40" s="9" t="n"/>
      <c r="M40" s="9" t="n"/>
      <c r="N40" s="9" t="n"/>
      <c r="O40" s="9" t="n"/>
      <c r="P40" s="9" t="n"/>
      <c r="Q40" s="9" t="n"/>
      <c r="R40" s="9" t="n"/>
      <c r="S40" s="9" t="n"/>
      <c r="T40" s="9" t="n"/>
      <c r="U40" s="9" t="n"/>
      <c r="V40" s="9" t="n"/>
      <c r="W40" s="9" t="n"/>
      <c r="X40" s="9" t="n"/>
      <c r="Y40" s="9" t="n"/>
      <c r="Z40" s="9" t="n"/>
      <c r="AA40" s="9" t="n"/>
      <c r="AB40" s="9" t="n"/>
      <c r="AC40" s="9" t="n"/>
      <c r="AD40" s="9" t="n"/>
      <c r="AE40" s="9" t="n"/>
      <c r="AF40" s="9" t="n"/>
      <c r="AG40" s="9" t="n"/>
      <c r="AH40" s="9" t="n"/>
      <c r="AI40" s="9" t="n"/>
      <c r="AJ40" s="9" t="n"/>
      <c r="AK40" s="9" t="n"/>
      <c r="AL40" s="9" t="n"/>
      <c r="AM40" s="9" t="n"/>
      <c r="AN40" s="9" t="n"/>
      <c r="AO40" s="9" t="n"/>
      <c r="AP40" s="9" t="n"/>
      <c r="AQ40" s="9" t="n"/>
      <c r="AR40" s="9" t="n"/>
      <c r="AS40" s="9" t="n"/>
      <c r="AT40" s="9" t="n"/>
      <c r="AU40" s="9" t="n"/>
      <c r="AV40" s="9" t="n"/>
      <c r="AW40" s="9" t="n"/>
      <c r="AX40" s="9" t="n"/>
      <c r="AY40" s="9" t="n"/>
      <c r="AZ40" s="9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J41" s="9" t="n"/>
      <c r="K41" s="9" t="n"/>
      <c r="L41" s="9" t="n"/>
      <c r="M41" s="9" t="n"/>
      <c r="N41" s="9" t="n"/>
      <c r="O41" s="9" t="n"/>
      <c r="P41" s="9" t="n"/>
      <c r="Q41" s="9" t="n"/>
      <c r="R41" s="9" t="n"/>
      <c r="S41" s="9" t="n"/>
      <c r="T41" s="9" t="n"/>
      <c r="U41" s="9" t="n"/>
      <c r="V41" s="9" t="n"/>
      <c r="W41" s="9" t="n"/>
      <c r="X41" s="9" t="n"/>
      <c r="Y41" s="9" t="n"/>
      <c r="Z41" s="9" t="n"/>
      <c r="AA41" s="9" t="n"/>
      <c r="AB41" s="9" t="n"/>
      <c r="AC41" s="9" t="n"/>
      <c r="AD41" s="9" t="n"/>
      <c r="AE41" s="9" t="n"/>
      <c r="AF41" s="9" t="n"/>
      <c r="AG41" s="9" t="n"/>
      <c r="AH41" s="9" t="n"/>
      <c r="AI41" s="9" t="n"/>
      <c r="AJ41" s="9" t="n"/>
      <c r="AK41" s="9" t="n"/>
      <c r="AL41" s="9" t="n"/>
      <c r="AM41" s="9" t="n"/>
      <c r="AN41" s="9" t="n"/>
      <c r="AO41" s="9" t="n"/>
      <c r="AP41" s="9" t="n"/>
      <c r="AQ41" s="9" t="n"/>
      <c r="AR41" s="9" t="n"/>
      <c r="AS41" s="9" t="n"/>
      <c r="AT41" s="9" t="n"/>
      <c r="AU41" s="9" t="n"/>
      <c r="AV41" s="9" t="n"/>
      <c r="AW41" s="9" t="n"/>
      <c r="AX41" s="9" t="n"/>
      <c r="AY41" s="9" t="n"/>
      <c r="AZ41" s="9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J42" s="9" t="n"/>
      <c r="K42" s="9" t="n"/>
      <c r="L42" s="9" t="n"/>
      <c r="M42" s="9" t="n"/>
      <c r="N42" s="9" t="n"/>
      <c r="O42" s="9" t="n"/>
      <c r="P42" s="9" t="n"/>
      <c r="Q42" s="9" t="n"/>
      <c r="R42" s="9" t="n"/>
      <c r="S42" s="9" t="n"/>
      <c r="T42" s="9" t="n"/>
      <c r="U42" s="9" t="n"/>
      <c r="V42" s="9" t="n"/>
      <c r="W42" s="9" t="n"/>
      <c r="X42" s="9" t="n"/>
      <c r="Y42" s="9" t="n"/>
      <c r="Z42" s="9" t="n"/>
      <c r="AA42" s="9" t="n"/>
      <c r="AB42" s="9" t="n"/>
      <c r="AC42" s="9" t="n"/>
      <c r="AD42" s="9" t="n"/>
      <c r="AE42" s="9" t="n"/>
      <c r="AF42" s="9" t="n"/>
      <c r="AG42" s="9" t="n"/>
      <c r="AH42" s="9" t="n"/>
      <c r="AI42" s="9" t="n"/>
      <c r="AJ42" s="9" t="n"/>
      <c r="AK42" s="9" t="n"/>
      <c r="AL42" s="9" t="n"/>
      <c r="AM42" s="9" t="n"/>
      <c r="AN42" s="9" t="n"/>
      <c r="AO42" s="9" t="n"/>
      <c r="AP42" s="9" t="n"/>
      <c r="AQ42" s="9" t="n"/>
      <c r="AR42" s="9" t="n"/>
      <c r="AS42" s="9" t="n"/>
      <c r="AT42" s="9" t="n"/>
      <c r="AU42" s="9" t="n"/>
      <c r="AV42" s="9" t="n"/>
      <c r="AW42" s="9" t="n"/>
      <c r="AX42" s="9" t="n"/>
      <c r="AY42" s="9" t="n"/>
      <c r="AZ42" s="9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J43" s="9" t="n"/>
      <c r="K43" s="9" t="n"/>
      <c r="L43" s="9" t="n"/>
      <c r="M43" s="9" t="n"/>
      <c r="N43" s="9" t="n"/>
      <c r="O43" s="9" t="n"/>
      <c r="P43" s="9" t="n"/>
      <c r="Q43" s="9" t="n"/>
      <c r="R43" s="9" t="n"/>
      <c r="S43" s="9" t="n"/>
      <c r="T43" s="9" t="n"/>
      <c r="U43" s="9" t="n"/>
      <c r="V43" s="9" t="n"/>
      <c r="W43" s="9" t="n"/>
      <c r="X43" s="9" t="n"/>
      <c r="Y43" s="9" t="n"/>
      <c r="Z43" s="9" t="n"/>
      <c r="AA43" s="9" t="n"/>
      <c r="AB43" s="9" t="n"/>
      <c r="AC43" s="9" t="n"/>
      <c r="AD43" s="9" t="n"/>
      <c r="AE43" s="9" t="n"/>
      <c r="AF43" s="9" t="n"/>
      <c r="AG43" s="9" t="n"/>
      <c r="AH43" s="9" t="n"/>
      <c r="AI43" s="9" t="n"/>
      <c r="AJ43" s="9" t="n"/>
      <c r="AK43" s="9" t="n"/>
      <c r="AL43" s="9" t="n"/>
      <c r="AM43" s="9" t="n"/>
      <c r="AN43" s="9" t="n"/>
      <c r="AO43" s="9" t="n"/>
      <c r="AP43" s="9" t="n"/>
      <c r="AQ43" s="9" t="n"/>
      <c r="AR43" s="9" t="n"/>
      <c r="AS43" s="9" t="n"/>
      <c r="AT43" s="9" t="n"/>
      <c r="AU43" s="9" t="n"/>
      <c r="AV43" s="9" t="n"/>
      <c r="AW43" s="9" t="n"/>
      <c r="AX43" s="9" t="n"/>
      <c r="AY43" s="9" t="n"/>
      <c r="AZ43" s="9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J44" s="9" t="n"/>
      <c r="K44" s="9" t="n"/>
      <c r="L44" s="9" t="n"/>
      <c r="M44" s="9" t="n"/>
      <c r="N44" s="9" t="n"/>
      <c r="O44" s="9" t="n"/>
      <c r="P44" s="9" t="n"/>
      <c r="Q44" s="9" t="n"/>
      <c r="R44" s="9" t="n"/>
      <c r="S44" s="9" t="n"/>
      <c r="T44" s="9" t="n"/>
      <c r="U44" s="9" t="n"/>
      <c r="V44" s="9" t="n"/>
      <c r="W44" s="9" t="n"/>
      <c r="X44" s="9" t="n"/>
      <c r="Y44" s="9" t="n"/>
      <c r="Z44" s="9" t="n"/>
      <c r="AA44" s="9" t="n"/>
      <c r="AB44" s="9" t="n"/>
      <c r="AC44" s="9" t="n"/>
      <c r="AD44" s="9" t="n"/>
      <c r="AE44" s="9" t="n"/>
      <c r="AF44" s="9" t="n"/>
      <c r="AG44" s="9" t="n"/>
      <c r="AH44" s="9" t="n"/>
      <c r="AI44" s="9" t="n"/>
      <c r="AJ44" s="9" t="n"/>
      <c r="AK44" s="9" t="n"/>
      <c r="AL44" s="9" t="n"/>
      <c r="AM44" s="9" t="n"/>
      <c r="AN44" s="9" t="n"/>
      <c r="AO44" s="9" t="n"/>
      <c r="AP44" s="9" t="n"/>
      <c r="AQ44" s="9" t="n"/>
      <c r="AR44" s="9" t="n"/>
      <c r="AS44" s="9" t="n"/>
      <c r="AT44" s="9" t="n"/>
      <c r="AU44" s="9" t="n"/>
      <c r="AV44" s="9" t="n"/>
      <c r="AW44" s="9" t="n"/>
      <c r="AX44" s="9" t="n"/>
      <c r="AY44" s="9" t="n"/>
      <c r="AZ44" s="9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J45" s="9" t="n"/>
      <c r="K45" s="9" t="n"/>
      <c r="L45" s="9" t="n"/>
      <c r="M45" s="9" t="n"/>
      <c r="N45" s="9" t="n"/>
      <c r="O45" s="9" t="n"/>
      <c r="P45" s="9" t="n"/>
      <c r="Q45" s="9" t="n"/>
      <c r="R45" s="9" t="n"/>
      <c r="S45" s="9" t="n"/>
      <c r="T45" s="9" t="n"/>
      <c r="U45" s="9" t="n"/>
      <c r="V45" s="9" t="n"/>
      <c r="W45" s="9" t="n"/>
      <c r="X45" s="9" t="n"/>
      <c r="Y45" s="9" t="n"/>
      <c r="Z45" s="9" t="n"/>
      <c r="AA45" s="9" t="n"/>
      <c r="AB45" s="9" t="n"/>
      <c r="AC45" s="9" t="n"/>
      <c r="AD45" s="9" t="n"/>
      <c r="AE45" s="9" t="n"/>
      <c r="AF45" s="9" t="n"/>
      <c r="AG45" s="9" t="n"/>
      <c r="AH45" s="9" t="n"/>
      <c r="AI45" s="9" t="n"/>
      <c r="AJ45" s="9" t="n"/>
      <c r="AK45" s="9" t="n"/>
      <c r="AL45" s="9" t="n"/>
      <c r="AM45" s="9" t="n"/>
      <c r="AN45" s="9" t="n"/>
      <c r="AO45" s="9" t="n"/>
      <c r="AP45" s="9" t="n"/>
      <c r="AQ45" s="9" t="n"/>
      <c r="AR45" s="9" t="n"/>
      <c r="AS45" s="9" t="n"/>
      <c r="AT45" s="9" t="n"/>
      <c r="AU45" s="9" t="n"/>
      <c r="AV45" s="9" t="n"/>
      <c r="AW45" s="9" t="n"/>
      <c r="AX45" s="9" t="n"/>
      <c r="AY45" s="9" t="n"/>
      <c r="AZ45" s="9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J46" s="9" t="n"/>
      <c r="K46" s="9" t="n"/>
      <c r="L46" s="9" t="n"/>
      <c r="M46" s="9" t="n"/>
      <c r="N46" s="9" t="n"/>
      <c r="O46" s="9" t="n"/>
      <c r="P46" s="9" t="n"/>
      <c r="Q46" s="9" t="n"/>
      <c r="R46" s="9" t="n"/>
      <c r="S46" s="9" t="n"/>
      <c r="T46" s="9" t="n"/>
      <c r="U46" s="9" t="n"/>
      <c r="V46" s="9" t="n"/>
      <c r="W46" s="9" t="n"/>
      <c r="X46" s="9" t="n"/>
      <c r="Y46" s="9" t="n"/>
      <c r="Z46" s="9" t="n"/>
      <c r="AA46" s="9" t="n"/>
      <c r="AB46" s="9" t="n"/>
      <c r="AC46" s="9" t="n"/>
      <c r="AD46" s="9" t="n"/>
      <c r="AE46" s="9" t="n"/>
      <c r="AF46" s="9" t="n"/>
      <c r="AG46" s="9" t="n"/>
      <c r="AH46" s="9" t="n"/>
      <c r="AI46" s="9" t="n"/>
      <c r="AJ46" s="9" t="n"/>
      <c r="AK46" s="9" t="n"/>
      <c r="AL46" s="9" t="n"/>
      <c r="AM46" s="9" t="n"/>
      <c r="AN46" s="9" t="n"/>
      <c r="AO46" s="9" t="n"/>
      <c r="AP46" s="9" t="n"/>
      <c r="AQ46" s="9" t="n"/>
      <c r="AR46" s="9" t="n"/>
      <c r="AS46" s="9" t="n"/>
      <c r="AT46" s="9" t="n"/>
      <c r="AU46" s="9" t="n"/>
      <c r="AV46" s="9" t="n"/>
      <c r="AW46" s="9" t="n"/>
      <c r="AX46" s="9" t="n"/>
      <c r="AY46" s="9" t="n"/>
      <c r="AZ46" s="9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9" t="n"/>
      <c r="AT47" s="9" t="n"/>
      <c r="AU47" s="9" t="n"/>
      <c r="AV47" s="9" t="n"/>
      <c r="AW47" s="9" t="n"/>
      <c r="AX47" s="9" t="n"/>
      <c r="AY47" s="9" t="n"/>
      <c r="AZ47" s="9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J48" s="9" t="n"/>
      <c r="K48" s="9" t="n"/>
      <c r="L48" s="9" t="n"/>
      <c r="M48" s="9" t="n"/>
      <c r="N48" s="9" t="n"/>
      <c r="O48" s="9" t="n"/>
      <c r="P48" s="9" t="n"/>
      <c r="Q48" s="9" t="n"/>
      <c r="R48" s="9" t="n"/>
      <c r="S48" s="9" t="n"/>
      <c r="T48" s="9" t="n"/>
      <c r="U48" s="9" t="n"/>
      <c r="V48" s="9" t="n"/>
      <c r="W48" s="9" t="n"/>
      <c r="X48" s="9" t="n"/>
      <c r="Y48" s="9" t="n"/>
      <c r="Z48" s="9" t="n"/>
      <c r="AA48" s="9" t="n"/>
      <c r="AB48" s="9" t="n"/>
      <c r="AC48" s="9" t="n"/>
      <c r="AD48" s="9" t="n"/>
      <c r="AE48" s="9" t="n"/>
      <c r="AF48" s="9" t="n"/>
      <c r="AG48" s="9" t="n"/>
      <c r="AH48" s="9" t="n"/>
      <c r="AI48" s="9" t="n"/>
      <c r="AJ48" s="9" t="n"/>
      <c r="AK48" s="9" t="n"/>
      <c r="AL48" s="9" t="n"/>
      <c r="AM48" s="9" t="n"/>
      <c r="AN48" s="9" t="n"/>
      <c r="AO48" s="9" t="n"/>
      <c r="AP48" s="9" t="n"/>
      <c r="AQ48" s="9" t="n"/>
      <c r="AR48" s="9" t="n"/>
      <c r="AS48" s="9" t="n"/>
      <c r="AT48" s="9" t="n"/>
      <c r="AU48" s="9" t="n"/>
      <c r="AV48" s="9" t="n"/>
      <c r="AW48" s="9" t="n"/>
      <c r="AX48" s="9" t="n"/>
      <c r="AY48" s="9" t="n"/>
      <c r="AZ48" s="9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J49" s="9" t="n"/>
      <c r="K49" s="9" t="n"/>
      <c r="L49" s="9" t="n"/>
      <c r="M49" s="9" t="n"/>
      <c r="N49" s="9" t="n"/>
      <c r="O49" s="9" t="n"/>
      <c r="P49" s="9" t="n"/>
      <c r="Q49" s="9" t="n"/>
      <c r="R49" s="9" t="n"/>
      <c r="S49" s="9" t="n"/>
      <c r="T49" s="9" t="n"/>
      <c r="U49" s="9" t="n"/>
      <c r="V49" s="9" t="n"/>
      <c r="W49" s="9" t="n"/>
      <c r="X49" s="9" t="n"/>
      <c r="Y49" s="9" t="n"/>
      <c r="Z49" s="9" t="n"/>
      <c r="AA49" s="9" t="n"/>
      <c r="AB49" s="9" t="n"/>
      <c r="AC49" s="9" t="n"/>
      <c r="AD49" s="9" t="n"/>
      <c r="AE49" s="9" t="n"/>
      <c r="AF49" s="9" t="n"/>
      <c r="AG49" s="9" t="n"/>
      <c r="AH49" s="9" t="n"/>
      <c r="AI49" s="9" t="n"/>
      <c r="AJ49" s="9" t="n"/>
      <c r="AK49" s="9" t="n"/>
      <c r="AL49" s="9" t="n"/>
      <c r="AM49" s="9" t="n"/>
      <c r="AN49" s="9" t="n"/>
      <c r="AO49" s="9" t="n"/>
      <c r="AP49" s="9" t="n"/>
      <c r="AQ49" s="9" t="n"/>
      <c r="AR49" s="9" t="n"/>
      <c r="AS49" s="9" t="n"/>
      <c r="AT49" s="9" t="n"/>
      <c r="AU49" s="9" t="n"/>
      <c r="AV49" s="9" t="n"/>
      <c r="AW49" s="9" t="n"/>
      <c r="AX49" s="9" t="n"/>
      <c r="AY49" s="9" t="n"/>
      <c r="AZ49" s="9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J50" s="9" t="n"/>
      <c r="K50" s="9" t="n"/>
      <c r="L50" s="9" t="n"/>
      <c r="M50" s="9" t="n"/>
      <c r="N50" s="9" t="n"/>
      <c r="O50" s="9" t="n"/>
      <c r="P50" s="9" t="n"/>
      <c r="Q50" s="9" t="n"/>
      <c r="R50" s="9" t="n"/>
      <c r="S50" s="9" t="n"/>
      <c r="T50" s="9" t="n"/>
      <c r="U50" s="9" t="n"/>
      <c r="V50" s="9" t="n"/>
      <c r="W50" s="9" t="n"/>
      <c r="X50" s="9" t="n"/>
      <c r="Y50" s="9" t="n"/>
      <c r="Z50" s="9" t="n"/>
      <c r="AA50" s="9" t="n"/>
      <c r="AB50" s="9" t="n"/>
      <c r="AC50" s="9" t="n"/>
      <c r="AD50" s="9" t="n"/>
      <c r="AE50" s="9" t="n"/>
      <c r="AF50" s="9" t="n"/>
      <c r="AG50" s="9" t="n"/>
      <c r="AH50" s="9" t="n"/>
      <c r="AI50" s="9" t="n"/>
      <c r="AJ50" s="9" t="n"/>
      <c r="AK50" s="9" t="n"/>
      <c r="AL50" s="9" t="n"/>
      <c r="AM50" s="9" t="n"/>
      <c r="AN50" s="9" t="n"/>
      <c r="AO50" s="9" t="n"/>
      <c r="AP50" s="9" t="n"/>
      <c r="AQ50" s="9" t="n"/>
      <c r="AR50" s="9" t="n"/>
      <c r="AS50" s="9" t="n"/>
      <c r="AT50" s="9" t="n"/>
      <c r="AU50" s="9" t="n"/>
      <c r="AV50" s="9" t="n"/>
      <c r="AW50" s="9" t="n"/>
      <c r="AX50" s="9" t="n"/>
      <c r="AY50" s="9" t="n"/>
      <c r="AZ50" s="9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J51" s="9" t="n"/>
      <c r="K51" s="9" t="n"/>
      <c r="L51" s="9" t="n"/>
      <c r="M51" s="9" t="n"/>
      <c r="N51" s="9" t="n"/>
      <c r="O51" s="9" t="n"/>
      <c r="P51" s="9" t="n"/>
      <c r="Q51" s="9" t="n"/>
      <c r="R51" s="9" t="n"/>
      <c r="S51" s="9" t="n"/>
      <c r="T51" s="9" t="n"/>
      <c r="U51" s="9" t="n"/>
      <c r="V51" s="9" t="n"/>
      <c r="W51" s="9" t="n"/>
      <c r="X51" s="9" t="n"/>
      <c r="Y51" s="9" t="n"/>
      <c r="Z51" s="9" t="n"/>
      <c r="AA51" s="9" t="n"/>
      <c r="AB51" s="9" t="n"/>
      <c r="AC51" s="9" t="n"/>
      <c r="AD51" s="9" t="n"/>
      <c r="AE51" s="9" t="n"/>
      <c r="AF51" s="9" t="n"/>
      <c r="AG51" s="9" t="n"/>
      <c r="AH51" s="9" t="n"/>
      <c r="AI51" s="9" t="n"/>
      <c r="AJ51" s="9" t="n"/>
      <c r="AK51" s="9" t="n"/>
      <c r="AL51" s="9" t="n"/>
      <c r="AM51" s="9" t="n"/>
      <c r="AN51" s="9" t="n"/>
      <c r="AO51" s="9" t="n"/>
      <c r="AP51" s="9" t="n"/>
      <c r="AQ51" s="9" t="n"/>
      <c r="AR51" s="9" t="n"/>
      <c r="AS51" s="9" t="n"/>
      <c r="AT51" s="9" t="n"/>
      <c r="AU51" s="9" t="n"/>
      <c r="AV51" s="9" t="n"/>
      <c r="AW51" s="9" t="n"/>
      <c r="AX51" s="9" t="n"/>
      <c r="AY51" s="9" t="n"/>
      <c r="AZ51" s="9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J52" s="9" t="n"/>
      <c r="K52" s="9" t="n"/>
      <c r="L52" s="9" t="n"/>
      <c r="M52" s="9" t="n"/>
      <c r="N52" s="9" t="n"/>
      <c r="O52" s="9" t="n"/>
      <c r="P52" s="9" t="n"/>
      <c r="Q52" s="9" t="n"/>
      <c r="R52" s="9" t="n"/>
      <c r="S52" s="9" t="n"/>
      <c r="T52" s="9" t="n"/>
      <c r="U52" s="9" t="n"/>
      <c r="V52" s="9" t="n"/>
      <c r="W52" s="9" t="n"/>
      <c r="X52" s="9" t="n"/>
      <c r="Y52" s="9" t="n"/>
      <c r="Z52" s="9" t="n"/>
      <c r="AA52" s="9" t="n"/>
      <c r="AB52" s="9" t="n"/>
      <c r="AC52" s="9" t="n"/>
      <c r="AD52" s="9" t="n"/>
      <c r="AE52" s="9" t="n"/>
      <c r="AF52" s="9" t="n"/>
      <c r="AG52" s="9" t="n"/>
      <c r="AH52" s="9" t="n"/>
      <c r="AI52" s="9" t="n"/>
      <c r="AJ52" s="9" t="n"/>
      <c r="AK52" s="9" t="n"/>
      <c r="AL52" s="9" t="n"/>
      <c r="AM52" s="9" t="n"/>
      <c r="AN52" s="9" t="n"/>
      <c r="AO52" s="9" t="n"/>
      <c r="AP52" s="9" t="n"/>
      <c r="AQ52" s="9" t="n"/>
      <c r="AR52" s="9" t="n"/>
      <c r="AS52" s="9" t="n"/>
      <c r="AT52" s="9" t="n"/>
      <c r="AU52" s="9" t="n"/>
      <c r="AV52" s="9" t="n"/>
      <c r="AW52" s="9" t="n"/>
      <c r="AX52" s="9" t="n"/>
      <c r="AY52" s="9" t="n"/>
      <c r="AZ52" s="9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J53" s="9" t="n"/>
      <c r="K53" s="9" t="n"/>
      <c r="L53" s="9" t="n"/>
      <c r="M53" s="9" t="n"/>
      <c r="N53" s="9" t="n"/>
      <c r="O53" s="9" t="n"/>
      <c r="P53" s="9" t="n"/>
      <c r="Q53" s="9" t="n"/>
      <c r="R53" s="9" t="n"/>
      <c r="S53" s="9" t="n"/>
      <c r="T53" s="9" t="n"/>
      <c r="U53" s="9" t="n"/>
      <c r="V53" s="9" t="n"/>
      <c r="W53" s="9" t="n"/>
      <c r="X53" s="9" t="n"/>
      <c r="Y53" s="9" t="n"/>
      <c r="Z53" s="9" t="n"/>
      <c r="AA53" s="9" t="n"/>
      <c r="AB53" s="9" t="n"/>
      <c r="AC53" s="9" t="n"/>
      <c r="AD53" s="9" t="n"/>
      <c r="AE53" s="9" t="n"/>
      <c r="AF53" s="9" t="n"/>
      <c r="AG53" s="9" t="n"/>
      <c r="AH53" s="9" t="n"/>
      <c r="AI53" s="9" t="n"/>
      <c r="AJ53" s="9" t="n"/>
      <c r="AK53" s="9" t="n"/>
      <c r="AL53" s="9" t="n"/>
      <c r="AM53" s="9" t="n"/>
      <c r="AN53" s="9" t="n"/>
      <c r="AO53" s="9" t="n"/>
      <c r="AP53" s="9" t="n"/>
      <c r="AQ53" s="9" t="n"/>
      <c r="AR53" s="9" t="n"/>
      <c r="AS53" s="9" t="n"/>
      <c r="AT53" s="9" t="n"/>
      <c r="AU53" s="9" t="n"/>
      <c r="AV53" s="9" t="n"/>
      <c r="AW53" s="9" t="n"/>
      <c r="AX53" s="9" t="n"/>
      <c r="AY53" s="9" t="n"/>
      <c r="AZ53" s="9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J54" s="9" t="n"/>
      <c r="K54" s="9" t="n"/>
      <c r="L54" s="9" t="n"/>
      <c r="M54" s="9" t="n"/>
      <c r="N54" s="9" t="n"/>
      <c r="O54" s="9" t="n"/>
      <c r="P54" s="9" t="n"/>
      <c r="Q54" s="9" t="n"/>
      <c r="R54" s="9" t="n"/>
      <c r="S54" s="9" t="n"/>
      <c r="T54" s="9" t="n"/>
      <c r="U54" s="9" t="n"/>
      <c r="V54" s="9" t="n"/>
      <c r="W54" s="9" t="n"/>
      <c r="X54" s="9" t="n"/>
      <c r="Y54" s="9" t="n"/>
      <c r="Z54" s="9" t="n"/>
      <c r="AA54" s="9" t="n"/>
      <c r="AB54" s="9" t="n"/>
      <c r="AC54" s="9" t="n"/>
      <c r="AD54" s="9" t="n"/>
      <c r="AE54" s="9" t="n"/>
      <c r="AF54" s="9" t="n"/>
      <c r="AG54" s="9" t="n"/>
      <c r="AH54" s="9" t="n"/>
      <c r="AI54" s="9" t="n"/>
      <c r="AJ54" s="9" t="n"/>
      <c r="AK54" s="9" t="n"/>
      <c r="AL54" s="9" t="n"/>
      <c r="AM54" s="9" t="n"/>
      <c r="AN54" s="9" t="n"/>
      <c r="AO54" s="9" t="n"/>
      <c r="AP54" s="9" t="n"/>
      <c r="AQ54" s="9" t="n"/>
      <c r="AR54" s="9" t="n"/>
      <c r="AS54" s="9" t="n"/>
      <c r="AT54" s="9" t="n"/>
      <c r="AU54" s="9" t="n"/>
      <c r="AV54" s="9" t="n"/>
      <c r="AW54" s="9" t="n"/>
      <c r="AX54" s="9" t="n"/>
      <c r="AY54" s="9" t="n"/>
      <c r="AZ54" s="9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J55" s="9" t="n"/>
      <c r="K55" s="9" t="n"/>
      <c r="L55" s="9" t="n"/>
      <c r="M55" s="9" t="n"/>
      <c r="N55" s="9" t="n"/>
      <c r="O55" s="9" t="n"/>
      <c r="P55" s="9" t="n"/>
      <c r="Q55" s="9" t="n"/>
      <c r="R55" s="9" t="n"/>
      <c r="S55" s="9" t="n"/>
      <c r="T55" s="9" t="n"/>
      <c r="U55" s="9" t="n"/>
      <c r="V55" s="9" t="n"/>
      <c r="W55" s="9" t="n"/>
      <c r="X55" s="9" t="n"/>
      <c r="Y55" s="9" t="n"/>
      <c r="Z55" s="9" t="n"/>
      <c r="AA55" s="9" t="n"/>
      <c r="AB55" s="9" t="n"/>
      <c r="AC55" s="9" t="n"/>
      <c r="AD55" s="9" t="n"/>
      <c r="AE55" s="9" t="n"/>
      <c r="AF55" s="9" t="n"/>
      <c r="AG55" s="9" t="n"/>
      <c r="AH55" s="9" t="n"/>
      <c r="AI55" s="9" t="n"/>
      <c r="AJ55" s="9" t="n"/>
      <c r="AK55" s="9" t="n"/>
      <c r="AL55" s="9" t="n"/>
      <c r="AM55" s="9" t="n"/>
      <c r="AN55" s="9" t="n"/>
      <c r="AO55" s="9" t="n"/>
      <c r="AP55" s="9" t="n"/>
      <c r="AQ55" s="9" t="n"/>
      <c r="AR55" s="9" t="n"/>
      <c r="AS55" s="9" t="n"/>
      <c r="AT55" s="9" t="n"/>
      <c r="AU55" s="9" t="n"/>
      <c r="AV55" s="9" t="n"/>
      <c r="AW55" s="9" t="n"/>
      <c r="AX55" s="9" t="n"/>
      <c r="AY55" s="9" t="n"/>
      <c r="AZ55" s="9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J56" s="9" t="n"/>
      <c r="K56" s="9" t="n"/>
      <c r="L56" s="9" t="n"/>
      <c r="M56" s="9" t="n"/>
      <c r="N56" s="9" t="n"/>
      <c r="O56" s="9" t="n"/>
      <c r="P56" s="9" t="n"/>
      <c r="Q56" s="9" t="n"/>
      <c r="R56" s="9" t="n"/>
      <c r="S56" s="9" t="n"/>
      <c r="T56" s="9" t="n"/>
      <c r="U56" s="9" t="n"/>
      <c r="V56" s="9" t="n"/>
      <c r="W56" s="9" t="n"/>
      <c r="X56" s="9" t="n"/>
      <c r="Y56" s="9" t="n"/>
      <c r="Z56" s="9" t="n"/>
      <c r="AA56" s="9" t="n"/>
      <c r="AB56" s="9" t="n"/>
      <c r="AC56" s="9" t="n"/>
      <c r="AD56" s="9" t="n"/>
      <c r="AE56" s="9" t="n"/>
      <c r="AF56" s="9" t="n"/>
      <c r="AG56" s="9" t="n"/>
      <c r="AH56" s="9" t="n"/>
      <c r="AI56" s="9" t="n"/>
      <c r="AJ56" s="9" t="n"/>
      <c r="AK56" s="9" t="n"/>
      <c r="AL56" s="9" t="n"/>
      <c r="AM56" s="9" t="n"/>
      <c r="AN56" s="9" t="n"/>
      <c r="AO56" s="9" t="n"/>
      <c r="AP56" s="9" t="n"/>
      <c r="AQ56" s="9" t="n"/>
      <c r="AR56" s="9" t="n"/>
      <c r="AS56" s="9" t="n"/>
      <c r="AT56" s="9" t="n"/>
      <c r="AU56" s="9" t="n"/>
      <c r="AV56" s="9" t="n"/>
      <c r="AW56" s="9" t="n"/>
      <c r="AX56" s="9" t="n"/>
      <c r="AY56" s="9" t="n"/>
      <c r="AZ56" s="9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J57" s="9" t="n"/>
      <c r="K57" s="9" t="n"/>
      <c r="L57" s="9" t="n"/>
      <c r="M57" s="9" t="n"/>
      <c r="N57" s="9" t="n"/>
      <c r="O57" s="9" t="n"/>
      <c r="P57" s="9" t="n"/>
      <c r="Q57" s="9" t="n"/>
      <c r="R57" s="9" t="n"/>
      <c r="S57" s="9" t="n"/>
      <c r="T57" s="9" t="n"/>
      <c r="U57" s="9" t="n"/>
      <c r="V57" s="9" t="n"/>
      <c r="W57" s="9" t="n"/>
      <c r="X57" s="9" t="n"/>
      <c r="Y57" s="9" t="n"/>
      <c r="Z57" s="9" t="n"/>
      <c r="AA57" s="9" t="n"/>
      <c r="AB57" s="9" t="n"/>
      <c r="AC57" s="9" t="n"/>
      <c r="AD57" s="9" t="n"/>
      <c r="AE57" s="9" t="n"/>
      <c r="AF57" s="9" t="n"/>
      <c r="AG57" s="9" t="n"/>
      <c r="AH57" s="9" t="n"/>
      <c r="AI57" s="9" t="n"/>
      <c r="AJ57" s="9" t="n"/>
      <c r="AK57" s="9" t="n"/>
      <c r="AL57" s="9" t="n"/>
      <c r="AM57" s="9" t="n"/>
      <c r="AN57" s="9" t="n"/>
      <c r="AO57" s="9" t="n"/>
      <c r="AP57" s="9" t="n"/>
      <c r="AQ57" s="9" t="n"/>
      <c r="AR57" s="9" t="n"/>
      <c r="AS57" s="9" t="n"/>
      <c r="AT57" s="9" t="n"/>
      <c r="AU57" s="9" t="n"/>
      <c r="AV57" s="9" t="n"/>
      <c r="AW57" s="9" t="n"/>
      <c r="AX57" s="9" t="n"/>
      <c r="AY57" s="9" t="n"/>
      <c r="AZ57" s="9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J58" s="9" t="n"/>
      <c r="K58" s="9" t="n"/>
      <c r="L58" s="9" t="n"/>
      <c r="M58" s="9" t="n"/>
      <c r="N58" s="9" t="n"/>
      <c r="O58" s="9" t="n"/>
      <c r="P58" s="9" t="n"/>
      <c r="Q58" s="9" t="n"/>
      <c r="R58" s="9" t="n"/>
      <c r="S58" s="9" t="n"/>
      <c r="T58" s="9" t="n"/>
      <c r="U58" s="9" t="n"/>
      <c r="V58" s="9" t="n"/>
      <c r="W58" s="9" t="n"/>
      <c r="X58" s="9" t="n"/>
      <c r="Y58" s="9" t="n"/>
      <c r="Z58" s="9" t="n"/>
      <c r="AA58" s="9" t="n"/>
      <c r="AB58" s="9" t="n"/>
      <c r="AC58" s="9" t="n"/>
      <c r="AD58" s="9" t="n"/>
      <c r="AE58" s="9" t="n"/>
      <c r="AF58" s="9" t="n"/>
      <c r="AG58" s="9" t="n"/>
      <c r="AH58" s="9" t="n"/>
      <c r="AI58" s="9" t="n"/>
      <c r="AJ58" s="9" t="n"/>
      <c r="AK58" s="9" t="n"/>
      <c r="AL58" s="9" t="n"/>
      <c r="AM58" s="9" t="n"/>
      <c r="AN58" s="9" t="n"/>
      <c r="AO58" s="9" t="n"/>
      <c r="AP58" s="9" t="n"/>
      <c r="AQ58" s="9" t="n"/>
      <c r="AR58" s="9" t="n"/>
      <c r="AS58" s="9" t="n"/>
      <c r="AT58" s="9" t="n"/>
      <c r="AU58" s="9" t="n"/>
      <c r="AV58" s="9" t="n"/>
      <c r="AW58" s="9" t="n"/>
      <c r="AX58" s="9" t="n"/>
      <c r="AY58" s="9" t="n"/>
      <c r="AZ58" s="9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J59" s="9" t="n"/>
      <c r="K59" s="9" t="n"/>
      <c r="L59" s="9" t="n"/>
      <c r="M59" s="9" t="n"/>
      <c r="N59" s="9" t="n"/>
      <c r="O59" s="9" t="n"/>
      <c r="P59" s="9" t="n"/>
      <c r="Q59" s="9" t="n"/>
      <c r="R59" s="9" t="n"/>
      <c r="S59" s="9" t="n"/>
      <c r="T59" s="9" t="n"/>
      <c r="U59" s="9" t="n"/>
      <c r="V59" s="9" t="n"/>
      <c r="W59" s="9" t="n"/>
      <c r="X59" s="9" t="n"/>
      <c r="Y59" s="9" t="n"/>
      <c r="Z59" s="9" t="n"/>
      <c r="AA59" s="9" t="n"/>
      <c r="AB59" s="9" t="n"/>
      <c r="AC59" s="9" t="n"/>
      <c r="AD59" s="9" t="n"/>
      <c r="AE59" s="9" t="n"/>
      <c r="AF59" s="9" t="n"/>
      <c r="AG59" s="9" t="n"/>
      <c r="AH59" s="9" t="n"/>
      <c r="AI59" s="9" t="n"/>
      <c r="AJ59" s="9" t="n"/>
      <c r="AK59" s="9" t="n"/>
      <c r="AL59" s="9" t="n"/>
      <c r="AM59" s="9" t="n"/>
      <c r="AN59" s="9" t="n"/>
      <c r="AO59" s="9" t="n"/>
      <c r="AP59" s="9" t="n"/>
      <c r="AQ59" s="9" t="n"/>
      <c r="AR59" s="9" t="n"/>
      <c r="AS59" s="9" t="n"/>
      <c r="AT59" s="9" t="n"/>
      <c r="AU59" s="9" t="n"/>
      <c r="AV59" s="9" t="n"/>
      <c r="AW59" s="9" t="n"/>
      <c r="AX59" s="9" t="n"/>
      <c r="AY59" s="9" t="n"/>
      <c r="AZ59" s="9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J60" s="9" t="n"/>
      <c r="K60" s="9" t="n"/>
      <c r="L60" s="9" t="n"/>
      <c r="M60" s="9" t="n"/>
      <c r="N60" s="9" t="n"/>
      <c r="O60" s="9" t="n"/>
      <c r="P60" s="9" t="n"/>
      <c r="Q60" s="9" t="n"/>
      <c r="R60" s="9" t="n"/>
      <c r="S60" s="9" t="n"/>
      <c r="T60" s="9" t="n"/>
      <c r="U60" s="9" t="n"/>
      <c r="V60" s="9" t="n"/>
      <c r="W60" s="9" t="n"/>
      <c r="X60" s="9" t="n"/>
      <c r="Y60" s="9" t="n"/>
      <c r="Z60" s="9" t="n"/>
      <c r="AA60" s="9" t="n"/>
      <c r="AB60" s="9" t="n"/>
      <c r="AC60" s="9" t="n"/>
      <c r="AD60" s="9" t="n"/>
      <c r="AE60" s="9" t="n"/>
      <c r="AF60" s="9" t="n"/>
      <c r="AG60" s="9" t="n"/>
      <c r="AH60" s="9" t="n"/>
      <c r="AI60" s="9" t="n"/>
      <c r="AJ60" s="9" t="n"/>
      <c r="AK60" s="9" t="n"/>
      <c r="AL60" s="9" t="n"/>
      <c r="AM60" s="9" t="n"/>
      <c r="AN60" s="9" t="n"/>
      <c r="AO60" s="9" t="n"/>
      <c r="AP60" s="9" t="n"/>
      <c r="AQ60" s="9" t="n"/>
      <c r="AR60" s="9" t="n"/>
      <c r="AS60" s="9" t="n"/>
      <c r="AT60" s="9" t="n"/>
      <c r="AU60" s="9" t="n"/>
      <c r="AV60" s="9" t="n"/>
      <c r="AW60" s="9" t="n"/>
      <c r="AX60" s="9" t="n"/>
      <c r="AY60" s="9" t="n"/>
      <c r="AZ60" s="9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J61" s="9" t="n"/>
      <c r="K61" s="9" t="n"/>
      <c r="L61" s="9" t="n"/>
      <c r="M61" s="9" t="n"/>
      <c r="N61" s="9" t="n"/>
      <c r="O61" s="9" t="n"/>
      <c r="P61" s="9" t="n"/>
      <c r="Q61" s="9" t="n"/>
      <c r="R61" s="9" t="n"/>
      <c r="S61" s="9" t="n"/>
      <c r="T61" s="9" t="n"/>
      <c r="U61" s="9" t="n"/>
      <c r="V61" s="9" t="n"/>
      <c r="W61" s="9" t="n"/>
      <c r="X61" s="9" t="n"/>
      <c r="Y61" s="9" t="n"/>
      <c r="Z61" s="9" t="n"/>
      <c r="AA61" s="9" t="n"/>
      <c r="AB61" s="9" t="n"/>
      <c r="AC61" s="9" t="n"/>
      <c r="AD61" s="9" t="n"/>
      <c r="AE61" s="9" t="n"/>
      <c r="AF61" s="9" t="n"/>
      <c r="AG61" s="9" t="n"/>
      <c r="AH61" s="9" t="n"/>
      <c r="AI61" s="9" t="n"/>
      <c r="AJ61" s="9" t="n"/>
      <c r="AK61" s="9" t="n"/>
      <c r="AL61" s="9" t="n"/>
      <c r="AM61" s="9" t="n"/>
      <c r="AN61" s="9" t="n"/>
      <c r="AO61" s="9" t="n"/>
      <c r="AP61" s="9" t="n"/>
      <c r="AQ61" s="9" t="n"/>
      <c r="AR61" s="9" t="n"/>
      <c r="AS61" s="9" t="n"/>
      <c r="AT61" s="9" t="n"/>
      <c r="AU61" s="9" t="n"/>
      <c r="AV61" s="9" t="n"/>
      <c r="AW61" s="9" t="n"/>
      <c r="AX61" s="9" t="n"/>
      <c r="AY61" s="9" t="n"/>
      <c r="AZ61" s="9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J62" s="9" t="n"/>
      <c r="K62" s="9" t="n"/>
      <c r="L62" s="9" t="n"/>
      <c r="M62" s="9" t="n"/>
      <c r="N62" s="9" t="n"/>
      <c r="O62" s="9" t="n"/>
      <c r="P62" s="9" t="n"/>
      <c r="Q62" s="9" t="n"/>
      <c r="R62" s="9" t="n"/>
      <c r="S62" s="9" t="n"/>
      <c r="T62" s="9" t="n"/>
      <c r="U62" s="9" t="n"/>
      <c r="V62" s="9" t="n"/>
      <c r="W62" s="9" t="n"/>
      <c r="X62" s="9" t="n"/>
      <c r="Y62" s="9" t="n"/>
      <c r="Z62" s="9" t="n"/>
      <c r="AA62" s="9" t="n"/>
      <c r="AB62" s="9" t="n"/>
      <c r="AC62" s="9" t="n"/>
      <c r="AD62" s="9" t="n"/>
      <c r="AE62" s="9" t="n"/>
      <c r="AF62" s="9" t="n"/>
      <c r="AG62" s="9" t="n"/>
      <c r="AH62" s="9" t="n"/>
      <c r="AI62" s="9" t="n"/>
      <c r="AJ62" s="9" t="n"/>
      <c r="AK62" s="9" t="n"/>
      <c r="AL62" s="9" t="n"/>
      <c r="AM62" s="9" t="n"/>
      <c r="AN62" s="9" t="n"/>
      <c r="AO62" s="9" t="n"/>
      <c r="AP62" s="9" t="n"/>
      <c r="AQ62" s="9" t="n"/>
      <c r="AR62" s="9" t="n"/>
      <c r="AS62" s="9" t="n"/>
      <c r="AT62" s="9" t="n"/>
      <c r="AU62" s="9" t="n"/>
      <c r="AV62" s="9" t="n"/>
      <c r="AW62" s="9" t="n"/>
      <c r="AX62" s="9" t="n"/>
      <c r="AY62" s="9" t="n"/>
      <c r="AZ62" s="9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J63" s="9" t="n"/>
      <c r="K63" s="9" t="n"/>
      <c r="L63" s="9" t="n"/>
      <c r="M63" s="9" t="n"/>
      <c r="N63" s="9" t="n"/>
      <c r="O63" s="9" t="n"/>
      <c r="P63" s="9" t="n"/>
      <c r="Q63" s="9" t="n"/>
      <c r="R63" s="9" t="n"/>
      <c r="S63" s="9" t="n"/>
      <c r="T63" s="9" t="n"/>
      <c r="U63" s="9" t="n"/>
      <c r="V63" s="9" t="n"/>
      <c r="W63" s="9" t="n"/>
      <c r="X63" s="9" t="n"/>
      <c r="Y63" s="9" t="n"/>
      <c r="Z63" s="9" t="n"/>
      <c r="AA63" s="9" t="n"/>
      <c r="AB63" s="9" t="n"/>
      <c r="AC63" s="9" t="n"/>
      <c r="AD63" s="9" t="n"/>
      <c r="AE63" s="9" t="n"/>
      <c r="AF63" s="9" t="n"/>
      <c r="AG63" s="9" t="n"/>
      <c r="AH63" s="9" t="n"/>
      <c r="AI63" s="9" t="n"/>
      <c r="AJ63" s="9" t="n"/>
      <c r="AK63" s="9" t="n"/>
      <c r="AL63" s="9" t="n"/>
      <c r="AM63" s="9" t="n"/>
      <c r="AN63" s="9" t="n"/>
      <c r="AO63" s="9" t="n"/>
      <c r="AP63" s="9" t="n"/>
      <c r="AQ63" s="9" t="n"/>
      <c r="AR63" s="9" t="n"/>
      <c r="AS63" s="9" t="n"/>
      <c r="AT63" s="9" t="n"/>
      <c r="AU63" s="9" t="n"/>
      <c r="AV63" s="9" t="n"/>
      <c r="AW63" s="9" t="n"/>
      <c r="AX63" s="9" t="n"/>
      <c r="AY63" s="9" t="n"/>
      <c r="AZ63" s="9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J64" s="9" t="n"/>
      <c r="K64" s="9" t="n"/>
      <c r="L64" s="9" t="n"/>
      <c r="M64" s="9" t="n"/>
      <c r="N64" s="9" t="n"/>
      <c r="O64" s="9" t="n"/>
      <c r="P64" s="9" t="n"/>
      <c r="Q64" s="9" t="n"/>
      <c r="R64" s="9" t="n"/>
      <c r="S64" s="9" t="n"/>
      <c r="T64" s="9" t="n"/>
      <c r="U64" s="9" t="n"/>
      <c r="V64" s="9" t="n"/>
      <c r="W64" s="9" t="n"/>
      <c r="X64" s="9" t="n"/>
      <c r="Y64" s="9" t="n"/>
      <c r="Z64" s="9" t="n"/>
      <c r="AA64" s="9" t="n"/>
      <c r="AB64" s="9" t="n"/>
      <c r="AC64" s="9" t="n"/>
      <c r="AD64" s="9" t="n"/>
      <c r="AE64" s="9" t="n"/>
      <c r="AF64" s="9" t="n"/>
      <c r="AG64" s="9" t="n"/>
      <c r="AH64" s="9" t="n"/>
      <c r="AI64" s="9" t="n"/>
      <c r="AJ64" s="9" t="n"/>
      <c r="AK64" s="9" t="n"/>
      <c r="AL64" s="9" t="n"/>
      <c r="AM64" s="9" t="n"/>
      <c r="AN64" s="9" t="n"/>
      <c r="AO64" s="9" t="n"/>
      <c r="AP64" s="9" t="n"/>
      <c r="AQ64" s="9" t="n"/>
      <c r="AR64" s="9" t="n"/>
      <c r="AS64" s="9" t="n"/>
      <c r="AT64" s="9" t="n"/>
      <c r="AU64" s="9" t="n"/>
      <c r="AV64" s="9" t="n"/>
      <c r="AW64" s="9" t="n"/>
      <c r="AX64" s="9" t="n"/>
      <c r="AY64" s="9" t="n"/>
      <c r="AZ64" s="9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J65" s="9" t="n"/>
      <c r="K65" s="9" t="n"/>
      <c r="L65" s="9" t="n"/>
      <c r="M65" s="9" t="n"/>
      <c r="N65" s="9" t="n"/>
      <c r="O65" s="9" t="n"/>
      <c r="P65" s="9" t="n"/>
      <c r="Q65" s="9" t="n"/>
      <c r="R65" s="9" t="n"/>
      <c r="S65" s="9" t="n"/>
      <c r="T65" s="9" t="n"/>
      <c r="U65" s="9" t="n"/>
      <c r="V65" s="9" t="n"/>
      <c r="W65" s="9" t="n"/>
      <c r="X65" s="9" t="n"/>
      <c r="Y65" s="9" t="n"/>
      <c r="Z65" s="9" t="n"/>
      <c r="AA65" s="9" t="n"/>
      <c r="AB65" s="9" t="n"/>
      <c r="AC65" s="9" t="n"/>
      <c r="AD65" s="9" t="n"/>
      <c r="AE65" s="9" t="n"/>
      <c r="AF65" s="9" t="n"/>
      <c r="AG65" s="9" t="n"/>
      <c r="AH65" s="9" t="n"/>
      <c r="AI65" s="9" t="n"/>
      <c r="AJ65" s="9" t="n"/>
      <c r="AK65" s="9" t="n"/>
      <c r="AL65" s="9" t="n"/>
      <c r="AM65" s="9" t="n"/>
      <c r="AN65" s="9" t="n"/>
      <c r="AO65" s="9" t="n"/>
      <c r="AP65" s="9" t="n"/>
      <c r="AQ65" s="9" t="n"/>
      <c r="AR65" s="9" t="n"/>
      <c r="AS65" s="9" t="n"/>
      <c r="AT65" s="9" t="n"/>
      <c r="AU65" s="9" t="n"/>
      <c r="AV65" s="9" t="n"/>
      <c r="AW65" s="9" t="n"/>
      <c r="AX65" s="9" t="n"/>
      <c r="AY65" s="9" t="n"/>
      <c r="AZ65" s="9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J66" s="9" t="n"/>
      <c r="K66" s="9" t="n"/>
      <c r="L66" s="9" t="n"/>
      <c r="M66" s="9" t="n"/>
      <c r="N66" s="9" t="n"/>
      <c r="O66" s="9" t="n"/>
      <c r="P66" s="9" t="n"/>
      <c r="Q66" s="9" t="n"/>
      <c r="R66" s="9" t="n"/>
      <c r="S66" s="9" t="n"/>
      <c r="T66" s="9" t="n"/>
      <c r="U66" s="9" t="n"/>
      <c r="V66" s="9" t="n"/>
      <c r="W66" s="9" t="n"/>
      <c r="X66" s="9" t="n"/>
      <c r="Y66" s="9" t="n"/>
      <c r="Z66" s="9" t="n"/>
      <c r="AA66" s="9" t="n"/>
      <c r="AB66" s="9" t="n"/>
      <c r="AC66" s="9" t="n"/>
      <c r="AD66" s="9" t="n"/>
      <c r="AE66" s="9" t="n"/>
      <c r="AF66" s="9" t="n"/>
      <c r="AG66" s="9" t="n"/>
      <c r="AH66" s="9" t="n"/>
      <c r="AI66" s="9" t="n"/>
      <c r="AJ66" s="9" t="n"/>
      <c r="AK66" s="9" t="n"/>
      <c r="AL66" s="9" t="n"/>
      <c r="AM66" s="9" t="n"/>
      <c r="AN66" s="9" t="n"/>
      <c r="AO66" s="9" t="n"/>
      <c r="AP66" s="9" t="n"/>
      <c r="AQ66" s="9" t="n"/>
      <c r="AR66" s="9" t="n"/>
      <c r="AS66" s="9" t="n"/>
      <c r="AT66" s="9" t="n"/>
      <c r="AU66" s="9" t="n"/>
      <c r="AV66" s="9" t="n"/>
      <c r="AW66" s="9" t="n"/>
      <c r="AX66" s="9" t="n"/>
      <c r="AY66" s="9" t="n"/>
      <c r="AZ66" s="9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J67" s="9" t="n"/>
      <c r="K67" s="9" t="n"/>
      <c r="L67" s="9" t="n"/>
      <c r="M67" s="9" t="n"/>
      <c r="N67" s="9" t="n"/>
      <c r="O67" s="9" t="n"/>
      <c r="P67" s="9" t="n"/>
      <c r="Q67" s="9" t="n"/>
      <c r="R67" s="9" t="n"/>
      <c r="S67" s="9" t="n"/>
      <c r="T67" s="9" t="n"/>
      <c r="U67" s="9" t="n"/>
      <c r="V67" s="9" t="n"/>
      <c r="W67" s="9" t="n"/>
      <c r="X67" s="9" t="n"/>
      <c r="Y67" s="9" t="n"/>
      <c r="Z67" s="9" t="n"/>
      <c r="AA67" s="9" t="n"/>
      <c r="AB67" s="9" t="n"/>
      <c r="AC67" s="9" t="n"/>
      <c r="AD67" s="9" t="n"/>
      <c r="AE67" s="9" t="n"/>
      <c r="AF67" s="9" t="n"/>
      <c r="AG67" s="9" t="n"/>
      <c r="AH67" s="9" t="n"/>
      <c r="AI67" s="9" t="n"/>
      <c r="AJ67" s="9" t="n"/>
      <c r="AK67" s="9" t="n"/>
      <c r="AL67" s="9" t="n"/>
      <c r="AM67" s="9" t="n"/>
      <c r="AN67" s="9" t="n"/>
      <c r="AO67" s="9" t="n"/>
      <c r="AP67" s="9" t="n"/>
      <c r="AQ67" s="9" t="n"/>
      <c r="AR67" s="9" t="n"/>
      <c r="AS67" s="9" t="n"/>
      <c r="AT67" s="9" t="n"/>
      <c r="AU67" s="9" t="n"/>
      <c r="AV67" s="9" t="n"/>
      <c r="AW67" s="9" t="n"/>
      <c r="AX67" s="9" t="n"/>
      <c r="AY67" s="9" t="n"/>
      <c r="AZ67" s="9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J68" s="9" t="n"/>
      <c r="K68" s="9" t="n"/>
      <c r="L68" s="9" t="n"/>
      <c r="M68" s="9" t="n"/>
      <c r="N68" s="9" t="n"/>
      <c r="O68" s="9" t="n"/>
      <c r="P68" s="9" t="n"/>
      <c r="Q68" s="9" t="n"/>
      <c r="R68" s="9" t="n"/>
      <c r="S68" s="9" t="n"/>
      <c r="T68" s="9" t="n"/>
      <c r="U68" s="9" t="n"/>
      <c r="V68" s="9" t="n"/>
      <c r="W68" s="9" t="n"/>
      <c r="X68" s="9" t="n"/>
      <c r="Y68" s="9" t="n"/>
      <c r="Z68" s="9" t="n"/>
      <c r="AA68" s="9" t="n"/>
      <c r="AB68" s="9" t="n"/>
      <c r="AC68" s="9" t="n"/>
      <c r="AD68" s="9" t="n"/>
      <c r="AE68" s="9" t="n"/>
      <c r="AF68" s="9" t="n"/>
      <c r="AG68" s="9" t="n"/>
      <c r="AH68" s="9" t="n"/>
      <c r="AI68" s="9" t="n"/>
      <c r="AJ68" s="9" t="n"/>
      <c r="AK68" s="9" t="n"/>
      <c r="AL68" s="9" t="n"/>
      <c r="AM68" s="9" t="n"/>
      <c r="AN68" s="9" t="n"/>
      <c r="AO68" s="9" t="n"/>
      <c r="AP68" s="9" t="n"/>
      <c r="AQ68" s="9" t="n"/>
      <c r="AR68" s="9" t="n"/>
      <c r="AS68" s="9" t="n"/>
      <c r="AT68" s="9" t="n"/>
      <c r="AU68" s="9" t="n"/>
      <c r="AV68" s="9" t="n"/>
      <c r="AW68" s="9" t="n"/>
      <c r="AX68" s="9" t="n"/>
      <c r="AY68" s="9" t="n"/>
      <c r="AZ68" s="9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J69" s="9" t="n"/>
      <c r="K69" s="9" t="n"/>
      <c r="L69" s="9" t="n"/>
      <c r="M69" s="9" t="n"/>
      <c r="N69" s="9" t="n"/>
      <c r="O69" s="9" t="n"/>
      <c r="P69" s="9" t="n"/>
      <c r="Q69" s="9" t="n"/>
      <c r="R69" s="9" t="n"/>
      <c r="S69" s="9" t="n"/>
      <c r="T69" s="9" t="n"/>
      <c r="U69" s="9" t="n"/>
      <c r="V69" s="9" t="n"/>
      <c r="W69" s="9" t="n"/>
      <c r="X69" s="9" t="n"/>
      <c r="Y69" s="9" t="n"/>
      <c r="Z69" s="9" t="n"/>
      <c r="AA69" s="9" t="n"/>
      <c r="AB69" s="9" t="n"/>
      <c r="AC69" s="9" t="n"/>
      <c r="AD69" s="9" t="n"/>
      <c r="AE69" s="9" t="n"/>
      <c r="AF69" s="9" t="n"/>
      <c r="AG69" s="9" t="n"/>
      <c r="AH69" s="9" t="n"/>
      <c r="AI69" s="9" t="n"/>
      <c r="AJ69" s="9" t="n"/>
      <c r="AK69" s="9" t="n"/>
      <c r="AL69" s="9" t="n"/>
      <c r="AM69" s="9" t="n"/>
      <c r="AN69" s="9" t="n"/>
      <c r="AO69" s="9" t="n"/>
      <c r="AP69" s="9" t="n"/>
      <c r="AQ69" s="9" t="n"/>
      <c r="AR69" s="9" t="n"/>
      <c r="AS69" s="9" t="n"/>
      <c r="AT69" s="9" t="n"/>
      <c r="AU69" s="9" t="n"/>
      <c r="AV69" s="9" t="n"/>
      <c r="AW69" s="9" t="n"/>
      <c r="AX69" s="9" t="n"/>
      <c r="AY69" s="9" t="n"/>
      <c r="AZ69" s="9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J70" s="9" t="n"/>
      <c r="K70" s="9" t="n"/>
      <c r="L70" s="9" t="n"/>
      <c r="M70" s="9" t="n"/>
      <c r="N70" s="9" t="n"/>
      <c r="O70" s="9" t="n"/>
      <c r="P70" s="9" t="n"/>
      <c r="Q70" s="9" t="n"/>
      <c r="R70" s="9" t="n"/>
      <c r="S70" s="9" t="n"/>
      <c r="T70" s="9" t="n"/>
      <c r="U70" s="9" t="n"/>
      <c r="V70" s="9" t="n"/>
      <c r="W70" s="9" t="n"/>
      <c r="X70" s="9" t="n"/>
      <c r="Y70" s="9" t="n"/>
      <c r="Z70" s="9" t="n"/>
      <c r="AA70" s="9" t="n"/>
      <c r="AB70" s="9" t="n"/>
      <c r="AC70" s="9" t="n"/>
      <c r="AD70" s="9" t="n"/>
      <c r="AE70" s="9" t="n"/>
      <c r="AF70" s="9" t="n"/>
      <c r="AG70" s="9" t="n"/>
      <c r="AH70" s="9" t="n"/>
      <c r="AI70" s="9" t="n"/>
      <c r="AJ70" s="9" t="n"/>
      <c r="AK70" s="9" t="n"/>
      <c r="AL70" s="9" t="n"/>
      <c r="AM70" s="9" t="n"/>
      <c r="AN70" s="9" t="n"/>
      <c r="AO70" s="9" t="n"/>
      <c r="AP70" s="9" t="n"/>
      <c r="AQ70" s="9" t="n"/>
      <c r="AR70" s="9" t="n"/>
      <c r="AS70" s="9" t="n"/>
      <c r="AT70" s="9" t="n"/>
      <c r="AU70" s="9" t="n"/>
      <c r="AV70" s="9" t="n"/>
      <c r="AW70" s="9" t="n"/>
      <c r="AX70" s="9" t="n"/>
      <c r="AY70" s="9" t="n"/>
      <c r="AZ70" s="9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J71" s="9" t="n"/>
      <c r="K71" s="9" t="n"/>
      <c r="L71" s="9" t="n"/>
      <c r="M71" s="9" t="n"/>
      <c r="N71" s="9" t="n"/>
      <c r="O71" s="9" t="n"/>
      <c r="P71" s="9" t="n"/>
      <c r="Q71" s="9" t="n"/>
      <c r="R71" s="9" t="n"/>
      <c r="S71" s="9" t="n"/>
      <c r="T71" s="9" t="n"/>
      <c r="U71" s="9" t="n"/>
      <c r="V71" s="9" t="n"/>
      <c r="W71" s="9" t="n"/>
      <c r="X71" s="9" t="n"/>
      <c r="Y71" s="9" t="n"/>
      <c r="Z71" s="9" t="n"/>
      <c r="AA71" s="9" t="n"/>
      <c r="AB71" s="9" t="n"/>
      <c r="AC71" s="9" t="n"/>
      <c r="AD71" s="9" t="n"/>
      <c r="AE71" s="9" t="n"/>
      <c r="AF71" s="9" t="n"/>
      <c r="AG71" s="9" t="n"/>
      <c r="AH71" s="9" t="n"/>
      <c r="AI71" s="9" t="n"/>
      <c r="AJ71" s="9" t="n"/>
      <c r="AK71" s="9" t="n"/>
      <c r="AL71" s="9" t="n"/>
      <c r="AM71" s="9" t="n"/>
      <c r="AN71" s="9" t="n"/>
      <c r="AO71" s="9" t="n"/>
      <c r="AP71" s="9" t="n"/>
      <c r="AQ71" s="9" t="n"/>
      <c r="AR71" s="9" t="n"/>
      <c r="AS71" s="9" t="n"/>
      <c r="AT71" s="9" t="n"/>
      <c r="AU71" s="9" t="n"/>
      <c r="AV71" s="9" t="n"/>
      <c r="AW71" s="9" t="n"/>
      <c r="AX71" s="9" t="n"/>
      <c r="AY71" s="9" t="n"/>
      <c r="AZ71" s="9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J72" s="9" t="n"/>
      <c r="K72" s="9" t="n"/>
      <c r="L72" s="9" t="n"/>
      <c r="M72" s="9" t="n"/>
      <c r="N72" s="9" t="n"/>
      <c r="O72" s="9" t="n"/>
      <c r="P72" s="9" t="n"/>
      <c r="Q72" s="9" t="n"/>
      <c r="R72" s="9" t="n"/>
      <c r="S72" s="9" t="n"/>
      <c r="T72" s="9" t="n"/>
      <c r="U72" s="9" t="n"/>
      <c r="V72" s="9" t="n"/>
      <c r="W72" s="9" t="n"/>
      <c r="X72" s="9" t="n"/>
      <c r="Y72" s="9" t="n"/>
      <c r="Z72" s="9" t="n"/>
      <c r="AA72" s="9" t="n"/>
      <c r="AB72" s="9" t="n"/>
      <c r="AC72" s="9" t="n"/>
      <c r="AD72" s="9" t="n"/>
      <c r="AE72" s="9" t="n"/>
      <c r="AF72" s="9" t="n"/>
      <c r="AG72" s="9" t="n"/>
      <c r="AH72" s="9" t="n"/>
      <c r="AI72" s="9" t="n"/>
      <c r="AJ72" s="9" t="n"/>
      <c r="AK72" s="9" t="n"/>
      <c r="AL72" s="9" t="n"/>
      <c r="AM72" s="9" t="n"/>
      <c r="AN72" s="9" t="n"/>
      <c r="AO72" s="9" t="n"/>
      <c r="AP72" s="9" t="n"/>
      <c r="AQ72" s="9" t="n"/>
      <c r="AR72" s="9" t="n"/>
      <c r="AS72" s="9" t="n"/>
      <c r="AT72" s="9" t="n"/>
      <c r="AU72" s="9" t="n"/>
      <c r="AV72" s="9" t="n"/>
      <c r="AW72" s="9" t="n"/>
      <c r="AX72" s="9" t="n"/>
      <c r="AY72" s="9" t="n"/>
      <c r="AZ72" s="9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J73" s="9" t="n"/>
      <c r="K73" s="9" t="n"/>
      <c r="L73" s="9" t="n"/>
      <c r="M73" s="9" t="n"/>
      <c r="N73" s="9" t="n"/>
      <c r="O73" s="9" t="n"/>
      <c r="P73" s="9" t="n"/>
      <c r="Q73" s="9" t="n"/>
      <c r="R73" s="9" t="n"/>
      <c r="S73" s="9" t="n"/>
      <c r="T73" s="9" t="n"/>
      <c r="U73" s="9" t="n"/>
      <c r="V73" s="9" t="n"/>
      <c r="W73" s="9" t="n"/>
      <c r="X73" s="9" t="n"/>
      <c r="Y73" s="9" t="n"/>
      <c r="Z73" s="9" t="n"/>
      <c r="AA73" s="9" t="n"/>
      <c r="AB73" s="9" t="n"/>
      <c r="AC73" s="9" t="n"/>
      <c r="AD73" s="9" t="n"/>
      <c r="AE73" s="9" t="n"/>
      <c r="AF73" s="9" t="n"/>
      <c r="AG73" s="9" t="n"/>
      <c r="AH73" s="9" t="n"/>
      <c r="AI73" s="9" t="n"/>
      <c r="AJ73" s="9" t="n"/>
      <c r="AK73" s="9" t="n"/>
      <c r="AL73" s="9" t="n"/>
      <c r="AM73" s="9" t="n"/>
      <c r="AN73" s="9" t="n"/>
      <c r="AO73" s="9" t="n"/>
      <c r="AP73" s="9" t="n"/>
      <c r="AQ73" s="9" t="n"/>
      <c r="AR73" s="9" t="n"/>
      <c r="AS73" s="9" t="n"/>
      <c r="AT73" s="9" t="n"/>
      <c r="AU73" s="9" t="n"/>
      <c r="AV73" s="9" t="n"/>
      <c r="AW73" s="9" t="n"/>
      <c r="AX73" s="9" t="n"/>
      <c r="AY73" s="9" t="n"/>
      <c r="AZ73" s="9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J74" s="9" t="n"/>
      <c r="K74" s="9" t="n"/>
      <c r="L74" s="9" t="n"/>
      <c r="M74" s="9" t="n"/>
      <c r="N74" s="9" t="n"/>
      <c r="O74" s="9" t="n"/>
      <c r="P74" s="9" t="n"/>
      <c r="Q74" s="9" t="n"/>
      <c r="R74" s="9" t="n"/>
      <c r="S74" s="9" t="n"/>
      <c r="T74" s="9" t="n"/>
      <c r="U74" s="9" t="n"/>
      <c r="V74" s="9" t="n"/>
      <c r="W74" s="9" t="n"/>
      <c r="X74" s="9" t="n"/>
      <c r="Y74" s="9" t="n"/>
      <c r="Z74" s="9" t="n"/>
      <c r="AA74" s="9" t="n"/>
      <c r="AB74" s="9" t="n"/>
      <c r="AC74" s="9" t="n"/>
      <c r="AD74" s="9" t="n"/>
      <c r="AE74" s="9" t="n"/>
      <c r="AF74" s="9" t="n"/>
      <c r="AG74" s="9" t="n"/>
      <c r="AH74" s="9" t="n"/>
      <c r="AI74" s="9" t="n"/>
      <c r="AJ74" s="9" t="n"/>
      <c r="AK74" s="9" t="n"/>
      <c r="AL74" s="9" t="n"/>
      <c r="AM74" s="9" t="n"/>
      <c r="AN74" s="9" t="n"/>
      <c r="AO74" s="9" t="n"/>
      <c r="AP74" s="9" t="n"/>
      <c r="AQ74" s="9" t="n"/>
      <c r="AR74" s="9" t="n"/>
      <c r="AS74" s="9" t="n"/>
      <c r="AT74" s="9" t="n"/>
      <c r="AU74" s="9" t="n"/>
      <c r="AV74" s="9" t="n"/>
      <c r="AW74" s="9" t="n"/>
      <c r="AX74" s="9" t="n"/>
      <c r="AY74" s="9" t="n"/>
      <c r="AZ74" s="9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J75" s="9" t="n"/>
      <c r="K75" s="9" t="n"/>
      <c r="L75" s="9" t="n"/>
      <c r="M75" s="9" t="n"/>
      <c r="N75" s="9" t="n"/>
      <c r="O75" s="9" t="n"/>
      <c r="P75" s="9" t="n"/>
      <c r="Q75" s="9" t="n"/>
      <c r="R75" s="9" t="n"/>
      <c r="S75" s="9" t="n"/>
      <c r="T75" s="9" t="n"/>
      <c r="U75" s="9" t="n"/>
      <c r="V75" s="9" t="n"/>
      <c r="W75" s="9" t="n"/>
      <c r="X75" s="9" t="n"/>
      <c r="Y75" s="9" t="n"/>
      <c r="Z75" s="9" t="n"/>
      <c r="AA75" s="9" t="n"/>
      <c r="AB75" s="9" t="n"/>
      <c r="AC75" s="9" t="n"/>
      <c r="AD75" s="9" t="n"/>
      <c r="AE75" s="9" t="n"/>
      <c r="AF75" s="9" t="n"/>
      <c r="AG75" s="9" t="n"/>
      <c r="AH75" s="9" t="n"/>
      <c r="AI75" s="9" t="n"/>
      <c r="AJ75" s="9" t="n"/>
      <c r="AK75" s="9" t="n"/>
      <c r="AL75" s="9" t="n"/>
      <c r="AM75" s="9" t="n"/>
      <c r="AN75" s="9" t="n"/>
      <c r="AO75" s="9" t="n"/>
      <c r="AP75" s="9" t="n"/>
      <c r="AQ75" s="9" t="n"/>
      <c r="AR75" s="9" t="n"/>
      <c r="AS75" s="9" t="n"/>
      <c r="AT75" s="9" t="n"/>
      <c r="AU75" s="9" t="n"/>
      <c r="AV75" s="9" t="n"/>
      <c r="AW75" s="9" t="n"/>
      <c r="AX75" s="9" t="n"/>
      <c r="AY75" s="9" t="n"/>
      <c r="AZ75" s="9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J76" s="9" t="n"/>
      <c r="K76" s="9" t="n"/>
      <c r="L76" s="9" t="n"/>
      <c r="M76" s="9" t="n"/>
      <c r="N76" s="9" t="n"/>
      <c r="O76" s="9" t="n"/>
      <c r="P76" s="9" t="n"/>
      <c r="Q76" s="9" t="n"/>
      <c r="R76" s="9" t="n"/>
      <c r="S76" s="9" t="n"/>
      <c r="T76" s="9" t="n"/>
      <c r="U76" s="9" t="n"/>
      <c r="V76" s="9" t="n"/>
      <c r="W76" s="9" t="n"/>
      <c r="X76" s="9" t="n"/>
      <c r="Y76" s="9" t="n"/>
      <c r="Z76" s="9" t="n"/>
      <c r="AA76" s="9" t="n"/>
      <c r="AB76" s="9" t="n"/>
      <c r="AC76" s="9" t="n"/>
      <c r="AD76" s="9" t="n"/>
      <c r="AE76" s="9" t="n"/>
      <c r="AF76" s="9" t="n"/>
      <c r="AG76" s="9" t="n"/>
      <c r="AH76" s="9" t="n"/>
      <c r="AI76" s="9" t="n"/>
      <c r="AJ76" s="9" t="n"/>
      <c r="AK76" s="9" t="n"/>
      <c r="AL76" s="9" t="n"/>
      <c r="AM76" s="9" t="n"/>
      <c r="AN76" s="9" t="n"/>
      <c r="AO76" s="9" t="n"/>
      <c r="AP76" s="9" t="n"/>
      <c r="AQ76" s="9" t="n"/>
      <c r="AR76" s="9" t="n"/>
      <c r="AS76" s="9" t="n"/>
      <c r="AT76" s="9" t="n"/>
      <c r="AU76" s="9" t="n"/>
      <c r="AV76" s="9" t="n"/>
      <c r="AW76" s="9" t="n"/>
      <c r="AX76" s="9" t="n"/>
      <c r="AY76" s="9" t="n"/>
      <c r="AZ76" s="9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J77" s="9" t="n"/>
      <c r="K77" s="9" t="n"/>
      <c r="L77" s="9" t="n"/>
      <c r="M77" s="9" t="n"/>
      <c r="N77" s="9" t="n"/>
      <c r="O77" s="9" t="n"/>
      <c r="P77" s="9" t="n"/>
      <c r="Q77" s="9" t="n"/>
      <c r="R77" s="9" t="n"/>
      <c r="S77" s="9" t="n"/>
      <c r="T77" s="9" t="n"/>
      <c r="U77" s="9" t="n"/>
      <c r="V77" s="9" t="n"/>
      <c r="W77" s="9" t="n"/>
      <c r="X77" s="9" t="n"/>
      <c r="Y77" s="9" t="n"/>
      <c r="Z77" s="9" t="n"/>
      <c r="AA77" s="9" t="n"/>
      <c r="AB77" s="9" t="n"/>
      <c r="AC77" s="9" t="n"/>
      <c r="AD77" s="9" t="n"/>
      <c r="AE77" s="9" t="n"/>
      <c r="AF77" s="9" t="n"/>
      <c r="AG77" s="9" t="n"/>
      <c r="AH77" s="9" t="n"/>
      <c r="AI77" s="9" t="n"/>
      <c r="AJ77" s="9" t="n"/>
      <c r="AK77" s="9" t="n"/>
      <c r="AL77" s="9" t="n"/>
      <c r="AM77" s="9" t="n"/>
      <c r="AN77" s="9" t="n"/>
      <c r="AO77" s="9" t="n"/>
      <c r="AP77" s="9" t="n"/>
      <c r="AQ77" s="9" t="n"/>
      <c r="AR77" s="9" t="n"/>
      <c r="AS77" s="9" t="n"/>
      <c r="AT77" s="9" t="n"/>
      <c r="AU77" s="9" t="n"/>
      <c r="AV77" s="9" t="n"/>
      <c r="AW77" s="9" t="n"/>
      <c r="AX77" s="9" t="n"/>
      <c r="AY77" s="9" t="n"/>
      <c r="AZ77" s="9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J78" s="9" t="n"/>
      <c r="K78" s="9" t="n"/>
      <c r="L78" s="9" t="n"/>
      <c r="M78" s="9" t="n"/>
      <c r="N78" s="9" t="n"/>
      <c r="O78" s="9" t="n"/>
      <c r="P78" s="9" t="n"/>
      <c r="Q78" s="9" t="n"/>
      <c r="R78" s="9" t="n"/>
      <c r="S78" s="9" t="n"/>
      <c r="T78" s="9" t="n"/>
      <c r="U78" s="9" t="n"/>
      <c r="V78" s="9" t="n"/>
      <c r="W78" s="9" t="n"/>
      <c r="X78" s="9" t="n"/>
      <c r="Y78" s="9" t="n"/>
      <c r="Z78" s="9" t="n"/>
      <c r="AA78" s="9" t="n"/>
      <c r="AB78" s="9" t="n"/>
      <c r="AC78" s="9" t="n"/>
      <c r="AD78" s="9" t="n"/>
      <c r="AE78" s="9" t="n"/>
      <c r="AF78" s="9" t="n"/>
      <c r="AG78" s="9" t="n"/>
      <c r="AH78" s="9" t="n"/>
      <c r="AI78" s="9" t="n"/>
      <c r="AJ78" s="9" t="n"/>
      <c r="AK78" s="9" t="n"/>
      <c r="AL78" s="9" t="n"/>
      <c r="AM78" s="9" t="n"/>
      <c r="AN78" s="9" t="n"/>
      <c r="AO78" s="9" t="n"/>
      <c r="AP78" s="9" t="n"/>
      <c r="AQ78" s="9" t="n"/>
      <c r="AR78" s="9" t="n"/>
      <c r="AS78" s="9" t="n"/>
      <c r="AT78" s="9" t="n"/>
      <c r="AU78" s="9" t="n"/>
      <c r="AV78" s="9" t="n"/>
      <c r="AW78" s="9" t="n"/>
      <c r="AX78" s="9" t="n"/>
      <c r="AY78" s="9" t="n"/>
      <c r="AZ78" s="9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J79" s="9" t="n"/>
      <c r="K79" s="9" t="n"/>
      <c r="L79" s="9" t="n"/>
      <c r="M79" s="9" t="n"/>
      <c r="N79" s="9" t="n"/>
      <c r="O79" s="9" t="n"/>
      <c r="P79" s="9" t="n"/>
      <c r="Q79" s="9" t="n"/>
      <c r="R79" s="9" t="n"/>
      <c r="S79" s="9" t="n"/>
      <c r="T79" s="9" t="n"/>
      <c r="U79" s="9" t="n"/>
      <c r="V79" s="9" t="n"/>
      <c r="W79" s="9" t="n"/>
      <c r="X79" s="9" t="n"/>
      <c r="Y79" s="9" t="n"/>
      <c r="Z79" s="9" t="n"/>
      <c r="AA79" s="9" t="n"/>
      <c r="AB79" s="9" t="n"/>
      <c r="AC79" s="9" t="n"/>
      <c r="AD79" s="9" t="n"/>
      <c r="AE79" s="9" t="n"/>
      <c r="AF79" s="9" t="n"/>
      <c r="AG79" s="9" t="n"/>
      <c r="AH79" s="9" t="n"/>
      <c r="AI79" s="9" t="n"/>
      <c r="AJ79" s="9" t="n"/>
      <c r="AK79" s="9" t="n"/>
      <c r="AL79" s="9" t="n"/>
      <c r="AM79" s="9" t="n"/>
      <c r="AN79" s="9" t="n"/>
      <c r="AO79" s="9" t="n"/>
      <c r="AP79" s="9" t="n"/>
      <c r="AQ79" s="9" t="n"/>
      <c r="AR79" s="9" t="n"/>
      <c r="AS79" s="9" t="n"/>
      <c r="AT79" s="9" t="n"/>
      <c r="AU79" s="9" t="n"/>
      <c r="AV79" s="9" t="n"/>
      <c r="AW79" s="9" t="n"/>
      <c r="AX79" s="9" t="n"/>
      <c r="AY79" s="9" t="n"/>
      <c r="AZ79" s="9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J80" s="9" t="n"/>
      <c r="K80" s="9" t="n"/>
      <c r="L80" s="9" t="n"/>
      <c r="M80" s="9" t="n"/>
      <c r="N80" s="9" t="n"/>
      <c r="O80" s="9" t="n"/>
      <c r="P80" s="9" t="n"/>
      <c r="Q80" s="9" t="n"/>
      <c r="R80" s="9" t="n"/>
      <c r="S80" s="9" t="n"/>
      <c r="T80" s="9" t="n"/>
      <c r="U80" s="9" t="n"/>
      <c r="V80" s="9" t="n"/>
      <c r="W80" s="9" t="n"/>
      <c r="X80" s="9" t="n"/>
      <c r="Y80" s="9" t="n"/>
      <c r="Z80" s="9" t="n"/>
      <c r="AA80" s="9" t="n"/>
      <c r="AB80" s="9" t="n"/>
      <c r="AC80" s="9" t="n"/>
      <c r="AD80" s="9" t="n"/>
      <c r="AE80" s="9" t="n"/>
      <c r="AF80" s="9" t="n"/>
      <c r="AG80" s="9" t="n"/>
      <c r="AH80" s="9" t="n"/>
      <c r="AI80" s="9" t="n"/>
      <c r="AJ80" s="9" t="n"/>
      <c r="AK80" s="9" t="n"/>
      <c r="AL80" s="9" t="n"/>
      <c r="AM80" s="9" t="n"/>
      <c r="AN80" s="9" t="n"/>
      <c r="AO80" s="9" t="n"/>
      <c r="AP80" s="9" t="n"/>
      <c r="AQ80" s="9" t="n"/>
      <c r="AR80" s="9" t="n"/>
      <c r="AS80" s="9" t="n"/>
      <c r="AT80" s="9" t="n"/>
      <c r="AU80" s="9" t="n"/>
      <c r="AV80" s="9" t="n"/>
      <c r="AW80" s="9" t="n"/>
      <c r="AX80" s="9" t="n"/>
      <c r="AY80" s="9" t="n"/>
      <c r="AZ80" s="9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J81" s="9" t="n"/>
      <c r="K81" s="9" t="n"/>
      <c r="L81" s="9" t="n"/>
      <c r="M81" s="9" t="n"/>
      <c r="N81" s="9" t="n"/>
      <c r="O81" s="9" t="n"/>
      <c r="P81" s="9" t="n"/>
      <c r="Q81" s="9" t="n"/>
      <c r="R81" s="9" t="n"/>
      <c r="S81" s="9" t="n"/>
      <c r="T81" s="9" t="n"/>
      <c r="U81" s="9" t="n"/>
      <c r="V81" s="9" t="n"/>
      <c r="W81" s="9" t="n"/>
      <c r="X81" s="9" t="n"/>
      <c r="Y81" s="9" t="n"/>
      <c r="Z81" s="9" t="n"/>
      <c r="AA81" s="9" t="n"/>
      <c r="AB81" s="9" t="n"/>
      <c r="AC81" s="9" t="n"/>
      <c r="AD81" s="9" t="n"/>
      <c r="AE81" s="9" t="n"/>
      <c r="AF81" s="9" t="n"/>
      <c r="AG81" s="9" t="n"/>
      <c r="AH81" s="9" t="n"/>
      <c r="AI81" s="9" t="n"/>
      <c r="AJ81" s="9" t="n"/>
      <c r="AK81" s="9" t="n"/>
      <c r="AL81" s="9" t="n"/>
      <c r="AM81" s="9" t="n"/>
      <c r="AN81" s="9" t="n"/>
      <c r="AO81" s="9" t="n"/>
      <c r="AP81" s="9" t="n"/>
      <c r="AQ81" s="9" t="n"/>
      <c r="AR81" s="9" t="n"/>
      <c r="AS81" s="9" t="n"/>
      <c r="AT81" s="9" t="n"/>
      <c r="AU81" s="9" t="n"/>
      <c r="AV81" s="9" t="n"/>
      <c r="AW81" s="9" t="n"/>
      <c r="AX81" s="9" t="n"/>
      <c r="AY81" s="9" t="n"/>
      <c r="AZ81" s="9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J82" s="9" t="n"/>
      <c r="K82" s="9" t="n"/>
      <c r="L82" s="9" t="n"/>
      <c r="M82" s="9" t="n"/>
      <c r="N82" s="9" t="n"/>
      <c r="O82" s="9" t="n"/>
      <c r="P82" s="9" t="n"/>
      <c r="Q82" s="9" t="n"/>
      <c r="R82" s="9" t="n"/>
      <c r="S82" s="9" t="n"/>
      <c r="T82" s="9" t="n"/>
      <c r="U82" s="9" t="n"/>
      <c r="V82" s="9" t="n"/>
      <c r="W82" s="9" t="n"/>
      <c r="X82" s="9" t="n"/>
      <c r="Y82" s="9" t="n"/>
      <c r="Z82" s="9" t="n"/>
      <c r="AA82" s="9" t="n"/>
      <c r="AB82" s="9" t="n"/>
      <c r="AC82" s="9" t="n"/>
      <c r="AD82" s="9" t="n"/>
      <c r="AE82" s="9" t="n"/>
      <c r="AF82" s="9" t="n"/>
      <c r="AG82" s="9" t="n"/>
      <c r="AH82" s="9" t="n"/>
      <c r="AI82" s="9" t="n"/>
      <c r="AJ82" s="9" t="n"/>
      <c r="AK82" s="9" t="n"/>
      <c r="AL82" s="9" t="n"/>
      <c r="AM82" s="9" t="n"/>
      <c r="AN82" s="9" t="n"/>
      <c r="AO82" s="9" t="n"/>
      <c r="AP82" s="9" t="n"/>
      <c r="AQ82" s="9" t="n"/>
      <c r="AR82" s="9" t="n"/>
      <c r="AS82" s="9" t="n"/>
      <c r="AT82" s="9" t="n"/>
      <c r="AU82" s="9" t="n"/>
      <c r="AV82" s="9" t="n"/>
      <c r="AW82" s="9" t="n"/>
      <c r="AX82" s="9" t="n"/>
      <c r="AY82" s="9" t="n"/>
      <c r="AZ82" s="9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J83" s="9" t="n"/>
      <c r="K83" s="9" t="n"/>
      <c r="L83" s="9" t="n"/>
      <c r="M83" s="9" t="n"/>
      <c r="N83" s="9" t="n"/>
      <c r="O83" s="9" t="n"/>
      <c r="P83" s="9" t="n"/>
      <c r="Q83" s="9" t="n"/>
      <c r="R83" s="9" t="n"/>
      <c r="S83" s="9" t="n"/>
      <c r="T83" s="9" t="n"/>
      <c r="U83" s="9" t="n"/>
      <c r="V83" s="9" t="n"/>
      <c r="W83" s="9" t="n"/>
      <c r="X83" s="9" t="n"/>
      <c r="Y83" s="9" t="n"/>
      <c r="Z83" s="9" t="n"/>
      <c r="AA83" s="9" t="n"/>
      <c r="AB83" s="9" t="n"/>
      <c r="AC83" s="9" t="n"/>
      <c r="AD83" s="9" t="n"/>
      <c r="AE83" s="9" t="n"/>
      <c r="AF83" s="9" t="n"/>
      <c r="AG83" s="9" t="n"/>
      <c r="AH83" s="9" t="n"/>
      <c r="AI83" s="9" t="n"/>
      <c r="AJ83" s="9" t="n"/>
      <c r="AK83" s="9" t="n"/>
      <c r="AL83" s="9" t="n"/>
      <c r="AM83" s="9" t="n"/>
      <c r="AN83" s="9" t="n"/>
      <c r="AO83" s="9" t="n"/>
      <c r="AP83" s="9" t="n"/>
      <c r="AQ83" s="9" t="n"/>
      <c r="AR83" s="9" t="n"/>
      <c r="AS83" s="9" t="n"/>
      <c r="AT83" s="9" t="n"/>
      <c r="AU83" s="9" t="n"/>
      <c r="AV83" s="9" t="n"/>
      <c r="AW83" s="9" t="n"/>
      <c r="AX83" s="9" t="n"/>
      <c r="AY83" s="9" t="n"/>
      <c r="AZ83" s="9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J84" s="9" t="n"/>
      <c r="K84" s="9" t="n"/>
      <c r="L84" s="9" t="n"/>
      <c r="M84" s="9" t="n"/>
      <c r="N84" s="9" t="n"/>
      <c r="O84" s="9" t="n"/>
      <c r="P84" s="9" t="n"/>
      <c r="Q84" s="9" t="n"/>
      <c r="R84" s="9" t="n"/>
      <c r="S84" s="9" t="n"/>
      <c r="T84" s="9" t="n"/>
      <c r="U84" s="9" t="n"/>
      <c r="V84" s="9" t="n"/>
      <c r="W84" s="9" t="n"/>
      <c r="X84" s="9" t="n"/>
      <c r="Y84" s="9" t="n"/>
      <c r="Z84" s="9" t="n"/>
      <c r="AA84" s="9" t="n"/>
      <c r="AB84" s="9" t="n"/>
      <c r="AC84" s="9" t="n"/>
      <c r="AD84" s="9" t="n"/>
      <c r="AE84" s="9" t="n"/>
      <c r="AF84" s="9" t="n"/>
      <c r="AG84" s="9" t="n"/>
      <c r="AH84" s="9" t="n"/>
      <c r="AI84" s="9" t="n"/>
      <c r="AJ84" s="9" t="n"/>
      <c r="AK84" s="9" t="n"/>
      <c r="AL84" s="9" t="n"/>
      <c r="AM84" s="9" t="n"/>
      <c r="AN84" s="9" t="n"/>
      <c r="AO84" s="9" t="n"/>
      <c r="AP84" s="9" t="n"/>
      <c r="AQ84" s="9" t="n"/>
      <c r="AR84" s="9" t="n"/>
      <c r="AS84" s="9" t="n"/>
      <c r="AT84" s="9" t="n"/>
      <c r="AU84" s="9" t="n"/>
      <c r="AV84" s="9" t="n"/>
      <c r="AW84" s="9" t="n"/>
      <c r="AX84" s="9" t="n"/>
      <c r="AY84" s="9" t="n"/>
      <c r="AZ84" s="9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J85" s="9" t="n"/>
      <c r="K85" s="9" t="n"/>
      <c r="L85" s="9" t="n"/>
      <c r="M85" s="9" t="n"/>
      <c r="N85" s="9" t="n"/>
      <c r="O85" s="9" t="n"/>
      <c r="P85" s="9" t="n"/>
      <c r="Q85" s="9" t="n"/>
      <c r="R85" s="9" t="n"/>
      <c r="S85" s="9" t="n"/>
      <c r="T85" s="9" t="n"/>
      <c r="U85" s="9" t="n"/>
      <c r="V85" s="9" t="n"/>
      <c r="W85" s="9" t="n"/>
      <c r="X85" s="9" t="n"/>
      <c r="Y85" s="9" t="n"/>
      <c r="Z85" s="9" t="n"/>
      <c r="AA85" s="9" t="n"/>
      <c r="AB85" s="9" t="n"/>
      <c r="AC85" s="9" t="n"/>
      <c r="AD85" s="9" t="n"/>
      <c r="AE85" s="9" t="n"/>
      <c r="AF85" s="9" t="n"/>
      <c r="AG85" s="9" t="n"/>
      <c r="AH85" s="9" t="n"/>
      <c r="AI85" s="9" t="n"/>
      <c r="AJ85" s="9" t="n"/>
      <c r="AK85" s="9" t="n"/>
      <c r="AL85" s="9" t="n"/>
      <c r="AM85" s="9" t="n"/>
      <c r="AN85" s="9" t="n"/>
      <c r="AO85" s="9" t="n"/>
      <c r="AP85" s="9" t="n"/>
      <c r="AQ85" s="9" t="n"/>
      <c r="AR85" s="9" t="n"/>
      <c r="AS85" s="9" t="n"/>
      <c r="AT85" s="9" t="n"/>
      <c r="AU85" s="9" t="n"/>
      <c r="AV85" s="9" t="n"/>
      <c r="AW85" s="9" t="n"/>
      <c r="AX85" s="9" t="n"/>
      <c r="AY85" s="9" t="n"/>
      <c r="AZ85" s="9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J86" s="9" t="n"/>
      <c r="K86" s="9" t="n"/>
      <c r="L86" s="9" t="n"/>
      <c r="M86" s="9" t="n"/>
      <c r="N86" s="9" t="n"/>
      <c r="O86" s="9" t="n"/>
      <c r="P86" s="9" t="n"/>
      <c r="Q86" s="9" t="n"/>
      <c r="R86" s="9" t="n"/>
      <c r="S86" s="9" t="n"/>
      <c r="T86" s="9" t="n"/>
      <c r="U86" s="9" t="n"/>
      <c r="V86" s="9" t="n"/>
      <c r="W86" s="9" t="n"/>
      <c r="X86" s="9" t="n"/>
      <c r="Y86" s="9" t="n"/>
      <c r="Z86" s="9" t="n"/>
      <c r="AA86" s="9" t="n"/>
      <c r="AB86" s="9" t="n"/>
      <c r="AC86" s="9" t="n"/>
      <c r="AD86" s="9" t="n"/>
      <c r="AE86" s="9" t="n"/>
      <c r="AF86" s="9" t="n"/>
      <c r="AG86" s="9" t="n"/>
      <c r="AH86" s="9" t="n"/>
      <c r="AI86" s="9" t="n"/>
      <c r="AJ86" s="9" t="n"/>
      <c r="AK86" s="9" t="n"/>
      <c r="AL86" s="9" t="n"/>
      <c r="AM86" s="9" t="n"/>
      <c r="AN86" s="9" t="n"/>
      <c r="AO86" s="9" t="n"/>
      <c r="AP86" s="9" t="n"/>
      <c r="AQ86" s="9" t="n"/>
      <c r="AR86" s="9" t="n"/>
      <c r="AS86" s="9" t="n"/>
      <c r="AT86" s="9" t="n"/>
      <c r="AU86" s="9" t="n"/>
      <c r="AV86" s="9" t="n"/>
      <c r="AW86" s="9" t="n"/>
      <c r="AX86" s="9" t="n"/>
      <c r="AY86" s="9" t="n"/>
      <c r="AZ86" s="9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J87" s="9" t="n"/>
      <c r="K87" s="9" t="n"/>
      <c r="L87" s="9" t="n"/>
      <c r="M87" s="9" t="n"/>
      <c r="N87" s="9" t="n"/>
      <c r="O87" s="9" t="n"/>
      <c r="P87" s="9" t="n"/>
      <c r="Q87" s="9" t="n"/>
      <c r="R87" s="9" t="n"/>
      <c r="S87" s="9" t="n"/>
      <c r="T87" s="9" t="n"/>
      <c r="U87" s="9" t="n"/>
      <c r="V87" s="9" t="n"/>
      <c r="W87" s="9" t="n"/>
      <c r="X87" s="9" t="n"/>
      <c r="Y87" s="9" t="n"/>
      <c r="Z87" s="9" t="n"/>
      <c r="AA87" s="9" t="n"/>
      <c r="AB87" s="9" t="n"/>
      <c r="AC87" s="9" t="n"/>
      <c r="AD87" s="9" t="n"/>
      <c r="AE87" s="9" t="n"/>
      <c r="AF87" s="9" t="n"/>
      <c r="AG87" s="9" t="n"/>
      <c r="AH87" s="9" t="n"/>
      <c r="AI87" s="9" t="n"/>
      <c r="AJ87" s="9" t="n"/>
      <c r="AK87" s="9" t="n"/>
      <c r="AL87" s="9" t="n"/>
      <c r="AM87" s="9" t="n"/>
      <c r="AN87" s="9" t="n"/>
      <c r="AO87" s="9" t="n"/>
      <c r="AP87" s="9" t="n"/>
      <c r="AQ87" s="9" t="n"/>
      <c r="AR87" s="9" t="n"/>
      <c r="AS87" s="9" t="n"/>
      <c r="AT87" s="9" t="n"/>
      <c r="AU87" s="9" t="n"/>
      <c r="AV87" s="9" t="n"/>
      <c r="AW87" s="9" t="n"/>
      <c r="AX87" s="9" t="n"/>
      <c r="AY87" s="9" t="n"/>
      <c r="AZ87" s="9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J88" s="9" t="n"/>
      <c r="K88" s="9" t="n"/>
      <c r="L88" s="9" t="n"/>
      <c r="M88" s="9" t="n"/>
      <c r="N88" s="9" t="n"/>
      <c r="O88" s="9" t="n"/>
      <c r="P88" s="9" t="n"/>
      <c r="Q88" s="9" t="n"/>
      <c r="R88" s="9" t="n"/>
      <c r="S88" s="9" t="n"/>
      <c r="T88" s="9" t="n"/>
      <c r="U88" s="9" t="n"/>
      <c r="V88" s="9" t="n"/>
      <c r="W88" s="9" t="n"/>
      <c r="X88" s="9" t="n"/>
      <c r="Y88" s="9" t="n"/>
      <c r="Z88" s="9" t="n"/>
      <c r="AA88" s="9" t="n"/>
      <c r="AB88" s="9" t="n"/>
      <c r="AC88" s="9" t="n"/>
      <c r="AD88" s="9" t="n"/>
      <c r="AE88" s="9" t="n"/>
      <c r="AF88" s="9" t="n"/>
      <c r="AG88" s="9" t="n"/>
      <c r="AH88" s="9" t="n"/>
      <c r="AI88" s="9" t="n"/>
      <c r="AJ88" s="9" t="n"/>
      <c r="AK88" s="9" t="n"/>
      <c r="AL88" s="9" t="n"/>
      <c r="AM88" s="9" t="n"/>
      <c r="AN88" s="9" t="n"/>
      <c r="AO88" s="9" t="n"/>
      <c r="AP88" s="9" t="n"/>
      <c r="AQ88" s="9" t="n"/>
      <c r="AR88" s="9" t="n"/>
      <c r="AS88" s="9" t="n"/>
      <c r="AT88" s="9" t="n"/>
      <c r="AU88" s="9" t="n"/>
      <c r="AV88" s="9" t="n"/>
      <c r="AW88" s="9" t="n"/>
      <c r="AX88" s="9" t="n"/>
      <c r="AY88" s="9" t="n"/>
      <c r="AZ88" s="9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J89" s="9" t="n"/>
      <c r="K89" s="9" t="n"/>
      <c r="L89" s="9" t="n"/>
      <c r="M89" s="9" t="n"/>
      <c r="N89" s="9" t="n"/>
      <c r="O89" s="9" t="n"/>
      <c r="P89" s="9" t="n"/>
      <c r="Q89" s="9" t="n"/>
      <c r="R89" s="9" t="n"/>
      <c r="S89" s="9" t="n"/>
      <c r="T89" s="9" t="n"/>
      <c r="U89" s="9" t="n"/>
      <c r="V89" s="9" t="n"/>
      <c r="W89" s="9" t="n"/>
      <c r="X89" s="9" t="n"/>
      <c r="Y89" s="9" t="n"/>
      <c r="Z89" s="9" t="n"/>
      <c r="AA89" s="9" t="n"/>
      <c r="AB89" s="9" t="n"/>
      <c r="AC89" s="9" t="n"/>
      <c r="AD89" s="9" t="n"/>
      <c r="AE89" s="9" t="n"/>
      <c r="AF89" s="9" t="n"/>
      <c r="AG89" s="9" t="n"/>
      <c r="AH89" s="9" t="n"/>
      <c r="AI89" s="9" t="n"/>
      <c r="AJ89" s="9" t="n"/>
      <c r="AK89" s="9" t="n"/>
      <c r="AL89" s="9" t="n"/>
      <c r="AM89" s="9" t="n"/>
      <c r="AN89" s="9" t="n"/>
      <c r="AO89" s="9" t="n"/>
      <c r="AP89" s="9" t="n"/>
      <c r="AQ89" s="9" t="n"/>
      <c r="AR89" s="9" t="n"/>
      <c r="AS89" s="9" t="n"/>
      <c r="AT89" s="9" t="n"/>
      <c r="AU89" s="9" t="n"/>
      <c r="AV89" s="9" t="n"/>
      <c r="AW89" s="9" t="n"/>
      <c r="AX89" s="9" t="n"/>
      <c r="AY89" s="9" t="n"/>
      <c r="AZ89" s="9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J90" s="9" t="n"/>
      <c r="K90" s="9" t="n"/>
      <c r="L90" s="9" t="n"/>
      <c r="M90" s="9" t="n"/>
      <c r="N90" s="9" t="n"/>
      <c r="O90" s="9" t="n"/>
      <c r="P90" s="9" t="n"/>
      <c r="Q90" s="9" t="n"/>
      <c r="R90" s="9" t="n"/>
      <c r="S90" s="9" t="n"/>
      <c r="T90" s="9" t="n"/>
      <c r="U90" s="9" t="n"/>
      <c r="V90" s="9" t="n"/>
      <c r="W90" s="9" t="n"/>
      <c r="X90" s="9" t="n"/>
      <c r="Y90" s="9" t="n"/>
      <c r="Z90" s="9" t="n"/>
      <c r="AA90" s="9" t="n"/>
      <c r="AB90" s="9" t="n"/>
      <c r="AC90" s="9" t="n"/>
      <c r="AD90" s="9" t="n"/>
      <c r="AE90" s="9" t="n"/>
      <c r="AF90" s="9" t="n"/>
      <c r="AG90" s="9" t="n"/>
      <c r="AH90" s="9" t="n"/>
      <c r="AI90" s="9" t="n"/>
      <c r="AJ90" s="9" t="n"/>
      <c r="AK90" s="9" t="n"/>
      <c r="AL90" s="9" t="n"/>
      <c r="AM90" s="9" t="n"/>
      <c r="AN90" s="9" t="n"/>
      <c r="AO90" s="9" t="n"/>
      <c r="AP90" s="9" t="n"/>
      <c r="AQ90" s="9" t="n"/>
      <c r="AR90" s="9" t="n"/>
      <c r="AS90" s="9" t="n"/>
      <c r="AT90" s="9" t="n"/>
      <c r="AU90" s="9" t="n"/>
      <c r="AV90" s="9" t="n"/>
      <c r="AW90" s="9" t="n"/>
      <c r="AX90" s="9" t="n"/>
      <c r="AY90" s="9" t="n"/>
      <c r="AZ90" s="9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J91" s="9" t="n"/>
      <c r="K91" s="9" t="n"/>
      <c r="L91" s="9" t="n"/>
      <c r="M91" s="9" t="n"/>
      <c r="N91" s="9" t="n"/>
      <c r="O91" s="9" t="n"/>
      <c r="P91" s="9" t="n"/>
      <c r="Q91" s="9" t="n"/>
      <c r="R91" s="9" t="n"/>
      <c r="S91" s="9" t="n"/>
      <c r="T91" s="9" t="n"/>
      <c r="U91" s="9" t="n"/>
      <c r="V91" s="9" t="n"/>
      <c r="W91" s="9" t="n"/>
      <c r="X91" s="9" t="n"/>
      <c r="Y91" s="9" t="n"/>
      <c r="Z91" s="9" t="n"/>
      <c r="AA91" s="9" t="n"/>
      <c r="AB91" s="9" t="n"/>
      <c r="AC91" s="9" t="n"/>
      <c r="AD91" s="9" t="n"/>
      <c r="AE91" s="9" t="n"/>
      <c r="AF91" s="9" t="n"/>
      <c r="AG91" s="9" t="n"/>
      <c r="AH91" s="9" t="n"/>
      <c r="AI91" s="9" t="n"/>
      <c r="AJ91" s="9" t="n"/>
      <c r="AK91" s="9" t="n"/>
      <c r="AL91" s="9" t="n"/>
      <c r="AM91" s="9" t="n"/>
      <c r="AN91" s="9" t="n"/>
      <c r="AO91" s="9" t="n"/>
      <c r="AP91" s="9" t="n"/>
      <c r="AQ91" s="9" t="n"/>
      <c r="AR91" s="9" t="n"/>
      <c r="AS91" s="9" t="n"/>
      <c r="AT91" s="9" t="n"/>
      <c r="AU91" s="9" t="n"/>
      <c r="AV91" s="9" t="n"/>
      <c r="AW91" s="9" t="n"/>
      <c r="AX91" s="9" t="n"/>
      <c r="AY91" s="9" t="n"/>
      <c r="AZ91" s="9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J92" s="9" t="n"/>
      <c r="K92" s="9" t="n"/>
      <c r="L92" s="9" t="n"/>
      <c r="M92" s="9" t="n"/>
      <c r="N92" s="9" t="n"/>
      <c r="O92" s="9" t="n"/>
      <c r="P92" s="9" t="n"/>
      <c r="Q92" s="9" t="n"/>
      <c r="R92" s="9" t="n"/>
      <c r="S92" s="9" t="n"/>
      <c r="T92" s="9" t="n"/>
      <c r="U92" s="9" t="n"/>
      <c r="V92" s="9" t="n"/>
      <c r="W92" s="9" t="n"/>
      <c r="X92" s="9" t="n"/>
      <c r="Y92" s="9" t="n"/>
      <c r="Z92" s="9" t="n"/>
      <c r="AA92" s="9" t="n"/>
      <c r="AB92" s="9" t="n"/>
      <c r="AC92" s="9" t="n"/>
      <c r="AD92" s="9" t="n"/>
      <c r="AE92" s="9" t="n"/>
      <c r="AF92" s="9" t="n"/>
      <c r="AG92" s="9" t="n"/>
      <c r="AH92" s="9" t="n"/>
      <c r="AI92" s="9" t="n"/>
      <c r="AJ92" s="9" t="n"/>
      <c r="AK92" s="9" t="n"/>
      <c r="AL92" s="9" t="n"/>
      <c r="AM92" s="9" t="n"/>
      <c r="AN92" s="9" t="n"/>
      <c r="AO92" s="9" t="n"/>
      <c r="AP92" s="9" t="n"/>
      <c r="AQ92" s="9" t="n"/>
      <c r="AR92" s="9" t="n"/>
      <c r="AS92" s="9" t="n"/>
      <c r="AT92" s="9" t="n"/>
      <c r="AU92" s="9" t="n"/>
      <c r="AV92" s="9" t="n"/>
      <c r="AW92" s="9" t="n"/>
      <c r="AX92" s="9" t="n"/>
      <c r="AY92" s="9" t="n"/>
      <c r="AZ92" s="9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J93" s="9" t="n"/>
      <c r="K93" s="9" t="n"/>
      <c r="L93" s="9" t="n"/>
      <c r="M93" s="9" t="n"/>
      <c r="N93" s="9" t="n"/>
      <c r="O93" s="9" t="n"/>
      <c r="P93" s="9" t="n"/>
      <c r="Q93" s="9" t="n"/>
      <c r="R93" s="9" t="n"/>
      <c r="S93" s="9" t="n"/>
      <c r="T93" s="9" t="n"/>
      <c r="U93" s="9" t="n"/>
      <c r="V93" s="9" t="n"/>
      <c r="W93" s="9" t="n"/>
      <c r="X93" s="9" t="n"/>
      <c r="Y93" s="9" t="n"/>
      <c r="Z93" s="9" t="n"/>
      <c r="AA93" s="9" t="n"/>
      <c r="AB93" s="9" t="n"/>
      <c r="AC93" s="9" t="n"/>
      <c r="AD93" s="9" t="n"/>
      <c r="AE93" s="9" t="n"/>
      <c r="AF93" s="9" t="n"/>
      <c r="AG93" s="9" t="n"/>
      <c r="AH93" s="9" t="n"/>
      <c r="AI93" s="9" t="n"/>
      <c r="AJ93" s="9" t="n"/>
      <c r="AK93" s="9" t="n"/>
      <c r="AL93" s="9" t="n"/>
      <c r="AM93" s="9" t="n"/>
      <c r="AN93" s="9" t="n"/>
      <c r="AO93" s="9" t="n"/>
      <c r="AP93" s="9" t="n"/>
      <c r="AQ93" s="9" t="n"/>
      <c r="AR93" s="9" t="n"/>
      <c r="AS93" s="9" t="n"/>
      <c r="AT93" s="9" t="n"/>
      <c r="AU93" s="9" t="n"/>
      <c r="AV93" s="9" t="n"/>
      <c r="AW93" s="9" t="n"/>
      <c r="AX93" s="9" t="n"/>
      <c r="AY93" s="9" t="n"/>
      <c r="AZ93" s="9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J94" s="9" t="n"/>
      <c r="K94" s="9" t="n"/>
      <c r="L94" s="9" t="n"/>
      <c r="M94" s="9" t="n"/>
      <c r="N94" s="9" t="n"/>
      <c r="O94" s="9" t="n"/>
      <c r="P94" s="9" t="n"/>
      <c r="Q94" s="9" t="n"/>
      <c r="R94" s="9" t="n"/>
      <c r="S94" s="9" t="n"/>
      <c r="T94" s="9" t="n"/>
      <c r="U94" s="9" t="n"/>
      <c r="V94" s="9" t="n"/>
      <c r="W94" s="9" t="n"/>
      <c r="X94" s="9" t="n"/>
      <c r="Y94" s="9" t="n"/>
      <c r="Z94" s="9" t="n"/>
      <c r="AA94" s="9" t="n"/>
      <c r="AB94" s="9" t="n"/>
      <c r="AC94" s="9" t="n"/>
      <c r="AD94" s="9" t="n"/>
      <c r="AE94" s="9" t="n"/>
      <c r="AF94" s="9" t="n"/>
      <c r="AG94" s="9" t="n"/>
      <c r="AH94" s="9" t="n"/>
      <c r="AI94" s="9" t="n"/>
      <c r="AJ94" s="9" t="n"/>
      <c r="AK94" s="9" t="n"/>
      <c r="AL94" s="9" t="n"/>
      <c r="AM94" s="9" t="n"/>
      <c r="AN94" s="9" t="n"/>
      <c r="AO94" s="9" t="n"/>
      <c r="AP94" s="9" t="n"/>
      <c r="AQ94" s="9" t="n"/>
      <c r="AR94" s="9" t="n"/>
      <c r="AS94" s="9" t="n"/>
      <c r="AT94" s="9" t="n"/>
      <c r="AU94" s="9" t="n"/>
      <c r="AV94" s="9" t="n"/>
      <c r="AW94" s="9" t="n"/>
      <c r="AX94" s="9" t="n"/>
      <c r="AY94" s="9" t="n"/>
      <c r="AZ94" s="9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J95" s="9" t="n"/>
      <c r="K95" s="9" t="n"/>
      <c r="L95" s="9" t="n"/>
      <c r="M95" s="9" t="n"/>
      <c r="N95" s="9" t="n"/>
      <c r="O95" s="9" t="n"/>
      <c r="P95" s="9" t="n"/>
      <c r="Q95" s="9" t="n"/>
      <c r="R95" s="9" t="n"/>
      <c r="S95" s="9" t="n"/>
      <c r="T95" s="9" t="n"/>
      <c r="U95" s="9" t="n"/>
      <c r="V95" s="9" t="n"/>
      <c r="W95" s="9" t="n"/>
      <c r="X95" s="9" t="n"/>
      <c r="Y95" s="9" t="n"/>
      <c r="Z95" s="9" t="n"/>
      <c r="AA95" s="9" t="n"/>
      <c r="AB95" s="9" t="n"/>
      <c r="AC95" s="9" t="n"/>
      <c r="AD95" s="9" t="n"/>
      <c r="AE95" s="9" t="n"/>
      <c r="AF95" s="9" t="n"/>
      <c r="AG95" s="9" t="n"/>
      <c r="AH95" s="9" t="n"/>
      <c r="AI95" s="9" t="n"/>
      <c r="AJ95" s="9" t="n"/>
      <c r="AK95" s="9" t="n"/>
      <c r="AL95" s="9" t="n"/>
      <c r="AM95" s="9" t="n"/>
      <c r="AN95" s="9" t="n"/>
      <c r="AO95" s="9" t="n"/>
      <c r="AP95" s="9" t="n"/>
      <c r="AQ95" s="9" t="n"/>
      <c r="AR95" s="9" t="n"/>
      <c r="AS95" s="9" t="n"/>
      <c r="AT95" s="9" t="n"/>
      <c r="AU95" s="9" t="n"/>
      <c r="AV95" s="9" t="n"/>
      <c r="AW95" s="9" t="n"/>
      <c r="AX95" s="9" t="n"/>
      <c r="AY95" s="9" t="n"/>
      <c r="AZ95" s="9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J96" s="9" t="n"/>
      <c r="K96" s="9" t="n"/>
      <c r="L96" s="9" t="n"/>
      <c r="M96" s="9" t="n"/>
      <c r="N96" s="9" t="n"/>
      <c r="O96" s="9" t="n"/>
      <c r="P96" s="9" t="n"/>
      <c r="Q96" s="9" t="n"/>
      <c r="R96" s="9" t="n"/>
      <c r="S96" s="9" t="n"/>
      <c r="T96" s="9" t="n"/>
      <c r="U96" s="9" t="n"/>
      <c r="V96" s="9" t="n"/>
      <c r="W96" s="9" t="n"/>
      <c r="X96" s="9" t="n"/>
      <c r="Y96" s="9" t="n"/>
      <c r="Z96" s="9" t="n"/>
      <c r="AA96" s="9" t="n"/>
      <c r="AB96" s="9" t="n"/>
      <c r="AC96" s="9" t="n"/>
      <c r="AD96" s="9" t="n"/>
      <c r="AE96" s="9" t="n"/>
      <c r="AF96" s="9" t="n"/>
      <c r="AG96" s="9" t="n"/>
      <c r="AH96" s="9" t="n"/>
      <c r="AI96" s="9" t="n"/>
      <c r="AJ96" s="9" t="n"/>
      <c r="AK96" s="9" t="n"/>
      <c r="AL96" s="9" t="n"/>
      <c r="AM96" s="9" t="n"/>
      <c r="AN96" s="9" t="n"/>
      <c r="AO96" s="9" t="n"/>
      <c r="AP96" s="9" t="n"/>
      <c r="AQ96" s="9" t="n"/>
      <c r="AR96" s="9" t="n"/>
      <c r="AS96" s="9" t="n"/>
      <c r="AT96" s="9" t="n"/>
      <c r="AU96" s="9" t="n"/>
      <c r="AV96" s="9" t="n"/>
      <c r="AW96" s="9" t="n"/>
      <c r="AX96" s="9" t="n"/>
      <c r="AY96" s="9" t="n"/>
      <c r="AZ96" s="9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J97" s="9" t="n"/>
      <c r="K97" s="9" t="n"/>
      <c r="L97" s="9" t="n"/>
      <c r="M97" s="9" t="n"/>
      <c r="N97" s="9" t="n"/>
      <c r="O97" s="9" t="n"/>
      <c r="P97" s="9" t="n"/>
      <c r="Q97" s="9" t="n"/>
      <c r="R97" s="9" t="n"/>
      <c r="S97" s="9" t="n"/>
      <c r="T97" s="9" t="n"/>
      <c r="U97" s="9" t="n"/>
      <c r="V97" s="9" t="n"/>
      <c r="W97" s="9" t="n"/>
      <c r="X97" s="9" t="n"/>
      <c r="Y97" s="9" t="n"/>
      <c r="Z97" s="9" t="n"/>
      <c r="AA97" s="9" t="n"/>
      <c r="AB97" s="9" t="n"/>
      <c r="AC97" s="9" t="n"/>
      <c r="AD97" s="9" t="n"/>
      <c r="AE97" s="9" t="n"/>
      <c r="AF97" s="9" t="n"/>
      <c r="AG97" s="9" t="n"/>
      <c r="AH97" s="9" t="n"/>
      <c r="AI97" s="9" t="n"/>
      <c r="AJ97" s="9" t="n"/>
      <c r="AK97" s="9" t="n"/>
      <c r="AL97" s="9" t="n"/>
      <c r="AM97" s="9" t="n"/>
      <c r="AN97" s="9" t="n"/>
      <c r="AO97" s="9" t="n"/>
      <c r="AP97" s="9" t="n"/>
      <c r="AQ97" s="9" t="n"/>
      <c r="AR97" s="9" t="n"/>
      <c r="AS97" s="9" t="n"/>
      <c r="AT97" s="9" t="n"/>
      <c r="AU97" s="9" t="n"/>
      <c r="AV97" s="9" t="n"/>
      <c r="AW97" s="9" t="n"/>
      <c r="AX97" s="9" t="n"/>
      <c r="AY97" s="9" t="n"/>
      <c r="AZ97" s="9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J98" s="9" t="n"/>
      <c r="K98" s="9" t="n"/>
      <c r="L98" s="9" t="n"/>
      <c r="M98" s="9" t="n"/>
      <c r="N98" s="9" t="n"/>
      <c r="O98" s="9" t="n"/>
      <c r="P98" s="9" t="n"/>
      <c r="Q98" s="9" t="n"/>
      <c r="R98" s="9" t="n"/>
      <c r="S98" s="9" t="n"/>
      <c r="T98" s="9" t="n"/>
      <c r="U98" s="9" t="n"/>
      <c r="V98" s="9" t="n"/>
      <c r="W98" s="9" t="n"/>
      <c r="X98" s="9" t="n"/>
      <c r="Y98" s="9" t="n"/>
      <c r="Z98" s="9" t="n"/>
      <c r="AA98" s="9" t="n"/>
      <c r="AB98" s="9" t="n"/>
      <c r="AC98" s="9" t="n"/>
      <c r="AD98" s="9" t="n"/>
      <c r="AE98" s="9" t="n"/>
      <c r="AF98" s="9" t="n"/>
      <c r="AG98" s="9" t="n"/>
      <c r="AH98" s="9" t="n"/>
      <c r="AI98" s="9" t="n"/>
      <c r="AJ98" s="9" t="n"/>
      <c r="AK98" s="9" t="n"/>
      <c r="AL98" s="9" t="n"/>
      <c r="AM98" s="9" t="n"/>
      <c r="AN98" s="9" t="n"/>
      <c r="AO98" s="9" t="n"/>
      <c r="AP98" s="9" t="n"/>
      <c r="AQ98" s="9" t="n"/>
      <c r="AR98" s="9" t="n"/>
      <c r="AS98" s="9" t="n"/>
      <c r="AT98" s="9" t="n"/>
      <c r="AU98" s="9" t="n"/>
      <c r="AV98" s="9" t="n"/>
      <c r="AW98" s="9" t="n"/>
      <c r="AX98" s="9" t="n"/>
      <c r="AY98" s="9" t="n"/>
      <c r="AZ98" s="9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J99" s="9" t="n"/>
      <c r="K99" s="9" t="n"/>
      <c r="L99" s="9" t="n"/>
      <c r="M99" s="9" t="n"/>
      <c r="N99" s="9" t="n"/>
      <c r="O99" s="9" t="n"/>
      <c r="P99" s="9" t="n"/>
      <c r="Q99" s="9" t="n"/>
      <c r="R99" s="9" t="n"/>
      <c r="S99" s="9" t="n"/>
      <c r="T99" s="9" t="n"/>
      <c r="U99" s="9" t="n"/>
      <c r="V99" s="9" t="n"/>
      <c r="W99" s="9" t="n"/>
      <c r="X99" s="9" t="n"/>
      <c r="Y99" s="9" t="n"/>
      <c r="Z99" s="9" t="n"/>
      <c r="AA99" s="9" t="n"/>
      <c r="AB99" s="9" t="n"/>
      <c r="AC99" s="9" t="n"/>
      <c r="AD99" s="9" t="n"/>
      <c r="AE99" s="9" t="n"/>
      <c r="AF99" s="9" t="n"/>
      <c r="AG99" s="9" t="n"/>
      <c r="AH99" s="9" t="n"/>
      <c r="AI99" s="9" t="n"/>
      <c r="AJ99" s="9" t="n"/>
      <c r="AK99" s="9" t="n"/>
      <c r="AL99" s="9" t="n"/>
      <c r="AM99" s="9" t="n"/>
      <c r="AN99" s="9" t="n"/>
      <c r="AO99" s="9" t="n"/>
      <c r="AP99" s="9" t="n"/>
      <c r="AQ99" s="9" t="n"/>
      <c r="AR99" s="9" t="n"/>
      <c r="AS99" s="9" t="n"/>
      <c r="AT99" s="9" t="n"/>
      <c r="AU99" s="9" t="n"/>
      <c r="AV99" s="9" t="n"/>
      <c r="AW99" s="9" t="n"/>
      <c r="AX99" s="9" t="n"/>
      <c r="AY99" s="9" t="n"/>
      <c r="AZ99" s="9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J100" s="9" t="n"/>
      <c r="K100" s="9" t="n"/>
      <c r="L100" s="9" t="n"/>
      <c r="M100" s="9" t="n"/>
      <c r="N100" s="9" t="n"/>
      <c r="O100" s="9" t="n"/>
      <c r="P100" s="9" t="n"/>
      <c r="Q100" s="9" t="n"/>
      <c r="R100" s="9" t="n"/>
      <c r="S100" s="9" t="n"/>
      <c r="T100" s="9" t="n"/>
      <c r="U100" s="9" t="n"/>
      <c r="V100" s="9" t="n"/>
      <c r="W100" s="9" t="n"/>
      <c r="X100" s="9" t="n"/>
      <c r="Y100" s="9" t="n"/>
      <c r="Z100" s="9" t="n"/>
      <c r="AA100" s="9" t="n"/>
      <c r="AB100" s="9" t="n"/>
      <c r="AC100" s="9" t="n"/>
      <c r="AD100" s="9" t="n"/>
      <c r="AE100" s="9" t="n"/>
      <c r="AF100" s="9" t="n"/>
      <c r="AG100" s="9" t="n"/>
      <c r="AH100" s="9" t="n"/>
      <c r="AI100" s="9" t="n"/>
      <c r="AJ100" s="9" t="n"/>
      <c r="AK100" s="9" t="n"/>
      <c r="AL100" s="9" t="n"/>
      <c r="AM100" s="9" t="n"/>
      <c r="AN100" s="9" t="n"/>
      <c r="AO100" s="9" t="n"/>
      <c r="AP100" s="9" t="n"/>
      <c r="AQ100" s="9" t="n"/>
      <c r="AR100" s="9" t="n"/>
      <c r="AS100" s="9" t="n"/>
      <c r="AT100" s="9" t="n"/>
      <c r="AU100" s="9" t="n"/>
      <c r="AV100" s="9" t="n"/>
      <c r="AW100" s="9" t="n"/>
      <c r="AX100" s="9" t="n"/>
      <c r="AY100" s="9" t="n"/>
      <c r="AZ100" s="9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J101" s="9" t="n"/>
      <c r="K101" s="9" t="n"/>
      <c r="L101" s="9" t="n"/>
      <c r="M101" s="9" t="n"/>
      <c r="N101" s="9" t="n"/>
      <c r="O101" s="9" t="n"/>
      <c r="P101" s="9" t="n"/>
      <c r="Q101" s="9" t="n"/>
      <c r="R101" s="9" t="n"/>
      <c r="S101" s="9" t="n"/>
      <c r="T101" s="9" t="n"/>
      <c r="U101" s="9" t="n"/>
      <c r="V101" s="9" t="n"/>
      <c r="W101" s="9" t="n"/>
      <c r="X101" s="9" t="n"/>
      <c r="Y101" s="9" t="n"/>
      <c r="Z101" s="9" t="n"/>
      <c r="AA101" s="9" t="n"/>
      <c r="AB101" s="9" t="n"/>
      <c r="AC101" s="9" t="n"/>
      <c r="AD101" s="9" t="n"/>
      <c r="AE101" s="9" t="n"/>
      <c r="AF101" s="9" t="n"/>
      <c r="AG101" s="9" t="n"/>
      <c r="AH101" s="9" t="n"/>
      <c r="AI101" s="9" t="n"/>
      <c r="AJ101" s="9" t="n"/>
      <c r="AK101" s="9" t="n"/>
      <c r="AL101" s="9" t="n"/>
      <c r="AM101" s="9" t="n"/>
      <c r="AN101" s="9" t="n"/>
      <c r="AO101" s="9" t="n"/>
      <c r="AP101" s="9" t="n"/>
      <c r="AQ101" s="9" t="n"/>
      <c r="AR101" s="9" t="n"/>
      <c r="AS101" s="9" t="n"/>
      <c r="AT101" s="9" t="n"/>
      <c r="AU101" s="9" t="n"/>
      <c r="AV101" s="9" t="n"/>
      <c r="AW101" s="9" t="n"/>
      <c r="AX101" s="9" t="n"/>
      <c r="AY101" s="9" t="n"/>
      <c r="AZ101" s="9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J102" s="9" t="n"/>
      <c r="K102" s="9" t="n"/>
      <c r="L102" s="9" t="n"/>
      <c r="M102" s="9" t="n"/>
      <c r="N102" s="9" t="n"/>
      <c r="O102" s="9" t="n"/>
      <c r="P102" s="9" t="n"/>
      <c r="Q102" s="9" t="n"/>
      <c r="R102" s="9" t="n"/>
      <c r="S102" s="9" t="n"/>
      <c r="T102" s="9" t="n"/>
      <c r="U102" s="9" t="n"/>
      <c r="V102" s="9" t="n"/>
      <c r="W102" s="9" t="n"/>
      <c r="X102" s="9" t="n"/>
      <c r="Y102" s="9" t="n"/>
      <c r="Z102" s="9" t="n"/>
      <c r="AA102" s="9" t="n"/>
      <c r="AB102" s="9" t="n"/>
      <c r="AC102" s="9" t="n"/>
      <c r="AD102" s="9" t="n"/>
      <c r="AE102" s="9" t="n"/>
      <c r="AF102" s="9" t="n"/>
      <c r="AG102" s="9" t="n"/>
      <c r="AH102" s="9" t="n"/>
      <c r="AI102" s="9" t="n"/>
      <c r="AJ102" s="9" t="n"/>
      <c r="AK102" s="9" t="n"/>
      <c r="AL102" s="9" t="n"/>
      <c r="AM102" s="9" t="n"/>
      <c r="AN102" s="9" t="n"/>
      <c r="AO102" s="9" t="n"/>
      <c r="AP102" s="9" t="n"/>
      <c r="AQ102" s="9" t="n"/>
      <c r="AR102" s="9" t="n"/>
      <c r="AS102" s="9" t="n"/>
      <c r="AT102" s="9" t="n"/>
      <c r="AU102" s="9" t="n"/>
      <c r="AV102" s="9" t="n"/>
      <c r="AW102" s="9" t="n"/>
      <c r="AX102" s="9" t="n"/>
      <c r="AY102" s="9" t="n"/>
      <c r="AZ102" s="9" t="n"/>
    </row>
    <row r="103">
      <c r="A103" s="9" t="n"/>
      <c r="B103" s="9" t="n"/>
      <c r="C103" s="9" t="n"/>
      <c r="D103" s="9" t="n"/>
      <c r="E103" s="9" t="n"/>
      <c r="F103" s="9" t="n"/>
      <c r="G103" s="9" t="n"/>
      <c r="H103" s="9" t="n"/>
      <c r="I103" s="9" t="n"/>
      <c r="J103" s="9" t="n"/>
      <c r="K103" s="9" t="n"/>
      <c r="L103" s="9" t="n"/>
      <c r="M103" s="9" t="n"/>
      <c r="N103" s="9" t="n"/>
      <c r="O103" s="9" t="n"/>
      <c r="P103" s="9" t="n"/>
      <c r="Q103" s="9" t="n"/>
      <c r="R103" s="9" t="n"/>
      <c r="S103" s="9" t="n"/>
      <c r="T103" s="9" t="n"/>
      <c r="U103" s="9" t="n"/>
      <c r="V103" s="9" t="n"/>
      <c r="W103" s="9" t="n"/>
      <c r="X103" s="9" t="n"/>
      <c r="Y103" s="9" t="n"/>
      <c r="Z103" s="9" t="n"/>
      <c r="AA103" s="9" t="n"/>
      <c r="AB103" s="9" t="n"/>
      <c r="AC103" s="9" t="n"/>
      <c r="AD103" s="9" t="n"/>
      <c r="AE103" s="9" t="n"/>
      <c r="AF103" s="9" t="n"/>
      <c r="AG103" s="9" t="n"/>
      <c r="AH103" s="9" t="n"/>
      <c r="AI103" s="9" t="n"/>
      <c r="AJ103" s="9" t="n"/>
      <c r="AK103" s="9" t="n"/>
      <c r="AL103" s="9" t="n"/>
      <c r="AM103" s="9" t="n"/>
      <c r="AN103" s="9" t="n"/>
      <c r="AO103" s="9" t="n"/>
      <c r="AP103" s="9" t="n"/>
      <c r="AQ103" s="9" t="n"/>
      <c r="AR103" s="9" t="n"/>
      <c r="AS103" s="9" t="n"/>
      <c r="AT103" s="9" t="n"/>
      <c r="AU103" s="9" t="n"/>
      <c r="AV103" s="9" t="n"/>
      <c r="AW103" s="9" t="n"/>
      <c r="AX103" s="9" t="n"/>
      <c r="AY103" s="9" t="n"/>
      <c r="AZ103" s="9" t="n"/>
    </row>
    <row r="104">
      <c r="A104" s="9" t="n"/>
      <c r="B104" s="9" t="n"/>
      <c r="C104" s="9" t="n"/>
      <c r="D104" s="9" t="n"/>
      <c r="E104" s="9" t="n"/>
      <c r="F104" s="9" t="n"/>
      <c r="G104" s="9" t="n"/>
      <c r="H104" s="9" t="n"/>
      <c r="I104" s="9" t="n"/>
      <c r="J104" s="9" t="n"/>
      <c r="K104" s="9" t="n"/>
      <c r="L104" s="9" t="n"/>
      <c r="M104" s="9" t="n"/>
      <c r="N104" s="9" t="n"/>
      <c r="O104" s="9" t="n"/>
      <c r="P104" s="9" t="n"/>
      <c r="Q104" s="9" t="n"/>
      <c r="R104" s="9" t="n"/>
      <c r="S104" s="9" t="n"/>
      <c r="T104" s="9" t="n"/>
      <c r="U104" s="9" t="n"/>
      <c r="V104" s="9" t="n"/>
      <c r="W104" s="9" t="n"/>
      <c r="X104" s="9" t="n"/>
      <c r="Y104" s="9" t="n"/>
      <c r="Z104" s="9" t="n"/>
      <c r="AA104" s="9" t="n"/>
      <c r="AB104" s="9" t="n"/>
      <c r="AC104" s="9" t="n"/>
      <c r="AD104" s="9" t="n"/>
      <c r="AE104" s="9" t="n"/>
      <c r="AF104" s="9" t="n"/>
      <c r="AG104" s="9" t="n"/>
      <c r="AH104" s="9" t="n"/>
      <c r="AI104" s="9" t="n"/>
      <c r="AJ104" s="9" t="n"/>
      <c r="AK104" s="9" t="n"/>
      <c r="AL104" s="9" t="n"/>
      <c r="AM104" s="9" t="n"/>
      <c r="AN104" s="9" t="n"/>
      <c r="AO104" s="9" t="n"/>
      <c r="AP104" s="9" t="n"/>
      <c r="AQ104" s="9" t="n"/>
      <c r="AR104" s="9" t="n"/>
      <c r="AS104" s="9" t="n"/>
      <c r="AT104" s="9" t="n"/>
      <c r="AU104" s="9" t="n"/>
      <c r="AV104" s="9" t="n"/>
      <c r="AW104" s="9" t="n"/>
      <c r="AX104" s="9" t="n"/>
      <c r="AY104" s="9" t="n"/>
      <c r="AZ104" s="9" t="n"/>
    </row>
    <row r="105">
      <c r="A105" s="9" t="n"/>
      <c r="B105" s="9" t="n"/>
      <c r="C105" s="9" t="n"/>
      <c r="D105" s="9" t="n"/>
      <c r="E105" s="9" t="n"/>
      <c r="F105" s="9" t="n"/>
      <c r="G105" s="9" t="n"/>
      <c r="H105" s="9" t="n"/>
      <c r="I105" s="9" t="n"/>
      <c r="J105" s="9" t="n"/>
      <c r="K105" s="9" t="n"/>
      <c r="L105" s="9" t="n"/>
      <c r="M105" s="9" t="n"/>
      <c r="N105" s="9" t="n"/>
      <c r="O105" s="9" t="n"/>
      <c r="P105" s="9" t="n"/>
      <c r="Q105" s="9" t="n"/>
      <c r="R105" s="9" t="n"/>
      <c r="S105" s="9" t="n"/>
      <c r="T105" s="9" t="n"/>
      <c r="U105" s="9" t="n"/>
      <c r="V105" s="9" t="n"/>
      <c r="W105" s="9" t="n"/>
      <c r="X105" s="9" t="n"/>
      <c r="Y105" s="9" t="n"/>
      <c r="Z105" s="9" t="n"/>
      <c r="AA105" s="9" t="n"/>
      <c r="AB105" s="9" t="n"/>
      <c r="AC105" s="9" t="n"/>
      <c r="AD105" s="9" t="n"/>
      <c r="AE105" s="9" t="n"/>
      <c r="AF105" s="9" t="n"/>
      <c r="AG105" s="9" t="n"/>
      <c r="AH105" s="9" t="n"/>
      <c r="AI105" s="9" t="n"/>
      <c r="AJ105" s="9" t="n"/>
      <c r="AK105" s="9" t="n"/>
      <c r="AL105" s="9" t="n"/>
      <c r="AM105" s="9" t="n"/>
      <c r="AN105" s="9" t="n"/>
      <c r="AO105" s="9" t="n"/>
      <c r="AP105" s="9" t="n"/>
      <c r="AQ105" s="9" t="n"/>
      <c r="AR105" s="9" t="n"/>
      <c r="AS105" s="9" t="n"/>
      <c r="AT105" s="9" t="n"/>
      <c r="AU105" s="9" t="n"/>
      <c r="AV105" s="9" t="n"/>
      <c r="AW105" s="9" t="n"/>
      <c r="AX105" s="9" t="n"/>
      <c r="AY105" s="9" t="n"/>
      <c r="AZ105" s="9" t="n"/>
    </row>
    <row r="106">
      <c r="A106" s="9" t="n"/>
      <c r="B106" s="9" t="n"/>
      <c r="C106" s="9" t="n"/>
      <c r="D106" s="9" t="n"/>
      <c r="E106" s="9" t="n"/>
      <c r="F106" s="9" t="n"/>
      <c r="G106" s="9" t="n"/>
      <c r="H106" s="9" t="n"/>
      <c r="I106" s="9" t="n"/>
      <c r="J106" s="9" t="n"/>
      <c r="K106" s="9" t="n"/>
      <c r="L106" s="9" t="n"/>
      <c r="M106" s="9" t="n"/>
      <c r="N106" s="9" t="n"/>
      <c r="O106" s="9" t="n"/>
      <c r="P106" s="9" t="n"/>
      <c r="Q106" s="9" t="n"/>
      <c r="R106" s="9" t="n"/>
      <c r="S106" s="9" t="n"/>
      <c r="T106" s="9" t="n"/>
      <c r="U106" s="9" t="n"/>
      <c r="V106" s="9" t="n"/>
      <c r="W106" s="9" t="n"/>
      <c r="X106" s="9" t="n"/>
      <c r="Y106" s="9" t="n"/>
      <c r="Z106" s="9" t="n"/>
      <c r="AA106" s="9" t="n"/>
      <c r="AB106" s="9" t="n"/>
      <c r="AC106" s="9" t="n"/>
      <c r="AD106" s="9" t="n"/>
      <c r="AE106" s="9" t="n"/>
      <c r="AF106" s="9" t="n"/>
      <c r="AG106" s="9" t="n"/>
      <c r="AH106" s="9" t="n"/>
      <c r="AI106" s="9" t="n"/>
      <c r="AJ106" s="9" t="n"/>
      <c r="AK106" s="9" t="n"/>
      <c r="AL106" s="9" t="n"/>
      <c r="AM106" s="9" t="n"/>
      <c r="AN106" s="9" t="n"/>
      <c r="AO106" s="9" t="n"/>
      <c r="AP106" s="9" t="n"/>
      <c r="AQ106" s="9" t="n"/>
      <c r="AR106" s="9" t="n"/>
      <c r="AS106" s="9" t="n"/>
      <c r="AT106" s="9" t="n"/>
      <c r="AU106" s="9" t="n"/>
      <c r="AV106" s="9" t="n"/>
      <c r="AW106" s="9" t="n"/>
      <c r="AX106" s="9" t="n"/>
      <c r="AY106" s="9" t="n"/>
      <c r="AZ106" s="9" t="n"/>
    </row>
    <row r="107">
      <c r="A107" s="9" t="n"/>
      <c r="B107" s="9" t="n"/>
      <c r="C107" s="9" t="n"/>
      <c r="D107" s="9" t="n"/>
      <c r="E107" s="9" t="n"/>
      <c r="F107" s="9" t="n"/>
      <c r="G107" s="9" t="n"/>
      <c r="H107" s="9" t="n"/>
      <c r="I107" s="9" t="n"/>
      <c r="J107" s="9" t="n"/>
      <c r="K107" s="9" t="n"/>
      <c r="L107" s="9" t="n"/>
      <c r="M107" s="9" t="n"/>
      <c r="N107" s="9" t="n"/>
      <c r="O107" s="9" t="n"/>
      <c r="P107" s="9" t="n"/>
      <c r="Q107" s="9" t="n"/>
      <c r="R107" s="9" t="n"/>
      <c r="S107" s="9" t="n"/>
      <c r="T107" s="9" t="n"/>
      <c r="U107" s="9" t="n"/>
      <c r="V107" s="9" t="n"/>
      <c r="W107" s="9" t="n"/>
      <c r="X107" s="9" t="n"/>
      <c r="Y107" s="9" t="n"/>
      <c r="Z107" s="9" t="n"/>
      <c r="AA107" s="9" t="n"/>
      <c r="AB107" s="9" t="n"/>
      <c r="AC107" s="9" t="n"/>
      <c r="AD107" s="9" t="n"/>
      <c r="AE107" s="9" t="n"/>
      <c r="AF107" s="9" t="n"/>
      <c r="AG107" s="9" t="n"/>
      <c r="AH107" s="9" t="n"/>
      <c r="AI107" s="9" t="n"/>
      <c r="AJ107" s="9" t="n"/>
      <c r="AK107" s="9" t="n"/>
      <c r="AL107" s="9" t="n"/>
      <c r="AM107" s="9" t="n"/>
      <c r="AN107" s="9" t="n"/>
      <c r="AO107" s="9" t="n"/>
      <c r="AP107" s="9" t="n"/>
      <c r="AQ107" s="9" t="n"/>
      <c r="AR107" s="9" t="n"/>
      <c r="AS107" s="9" t="n"/>
      <c r="AT107" s="9" t="n"/>
      <c r="AU107" s="9" t="n"/>
      <c r="AV107" s="9" t="n"/>
      <c r="AW107" s="9" t="n"/>
      <c r="AX107" s="9" t="n"/>
      <c r="AY107" s="9" t="n"/>
      <c r="AZ107" s="9" t="n"/>
    </row>
    <row r="108">
      <c r="A108" s="9" t="n"/>
      <c r="B108" s="9" t="n"/>
      <c r="C108" s="9" t="n"/>
      <c r="D108" s="9" t="n"/>
      <c r="E108" s="9" t="n"/>
      <c r="F108" s="9" t="n"/>
      <c r="G108" s="9" t="n"/>
      <c r="H108" s="9" t="n"/>
      <c r="I108" s="9" t="n"/>
      <c r="J108" s="9" t="n"/>
      <c r="K108" s="9" t="n"/>
      <c r="L108" s="9" t="n"/>
      <c r="M108" s="9" t="n"/>
      <c r="N108" s="9" t="n"/>
      <c r="O108" s="9" t="n"/>
      <c r="P108" s="9" t="n"/>
      <c r="Q108" s="9" t="n"/>
      <c r="R108" s="9" t="n"/>
      <c r="S108" s="9" t="n"/>
      <c r="T108" s="9" t="n"/>
      <c r="U108" s="9" t="n"/>
      <c r="V108" s="9" t="n"/>
      <c r="W108" s="9" t="n"/>
      <c r="X108" s="9" t="n"/>
      <c r="Y108" s="9" t="n"/>
      <c r="Z108" s="9" t="n"/>
      <c r="AA108" s="9" t="n"/>
      <c r="AB108" s="9" t="n"/>
      <c r="AC108" s="9" t="n"/>
      <c r="AD108" s="9" t="n"/>
      <c r="AE108" s="9" t="n"/>
      <c r="AF108" s="9" t="n"/>
      <c r="AG108" s="9" t="n"/>
      <c r="AH108" s="9" t="n"/>
      <c r="AI108" s="9" t="n"/>
      <c r="AJ108" s="9" t="n"/>
      <c r="AK108" s="9" t="n"/>
      <c r="AL108" s="9" t="n"/>
      <c r="AM108" s="9" t="n"/>
      <c r="AN108" s="9" t="n"/>
      <c r="AO108" s="9" t="n"/>
      <c r="AP108" s="9" t="n"/>
      <c r="AQ108" s="9" t="n"/>
      <c r="AR108" s="9" t="n"/>
      <c r="AS108" s="9" t="n"/>
      <c r="AT108" s="9" t="n"/>
      <c r="AU108" s="9" t="n"/>
      <c r="AV108" s="9" t="n"/>
      <c r="AW108" s="9" t="n"/>
      <c r="AX108" s="9" t="n"/>
      <c r="AY108" s="9" t="n"/>
      <c r="AZ108" s="9" t="n"/>
    </row>
    <row r="109">
      <c r="A109" s="9" t="n"/>
      <c r="B109" s="9" t="n"/>
      <c r="C109" s="9" t="n"/>
      <c r="D109" s="9" t="n"/>
      <c r="E109" s="9" t="n"/>
      <c r="F109" s="9" t="n"/>
      <c r="G109" s="9" t="n"/>
      <c r="H109" s="9" t="n"/>
      <c r="I109" s="9" t="n"/>
      <c r="J109" s="9" t="n"/>
      <c r="K109" s="9" t="n"/>
      <c r="L109" s="9" t="n"/>
      <c r="M109" s="9" t="n"/>
      <c r="N109" s="9" t="n"/>
      <c r="O109" s="9" t="n"/>
      <c r="P109" s="9" t="n"/>
      <c r="Q109" s="9" t="n"/>
      <c r="R109" s="9" t="n"/>
      <c r="S109" s="9" t="n"/>
      <c r="T109" s="9" t="n"/>
      <c r="U109" s="9" t="n"/>
      <c r="V109" s="9" t="n"/>
      <c r="W109" s="9" t="n"/>
      <c r="X109" s="9" t="n"/>
      <c r="Y109" s="9" t="n"/>
      <c r="Z109" s="9" t="n"/>
      <c r="AA109" s="9" t="n"/>
      <c r="AB109" s="9" t="n"/>
      <c r="AC109" s="9" t="n"/>
      <c r="AD109" s="9" t="n"/>
      <c r="AE109" s="9" t="n"/>
      <c r="AF109" s="9" t="n"/>
      <c r="AG109" s="9" t="n"/>
      <c r="AH109" s="9" t="n"/>
      <c r="AI109" s="9" t="n"/>
      <c r="AJ109" s="9" t="n"/>
      <c r="AK109" s="9" t="n"/>
      <c r="AL109" s="9" t="n"/>
      <c r="AM109" s="9" t="n"/>
      <c r="AN109" s="9" t="n"/>
      <c r="AO109" s="9" t="n"/>
      <c r="AP109" s="9" t="n"/>
      <c r="AQ109" s="9" t="n"/>
      <c r="AR109" s="9" t="n"/>
      <c r="AS109" s="9" t="n"/>
      <c r="AT109" s="9" t="n"/>
      <c r="AU109" s="9" t="n"/>
      <c r="AV109" s="9" t="n"/>
      <c r="AW109" s="9" t="n"/>
      <c r="AX109" s="9" t="n"/>
      <c r="AY109" s="9" t="n"/>
      <c r="AZ109" s="9" t="n"/>
    </row>
    <row r="110">
      <c r="A110" s="9" t="n"/>
      <c r="B110" s="9" t="n"/>
      <c r="C110" s="9" t="n"/>
      <c r="D110" s="9" t="n"/>
      <c r="E110" s="9" t="n"/>
      <c r="F110" s="9" t="n"/>
      <c r="G110" s="9" t="n"/>
      <c r="H110" s="9" t="n"/>
      <c r="I110" s="9" t="n"/>
      <c r="J110" s="9" t="n"/>
      <c r="K110" s="9" t="n"/>
      <c r="L110" s="9" t="n"/>
      <c r="M110" s="9" t="n"/>
      <c r="N110" s="9" t="n"/>
      <c r="O110" s="9" t="n"/>
      <c r="P110" s="9" t="n"/>
      <c r="Q110" s="9" t="n"/>
      <c r="R110" s="9" t="n"/>
      <c r="S110" s="9" t="n"/>
      <c r="T110" s="9" t="n"/>
      <c r="U110" s="9" t="n"/>
      <c r="V110" s="9" t="n"/>
      <c r="W110" s="9" t="n"/>
      <c r="X110" s="9" t="n"/>
      <c r="Y110" s="9" t="n"/>
      <c r="Z110" s="9" t="n"/>
      <c r="AA110" s="9" t="n"/>
      <c r="AB110" s="9" t="n"/>
      <c r="AC110" s="9" t="n"/>
      <c r="AD110" s="9" t="n"/>
      <c r="AE110" s="9" t="n"/>
      <c r="AF110" s="9" t="n"/>
      <c r="AG110" s="9" t="n"/>
      <c r="AH110" s="9" t="n"/>
      <c r="AI110" s="9" t="n"/>
      <c r="AJ110" s="9" t="n"/>
      <c r="AK110" s="9" t="n"/>
      <c r="AL110" s="9" t="n"/>
      <c r="AM110" s="9" t="n"/>
      <c r="AN110" s="9" t="n"/>
      <c r="AO110" s="9" t="n"/>
      <c r="AP110" s="9" t="n"/>
      <c r="AQ110" s="9" t="n"/>
      <c r="AR110" s="9" t="n"/>
      <c r="AS110" s="9" t="n"/>
      <c r="AT110" s="9" t="n"/>
      <c r="AU110" s="9" t="n"/>
      <c r="AV110" s="9" t="n"/>
      <c r="AW110" s="9" t="n"/>
      <c r="AX110" s="9" t="n"/>
      <c r="AY110" s="9" t="n"/>
      <c r="AZ110" s="9" t="n"/>
    </row>
    <row r="111">
      <c r="A111" s="9" t="n"/>
      <c r="B111" s="9" t="n"/>
      <c r="C111" s="9" t="n"/>
      <c r="D111" s="9" t="n"/>
      <c r="E111" s="9" t="n"/>
      <c r="F111" s="9" t="n"/>
      <c r="G111" s="9" t="n"/>
      <c r="H111" s="9" t="n"/>
      <c r="I111" s="9" t="n"/>
      <c r="J111" s="9" t="n"/>
      <c r="K111" s="9" t="n"/>
      <c r="L111" s="9" t="n"/>
      <c r="M111" s="9" t="n"/>
      <c r="N111" s="9" t="n"/>
      <c r="O111" s="9" t="n"/>
      <c r="P111" s="9" t="n"/>
      <c r="Q111" s="9" t="n"/>
      <c r="R111" s="9" t="n"/>
      <c r="S111" s="9" t="n"/>
      <c r="T111" s="9" t="n"/>
      <c r="U111" s="9" t="n"/>
      <c r="V111" s="9" t="n"/>
      <c r="W111" s="9" t="n"/>
      <c r="X111" s="9" t="n"/>
      <c r="Y111" s="9" t="n"/>
      <c r="Z111" s="9" t="n"/>
      <c r="AA111" s="9" t="n"/>
      <c r="AB111" s="9" t="n"/>
      <c r="AC111" s="9" t="n"/>
      <c r="AD111" s="9" t="n"/>
      <c r="AE111" s="9" t="n"/>
      <c r="AF111" s="9" t="n"/>
      <c r="AG111" s="9" t="n"/>
      <c r="AH111" s="9" t="n"/>
      <c r="AI111" s="9" t="n"/>
      <c r="AJ111" s="9" t="n"/>
      <c r="AK111" s="9" t="n"/>
      <c r="AL111" s="9" t="n"/>
      <c r="AM111" s="9" t="n"/>
      <c r="AN111" s="9" t="n"/>
      <c r="AO111" s="9" t="n"/>
      <c r="AP111" s="9" t="n"/>
      <c r="AQ111" s="9" t="n"/>
      <c r="AR111" s="9" t="n"/>
      <c r="AS111" s="9" t="n"/>
      <c r="AT111" s="9" t="n"/>
      <c r="AU111" s="9" t="n"/>
      <c r="AV111" s="9" t="n"/>
      <c r="AW111" s="9" t="n"/>
      <c r="AX111" s="9" t="n"/>
      <c r="AY111" s="9" t="n"/>
      <c r="AZ111" s="9" t="n"/>
    </row>
    <row r="112">
      <c r="A112" s="9" t="n"/>
      <c r="B112" s="9" t="n"/>
      <c r="C112" s="9" t="n"/>
      <c r="D112" s="9" t="n"/>
      <c r="E112" s="9" t="n"/>
      <c r="F112" s="9" t="n"/>
      <c r="G112" s="9" t="n"/>
      <c r="H112" s="9" t="n"/>
      <c r="I112" s="9" t="n"/>
      <c r="J112" s="9" t="n"/>
      <c r="K112" s="9" t="n"/>
      <c r="L112" s="9" t="n"/>
      <c r="M112" s="9" t="n"/>
      <c r="N112" s="9" t="n"/>
      <c r="O112" s="9" t="n"/>
      <c r="P112" s="9" t="n"/>
      <c r="Q112" s="9" t="n"/>
      <c r="R112" s="9" t="n"/>
      <c r="S112" s="9" t="n"/>
      <c r="T112" s="9" t="n"/>
      <c r="U112" s="9" t="n"/>
      <c r="V112" s="9" t="n"/>
      <c r="W112" s="9" t="n"/>
      <c r="X112" s="9" t="n"/>
      <c r="Y112" s="9" t="n"/>
      <c r="Z112" s="9" t="n"/>
      <c r="AA112" s="9" t="n"/>
      <c r="AB112" s="9" t="n"/>
      <c r="AC112" s="9" t="n"/>
      <c r="AD112" s="9" t="n"/>
      <c r="AE112" s="9" t="n"/>
      <c r="AF112" s="9" t="n"/>
      <c r="AG112" s="9" t="n"/>
      <c r="AH112" s="9" t="n"/>
      <c r="AI112" s="9" t="n"/>
      <c r="AJ112" s="9" t="n"/>
      <c r="AK112" s="9" t="n"/>
      <c r="AL112" s="9" t="n"/>
      <c r="AM112" s="9" t="n"/>
      <c r="AN112" s="9" t="n"/>
      <c r="AO112" s="9" t="n"/>
      <c r="AP112" s="9" t="n"/>
      <c r="AQ112" s="9" t="n"/>
      <c r="AR112" s="9" t="n"/>
      <c r="AS112" s="9" t="n"/>
      <c r="AT112" s="9" t="n"/>
      <c r="AU112" s="9" t="n"/>
      <c r="AV112" s="9" t="n"/>
      <c r="AW112" s="9" t="n"/>
      <c r="AX112" s="9" t="n"/>
      <c r="AY112" s="9" t="n"/>
      <c r="AZ112" s="9" t="n"/>
    </row>
    <row r="113">
      <c r="A113" s="9" t="n"/>
      <c r="B113" s="9" t="n"/>
      <c r="C113" s="9" t="n"/>
      <c r="D113" s="9" t="n"/>
      <c r="E113" s="9" t="n"/>
      <c r="F113" s="9" t="n"/>
      <c r="G113" s="9" t="n"/>
      <c r="H113" s="9" t="n"/>
      <c r="I113" s="9" t="n"/>
      <c r="J113" s="9" t="n"/>
      <c r="K113" s="9" t="n"/>
      <c r="L113" s="9" t="n"/>
      <c r="M113" s="9" t="n"/>
      <c r="N113" s="9" t="n"/>
      <c r="O113" s="9" t="n"/>
      <c r="P113" s="9" t="n"/>
      <c r="Q113" s="9" t="n"/>
      <c r="R113" s="9" t="n"/>
      <c r="S113" s="9" t="n"/>
      <c r="T113" s="9" t="n"/>
      <c r="U113" s="9" t="n"/>
      <c r="V113" s="9" t="n"/>
      <c r="W113" s="9" t="n"/>
      <c r="X113" s="9" t="n"/>
      <c r="Y113" s="9" t="n"/>
      <c r="Z113" s="9" t="n"/>
      <c r="AA113" s="9" t="n"/>
      <c r="AB113" s="9" t="n"/>
      <c r="AC113" s="9" t="n"/>
      <c r="AD113" s="9" t="n"/>
      <c r="AE113" s="9" t="n"/>
      <c r="AF113" s="9" t="n"/>
      <c r="AG113" s="9" t="n"/>
      <c r="AH113" s="9" t="n"/>
      <c r="AI113" s="9" t="n"/>
      <c r="AJ113" s="9" t="n"/>
      <c r="AK113" s="9" t="n"/>
      <c r="AL113" s="9" t="n"/>
      <c r="AM113" s="9" t="n"/>
      <c r="AN113" s="9" t="n"/>
      <c r="AO113" s="9" t="n"/>
      <c r="AP113" s="9" t="n"/>
      <c r="AQ113" s="9" t="n"/>
      <c r="AR113" s="9" t="n"/>
      <c r="AS113" s="9" t="n"/>
      <c r="AT113" s="9" t="n"/>
      <c r="AU113" s="9" t="n"/>
      <c r="AV113" s="9" t="n"/>
      <c r="AW113" s="9" t="n"/>
      <c r="AX113" s="9" t="n"/>
      <c r="AY113" s="9" t="n"/>
      <c r="AZ113" s="9" t="n"/>
    </row>
    <row r="114">
      <c r="A114" s="9" t="n"/>
      <c r="B114" s="9" t="n"/>
      <c r="C114" s="9" t="n"/>
      <c r="D114" s="9" t="n"/>
      <c r="E114" s="9" t="n"/>
      <c r="F114" s="9" t="n"/>
      <c r="G114" s="9" t="n"/>
      <c r="H114" s="9" t="n"/>
      <c r="I114" s="9" t="n"/>
      <c r="J114" s="9" t="n"/>
      <c r="K114" s="9" t="n"/>
      <c r="L114" s="9" t="n"/>
      <c r="M114" s="9" t="n"/>
      <c r="N114" s="9" t="n"/>
      <c r="O114" s="9" t="n"/>
      <c r="P114" s="9" t="n"/>
      <c r="Q114" s="9" t="n"/>
      <c r="R114" s="9" t="n"/>
      <c r="S114" s="9" t="n"/>
      <c r="T114" s="9" t="n"/>
      <c r="U114" s="9" t="n"/>
      <c r="V114" s="9" t="n"/>
      <c r="W114" s="9" t="n"/>
      <c r="X114" s="9" t="n"/>
      <c r="Y114" s="9" t="n"/>
      <c r="Z114" s="9" t="n"/>
      <c r="AA114" s="9" t="n"/>
      <c r="AB114" s="9" t="n"/>
      <c r="AC114" s="9" t="n"/>
      <c r="AD114" s="9" t="n"/>
      <c r="AE114" s="9" t="n"/>
      <c r="AF114" s="9" t="n"/>
      <c r="AG114" s="9" t="n"/>
      <c r="AH114" s="9" t="n"/>
      <c r="AI114" s="9" t="n"/>
      <c r="AJ114" s="9" t="n"/>
      <c r="AK114" s="9" t="n"/>
      <c r="AL114" s="9" t="n"/>
      <c r="AM114" s="9" t="n"/>
      <c r="AN114" s="9" t="n"/>
      <c r="AO114" s="9" t="n"/>
      <c r="AP114" s="9" t="n"/>
      <c r="AQ114" s="9" t="n"/>
      <c r="AR114" s="9" t="n"/>
      <c r="AS114" s="9" t="n"/>
      <c r="AT114" s="9" t="n"/>
      <c r="AU114" s="9" t="n"/>
      <c r="AV114" s="9" t="n"/>
      <c r="AW114" s="9" t="n"/>
      <c r="AX114" s="9" t="n"/>
      <c r="AY114" s="9" t="n"/>
      <c r="AZ114" s="9" t="n"/>
    </row>
    <row r="115">
      <c r="A115" s="9" t="n"/>
      <c r="B115" s="9" t="n"/>
      <c r="C115" s="9" t="n"/>
      <c r="D115" s="9" t="n"/>
      <c r="E115" s="9" t="n"/>
      <c r="F115" s="9" t="n"/>
      <c r="G115" s="9" t="n"/>
      <c r="H115" s="9" t="n"/>
      <c r="I115" s="9" t="n"/>
      <c r="J115" s="9" t="n"/>
      <c r="K115" s="9" t="n"/>
      <c r="L115" s="9" t="n"/>
      <c r="M115" s="9" t="n"/>
      <c r="N115" s="9" t="n"/>
      <c r="O115" s="9" t="n"/>
      <c r="P115" s="9" t="n"/>
      <c r="Q115" s="9" t="n"/>
      <c r="R115" s="9" t="n"/>
      <c r="S115" s="9" t="n"/>
      <c r="T115" s="9" t="n"/>
      <c r="U115" s="9" t="n"/>
      <c r="V115" s="9" t="n"/>
      <c r="W115" s="9" t="n"/>
      <c r="X115" s="9" t="n"/>
      <c r="Y115" s="9" t="n"/>
      <c r="Z115" s="9" t="n"/>
      <c r="AA115" s="9" t="n"/>
      <c r="AB115" s="9" t="n"/>
      <c r="AC115" s="9" t="n"/>
      <c r="AD115" s="9" t="n"/>
      <c r="AE115" s="9" t="n"/>
      <c r="AF115" s="9" t="n"/>
      <c r="AG115" s="9" t="n"/>
      <c r="AH115" s="9" t="n"/>
      <c r="AI115" s="9" t="n"/>
      <c r="AJ115" s="9" t="n"/>
      <c r="AK115" s="9" t="n"/>
      <c r="AL115" s="9" t="n"/>
      <c r="AM115" s="9" t="n"/>
      <c r="AN115" s="9" t="n"/>
      <c r="AO115" s="9" t="n"/>
      <c r="AP115" s="9" t="n"/>
      <c r="AQ115" s="9" t="n"/>
      <c r="AR115" s="9" t="n"/>
      <c r="AS115" s="9" t="n"/>
      <c r="AT115" s="9" t="n"/>
      <c r="AU115" s="9" t="n"/>
      <c r="AV115" s="9" t="n"/>
      <c r="AW115" s="9" t="n"/>
      <c r="AX115" s="9" t="n"/>
      <c r="AY115" s="9" t="n"/>
      <c r="AZ115" s="9" t="n"/>
    </row>
    <row r="116">
      <c r="A116" s="9" t="n"/>
      <c r="B116" s="9" t="n"/>
      <c r="C116" s="9" t="n"/>
      <c r="D116" s="9" t="n"/>
      <c r="E116" s="9" t="n"/>
      <c r="F116" s="9" t="n"/>
      <c r="G116" s="9" t="n"/>
      <c r="H116" s="9" t="n"/>
      <c r="I116" s="9" t="n"/>
      <c r="J116" s="9" t="n"/>
      <c r="K116" s="9" t="n"/>
      <c r="L116" s="9" t="n"/>
      <c r="M116" s="9" t="n"/>
      <c r="N116" s="9" t="n"/>
      <c r="O116" s="9" t="n"/>
      <c r="P116" s="9" t="n"/>
      <c r="Q116" s="9" t="n"/>
      <c r="R116" s="9" t="n"/>
      <c r="S116" s="9" t="n"/>
      <c r="T116" s="9" t="n"/>
      <c r="U116" s="9" t="n"/>
      <c r="V116" s="9" t="n"/>
      <c r="W116" s="9" t="n"/>
      <c r="X116" s="9" t="n"/>
      <c r="Y116" s="9" t="n"/>
      <c r="Z116" s="9" t="n"/>
      <c r="AA116" s="9" t="n"/>
      <c r="AB116" s="9" t="n"/>
      <c r="AC116" s="9" t="n"/>
      <c r="AD116" s="9" t="n"/>
      <c r="AE116" s="9" t="n"/>
      <c r="AF116" s="9" t="n"/>
      <c r="AG116" s="9" t="n"/>
      <c r="AH116" s="9" t="n"/>
      <c r="AI116" s="9" t="n"/>
      <c r="AJ116" s="9" t="n"/>
      <c r="AK116" s="9" t="n"/>
      <c r="AL116" s="9" t="n"/>
      <c r="AM116" s="9" t="n"/>
      <c r="AN116" s="9" t="n"/>
      <c r="AO116" s="9" t="n"/>
      <c r="AP116" s="9" t="n"/>
      <c r="AQ116" s="9" t="n"/>
      <c r="AR116" s="9" t="n"/>
      <c r="AS116" s="9" t="n"/>
      <c r="AT116" s="9" t="n"/>
      <c r="AU116" s="9" t="n"/>
      <c r="AV116" s="9" t="n"/>
      <c r="AW116" s="9" t="n"/>
      <c r="AX116" s="9" t="n"/>
      <c r="AY116" s="9" t="n"/>
      <c r="AZ116" s="9" t="n"/>
    </row>
    <row r="117">
      <c r="A117" s="9" t="n"/>
      <c r="B117" s="9" t="n"/>
      <c r="C117" s="9" t="n"/>
      <c r="D117" s="9" t="n"/>
      <c r="E117" s="9" t="n"/>
      <c r="F117" s="9" t="n"/>
      <c r="G117" s="9" t="n"/>
      <c r="H117" s="9" t="n"/>
      <c r="I117" s="9" t="n"/>
      <c r="J117" s="9" t="n"/>
      <c r="K117" s="9" t="n"/>
      <c r="L117" s="9" t="n"/>
      <c r="M117" s="9" t="n"/>
      <c r="N117" s="9" t="n"/>
      <c r="O117" s="9" t="n"/>
      <c r="P117" s="9" t="n"/>
      <c r="Q117" s="9" t="n"/>
      <c r="R117" s="9" t="n"/>
      <c r="S117" s="9" t="n"/>
      <c r="T117" s="9" t="n"/>
      <c r="U117" s="9" t="n"/>
      <c r="V117" s="9" t="n"/>
      <c r="W117" s="9" t="n"/>
      <c r="X117" s="9" t="n"/>
      <c r="Y117" s="9" t="n"/>
      <c r="Z117" s="9" t="n"/>
      <c r="AA117" s="9" t="n"/>
      <c r="AB117" s="9" t="n"/>
      <c r="AC117" s="9" t="n"/>
      <c r="AD117" s="9" t="n"/>
      <c r="AE117" s="9" t="n"/>
      <c r="AF117" s="9" t="n"/>
      <c r="AG117" s="9" t="n"/>
      <c r="AH117" s="9" t="n"/>
      <c r="AI117" s="9" t="n"/>
      <c r="AJ117" s="9" t="n"/>
      <c r="AK117" s="9" t="n"/>
      <c r="AL117" s="9" t="n"/>
      <c r="AM117" s="9" t="n"/>
      <c r="AN117" s="9" t="n"/>
      <c r="AO117" s="9" t="n"/>
      <c r="AP117" s="9" t="n"/>
      <c r="AQ117" s="9" t="n"/>
      <c r="AR117" s="9" t="n"/>
      <c r="AS117" s="9" t="n"/>
      <c r="AT117" s="9" t="n"/>
      <c r="AU117" s="9" t="n"/>
      <c r="AV117" s="9" t="n"/>
      <c r="AW117" s="9" t="n"/>
      <c r="AX117" s="9" t="n"/>
      <c r="AY117" s="9" t="n"/>
      <c r="AZ117" s="9" t="n"/>
    </row>
    <row r="118">
      <c r="A118" s="9" t="n"/>
      <c r="B118" s="9" t="n"/>
      <c r="C118" s="9" t="n"/>
      <c r="D118" s="9" t="n"/>
      <c r="E118" s="9" t="n"/>
      <c r="F118" s="9" t="n"/>
      <c r="G118" s="9" t="n"/>
      <c r="H118" s="9" t="n"/>
      <c r="I118" s="9" t="n"/>
      <c r="J118" s="9" t="n"/>
      <c r="K118" s="9" t="n"/>
      <c r="L118" s="9" t="n"/>
      <c r="M118" s="9" t="n"/>
      <c r="N118" s="9" t="n"/>
      <c r="O118" s="9" t="n"/>
      <c r="P118" s="9" t="n"/>
      <c r="Q118" s="9" t="n"/>
      <c r="R118" s="9" t="n"/>
      <c r="S118" s="9" t="n"/>
      <c r="T118" s="9" t="n"/>
      <c r="U118" s="9" t="n"/>
      <c r="V118" s="9" t="n"/>
      <c r="W118" s="9" t="n"/>
      <c r="X118" s="9" t="n"/>
      <c r="Y118" s="9" t="n"/>
      <c r="Z118" s="9" t="n"/>
      <c r="AA118" s="9" t="n"/>
      <c r="AB118" s="9" t="n"/>
      <c r="AC118" s="9" t="n"/>
      <c r="AD118" s="9" t="n"/>
      <c r="AE118" s="9" t="n"/>
      <c r="AF118" s="9" t="n"/>
      <c r="AG118" s="9" t="n"/>
      <c r="AH118" s="9" t="n"/>
      <c r="AI118" s="9" t="n"/>
      <c r="AJ118" s="9" t="n"/>
      <c r="AK118" s="9" t="n"/>
      <c r="AL118" s="9" t="n"/>
      <c r="AM118" s="9" t="n"/>
      <c r="AN118" s="9" t="n"/>
      <c r="AO118" s="9" t="n"/>
      <c r="AP118" s="9" t="n"/>
      <c r="AQ118" s="9" t="n"/>
      <c r="AR118" s="9" t="n"/>
      <c r="AS118" s="9" t="n"/>
      <c r="AT118" s="9" t="n"/>
      <c r="AU118" s="9" t="n"/>
      <c r="AV118" s="9" t="n"/>
      <c r="AW118" s="9" t="n"/>
      <c r="AX118" s="9" t="n"/>
      <c r="AY118" s="9" t="n"/>
      <c r="AZ118" s="9" t="n"/>
    </row>
    <row r="119">
      <c r="A119" s="9" t="n"/>
      <c r="B119" s="9" t="n"/>
      <c r="C119" s="9" t="n"/>
      <c r="D119" s="9" t="n"/>
      <c r="E119" s="9" t="n"/>
      <c r="F119" s="9" t="n"/>
      <c r="G119" s="9" t="n"/>
      <c r="H119" s="9" t="n"/>
      <c r="I119" s="9" t="n"/>
      <c r="J119" s="9" t="n"/>
      <c r="K119" s="9" t="n"/>
      <c r="L119" s="9" t="n"/>
      <c r="M119" s="9" t="n"/>
      <c r="N119" s="9" t="n"/>
      <c r="O119" s="9" t="n"/>
      <c r="P119" s="9" t="n"/>
      <c r="Q119" s="9" t="n"/>
      <c r="R119" s="9" t="n"/>
      <c r="S119" s="9" t="n"/>
      <c r="T119" s="9" t="n"/>
      <c r="U119" s="9" t="n"/>
      <c r="V119" s="9" t="n"/>
      <c r="W119" s="9" t="n"/>
      <c r="X119" s="9" t="n"/>
      <c r="Y119" s="9" t="n"/>
      <c r="Z119" s="9" t="n"/>
      <c r="AA119" s="9" t="n"/>
      <c r="AB119" s="9" t="n"/>
      <c r="AC119" s="9" t="n"/>
      <c r="AD119" s="9" t="n"/>
      <c r="AE119" s="9" t="n"/>
      <c r="AF119" s="9" t="n"/>
      <c r="AG119" s="9" t="n"/>
      <c r="AH119" s="9" t="n"/>
      <c r="AI119" s="9" t="n"/>
      <c r="AJ119" s="9" t="n"/>
      <c r="AK119" s="9" t="n"/>
      <c r="AL119" s="9" t="n"/>
      <c r="AM119" s="9" t="n"/>
      <c r="AN119" s="9" t="n"/>
      <c r="AO119" s="9" t="n"/>
      <c r="AP119" s="9" t="n"/>
      <c r="AQ119" s="9" t="n"/>
      <c r="AR119" s="9" t="n"/>
      <c r="AS119" s="9" t="n"/>
      <c r="AT119" s="9" t="n"/>
      <c r="AU119" s="9" t="n"/>
      <c r="AV119" s="9" t="n"/>
      <c r="AW119" s="9" t="n"/>
      <c r="AX119" s="9" t="n"/>
      <c r="AY119" s="9" t="n"/>
      <c r="AZ119" s="9" t="n"/>
    </row>
    <row r="120">
      <c r="A120" s="9" t="n"/>
      <c r="B120" s="9" t="n"/>
      <c r="C120" s="9" t="n"/>
      <c r="D120" s="9" t="n"/>
      <c r="E120" s="9" t="n"/>
      <c r="F120" s="9" t="n"/>
      <c r="G120" s="9" t="n"/>
      <c r="H120" s="9" t="n"/>
      <c r="I120" s="9" t="n"/>
      <c r="J120" s="9" t="n"/>
      <c r="K120" s="9" t="n"/>
      <c r="L120" s="9" t="n"/>
      <c r="M120" s="9" t="n"/>
      <c r="N120" s="9" t="n"/>
      <c r="O120" s="9" t="n"/>
      <c r="P120" s="9" t="n"/>
      <c r="Q120" s="9" t="n"/>
      <c r="R120" s="9" t="n"/>
      <c r="S120" s="9" t="n"/>
      <c r="T120" s="9" t="n"/>
      <c r="U120" s="9" t="n"/>
      <c r="V120" s="9" t="n"/>
      <c r="W120" s="9" t="n"/>
      <c r="X120" s="9" t="n"/>
      <c r="Y120" s="9" t="n"/>
      <c r="Z120" s="9" t="n"/>
      <c r="AA120" s="9" t="n"/>
      <c r="AB120" s="9" t="n"/>
      <c r="AC120" s="9" t="n"/>
      <c r="AD120" s="9" t="n"/>
      <c r="AE120" s="9" t="n"/>
      <c r="AF120" s="9" t="n"/>
      <c r="AG120" s="9" t="n"/>
      <c r="AH120" s="9" t="n"/>
      <c r="AI120" s="9" t="n"/>
      <c r="AJ120" s="9" t="n"/>
      <c r="AK120" s="9" t="n"/>
      <c r="AL120" s="9" t="n"/>
      <c r="AM120" s="9" t="n"/>
      <c r="AN120" s="9" t="n"/>
      <c r="AO120" s="9" t="n"/>
      <c r="AP120" s="9" t="n"/>
      <c r="AQ120" s="9" t="n"/>
      <c r="AR120" s="9" t="n"/>
      <c r="AS120" s="9" t="n"/>
      <c r="AT120" s="9" t="n"/>
      <c r="AU120" s="9" t="n"/>
      <c r="AV120" s="9" t="n"/>
      <c r="AW120" s="9" t="n"/>
      <c r="AX120" s="9" t="n"/>
      <c r="AY120" s="9" t="n"/>
      <c r="AZ120" s="9" t="n"/>
    </row>
    <row r="121">
      <c r="A121" s="9" t="n"/>
      <c r="B121" s="9" t="n"/>
      <c r="C121" s="9" t="n"/>
      <c r="D121" s="9" t="n"/>
      <c r="E121" s="9" t="n"/>
      <c r="F121" s="9" t="n"/>
      <c r="G121" s="9" t="n"/>
      <c r="H121" s="9" t="n"/>
      <c r="I121" s="9" t="n"/>
      <c r="J121" s="9" t="n"/>
      <c r="K121" s="9" t="n"/>
      <c r="L121" s="9" t="n"/>
      <c r="M121" s="9" t="n"/>
      <c r="N121" s="9" t="n"/>
      <c r="O121" s="9" t="n"/>
      <c r="P121" s="9" t="n"/>
      <c r="Q121" s="9" t="n"/>
      <c r="R121" s="9" t="n"/>
      <c r="S121" s="9" t="n"/>
      <c r="T121" s="9" t="n"/>
      <c r="U121" s="9" t="n"/>
      <c r="V121" s="9" t="n"/>
      <c r="W121" s="9" t="n"/>
      <c r="X121" s="9" t="n"/>
      <c r="Y121" s="9" t="n"/>
      <c r="Z121" s="9" t="n"/>
      <c r="AA121" s="9" t="n"/>
      <c r="AB121" s="9" t="n"/>
      <c r="AC121" s="9" t="n"/>
      <c r="AD121" s="9" t="n"/>
      <c r="AE121" s="9" t="n"/>
      <c r="AF121" s="9" t="n"/>
      <c r="AG121" s="9" t="n"/>
      <c r="AH121" s="9" t="n"/>
      <c r="AI121" s="9" t="n"/>
      <c r="AJ121" s="9" t="n"/>
      <c r="AK121" s="9" t="n"/>
      <c r="AL121" s="9" t="n"/>
      <c r="AM121" s="9" t="n"/>
      <c r="AN121" s="9" t="n"/>
      <c r="AO121" s="9" t="n"/>
      <c r="AP121" s="9" t="n"/>
      <c r="AQ121" s="9" t="n"/>
      <c r="AR121" s="9" t="n"/>
      <c r="AS121" s="9" t="n"/>
      <c r="AT121" s="9" t="n"/>
      <c r="AU121" s="9" t="n"/>
      <c r="AV121" s="9" t="n"/>
      <c r="AW121" s="9" t="n"/>
      <c r="AX121" s="9" t="n"/>
      <c r="AY121" s="9" t="n"/>
      <c r="AZ121" s="9" t="n"/>
    </row>
    <row r="122">
      <c r="A122" s="9" t="n"/>
      <c r="B122" s="9" t="n"/>
      <c r="C122" s="9" t="n"/>
      <c r="D122" s="9" t="n"/>
      <c r="E122" s="9" t="n"/>
      <c r="F122" s="9" t="n"/>
      <c r="G122" s="9" t="n"/>
      <c r="H122" s="9" t="n"/>
      <c r="I122" s="9" t="n"/>
      <c r="J122" s="9" t="n"/>
      <c r="K122" s="9" t="n"/>
      <c r="L122" s="9" t="n"/>
      <c r="M122" s="9" t="n"/>
      <c r="N122" s="9" t="n"/>
      <c r="O122" s="9" t="n"/>
      <c r="P122" s="9" t="n"/>
      <c r="Q122" s="9" t="n"/>
      <c r="R122" s="9" t="n"/>
      <c r="S122" s="9" t="n"/>
      <c r="T122" s="9" t="n"/>
      <c r="U122" s="9" t="n"/>
      <c r="V122" s="9" t="n"/>
      <c r="W122" s="9" t="n"/>
      <c r="X122" s="9" t="n"/>
      <c r="Y122" s="9" t="n"/>
      <c r="Z122" s="9" t="n"/>
      <c r="AA122" s="9" t="n"/>
      <c r="AB122" s="9" t="n"/>
      <c r="AC122" s="9" t="n"/>
      <c r="AD122" s="9" t="n"/>
      <c r="AE122" s="9" t="n"/>
      <c r="AF122" s="9" t="n"/>
      <c r="AG122" s="9" t="n"/>
      <c r="AH122" s="9" t="n"/>
      <c r="AI122" s="9" t="n"/>
      <c r="AJ122" s="9" t="n"/>
      <c r="AK122" s="9" t="n"/>
      <c r="AL122" s="9" t="n"/>
      <c r="AM122" s="9" t="n"/>
      <c r="AN122" s="9" t="n"/>
      <c r="AO122" s="9" t="n"/>
      <c r="AP122" s="9" t="n"/>
      <c r="AQ122" s="9" t="n"/>
      <c r="AR122" s="9" t="n"/>
      <c r="AS122" s="9" t="n"/>
      <c r="AT122" s="9" t="n"/>
      <c r="AU122" s="9" t="n"/>
      <c r="AV122" s="9" t="n"/>
      <c r="AW122" s="9" t="n"/>
      <c r="AX122" s="9" t="n"/>
      <c r="AY122" s="9" t="n"/>
      <c r="AZ122" s="9" t="n"/>
    </row>
    <row r="123">
      <c r="A123" s="9" t="n"/>
      <c r="B123" s="9" t="n"/>
      <c r="C123" s="9" t="n"/>
      <c r="D123" s="9" t="n"/>
      <c r="E123" s="9" t="n"/>
      <c r="F123" s="9" t="n"/>
      <c r="G123" s="9" t="n"/>
      <c r="H123" s="9" t="n"/>
      <c r="I123" s="9" t="n"/>
      <c r="J123" s="9" t="n"/>
      <c r="K123" s="9" t="n"/>
      <c r="L123" s="9" t="n"/>
      <c r="M123" s="9" t="n"/>
      <c r="N123" s="9" t="n"/>
      <c r="O123" s="9" t="n"/>
      <c r="P123" s="9" t="n"/>
      <c r="Q123" s="9" t="n"/>
      <c r="R123" s="9" t="n"/>
      <c r="S123" s="9" t="n"/>
      <c r="T123" s="9" t="n"/>
      <c r="U123" s="9" t="n"/>
      <c r="V123" s="9" t="n"/>
      <c r="W123" s="9" t="n"/>
      <c r="X123" s="9" t="n"/>
      <c r="Y123" s="9" t="n"/>
      <c r="Z123" s="9" t="n"/>
      <c r="AA123" s="9" t="n"/>
      <c r="AB123" s="9" t="n"/>
      <c r="AC123" s="9" t="n"/>
      <c r="AD123" s="9" t="n"/>
      <c r="AE123" s="9" t="n"/>
      <c r="AF123" s="9" t="n"/>
      <c r="AG123" s="9" t="n"/>
      <c r="AH123" s="9" t="n"/>
      <c r="AI123" s="9" t="n"/>
      <c r="AJ123" s="9" t="n"/>
      <c r="AK123" s="9" t="n"/>
      <c r="AL123" s="9" t="n"/>
      <c r="AM123" s="9" t="n"/>
      <c r="AN123" s="9" t="n"/>
      <c r="AO123" s="9" t="n"/>
      <c r="AP123" s="9" t="n"/>
      <c r="AQ123" s="9" t="n"/>
      <c r="AR123" s="9" t="n"/>
      <c r="AS123" s="9" t="n"/>
      <c r="AT123" s="9" t="n"/>
      <c r="AU123" s="9" t="n"/>
      <c r="AV123" s="9" t="n"/>
      <c r="AW123" s="9" t="n"/>
      <c r="AX123" s="9" t="n"/>
      <c r="AY123" s="9" t="n"/>
      <c r="AZ123" s="9" t="n"/>
    </row>
    <row r="124">
      <c r="A124" s="9" t="n"/>
      <c r="B124" s="9" t="n"/>
      <c r="C124" s="9" t="n"/>
      <c r="D124" s="9" t="n"/>
      <c r="E124" s="9" t="n"/>
      <c r="F124" s="9" t="n"/>
      <c r="G124" s="9" t="n"/>
      <c r="H124" s="9" t="n"/>
      <c r="I124" s="9" t="n"/>
      <c r="J124" s="9" t="n"/>
      <c r="K124" s="9" t="n"/>
      <c r="L124" s="9" t="n"/>
      <c r="M124" s="9" t="n"/>
      <c r="N124" s="9" t="n"/>
      <c r="O124" s="9" t="n"/>
      <c r="P124" s="9" t="n"/>
      <c r="Q124" s="9" t="n"/>
      <c r="R124" s="9" t="n"/>
      <c r="S124" s="9" t="n"/>
      <c r="T124" s="9" t="n"/>
      <c r="U124" s="9" t="n"/>
      <c r="V124" s="9" t="n"/>
      <c r="W124" s="9" t="n"/>
      <c r="X124" s="9" t="n"/>
      <c r="Y124" s="9" t="n"/>
      <c r="Z124" s="9" t="n"/>
      <c r="AA124" s="9" t="n"/>
      <c r="AB124" s="9" t="n"/>
      <c r="AC124" s="9" t="n"/>
      <c r="AD124" s="9" t="n"/>
      <c r="AE124" s="9" t="n"/>
      <c r="AF124" s="9" t="n"/>
      <c r="AG124" s="9" t="n"/>
      <c r="AH124" s="9" t="n"/>
      <c r="AI124" s="9" t="n"/>
      <c r="AJ124" s="9" t="n"/>
      <c r="AK124" s="9" t="n"/>
      <c r="AL124" s="9" t="n"/>
      <c r="AM124" s="9" t="n"/>
      <c r="AN124" s="9" t="n"/>
      <c r="AO124" s="9" t="n"/>
      <c r="AP124" s="9" t="n"/>
      <c r="AQ124" s="9" t="n"/>
      <c r="AR124" s="9" t="n"/>
      <c r="AS124" s="9" t="n"/>
      <c r="AT124" s="9" t="n"/>
      <c r="AU124" s="9" t="n"/>
      <c r="AV124" s="9" t="n"/>
      <c r="AW124" s="9" t="n"/>
      <c r="AX124" s="9" t="n"/>
      <c r="AY124" s="9" t="n"/>
      <c r="AZ124" s="9" t="n"/>
    </row>
    <row r="125">
      <c r="A125" s="9" t="n"/>
      <c r="B125" s="9" t="n"/>
      <c r="C125" s="9" t="n"/>
      <c r="D125" s="9" t="n"/>
      <c r="E125" s="9" t="n"/>
      <c r="F125" s="9" t="n"/>
      <c r="G125" s="9" t="n"/>
      <c r="H125" s="9" t="n"/>
      <c r="I125" s="9" t="n"/>
      <c r="J125" s="9" t="n"/>
      <c r="K125" s="9" t="n"/>
      <c r="L125" s="9" t="n"/>
      <c r="M125" s="9" t="n"/>
      <c r="N125" s="9" t="n"/>
      <c r="O125" s="9" t="n"/>
      <c r="P125" s="9" t="n"/>
      <c r="Q125" s="9" t="n"/>
      <c r="R125" s="9" t="n"/>
      <c r="S125" s="9" t="n"/>
      <c r="T125" s="9" t="n"/>
      <c r="U125" s="9" t="n"/>
      <c r="V125" s="9" t="n"/>
      <c r="W125" s="9" t="n"/>
      <c r="X125" s="9" t="n"/>
      <c r="Y125" s="9" t="n"/>
      <c r="Z125" s="9" t="n"/>
      <c r="AA125" s="9" t="n"/>
      <c r="AB125" s="9" t="n"/>
      <c r="AC125" s="9" t="n"/>
      <c r="AD125" s="9" t="n"/>
      <c r="AE125" s="9" t="n"/>
      <c r="AF125" s="9" t="n"/>
      <c r="AG125" s="9" t="n"/>
      <c r="AH125" s="9" t="n"/>
      <c r="AI125" s="9" t="n"/>
      <c r="AJ125" s="9" t="n"/>
      <c r="AK125" s="9" t="n"/>
      <c r="AL125" s="9" t="n"/>
      <c r="AM125" s="9" t="n"/>
      <c r="AN125" s="9" t="n"/>
      <c r="AO125" s="9" t="n"/>
      <c r="AP125" s="9" t="n"/>
      <c r="AQ125" s="9" t="n"/>
      <c r="AR125" s="9" t="n"/>
      <c r="AS125" s="9" t="n"/>
      <c r="AT125" s="9" t="n"/>
      <c r="AU125" s="9" t="n"/>
      <c r="AV125" s="9" t="n"/>
      <c r="AW125" s="9" t="n"/>
      <c r="AX125" s="9" t="n"/>
      <c r="AY125" s="9" t="n"/>
      <c r="AZ125" s="9" t="n"/>
    </row>
    <row r="126">
      <c r="A126" s="9" t="n"/>
      <c r="B126" s="9" t="n"/>
      <c r="C126" s="9" t="n"/>
      <c r="D126" s="9" t="n"/>
      <c r="E126" s="9" t="n"/>
      <c r="F126" s="9" t="n"/>
      <c r="G126" s="9" t="n"/>
      <c r="H126" s="9" t="n"/>
      <c r="I126" s="9" t="n"/>
      <c r="J126" s="9" t="n"/>
      <c r="K126" s="9" t="n"/>
      <c r="L126" s="9" t="n"/>
      <c r="M126" s="9" t="n"/>
      <c r="N126" s="9" t="n"/>
      <c r="O126" s="9" t="n"/>
      <c r="P126" s="9" t="n"/>
      <c r="Q126" s="9" t="n"/>
      <c r="R126" s="9" t="n"/>
      <c r="S126" s="9" t="n"/>
      <c r="T126" s="9" t="n"/>
      <c r="U126" s="9" t="n"/>
      <c r="V126" s="9" t="n"/>
      <c r="W126" s="9" t="n"/>
      <c r="X126" s="9" t="n"/>
      <c r="Y126" s="9" t="n"/>
      <c r="Z126" s="9" t="n"/>
      <c r="AA126" s="9" t="n"/>
      <c r="AB126" s="9" t="n"/>
      <c r="AC126" s="9" t="n"/>
      <c r="AD126" s="9" t="n"/>
      <c r="AE126" s="9" t="n"/>
      <c r="AF126" s="9" t="n"/>
      <c r="AG126" s="9" t="n"/>
      <c r="AH126" s="9" t="n"/>
      <c r="AI126" s="9" t="n"/>
      <c r="AJ126" s="9" t="n"/>
      <c r="AK126" s="9" t="n"/>
      <c r="AL126" s="9" t="n"/>
      <c r="AM126" s="9" t="n"/>
      <c r="AN126" s="9" t="n"/>
      <c r="AO126" s="9" t="n"/>
      <c r="AP126" s="9" t="n"/>
      <c r="AQ126" s="9" t="n"/>
      <c r="AR126" s="9" t="n"/>
      <c r="AS126" s="9" t="n"/>
      <c r="AT126" s="9" t="n"/>
      <c r="AU126" s="9" t="n"/>
      <c r="AV126" s="9" t="n"/>
      <c r="AW126" s="9" t="n"/>
      <c r="AX126" s="9" t="n"/>
      <c r="AY126" s="9" t="n"/>
      <c r="AZ126" s="9" t="n"/>
    </row>
    <row r="127">
      <c r="A127" s="9" t="n"/>
      <c r="B127" s="9" t="n"/>
      <c r="C127" s="9" t="n"/>
      <c r="D127" s="9" t="n"/>
      <c r="E127" s="9" t="n"/>
      <c r="F127" s="9" t="n"/>
      <c r="G127" s="9" t="n"/>
      <c r="H127" s="9" t="n"/>
      <c r="I127" s="9" t="n"/>
      <c r="J127" s="9" t="n"/>
      <c r="K127" s="9" t="n"/>
      <c r="L127" s="9" t="n"/>
      <c r="M127" s="9" t="n"/>
      <c r="N127" s="9" t="n"/>
      <c r="O127" s="9" t="n"/>
      <c r="P127" s="9" t="n"/>
      <c r="Q127" s="9" t="n"/>
      <c r="R127" s="9" t="n"/>
      <c r="S127" s="9" t="n"/>
      <c r="T127" s="9" t="n"/>
      <c r="U127" s="9" t="n"/>
      <c r="V127" s="9" t="n"/>
      <c r="W127" s="9" t="n"/>
      <c r="X127" s="9" t="n"/>
      <c r="Y127" s="9" t="n"/>
      <c r="Z127" s="9" t="n"/>
      <c r="AA127" s="9" t="n"/>
      <c r="AB127" s="9" t="n"/>
      <c r="AC127" s="9" t="n"/>
      <c r="AD127" s="9" t="n"/>
      <c r="AE127" s="9" t="n"/>
      <c r="AF127" s="9" t="n"/>
      <c r="AG127" s="9" t="n"/>
      <c r="AH127" s="9" t="n"/>
      <c r="AI127" s="9" t="n"/>
      <c r="AJ127" s="9" t="n"/>
      <c r="AK127" s="9" t="n"/>
      <c r="AL127" s="9" t="n"/>
      <c r="AM127" s="9" t="n"/>
      <c r="AN127" s="9" t="n"/>
      <c r="AO127" s="9" t="n"/>
      <c r="AP127" s="9" t="n"/>
      <c r="AQ127" s="9" t="n"/>
      <c r="AR127" s="9" t="n"/>
      <c r="AS127" s="9" t="n"/>
      <c r="AT127" s="9" t="n"/>
      <c r="AU127" s="9" t="n"/>
      <c r="AV127" s="9" t="n"/>
      <c r="AW127" s="9" t="n"/>
      <c r="AX127" s="9" t="n"/>
      <c r="AY127" s="9" t="n"/>
      <c r="AZ127" s="9" t="n"/>
    </row>
    <row r="128">
      <c r="A128" s="9" t="n"/>
      <c r="B128" s="9" t="n"/>
      <c r="C128" s="9" t="n"/>
      <c r="D128" s="9" t="n"/>
      <c r="E128" s="9" t="n"/>
      <c r="F128" s="9" t="n"/>
      <c r="G128" s="9" t="n"/>
      <c r="H128" s="9" t="n"/>
      <c r="I128" s="9" t="n"/>
      <c r="J128" s="9" t="n"/>
      <c r="K128" s="9" t="n"/>
      <c r="L128" s="9" t="n"/>
      <c r="M128" s="9" t="n"/>
      <c r="N128" s="9" t="n"/>
      <c r="O128" s="9" t="n"/>
      <c r="P128" s="9" t="n"/>
      <c r="Q128" s="9" t="n"/>
      <c r="R128" s="9" t="n"/>
      <c r="S128" s="9" t="n"/>
      <c r="T128" s="9" t="n"/>
      <c r="U128" s="9" t="n"/>
      <c r="V128" s="9" t="n"/>
      <c r="W128" s="9" t="n"/>
      <c r="X128" s="9" t="n"/>
      <c r="Y128" s="9" t="n"/>
      <c r="Z128" s="9" t="n"/>
      <c r="AA128" s="9" t="n"/>
      <c r="AB128" s="9" t="n"/>
      <c r="AC128" s="9" t="n"/>
      <c r="AD128" s="9" t="n"/>
      <c r="AE128" s="9" t="n"/>
      <c r="AF128" s="9" t="n"/>
      <c r="AG128" s="9" t="n"/>
      <c r="AH128" s="9" t="n"/>
      <c r="AI128" s="9" t="n"/>
      <c r="AJ128" s="9" t="n"/>
      <c r="AK128" s="9" t="n"/>
      <c r="AL128" s="9" t="n"/>
      <c r="AM128" s="9" t="n"/>
      <c r="AN128" s="9" t="n"/>
      <c r="AO128" s="9" t="n"/>
      <c r="AP128" s="9" t="n"/>
      <c r="AQ128" s="9" t="n"/>
      <c r="AR128" s="9" t="n"/>
      <c r="AS128" s="9" t="n"/>
      <c r="AT128" s="9" t="n"/>
      <c r="AU128" s="9" t="n"/>
      <c r="AV128" s="9" t="n"/>
      <c r="AW128" s="9" t="n"/>
      <c r="AX128" s="9" t="n"/>
      <c r="AY128" s="9" t="n"/>
      <c r="AZ128" s="9" t="n"/>
    </row>
    <row r="129">
      <c r="A129" s="9" t="n"/>
      <c r="B129" s="9" t="n"/>
      <c r="C129" s="9" t="n"/>
      <c r="D129" s="9" t="n"/>
      <c r="E129" s="9" t="n"/>
      <c r="F129" s="9" t="n"/>
      <c r="G129" s="9" t="n"/>
      <c r="H129" s="9" t="n"/>
      <c r="I129" s="9" t="n"/>
      <c r="J129" s="9" t="n"/>
      <c r="K129" s="9" t="n"/>
      <c r="L129" s="9" t="n"/>
      <c r="M129" s="9" t="n"/>
      <c r="N129" s="9" t="n"/>
      <c r="O129" s="9" t="n"/>
      <c r="P129" s="9" t="n"/>
      <c r="Q129" s="9" t="n"/>
      <c r="R129" s="9" t="n"/>
      <c r="S129" s="9" t="n"/>
      <c r="T129" s="9" t="n"/>
      <c r="U129" s="9" t="n"/>
      <c r="V129" s="9" t="n"/>
      <c r="W129" s="9" t="n"/>
      <c r="X129" s="9" t="n"/>
      <c r="Y129" s="9" t="n"/>
      <c r="Z129" s="9" t="n"/>
      <c r="AA129" s="9" t="n"/>
      <c r="AB129" s="9" t="n"/>
      <c r="AC129" s="9" t="n"/>
      <c r="AD129" s="9" t="n"/>
      <c r="AE129" s="9" t="n"/>
      <c r="AF129" s="9" t="n"/>
      <c r="AG129" s="9" t="n"/>
      <c r="AH129" s="9" t="n"/>
      <c r="AI129" s="9" t="n"/>
      <c r="AJ129" s="9" t="n"/>
      <c r="AK129" s="9" t="n"/>
      <c r="AL129" s="9" t="n"/>
      <c r="AM129" s="9" t="n"/>
      <c r="AN129" s="9" t="n"/>
      <c r="AO129" s="9" t="n"/>
      <c r="AP129" s="9" t="n"/>
      <c r="AQ129" s="9" t="n"/>
      <c r="AR129" s="9" t="n"/>
      <c r="AS129" s="9" t="n"/>
      <c r="AT129" s="9" t="n"/>
      <c r="AU129" s="9" t="n"/>
      <c r="AV129" s="9" t="n"/>
      <c r="AW129" s="9" t="n"/>
      <c r="AX129" s="9" t="n"/>
      <c r="AY129" s="9" t="n"/>
      <c r="AZ129" s="9" t="n"/>
    </row>
    <row r="130">
      <c r="A130" s="9" t="n"/>
      <c r="B130" s="9" t="n"/>
      <c r="C130" s="9" t="n"/>
      <c r="D130" s="9" t="n"/>
      <c r="E130" s="9" t="n"/>
      <c r="F130" s="9" t="n"/>
      <c r="G130" s="9" t="n"/>
      <c r="H130" s="9" t="n"/>
      <c r="I130" s="9" t="n"/>
      <c r="J130" s="9" t="n"/>
      <c r="K130" s="9" t="n"/>
      <c r="L130" s="9" t="n"/>
      <c r="M130" s="9" t="n"/>
      <c r="N130" s="9" t="n"/>
      <c r="O130" s="9" t="n"/>
      <c r="P130" s="9" t="n"/>
      <c r="Q130" s="9" t="n"/>
      <c r="R130" s="9" t="n"/>
      <c r="S130" s="9" t="n"/>
      <c r="T130" s="9" t="n"/>
      <c r="U130" s="9" t="n"/>
      <c r="V130" s="9" t="n"/>
      <c r="W130" s="9" t="n"/>
      <c r="X130" s="9" t="n"/>
      <c r="Y130" s="9" t="n"/>
      <c r="Z130" s="9" t="n"/>
      <c r="AA130" s="9" t="n"/>
      <c r="AB130" s="9" t="n"/>
      <c r="AC130" s="9" t="n"/>
      <c r="AD130" s="9" t="n"/>
      <c r="AE130" s="9" t="n"/>
      <c r="AF130" s="9" t="n"/>
      <c r="AG130" s="9" t="n"/>
      <c r="AH130" s="9" t="n"/>
      <c r="AI130" s="9" t="n"/>
      <c r="AJ130" s="9" t="n"/>
      <c r="AK130" s="9" t="n"/>
      <c r="AL130" s="9" t="n"/>
      <c r="AM130" s="9" t="n"/>
      <c r="AN130" s="9" t="n"/>
      <c r="AO130" s="9" t="n"/>
      <c r="AP130" s="9" t="n"/>
      <c r="AQ130" s="9" t="n"/>
      <c r="AR130" s="9" t="n"/>
      <c r="AS130" s="9" t="n"/>
      <c r="AT130" s="9" t="n"/>
      <c r="AU130" s="9" t="n"/>
      <c r="AV130" s="9" t="n"/>
      <c r="AW130" s="9" t="n"/>
      <c r="AX130" s="9" t="n"/>
      <c r="AY130" s="9" t="n"/>
      <c r="AZ130" s="9" t="n"/>
    </row>
    <row r="131">
      <c r="A131" s="9" t="n"/>
      <c r="B131" s="9" t="n"/>
      <c r="C131" s="9" t="n"/>
      <c r="D131" s="9" t="n"/>
      <c r="E131" s="9" t="n"/>
      <c r="F131" s="9" t="n"/>
      <c r="G131" s="9" t="n"/>
      <c r="H131" s="9" t="n"/>
      <c r="I131" s="9" t="n"/>
      <c r="J131" s="9" t="n"/>
      <c r="K131" s="9" t="n"/>
      <c r="L131" s="9" t="n"/>
      <c r="M131" s="9" t="n"/>
      <c r="N131" s="9" t="n"/>
      <c r="O131" s="9" t="n"/>
      <c r="P131" s="9" t="n"/>
      <c r="Q131" s="9" t="n"/>
      <c r="R131" s="9" t="n"/>
      <c r="S131" s="9" t="n"/>
      <c r="T131" s="9" t="n"/>
      <c r="U131" s="9" t="n"/>
      <c r="V131" s="9" t="n"/>
      <c r="W131" s="9" t="n"/>
      <c r="X131" s="9" t="n"/>
      <c r="Y131" s="9" t="n"/>
      <c r="Z131" s="9" t="n"/>
      <c r="AA131" s="9" t="n"/>
      <c r="AB131" s="9" t="n"/>
      <c r="AC131" s="9" t="n"/>
      <c r="AD131" s="9" t="n"/>
      <c r="AE131" s="9" t="n"/>
      <c r="AF131" s="9" t="n"/>
      <c r="AG131" s="9" t="n"/>
      <c r="AH131" s="9" t="n"/>
      <c r="AI131" s="9" t="n"/>
      <c r="AJ131" s="9" t="n"/>
      <c r="AK131" s="9" t="n"/>
      <c r="AL131" s="9" t="n"/>
      <c r="AM131" s="9" t="n"/>
      <c r="AN131" s="9" t="n"/>
      <c r="AO131" s="9" t="n"/>
      <c r="AP131" s="9" t="n"/>
      <c r="AQ131" s="9" t="n"/>
      <c r="AR131" s="9" t="n"/>
      <c r="AS131" s="9" t="n"/>
      <c r="AT131" s="9" t="n"/>
      <c r="AU131" s="9" t="n"/>
      <c r="AV131" s="9" t="n"/>
      <c r="AW131" s="9" t="n"/>
      <c r="AX131" s="9" t="n"/>
      <c r="AY131" s="9" t="n"/>
      <c r="AZ131" s="9" t="n"/>
    </row>
    <row r="132">
      <c r="A132" s="9" t="n"/>
      <c r="B132" s="9" t="n"/>
      <c r="C132" s="9" t="n"/>
      <c r="D132" s="9" t="n"/>
      <c r="E132" s="9" t="n"/>
      <c r="F132" s="9" t="n"/>
      <c r="G132" s="9" t="n"/>
      <c r="H132" s="9" t="n"/>
      <c r="I132" s="9" t="n"/>
      <c r="J132" s="9" t="n"/>
      <c r="K132" s="9" t="n"/>
      <c r="L132" s="9" t="n"/>
      <c r="M132" s="9" t="n"/>
      <c r="N132" s="9" t="n"/>
      <c r="O132" s="9" t="n"/>
      <c r="P132" s="9" t="n"/>
      <c r="Q132" s="9" t="n"/>
      <c r="R132" s="9" t="n"/>
      <c r="S132" s="9" t="n"/>
      <c r="T132" s="9" t="n"/>
      <c r="U132" s="9" t="n"/>
      <c r="V132" s="9" t="n"/>
      <c r="W132" s="9" t="n"/>
      <c r="X132" s="9" t="n"/>
      <c r="Y132" s="9" t="n"/>
      <c r="Z132" s="9" t="n"/>
      <c r="AA132" s="9" t="n"/>
      <c r="AB132" s="9" t="n"/>
      <c r="AC132" s="9" t="n"/>
      <c r="AD132" s="9" t="n"/>
      <c r="AE132" s="9" t="n"/>
      <c r="AF132" s="9" t="n"/>
      <c r="AG132" s="9" t="n"/>
      <c r="AH132" s="9" t="n"/>
      <c r="AI132" s="9" t="n"/>
      <c r="AJ132" s="9" t="n"/>
      <c r="AK132" s="9" t="n"/>
      <c r="AL132" s="9" t="n"/>
      <c r="AM132" s="9" t="n"/>
      <c r="AN132" s="9" t="n"/>
      <c r="AO132" s="9" t="n"/>
      <c r="AP132" s="9" t="n"/>
      <c r="AQ132" s="9" t="n"/>
      <c r="AR132" s="9" t="n"/>
      <c r="AS132" s="9" t="n"/>
      <c r="AT132" s="9" t="n"/>
      <c r="AU132" s="9" t="n"/>
      <c r="AV132" s="9" t="n"/>
      <c r="AW132" s="9" t="n"/>
      <c r="AX132" s="9" t="n"/>
      <c r="AY132" s="9" t="n"/>
      <c r="AZ132" s="9" t="n"/>
    </row>
    <row r="133">
      <c r="A133" s="9" t="n"/>
      <c r="B133" s="9" t="n"/>
      <c r="C133" s="9" t="n"/>
      <c r="D133" s="9" t="n"/>
      <c r="E133" s="9" t="n"/>
      <c r="F133" s="9" t="n"/>
      <c r="G133" s="9" t="n"/>
      <c r="H133" s="9" t="n"/>
      <c r="I133" s="9" t="n"/>
      <c r="J133" s="9" t="n"/>
      <c r="K133" s="9" t="n"/>
      <c r="L133" s="9" t="n"/>
      <c r="M133" s="9" t="n"/>
      <c r="N133" s="9" t="n"/>
      <c r="O133" s="9" t="n"/>
      <c r="P133" s="9" t="n"/>
      <c r="Q133" s="9" t="n"/>
      <c r="R133" s="9" t="n"/>
      <c r="S133" s="9" t="n"/>
      <c r="T133" s="9" t="n"/>
      <c r="U133" s="9" t="n"/>
      <c r="V133" s="9" t="n"/>
      <c r="W133" s="9" t="n"/>
      <c r="X133" s="9" t="n"/>
      <c r="Y133" s="9" t="n"/>
      <c r="Z133" s="9" t="n"/>
      <c r="AA133" s="9" t="n"/>
      <c r="AB133" s="9" t="n"/>
      <c r="AC133" s="9" t="n"/>
      <c r="AD133" s="9" t="n"/>
      <c r="AE133" s="9" t="n"/>
      <c r="AF133" s="9" t="n"/>
      <c r="AG133" s="9" t="n"/>
      <c r="AH133" s="9" t="n"/>
      <c r="AI133" s="9" t="n"/>
      <c r="AJ133" s="9" t="n"/>
      <c r="AK133" s="9" t="n"/>
      <c r="AL133" s="9" t="n"/>
      <c r="AM133" s="9" t="n"/>
      <c r="AN133" s="9" t="n"/>
      <c r="AO133" s="9" t="n"/>
      <c r="AP133" s="9" t="n"/>
      <c r="AQ133" s="9" t="n"/>
      <c r="AR133" s="9" t="n"/>
      <c r="AS133" s="9" t="n"/>
      <c r="AT133" s="9" t="n"/>
      <c r="AU133" s="9" t="n"/>
      <c r="AV133" s="9" t="n"/>
      <c r="AW133" s="9" t="n"/>
      <c r="AX133" s="9" t="n"/>
      <c r="AY133" s="9" t="n"/>
      <c r="AZ133" s="9" t="n"/>
    </row>
    <row r="134">
      <c r="A134" s="9" t="n"/>
      <c r="B134" s="9" t="n"/>
      <c r="C134" s="9" t="n"/>
      <c r="D134" s="9" t="n"/>
      <c r="E134" s="9" t="n"/>
      <c r="F134" s="9" t="n"/>
      <c r="G134" s="9" t="n"/>
      <c r="H134" s="9" t="n"/>
      <c r="I134" s="9" t="n"/>
      <c r="J134" s="9" t="n"/>
      <c r="K134" s="9" t="n"/>
      <c r="L134" s="9" t="n"/>
      <c r="M134" s="9" t="n"/>
      <c r="N134" s="9" t="n"/>
      <c r="O134" s="9" t="n"/>
      <c r="P134" s="9" t="n"/>
      <c r="Q134" s="9" t="n"/>
      <c r="R134" s="9" t="n"/>
      <c r="S134" s="9" t="n"/>
      <c r="T134" s="9" t="n"/>
      <c r="U134" s="9" t="n"/>
      <c r="V134" s="9" t="n"/>
      <c r="W134" s="9" t="n"/>
      <c r="X134" s="9" t="n"/>
      <c r="Y134" s="9" t="n"/>
      <c r="Z134" s="9" t="n"/>
      <c r="AA134" s="9" t="n"/>
      <c r="AB134" s="9" t="n"/>
      <c r="AC134" s="9" t="n"/>
      <c r="AD134" s="9" t="n"/>
      <c r="AE134" s="9" t="n"/>
      <c r="AF134" s="9" t="n"/>
      <c r="AG134" s="9" t="n"/>
      <c r="AH134" s="9" t="n"/>
      <c r="AI134" s="9" t="n"/>
      <c r="AJ134" s="9" t="n"/>
      <c r="AK134" s="9" t="n"/>
      <c r="AL134" s="9" t="n"/>
      <c r="AM134" s="9" t="n"/>
      <c r="AN134" s="9" t="n"/>
      <c r="AO134" s="9" t="n"/>
      <c r="AP134" s="9" t="n"/>
      <c r="AQ134" s="9" t="n"/>
      <c r="AR134" s="9" t="n"/>
      <c r="AS134" s="9" t="n"/>
      <c r="AT134" s="9" t="n"/>
      <c r="AU134" s="9" t="n"/>
      <c r="AV134" s="9" t="n"/>
      <c r="AW134" s="9" t="n"/>
      <c r="AX134" s="9" t="n"/>
      <c r="AY134" s="9" t="n"/>
      <c r="AZ134" s="9" t="n"/>
    </row>
    <row r="135">
      <c r="A135" s="9" t="n"/>
      <c r="B135" s="9" t="n"/>
      <c r="C135" s="9" t="n"/>
      <c r="D135" s="9" t="n"/>
      <c r="E135" s="9" t="n"/>
      <c r="F135" s="9" t="n"/>
      <c r="G135" s="9" t="n"/>
      <c r="H135" s="9" t="n"/>
      <c r="I135" s="9" t="n"/>
      <c r="J135" s="9" t="n"/>
      <c r="K135" s="9" t="n"/>
      <c r="L135" s="9" t="n"/>
      <c r="M135" s="9" t="n"/>
      <c r="N135" s="9" t="n"/>
      <c r="O135" s="9" t="n"/>
      <c r="P135" s="9" t="n"/>
      <c r="Q135" s="9" t="n"/>
      <c r="R135" s="9" t="n"/>
      <c r="S135" s="9" t="n"/>
      <c r="T135" s="9" t="n"/>
      <c r="U135" s="9" t="n"/>
      <c r="V135" s="9" t="n"/>
      <c r="W135" s="9" t="n"/>
      <c r="X135" s="9" t="n"/>
      <c r="Y135" s="9" t="n"/>
      <c r="Z135" s="9" t="n"/>
      <c r="AA135" s="9" t="n"/>
      <c r="AB135" s="9" t="n"/>
      <c r="AC135" s="9" t="n"/>
      <c r="AD135" s="9" t="n"/>
      <c r="AE135" s="9" t="n"/>
      <c r="AF135" s="9" t="n"/>
      <c r="AG135" s="9" t="n"/>
      <c r="AH135" s="9" t="n"/>
      <c r="AI135" s="9" t="n"/>
      <c r="AJ135" s="9" t="n"/>
      <c r="AK135" s="9" t="n"/>
      <c r="AL135" s="9" t="n"/>
      <c r="AM135" s="9" t="n"/>
      <c r="AN135" s="9" t="n"/>
      <c r="AO135" s="9" t="n"/>
      <c r="AP135" s="9" t="n"/>
      <c r="AQ135" s="9" t="n"/>
      <c r="AR135" s="9" t="n"/>
      <c r="AS135" s="9" t="n"/>
      <c r="AT135" s="9" t="n"/>
      <c r="AU135" s="9" t="n"/>
      <c r="AV135" s="9" t="n"/>
      <c r="AW135" s="9" t="n"/>
      <c r="AX135" s="9" t="n"/>
      <c r="AY135" s="9" t="n"/>
      <c r="AZ135" s="9" t="n"/>
    </row>
    <row r="136">
      <c r="A136" s="9" t="n"/>
      <c r="B136" s="9" t="n"/>
      <c r="C136" s="9" t="n"/>
      <c r="D136" s="9" t="n"/>
      <c r="E136" s="9" t="n"/>
      <c r="F136" s="9" t="n"/>
      <c r="G136" s="9" t="n"/>
      <c r="H136" s="9" t="n"/>
      <c r="I136" s="9" t="n"/>
      <c r="J136" s="9" t="n"/>
      <c r="K136" s="9" t="n"/>
      <c r="L136" s="9" t="n"/>
      <c r="M136" s="9" t="n"/>
      <c r="N136" s="9" t="n"/>
      <c r="O136" s="9" t="n"/>
      <c r="P136" s="9" t="n"/>
      <c r="Q136" s="9" t="n"/>
      <c r="R136" s="9" t="n"/>
      <c r="S136" s="9" t="n"/>
      <c r="T136" s="9" t="n"/>
      <c r="U136" s="9" t="n"/>
      <c r="V136" s="9" t="n"/>
      <c r="W136" s="9" t="n"/>
      <c r="X136" s="9" t="n"/>
      <c r="Y136" s="9" t="n"/>
      <c r="Z136" s="9" t="n"/>
      <c r="AA136" s="9" t="n"/>
      <c r="AB136" s="9" t="n"/>
      <c r="AC136" s="9" t="n"/>
      <c r="AD136" s="9" t="n"/>
      <c r="AE136" s="9" t="n"/>
      <c r="AF136" s="9" t="n"/>
      <c r="AG136" s="9" t="n"/>
      <c r="AH136" s="9" t="n"/>
      <c r="AI136" s="9" t="n"/>
      <c r="AJ136" s="9" t="n"/>
      <c r="AK136" s="9" t="n"/>
      <c r="AL136" s="9" t="n"/>
      <c r="AM136" s="9" t="n"/>
      <c r="AN136" s="9" t="n"/>
      <c r="AO136" s="9" t="n"/>
      <c r="AP136" s="9" t="n"/>
      <c r="AQ136" s="9" t="n"/>
      <c r="AR136" s="9" t="n"/>
      <c r="AS136" s="9" t="n"/>
      <c r="AT136" s="9" t="n"/>
      <c r="AU136" s="9" t="n"/>
      <c r="AV136" s="9" t="n"/>
      <c r="AW136" s="9" t="n"/>
      <c r="AX136" s="9" t="n"/>
      <c r="AY136" s="9" t="n"/>
      <c r="AZ136" s="9" t="n"/>
    </row>
    <row r="137">
      <c r="A137" s="9" t="n"/>
      <c r="B137" s="9" t="n"/>
      <c r="C137" s="9" t="n"/>
      <c r="D137" s="9" t="n"/>
      <c r="E137" s="9" t="n"/>
      <c r="F137" s="9" t="n"/>
      <c r="G137" s="9" t="n"/>
      <c r="H137" s="9" t="n"/>
      <c r="I137" s="9" t="n"/>
      <c r="J137" s="9" t="n"/>
      <c r="K137" s="9" t="n"/>
      <c r="L137" s="9" t="n"/>
      <c r="M137" s="9" t="n"/>
      <c r="N137" s="9" t="n"/>
      <c r="O137" s="9" t="n"/>
      <c r="P137" s="9" t="n"/>
      <c r="Q137" s="9" t="n"/>
      <c r="R137" s="9" t="n"/>
      <c r="S137" s="9" t="n"/>
      <c r="T137" s="9" t="n"/>
      <c r="U137" s="9" t="n"/>
      <c r="V137" s="9" t="n"/>
      <c r="W137" s="9" t="n"/>
      <c r="X137" s="9" t="n"/>
      <c r="Y137" s="9" t="n"/>
      <c r="Z137" s="9" t="n"/>
      <c r="AA137" s="9" t="n"/>
      <c r="AB137" s="9" t="n"/>
      <c r="AC137" s="9" t="n"/>
      <c r="AD137" s="9" t="n"/>
      <c r="AE137" s="9" t="n"/>
      <c r="AF137" s="9" t="n"/>
      <c r="AG137" s="9" t="n"/>
      <c r="AH137" s="9" t="n"/>
      <c r="AI137" s="9" t="n"/>
      <c r="AJ137" s="9" t="n"/>
      <c r="AK137" s="9" t="n"/>
      <c r="AL137" s="9" t="n"/>
      <c r="AM137" s="9" t="n"/>
      <c r="AN137" s="9" t="n"/>
      <c r="AO137" s="9" t="n"/>
      <c r="AP137" s="9" t="n"/>
      <c r="AQ137" s="9" t="n"/>
      <c r="AR137" s="9" t="n"/>
      <c r="AS137" s="9" t="n"/>
      <c r="AT137" s="9" t="n"/>
      <c r="AU137" s="9" t="n"/>
      <c r="AV137" s="9" t="n"/>
      <c r="AW137" s="9" t="n"/>
      <c r="AX137" s="9" t="n"/>
      <c r="AY137" s="9" t="n"/>
      <c r="AZ137" s="9" t="n"/>
    </row>
    <row r="138">
      <c r="A138" s="9" t="n"/>
      <c r="B138" s="9" t="n"/>
      <c r="C138" s="9" t="n"/>
      <c r="D138" s="9" t="n"/>
      <c r="E138" s="9" t="n"/>
      <c r="F138" s="9" t="n"/>
      <c r="G138" s="9" t="n"/>
      <c r="H138" s="9" t="n"/>
      <c r="I138" s="9" t="n"/>
      <c r="J138" s="9" t="n"/>
      <c r="K138" s="9" t="n"/>
      <c r="L138" s="9" t="n"/>
      <c r="M138" s="9" t="n"/>
      <c r="N138" s="9" t="n"/>
      <c r="O138" s="9" t="n"/>
      <c r="P138" s="9" t="n"/>
      <c r="Q138" s="9" t="n"/>
      <c r="R138" s="9" t="n"/>
      <c r="S138" s="9" t="n"/>
      <c r="T138" s="9" t="n"/>
      <c r="U138" s="9" t="n"/>
      <c r="V138" s="9" t="n"/>
      <c r="W138" s="9" t="n"/>
      <c r="X138" s="9" t="n"/>
      <c r="Y138" s="9" t="n"/>
      <c r="Z138" s="9" t="n"/>
      <c r="AA138" s="9" t="n"/>
      <c r="AB138" s="9" t="n"/>
      <c r="AC138" s="9" t="n"/>
      <c r="AD138" s="9" t="n"/>
      <c r="AE138" s="9" t="n"/>
      <c r="AF138" s="9" t="n"/>
      <c r="AG138" s="9" t="n"/>
      <c r="AH138" s="9" t="n"/>
      <c r="AI138" s="9" t="n"/>
      <c r="AJ138" s="9" t="n"/>
      <c r="AK138" s="9" t="n"/>
      <c r="AL138" s="9" t="n"/>
      <c r="AM138" s="9" t="n"/>
      <c r="AN138" s="9" t="n"/>
      <c r="AO138" s="9" t="n"/>
      <c r="AP138" s="9" t="n"/>
      <c r="AQ138" s="9" t="n"/>
      <c r="AR138" s="9" t="n"/>
      <c r="AS138" s="9" t="n"/>
      <c r="AT138" s="9" t="n"/>
      <c r="AU138" s="9" t="n"/>
      <c r="AV138" s="9" t="n"/>
      <c r="AW138" s="9" t="n"/>
      <c r="AX138" s="9" t="n"/>
      <c r="AY138" s="9" t="n"/>
      <c r="AZ138" s="9" t="n"/>
    </row>
    <row r="139">
      <c r="A139" s="9" t="n"/>
      <c r="B139" s="9" t="n"/>
      <c r="C139" s="9" t="n"/>
      <c r="D139" s="9" t="n"/>
      <c r="E139" s="9" t="n"/>
      <c r="F139" s="9" t="n"/>
      <c r="G139" s="9" t="n"/>
      <c r="H139" s="9" t="n"/>
      <c r="I139" s="9" t="n"/>
      <c r="J139" s="9" t="n"/>
      <c r="K139" s="9" t="n"/>
      <c r="L139" s="9" t="n"/>
      <c r="M139" s="9" t="n"/>
      <c r="N139" s="9" t="n"/>
      <c r="O139" s="9" t="n"/>
      <c r="P139" s="9" t="n"/>
      <c r="Q139" s="9" t="n"/>
      <c r="R139" s="9" t="n"/>
      <c r="S139" s="9" t="n"/>
      <c r="T139" s="9" t="n"/>
      <c r="U139" s="9" t="n"/>
      <c r="V139" s="9" t="n"/>
      <c r="W139" s="9" t="n"/>
      <c r="X139" s="9" t="n"/>
      <c r="Y139" s="9" t="n"/>
      <c r="Z139" s="9" t="n"/>
      <c r="AA139" s="9" t="n"/>
      <c r="AB139" s="9" t="n"/>
      <c r="AC139" s="9" t="n"/>
      <c r="AD139" s="9" t="n"/>
      <c r="AE139" s="9" t="n"/>
      <c r="AF139" s="9" t="n"/>
      <c r="AG139" s="9" t="n"/>
      <c r="AH139" s="9" t="n"/>
      <c r="AI139" s="9" t="n"/>
      <c r="AJ139" s="9" t="n"/>
      <c r="AK139" s="9" t="n"/>
      <c r="AL139" s="9" t="n"/>
      <c r="AM139" s="9" t="n"/>
      <c r="AN139" s="9" t="n"/>
      <c r="AO139" s="9" t="n"/>
      <c r="AP139" s="9" t="n"/>
      <c r="AQ139" s="9" t="n"/>
      <c r="AR139" s="9" t="n"/>
      <c r="AS139" s="9" t="n"/>
      <c r="AT139" s="9" t="n"/>
      <c r="AU139" s="9" t="n"/>
      <c r="AV139" s="9" t="n"/>
      <c r="AW139" s="9" t="n"/>
      <c r="AX139" s="9" t="n"/>
      <c r="AY139" s="9" t="n"/>
      <c r="AZ139" s="9" t="n"/>
    </row>
    <row r="140">
      <c r="A140" s="9" t="n"/>
      <c r="B140" s="9" t="n"/>
      <c r="C140" s="9" t="n"/>
      <c r="D140" s="9" t="n"/>
      <c r="E140" s="9" t="n"/>
      <c r="F140" s="9" t="n"/>
      <c r="G140" s="9" t="n"/>
      <c r="H140" s="9" t="n"/>
      <c r="I140" s="9" t="n"/>
      <c r="J140" s="9" t="n"/>
      <c r="K140" s="9" t="n"/>
      <c r="L140" s="9" t="n"/>
      <c r="M140" s="9" t="n"/>
      <c r="N140" s="9" t="n"/>
      <c r="O140" s="9" t="n"/>
      <c r="P140" s="9" t="n"/>
      <c r="Q140" s="9" t="n"/>
      <c r="R140" s="9" t="n"/>
      <c r="S140" s="9" t="n"/>
      <c r="T140" s="9" t="n"/>
      <c r="U140" s="9" t="n"/>
      <c r="V140" s="9" t="n"/>
      <c r="W140" s="9" t="n"/>
      <c r="X140" s="9" t="n"/>
      <c r="Y140" s="9" t="n"/>
      <c r="Z140" s="9" t="n"/>
      <c r="AA140" s="9" t="n"/>
      <c r="AB140" s="9" t="n"/>
      <c r="AC140" s="9" t="n"/>
      <c r="AD140" s="9" t="n"/>
      <c r="AE140" s="9" t="n"/>
      <c r="AF140" s="9" t="n"/>
      <c r="AG140" s="9" t="n"/>
      <c r="AH140" s="9" t="n"/>
      <c r="AI140" s="9" t="n"/>
      <c r="AJ140" s="9" t="n"/>
      <c r="AK140" s="9" t="n"/>
      <c r="AL140" s="9" t="n"/>
      <c r="AM140" s="9" t="n"/>
      <c r="AN140" s="9" t="n"/>
      <c r="AO140" s="9" t="n"/>
      <c r="AP140" s="9" t="n"/>
      <c r="AQ140" s="9" t="n"/>
      <c r="AR140" s="9" t="n"/>
      <c r="AS140" s="9" t="n"/>
      <c r="AT140" s="9" t="n"/>
      <c r="AU140" s="9" t="n"/>
      <c r="AV140" s="9" t="n"/>
      <c r="AW140" s="9" t="n"/>
      <c r="AX140" s="9" t="n"/>
      <c r="AY140" s="9" t="n"/>
      <c r="AZ140" s="9" t="n"/>
    </row>
    <row r="141">
      <c r="A141" s="9" t="n"/>
      <c r="B141" s="9" t="n"/>
      <c r="C141" s="9" t="n"/>
      <c r="D141" s="9" t="n"/>
      <c r="E141" s="9" t="n"/>
      <c r="F141" s="9" t="n"/>
      <c r="G141" s="9" t="n"/>
      <c r="H141" s="9" t="n"/>
      <c r="I141" s="9" t="n"/>
      <c r="J141" s="9" t="n"/>
      <c r="K141" s="9" t="n"/>
      <c r="L141" s="9" t="n"/>
      <c r="M141" s="9" t="n"/>
      <c r="N141" s="9" t="n"/>
      <c r="O141" s="9" t="n"/>
      <c r="P141" s="9" t="n"/>
      <c r="Q141" s="9" t="n"/>
      <c r="R141" s="9" t="n"/>
      <c r="S141" s="9" t="n"/>
      <c r="T141" s="9" t="n"/>
      <c r="U141" s="9" t="n"/>
      <c r="V141" s="9" t="n"/>
      <c r="W141" s="9" t="n"/>
      <c r="X141" s="9" t="n"/>
      <c r="Y141" s="9" t="n"/>
      <c r="Z141" s="9" t="n"/>
      <c r="AA141" s="9" t="n"/>
      <c r="AB141" s="9" t="n"/>
      <c r="AC141" s="9" t="n"/>
      <c r="AD141" s="9" t="n"/>
      <c r="AE141" s="9" t="n"/>
      <c r="AF141" s="9" t="n"/>
      <c r="AG141" s="9" t="n"/>
      <c r="AH141" s="9" t="n"/>
      <c r="AI141" s="9" t="n"/>
      <c r="AJ141" s="9" t="n"/>
      <c r="AK141" s="9" t="n"/>
      <c r="AL141" s="9" t="n"/>
      <c r="AM141" s="9" t="n"/>
      <c r="AN141" s="9" t="n"/>
      <c r="AO141" s="9" t="n"/>
      <c r="AP141" s="9" t="n"/>
      <c r="AQ141" s="9" t="n"/>
      <c r="AR141" s="9" t="n"/>
      <c r="AS141" s="9" t="n"/>
      <c r="AT141" s="9" t="n"/>
      <c r="AU141" s="9" t="n"/>
      <c r="AV141" s="9" t="n"/>
      <c r="AW141" s="9" t="n"/>
      <c r="AX141" s="9" t="n"/>
      <c r="AY141" s="9" t="n"/>
      <c r="AZ141" s="9" t="n"/>
    </row>
    <row r="142">
      <c r="A142" s="9" t="n"/>
      <c r="B142" s="9" t="n"/>
      <c r="C142" s="9" t="n"/>
      <c r="D142" s="9" t="n"/>
      <c r="E142" s="9" t="n"/>
      <c r="F142" s="9" t="n"/>
      <c r="G142" s="9" t="n"/>
      <c r="H142" s="9" t="n"/>
      <c r="I142" s="9" t="n"/>
      <c r="J142" s="9" t="n"/>
      <c r="K142" s="9" t="n"/>
      <c r="L142" s="9" t="n"/>
      <c r="M142" s="9" t="n"/>
      <c r="N142" s="9" t="n"/>
      <c r="O142" s="9" t="n"/>
      <c r="P142" s="9" t="n"/>
      <c r="Q142" s="9" t="n"/>
      <c r="R142" s="9" t="n"/>
      <c r="S142" s="9" t="n"/>
      <c r="T142" s="9" t="n"/>
      <c r="U142" s="9" t="n"/>
      <c r="V142" s="9" t="n"/>
      <c r="W142" s="9" t="n"/>
      <c r="X142" s="9" t="n"/>
      <c r="Y142" s="9" t="n"/>
      <c r="Z142" s="9" t="n"/>
      <c r="AA142" s="9" t="n"/>
      <c r="AB142" s="9" t="n"/>
      <c r="AC142" s="9" t="n"/>
      <c r="AD142" s="9" t="n"/>
      <c r="AE142" s="9" t="n"/>
      <c r="AF142" s="9" t="n"/>
      <c r="AG142" s="9" t="n"/>
      <c r="AH142" s="9" t="n"/>
      <c r="AI142" s="9" t="n"/>
      <c r="AJ142" s="9" t="n"/>
      <c r="AK142" s="9" t="n"/>
      <c r="AL142" s="9" t="n"/>
      <c r="AM142" s="9" t="n"/>
      <c r="AN142" s="9" t="n"/>
      <c r="AO142" s="9" t="n"/>
      <c r="AP142" s="9" t="n"/>
      <c r="AQ142" s="9" t="n"/>
      <c r="AR142" s="9" t="n"/>
      <c r="AS142" s="9" t="n"/>
      <c r="AT142" s="9" t="n"/>
      <c r="AU142" s="9" t="n"/>
      <c r="AV142" s="9" t="n"/>
      <c r="AW142" s="9" t="n"/>
      <c r="AX142" s="9" t="n"/>
      <c r="AY142" s="9" t="n"/>
      <c r="AZ142" s="9" t="n"/>
    </row>
    <row r="143">
      <c r="A143" s="9" t="n"/>
      <c r="B143" s="9" t="n"/>
      <c r="C143" s="9" t="n"/>
      <c r="D143" s="9" t="n"/>
      <c r="E143" s="9" t="n"/>
      <c r="F143" s="9" t="n"/>
      <c r="G143" s="9" t="n"/>
      <c r="H143" s="9" t="n"/>
      <c r="I143" s="9" t="n"/>
      <c r="J143" s="9" t="n"/>
      <c r="K143" s="9" t="n"/>
      <c r="L143" s="9" t="n"/>
      <c r="M143" s="9" t="n"/>
      <c r="N143" s="9" t="n"/>
      <c r="O143" s="9" t="n"/>
      <c r="P143" s="9" t="n"/>
      <c r="Q143" s="9" t="n"/>
      <c r="R143" s="9" t="n"/>
      <c r="S143" s="9" t="n"/>
      <c r="T143" s="9" t="n"/>
      <c r="U143" s="9" t="n"/>
      <c r="V143" s="9" t="n"/>
      <c r="W143" s="9" t="n"/>
      <c r="X143" s="9" t="n"/>
      <c r="Y143" s="9" t="n"/>
      <c r="Z143" s="9" t="n"/>
      <c r="AA143" s="9" t="n"/>
      <c r="AB143" s="9" t="n"/>
      <c r="AC143" s="9" t="n"/>
      <c r="AD143" s="9" t="n"/>
      <c r="AE143" s="9" t="n"/>
      <c r="AF143" s="9" t="n"/>
      <c r="AG143" s="9" t="n"/>
      <c r="AH143" s="9" t="n"/>
      <c r="AI143" s="9" t="n"/>
      <c r="AJ143" s="9" t="n"/>
      <c r="AK143" s="9" t="n"/>
      <c r="AL143" s="9" t="n"/>
      <c r="AM143" s="9" t="n"/>
      <c r="AN143" s="9" t="n"/>
      <c r="AO143" s="9" t="n"/>
      <c r="AP143" s="9" t="n"/>
      <c r="AQ143" s="9" t="n"/>
      <c r="AR143" s="9" t="n"/>
      <c r="AS143" s="9" t="n"/>
      <c r="AT143" s="9" t="n"/>
      <c r="AU143" s="9" t="n"/>
      <c r="AV143" s="9" t="n"/>
      <c r="AW143" s="9" t="n"/>
      <c r="AX143" s="9" t="n"/>
      <c r="AY143" s="9" t="n"/>
      <c r="AZ143" s="9" t="n"/>
    </row>
    <row r="144">
      <c r="A144" s="9" t="n"/>
      <c r="B144" s="9" t="n"/>
      <c r="C144" s="9" t="n"/>
      <c r="D144" s="9" t="n"/>
      <c r="E144" s="9" t="n"/>
      <c r="F144" s="9" t="n"/>
      <c r="G144" s="9" t="n"/>
      <c r="H144" s="9" t="n"/>
      <c r="I144" s="9" t="n"/>
      <c r="J144" s="9" t="n"/>
      <c r="K144" s="9" t="n"/>
      <c r="L144" s="9" t="n"/>
      <c r="M144" s="9" t="n"/>
      <c r="N144" s="9" t="n"/>
      <c r="O144" s="9" t="n"/>
      <c r="P144" s="9" t="n"/>
      <c r="Q144" s="9" t="n"/>
      <c r="R144" s="9" t="n"/>
      <c r="S144" s="9" t="n"/>
      <c r="T144" s="9" t="n"/>
      <c r="U144" s="9" t="n"/>
      <c r="V144" s="9" t="n"/>
      <c r="W144" s="9" t="n"/>
      <c r="X144" s="9" t="n"/>
      <c r="Y144" s="9" t="n"/>
      <c r="Z144" s="9" t="n"/>
      <c r="AA144" s="9" t="n"/>
      <c r="AB144" s="9" t="n"/>
      <c r="AC144" s="9" t="n"/>
      <c r="AD144" s="9" t="n"/>
      <c r="AE144" s="9" t="n"/>
      <c r="AF144" s="9" t="n"/>
      <c r="AG144" s="9" t="n"/>
      <c r="AH144" s="9" t="n"/>
      <c r="AI144" s="9" t="n"/>
      <c r="AJ144" s="9" t="n"/>
      <c r="AK144" s="9" t="n"/>
      <c r="AL144" s="9" t="n"/>
      <c r="AM144" s="9" t="n"/>
      <c r="AN144" s="9" t="n"/>
      <c r="AO144" s="9" t="n"/>
      <c r="AP144" s="9" t="n"/>
      <c r="AQ144" s="9" t="n"/>
      <c r="AR144" s="9" t="n"/>
      <c r="AS144" s="9" t="n"/>
      <c r="AT144" s="9" t="n"/>
      <c r="AU144" s="9" t="n"/>
      <c r="AV144" s="9" t="n"/>
      <c r="AW144" s="9" t="n"/>
      <c r="AX144" s="9" t="n"/>
      <c r="AY144" s="9" t="n"/>
      <c r="AZ144" s="9" t="n"/>
    </row>
    <row r="145">
      <c r="A145" s="9" t="n"/>
      <c r="B145" s="9" t="n"/>
      <c r="C145" s="9" t="n"/>
      <c r="D145" s="9" t="n"/>
      <c r="E145" s="9" t="n"/>
      <c r="F145" s="9" t="n"/>
      <c r="G145" s="9" t="n"/>
      <c r="H145" s="9" t="n"/>
      <c r="I145" s="9" t="n"/>
      <c r="J145" s="9" t="n"/>
      <c r="K145" s="9" t="n"/>
      <c r="L145" s="9" t="n"/>
      <c r="M145" s="9" t="n"/>
      <c r="N145" s="9" t="n"/>
      <c r="O145" s="9" t="n"/>
      <c r="P145" s="9" t="n"/>
      <c r="Q145" s="9" t="n"/>
      <c r="R145" s="9" t="n"/>
      <c r="S145" s="9" t="n"/>
      <c r="T145" s="9" t="n"/>
      <c r="U145" s="9" t="n"/>
      <c r="V145" s="9" t="n"/>
      <c r="W145" s="9" t="n"/>
      <c r="X145" s="9" t="n"/>
      <c r="Y145" s="9" t="n"/>
      <c r="Z145" s="9" t="n"/>
      <c r="AA145" s="9" t="n"/>
      <c r="AB145" s="9" t="n"/>
      <c r="AC145" s="9" t="n"/>
      <c r="AD145" s="9" t="n"/>
      <c r="AE145" s="9" t="n"/>
      <c r="AF145" s="9" t="n"/>
      <c r="AG145" s="9" t="n"/>
      <c r="AH145" s="9" t="n"/>
      <c r="AI145" s="9" t="n"/>
      <c r="AJ145" s="9" t="n"/>
      <c r="AK145" s="9" t="n"/>
      <c r="AL145" s="9" t="n"/>
      <c r="AM145" s="9" t="n"/>
      <c r="AN145" s="9" t="n"/>
      <c r="AO145" s="9" t="n"/>
      <c r="AP145" s="9" t="n"/>
      <c r="AQ145" s="9" t="n"/>
      <c r="AR145" s="9" t="n"/>
      <c r="AS145" s="9" t="n"/>
      <c r="AT145" s="9" t="n"/>
      <c r="AU145" s="9" t="n"/>
      <c r="AV145" s="9" t="n"/>
      <c r="AW145" s="9" t="n"/>
      <c r="AX145" s="9" t="n"/>
      <c r="AY145" s="9" t="n"/>
      <c r="AZ145" s="9" t="n"/>
    </row>
    <row r="146">
      <c r="A146" s="9" t="n"/>
      <c r="B146" s="9" t="n"/>
      <c r="C146" s="9" t="n"/>
      <c r="D146" s="9" t="n"/>
      <c r="E146" s="9" t="n"/>
      <c r="F146" s="9" t="n"/>
      <c r="G146" s="9" t="n"/>
      <c r="H146" s="9" t="n"/>
      <c r="I146" s="9" t="n"/>
      <c r="J146" s="9" t="n"/>
      <c r="K146" s="9" t="n"/>
      <c r="L146" s="9" t="n"/>
      <c r="M146" s="9" t="n"/>
      <c r="N146" s="9" t="n"/>
      <c r="O146" s="9" t="n"/>
      <c r="P146" s="9" t="n"/>
      <c r="Q146" s="9" t="n"/>
      <c r="R146" s="9" t="n"/>
      <c r="S146" s="9" t="n"/>
      <c r="T146" s="9" t="n"/>
      <c r="U146" s="9" t="n"/>
      <c r="V146" s="9" t="n"/>
      <c r="W146" s="9" t="n"/>
      <c r="X146" s="9" t="n"/>
      <c r="Y146" s="9" t="n"/>
      <c r="Z146" s="9" t="n"/>
      <c r="AA146" s="9" t="n"/>
      <c r="AB146" s="9" t="n"/>
      <c r="AC146" s="9" t="n"/>
      <c r="AD146" s="9" t="n"/>
      <c r="AE146" s="9" t="n"/>
      <c r="AF146" s="9" t="n"/>
      <c r="AG146" s="9" t="n"/>
      <c r="AH146" s="9" t="n"/>
      <c r="AI146" s="9" t="n"/>
      <c r="AJ146" s="9" t="n"/>
      <c r="AK146" s="9" t="n"/>
      <c r="AL146" s="9" t="n"/>
      <c r="AM146" s="9" t="n"/>
      <c r="AN146" s="9" t="n"/>
      <c r="AO146" s="9" t="n"/>
      <c r="AP146" s="9" t="n"/>
      <c r="AQ146" s="9" t="n"/>
      <c r="AR146" s="9" t="n"/>
      <c r="AS146" s="9" t="n"/>
      <c r="AT146" s="9" t="n"/>
      <c r="AU146" s="9" t="n"/>
      <c r="AV146" s="9" t="n"/>
      <c r="AW146" s="9" t="n"/>
      <c r="AX146" s="9" t="n"/>
      <c r="AY146" s="9" t="n"/>
      <c r="AZ146" s="9" t="n"/>
    </row>
    <row r="147">
      <c r="A147" s="9" t="n"/>
      <c r="B147" s="9" t="n"/>
      <c r="C147" s="9" t="n"/>
      <c r="D147" s="9" t="n"/>
      <c r="E147" s="9" t="n"/>
      <c r="F147" s="9" t="n"/>
      <c r="G147" s="9" t="n"/>
      <c r="H147" s="9" t="n"/>
      <c r="I147" s="9" t="n"/>
      <c r="J147" s="9" t="n"/>
      <c r="K147" s="9" t="n"/>
      <c r="L147" s="9" t="n"/>
      <c r="M147" s="9" t="n"/>
      <c r="N147" s="9" t="n"/>
      <c r="O147" s="9" t="n"/>
      <c r="P147" s="9" t="n"/>
      <c r="Q147" s="9" t="n"/>
      <c r="R147" s="9" t="n"/>
      <c r="S147" s="9" t="n"/>
      <c r="T147" s="9" t="n"/>
      <c r="U147" s="9" t="n"/>
      <c r="V147" s="9" t="n"/>
      <c r="W147" s="9" t="n"/>
      <c r="X147" s="9" t="n"/>
      <c r="Y147" s="9" t="n"/>
      <c r="Z147" s="9" t="n"/>
      <c r="AA147" s="9" t="n"/>
      <c r="AB147" s="9" t="n"/>
      <c r="AC147" s="9" t="n"/>
      <c r="AD147" s="9" t="n"/>
      <c r="AE147" s="9" t="n"/>
      <c r="AF147" s="9" t="n"/>
      <c r="AG147" s="9" t="n"/>
      <c r="AH147" s="9" t="n"/>
      <c r="AI147" s="9" t="n"/>
      <c r="AJ147" s="9" t="n"/>
      <c r="AK147" s="9" t="n"/>
      <c r="AL147" s="9" t="n"/>
      <c r="AM147" s="9" t="n"/>
      <c r="AN147" s="9" t="n"/>
      <c r="AO147" s="9" t="n"/>
      <c r="AP147" s="9" t="n"/>
      <c r="AQ147" s="9" t="n"/>
      <c r="AR147" s="9" t="n"/>
      <c r="AS147" s="9" t="n"/>
      <c r="AT147" s="9" t="n"/>
      <c r="AU147" s="9" t="n"/>
      <c r="AV147" s="9" t="n"/>
      <c r="AW147" s="9" t="n"/>
      <c r="AX147" s="9" t="n"/>
      <c r="AY147" s="9" t="n"/>
      <c r="AZ147" s="9" t="n"/>
    </row>
    <row r="148">
      <c r="A148" s="9" t="n"/>
      <c r="B148" s="9" t="n"/>
      <c r="C148" s="9" t="n"/>
      <c r="D148" s="9" t="n"/>
      <c r="E148" s="9" t="n"/>
      <c r="F148" s="9" t="n"/>
      <c r="G148" s="9" t="n"/>
      <c r="H148" s="9" t="n"/>
      <c r="I148" s="9" t="n"/>
      <c r="J148" s="9" t="n"/>
      <c r="K148" s="9" t="n"/>
      <c r="L148" s="9" t="n"/>
      <c r="M148" s="9" t="n"/>
      <c r="N148" s="9" t="n"/>
      <c r="O148" s="9" t="n"/>
      <c r="P148" s="9" t="n"/>
      <c r="Q148" s="9" t="n"/>
      <c r="R148" s="9" t="n"/>
      <c r="S148" s="9" t="n"/>
      <c r="T148" s="9" t="n"/>
      <c r="U148" s="9" t="n"/>
      <c r="V148" s="9" t="n"/>
      <c r="W148" s="9" t="n"/>
      <c r="X148" s="9" t="n"/>
      <c r="Y148" s="9" t="n"/>
      <c r="Z148" s="9" t="n"/>
      <c r="AA148" s="9" t="n"/>
      <c r="AB148" s="9" t="n"/>
      <c r="AC148" s="9" t="n"/>
      <c r="AD148" s="9" t="n"/>
      <c r="AE148" s="9" t="n"/>
      <c r="AF148" s="9" t="n"/>
      <c r="AG148" s="9" t="n"/>
      <c r="AH148" s="9" t="n"/>
      <c r="AI148" s="9" t="n"/>
      <c r="AJ148" s="9" t="n"/>
      <c r="AK148" s="9" t="n"/>
      <c r="AL148" s="9" t="n"/>
      <c r="AM148" s="9" t="n"/>
      <c r="AN148" s="9" t="n"/>
      <c r="AO148" s="9" t="n"/>
      <c r="AP148" s="9" t="n"/>
      <c r="AQ148" s="9" t="n"/>
      <c r="AR148" s="9" t="n"/>
      <c r="AS148" s="9" t="n"/>
      <c r="AT148" s="9" t="n"/>
      <c r="AU148" s="9" t="n"/>
      <c r="AV148" s="9" t="n"/>
      <c r="AW148" s="9" t="n"/>
      <c r="AX148" s="9" t="n"/>
      <c r="AY148" s="9" t="n"/>
      <c r="AZ148" s="9" t="n"/>
    </row>
    <row r="149">
      <c r="A149" s="9" t="n"/>
      <c r="B149" s="9" t="n"/>
      <c r="C149" s="9" t="n"/>
      <c r="D149" s="9" t="n"/>
      <c r="E149" s="9" t="n"/>
      <c r="F149" s="9" t="n"/>
      <c r="G149" s="9" t="n"/>
      <c r="H149" s="9" t="n"/>
      <c r="I149" s="9" t="n"/>
      <c r="J149" s="9" t="n"/>
      <c r="K149" s="9" t="n"/>
      <c r="L149" s="9" t="n"/>
      <c r="M149" s="9" t="n"/>
      <c r="N149" s="9" t="n"/>
      <c r="O149" s="9" t="n"/>
      <c r="P149" s="9" t="n"/>
      <c r="Q149" s="9" t="n"/>
      <c r="R149" s="9" t="n"/>
      <c r="S149" s="9" t="n"/>
      <c r="T149" s="9" t="n"/>
      <c r="U149" s="9" t="n"/>
      <c r="V149" s="9" t="n"/>
      <c r="W149" s="9" t="n"/>
      <c r="X149" s="9" t="n"/>
      <c r="Y149" s="9" t="n"/>
      <c r="Z149" s="9" t="n"/>
      <c r="AA149" s="9" t="n"/>
      <c r="AB149" s="9" t="n"/>
      <c r="AC149" s="9" t="n"/>
      <c r="AD149" s="9" t="n"/>
      <c r="AE149" s="9" t="n"/>
      <c r="AF149" s="9" t="n"/>
      <c r="AG149" s="9" t="n"/>
      <c r="AH149" s="9" t="n"/>
      <c r="AI149" s="9" t="n"/>
      <c r="AJ149" s="9" t="n"/>
      <c r="AK149" s="9" t="n"/>
      <c r="AL149" s="9" t="n"/>
      <c r="AM149" s="9" t="n"/>
      <c r="AN149" s="9" t="n"/>
      <c r="AO149" s="9" t="n"/>
      <c r="AP149" s="9" t="n"/>
      <c r="AQ149" s="9" t="n"/>
      <c r="AR149" s="9" t="n"/>
      <c r="AS149" s="9" t="n"/>
      <c r="AT149" s="9" t="n"/>
      <c r="AU149" s="9" t="n"/>
      <c r="AV149" s="9" t="n"/>
      <c r="AW149" s="9" t="n"/>
      <c r="AX149" s="9" t="n"/>
      <c r="AY149" s="9" t="n"/>
      <c r="AZ149" s="9" t="n"/>
    </row>
    <row r="150">
      <c r="A150" s="9" t="n"/>
      <c r="B150" s="9" t="n"/>
      <c r="C150" s="9" t="n"/>
      <c r="D150" s="9" t="n"/>
      <c r="E150" s="9" t="n"/>
      <c r="F150" s="9" t="n"/>
      <c r="G150" s="9" t="n"/>
      <c r="H150" s="9" t="n"/>
      <c r="I150" s="9" t="n"/>
      <c r="J150" s="9" t="n"/>
      <c r="K150" s="9" t="n"/>
      <c r="L150" s="9" t="n"/>
      <c r="M150" s="9" t="n"/>
      <c r="N150" s="9" t="n"/>
      <c r="O150" s="9" t="n"/>
      <c r="P150" s="9" t="n"/>
      <c r="Q150" s="9" t="n"/>
      <c r="R150" s="9" t="n"/>
      <c r="S150" s="9" t="n"/>
      <c r="T150" s="9" t="n"/>
      <c r="U150" s="9" t="n"/>
      <c r="V150" s="9" t="n"/>
      <c r="W150" s="9" t="n"/>
      <c r="X150" s="9" t="n"/>
      <c r="Y150" s="9" t="n"/>
      <c r="Z150" s="9" t="n"/>
      <c r="AA150" s="9" t="n"/>
      <c r="AB150" s="9" t="n"/>
      <c r="AC150" s="9" t="n"/>
      <c r="AD150" s="9" t="n"/>
      <c r="AE150" s="9" t="n"/>
      <c r="AF150" s="9" t="n"/>
      <c r="AG150" s="9" t="n"/>
      <c r="AH150" s="9" t="n"/>
      <c r="AI150" s="9" t="n"/>
      <c r="AJ150" s="9" t="n"/>
      <c r="AK150" s="9" t="n"/>
      <c r="AL150" s="9" t="n"/>
      <c r="AM150" s="9" t="n"/>
      <c r="AN150" s="9" t="n"/>
      <c r="AO150" s="9" t="n"/>
      <c r="AP150" s="9" t="n"/>
      <c r="AQ150" s="9" t="n"/>
      <c r="AR150" s="9" t="n"/>
      <c r="AS150" s="9" t="n"/>
      <c r="AT150" s="9" t="n"/>
      <c r="AU150" s="9" t="n"/>
      <c r="AV150" s="9" t="n"/>
      <c r="AW150" s="9" t="n"/>
      <c r="AX150" s="9" t="n"/>
      <c r="AY150" s="9" t="n"/>
      <c r="AZ150" s="9" t="n"/>
    </row>
    <row r="151">
      <c r="A151" s="9" t="n"/>
      <c r="B151" s="9" t="n"/>
      <c r="C151" s="9" t="n"/>
      <c r="D151" s="9" t="n"/>
      <c r="E151" s="9" t="n"/>
      <c r="F151" s="9" t="n"/>
      <c r="G151" s="9" t="n"/>
      <c r="H151" s="9" t="n"/>
      <c r="I151" s="9" t="n"/>
      <c r="J151" s="9" t="n"/>
      <c r="K151" s="9" t="n"/>
      <c r="L151" s="9" t="n"/>
      <c r="M151" s="9" t="n"/>
      <c r="N151" s="9" t="n"/>
      <c r="O151" s="9" t="n"/>
      <c r="P151" s="9" t="n"/>
      <c r="Q151" s="9" t="n"/>
      <c r="R151" s="9" t="n"/>
      <c r="S151" s="9" t="n"/>
      <c r="T151" s="9" t="n"/>
      <c r="U151" s="9" t="n"/>
      <c r="V151" s="9" t="n"/>
      <c r="W151" s="9" t="n"/>
      <c r="X151" s="9" t="n"/>
      <c r="Y151" s="9" t="n"/>
      <c r="Z151" s="9" t="n"/>
      <c r="AA151" s="9" t="n"/>
      <c r="AB151" s="9" t="n"/>
      <c r="AC151" s="9" t="n"/>
      <c r="AD151" s="9" t="n"/>
      <c r="AE151" s="9" t="n"/>
      <c r="AF151" s="9" t="n"/>
      <c r="AG151" s="9" t="n"/>
      <c r="AH151" s="9" t="n"/>
      <c r="AI151" s="9" t="n"/>
      <c r="AJ151" s="9" t="n"/>
      <c r="AK151" s="9" t="n"/>
      <c r="AL151" s="9" t="n"/>
      <c r="AM151" s="9" t="n"/>
      <c r="AN151" s="9" t="n"/>
      <c r="AO151" s="9" t="n"/>
      <c r="AP151" s="9" t="n"/>
      <c r="AQ151" s="9" t="n"/>
      <c r="AR151" s="9" t="n"/>
      <c r="AS151" s="9" t="n"/>
      <c r="AT151" s="9" t="n"/>
      <c r="AU151" s="9" t="n"/>
      <c r="AV151" s="9" t="n"/>
      <c r="AW151" s="9" t="n"/>
      <c r="AX151" s="9" t="n"/>
      <c r="AY151" s="9" t="n"/>
      <c r="AZ151" s="9" t="n"/>
    </row>
    <row r="152">
      <c r="A152" s="9" t="n"/>
      <c r="B152" s="9" t="n"/>
      <c r="C152" s="9" t="n"/>
      <c r="D152" s="9" t="n"/>
      <c r="E152" s="9" t="n"/>
      <c r="F152" s="9" t="n"/>
      <c r="G152" s="9" t="n"/>
      <c r="H152" s="9" t="n"/>
      <c r="I152" s="9" t="n"/>
      <c r="J152" s="9" t="n"/>
      <c r="K152" s="9" t="n"/>
      <c r="L152" s="9" t="n"/>
      <c r="M152" s="9" t="n"/>
      <c r="N152" s="9" t="n"/>
      <c r="O152" s="9" t="n"/>
      <c r="P152" s="9" t="n"/>
      <c r="Q152" s="9" t="n"/>
      <c r="R152" s="9" t="n"/>
      <c r="S152" s="9" t="n"/>
      <c r="T152" s="9" t="n"/>
      <c r="U152" s="9" t="n"/>
      <c r="V152" s="9" t="n"/>
      <c r="W152" s="9" t="n"/>
      <c r="X152" s="9" t="n"/>
      <c r="Y152" s="9" t="n"/>
      <c r="Z152" s="9" t="n"/>
      <c r="AA152" s="9" t="n"/>
      <c r="AB152" s="9" t="n"/>
      <c r="AC152" s="9" t="n"/>
      <c r="AD152" s="9" t="n"/>
      <c r="AE152" s="9" t="n"/>
      <c r="AF152" s="9" t="n"/>
      <c r="AG152" s="9" t="n"/>
      <c r="AH152" s="9" t="n"/>
      <c r="AI152" s="9" t="n"/>
      <c r="AJ152" s="9" t="n"/>
      <c r="AK152" s="9" t="n"/>
      <c r="AL152" s="9" t="n"/>
      <c r="AM152" s="9" t="n"/>
      <c r="AN152" s="9" t="n"/>
      <c r="AO152" s="9" t="n"/>
      <c r="AP152" s="9" t="n"/>
      <c r="AQ152" s="9" t="n"/>
      <c r="AR152" s="9" t="n"/>
      <c r="AS152" s="9" t="n"/>
      <c r="AT152" s="9" t="n"/>
      <c r="AU152" s="9" t="n"/>
      <c r="AV152" s="9" t="n"/>
      <c r="AW152" s="9" t="n"/>
      <c r="AX152" s="9" t="n"/>
      <c r="AY152" s="9" t="n"/>
      <c r="AZ152" s="9" t="n"/>
    </row>
    <row r="153">
      <c r="A153" s="9" t="n"/>
      <c r="B153" s="9" t="n"/>
      <c r="C153" s="9" t="n"/>
      <c r="D153" s="9" t="n"/>
      <c r="E153" s="9" t="n"/>
      <c r="F153" s="9" t="n"/>
      <c r="G153" s="9" t="n"/>
      <c r="H153" s="9" t="n"/>
      <c r="I153" s="9" t="n"/>
      <c r="J153" s="9" t="n"/>
      <c r="K153" s="9" t="n"/>
      <c r="L153" s="9" t="n"/>
      <c r="M153" s="9" t="n"/>
      <c r="N153" s="9" t="n"/>
      <c r="O153" s="9" t="n"/>
      <c r="P153" s="9" t="n"/>
      <c r="Q153" s="9" t="n"/>
      <c r="R153" s="9" t="n"/>
      <c r="S153" s="9" t="n"/>
      <c r="T153" s="9" t="n"/>
      <c r="U153" s="9" t="n"/>
      <c r="V153" s="9" t="n"/>
      <c r="W153" s="9" t="n"/>
      <c r="X153" s="9" t="n"/>
      <c r="Y153" s="9" t="n"/>
      <c r="Z153" s="9" t="n"/>
      <c r="AA153" s="9" t="n"/>
      <c r="AB153" s="9" t="n"/>
      <c r="AC153" s="9" t="n"/>
      <c r="AD153" s="9" t="n"/>
      <c r="AE153" s="9" t="n"/>
      <c r="AF153" s="9" t="n"/>
      <c r="AG153" s="9" t="n"/>
      <c r="AH153" s="9" t="n"/>
      <c r="AI153" s="9" t="n"/>
      <c r="AJ153" s="9" t="n"/>
      <c r="AK153" s="9" t="n"/>
      <c r="AL153" s="9" t="n"/>
      <c r="AM153" s="9" t="n"/>
      <c r="AN153" s="9" t="n"/>
      <c r="AO153" s="9" t="n"/>
      <c r="AP153" s="9" t="n"/>
      <c r="AQ153" s="9" t="n"/>
      <c r="AR153" s="9" t="n"/>
      <c r="AS153" s="9" t="n"/>
      <c r="AT153" s="9" t="n"/>
      <c r="AU153" s="9" t="n"/>
      <c r="AV153" s="9" t="n"/>
      <c r="AW153" s="9" t="n"/>
      <c r="AX153" s="9" t="n"/>
      <c r="AY153" s="9" t="n"/>
      <c r="AZ153" s="9" t="n"/>
    </row>
    <row r="154">
      <c r="A154" s="9" t="n"/>
      <c r="B154" s="9" t="n"/>
      <c r="C154" s="9" t="n"/>
      <c r="D154" s="9" t="n"/>
      <c r="E154" s="9" t="n"/>
      <c r="F154" s="9" t="n"/>
      <c r="G154" s="9" t="n"/>
      <c r="H154" s="9" t="n"/>
      <c r="I154" s="9" t="n"/>
      <c r="J154" s="9" t="n"/>
      <c r="K154" s="9" t="n"/>
      <c r="L154" s="9" t="n"/>
      <c r="M154" s="9" t="n"/>
      <c r="N154" s="9" t="n"/>
      <c r="O154" s="9" t="n"/>
      <c r="P154" s="9" t="n"/>
      <c r="Q154" s="9" t="n"/>
      <c r="R154" s="9" t="n"/>
      <c r="S154" s="9" t="n"/>
      <c r="T154" s="9" t="n"/>
      <c r="U154" s="9" t="n"/>
      <c r="V154" s="9" t="n"/>
      <c r="W154" s="9" t="n"/>
      <c r="X154" s="9" t="n"/>
      <c r="Y154" s="9" t="n"/>
      <c r="Z154" s="9" t="n"/>
      <c r="AA154" s="9" t="n"/>
      <c r="AB154" s="9" t="n"/>
      <c r="AC154" s="9" t="n"/>
      <c r="AD154" s="9" t="n"/>
      <c r="AE154" s="9" t="n"/>
      <c r="AF154" s="9" t="n"/>
      <c r="AG154" s="9" t="n"/>
      <c r="AH154" s="9" t="n"/>
      <c r="AI154" s="9" t="n"/>
      <c r="AJ154" s="9" t="n"/>
      <c r="AK154" s="9" t="n"/>
      <c r="AL154" s="9" t="n"/>
      <c r="AM154" s="9" t="n"/>
      <c r="AN154" s="9" t="n"/>
      <c r="AO154" s="9" t="n"/>
      <c r="AP154" s="9" t="n"/>
      <c r="AQ154" s="9" t="n"/>
      <c r="AR154" s="9" t="n"/>
      <c r="AS154" s="9" t="n"/>
      <c r="AT154" s="9" t="n"/>
      <c r="AU154" s="9" t="n"/>
      <c r="AV154" s="9" t="n"/>
      <c r="AW154" s="9" t="n"/>
      <c r="AX154" s="9" t="n"/>
      <c r="AY154" s="9" t="n"/>
      <c r="AZ154" s="9" t="n"/>
    </row>
    <row r="155">
      <c r="A155" s="9" t="n"/>
      <c r="B155" s="9" t="n"/>
      <c r="C155" s="9" t="n"/>
      <c r="D155" s="9" t="n"/>
      <c r="E155" s="9" t="n"/>
      <c r="F155" s="9" t="n"/>
      <c r="G155" s="9" t="n"/>
      <c r="H155" s="9" t="n"/>
      <c r="I155" s="9" t="n"/>
      <c r="J155" s="9" t="n"/>
      <c r="K155" s="9" t="n"/>
      <c r="L155" s="9" t="n"/>
      <c r="M155" s="9" t="n"/>
      <c r="N155" s="9" t="n"/>
      <c r="O155" s="9" t="n"/>
      <c r="P155" s="9" t="n"/>
      <c r="Q155" s="9" t="n"/>
      <c r="R155" s="9" t="n"/>
      <c r="S155" s="9" t="n"/>
      <c r="T155" s="9" t="n"/>
      <c r="U155" s="9" t="n"/>
      <c r="V155" s="9" t="n"/>
      <c r="W155" s="9" t="n"/>
      <c r="X155" s="9" t="n"/>
      <c r="Y155" s="9" t="n"/>
      <c r="Z155" s="9" t="n"/>
      <c r="AA155" s="9" t="n"/>
      <c r="AB155" s="9" t="n"/>
      <c r="AC155" s="9" t="n"/>
      <c r="AD155" s="9" t="n"/>
      <c r="AE155" s="9" t="n"/>
      <c r="AF155" s="9" t="n"/>
      <c r="AG155" s="9" t="n"/>
      <c r="AH155" s="9" t="n"/>
      <c r="AI155" s="9" t="n"/>
      <c r="AJ155" s="9" t="n"/>
      <c r="AK155" s="9" t="n"/>
      <c r="AL155" s="9" t="n"/>
      <c r="AM155" s="9" t="n"/>
      <c r="AN155" s="9" t="n"/>
      <c r="AO155" s="9" t="n"/>
      <c r="AP155" s="9" t="n"/>
      <c r="AQ155" s="9" t="n"/>
      <c r="AR155" s="9" t="n"/>
      <c r="AS155" s="9" t="n"/>
      <c r="AT155" s="9" t="n"/>
      <c r="AU155" s="9" t="n"/>
      <c r="AV155" s="9" t="n"/>
      <c r="AW155" s="9" t="n"/>
      <c r="AX155" s="9" t="n"/>
      <c r="AY155" s="9" t="n"/>
      <c r="AZ155" s="9" t="n"/>
    </row>
    <row r="156">
      <c r="A156" s="9" t="n"/>
      <c r="B156" s="9" t="n"/>
      <c r="C156" s="9" t="n"/>
      <c r="D156" s="9" t="n"/>
      <c r="E156" s="9" t="n"/>
      <c r="F156" s="9" t="n"/>
      <c r="G156" s="9" t="n"/>
      <c r="H156" s="9" t="n"/>
      <c r="I156" s="9" t="n"/>
      <c r="J156" s="9" t="n"/>
      <c r="K156" s="9" t="n"/>
      <c r="L156" s="9" t="n"/>
      <c r="M156" s="9" t="n"/>
      <c r="N156" s="9" t="n"/>
      <c r="O156" s="9" t="n"/>
      <c r="P156" s="9" t="n"/>
      <c r="Q156" s="9" t="n"/>
      <c r="R156" s="9" t="n"/>
      <c r="S156" s="9" t="n"/>
      <c r="T156" s="9" t="n"/>
      <c r="U156" s="9" t="n"/>
      <c r="V156" s="9" t="n"/>
      <c r="W156" s="9" t="n"/>
      <c r="X156" s="9" t="n"/>
      <c r="Y156" s="9" t="n"/>
      <c r="Z156" s="9" t="n"/>
      <c r="AA156" s="9" t="n"/>
      <c r="AB156" s="9" t="n"/>
      <c r="AC156" s="9" t="n"/>
      <c r="AD156" s="9" t="n"/>
      <c r="AE156" s="9" t="n"/>
      <c r="AF156" s="9" t="n"/>
      <c r="AG156" s="9" t="n"/>
      <c r="AH156" s="9" t="n"/>
      <c r="AI156" s="9" t="n"/>
      <c r="AJ156" s="9" t="n"/>
      <c r="AK156" s="9" t="n"/>
      <c r="AL156" s="9" t="n"/>
      <c r="AM156" s="9" t="n"/>
      <c r="AN156" s="9" t="n"/>
      <c r="AO156" s="9" t="n"/>
      <c r="AP156" s="9" t="n"/>
      <c r="AQ156" s="9" t="n"/>
      <c r="AR156" s="9" t="n"/>
      <c r="AS156" s="9" t="n"/>
      <c r="AT156" s="9" t="n"/>
      <c r="AU156" s="9" t="n"/>
      <c r="AV156" s="9" t="n"/>
      <c r="AW156" s="9" t="n"/>
      <c r="AX156" s="9" t="n"/>
      <c r="AY156" s="9" t="n"/>
      <c r="AZ156" s="9" t="n"/>
    </row>
    <row r="157">
      <c r="A157" s="9" t="n"/>
      <c r="B157" s="9" t="n"/>
      <c r="C157" s="9" t="n"/>
      <c r="D157" s="9" t="n"/>
      <c r="E157" s="9" t="n"/>
      <c r="F157" s="9" t="n"/>
      <c r="G157" s="9" t="n"/>
      <c r="H157" s="9" t="n"/>
      <c r="I157" s="9" t="n"/>
      <c r="J157" s="9" t="n"/>
      <c r="K157" s="9" t="n"/>
      <c r="L157" s="9" t="n"/>
      <c r="M157" s="9" t="n"/>
      <c r="N157" s="9" t="n"/>
      <c r="O157" s="9" t="n"/>
      <c r="P157" s="9" t="n"/>
      <c r="Q157" s="9" t="n"/>
      <c r="R157" s="9" t="n"/>
      <c r="S157" s="9" t="n"/>
      <c r="T157" s="9" t="n"/>
      <c r="U157" s="9" t="n"/>
      <c r="V157" s="9" t="n"/>
      <c r="W157" s="9" t="n"/>
      <c r="X157" s="9" t="n"/>
      <c r="Y157" s="9" t="n"/>
      <c r="Z157" s="9" t="n"/>
      <c r="AA157" s="9" t="n"/>
      <c r="AB157" s="9" t="n"/>
      <c r="AC157" s="9" t="n"/>
      <c r="AD157" s="9" t="n"/>
      <c r="AE157" s="9" t="n"/>
      <c r="AF157" s="9" t="n"/>
      <c r="AG157" s="9" t="n"/>
      <c r="AH157" s="9" t="n"/>
      <c r="AI157" s="9" t="n"/>
      <c r="AJ157" s="9" t="n"/>
      <c r="AK157" s="9" t="n"/>
      <c r="AL157" s="9" t="n"/>
      <c r="AM157" s="9" t="n"/>
      <c r="AN157" s="9" t="n"/>
      <c r="AO157" s="9" t="n"/>
      <c r="AP157" s="9" t="n"/>
      <c r="AQ157" s="9" t="n"/>
      <c r="AR157" s="9" t="n"/>
      <c r="AS157" s="9" t="n"/>
      <c r="AT157" s="9" t="n"/>
      <c r="AU157" s="9" t="n"/>
      <c r="AV157" s="9" t="n"/>
      <c r="AW157" s="9" t="n"/>
      <c r="AX157" s="9" t="n"/>
      <c r="AY157" s="9" t="n"/>
      <c r="AZ157" s="9" t="n"/>
    </row>
    <row r="158">
      <c r="A158" s="9" t="n"/>
      <c r="B158" s="9" t="n"/>
      <c r="C158" s="9" t="n"/>
      <c r="D158" s="9" t="n"/>
      <c r="E158" s="9" t="n"/>
      <c r="F158" s="9" t="n"/>
      <c r="G158" s="9" t="n"/>
      <c r="H158" s="9" t="n"/>
      <c r="I158" s="9" t="n"/>
      <c r="J158" s="9" t="n"/>
      <c r="K158" s="9" t="n"/>
      <c r="L158" s="9" t="n"/>
      <c r="M158" s="9" t="n"/>
      <c r="N158" s="9" t="n"/>
      <c r="O158" s="9" t="n"/>
      <c r="P158" s="9" t="n"/>
      <c r="Q158" s="9" t="n"/>
      <c r="R158" s="9" t="n"/>
      <c r="S158" s="9" t="n"/>
      <c r="T158" s="9" t="n"/>
      <c r="U158" s="9" t="n"/>
      <c r="V158" s="9" t="n"/>
      <c r="W158" s="9" t="n"/>
      <c r="X158" s="9" t="n"/>
      <c r="Y158" s="9" t="n"/>
      <c r="Z158" s="9" t="n"/>
      <c r="AA158" s="9" t="n"/>
      <c r="AB158" s="9" t="n"/>
      <c r="AC158" s="9" t="n"/>
      <c r="AD158" s="9" t="n"/>
      <c r="AE158" s="9" t="n"/>
      <c r="AF158" s="9" t="n"/>
      <c r="AG158" s="9" t="n"/>
      <c r="AH158" s="9" t="n"/>
      <c r="AI158" s="9" t="n"/>
      <c r="AJ158" s="9" t="n"/>
      <c r="AK158" s="9" t="n"/>
      <c r="AL158" s="9" t="n"/>
      <c r="AM158" s="9" t="n"/>
      <c r="AN158" s="9" t="n"/>
      <c r="AO158" s="9" t="n"/>
      <c r="AP158" s="9" t="n"/>
      <c r="AQ158" s="9" t="n"/>
      <c r="AR158" s="9" t="n"/>
      <c r="AS158" s="9" t="n"/>
      <c r="AT158" s="9" t="n"/>
      <c r="AU158" s="9" t="n"/>
      <c r="AV158" s="9" t="n"/>
      <c r="AW158" s="9" t="n"/>
      <c r="AX158" s="9" t="n"/>
      <c r="AY158" s="9" t="n"/>
      <c r="AZ158" s="9" t="n"/>
    </row>
    <row r="159">
      <c r="A159" s="9" t="n"/>
      <c r="B159" s="9" t="n"/>
      <c r="C159" s="9" t="n"/>
      <c r="D159" s="9" t="n"/>
      <c r="E159" s="9" t="n"/>
      <c r="F159" s="9" t="n"/>
      <c r="G159" s="9" t="n"/>
      <c r="H159" s="9" t="n"/>
      <c r="I159" s="9" t="n"/>
      <c r="J159" s="9" t="n"/>
      <c r="K159" s="9" t="n"/>
      <c r="L159" s="9" t="n"/>
      <c r="M159" s="9" t="n"/>
      <c r="N159" s="9" t="n"/>
      <c r="O159" s="9" t="n"/>
      <c r="P159" s="9" t="n"/>
      <c r="Q159" s="9" t="n"/>
      <c r="R159" s="9" t="n"/>
      <c r="S159" s="9" t="n"/>
      <c r="T159" s="9" t="n"/>
      <c r="U159" s="9" t="n"/>
      <c r="V159" s="9" t="n"/>
      <c r="W159" s="9" t="n"/>
      <c r="X159" s="9" t="n"/>
      <c r="Y159" s="9" t="n"/>
      <c r="Z159" s="9" t="n"/>
      <c r="AA159" s="9" t="n"/>
      <c r="AB159" s="9" t="n"/>
      <c r="AC159" s="9" t="n"/>
      <c r="AD159" s="9" t="n"/>
      <c r="AE159" s="9" t="n"/>
      <c r="AF159" s="9" t="n"/>
      <c r="AG159" s="9" t="n"/>
      <c r="AH159" s="9" t="n"/>
      <c r="AI159" s="9" t="n"/>
      <c r="AJ159" s="9" t="n"/>
      <c r="AK159" s="9" t="n"/>
      <c r="AL159" s="9" t="n"/>
      <c r="AM159" s="9" t="n"/>
      <c r="AN159" s="9" t="n"/>
      <c r="AO159" s="9" t="n"/>
      <c r="AP159" s="9" t="n"/>
      <c r="AQ159" s="9" t="n"/>
      <c r="AR159" s="9" t="n"/>
      <c r="AS159" s="9" t="n"/>
      <c r="AT159" s="9" t="n"/>
      <c r="AU159" s="9" t="n"/>
      <c r="AV159" s="9" t="n"/>
      <c r="AW159" s="9" t="n"/>
      <c r="AX159" s="9" t="n"/>
      <c r="AY159" s="9" t="n"/>
      <c r="AZ159" s="9" t="n"/>
    </row>
    <row r="160">
      <c r="A160" s="9" t="n"/>
      <c r="B160" s="9" t="n"/>
      <c r="C160" s="9" t="n"/>
      <c r="D160" s="9" t="n"/>
      <c r="E160" s="9" t="n"/>
      <c r="F160" s="9" t="n"/>
      <c r="G160" s="9" t="n"/>
      <c r="H160" s="9" t="n"/>
      <c r="I160" s="9" t="n"/>
      <c r="J160" s="9" t="n"/>
      <c r="K160" s="9" t="n"/>
      <c r="L160" s="9" t="n"/>
      <c r="M160" s="9" t="n"/>
      <c r="N160" s="9" t="n"/>
      <c r="O160" s="9" t="n"/>
      <c r="P160" s="9" t="n"/>
      <c r="Q160" s="9" t="n"/>
      <c r="R160" s="9" t="n"/>
      <c r="S160" s="9" t="n"/>
      <c r="T160" s="9" t="n"/>
      <c r="U160" s="9" t="n"/>
      <c r="V160" s="9" t="n"/>
      <c r="W160" s="9" t="n"/>
      <c r="X160" s="9" t="n"/>
      <c r="Y160" s="9" t="n"/>
      <c r="Z160" s="9" t="n"/>
      <c r="AA160" s="9" t="n"/>
      <c r="AB160" s="9" t="n"/>
      <c r="AC160" s="9" t="n"/>
      <c r="AD160" s="9" t="n"/>
      <c r="AE160" s="9" t="n"/>
      <c r="AF160" s="9" t="n"/>
      <c r="AG160" s="9" t="n"/>
      <c r="AH160" s="9" t="n"/>
      <c r="AI160" s="9" t="n"/>
      <c r="AJ160" s="9" t="n"/>
      <c r="AK160" s="9" t="n"/>
      <c r="AL160" s="9" t="n"/>
      <c r="AM160" s="9" t="n"/>
      <c r="AN160" s="9" t="n"/>
      <c r="AO160" s="9" t="n"/>
      <c r="AP160" s="9" t="n"/>
      <c r="AQ160" s="9" t="n"/>
      <c r="AR160" s="9" t="n"/>
      <c r="AS160" s="9" t="n"/>
      <c r="AT160" s="9" t="n"/>
      <c r="AU160" s="9" t="n"/>
      <c r="AV160" s="9" t="n"/>
      <c r="AW160" s="9" t="n"/>
      <c r="AX160" s="9" t="n"/>
      <c r="AY160" s="9" t="n"/>
      <c r="AZ160" s="9" t="n"/>
    </row>
    <row r="161">
      <c r="A161" s="9" t="n"/>
      <c r="B161" s="9" t="n"/>
      <c r="C161" s="9" t="n"/>
      <c r="D161" s="9" t="n"/>
      <c r="E161" s="9" t="n"/>
      <c r="F161" s="9" t="n"/>
      <c r="G161" s="9" t="n"/>
      <c r="H161" s="9" t="n"/>
      <c r="I161" s="9" t="n"/>
      <c r="J161" s="9" t="n"/>
      <c r="K161" s="9" t="n"/>
      <c r="L161" s="9" t="n"/>
      <c r="M161" s="9" t="n"/>
      <c r="N161" s="9" t="n"/>
      <c r="O161" s="9" t="n"/>
      <c r="P161" s="9" t="n"/>
      <c r="Q161" s="9" t="n"/>
      <c r="R161" s="9" t="n"/>
      <c r="S161" s="9" t="n"/>
      <c r="T161" s="9" t="n"/>
      <c r="U161" s="9" t="n"/>
      <c r="V161" s="9" t="n"/>
      <c r="W161" s="9" t="n"/>
      <c r="X161" s="9" t="n"/>
      <c r="Y161" s="9" t="n"/>
      <c r="Z161" s="9" t="n"/>
      <c r="AA161" s="9" t="n"/>
      <c r="AB161" s="9" t="n"/>
      <c r="AC161" s="9" t="n"/>
      <c r="AD161" s="9" t="n"/>
      <c r="AE161" s="9" t="n"/>
      <c r="AF161" s="9" t="n"/>
      <c r="AG161" s="9" t="n"/>
      <c r="AH161" s="9" t="n"/>
      <c r="AI161" s="9" t="n"/>
      <c r="AJ161" s="9" t="n"/>
      <c r="AK161" s="9" t="n"/>
      <c r="AL161" s="9" t="n"/>
      <c r="AM161" s="9" t="n"/>
      <c r="AN161" s="9" t="n"/>
      <c r="AO161" s="9" t="n"/>
      <c r="AP161" s="9" t="n"/>
      <c r="AQ161" s="9" t="n"/>
      <c r="AR161" s="9" t="n"/>
      <c r="AS161" s="9" t="n"/>
      <c r="AT161" s="9" t="n"/>
      <c r="AU161" s="9" t="n"/>
      <c r="AV161" s="9" t="n"/>
      <c r="AW161" s="9" t="n"/>
      <c r="AX161" s="9" t="n"/>
      <c r="AY161" s="9" t="n"/>
      <c r="AZ161" s="9" t="n"/>
    </row>
    <row r="162">
      <c r="A162" s="9" t="n"/>
      <c r="B162" s="9" t="n"/>
      <c r="C162" s="9" t="n"/>
      <c r="D162" s="9" t="n"/>
      <c r="E162" s="9" t="n"/>
      <c r="F162" s="9" t="n"/>
      <c r="G162" s="9" t="n"/>
      <c r="H162" s="9" t="n"/>
      <c r="I162" s="9" t="n"/>
      <c r="J162" s="9" t="n"/>
      <c r="K162" s="9" t="n"/>
      <c r="L162" s="9" t="n"/>
      <c r="M162" s="9" t="n"/>
      <c r="N162" s="9" t="n"/>
      <c r="O162" s="9" t="n"/>
      <c r="P162" s="9" t="n"/>
      <c r="Q162" s="9" t="n"/>
      <c r="R162" s="9" t="n"/>
      <c r="S162" s="9" t="n"/>
      <c r="T162" s="9" t="n"/>
      <c r="U162" s="9" t="n"/>
      <c r="V162" s="9" t="n"/>
      <c r="W162" s="9" t="n"/>
      <c r="X162" s="9" t="n"/>
      <c r="Y162" s="9" t="n"/>
      <c r="Z162" s="9" t="n"/>
      <c r="AA162" s="9" t="n"/>
      <c r="AB162" s="9" t="n"/>
      <c r="AC162" s="9" t="n"/>
      <c r="AD162" s="9" t="n"/>
      <c r="AE162" s="9" t="n"/>
      <c r="AF162" s="9" t="n"/>
      <c r="AG162" s="9" t="n"/>
      <c r="AH162" s="9" t="n"/>
      <c r="AI162" s="9" t="n"/>
      <c r="AJ162" s="9" t="n"/>
      <c r="AK162" s="9" t="n"/>
      <c r="AL162" s="9" t="n"/>
      <c r="AM162" s="9" t="n"/>
      <c r="AN162" s="9" t="n"/>
      <c r="AO162" s="9" t="n"/>
      <c r="AP162" s="9" t="n"/>
      <c r="AQ162" s="9" t="n"/>
      <c r="AR162" s="9" t="n"/>
      <c r="AS162" s="9" t="n"/>
      <c r="AT162" s="9" t="n"/>
      <c r="AU162" s="9" t="n"/>
      <c r="AV162" s="9" t="n"/>
      <c r="AW162" s="9" t="n"/>
      <c r="AX162" s="9" t="n"/>
      <c r="AY162" s="9" t="n"/>
      <c r="AZ162" s="9" t="n"/>
    </row>
    <row r="163">
      <c r="A163" s="9" t="n"/>
      <c r="B163" s="9" t="n"/>
      <c r="C163" s="9" t="n"/>
      <c r="D163" s="9" t="n"/>
      <c r="E163" s="9" t="n"/>
      <c r="F163" s="9" t="n"/>
      <c r="G163" s="9" t="n"/>
      <c r="H163" s="9" t="n"/>
      <c r="I163" s="9" t="n"/>
      <c r="J163" s="9" t="n"/>
      <c r="K163" s="9" t="n"/>
      <c r="L163" s="9" t="n"/>
      <c r="M163" s="9" t="n"/>
      <c r="N163" s="9" t="n"/>
      <c r="O163" s="9" t="n"/>
      <c r="P163" s="9" t="n"/>
      <c r="Q163" s="9" t="n"/>
      <c r="R163" s="9" t="n"/>
      <c r="S163" s="9" t="n"/>
      <c r="T163" s="9" t="n"/>
      <c r="U163" s="9" t="n"/>
      <c r="V163" s="9" t="n"/>
      <c r="W163" s="9" t="n"/>
      <c r="X163" s="9" t="n"/>
      <c r="Y163" s="9" t="n"/>
      <c r="Z163" s="9" t="n"/>
      <c r="AA163" s="9" t="n"/>
      <c r="AB163" s="9" t="n"/>
      <c r="AC163" s="9" t="n"/>
      <c r="AD163" s="9" t="n"/>
      <c r="AE163" s="9" t="n"/>
      <c r="AF163" s="9" t="n"/>
      <c r="AG163" s="9" t="n"/>
      <c r="AH163" s="9" t="n"/>
      <c r="AI163" s="9" t="n"/>
      <c r="AJ163" s="9" t="n"/>
      <c r="AK163" s="9" t="n"/>
      <c r="AL163" s="9" t="n"/>
      <c r="AM163" s="9" t="n"/>
      <c r="AN163" s="9" t="n"/>
      <c r="AO163" s="9" t="n"/>
      <c r="AP163" s="9" t="n"/>
      <c r="AQ163" s="9" t="n"/>
      <c r="AR163" s="9" t="n"/>
      <c r="AS163" s="9" t="n"/>
      <c r="AT163" s="9" t="n"/>
      <c r="AU163" s="9" t="n"/>
      <c r="AV163" s="9" t="n"/>
      <c r="AW163" s="9" t="n"/>
      <c r="AX163" s="9" t="n"/>
      <c r="AY163" s="9" t="n"/>
      <c r="AZ163" s="9" t="n"/>
    </row>
    <row r="164">
      <c r="A164" s="9" t="n"/>
      <c r="B164" s="9" t="n"/>
      <c r="C164" s="9" t="n"/>
      <c r="D164" s="9" t="n"/>
      <c r="E164" s="9" t="n"/>
      <c r="F164" s="9" t="n"/>
      <c r="G164" s="9" t="n"/>
      <c r="H164" s="9" t="n"/>
      <c r="I164" s="9" t="n"/>
      <c r="J164" s="9" t="n"/>
      <c r="K164" s="9" t="n"/>
      <c r="L164" s="9" t="n"/>
      <c r="M164" s="9" t="n"/>
      <c r="N164" s="9" t="n"/>
      <c r="O164" s="9" t="n"/>
      <c r="P164" s="9" t="n"/>
      <c r="Q164" s="9" t="n"/>
      <c r="R164" s="9" t="n"/>
      <c r="S164" s="9" t="n"/>
      <c r="T164" s="9" t="n"/>
      <c r="U164" s="9" t="n"/>
      <c r="V164" s="9" t="n"/>
      <c r="W164" s="9" t="n"/>
      <c r="X164" s="9" t="n"/>
      <c r="Y164" s="9" t="n"/>
      <c r="Z164" s="9" t="n"/>
      <c r="AA164" s="9" t="n"/>
      <c r="AB164" s="9" t="n"/>
      <c r="AC164" s="9" t="n"/>
      <c r="AD164" s="9" t="n"/>
      <c r="AE164" s="9" t="n"/>
      <c r="AF164" s="9" t="n"/>
      <c r="AG164" s="9" t="n"/>
      <c r="AH164" s="9" t="n"/>
      <c r="AI164" s="9" t="n"/>
      <c r="AJ164" s="9" t="n"/>
      <c r="AK164" s="9" t="n"/>
      <c r="AL164" s="9" t="n"/>
      <c r="AM164" s="9" t="n"/>
      <c r="AN164" s="9" t="n"/>
      <c r="AO164" s="9" t="n"/>
      <c r="AP164" s="9" t="n"/>
      <c r="AQ164" s="9" t="n"/>
      <c r="AR164" s="9" t="n"/>
      <c r="AS164" s="9" t="n"/>
      <c r="AT164" s="9" t="n"/>
      <c r="AU164" s="9" t="n"/>
      <c r="AV164" s="9" t="n"/>
      <c r="AW164" s="9" t="n"/>
      <c r="AX164" s="9" t="n"/>
      <c r="AY164" s="9" t="n"/>
      <c r="AZ164" s="9" t="n"/>
    </row>
    <row r="165">
      <c r="A165" s="9" t="n"/>
      <c r="B165" s="9" t="n"/>
      <c r="C165" s="9" t="n"/>
      <c r="D165" s="9" t="n"/>
      <c r="E165" s="9" t="n"/>
      <c r="F165" s="9" t="n"/>
      <c r="G165" s="9" t="n"/>
      <c r="H165" s="9" t="n"/>
      <c r="I165" s="9" t="n"/>
      <c r="J165" s="9" t="n"/>
      <c r="K165" s="9" t="n"/>
      <c r="L165" s="9" t="n"/>
      <c r="M165" s="9" t="n"/>
      <c r="N165" s="9" t="n"/>
      <c r="O165" s="9" t="n"/>
      <c r="P165" s="9" t="n"/>
      <c r="Q165" s="9" t="n"/>
      <c r="R165" s="9" t="n"/>
      <c r="S165" s="9" t="n"/>
      <c r="T165" s="9" t="n"/>
      <c r="U165" s="9" t="n"/>
      <c r="V165" s="9" t="n"/>
      <c r="W165" s="9" t="n"/>
      <c r="X165" s="9" t="n"/>
      <c r="Y165" s="9" t="n"/>
      <c r="Z165" s="9" t="n"/>
      <c r="AA165" s="9" t="n"/>
      <c r="AB165" s="9" t="n"/>
      <c r="AC165" s="9" t="n"/>
      <c r="AD165" s="9" t="n"/>
      <c r="AE165" s="9" t="n"/>
      <c r="AF165" s="9" t="n"/>
      <c r="AG165" s="9" t="n"/>
      <c r="AH165" s="9" t="n"/>
      <c r="AI165" s="9" t="n"/>
      <c r="AJ165" s="9" t="n"/>
      <c r="AK165" s="9" t="n"/>
      <c r="AL165" s="9" t="n"/>
      <c r="AM165" s="9" t="n"/>
      <c r="AN165" s="9" t="n"/>
      <c r="AO165" s="9" t="n"/>
      <c r="AP165" s="9" t="n"/>
      <c r="AQ165" s="9" t="n"/>
      <c r="AR165" s="9" t="n"/>
      <c r="AS165" s="9" t="n"/>
      <c r="AT165" s="9" t="n"/>
      <c r="AU165" s="9" t="n"/>
      <c r="AV165" s="9" t="n"/>
      <c r="AW165" s="9" t="n"/>
      <c r="AX165" s="9" t="n"/>
      <c r="AY165" s="9" t="n"/>
      <c r="AZ165" s="9" t="n"/>
    </row>
    <row r="166">
      <c r="A166" s="9" t="n"/>
      <c r="B166" s="9" t="n"/>
      <c r="C166" s="9" t="n"/>
      <c r="D166" s="9" t="n"/>
      <c r="E166" s="9" t="n"/>
      <c r="F166" s="9" t="n"/>
      <c r="G166" s="9" t="n"/>
      <c r="H166" s="9" t="n"/>
      <c r="I166" s="9" t="n"/>
      <c r="J166" s="9" t="n"/>
      <c r="K166" s="9" t="n"/>
      <c r="L166" s="9" t="n"/>
      <c r="M166" s="9" t="n"/>
      <c r="N166" s="9" t="n"/>
      <c r="O166" s="9" t="n"/>
      <c r="P166" s="9" t="n"/>
      <c r="Q166" s="9" t="n"/>
      <c r="R166" s="9" t="n"/>
      <c r="S166" s="9" t="n"/>
      <c r="T166" s="9" t="n"/>
      <c r="U166" s="9" t="n"/>
      <c r="V166" s="9" t="n"/>
      <c r="W166" s="9" t="n"/>
      <c r="X166" s="9" t="n"/>
      <c r="Y166" s="9" t="n"/>
      <c r="Z166" s="9" t="n"/>
      <c r="AA166" s="9" t="n"/>
      <c r="AB166" s="9" t="n"/>
      <c r="AC166" s="9" t="n"/>
      <c r="AD166" s="9" t="n"/>
      <c r="AE166" s="9" t="n"/>
      <c r="AF166" s="9" t="n"/>
      <c r="AG166" s="9" t="n"/>
      <c r="AH166" s="9" t="n"/>
      <c r="AI166" s="9" t="n"/>
      <c r="AJ166" s="9" t="n"/>
      <c r="AK166" s="9" t="n"/>
      <c r="AL166" s="9" t="n"/>
      <c r="AM166" s="9" t="n"/>
      <c r="AN166" s="9" t="n"/>
      <c r="AO166" s="9" t="n"/>
      <c r="AP166" s="9" t="n"/>
      <c r="AQ166" s="9" t="n"/>
      <c r="AR166" s="9" t="n"/>
      <c r="AS166" s="9" t="n"/>
      <c r="AT166" s="9" t="n"/>
      <c r="AU166" s="9" t="n"/>
      <c r="AV166" s="9" t="n"/>
      <c r="AW166" s="9" t="n"/>
      <c r="AX166" s="9" t="n"/>
      <c r="AY166" s="9" t="n"/>
      <c r="AZ166" s="9" t="n"/>
    </row>
    <row r="167">
      <c r="A167" s="9" t="n"/>
      <c r="B167" s="9" t="n"/>
      <c r="C167" s="9" t="n"/>
      <c r="D167" s="9" t="n"/>
      <c r="E167" s="9" t="n"/>
      <c r="F167" s="9" t="n"/>
      <c r="G167" s="9" t="n"/>
      <c r="H167" s="9" t="n"/>
      <c r="I167" s="9" t="n"/>
      <c r="J167" s="9" t="n"/>
      <c r="K167" s="9" t="n"/>
      <c r="L167" s="9" t="n"/>
      <c r="M167" s="9" t="n"/>
      <c r="N167" s="9" t="n"/>
      <c r="O167" s="9" t="n"/>
      <c r="P167" s="9" t="n"/>
      <c r="Q167" s="9" t="n"/>
      <c r="R167" s="9" t="n"/>
      <c r="S167" s="9" t="n"/>
      <c r="T167" s="9" t="n"/>
      <c r="U167" s="9" t="n"/>
      <c r="V167" s="9" t="n"/>
      <c r="W167" s="9" t="n"/>
      <c r="X167" s="9" t="n"/>
      <c r="Y167" s="9" t="n"/>
      <c r="Z167" s="9" t="n"/>
      <c r="AA167" s="9" t="n"/>
      <c r="AB167" s="9" t="n"/>
      <c r="AC167" s="9" t="n"/>
      <c r="AD167" s="9" t="n"/>
      <c r="AE167" s="9" t="n"/>
      <c r="AF167" s="9" t="n"/>
      <c r="AG167" s="9" t="n"/>
      <c r="AH167" s="9" t="n"/>
      <c r="AI167" s="9" t="n"/>
      <c r="AJ167" s="9" t="n"/>
      <c r="AK167" s="9" t="n"/>
      <c r="AL167" s="9" t="n"/>
      <c r="AM167" s="9" t="n"/>
      <c r="AN167" s="9" t="n"/>
      <c r="AO167" s="9" t="n"/>
      <c r="AP167" s="9" t="n"/>
      <c r="AQ167" s="9" t="n"/>
      <c r="AR167" s="9" t="n"/>
      <c r="AS167" s="9" t="n"/>
      <c r="AT167" s="9" t="n"/>
      <c r="AU167" s="9" t="n"/>
      <c r="AV167" s="9" t="n"/>
      <c r="AW167" s="9" t="n"/>
      <c r="AX167" s="9" t="n"/>
      <c r="AY167" s="9" t="n"/>
      <c r="AZ167" s="9" t="n"/>
    </row>
    <row r="168">
      <c r="A168" s="9" t="n"/>
      <c r="B168" s="9" t="n"/>
      <c r="C168" s="9" t="n"/>
      <c r="D168" s="9" t="n"/>
      <c r="E168" s="9" t="n"/>
      <c r="F168" s="9" t="n"/>
      <c r="G168" s="9" t="n"/>
      <c r="H168" s="9" t="n"/>
      <c r="I168" s="9" t="n"/>
      <c r="J168" s="9" t="n"/>
      <c r="K168" s="9" t="n"/>
      <c r="L168" s="9" t="n"/>
      <c r="M168" s="9" t="n"/>
      <c r="N168" s="9" t="n"/>
      <c r="O168" s="9" t="n"/>
      <c r="P168" s="9" t="n"/>
      <c r="Q168" s="9" t="n"/>
      <c r="R168" s="9" t="n"/>
      <c r="S168" s="9" t="n"/>
      <c r="T168" s="9" t="n"/>
      <c r="U168" s="9" t="n"/>
      <c r="V168" s="9" t="n"/>
      <c r="W168" s="9" t="n"/>
      <c r="X168" s="9" t="n"/>
      <c r="Y168" s="9" t="n"/>
      <c r="Z168" s="9" t="n"/>
      <c r="AA168" s="9" t="n"/>
      <c r="AB168" s="9" t="n"/>
      <c r="AC168" s="9" t="n"/>
      <c r="AD168" s="9" t="n"/>
      <c r="AE168" s="9" t="n"/>
      <c r="AF168" s="9" t="n"/>
      <c r="AG168" s="9" t="n"/>
      <c r="AH168" s="9" t="n"/>
      <c r="AI168" s="9" t="n"/>
      <c r="AJ168" s="9" t="n"/>
      <c r="AK168" s="9" t="n"/>
      <c r="AL168" s="9" t="n"/>
      <c r="AM168" s="9" t="n"/>
      <c r="AN168" s="9" t="n"/>
      <c r="AO168" s="9" t="n"/>
      <c r="AP168" s="9" t="n"/>
      <c r="AQ168" s="9" t="n"/>
      <c r="AR168" s="9" t="n"/>
      <c r="AS168" s="9" t="n"/>
      <c r="AT168" s="9" t="n"/>
      <c r="AU168" s="9" t="n"/>
      <c r="AV168" s="9" t="n"/>
      <c r="AW168" s="9" t="n"/>
      <c r="AX168" s="9" t="n"/>
      <c r="AY168" s="9" t="n"/>
      <c r="AZ168" s="9" t="n"/>
    </row>
    <row r="169">
      <c r="A169" s="9" t="n"/>
      <c r="B169" s="9" t="n"/>
      <c r="C169" s="9" t="n"/>
      <c r="D169" s="9" t="n"/>
      <c r="E169" s="9" t="n"/>
      <c r="F169" s="9" t="n"/>
      <c r="G169" s="9" t="n"/>
      <c r="H169" s="9" t="n"/>
      <c r="I169" s="9" t="n"/>
      <c r="J169" s="9" t="n"/>
      <c r="K169" s="9" t="n"/>
      <c r="L169" s="9" t="n"/>
      <c r="M169" s="9" t="n"/>
      <c r="N169" s="9" t="n"/>
      <c r="O169" s="9" t="n"/>
      <c r="P169" s="9" t="n"/>
      <c r="Q169" s="9" t="n"/>
      <c r="R169" s="9" t="n"/>
      <c r="S169" s="9" t="n"/>
      <c r="T169" s="9" t="n"/>
      <c r="U169" s="9" t="n"/>
      <c r="V169" s="9" t="n"/>
      <c r="W169" s="9" t="n"/>
      <c r="X169" s="9" t="n"/>
      <c r="Y169" s="9" t="n"/>
      <c r="Z169" s="9" t="n"/>
      <c r="AA169" s="9" t="n"/>
      <c r="AB169" s="9" t="n"/>
      <c r="AC169" s="9" t="n"/>
      <c r="AD169" s="9" t="n"/>
      <c r="AE169" s="9" t="n"/>
      <c r="AF169" s="9" t="n"/>
      <c r="AG169" s="9" t="n"/>
      <c r="AH169" s="9" t="n"/>
      <c r="AI169" s="9" t="n"/>
      <c r="AJ169" s="9" t="n"/>
      <c r="AK169" s="9" t="n"/>
      <c r="AL169" s="9" t="n"/>
      <c r="AM169" s="9" t="n"/>
      <c r="AN169" s="9" t="n"/>
      <c r="AO169" s="9" t="n"/>
      <c r="AP169" s="9" t="n"/>
      <c r="AQ169" s="9" t="n"/>
      <c r="AR169" s="9" t="n"/>
      <c r="AS169" s="9" t="n"/>
      <c r="AT169" s="9" t="n"/>
      <c r="AU169" s="9" t="n"/>
      <c r="AV169" s="9" t="n"/>
      <c r="AW169" s="9" t="n"/>
      <c r="AX169" s="9" t="n"/>
      <c r="AY169" s="9" t="n"/>
      <c r="AZ169" s="9" t="n"/>
    </row>
    <row r="170">
      <c r="A170" s="9" t="n"/>
      <c r="B170" s="9" t="n"/>
      <c r="C170" s="9" t="n"/>
      <c r="D170" s="9" t="n"/>
      <c r="E170" s="9" t="n"/>
      <c r="F170" s="9" t="n"/>
      <c r="G170" s="9" t="n"/>
      <c r="H170" s="9" t="n"/>
      <c r="I170" s="9" t="n"/>
      <c r="J170" s="9" t="n"/>
      <c r="K170" s="9" t="n"/>
      <c r="L170" s="9" t="n"/>
      <c r="M170" s="9" t="n"/>
      <c r="N170" s="9" t="n"/>
      <c r="O170" s="9" t="n"/>
      <c r="P170" s="9" t="n"/>
      <c r="Q170" s="9" t="n"/>
      <c r="R170" s="9" t="n"/>
      <c r="S170" s="9" t="n"/>
      <c r="T170" s="9" t="n"/>
      <c r="U170" s="9" t="n"/>
      <c r="V170" s="9" t="n"/>
      <c r="W170" s="9" t="n"/>
      <c r="X170" s="9" t="n"/>
      <c r="Y170" s="9" t="n"/>
      <c r="Z170" s="9" t="n"/>
      <c r="AA170" s="9" t="n"/>
      <c r="AB170" s="9" t="n"/>
      <c r="AC170" s="9" t="n"/>
      <c r="AD170" s="9" t="n"/>
      <c r="AE170" s="9" t="n"/>
      <c r="AF170" s="9" t="n"/>
      <c r="AG170" s="9" t="n"/>
      <c r="AH170" s="9" t="n"/>
      <c r="AI170" s="9" t="n"/>
      <c r="AJ170" s="9" t="n"/>
      <c r="AK170" s="9" t="n"/>
      <c r="AL170" s="9" t="n"/>
      <c r="AM170" s="9" t="n"/>
      <c r="AN170" s="9" t="n"/>
      <c r="AO170" s="9" t="n"/>
      <c r="AP170" s="9" t="n"/>
      <c r="AQ170" s="9" t="n"/>
      <c r="AR170" s="9" t="n"/>
      <c r="AS170" s="9" t="n"/>
      <c r="AT170" s="9" t="n"/>
      <c r="AU170" s="9" t="n"/>
      <c r="AV170" s="9" t="n"/>
      <c r="AW170" s="9" t="n"/>
      <c r="AX170" s="9" t="n"/>
      <c r="AY170" s="9" t="n"/>
      <c r="AZ170" s="9" t="n"/>
    </row>
    <row r="171">
      <c r="A171" s="9" t="n"/>
      <c r="B171" s="9" t="n"/>
      <c r="C171" s="9" t="n"/>
      <c r="D171" s="9" t="n"/>
      <c r="E171" s="9" t="n"/>
      <c r="F171" s="9" t="n"/>
      <c r="G171" s="9" t="n"/>
      <c r="H171" s="9" t="n"/>
      <c r="I171" s="9" t="n"/>
      <c r="J171" s="9" t="n"/>
      <c r="K171" s="9" t="n"/>
      <c r="L171" s="9" t="n"/>
      <c r="M171" s="9" t="n"/>
      <c r="N171" s="9" t="n"/>
      <c r="O171" s="9" t="n"/>
      <c r="P171" s="9" t="n"/>
      <c r="Q171" s="9" t="n"/>
      <c r="R171" s="9" t="n"/>
      <c r="S171" s="9" t="n"/>
      <c r="T171" s="9" t="n"/>
      <c r="U171" s="9" t="n"/>
      <c r="V171" s="9" t="n"/>
      <c r="W171" s="9" t="n"/>
      <c r="X171" s="9" t="n"/>
      <c r="Y171" s="9" t="n"/>
      <c r="Z171" s="9" t="n"/>
      <c r="AA171" s="9" t="n"/>
      <c r="AB171" s="9" t="n"/>
      <c r="AC171" s="9" t="n"/>
      <c r="AD171" s="9" t="n"/>
      <c r="AE171" s="9" t="n"/>
      <c r="AF171" s="9" t="n"/>
      <c r="AG171" s="9" t="n"/>
      <c r="AH171" s="9" t="n"/>
      <c r="AI171" s="9" t="n"/>
      <c r="AJ171" s="9" t="n"/>
      <c r="AK171" s="9" t="n"/>
      <c r="AL171" s="9" t="n"/>
      <c r="AM171" s="9" t="n"/>
      <c r="AN171" s="9" t="n"/>
      <c r="AO171" s="9" t="n"/>
      <c r="AP171" s="9" t="n"/>
      <c r="AQ171" s="9" t="n"/>
      <c r="AR171" s="9" t="n"/>
      <c r="AS171" s="9" t="n"/>
      <c r="AT171" s="9" t="n"/>
      <c r="AU171" s="9" t="n"/>
      <c r="AV171" s="9" t="n"/>
      <c r="AW171" s="9" t="n"/>
      <c r="AX171" s="9" t="n"/>
      <c r="AY171" s="9" t="n"/>
      <c r="AZ171" s="9" t="n"/>
    </row>
    <row r="172">
      <c r="A172" s="9" t="n"/>
      <c r="B172" s="9" t="n"/>
      <c r="C172" s="9" t="n"/>
      <c r="D172" s="9" t="n"/>
      <c r="E172" s="9" t="n"/>
      <c r="F172" s="9" t="n"/>
      <c r="G172" s="9" t="n"/>
      <c r="H172" s="9" t="n"/>
      <c r="I172" s="9" t="n"/>
      <c r="J172" s="9" t="n"/>
      <c r="K172" s="9" t="n"/>
      <c r="L172" s="9" t="n"/>
      <c r="M172" s="9" t="n"/>
      <c r="N172" s="9" t="n"/>
      <c r="O172" s="9" t="n"/>
      <c r="P172" s="9" t="n"/>
      <c r="Q172" s="9" t="n"/>
      <c r="R172" s="9" t="n"/>
      <c r="S172" s="9" t="n"/>
      <c r="T172" s="9" t="n"/>
      <c r="U172" s="9" t="n"/>
      <c r="V172" s="9" t="n"/>
      <c r="W172" s="9" t="n"/>
      <c r="X172" s="9" t="n"/>
      <c r="Y172" s="9" t="n"/>
      <c r="Z172" s="9" t="n"/>
      <c r="AA172" s="9" t="n"/>
      <c r="AB172" s="9" t="n"/>
      <c r="AC172" s="9" t="n"/>
      <c r="AD172" s="9" t="n"/>
      <c r="AE172" s="9" t="n"/>
      <c r="AF172" s="9" t="n"/>
      <c r="AG172" s="9" t="n"/>
      <c r="AH172" s="9" t="n"/>
      <c r="AI172" s="9" t="n"/>
      <c r="AJ172" s="9" t="n"/>
      <c r="AK172" s="9" t="n"/>
      <c r="AL172" s="9" t="n"/>
      <c r="AM172" s="9" t="n"/>
      <c r="AN172" s="9" t="n"/>
      <c r="AO172" s="9" t="n"/>
      <c r="AP172" s="9" t="n"/>
      <c r="AQ172" s="9" t="n"/>
      <c r="AR172" s="9" t="n"/>
      <c r="AS172" s="9" t="n"/>
      <c r="AT172" s="9" t="n"/>
      <c r="AU172" s="9" t="n"/>
      <c r="AV172" s="9" t="n"/>
      <c r="AW172" s="9" t="n"/>
      <c r="AX172" s="9" t="n"/>
      <c r="AY172" s="9" t="n"/>
      <c r="AZ172" s="9" t="n"/>
    </row>
    <row r="173">
      <c r="A173" s="9" t="n"/>
      <c r="B173" s="9" t="n"/>
      <c r="C173" s="9" t="n"/>
      <c r="D173" s="9" t="n"/>
      <c r="E173" s="9" t="n"/>
      <c r="F173" s="9" t="n"/>
      <c r="G173" s="9" t="n"/>
      <c r="H173" s="9" t="n"/>
      <c r="I173" s="9" t="n"/>
      <c r="J173" s="9" t="n"/>
      <c r="K173" s="9" t="n"/>
      <c r="L173" s="9" t="n"/>
      <c r="M173" s="9" t="n"/>
      <c r="N173" s="9" t="n"/>
      <c r="O173" s="9" t="n"/>
      <c r="P173" s="9" t="n"/>
      <c r="Q173" s="9" t="n"/>
      <c r="R173" s="9" t="n"/>
      <c r="S173" s="9" t="n"/>
      <c r="T173" s="9" t="n"/>
      <c r="U173" s="9" t="n"/>
      <c r="V173" s="9" t="n"/>
      <c r="W173" s="9" t="n"/>
      <c r="X173" s="9" t="n"/>
      <c r="Y173" s="9" t="n"/>
      <c r="Z173" s="9" t="n"/>
      <c r="AA173" s="9" t="n"/>
      <c r="AB173" s="9" t="n"/>
      <c r="AC173" s="9" t="n"/>
      <c r="AD173" s="9" t="n"/>
      <c r="AE173" s="9" t="n"/>
      <c r="AF173" s="9" t="n"/>
      <c r="AG173" s="9" t="n"/>
      <c r="AH173" s="9" t="n"/>
      <c r="AI173" s="9" t="n"/>
      <c r="AJ173" s="9" t="n"/>
      <c r="AK173" s="9" t="n"/>
      <c r="AL173" s="9" t="n"/>
      <c r="AM173" s="9" t="n"/>
      <c r="AN173" s="9" t="n"/>
      <c r="AO173" s="9" t="n"/>
      <c r="AP173" s="9" t="n"/>
      <c r="AQ173" s="9" t="n"/>
      <c r="AR173" s="9" t="n"/>
      <c r="AS173" s="9" t="n"/>
      <c r="AT173" s="9" t="n"/>
      <c r="AU173" s="9" t="n"/>
      <c r="AV173" s="9" t="n"/>
      <c r="AW173" s="9" t="n"/>
      <c r="AX173" s="9" t="n"/>
      <c r="AY173" s="9" t="n"/>
      <c r="AZ173" s="9" t="n"/>
    </row>
    <row r="174">
      <c r="A174" s="9" t="n"/>
      <c r="B174" s="9" t="n"/>
      <c r="C174" s="9" t="n"/>
      <c r="D174" s="9" t="n"/>
      <c r="E174" s="9" t="n"/>
      <c r="F174" s="9" t="n"/>
      <c r="G174" s="9" t="n"/>
      <c r="H174" s="9" t="n"/>
      <c r="I174" s="9" t="n"/>
      <c r="J174" s="9" t="n"/>
      <c r="K174" s="9" t="n"/>
      <c r="L174" s="9" t="n"/>
      <c r="M174" s="9" t="n"/>
      <c r="N174" s="9" t="n"/>
      <c r="O174" s="9" t="n"/>
      <c r="P174" s="9" t="n"/>
      <c r="Q174" s="9" t="n"/>
      <c r="R174" s="9" t="n"/>
      <c r="S174" s="9" t="n"/>
      <c r="T174" s="9" t="n"/>
      <c r="U174" s="9" t="n"/>
      <c r="V174" s="9" t="n"/>
      <c r="W174" s="9" t="n"/>
      <c r="X174" s="9" t="n"/>
      <c r="Y174" s="9" t="n"/>
      <c r="Z174" s="9" t="n"/>
      <c r="AA174" s="9" t="n"/>
      <c r="AB174" s="9" t="n"/>
      <c r="AC174" s="9" t="n"/>
      <c r="AD174" s="9" t="n"/>
      <c r="AE174" s="9" t="n"/>
      <c r="AF174" s="9" t="n"/>
      <c r="AG174" s="9" t="n"/>
      <c r="AH174" s="9" t="n"/>
      <c r="AI174" s="9" t="n"/>
      <c r="AJ174" s="9" t="n"/>
      <c r="AK174" s="9" t="n"/>
      <c r="AL174" s="9" t="n"/>
      <c r="AM174" s="9" t="n"/>
      <c r="AN174" s="9" t="n"/>
      <c r="AO174" s="9" t="n"/>
      <c r="AP174" s="9" t="n"/>
      <c r="AQ174" s="9" t="n"/>
      <c r="AR174" s="9" t="n"/>
      <c r="AS174" s="9" t="n"/>
      <c r="AT174" s="9" t="n"/>
      <c r="AU174" s="9" t="n"/>
      <c r="AV174" s="9" t="n"/>
      <c r="AW174" s="9" t="n"/>
      <c r="AX174" s="9" t="n"/>
      <c r="AY174" s="9" t="n"/>
      <c r="AZ174" s="9" t="n"/>
    </row>
    <row r="175">
      <c r="A175" s="9" t="n"/>
      <c r="B175" s="9" t="n"/>
      <c r="C175" s="9" t="n"/>
      <c r="D175" s="9" t="n"/>
      <c r="E175" s="9" t="n"/>
      <c r="F175" s="9" t="n"/>
      <c r="G175" s="9" t="n"/>
      <c r="H175" s="9" t="n"/>
      <c r="I175" s="9" t="n"/>
      <c r="J175" s="9" t="n"/>
      <c r="K175" s="9" t="n"/>
      <c r="L175" s="9" t="n"/>
      <c r="M175" s="9" t="n"/>
      <c r="N175" s="9" t="n"/>
      <c r="O175" s="9" t="n"/>
      <c r="P175" s="9" t="n"/>
      <c r="Q175" s="9" t="n"/>
      <c r="R175" s="9" t="n"/>
      <c r="S175" s="9" t="n"/>
      <c r="T175" s="9" t="n"/>
      <c r="U175" s="9" t="n"/>
      <c r="V175" s="9" t="n"/>
      <c r="W175" s="9" t="n"/>
      <c r="X175" s="9" t="n"/>
      <c r="Y175" s="9" t="n"/>
      <c r="Z175" s="9" t="n"/>
      <c r="AA175" s="9" t="n"/>
      <c r="AB175" s="9" t="n"/>
      <c r="AC175" s="9" t="n"/>
      <c r="AD175" s="9" t="n"/>
      <c r="AE175" s="9" t="n"/>
      <c r="AF175" s="9" t="n"/>
      <c r="AG175" s="9" t="n"/>
      <c r="AH175" s="9" t="n"/>
      <c r="AI175" s="9" t="n"/>
      <c r="AJ175" s="9" t="n"/>
      <c r="AK175" s="9" t="n"/>
      <c r="AL175" s="9" t="n"/>
      <c r="AM175" s="9" t="n"/>
      <c r="AN175" s="9" t="n"/>
      <c r="AO175" s="9" t="n"/>
      <c r="AP175" s="9" t="n"/>
      <c r="AQ175" s="9" t="n"/>
      <c r="AR175" s="9" t="n"/>
      <c r="AS175" s="9" t="n"/>
      <c r="AT175" s="9" t="n"/>
      <c r="AU175" s="9" t="n"/>
      <c r="AV175" s="9" t="n"/>
      <c r="AW175" s="9" t="n"/>
      <c r="AX175" s="9" t="n"/>
      <c r="AY175" s="9" t="n"/>
      <c r="AZ175" s="9" t="n"/>
    </row>
    <row r="176">
      <c r="A176" s="9" t="n"/>
      <c r="B176" s="9" t="n"/>
      <c r="C176" s="9" t="n"/>
      <c r="D176" s="9" t="n"/>
      <c r="E176" s="9" t="n"/>
      <c r="F176" s="9" t="n"/>
      <c r="G176" s="9" t="n"/>
      <c r="H176" s="9" t="n"/>
      <c r="I176" s="9" t="n"/>
      <c r="J176" s="9" t="n"/>
      <c r="K176" s="9" t="n"/>
      <c r="L176" s="9" t="n"/>
      <c r="M176" s="9" t="n"/>
      <c r="N176" s="9" t="n"/>
      <c r="O176" s="9" t="n"/>
      <c r="P176" s="9" t="n"/>
      <c r="Q176" s="9" t="n"/>
      <c r="R176" s="9" t="n"/>
      <c r="S176" s="9" t="n"/>
      <c r="T176" s="9" t="n"/>
      <c r="U176" s="9" t="n"/>
      <c r="V176" s="9" t="n"/>
      <c r="W176" s="9" t="n"/>
      <c r="X176" s="9" t="n"/>
      <c r="Y176" s="9" t="n"/>
      <c r="Z176" s="9" t="n"/>
      <c r="AA176" s="9" t="n"/>
      <c r="AB176" s="9" t="n"/>
      <c r="AC176" s="9" t="n"/>
      <c r="AD176" s="9" t="n"/>
      <c r="AE176" s="9" t="n"/>
      <c r="AF176" s="9" t="n"/>
      <c r="AG176" s="9" t="n"/>
      <c r="AH176" s="9" t="n"/>
      <c r="AI176" s="9" t="n"/>
      <c r="AJ176" s="9" t="n"/>
      <c r="AK176" s="9" t="n"/>
      <c r="AL176" s="9" t="n"/>
      <c r="AM176" s="9" t="n"/>
      <c r="AN176" s="9" t="n"/>
      <c r="AO176" s="9" t="n"/>
      <c r="AP176" s="9" t="n"/>
      <c r="AQ176" s="9" t="n"/>
      <c r="AR176" s="9" t="n"/>
      <c r="AS176" s="9" t="n"/>
      <c r="AT176" s="9" t="n"/>
      <c r="AU176" s="9" t="n"/>
      <c r="AV176" s="9" t="n"/>
      <c r="AW176" s="9" t="n"/>
      <c r="AX176" s="9" t="n"/>
      <c r="AY176" s="9" t="n"/>
      <c r="AZ176" s="9" t="n"/>
    </row>
    <row r="177">
      <c r="A177" s="9" t="n"/>
      <c r="B177" s="9" t="n"/>
      <c r="C177" s="9" t="n"/>
      <c r="D177" s="9" t="n"/>
      <c r="E177" s="9" t="n"/>
      <c r="F177" s="9" t="n"/>
      <c r="G177" s="9" t="n"/>
      <c r="H177" s="9" t="n"/>
      <c r="I177" s="9" t="n"/>
      <c r="J177" s="9" t="n"/>
      <c r="K177" s="9" t="n"/>
      <c r="L177" s="9" t="n"/>
      <c r="M177" s="9" t="n"/>
      <c r="N177" s="9" t="n"/>
      <c r="O177" s="9" t="n"/>
      <c r="P177" s="9" t="n"/>
      <c r="Q177" s="9" t="n"/>
      <c r="R177" s="9" t="n"/>
      <c r="S177" s="9" t="n"/>
      <c r="T177" s="9" t="n"/>
      <c r="U177" s="9" t="n"/>
      <c r="V177" s="9" t="n"/>
      <c r="W177" s="9" t="n"/>
      <c r="X177" s="9" t="n"/>
      <c r="Y177" s="9" t="n"/>
      <c r="Z177" s="9" t="n"/>
      <c r="AA177" s="9" t="n"/>
      <c r="AB177" s="9" t="n"/>
      <c r="AC177" s="9" t="n"/>
      <c r="AD177" s="9" t="n"/>
      <c r="AE177" s="9" t="n"/>
      <c r="AF177" s="9" t="n"/>
      <c r="AG177" s="9" t="n"/>
      <c r="AH177" s="9" t="n"/>
      <c r="AI177" s="9" t="n"/>
      <c r="AJ177" s="9" t="n"/>
      <c r="AK177" s="9" t="n"/>
      <c r="AL177" s="9" t="n"/>
      <c r="AM177" s="9" t="n"/>
      <c r="AN177" s="9" t="n"/>
      <c r="AO177" s="9" t="n"/>
      <c r="AP177" s="9" t="n"/>
      <c r="AQ177" s="9" t="n"/>
      <c r="AR177" s="9" t="n"/>
      <c r="AS177" s="9" t="n"/>
      <c r="AT177" s="9" t="n"/>
      <c r="AU177" s="9" t="n"/>
      <c r="AV177" s="9" t="n"/>
      <c r="AW177" s="9" t="n"/>
      <c r="AX177" s="9" t="n"/>
      <c r="AY177" s="9" t="n"/>
      <c r="AZ177" s="9" t="n"/>
    </row>
    <row r="178">
      <c r="A178" s="9" t="n"/>
      <c r="B178" s="9" t="n"/>
      <c r="C178" s="9" t="n"/>
      <c r="D178" s="9" t="n"/>
      <c r="E178" s="9" t="n"/>
      <c r="F178" s="9" t="n"/>
      <c r="G178" s="9" t="n"/>
      <c r="H178" s="9" t="n"/>
      <c r="I178" s="9" t="n"/>
      <c r="J178" s="9" t="n"/>
      <c r="K178" s="9" t="n"/>
      <c r="L178" s="9" t="n"/>
      <c r="M178" s="9" t="n"/>
      <c r="N178" s="9" t="n"/>
      <c r="O178" s="9" t="n"/>
      <c r="P178" s="9" t="n"/>
      <c r="Q178" s="9" t="n"/>
      <c r="R178" s="9" t="n"/>
      <c r="S178" s="9" t="n"/>
      <c r="T178" s="9" t="n"/>
      <c r="U178" s="9" t="n"/>
      <c r="V178" s="9" t="n"/>
      <c r="W178" s="9" t="n"/>
      <c r="X178" s="9" t="n"/>
      <c r="Y178" s="9" t="n"/>
      <c r="Z178" s="9" t="n"/>
      <c r="AA178" s="9" t="n"/>
      <c r="AB178" s="9" t="n"/>
      <c r="AC178" s="9" t="n"/>
      <c r="AD178" s="9" t="n"/>
      <c r="AE178" s="9" t="n"/>
      <c r="AF178" s="9" t="n"/>
      <c r="AG178" s="9" t="n"/>
      <c r="AH178" s="9" t="n"/>
      <c r="AI178" s="9" t="n"/>
      <c r="AJ178" s="9" t="n"/>
      <c r="AK178" s="9" t="n"/>
      <c r="AL178" s="9" t="n"/>
      <c r="AM178" s="9" t="n"/>
      <c r="AN178" s="9" t="n"/>
      <c r="AO178" s="9" t="n"/>
      <c r="AP178" s="9" t="n"/>
      <c r="AQ178" s="9" t="n"/>
      <c r="AR178" s="9" t="n"/>
      <c r="AS178" s="9" t="n"/>
      <c r="AT178" s="9" t="n"/>
      <c r="AU178" s="9" t="n"/>
      <c r="AV178" s="9" t="n"/>
      <c r="AW178" s="9" t="n"/>
      <c r="AX178" s="9" t="n"/>
      <c r="AY178" s="9" t="n"/>
      <c r="AZ178" s="9" t="n"/>
    </row>
    <row r="179">
      <c r="A179" s="9" t="n"/>
      <c r="B179" s="9" t="n"/>
      <c r="C179" s="9" t="n"/>
      <c r="D179" s="9" t="n"/>
      <c r="E179" s="9" t="n"/>
      <c r="F179" s="9" t="n"/>
      <c r="G179" s="9" t="n"/>
      <c r="H179" s="9" t="n"/>
      <c r="I179" s="9" t="n"/>
      <c r="J179" s="9" t="n"/>
      <c r="K179" s="9" t="n"/>
      <c r="L179" s="9" t="n"/>
      <c r="M179" s="9" t="n"/>
      <c r="N179" s="9" t="n"/>
      <c r="O179" s="9" t="n"/>
      <c r="P179" s="9" t="n"/>
      <c r="Q179" s="9" t="n"/>
      <c r="R179" s="9" t="n"/>
      <c r="S179" s="9" t="n"/>
      <c r="T179" s="9" t="n"/>
      <c r="U179" s="9" t="n"/>
      <c r="V179" s="9" t="n"/>
      <c r="W179" s="9" t="n"/>
      <c r="X179" s="9" t="n"/>
      <c r="Y179" s="9" t="n"/>
      <c r="Z179" s="9" t="n"/>
      <c r="AA179" s="9" t="n"/>
      <c r="AB179" s="9" t="n"/>
      <c r="AC179" s="9" t="n"/>
      <c r="AD179" s="9" t="n"/>
      <c r="AE179" s="9" t="n"/>
      <c r="AF179" s="9" t="n"/>
      <c r="AG179" s="9" t="n"/>
      <c r="AH179" s="9" t="n"/>
      <c r="AI179" s="9" t="n"/>
      <c r="AJ179" s="9" t="n"/>
      <c r="AK179" s="9" t="n"/>
      <c r="AL179" s="9" t="n"/>
      <c r="AM179" s="9" t="n"/>
      <c r="AN179" s="9" t="n"/>
      <c r="AO179" s="9" t="n"/>
      <c r="AP179" s="9" t="n"/>
      <c r="AQ179" s="9" t="n"/>
      <c r="AR179" s="9" t="n"/>
      <c r="AS179" s="9" t="n"/>
      <c r="AT179" s="9" t="n"/>
      <c r="AU179" s="9" t="n"/>
      <c r="AV179" s="9" t="n"/>
      <c r="AW179" s="9" t="n"/>
      <c r="AX179" s="9" t="n"/>
      <c r="AY179" s="9" t="n"/>
      <c r="AZ179" s="9" t="n"/>
    </row>
    <row r="180">
      <c r="A180" s="9" t="n"/>
      <c r="B180" s="9" t="n"/>
      <c r="C180" s="9" t="n"/>
      <c r="D180" s="9" t="n"/>
      <c r="E180" s="9" t="n"/>
      <c r="F180" s="9" t="n"/>
      <c r="G180" s="9" t="n"/>
      <c r="H180" s="9" t="n"/>
      <c r="I180" s="9" t="n"/>
      <c r="J180" s="9" t="n"/>
      <c r="K180" s="9" t="n"/>
      <c r="L180" s="9" t="n"/>
      <c r="M180" s="9" t="n"/>
      <c r="N180" s="9" t="n"/>
      <c r="O180" s="9" t="n"/>
      <c r="P180" s="9" t="n"/>
      <c r="Q180" s="9" t="n"/>
      <c r="R180" s="9" t="n"/>
      <c r="S180" s="9" t="n"/>
      <c r="T180" s="9" t="n"/>
      <c r="U180" s="9" t="n"/>
      <c r="V180" s="9" t="n"/>
      <c r="W180" s="9" t="n"/>
      <c r="X180" s="9" t="n"/>
      <c r="Y180" s="9" t="n"/>
      <c r="Z180" s="9" t="n"/>
      <c r="AA180" s="9" t="n"/>
      <c r="AB180" s="9" t="n"/>
      <c r="AC180" s="9" t="n"/>
      <c r="AD180" s="9" t="n"/>
      <c r="AE180" s="9" t="n"/>
      <c r="AF180" s="9" t="n"/>
      <c r="AG180" s="9" t="n"/>
      <c r="AH180" s="9" t="n"/>
      <c r="AI180" s="9" t="n"/>
      <c r="AJ180" s="9" t="n"/>
      <c r="AK180" s="9" t="n"/>
      <c r="AL180" s="9" t="n"/>
      <c r="AM180" s="9" t="n"/>
      <c r="AN180" s="9" t="n"/>
      <c r="AO180" s="9" t="n"/>
      <c r="AP180" s="9" t="n"/>
      <c r="AQ180" s="9" t="n"/>
      <c r="AR180" s="9" t="n"/>
      <c r="AS180" s="9" t="n"/>
      <c r="AT180" s="9" t="n"/>
      <c r="AU180" s="9" t="n"/>
      <c r="AV180" s="9" t="n"/>
      <c r="AW180" s="9" t="n"/>
      <c r="AX180" s="9" t="n"/>
      <c r="AY180" s="9" t="n"/>
      <c r="AZ180" s="9" t="n"/>
    </row>
    <row r="181">
      <c r="A181" s="9" t="n"/>
      <c r="B181" s="9" t="n"/>
      <c r="C181" s="9" t="n"/>
      <c r="D181" s="9" t="n"/>
      <c r="E181" s="9" t="n"/>
      <c r="F181" s="9" t="n"/>
      <c r="G181" s="9" t="n"/>
      <c r="H181" s="9" t="n"/>
      <c r="I181" s="9" t="n"/>
      <c r="J181" s="9" t="n"/>
      <c r="K181" s="9" t="n"/>
      <c r="L181" s="9" t="n"/>
      <c r="M181" s="9" t="n"/>
      <c r="N181" s="9" t="n"/>
      <c r="O181" s="9" t="n"/>
      <c r="P181" s="9" t="n"/>
      <c r="Q181" s="9" t="n"/>
      <c r="R181" s="9" t="n"/>
      <c r="S181" s="9" t="n"/>
      <c r="T181" s="9" t="n"/>
      <c r="U181" s="9" t="n"/>
      <c r="V181" s="9" t="n"/>
      <c r="W181" s="9" t="n"/>
      <c r="X181" s="9" t="n"/>
      <c r="Y181" s="9" t="n"/>
      <c r="Z181" s="9" t="n"/>
      <c r="AA181" s="9" t="n"/>
      <c r="AB181" s="9" t="n"/>
      <c r="AC181" s="9" t="n"/>
      <c r="AD181" s="9" t="n"/>
      <c r="AE181" s="9" t="n"/>
      <c r="AF181" s="9" t="n"/>
      <c r="AG181" s="9" t="n"/>
      <c r="AH181" s="9" t="n"/>
      <c r="AI181" s="9" t="n"/>
      <c r="AJ181" s="9" t="n"/>
      <c r="AK181" s="9" t="n"/>
      <c r="AL181" s="9" t="n"/>
      <c r="AM181" s="9" t="n"/>
      <c r="AN181" s="9" t="n"/>
      <c r="AO181" s="9" t="n"/>
      <c r="AP181" s="9" t="n"/>
      <c r="AQ181" s="9" t="n"/>
      <c r="AR181" s="9" t="n"/>
      <c r="AS181" s="9" t="n"/>
      <c r="AT181" s="9" t="n"/>
      <c r="AU181" s="9" t="n"/>
      <c r="AV181" s="9" t="n"/>
      <c r="AW181" s="9" t="n"/>
      <c r="AX181" s="9" t="n"/>
      <c r="AY181" s="9" t="n"/>
      <c r="AZ181" s="9" t="n"/>
    </row>
    <row r="182">
      <c r="A182" s="9" t="n"/>
      <c r="B182" s="9" t="n"/>
      <c r="C182" s="9" t="n"/>
      <c r="D182" s="9" t="n"/>
      <c r="E182" s="9" t="n"/>
      <c r="F182" s="9" t="n"/>
      <c r="G182" s="9" t="n"/>
      <c r="H182" s="9" t="n"/>
      <c r="I182" s="9" t="n"/>
      <c r="J182" s="9" t="n"/>
      <c r="K182" s="9" t="n"/>
      <c r="L182" s="9" t="n"/>
      <c r="M182" s="9" t="n"/>
      <c r="N182" s="9" t="n"/>
      <c r="O182" s="9" t="n"/>
      <c r="P182" s="9" t="n"/>
      <c r="Q182" s="9" t="n"/>
      <c r="R182" s="9" t="n"/>
      <c r="S182" s="9" t="n"/>
      <c r="T182" s="9" t="n"/>
      <c r="U182" s="9" t="n"/>
      <c r="V182" s="9" t="n"/>
      <c r="W182" s="9" t="n"/>
      <c r="X182" s="9" t="n"/>
      <c r="Y182" s="9" t="n"/>
      <c r="Z182" s="9" t="n"/>
      <c r="AA182" s="9" t="n"/>
      <c r="AB182" s="9" t="n"/>
      <c r="AC182" s="9" t="n"/>
      <c r="AD182" s="9" t="n"/>
      <c r="AE182" s="9" t="n"/>
      <c r="AF182" s="9" t="n"/>
      <c r="AG182" s="9" t="n"/>
      <c r="AH182" s="9" t="n"/>
      <c r="AI182" s="9" t="n"/>
      <c r="AJ182" s="9" t="n"/>
      <c r="AK182" s="9" t="n"/>
      <c r="AL182" s="9" t="n"/>
      <c r="AM182" s="9" t="n"/>
      <c r="AN182" s="9" t="n"/>
      <c r="AO182" s="9" t="n"/>
      <c r="AP182" s="9" t="n"/>
      <c r="AQ182" s="9" t="n"/>
      <c r="AR182" s="9" t="n"/>
      <c r="AS182" s="9" t="n"/>
      <c r="AT182" s="9" t="n"/>
      <c r="AU182" s="9" t="n"/>
      <c r="AV182" s="9" t="n"/>
      <c r="AW182" s="9" t="n"/>
      <c r="AX182" s="9" t="n"/>
      <c r="AY182" s="9" t="n"/>
      <c r="AZ182" s="9" t="n"/>
    </row>
    <row r="183">
      <c r="A183" s="9" t="n"/>
      <c r="B183" s="9" t="n"/>
      <c r="C183" s="9" t="n"/>
      <c r="D183" s="9" t="n"/>
      <c r="E183" s="9" t="n"/>
      <c r="F183" s="9" t="n"/>
      <c r="G183" s="9" t="n"/>
      <c r="H183" s="9" t="n"/>
      <c r="I183" s="9" t="n"/>
      <c r="J183" s="9" t="n"/>
      <c r="K183" s="9" t="n"/>
      <c r="L183" s="9" t="n"/>
      <c r="M183" s="9" t="n"/>
      <c r="N183" s="9" t="n"/>
      <c r="O183" s="9" t="n"/>
      <c r="P183" s="9" t="n"/>
      <c r="Q183" s="9" t="n"/>
      <c r="R183" s="9" t="n"/>
      <c r="S183" s="9" t="n"/>
      <c r="T183" s="9" t="n"/>
      <c r="U183" s="9" t="n"/>
      <c r="V183" s="9" t="n"/>
      <c r="W183" s="9" t="n"/>
      <c r="X183" s="9" t="n"/>
      <c r="Y183" s="9" t="n"/>
      <c r="Z183" s="9" t="n"/>
      <c r="AA183" s="9" t="n"/>
      <c r="AB183" s="9" t="n"/>
      <c r="AC183" s="9" t="n"/>
      <c r="AD183" s="9" t="n"/>
      <c r="AE183" s="9" t="n"/>
      <c r="AF183" s="9" t="n"/>
      <c r="AG183" s="9" t="n"/>
      <c r="AH183" s="9" t="n"/>
      <c r="AI183" s="9" t="n"/>
      <c r="AJ183" s="9" t="n"/>
      <c r="AK183" s="9" t="n"/>
      <c r="AL183" s="9" t="n"/>
      <c r="AM183" s="9" t="n"/>
      <c r="AN183" s="9" t="n"/>
      <c r="AO183" s="9" t="n"/>
      <c r="AP183" s="9" t="n"/>
      <c r="AQ183" s="9" t="n"/>
      <c r="AR183" s="9" t="n"/>
      <c r="AS183" s="9" t="n"/>
      <c r="AT183" s="9" t="n"/>
      <c r="AU183" s="9" t="n"/>
      <c r="AV183" s="9" t="n"/>
      <c r="AW183" s="9" t="n"/>
      <c r="AX183" s="9" t="n"/>
      <c r="AY183" s="9" t="n"/>
      <c r="AZ183" s="9" t="n"/>
    </row>
    <row r="184">
      <c r="A184" s="9" t="n"/>
      <c r="B184" s="9" t="n"/>
      <c r="C184" s="9" t="n"/>
      <c r="D184" s="9" t="n"/>
      <c r="E184" s="9" t="n"/>
      <c r="F184" s="9" t="n"/>
      <c r="G184" s="9" t="n"/>
      <c r="H184" s="9" t="n"/>
      <c r="I184" s="9" t="n"/>
      <c r="J184" s="9" t="n"/>
      <c r="K184" s="9" t="n"/>
      <c r="L184" s="9" t="n"/>
      <c r="M184" s="9" t="n"/>
      <c r="N184" s="9" t="n"/>
      <c r="O184" s="9" t="n"/>
      <c r="P184" s="9" t="n"/>
      <c r="Q184" s="9" t="n"/>
      <c r="R184" s="9" t="n"/>
      <c r="S184" s="9" t="n"/>
      <c r="T184" s="9" t="n"/>
      <c r="U184" s="9" t="n"/>
      <c r="V184" s="9" t="n"/>
      <c r="W184" s="9" t="n"/>
      <c r="X184" s="9" t="n"/>
      <c r="Y184" s="9" t="n"/>
      <c r="Z184" s="9" t="n"/>
      <c r="AA184" s="9" t="n"/>
      <c r="AB184" s="9" t="n"/>
      <c r="AC184" s="9" t="n"/>
      <c r="AD184" s="9" t="n"/>
      <c r="AE184" s="9" t="n"/>
      <c r="AF184" s="9" t="n"/>
      <c r="AG184" s="9" t="n"/>
      <c r="AH184" s="9" t="n"/>
      <c r="AI184" s="9" t="n"/>
      <c r="AJ184" s="9" t="n"/>
      <c r="AK184" s="9" t="n"/>
      <c r="AL184" s="9" t="n"/>
      <c r="AM184" s="9" t="n"/>
      <c r="AN184" s="9" t="n"/>
      <c r="AO184" s="9" t="n"/>
      <c r="AP184" s="9" t="n"/>
      <c r="AQ184" s="9" t="n"/>
      <c r="AR184" s="9" t="n"/>
      <c r="AS184" s="9" t="n"/>
      <c r="AT184" s="9" t="n"/>
      <c r="AU184" s="9" t="n"/>
      <c r="AV184" s="9" t="n"/>
      <c r="AW184" s="9" t="n"/>
      <c r="AX184" s="9" t="n"/>
      <c r="AY184" s="9" t="n"/>
      <c r="AZ184" s="9" t="n"/>
    </row>
    <row r="185">
      <c r="A185" s="9" t="n"/>
      <c r="B185" s="9" t="n"/>
      <c r="C185" s="9" t="n"/>
      <c r="D185" s="9" t="n"/>
      <c r="E185" s="9" t="n"/>
      <c r="F185" s="9" t="n"/>
      <c r="G185" s="9" t="n"/>
      <c r="H185" s="9" t="n"/>
      <c r="I185" s="9" t="n"/>
      <c r="J185" s="9" t="n"/>
      <c r="K185" s="9" t="n"/>
      <c r="L185" s="9" t="n"/>
      <c r="M185" s="9" t="n"/>
      <c r="N185" s="9" t="n"/>
      <c r="O185" s="9" t="n"/>
      <c r="P185" s="9" t="n"/>
      <c r="Q185" s="9" t="n"/>
      <c r="R185" s="9" t="n"/>
      <c r="S185" s="9" t="n"/>
      <c r="T185" s="9" t="n"/>
      <c r="U185" s="9" t="n"/>
      <c r="V185" s="9" t="n"/>
      <c r="W185" s="9" t="n"/>
      <c r="X185" s="9" t="n"/>
      <c r="Y185" s="9" t="n"/>
      <c r="Z185" s="9" t="n"/>
      <c r="AA185" s="9" t="n"/>
      <c r="AB185" s="9" t="n"/>
      <c r="AC185" s="9" t="n"/>
      <c r="AD185" s="9" t="n"/>
      <c r="AE185" s="9" t="n"/>
      <c r="AF185" s="9" t="n"/>
      <c r="AG185" s="9" t="n"/>
      <c r="AH185" s="9" t="n"/>
      <c r="AI185" s="9" t="n"/>
      <c r="AJ185" s="9" t="n"/>
      <c r="AK185" s="9" t="n"/>
      <c r="AL185" s="9" t="n"/>
      <c r="AM185" s="9" t="n"/>
      <c r="AN185" s="9" t="n"/>
      <c r="AO185" s="9" t="n"/>
      <c r="AP185" s="9" t="n"/>
      <c r="AQ185" s="9" t="n"/>
      <c r="AR185" s="9" t="n"/>
      <c r="AS185" s="9" t="n"/>
      <c r="AT185" s="9" t="n"/>
      <c r="AU185" s="9" t="n"/>
      <c r="AV185" s="9" t="n"/>
      <c r="AW185" s="9" t="n"/>
      <c r="AX185" s="9" t="n"/>
      <c r="AY185" s="9" t="n"/>
      <c r="AZ185" s="9" t="n"/>
    </row>
    <row r="186">
      <c r="A186" s="9" t="n"/>
      <c r="B186" s="9" t="n"/>
      <c r="C186" s="9" t="n"/>
      <c r="D186" s="9" t="n"/>
      <c r="E186" s="9" t="n"/>
      <c r="F186" s="9" t="n"/>
      <c r="G186" s="9" t="n"/>
      <c r="H186" s="9" t="n"/>
      <c r="I186" s="9" t="n"/>
      <c r="J186" s="9" t="n"/>
      <c r="K186" s="9" t="n"/>
      <c r="L186" s="9" t="n"/>
      <c r="M186" s="9" t="n"/>
      <c r="N186" s="9" t="n"/>
      <c r="O186" s="9" t="n"/>
      <c r="P186" s="9" t="n"/>
      <c r="Q186" s="9" t="n"/>
      <c r="R186" s="9" t="n"/>
      <c r="S186" s="9" t="n"/>
      <c r="T186" s="9" t="n"/>
      <c r="U186" s="9" t="n"/>
      <c r="V186" s="9" t="n"/>
      <c r="W186" s="9" t="n"/>
      <c r="X186" s="9" t="n"/>
      <c r="Y186" s="9" t="n"/>
      <c r="Z186" s="9" t="n"/>
      <c r="AA186" s="9" t="n"/>
      <c r="AB186" s="9" t="n"/>
      <c r="AC186" s="9" t="n"/>
      <c r="AD186" s="9" t="n"/>
      <c r="AE186" s="9" t="n"/>
      <c r="AF186" s="9" t="n"/>
      <c r="AG186" s="9" t="n"/>
      <c r="AH186" s="9" t="n"/>
      <c r="AI186" s="9" t="n"/>
      <c r="AJ186" s="9" t="n"/>
      <c r="AK186" s="9" t="n"/>
      <c r="AL186" s="9" t="n"/>
      <c r="AM186" s="9" t="n"/>
      <c r="AN186" s="9" t="n"/>
      <c r="AO186" s="9" t="n"/>
      <c r="AP186" s="9" t="n"/>
      <c r="AQ186" s="9" t="n"/>
      <c r="AR186" s="9" t="n"/>
      <c r="AS186" s="9" t="n"/>
      <c r="AT186" s="9" t="n"/>
      <c r="AU186" s="9" t="n"/>
      <c r="AV186" s="9" t="n"/>
      <c r="AW186" s="9" t="n"/>
      <c r="AX186" s="9" t="n"/>
      <c r="AY186" s="9" t="n"/>
      <c r="AZ186" s="9" t="n"/>
    </row>
    <row r="187">
      <c r="A187" s="9" t="n"/>
      <c r="B187" s="9" t="n"/>
      <c r="C187" s="9" t="n"/>
      <c r="D187" s="9" t="n"/>
      <c r="E187" s="9" t="n"/>
      <c r="F187" s="9" t="n"/>
      <c r="G187" s="9" t="n"/>
      <c r="H187" s="9" t="n"/>
      <c r="I187" s="9" t="n"/>
      <c r="J187" s="9" t="n"/>
      <c r="K187" s="9" t="n"/>
      <c r="L187" s="9" t="n"/>
      <c r="M187" s="9" t="n"/>
      <c r="N187" s="9" t="n"/>
      <c r="O187" s="9" t="n"/>
      <c r="P187" s="9" t="n"/>
      <c r="Q187" s="9" t="n"/>
      <c r="R187" s="9" t="n"/>
      <c r="S187" s="9" t="n"/>
      <c r="T187" s="9" t="n"/>
      <c r="U187" s="9" t="n"/>
      <c r="V187" s="9" t="n"/>
      <c r="W187" s="9" t="n"/>
      <c r="X187" s="9" t="n"/>
      <c r="Y187" s="9" t="n"/>
      <c r="Z187" s="9" t="n"/>
      <c r="AA187" s="9" t="n"/>
      <c r="AB187" s="9" t="n"/>
      <c r="AC187" s="9" t="n"/>
      <c r="AD187" s="9" t="n"/>
      <c r="AE187" s="9" t="n"/>
      <c r="AF187" s="9" t="n"/>
      <c r="AG187" s="9" t="n"/>
      <c r="AH187" s="9" t="n"/>
      <c r="AI187" s="9" t="n"/>
      <c r="AJ187" s="9" t="n"/>
      <c r="AK187" s="9" t="n"/>
      <c r="AL187" s="9" t="n"/>
      <c r="AM187" s="9" t="n"/>
      <c r="AN187" s="9" t="n"/>
      <c r="AO187" s="9" t="n"/>
      <c r="AP187" s="9" t="n"/>
      <c r="AQ187" s="9" t="n"/>
      <c r="AR187" s="9" t="n"/>
      <c r="AS187" s="9" t="n"/>
      <c r="AT187" s="9" t="n"/>
      <c r="AU187" s="9" t="n"/>
      <c r="AV187" s="9" t="n"/>
      <c r="AW187" s="9" t="n"/>
      <c r="AX187" s="9" t="n"/>
      <c r="AY187" s="9" t="n"/>
      <c r="AZ187" s="9" t="n"/>
    </row>
    <row r="188">
      <c r="A188" s="9" t="n"/>
      <c r="B188" s="9" t="n"/>
      <c r="C188" s="9" t="n"/>
      <c r="D188" s="9" t="n"/>
      <c r="E188" s="9" t="n"/>
      <c r="F188" s="9" t="n"/>
      <c r="G188" s="9" t="n"/>
      <c r="H188" s="9" t="n"/>
      <c r="I188" s="9" t="n"/>
      <c r="J188" s="9" t="n"/>
      <c r="K188" s="9" t="n"/>
      <c r="L188" s="9" t="n"/>
      <c r="M188" s="9" t="n"/>
      <c r="N188" s="9" t="n"/>
      <c r="O188" s="9" t="n"/>
      <c r="P188" s="9" t="n"/>
      <c r="Q188" s="9" t="n"/>
      <c r="R188" s="9" t="n"/>
      <c r="S188" s="9" t="n"/>
      <c r="T188" s="9" t="n"/>
      <c r="U188" s="9" t="n"/>
      <c r="V188" s="9" t="n"/>
      <c r="W188" s="9" t="n"/>
      <c r="X188" s="9" t="n"/>
      <c r="Y188" s="9" t="n"/>
      <c r="Z188" s="9" t="n"/>
      <c r="AA188" s="9" t="n"/>
      <c r="AB188" s="9" t="n"/>
      <c r="AC188" s="9" t="n"/>
      <c r="AD188" s="9" t="n"/>
      <c r="AE188" s="9" t="n"/>
      <c r="AF188" s="9" t="n"/>
      <c r="AG188" s="9" t="n"/>
      <c r="AH188" s="9" t="n"/>
      <c r="AI188" s="9" t="n"/>
      <c r="AJ188" s="9" t="n"/>
      <c r="AK188" s="9" t="n"/>
      <c r="AL188" s="9" t="n"/>
      <c r="AM188" s="9" t="n"/>
      <c r="AN188" s="9" t="n"/>
      <c r="AO188" s="9" t="n"/>
      <c r="AP188" s="9" t="n"/>
      <c r="AQ188" s="9" t="n"/>
      <c r="AR188" s="9" t="n"/>
      <c r="AS188" s="9" t="n"/>
      <c r="AT188" s="9" t="n"/>
      <c r="AU188" s="9" t="n"/>
      <c r="AV188" s="9" t="n"/>
      <c r="AW188" s="9" t="n"/>
      <c r="AX188" s="9" t="n"/>
      <c r="AY188" s="9" t="n"/>
      <c r="AZ188" s="9" t="n"/>
    </row>
    <row r="189">
      <c r="A189" s="9" t="n"/>
      <c r="B189" s="9" t="n"/>
      <c r="C189" s="9" t="n"/>
      <c r="D189" s="9" t="n"/>
      <c r="E189" s="9" t="n"/>
      <c r="F189" s="9" t="n"/>
      <c r="G189" s="9" t="n"/>
      <c r="H189" s="9" t="n"/>
      <c r="I189" s="9" t="n"/>
      <c r="J189" s="9" t="n"/>
      <c r="K189" s="9" t="n"/>
      <c r="L189" s="9" t="n"/>
      <c r="M189" s="9" t="n"/>
      <c r="N189" s="9" t="n"/>
      <c r="O189" s="9" t="n"/>
      <c r="P189" s="9" t="n"/>
      <c r="Q189" s="9" t="n"/>
      <c r="R189" s="9" t="n"/>
      <c r="S189" s="9" t="n"/>
      <c r="T189" s="9" t="n"/>
      <c r="U189" s="9" t="n"/>
      <c r="V189" s="9" t="n"/>
      <c r="W189" s="9" t="n"/>
      <c r="X189" s="9" t="n"/>
      <c r="Y189" s="9" t="n"/>
      <c r="Z189" s="9" t="n"/>
      <c r="AA189" s="9" t="n"/>
      <c r="AB189" s="9" t="n"/>
      <c r="AC189" s="9" t="n"/>
      <c r="AD189" s="9" t="n"/>
      <c r="AE189" s="9" t="n"/>
      <c r="AF189" s="9" t="n"/>
      <c r="AG189" s="9" t="n"/>
      <c r="AH189" s="9" t="n"/>
      <c r="AI189" s="9" t="n"/>
      <c r="AJ189" s="9" t="n"/>
      <c r="AK189" s="9" t="n"/>
      <c r="AL189" s="9" t="n"/>
      <c r="AM189" s="9" t="n"/>
      <c r="AN189" s="9" t="n"/>
      <c r="AO189" s="9" t="n"/>
      <c r="AP189" s="9" t="n"/>
      <c r="AQ189" s="9" t="n"/>
      <c r="AR189" s="9" t="n"/>
      <c r="AS189" s="9" t="n"/>
      <c r="AT189" s="9" t="n"/>
      <c r="AU189" s="9" t="n"/>
      <c r="AV189" s="9" t="n"/>
      <c r="AW189" s="9" t="n"/>
      <c r="AX189" s="9" t="n"/>
      <c r="AY189" s="9" t="n"/>
      <c r="AZ189" s="9" t="n"/>
    </row>
    <row r="190">
      <c r="A190" s="9" t="n"/>
      <c r="B190" s="9" t="n"/>
      <c r="C190" s="9" t="n"/>
      <c r="D190" s="9" t="n"/>
      <c r="E190" s="9" t="n"/>
      <c r="F190" s="9" t="n"/>
      <c r="G190" s="9" t="n"/>
      <c r="H190" s="9" t="n"/>
      <c r="I190" s="9" t="n"/>
      <c r="J190" s="9" t="n"/>
      <c r="K190" s="9" t="n"/>
      <c r="L190" s="9" t="n"/>
      <c r="M190" s="9" t="n"/>
      <c r="N190" s="9" t="n"/>
      <c r="O190" s="9" t="n"/>
      <c r="P190" s="9" t="n"/>
      <c r="Q190" s="9" t="n"/>
      <c r="R190" s="9" t="n"/>
      <c r="S190" s="9" t="n"/>
      <c r="T190" s="9" t="n"/>
      <c r="U190" s="9" t="n"/>
      <c r="V190" s="9" t="n"/>
      <c r="W190" s="9" t="n"/>
      <c r="X190" s="9" t="n"/>
      <c r="Y190" s="9" t="n"/>
      <c r="Z190" s="9" t="n"/>
      <c r="AA190" s="9" t="n"/>
      <c r="AB190" s="9" t="n"/>
      <c r="AC190" s="9" t="n"/>
      <c r="AD190" s="9" t="n"/>
      <c r="AE190" s="9" t="n"/>
      <c r="AF190" s="9" t="n"/>
      <c r="AG190" s="9" t="n"/>
      <c r="AH190" s="9" t="n"/>
      <c r="AI190" s="9" t="n"/>
      <c r="AJ190" s="9" t="n"/>
      <c r="AK190" s="9" t="n"/>
      <c r="AL190" s="9" t="n"/>
      <c r="AM190" s="9" t="n"/>
      <c r="AN190" s="9" t="n"/>
      <c r="AO190" s="9" t="n"/>
      <c r="AP190" s="9" t="n"/>
      <c r="AQ190" s="9" t="n"/>
      <c r="AR190" s="9" t="n"/>
      <c r="AS190" s="9" t="n"/>
      <c r="AT190" s="9" t="n"/>
      <c r="AU190" s="9" t="n"/>
      <c r="AV190" s="9" t="n"/>
      <c r="AW190" s="9" t="n"/>
      <c r="AX190" s="9" t="n"/>
      <c r="AY190" s="9" t="n"/>
      <c r="AZ190" s="9" t="n"/>
    </row>
    <row r="191">
      <c r="A191" s="9" t="n"/>
      <c r="B191" s="9" t="n"/>
      <c r="C191" s="9" t="n"/>
      <c r="D191" s="9" t="n"/>
      <c r="E191" s="9" t="n"/>
      <c r="F191" s="9" t="n"/>
      <c r="G191" s="9" t="n"/>
      <c r="H191" s="9" t="n"/>
      <c r="I191" s="9" t="n"/>
      <c r="J191" s="9" t="n"/>
      <c r="K191" s="9" t="n"/>
      <c r="L191" s="9" t="n"/>
      <c r="M191" s="9" t="n"/>
      <c r="N191" s="9" t="n"/>
      <c r="O191" s="9" t="n"/>
      <c r="P191" s="9" t="n"/>
      <c r="Q191" s="9" t="n"/>
      <c r="R191" s="9" t="n"/>
      <c r="S191" s="9" t="n"/>
      <c r="T191" s="9" t="n"/>
      <c r="U191" s="9" t="n"/>
      <c r="V191" s="9" t="n"/>
      <c r="W191" s="9" t="n"/>
      <c r="X191" s="9" t="n"/>
      <c r="Y191" s="9" t="n"/>
      <c r="Z191" s="9" t="n"/>
      <c r="AA191" s="9" t="n"/>
      <c r="AB191" s="9" t="n"/>
      <c r="AC191" s="9" t="n"/>
      <c r="AD191" s="9" t="n"/>
      <c r="AE191" s="9" t="n"/>
      <c r="AF191" s="9" t="n"/>
      <c r="AG191" s="9" t="n"/>
      <c r="AH191" s="9" t="n"/>
      <c r="AI191" s="9" t="n"/>
      <c r="AJ191" s="9" t="n"/>
      <c r="AK191" s="9" t="n"/>
      <c r="AL191" s="9" t="n"/>
      <c r="AM191" s="9" t="n"/>
      <c r="AN191" s="9" t="n"/>
      <c r="AO191" s="9" t="n"/>
      <c r="AP191" s="9" t="n"/>
      <c r="AQ191" s="9" t="n"/>
      <c r="AR191" s="9" t="n"/>
      <c r="AS191" s="9" t="n"/>
      <c r="AT191" s="9" t="n"/>
      <c r="AU191" s="9" t="n"/>
      <c r="AV191" s="9" t="n"/>
      <c r="AW191" s="9" t="n"/>
      <c r="AX191" s="9" t="n"/>
      <c r="AY191" s="9" t="n"/>
      <c r="AZ191" s="9" t="n"/>
    </row>
    <row r="192">
      <c r="A192" s="9" t="n"/>
      <c r="B192" s="9" t="n"/>
      <c r="C192" s="9" t="n"/>
      <c r="D192" s="9" t="n"/>
      <c r="E192" s="9" t="n"/>
      <c r="F192" s="9" t="n"/>
      <c r="G192" s="9" t="n"/>
      <c r="H192" s="9" t="n"/>
      <c r="I192" s="9" t="n"/>
      <c r="J192" s="9" t="n"/>
      <c r="K192" s="9" t="n"/>
      <c r="L192" s="9" t="n"/>
      <c r="M192" s="9" t="n"/>
      <c r="N192" s="9" t="n"/>
      <c r="O192" s="9" t="n"/>
      <c r="P192" s="9" t="n"/>
      <c r="Q192" s="9" t="n"/>
      <c r="R192" s="9" t="n"/>
      <c r="S192" s="9" t="n"/>
      <c r="T192" s="9" t="n"/>
      <c r="U192" s="9" t="n"/>
      <c r="V192" s="9" t="n"/>
      <c r="W192" s="9" t="n"/>
      <c r="X192" s="9" t="n"/>
      <c r="Y192" s="9" t="n"/>
      <c r="Z192" s="9" t="n"/>
      <c r="AA192" s="9" t="n"/>
      <c r="AB192" s="9" t="n"/>
      <c r="AC192" s="9" t="n"/>
      <c r="AD192" s="9" t="n"/>
      <c r="AE192" s="9" t="n"/>
      <c r="AF192" s="9" t="n"/>
      <c r="AG192" s="9" t="n"/>
      <c r="AH192" s="9" t="n"/>
      <c r="AI192" s="9" t="n"/>
      <c r="AJ192" s="9" t="n"/>
      <c r="AK192" s="9" t="n"/>
      <c r="AL192" s="9" t="n"/>
      <c r="AM192" s="9" t="n"/>
      <c r="AN192" s="9" t="n"/>
      <c r="AO192" s="9" t="n"/>
      <c r="AP192" s="9" t="n"/>
      <c r="AQ192" s="9" t="n"/>
      <c r="AR192" s="9" t="n"/>
      <c r="AS192" s="9" t="n"/>
      <c r="AT192" s="9" t="n"/>
      <c r="AU192" s="9" t="n"/>
      <c r="AV192" s="9" t="n"/>
      <c r="AW192" s="9" t="n"/>
      <c r="AX192" s="9" t="n"/>
      <c r="AY192" s="9" t="n"/>
      <c r="AZ192" s="9" t="n"/>
    </row>
    <row r="193">
      <c r="A193" s="9" t="n"/>
      <c r="B193" s="9" t="n"/>
      <c r="C193" s="9" t="n"/>
      <c r="D193" s="9" t="n"/>
      <c r="E193" s="9" t="n"/>
      <c r="F193" s="9" t="n"/>
      <c r="G193" s="9" t="n"/>
      <c r="H193" s="9" t="n"/>
      <c r="I193" s="9" t="n"/>
      <c r="J193" s="9" t="n"/>
      <c r="K193" s="9" t="n"/>
      <c r="L193" s="9" t="n"/>
      <c r="M193" s="9" t="n"/>
      <c r="N193" s="9" t="n"/>
      <c r="O193" s="9" t="n"/>
      <c r="P193" s="9" t="n"/>
      <c r="Q193" s="9" t="n"/>
      <c r="R193" s="9" t="n"/>
      <c r="S193" s="9" t="n"/>
      <c r="T193" s="9" t="n"/>
      <c r="U193" s="9" t="n"/>
      <c r="V193" s="9" t="n"/>
      <c r="W193" s="9" t="n"/>
      <c r="X193" s="9" t="n"/>
      <c r="Y193" s="9" t="n"/>
      <c r="Z193" s="9" t="n"/>
      <c r="AA193" s="9" t="n"/>
      <c r="AB193" s="9" t="n"/>
      <c r="AC193" s="9" t="n"/>
      <c r="AD193" s="9" t="n"/>
      <c r="AE193" s="9" t="n"/>
      <c r="AF193" s="9" t="n"/>
      <c r="AG193" s="9" t="n"/>
      <c r="AH193" s="9" t="n"/>
      <c r="AI193" s="9" t="n"/>
      <c r="AJ193" s="9" t="n"/>
      <c r="AK193" s="9" t="n"/>
      <c r="AL193" s="9" t="n"/>
      <c r="AM193" s="9" t="n"/>
      <c r="AN193" s="9" t="n"/>
      <c r="AO193" s="9" t="n"/>
      <c r="AP193" s="9" t="n"/>
      <c r="AQ193" s="9" t="n"/>
      <c r="AR193" s="9" t="n"/>
      <c r="AS193" s="9" t="n"/>
      <c r="AT193" s="9" t="n"/>
      <c r="AU193" s="9" t="n"/>
      <c r="AV193" s="9" t="n"/>
      <c r="AW193" s="9" t="n"/>
      <c r="AX193" s="9" t="n"/>
      <c r="AY193" s="9" t="n"/>
      <c r="AZ193" s="9" t="n"/>
    </row>
    <row r="194">
      <c r="A194" s="9" t="n"/>
      <c r="B194" s="9" t="n"/>
      <c r="C194" s="9" t="n"/>
      <c r="D194" s="9" t="n"/>
      <c r="E194" s="9" t="n"/>
      <c r="F194" s="9" t="n"/>
      <c r="G194" s="9" t="n"/>
      <c r="H194" s="9" t="n"/>
      <c r="I194" s="9" t="n"/>
      <c r="J194" s="9" t="n"/>
      <c r="K194" s="9" t="n"/>
      <c r="L194" s="9" t="n"/>
      <c r="M194" s="9" t="n"/>
      <c r="N194" s="9" t="n"/>
      <c r="O194" s="9" t="n"/>
      <c r="P194" s="9" t="n"/>
      <c r="Q194" s="9" t="n"/>
      <c r="R194" s="9" t="n"/>
      <c r="S194" s="9" t="n"/>
      <c r="T194" s="9" t="n"/>
      <c r="U194" s="9" t="n"/>
      <c r="V194" s="9" t="n"/>
      <c r="W194" s="9" t="n"/>
      <c r="X194" s="9" t="n"/>
      <c r="Y194" s="9" t="n"/>
      <c r="Z194" s="9" t="n"/>
      <c r="AA194" s="9" t="n"/>
      <c r="AB194" s="9" t="n"/>
      <c r="AC194" s="9" t="n"/>
      <c r="AD194" s="9" t="n"/>
      <c r="AE194" s="9" t="n"/>
      <c r="AF194" s="9" t="n"/>
      <c r="AG194" s="9" t="n"/>
      <c r="AH194" s="9" t="n"/>
      <c r="AI194" s="9" t="n"/>
      <c r="AJ194" s="9" t="n"/>
      <c r="AK194" s="9" t="n"/>
      <c r="AL194" s="9" t="n"/>
      <c r="AM194" s="9" t="n"/>
      <c r="AN194" s="9" t="n"/>
      <c r="AO194" s="9" t="n"/>
      <c r="AP194" s="9" t="n"/>
      <c r="AQ194" s="9" t="n"/>
      <c r="AR194" s="9" t="n"/>
      <c r="AS194" s="9" t="n"/>
      <c r="AT194" s="9" t="n"/>
      <c r="AU194" s="9" t="n"/>
      <c r="AV194" s="9" t="n"/>
      <c r="AW194" s="9" t="n"/>
      <c r="AX194" s="9" t="n"/>
      <c r="AY194" s="9" t="n"/>
      <c r="AZ194" s="9" t="n"/>
    </row>
    <row r="195">
      <c r="A195" s="9" t="n"/>
      <c r="B195" s="9" t="n"/>
      <c r="C195" s="9" t="n"/>
      <c r="D195" s="9" t="n"/>
      <c r="E195" s="9" t="n"/>
      <c r="F195" s="9" t="n"/>
      <c r="G195" s="9" t="n"/>
      <c r="H195" s="9" t="n"/>
      <c r="I195" s="9" t="n"/>
      <c r="J195" s="9" t="n"/>
      <c r="K195" s="9" t="n"/>
      <c r="L195" s="9" t="n"/>
      <c r="M195" s="9" t="n"/>
      <c r="N195" s="9" t="n"/>
      <c r="O195" s="9" t="n"/>
      <c r="P195" s="9" t="n"/>
      <c r="Q195" s="9" t="n"/>
      <c r="R195" s="9" t="n"/>
      <c r="S195" s="9" t="n"/>
      <c r="T195" s="9" t="n"/>
      <c r="U195" s="9" t="n"/>
      <c r="V195" s="9" t="n"/>
      <c r="W195" s="9" t="n"/>
      <c r="X195" s="9" t="n"/>
      <c r="Y195" s="9" t="n"/>
      <c r="Z195" s="9" t="n"/>
      <c r="AA195" s="9" t="n"/>
      <c r="AB195" s="9" t="n"/>
      <c r="AC195" s="9" t="n"/>
      <c r="AD195" s="9" t="n"/>
      <c r="AE195" s="9" t="n"/>
      <c r="AF195" s="9" t="n"/>
      <c r="AG195" s="9" t="n"/>
      <c r="AH195" s="9" t="n"/>
      <c r="AI195" s="9" t="n"/>
      <c r="AJ195" s="9" t="n"/>
      <c r="AK195" s="9" t="n"/>
      <c r="AL195" s="9" t="n"/>
      <c r="AM195" s="9" t="n"/>
      <c r="AN195" s="9" t="n"/>
      <c r="AO195" s="9" t="n"/>
      <c r="AP195" s="9" t="n"/>
      <c r="AQ195" s="9" t="n"/>
      <c r="AR195" s="9" t="n"/>
      <c r="AS195" s="9" t="n"/>
      <c r="AT195" s="9" t="n"/>
      <c r="AU195" s="9" t="n"/>
      <c r="AV195" s="9" t="n"/>
      <c r="AW195" s="9" t="n"/>
      <c r="AX195" s="9" t="n"/>
      <c r="AY195" s="9" t="n"/>
      <c r="AZ195" s="9" t="n"/>
    </row>
    <row r="196">
      <c r="A196" s="9" t="n"/>
      <c r="B196" s="9" t="n"/>
      <c r="C196" s="9" t="n"/>
      <c r="D196" s="9" t="n"/>
      <c r="E196" s="9" t="n"/>
      <c r="F196" s="9" t="n"/>
      <c r="G196" s="9" t="n"/>
      <c r="H196" s="9" t="n"/>
      <c r="I196" s="9" t="n"/>
      <c r="J196" s="9" t="n"/>
      <c r="K196" s="9" t="n"/>
      <c r="L196" s="9" t="n"/>
      <c r="M196" s="9" t="n"/>
      <c r="N196" s="9" t="n"/>
      <c r="O196" s="9" t="n"/>
      <c r="P196" s="9" t="n"/>
      <c r="Q196" s="9" t="n"/>
      <c r="R196" s="9" t="n"/>
      <c r="S196" s="9" t="n"/>
      <c r="T196" s="9" t="n"/>
      <c r="U196" s="9" t="n"/>
      <c r="V196" s="9" t="n"/>
      <c r="W196" s="9" t="n"/>
      <c r="X196" s="9" t="n"/>
      <c r="Y196" s="9" t="n"/>
      <c r="Z196" s="9" t="n"/>
      <c r="AA196" s="9" t="n"/>
      <c r="AB196" s="9" t="n"/>
      <c r="AC196" s="9" t="n"/>
      <c r="AD196" s="9" t="n"/>
      <c r="AE196" s="9" t="n"/>
      <c r="AF196" s="9" t="n"/>
      <c r="AG196" s="9" t="n"/>
      <c r="AH196" s="9" t="n"/>
      <c r="AI196" s="9" t="n"/>
      <c r="AJ196" s="9" t="n"/>
      <c r="AK196" s="9" t="n"/>
      <c r="AL196" s="9" t="n"/>
      <c r="AM196" s="9" t="n"/>
      <c r="AN196" s="9" t="n"/>
      <c r="AO196" s="9" t="n"/>
      <c r="AP196" s="9" t="n"/>
      <c r="AQ196" s="9" t="n"/>
      <c r="AR196" s="9" t="n"/>
      <c r="AS196" s="9" t="n"/>
      <c r="AT196" s="9" t="n"/>
      <c r="AU196" s="9" t="n"/>
      <c r="AV196" s="9" t="n"/>
      <c r="AW196" s="9" t="n"/>
      <c r="AX196" s="9" t="n"/>
      <c r="AY196" s="9" t="n"/>
      <c r="AZ196" s="9" t="n"/>
    </row>
    <row r="197">
      <c r="A197" s="9" t="n"/>
      <c r="B197" s="9" t="n"/>
      <c r="C197" s="9" t="n"/>
      <c r="D197" s="9" t="n"/>
      <c r="E197" s="9" t="n"/>
      <c r="F197" s="9" t="n"/>
      <c r="G197" s="9" t="n"/>
      <c r="H197" s="9" t="n"/>
      <c r="I197" s="9" t="n"/>
      <c r="J197" s="9" t="n"/>
      <c r="K197" s="9" t="n"/>
      <c r="L197" s="9" t="n"/>
      <c r="M197" s="9" t="n"/>
      <c r="N197" s="9" t="n"/>
      <c r="O197" s="9" t="n"/>
      <c r="P197" s="9" t="n"/>
      <c r="Q197" s="9" t="n"/>
      <c r="R197" s="9" t="n"/>
      <c r="S197" s="9" t="n"/>
      <c r="T197" s="9" t="n"/>
      <c r="U197" s="9" t="n"/>
      <c r="V197" s="9" t="n"/>
      <c r="W197" s="9" t="n"/>
      <c r="X197" s="9" t="n"/>
      <c r="Y197" s="9" t="n"/>
      <c r="Z197" s="9" t="n"/>
      <c r="AA197" s="9" t="n"/>
      <c r="AB197" s="9" t="n"/>
      <c r="AC197" s="9" t="n"/>
      <c r="AD197" s="9" t="n"/>
      <c r="AE197" s="9" t="n"/>
      <c r="AF197" s="9" t="n"/>
      <c r="AG197" s="9" t="n"/>
      <c r="AH197" s="9" t="n"/>
      <c r="AI197" s="9" t="n"/>
      <c r="AJ197" s="9" t="n"/>
      <c r="AK197" s="9" t="n"/>
      <c r="AL197" s="9" t="n"/>
      <c r="AM197" s="9" t="n"/>
      <c r="AN197" s="9" t="n"/>
      <c r="AO197" s="9" t="n"/>
      <c r="AP197" s="9" t="n"/>
      <c r="AQ197" s="9" t="n"/>
      <c r="AR197" s="9" t="n"/>
      <c r="AS197" s="9" t="n"/>
      <c r="AT197" s="9" t="n"/>
      <c r="AU197" s="9" t="n"/>
      <c r="AV197" s="9" t="n"/>
      <c r="AW197" s="9" t="n"/>
      <c r="AX197" s="9" t="n"/>
      <c r="AY197" s="9" t="n"/>
      <c r="AZ197" s="9" t="n"/>
    </row>
    <row r="198">
      <c r="A198" s="9" t="n"/>
      <c r="B198" s="9" t="n"/>
      <c r="C198" s="9" t="n"/>
      <c r="D198" s="9" t="n"/>
      <c r="E198" s="9" t="n"/>
      <c r="F198" s="9" t="n"/>
      <c r="G198" s="9" t="n"/>
      <c r="H198" s="9" t="n"/>
      <c r="I198" s="9" t="n"/>
      <c r="J198" s="9" t="n"/>
      <c r="K198" s="9" t="n"/>
      <c r="L198" s="9" t="n"/>
      <c r="M198" s="9" t="n"/>
      <c r="N198" s="9" t="n"/>
      <c r="O198" s="9" t="n"/>
      <c r="P198" s="9" t="n"/>
      <c r="Q198" s="9" t="n"/>
      <c r="R198" s="9" t="n"/>
      <c r="S198" s="9" t="n"/>
      <c r="T198" s="9" t="n"/>
      <c r="U198" s="9" t="n"/>
      <c r="V198" s="9" t="n"/>
      <c r="W198" s="9" t="n"/>
      <c r="X198" s="9" t="n"/>
      <c r="Y198" s="9" t="n"/>
      <c r="Z198" s="9" t="n"/>
      <c r="AA198" s="9" t="n"/>
      <c r="AB198" s="9" t="n"/>
      <c r="AC198" s="9" t="n"/>
      <c r="AD198" s="9" t="n"/>
      <c r="AE198" s="9" t="n"/>
      <c r="AF198" s="9" t="n"/>
      <c r="AG198" s="9" t="n"/>
      <c r="AH198" s="9" t="n"/>
      <c r="AI198" s="9" t="n"/>
      <c r="AJ198" s="9" t="n"/>
      <c r="AK198" s="9" t="n"/>
      <c r="AL198" s="9" t="n"/>
      <c r="AM198" s="9" t="n"/>
      <c r="AN198" s="9" t="n"/>
      <c r="AO198" s="9" t="n"/>
      <c r="AP198" s="9" t="n"/>
      <c r="AQ198" s="9" t="n"/>
      <c r="AR198" s="9" t="n"/>
      <c r="AS198" s="9" t="n"/>
      <c r="AT198" s="9" t="n"/>
      <c r="AU198" s="9" t="n"/>
      <c r="AV198" s="9" t="n"/>
      <c r="AW198" s="9" t="n"/>
      <c r="AX198" s="9" t="n"/>
      <c r="AY198" s="9" t="n"/>
      <c r="AZ198" s="9" t="n"/>
    </row>
    <row r="199">
      <c r="A199" s="9" t="n"/>
      <c r="B199" s="9" t="n"/>
      <c r="C199" s="9" t="n"/>
      <c r="D199" s="9" t="n"/>
      <c r="E199" s="9" t="n"/>
      <c r="F199" s="9" t="n"/>
      <c r="G199" s="9" t="n"/>
      <c r="H199" s="9" t="n"/>
      <c r="I199" s="9" t="n"/>
      <c r="J199" s="9" t="n"/>
      <c r="K199" s="9" t="n"/>
      <c r="L199" s="9" t="n"/>
      <c r="M199" s="9" t="n"/>
      <c r="N199" s="9" t="n"/>
      <c r="O199" s="9" t="n"/>
      <c r="P199" s="9" t="n"/>
      <c r="Q199" s="9" t="n"/>
      <c r="R199" s="9" t="n"/>
      <c r="S199" s="9" t="n"/>
      <c r="T199" s="9" t="n"/>
      <c r="U199" s="9" t="n"/>
      <c r="V199" s="9" t="n"/>
      <c r="W199" s="9" t="n"/>
      <c r="X199" s="9" t="n"/>
      <c r="Y199" s="9" t="n"/>
      <c r="Z199" s="9" t="n"/>
      <c r="AA199" s="9" t="n"/>
      <c r="AB199" s="9" t="n"/>
      <c r="AC199" s="9" t="n"/>
      <c r="AD199" s="9" t="n"/>
      <c r="AE199" s="9" t="n"/>
      <c r="AF199" s="9" t="n"/>
      <c r="AG199" s="9" t="n"/>
      <c r="AH199" s="9" t="n"/>
      <c r="AI199" s="9" t="n"/>
      <c r="AJ199" s="9" t="n"/>
      <c r="AK199" s="9" t="n"/>
      <c r="AL199" s="9" t="n"/>
      <c r="AM199" s="9" t="n"/>
      <c r="AN199" s="9" t="n"/>
      <c r="AO199" s="9" t="n"/>
      <c r="AP199" s="9" t="n"/>
      <c r="AQ199" s="9" t="n"/>
      <c r="AR199" s="9" t="n"/>
      <c r="AS199" s="9" t="n"/>
      <c r="AT199" s="9" t="n"/>
      <c r="AU199" s="9" t="n"/>
      <c r="AV199" s="9" t="n"/>
      <c r="AW199" s="9" t="n"/>
      <c r="AX199" s="9" t="n"/>
      <c r="AY199" s="9" t="n"/>
      <c r="AZ199" s="9" t="n"/>
    </row>
    <row r="200">
      <c r="A200" s="9" t="n"/>
      <c r="B200" s="9" t="n"/>
      <c r="C200" s="9" t="n"/>
      <c r="D200" s="9" t="n"/>
      <c r="E200" s="9" t="n"/>
      <c r="F200" s="9" t="n"/>
      <c r="G200" s="9" t="n"/>
      <c r="H200" s="9" t="n"/>
      <c r="I200" s="9" t="n"/>
      <c r="J200" s="9" t="n"/>
      <c r="K200" s="9" t="n"/>
      <c r="L200" s="9" t="n"/>
      <c r="M200" s="9" t="n"/>
      <c r="N200" s="9" t="n"/>
      <c r="O200" s="9" t="n"/>
      <c r="P200" s="9" t="n"/>
      <c r="Q200" s="9" t="n"/>
      <c r="R200" s="9" t="n"/>
      <c r="S200" s="9" t="n"/>
      <c r="T200" s="9" t="n"/>
      <c r="U200" s="9" t="n"/>
      <c r="V200" s="9" t="n"/>
      <c r="W200" s="9" t="n"/>
      <c r="X200" s="9" t="n"/>
      <c r="Y200" s="9" t="n"/>
      <c r="Z200" s="9" t="n"/>
      <c r="AA200" s="9" t="n"/>
      <c r="AB200" s="9" t="n"/>
      <c r="AC200" s="9" t="n"/>
      <c r="AD200" s="9" t="n"/>
      <c r="AE200" s="9" t="n"/>
      <c r="AF200" s="9" t="n"/>
      <c r="AG200" s="9" t="n"/>
      <c r="AH200" s="9" t="n"/>
      <c r="AI200" s="9" t="n"/>
      <c r="AJ200" s="9" t="n"/>
      <c r="AK200" s="9" t="n"/>
      <c r="AL200" s="9" t="n"/>
      <c r="AM200" s="9" t="n"/>
      <c r="AN200" s="9" t="n"/>
      <c r="AO200" s="9" t="n"/>
      <c r="AP200" s="9" t="n"/>
      <c r="AQ200" s="9" t="n"/>
      <c r="AR200" s="9" t="n"/>
      <c r="AS200" s="9" t="n"/>
      <c r="AT200" s="9" t="n"/>
      <c r="AU200" s="9" t="n"/>
      <c r="AV200" s="9" t="n"/>
      <c r="AW200" s="9" t="n"/>
      <c r="AX200" s="9" t="n"/>
      <c r="AY200" s="9" t="n"/>
      <c r="AZ200" s="9" t="n"/>
    </row>
    <row r="201">
      <c r="A201" s="9" t="n"/>
      <c r="B201" s="9" t="n"/>
      <c r="C201" s="9" t="n"/>
      <c r="D201" s="9" t="n"/>
      <c r="E201" s="9" t="n"/>
      <c r="F201" s="9" t="n"/>
      <c r="G201" s="9" t="n"/>
      <c r="H201" s="9" t="n"/>
      <c r="I201" s="9" t="n"/>
      <c r="J201" s="9" t="n"/>
      <c r="K201" s="9" t="n"/>
      <c r="L201" s="9" t="n"/>
      <c r="M201" s="9" t="n"/>
      <c r="N201" s="9" t="n"/>
      <c r="O201" s="9" t="n"/>
      <c r="P201" s="9" t="n"/>
      <c r="Q201" s="9" t="n"/>
      <c r="R201" s="9" t="n"/>
      <c r="S201" s="9" t="n"/>
      <c r="T201" s="9" t="n"/>
      <c r="U201" s="9" t="n"/>
      <c r="V201" s="9" t="n"/>
      <c r="W201" s="9" t="n"/>
      <c r="X201" s="9" t="n"/>
      <c r="Y201" s="9" t="n"/>
      <c r="Z201" s="9" t="n"/>
      <c r="AA201" s="9" t="n"/>
      <c r="AB201" s="9" t="n"/>
      <c r="AC201" s="9" t="n"/>
      <c r="AD201" s="9" t="n"/>
      <c r="AE201" s="9" t="n"/>
      <c r="AF201" s="9" t="n"/>
      <c r="AG201" s="9" t="n"/>
      <c r="AH201" s="9" t="n"/>
      <c r="AI201" s="9" t="n"/>
      <c r="AJ201" s="9" t="n"/>
      <c r="AK201" s="9" t="n"/>
      <c r="AL201" s="9" t="n"/>
      <c r="AM201" s="9" t="n"/>
      <c r="AN201" s="9" t="n"/>
      <c r="AO201" s="9" t="n"/>
      <c r="AP201" s="9" t="n"/>
      <c r="AQ201" s="9" t="n"/>
      <c r="AR201" s="9" t="n"/>
      <c r="AS201" s="9" t="n"/>
      <c r="AT201" s="9" t="n"/>
      <c r="AU201" s="9" t="n"/>
      <c r="AV201" s="9" t="n"/>
      <c r="AW201" s="9" t="n"/>
      <c r="AX201" s="9" t="n"/>
      <c r="AY201" s="9" t="n"/>
      <c r="AZ201" s="9" t="n"/>
    </row>
    <row r="202">
      <c r="A202" s="9" t="n"/>
      <c r="B202" s="9" t="n"/>
      <c r="C202" s="9" t="n"/>
      <c r="D202" s="9" t="n"/>
      <c r="E202" s="9" t="n"/>
      <c r="F202" s="9" t="n"/>
      <c r="G202" s="9" t="n"/>
      <c r="H202" s="9" t="n"/>
      <c r="I202" s="9" t="n"/>
      <c r="J202" s="9" t="n"/>
      <c r="K202" s="9" t="n"/>
      <c r="L202" s="9" t="n"/>
      <c r="M202" s="9" t="n"/>
      <c r="N202" s="9" t="n"/>
      <c r="O202" s="9" t="n"/>
      <c r="P202" s="9" t="n"/>
      <c r="Q202" s="9" t="n"/>
      <c r="R202" s="9" t="n"/>
      <c r="S202" s="9" t="n"/>
      <c r="T202" s="9" t="n"/>
      <c r="U202" s="9" t="n"/>
      <c r="V202" s="9" t="n"/>
      <c r="W202" s="9" t="n"/>
      <c r="X202" s="9" t="n"/>
      <c r="Y202" s="9" t="n"/>
      <c r="Z202" s="9" t="n"/>
      <c r="AA202" s="9" t="n"/>
      <c r="AB202" s="9" t="n"/>
      <c r="AC202" s="9" t="n"/>
      <c r="AD202" s="9" t="n"/>
      <c r="AE202" s="9" t="n"/>
      <c r="AF202" s="9" t="n"/>
      <c r="AG202" s="9" t="n"/>
      <c r="AH202" s="9" t="n"/>
      <c r="AI202" s="9" t="n"/>
      <c r="AJ202" s="9" t="n"/>
      <c r="AK202" s="9" t="n"/>
      <c r="AL202" s="9" t="n"/>
      <c r="AM202" s="9" t="n"/>
      <c r="AN202" s="9" t="n"/>
      <c r="AO202" s="9" t="n"/>
      <c r="AP202" s="9" t="n"/>
      <c r="AQ202" s="9" t="n"/>
      <c r="AR202" s="9" t="n"/>
      <c r="AS202" s="9" t="n"/>
      <c r="AT202" s="9" t="n"/>
      <c r="AU202" s="9" t="n"/>
      <c r="AV202" s="9" t="n"/>
      <c r="AW202" s="9" t="n"/>
      <c r="AX202" s="9" t="n"/>
      <c r="AY202" s="9" t="n"/>
      <c r="AZ202" s="9" t="n"/>
    </row>
    <row r="203">
      <c r="A203" s="9" t="n"/>
      <c r="B203" s="9" t="n"/>
      <c r="C203" s="9" t="n"/>
      <c r="D203" s="9" t="n"/>
      <c r="E203" s="9" t="n"/>
      <c r="F203" s="9" t="n"/>
      <c r="G203" s="9" t="n"/>
      <c r="H203" s="9" t="n"/>
      <c r="I203" s="9" t="n"/>
      <c r="J203" s="9" t="n"/>
      <c r="K203" s="9" t="n"/>
      <c r="L203" s="9" t="n"/>
      <c r="M203" s="9" t="n"/>
      <c r="N203" s="9" t="n"/>
      <c r="O203" s="9" t="n"/>
      <c r="P203" s="9" t="n"/>
      <c r="Q203" s="9" t="n"/>
      <c r="R203" s="9" t="n"/>
      <c r="S203" s="9" t="n"/>
      <c r="T203" s="9" t="n"/>
      <c r="U203" s="9" t="n"/>
      <c r="V203" s="9" t="n"/>
      <c r="W203" s="9" t="n"/>
      <c r="X203" s="9" t="n"/>
      <c r="Y203" s="9" t="n"/>
      <c r="Z203" s="9" t="n"/>
      <c r="AA203" s="9" t="n"/>
      <c r="AB203" s="9" t="n"/>
      <c r="AC203" s="9" t="n"/>
      <c r="AD203" s="9" t="n"/>
      <c r="AE203" s="9" t="n"/>
      <c r="AF203" s="9" t="n"/>
      <c r="AG203" s="9" t="n"/>
      <c r="AH203" s="9" t="n"/>
      <c r="AI203" s="9" t="n"/>
      <c r="AJ203" s="9" t="n"/>
      <c r="AK203" s="9" t="n"/>
      <c r="AL203" s="9" t="n"/>
      <c r="AM203" s="9" t="n"/>
      <c r="AN203" s="9" t="n"/>
      <c r="AO203" s="9" t="n"/>
      <c r="AP203" s="9" t="n"/>
      <c r="AQ203" s="9" t="n"/>
      <c r="AR203" s="9" t="n"/>
      <c r="AS203" s="9" t="n"/>
      <c r="AT203" s="9" t="n"/>
      <c r="AU203" s="9" t="n"/>
      <c r="AV203" s="9" t="n"/>
      <c r="AW203" s="9" t="n"/>
      <c r="AX203" s="9" t="n"/>
      <c r="AY203" s="9" t="n"/>
      <c r="AZ203" s="9" t="n"/>
    </row>
    <row r="204">
      <c r="A204" s="9" t="n"/>
      <c r="B204" s="9" t="n"/>
      <c r="C204" s="9" t="n"/>
      <c r="D204" s="9" t="n"/>
      <c r="E204" s="9" t="n"/>
      <c r="F204" s="9" t="n"/>
      <c r="G204" s="9" t="n"/>
      <c r="H204" s="9" t="n"/>
      <c r="I204" s="9" t="n"/>
      <c r="J204" s="9" t="n"/>
      <c r="K204" s="9" t="n"/>
      <c r="L204" s="9" t="n"/>
      <c r="M204" s="9" t="n"/>
      <c r="N204" s="9" t="n"/>
      <c r="O204" s="9" t="n"/>
      <c r="P204" s="9" t="n"/>
      <c r="Q204" s="9" t="n"/>
      <c r="R204" s="9" t="n"/>
      <c r="S204" s="9" t="n"/>
      <c r="T204" s="9" t="n"/>
      <c r="U204" s="9" t="n"/>
      <c r="V204" s="9" t="n"/>
      <c r="W204" s="9" t="n"/>
      <c r="X204" s="9" t="n"/>
      <c r="Y204" s="9" t="n"/>
      <c r="Z204" s="9" t="n"/>
      <c r="AA204" s="9" t="n"/>
      <c r="AB204" s="9" t="n"/>
      <c r="AC204" s="9" t="n"/>
      <c r="AD204" s="9" t="n"/>
      <c r="AE204" s="9" t="n"/>
      <c r="AF204" s="9" t="n"/>
      <c r="AG204" s="9" t="n"/>
      <c r="AH204" s="9" t="n"/>
      <c r="AI204" s="9" t="n"/>
      <c r="AJ204" s="9" t="n"/>
      <c r="AK204" s="9" t="n"/>
      <c r="AL204" s="9" t="n"/>
      <c r="AM204" s="9" t="n"/>
      <c r="AN204" s="9" t="n"/>
      <c r="AO204" s="9" t="n"/>
      <c r="AP204" s="9" t="n"/>
      <c r="AQ204" s="9" t="n"/>
      <c r="AR204" s="9" t="n"/>
      <c r="AS204" s="9" t="n"/>
      <c r="AT204" s="9" t="n"/>
      <c r="AU204" s="9" t="n"/>
      <c r="AV204" s="9" t="n"/>
      <c r="AW204" s="9" t="n"/>
      <c r="AX204" s="9" t="n"/>
      <c r="AY204" s="9" t="n"/>
      <c r="AZ204" s="9" t="n"/>
    </row>
    <row r="205">
      <c r="A205" s="9" t="n"/>
      <c r="B205" s="9" t="n"/>
      <c r="C205" s="9" t="n"/>
      <c r="D205" s="9" t="n"/>
      <c r="E205" s="9" t="n"/>
      <c r="F205" s="9" t="n"/>
      <c r="G205" s="9" t="n"/>
      <c r="H205" s="9" t="n"/>
      <c r="I205" s="9" t="n"/>
      <c r="J205" s="9" t="n"/>
      <c r="K205" s="9" t="n"/>
      <c r="L205" s="9" t="n"/>
      <c r="M205" s="9" t="n"/>
      <c r="N205" s="9" t="n"/>
      <c r="O205" s="9" t="n"/>
      <c r="P205" s="9" t="n"/>
      <c r="Q205" s="9" t="n"/>
      <c r="R205" s="9" t="n"/>
      <c r="S205" s="9" t="n"/>
      <c r="T205" s="9" t="n"/>
      <c r="U205" s="9" t="n"/>
      <c r="V205" s="9" t="n"/>
      <c r="W205" s="9" t="n"/>
      <c r="X205" s="9" t="n"/>
      <c r="Y205" s="9" t="n"/>
      <c r="Z205" s="9" t="n"/>
      <c r="AA205" s="9" t="n"/>
      <c r="AB205" s="9" t="n"/>
      <c r="AC205" s="9" t="n"/>
      <c r="AD205" s="9" t="n"/>
      <c r="AE205" s="9" t="n"/>
      <c r="AF205" s="9" t="n"/>
      <c r="AG205" s="9" t="n"/>
      <c r="AH205" s="9" t="n"/>
      <c r="AI205" s="9" t="n"/>
      <c r="AJ205" s="9" t="n"/>
      <c r="AK205" s="9" t="n"/>
      <c r="AL205" s="9" t="n"/>
      <c r="AM205" s="9" t="n"/>
      <c r="AN205" s="9" t="n"/>
      <c r="AO205" s="9" t="n"/>
      <c r="AP205" s="9" t="n"/>
      <c r="AQ205" s="9" t="n"/>
      <c r="AR205" s="9" t="n"/>
      <c r="AS205" s="9" t="n"/>
      <c r="AT205" s="9" t="n"/>
      <c r="AU205" s="9" t="n"/>
      <c r="AV205" s="9" t="n"/>
      <c r="AW205" s="9" t="n"/>
      <c r="AX205" s="9" t="n"/>
      <c r="AY205" s="9" t="n"/>
      <c r="AZ205" s="9" t="n"/>
    </row>
    <row r="206">
      <c r="A206" s="9" t="n"/>
      <c r="B206" s="9" t="n"/>
      <c r="C206" s="9" t="n"/>
      <c r="D206" s="9" t="n"/>
      <c r="E206" s="9" t="n"/>
      <c r="F206" s="9" t="n"/>
      <c r="G206" s="9" t="n"/>
      <c r="H206" s="9" t="n"/>
      <c r="I206" s="9" t="n"/>
      <c r="J206" s="9" t="n"/>
      <c r="K206" s="9" t="n"/>
      <c r="L206" s="9" t="n"/>
      <c r="M206" s="9" t="n"/>
      <c r="N206" s="9" t="n"/>
      <c r="O206" s="9" t="n"/>
      <c r="P206" s="9" t="n"/>
      <c r="Q206" s="9" t="n"/>
      <c r="R206" s="9" t="n"/>
      <c r="S206" s="9" t="n"/>
      <c r="T206" s="9" t="n"/>
      <c r="U206" s="9" t="n"/>
      <c r="V206" s="9" t="n"/>
      <c r="W206" s="9" t="n"/>
      <c r="X206" s="9" t="n"/>
      <c r="Y206" s="9" t="n"/>
      <c r="Z206" s="9" t="n"/>
      <c r="AA206" s="9" t="n"/>
      <c r="AB206" s="9" t="n"/>
      <c r="AC206" s="9" t="n"/>
      <c r="AD206" s="9" t="n"/>
      <c r="AE206" s="9" t="n"/>
      <c r="AF206" s="9" t="n"/>
      <c r="AG206" s="9" t="n"/>
      <c r="AH206" s="9" t="n"/>
      <c r="AI206" s="9" t="n"/>
      <c r="AJ206" s="9" t="n"/>
      <c r="AK206" s="9" t="n"/>
      <c r="AL206" s="9" t="n"/>
      <c r="AM206" s="9" t="n"/>
      <c r="AN206" s="9" t="n"/>
      <c r="AO206" s="9" t="n"/>
      <c r="AP206" s="9" t="n"/>
      <c r="AQ206" s="9" t="n"/>
      <c r="AR206" s="9" t="n"/>
      <c r="AS206" s="9" t="n"/>
      <c r="AT206" s="9" t="n"/>
      <c r="AU206" s="9" t="n"/>
      <c r="AV206" s="9" t="n"/>
      <c r="AW206" s="9" t="n"/>
      <c r="AX206" s="9" t="n"/>
      <c r="AY206" s="9" t="n"/>
      <c r="AZ206" s="9" t="n"/>
    </row>
    <row r="207">
      <c r="A207" s="9" t="n"/>
      <c r="B207" s="9" t="n"/>
      <c r="C207" s="9" t="n"/>
      <c r="D207" s="9" t="n"/>
      <c r="E207" s="9" t="n"/>
      <c r="F207" s="9" t="n"/>
      <c r="G207" s="9" t="n"/>
      <c r="H207" s="9" t="n"/>
      <c r="I207" s="9" t="n"/>
      <c r="J207" s="9" t="n"/>
      <c r="K207" s="9" t="n"/>
      <c r="L207" s="9" t="n"/>
      <c r="M207" s="9" t="n"/>
      <c r="N207" s="9" t="n"/>
      <c r="O207" s="9" t="n"/>
      <c r="P207" s="9" t="n"/>
      <c r="Q207" s="9" t="n"/>
      <c r="R207" s="9" t="n"/>
      <c r="S207" s="9" t="n"/>
      <c r="T207" s="9" t="n"/>
      <c r="U207" s="9" t="n"/>
      <c r="V207" s="9" t="n"/>
      <c r="W207" s="9" t="n"/>
      <c r="X207" s="9" t="n"/>
      <c r="Y207" s="9" t="n"/>
      <c r="Z207" s="9" t="n"/>
      <c r="AA207" s="9" t="n"/>
      <c r="AB207" s="9" t="n"/>
      <c r="AC207" s="9" t="n"/>
      <c r="AD207" s="9" t="n"/>
      <c r="AE207" s="9" t="n"/>
      <c r="AF207" s="9" t="n"/>
      <c r="AG207" s="9" t="n"/>
      <c r="AH207" s="9" t="n"/>
      <c r="AI207" s="9" t="n"/>
      <c r="AJ207" s="9" t="n"/>
      <c r="AK207" s="9" t="n"/>
      <c r="AL207" s="9" t="n"/>
      <c r="AM207" s="9" t="n"/>
      <c r="AN207" s="9" t="n"/>
      <c r="AO207" s="9" t="n"/>
      <c r="AP207" s="9" t="n"/>
      <c r="AQ207" s="9" t="n"/>
      <c r="AR207" s="9" t="n"/>
      <c r="AS207" s="9" t="n"/>
      <c r="AT207" s="9" t="n"/>
      <c r="AU207" s="9" t="n"/>
      <c r="AV207" s="9" t="n"/>
      <c r="AW207" s="9" t="n"/>
      <c r="AX207" s="9" t="n"/>
      <c r="AY207" s="9" t="n"/>
      <c r="AZ207" s="9" t="n"/>
    </row>
    <row r="208">
      <c r="A208" s="9" t="n"/>
      <c r="B208" s="9" t="n"/>
      <c r="C208" s="9" t="n"/>
      <c r="D208" s="9" t="n"/>
      <c r="E208" s="9" t="n"/>
      <c r="F208" s="9" t="n"/>
      <c r="G208" s="9" t="n"/>
      <c r="H208" s="9" t="n"/>
      <c r="I208" s="9" t="n"/>
      <c r="J208" s="9" t="n"/>
      <c r="K208" s="9" t="n"/>
      <c r="L208" s="9" t="n"/>
      <c r="M208" s="9" t="n"/>
      <c r="N208" s="9" t="n"/>
      <c r="O208" s="9" t="n"/>
      <c r="P208" s="9" t="n"/>
      <c r="Q208" s="9" t="n"/>
      <c r="R208" s="9" t="n"/>
      <c r="S208" s="9" t="n"/>
      <c r="T208" s="9" t="n"/>
      <c r="U208" s="9" t="n"/>
      <c r="V208" s="9" t="n"/>
      <c r="W208" s="9" t="n"/>
      <c r="X208" s="9" t="n"/>
      <c r="Y208" s="9" t="n"/>
      <c r="Z208" s="9" t="n"/>
      <c r="AA208" s="9" t="n"/>
      <c r="AB208" s="9" t="n"/>
      <c r="AC208" s="9" t="n"/>
      <c r="AD208" s="9" t="n"/>
      <c r="AE208" s="9" t="n"/>
      <c r="AF208" s="9" t="n"/>
      <c r="AG208" s="9" t="n"/>
      <c r="AH208" s="9" t="n"/>
      <c r="AI208" s="9" t="n"/>
      <c r="AJ208" s="9" t="n"/>
      <c r="AK208" s="9" t="n"/>
      <c r="AL208" s="9" t="n"/>
      <c r="AM208" s="9" t="n"/>
      <c r="AN208" s="9" t="n"/>
      <c r="AO208" s="9" t="n"/>
      <c r="AP208" s="9" t="n"/>
      <c r="AQ208" s="9" t="n"/>
      <c r="AR208" s="9" t="n"/>
      <c r="AS208" s="9" t="n"/>
      <c r="AT208" s="9" t="n"/>
      <c r="AU208" s="9" t="n"/>
      <c r="AV208" s="9" t="n"/>
      <c r="AW208" s="9" t="n"/>
      <c r="AX208" s="9" t="n"/>
      <c r="AY208" s="9" t="n"/>
      <c r="AZ208" s="9" t="n"/>
    </row>
    <row r="209">
      <c r="A209" s="9" t="n"/>
      <c r="B209" s="9" t="n"/>
      <c r="C209" s="9" t="n"/>
      <c r="D209" s="9" t="n"/>
      <c r="E209" s="9" t="n"/>
      <c r="F209" s="9" t="n"/>
      <c r="G209" s="9" t="n"/>
      <c r="H209" s="9" t="n"/>
      <c r="I209" s="9" t="n"/>
      <c r="J209" s="9" t="n"/>
      <c r="K209" s="9" t="n"/>
      <c r="L209" s="9" t="n"/>
      <c r="M209" s="9" t="n"/>
      <c r="N209" s="9" t="n"/>
      <c r="O209" s="9" t="n"/>
      <c r="P209" s="9" t="n"/>
      <c r="Q209" s="9" t="n"/>
      <c r="R209" s="9" t="n"/>
      <c r="S209" s="9" t="n"/>
      <c r="T209" s="9" t="n"/>
      <c r="U209" s="9" t="n"/>
      <c r="V209" s="9" t="n"/>
      <c r="W209" s="9" t="n"/>
      <c r="X209" s="9" t="n"/>
      <c r="Y209" s="9" t="n"/>
      <c r="Z209" s="9" t="n"/>
      <c r="AA209" s="9" t="n"/>
      <c r="AB209" s="9" t="n"/>
      <c r="AC209" s="9" t="n"/>
      <c r="AD209" s="9" t="n"/>
      <c r="AE209" s="9" t="n"/>
      <c r="AF209" s="9" t="n"/>
      <c r="AG209" s="9" t="n"/>
      <c r="AH209" s="9" t="n"/>
      <c r="AI209" s="9" t="n"/>
      <c r="AJ209" s="9" t="n"/>
      <c r="AK209" s="9" t="n"/>
      <c r="AL209" s="9" t="n"/>
      <c r="AM209" s="9" t="n"/>
      <c r="AN209" s="9" t="n"/>
      <c r="AO209" s="9" t="n"/>
      <c r="AP209" s="9" t="n"/>
      <c r="AQ209" s="9" t="n"/>
      <c r="AR209" s="9" t="n"/>
      <c r="AS209" s="9" t="n"/>
      <c r="AT209" s="9" t="n"/>
      <c r="AU209" s="9" t="n"/>
      <c r="AV209" s="9" t="n"/>
      <c r="AW209" s="9" t="n"/>
      <c r="AX209" s="9" t="n"/>
      <c r="AY209" s="9" t="n"/>
      <c r="AZ209" s="9" t="n"/>
    </row>
    <row r="210">
      <c r="A210" s="9" t="n"/>
      <c r="B210" s="9" t="n"/>
      <c r="C210" s="9" t="n"/>
      <c r="D210" s="9" t="n"/>
      <c r="E210" s="9" t="n"/>
      <c r="F210" s="9" t="n"/>
      <c r="G210" s="9" t="n"/>
      <c r="H210" s="9" t="n"/>
      <c r="I210" s="9" t="n"/>
      <c r="J210" s="9" t="n"/>
      <c r="K210" s="9" t="n"/>
      <c r="L210" s="9" t="n"/>
      <c r="M210" s="9" t="n"/>
      <c r="N210" s="9" t="n"/>
      <c r="O210" s="9" t="n"/>
      <c r="P210" s="9" t="n"/>
      <c r="Q210" s="9" t="n"/>
      <c r="R210" s="9" t="n"/>
      <c r="S210" s="9" t="n"/>
      <c r="T210" s="9" t="n"/>
      <c r="U210" s="9" t="n"/>
      <c r="V210" s="9" t="n"/>
      <c r="W210" s="9" t="n"/>
      <c r="X210" s="9" t="n"/>
      <c r="Y210" s="9" t="n"/>
      <c r="Z210" s="9" t="n"/>
      <c r="AA210" s="9" t="n"/>
      <c r="AB210" s="9" t="n"/>
      <c r="AC210" s="9" t="n"/>
      <c r="AD210" s="9" t="n"/>
      <c r="AE210" s="9" t="n"/>
      <c r="AF210" s="9" t="n"/>
      <c r="AG210" s="9" t="n"/>
      <c r="AH210" s="9" t="n"/>
      <c r="AI210" s="9" t="n"/>
      <c r="AJ210" s="9" t="n"/>
      <c r="AK210" s="9" t="n"/>
      <c r="AL210" s="9" t="n"/>
      <c r="AM210" s="9" t="n"/>
      <c r="AN210" s="9" t="n"/>
      <c r="AO210" s="9" t="n"/>
      <c r="AP210" s="9" t="n"/>
      <c r="AQ210" s="9" t="n"/>
      <c r="AR210" s="9" t="n"/>
      <c r="AS210" s="9" t="n"/>
      <c r="AT210" s="9" t="n"/>
      <c r="AU210" s="9" t="n"/>
      <c r="AV210" s="9" t="n"/>
      <c r="AW210" s="9" t="n"/>
      <c r="AX210" s="9" t="n"/>
      <c r="AY210" s="9" t="n"/>
      <c r="AZ210" s="9" t="n"/>
    </row>
    <row r="211">
      <c r="A211" s="9" t="n"/>
      <c r="B211" s="9" t="n"/>
      <c r="C211" s="9" t="n"/>
      <c r="D211" s="9" t="n"/>
      <c r="E211" s="9" t="n"/>
      <c r="F211" s="9" t="n"/>
      <c r="G211" s="9" t="n"/>
      <c r="H211" s="9" t="n"/>
      <c r="I211" s="9" t="n"/>
      <c r="J211" s="9" t="n"/>
      <c r="K211" s="9" t="n"/>
      <c r="L211" s="9" t="n"/>
      <c r="M211" s="9" t="n"/>
      <c r="N211" s="9" t="n"/>
      <c r="O211" s="9" t="n"/>
      <c r="P211" s="9" t="n"/>
      <c r="Q211" s="9" t="n"/>
      <c r="R211" s="9" t="n"/>
      <c r="S211" s="9" t="n"/>
      <c r="T211" s="9" t="n"/>
      <c r="U211" s="9" t="n"/>
      <c r="V211" s="9" t="n"/>
      <c r="W211" s="9" t="n"/>
      <c r="X211" s="9" t="n"/>
      <c r="Y211" s="9" t="n"/>
      <c r="Z211" s="9" t="n"/>
      <c r="AA211" s="9" t="n"/>
      <c r="AB211" s="9" t="n"/>
      <c r="AC211" s="9" t="n"/>
      <c r="AD211" s="9" t="n"/>
      <c r="AE211" s="9" t="n"/>
      <c r="AF211" s="9" t="n"/>
      <c r="AG211" s="9" t="n"/>
      <c r="AH211" s="9" t="n"/>
      <c r="AI211" s="9" t="n"/>
      <c r="AJ211" s="9" t="n"/>
      <c r="AK211" s="9" t="n"/>
      <c r="AL211" s="9" t="n"/>
      <c r="AM211" s="9" t="n"/>
      <c r="AN211" s="9" t="n"/>
      <c r="AO211" s="9" t="n"/>
      <c r="AP211" s="9" t="n"/>
      <c r="AQ211" s="9" t="n"/>
      <c r="AR211" s="9" t="n"/>
      <c r="AS211" s="9" t="n"/>
      <c r="AT211" s="9" t="n"/>
      <c r="AU211" s="9" t="n"/>
      <c r="AV211" s="9" t="n"/>
      <c r="AW211" s="9" t="n"/>
      <c r="AX211" s="9" t="n"/>
      <c r="AY211" s="9" t="n"/>
      <c r="AZ211" s="9" t="n"/>
    </row>
    <row r="212">
      <c r="A212" s="9" t="n"/>
      <c r="B212" s="9" t="n"/>
      <c r="C212" s="9" t="n"/>
      <c r="D212" s="9" t="n"/>
      <c r="E212" s="9" t="n"/>
      <c r="F212" s="9" t="n"/>
      <c r="G212" s="9" t="n"/>
      <c r="H212" s="9" t="n"/>
      <c r="I212" s="9" t="n"/>
      <c r="J212" s="9" t="n"/>
      <c r="K212" s="9" t="n"/>
      <c r="L212" s="9" t="n"/>
      <c r="M212" s="9" t="n"/>
      <c r="N212" s="9" t="n"/>
      <c r="O212" s="9" t="n"/>
      <c r="P212" s="9" t="n"/>
      <c r="Q212" s="9" t="n"/>
      <c r="R212" s="9" t="n"/>
      <c r="S212" s="9" t="n"/>
      <c r="T212" s="9" t="n"/>
      <c r="U212" s="9" t="n"/>
      <c r="V212" s="9" t="n"/>
      <c r="W212" s="9" t="n"/>
      <c r="X212" s="9" t="n"/>
      <c r="Y212" s="9" t="n"/>
      <c r="Z212" s="9" t="n"/>
      <c r="AA212" s="9" t="n"/>
      <c r="AB212" s="9" t="n"/>
      <c r="AC212" s="9" t="n"/>
      <c r="AD212" s="9" t="n"/>
      <c r="AE212" s="9" t="n"/>
      <c r="AF212" s="9" t="n"/>
      <c r="AG212" s="9" t="n"/>
      <c r="AH212" s="9" t="n"/>
      <c r="AI212" s="9" t="n"/>
      <c r="AJ212" s="9" t="n"/>
      <c r="AK212" s="9" t="n"/>
      <c r="AL212" s="9" t="n"/>
      <c r="AM212" s="9" t="n"/>
      <c r="AN212" s="9" t="n"/>
      <c r="AO212" s="9" t="n"/>
      <c r="AP212" s="9" t="n"/>
      <c r="AQ212" s="9" t="n"/>
      <c r="AR212" s="9" t="n"/>
      <c r="AS212" s="9" t="n"/>
      <c r="AT212" s="9" t="n"/>
      <c r="AU212" s="9" t="n"/>
      <c r="AV212" s="9" t="n"/>
      <c r="AW212" s="9" t="n"/>
      <c r="AX212" s="9" t="n"/>
      <c r="AY212" s="9" t="n"/>
      <c r="AZ212" s="9" t="n"/>
    </row>
    <row r="213">
      <c r="A213" s="9" t="n"/>
      <c r="B213" s="9" t="n"/>
      <c r="C213" s="9" t="n"/>
      <c r="D213" s="9" t="n"/>
      <c r="E213" s="9" t="n"/>
      <c r="F213" s="9" t="n"/>
      <c r="G213" s="9" t="n"/>
      <c r="H213" s="9" t="n"/>
      <c r="I213" s="9" t="n"/>
      <c r="J213" s="9" t="n"/>
      <c r="K213" s="9" t="n"/>
      <c r="L213" s="9" t="n"/>
      <c r="M213" s="9" t="n"/>
      <c r="N213" s="9" t="n"/>
      <c r="O213" s="9" t="n"/>
      <c r="P213" s="9" t="n"/>
      <c r="Q213" s="9" t="n"/>
      <c r="R213" s="9" t="n"/>
      <c r="S213" s="9" t="n"/>
      <c r="T213" s="9" t="n"/>
      <c r="U213" s="9" t="n"/>
      <c r="V213" s="9" t="n"/>
      <c r="W213" s="9" t="n"/>
      <c r="X213" s="9" t="n"/>
      <c r="Y213" s="9" t="n"/>
      <c r="Z213" s="9" t="n"/>
      <c r="AA213" s="9" t="n"/>
      <c r="AB213" s="9" t="n"/>
      <c r="AC213" s="9" t="n"/>
      <c r="AD213" s="9" t="n"/>
      <c r="AE213" s="9" t="n"/>
      <c r="AF213" s="9" t="n"/>
      <c r="AG213" s="9" t="n"/>
      <c r="AH213" s="9" t="n"/>
      <c r="AI213" s="9" t="n"/>
      <c r="AJ213" s="9" t="n"/>
      <c r="AK213" s="9" t="n"/>
      <c r="AL213" s="9" t="n"/>
      <c r="AM213" s="9" t="n"/>
      <c r="AN213" s="9" t="n"/>
      <c r="AO213" s="9" t="n"/>
      <c r="AP213" s="9" t="n"/>
      <c r="AQ213" s="9" t="n"/>
      <c r="AR213" s="9" t="n"/>
      <c r="AS213" s="9" t="n"/>
      <c r="AT213" s="9" t="n"/>
      <c r="AU213" s="9" t="n"/>
      <c r="AV213" s="9" t="n"/>
      <c r="AW213" s="9" t="n"/>
      <c r="AX213" s="9" t="n"/>
      <c r="AY213" s="9" t="n"/>
      <c r="AZ213" s="9" t="n"/>
    </row>
    <row r="214">
      <c r="A214" s="9" t="n"/>
      <c r="B214" s="9" t="n"/>
      <c r="C214" s="9" t="n"/>
      <c r="D214" s="9" t="n"/>
      <c r="E214" s="9" t="n"/>
      <c r="F214" s="9" t="n"/>
      <c r="G214" s="9" t="n"/>
      <c r="H214" s="9" t="n"/>
      <c r="I214" s="9" t="n"/>
      <c r="J214" s="9" t="n"/>
      <c r="K214" s="9" t="n"/>
      <c r="L214" s="9" t="n"/>
      <c r="M214" s="9" t="n"/>
      <c r="N214" s="9" t="n"/>
      <c r="O214" s="9" t="n"/>
      <c r="P214" s="9" t="n"/>
      <c r="Q214" s="9" t="n"/>
      <c r="R214" s="9" t="n"/>
      <c r="S214" s="9" t="n"/>
      <c r="T214" s="9" t="n"/>
      <c r="U214" s="9" t="n"/>
      <c r="V214" s="9" t="n"/>
      <c r="W214" s="9" t="n"/>
      <c r="X214" s="9" t="n"/>
      <c r="Y214" s="9" t="n"/>
      <c r="Z214" s="9" t="n"/>
      <c r="AA214" s="9" t="n"/>
      <c r="AB214" s="9" t="n"/>
      <c r="AC214" s="9" t="n"/>
      <c r="AD214" s="9" t="n"/>
      <c r="AE214" s="9" t="n"/>
      <c r="AF214" s="9" t="n"/>
      <c r="AG214" s="9" t="n"/>
      <c r="AH214" s="9" t="n"/>
      <c r="AI214" s="9" t="n"/>
      <c r="AJ214" s="9" t="n"/>
      <c r="AK214" s="9" t="n"/>
      <c r="AL214" s="9" t="n"/>
      <c r="AM214" s="9" t="n"/>
      <c r="AN214" s="9" t="n"/>
      <c r="AO214" s="9" t="n"/>
      <c r="AP214" s="9" t="n"/>
      <c r="AQ214" s="9" t="n"/>
      <c r="AR214" s="9" t="n"/>
      <c r="AS214" s="9" t="n"/>
      <c r="AT214" s="9" t="n"/>
      <c r="AU214" s="9" t="n"/>
      <c r="AV214" s="9" t="n"/>
      <c r="AW214" s="9" t="n"/>
      <c r="AX214" s="9" t="n"/>
      <c r="AY214" s="9" t="n"/>
      <c r="AZ214" s="9" t="n"/>
    </row>
    <row r="215">
      <c r="A215" s="9" t="n"/>
      <c r="B215" s="9" t="n"/>
      <c r="C215" s="9" t="n"/>
      <c r="D215" s="9" t="n"/>
      <c r="E215" s="9" t="n"/>
      <c r="F215" s="9" t="n"/>
      <c r="G215" s="9" t="n"/>
      <c r="H215" s="9" t="n"/>
      <c r="I215" s="9" t="n"/>
      <c r="J215" s="9" t="n"/>
      <c r="K215" s="9" t="n"/>
      <c r="L215" s="9" t="n"/>
      <c r="M215" s="9" t="n"/>
      <c r="N215" s="9" t="n"/>
      <c r="O215" s="9" t="n"/>
      <c r="P215" s="9" t="n"/>
      <c r="Q215" s="9" t="n"/>
      <c r="R215" s="9" t="n"/>
      <c r="S215" s="9" t="n"/>
      <c r="T215" s="9" t="n"/>
      <c r="U215" s="9" t="n"/>
      <c r="V215" s="9" t="n"/>
      <c r="W215" s="9" t="n"/>
      <c r="X215" s="9" t="n"/>
      <c r="Y215" s="9" t="n"/>
      <c r="Z215" s="9" t="n"/>
      <c r="AA215" s="9" t="n"/>
      <c r="AB215" s="9" t="n"/>
      <c r="AC215" s="9" t="n"/>
      <c r="AD215" s="9" t="n"/>
      <c r="AE215" s="9" t="n"/>
      <c r="AF215" s="9" t="n"/>
      <c r="AG215" s="9" t="n"/>
      <c r="AH215" s="9" t="n"/>
      <c r="AI215" s="9" t="n"/>
      <c r="AJ215" s="9" t="n"/>
      <c r="AK215" s="9" t="n"/>
      <c r="AL215" s="9" t="n"/>
      <c r="AM215" s="9" t="n"/>
      <c r="AN215" s="9" t="n"/>
      <c r="AO215" s="9" t="n"/>
      <c r="AP215" s="9" t="n"/>
      <c r="AQ215" s="9" t="n"/>
      <c r="AR215" s="9" t="n"/>
      <c r="AS215" s="9" t="n"/>
      <c r="AT215" s="9" t="n"/>
      <c r="AU215" s="9" t="n"/>
      <c r="AV215" s="9" t="n"/>
      <c r="AW215" s="9" t="n"/>
      <c r="AX215" s="9" t="n"/>
      <c r="AY215" s="9" t="n"/>
      <c r="AZ215" s="9" t="n"/>
    </row>
    <row r="216">
      <c r="A216" s="9" t="n"/>
      <c r="B216" s="9" t="n"/>
      <c r="C216" s="9" t="n"/>
      <c r="D216" s="9" t="n"/>
      <c r="E216" s="9" t="n"/>
      <c r="F216" s="9" t="n"/>
      <c r="G216" s="9" t="n"/>
      <c r="H216" s="9" t="n"/>
      <c r="I216" s="9" t="n"/>
      <c r="J216" s="9" t="n"/>
      <c r="K216" s="9" t="n"/>
      <c r="L216" s="9" t="n"/>
      <c r="M216" s="9" t="n"/>
      <c r="N216" s="9" t="n"/>
      <c r="O216" s="9" t="n"/>
      <c r="P216" s="9" t="n"/>
      <c r="Q216" s="9" t="n"/>
      <c r="R216" s="9" t="n"/>
      <c r="S216" s="9" t="n"/>
      <c r="T216" s="9" t="n"/>
      <c r="U216" s="9" t="n"/>
      <c r="V216" s="9" t="n"/>
      <c r="W216" s="9" t="n"/>
      <c r="X216" s="9" t="n"/>
      <c r="Y216" s="9" t="n"/>
      <c r="Z216" s="9" t="n"/>
      <c r="AA216" s="9" t="n"/>
      <c r="AB216" s="9" t="n"/>
      <c r="AC216" s="9" t="n"/>
      <c r="AD216" s="9" t="n"/>
      <c r="AE216" s="9" t="n"/>
      <c r="AF216" s="9" t="n"/>
      <c r="AG216" s="9" t="n"/>
      <c r="AH216" s="9" t="n"/>
      <c r="AI216" s="9" t="n"/>
      <c r="AJ216" s="9" t="n"/>
      <c r="AK216" s="9" t="n"/>
      <c r="AL216" s="9" t="n"/>
      <c r="AM216" s="9" t="n"/>
      <c r="AN216" s="9" t="n"/>
      <c r="AO216" s="9" t="n"/>
      <c r="AP216" s="9" t="n"/>
      <c r="AQ216" s="9" t="n"/>
      <c r="AR216" s="9" t="n"/>
      <c r="AS216" s="9" t="n"/>
      <c r="AT216" s="9" t="n"/>
      <c r="AU216" s="9" t="n"/>
      <c r="AV216" s="9" t="n"/>
      <c r="AW216" s="9" t="n"/>
      <c r="AX216" s="9" t="n"/>
      <c r="AY216" s="9" t="n"/>
      <c r="AZ216" s="9" t="n"/>
    </row>
    <row r="217">
      <c r="A217" s="9" t="n"/>
      <c r="B217" s="9" t="n"/>
      <c r="C217" s="9" t="n"/>
      <c r="D217" s="9" t="n"/>
      <c r="E217" s="9" t="n"/>
      <c r="F217" s="9" t="n"/>
      <c r="G217" s="9" t="n"/>
      <c r="H217" s="9" t="n"/>
      <c r="I217" s="9" t="n"/>
      <c r="J217" s="9" t="n"/>
      <c r="K217" s="9" t="n"/>
      <c r="L217" s="9" t="n"/>
      <c r="M217" s="9" t="n"/>
      <c r="N217" s="9" t="n"/>
      <c r="O217" s="9" t="n"/>
      <c r="P217" s="9" t="n"/>
      <c r="Q217" s="9" t="n"/>
      <c r="R217" s="9" t="n"/>
      <c r="S217" s="9" t="n"/>
      <c r="T217" s="9" t="n"/>
      <c r="U217" s="9" t="n"/>
      <c r="V217" s="9" t="n"/>
      <c r="W217" s="9" t="n"/>
      <c r="X217" s="9" t="n"/>
      <c r="Y217" s="9" t="n"/>
      <c r="Z217" s="9" t="n"/>
      <c r="AA217" s="9" t="n"/>
      <c r="AB217" s="9" t="n"/>
      <c r="AC217" s="9" t="n"/>
      <c r="AD217" s="9" t="n"/>
      <c r="AE217" s="9" t="n"/>
      <c r="AF217" s="9" t="n"/>
      <c r="AG217" s="9" t="n"/>
      <c r="AH217" s="9" t="n"/>
      <c r="AI217" s="9" t="n"/>
      <c r="AJ217" s="9" t="n"/>
      <c r="AK217" s="9" t="n"/>
      <c r="AL217" s="9" t="n"/>
      <c r="AM217" s="9" t="n"/>
      <c r="AN217" s="9" t="n"/>
      <c r="AO217" s="9" t="n"/>
      <c r="AP217" s="9" t="n"/>
      <c r="AQ217" s="9" t="n"/>
      <c r="AR217" s="9" t="n"/>
      <c r="AS217" s="9" t="n"/>
      <c r="AT217" s="9" t="n"/>
      <c r="AU217" s="9" t="n"/>
      <c r="AV217" s="9" t="n"/>
      <c r="AW217" s="9" t="n"/>
      <c r="AX217" s="9" t="n"/>
      <c r="AY217" s="9" t="n"/>
      <c r="AZ217" s="9" t="n"/>
    </row>
    <row r="218">
      <c r="A218" s="9" t="n"/>
      <c r="B218" s="9" t="n"/>
      <c r="C218" s="9" t="n"/>
      <c r="D218" s="9" t="n"/>
      <c r="E218" s="9" t="n"/>
      <c r="F218" s="9" t="n"/>
      <c r="G218" s="9" t="n"/>
      <c r="H218" s="9" t="n"/>
      <c r="I218" s="9" t="n"/>
      <c r="J218" s="9" t="n"/>
      <c r="K218" s="9" t="n"/>
      <c r="L218" s="9" t="n"/>
      <c r="M218" s="9" t="n"/>
      <c r="N218" s="9" t="n"/>
      <c r="O218" s="9" t="n"/>
      <c r="P218" s="9" t="n"/>
      <c r="Q218" s="9" t="n"/>
      <c r="R218" s="9" t="n"/>
      <c r="S218" s="9" t="n"/>
      <c r="T218" s="9" t="n"/>
      <c r="U218" s="9" t="n"/>
      <c r="V218" s="9" t="n"/>
      <c r="W218" s="9" t="n"/>
      <c r="X218" s="9" t="n"/>
      <c r="Y218" s="9" t="n"/>
      <c r="Z218" s="9" t="n"/>
      <c r="AA218" s="9" t="n"/>
      <c r="AB218" s="9" t="n"/>
      <c r="AC218" s="9" t="n"/>
      <c r="AD218" s="9" t="n"/>
      <c r="AE218" s="9" t="n"/>
      <c r="AF218" s="9" t="n"/>
      <c r="AG218" s="9" t="n"/>
      <c r="AH218" s="9" t="n"/>
      <c r="AI218" s="9" t="n"/>
      <c r="AJ218" s="9" t="n"/>
      <c r="AK218" s="9" t="n"/>
      <c r="AL218" s="9" t="n"/>
      <c r="AM218" s="9" t="n"/>
      <c r="AN218" s="9" t="n"/>
      <c r="AO218" s="9" t="n"/>
      <c r="AP218" s="9" t="n"/>
      <c r="AQ218" s="9" t="n"/>
      <c r="AR218" s="9" t="n"/>
      <c r="AS218" s="9" t="n"/>
      <c r="AT218" s="9" t="n"/>
      <c r="AU218" s="9" t="n"/>
      <c r="AV218" s="9" t="n"/>
      <c r="AW218" s="9" t="n"/>
      <c r="AX218" s="9" t="n"/>
      <c r="AY218" s="9" t="n"/>
      <c r="AZ218" s="9" t="n"/>
    </row>
    <row r="219">
      <c r="A219" s="9" t="n"/>
      <c r="B219" s="9" t="n"/>
      <c r="C219" s="9" t="n"/>
      <c r="D219" s="9" t="n"/>
      <c r="E219" s="9" t="n"/>
      <c r="F219" s="9" t="n"/>
      <c r="G219" s="9" t="n"/>
      <c r="H219" s="9" t="n"/>
      <c r="I219" s="9" t="n"/>
      <c r="J219" s="9" t="n"/>
      <c r="K219" s="9" t="n"/>
      <c r="L219" s="9" t="n"/>
      <c r="M219" s="9" t="n"/>
      <c r="N219" s="9" t="n"/>
      <c r="O219" s="9" t="n"/>
      <c r="P219" s="9" t="n"/>
      <c r="Q219" s="9" t="n"/>
      <c r="R219" s="9" t="n"/>
      <c r="S219" s="9" t="n"/>
      <c r="T219" s="9" t="n"/>
      <c r="U219" s="9" t="n"/>
      <c r="V219" s="9" t="n"/>
      <c r="W219" s="9" t="n"/>
      <c r="X219" s="9" t="n"/>
      <c r="Y219" s="9" t="n"/>
      <c r="Z219" s="9" t="n"/>
      <c r="AA219" s="9" t="n"/>
      <c r="AB219" s="9" t="n"/>
      <c r="AC219" s="9" t="n"/>
      <c r="AD219" s="9" t="n"/>
      <c r="AE219" s="9" t="n"/>
      <c r="AF219" s="9" t="n"/>
      <c r="AG219" s="9" t="n"/>
      <c r="AH219" s="9" t="n"/>
      <c r="AI219" s="9" t="n"/>
      <c r="AJ219" s="9" t="n"/>
      <c r="AK219" s="9" t="n"/>
      <c r="AL219" s="9" t="n"/>
      <c r="AM219" s="9" t="n"/>
      <c r="AN219" s="9" t="n"/>
      <c r="AO219" s="9" t="n"/>
      <c r="AP219" s="9" t="n"/>
      <c r="AQ219" s="9" t="n"/>
      <c r="AR219" s="9" t="n"/>
      <c r="AS219" s="9" t="n"/>
      <c r="AT219" s="9" t="n"/>
      <c r="AU219" s="9" t="n"/>
      <c r="AV219" s="9" t="n"/>
      <c r="AW219" s="9" t="n"/>
      <c r="AX219" s="9" t="n"/>
      <c r="AY219" s="9" t="n"/>
      <c r="AZ219" s="9" t="n"/>
    </row>
    <row r="220">
      <c r="A220" s="9" t="n"/>
      <c r="B220" s="9" t="n"/>
      <c r="C220" s="9" t="n"/>
      <c r="D220" s="9" t="n"/>
      <c r="E220" s="9" t="n"/>
      <c r="F220" s="9" t="n"/>
      <c r="G220" s="9" t="n"/>
      <c r="H220" s="9" t="n"/>
      <c r="I220" s="9" t="n"/>
      <c r="J220" s="9" t="n"/>
      <c r="K220" s="9" t="n"/>
      <c r="L220" s="9" t="n"/>
      <c r="M220" s="9" t="n"/>
      <c r="N220" s="9" t="n"/>
      <c r="O220" s="9" t="n"/>
      <c r="P220" s="9" t="n"/>
      <c r="Q220" s="9" t="n"/>
      <c r="R220" s="9" t="n"/>
      <c r="S220" s="9" t="n"/>
      <c r="T220" s="9" t="n"/>
      <c r="U220" s="9" t="n"/>
      <c r="V220" s="9" t="n"/>
      <c r="W220" s="9" t="n"/>
      <c r="X220" s="9" t="n"/>
      <c r="Y220" s="9" t="n"/>
      <c r="Z220" s="9" t="n"/>
      <c r="AA220" s="9" t="n"/>
      <c r="AB220" s="9" t="n"/>
      <c r="AC220" s="9" t="n"/>
      <c r="AD220" s="9" t="n"/>
      <c r="AE220" s="9" t="n"/>
      <c r="AF220" s="9" t="n"/>
      <c r="AG220" s="9" t="n"/>
      <c r="AH220" s="9" t="n"/>
      <c r="AI220" s="9" t="n"/>
      <c r="AJ220" s="9" t="n"/>
      <c r="AK220" s="9" t="n"/>
      <c r="AL220" s="9" t="n"/>
      <c r="AM220" s="9" t="n"/>
      <c r="AN220" s="9" t="n"/>
      <c r="AO220" s="9" t="n"/>
      <c r="AP220" s="9" t="n"/>
      <c r="AQ220" s="9" t="n"/>
      <c r="AR220" s="9" t="n"/>
      <c r="AS220" s="9" t="n"/>
      <c r="AT220" s="9" t="n"/>
      <c r="AU220" s="9" t="n"/>
      <c r="AV220" s="9" t="n"/>
      <c r="AW220" s="9" t="n"/>
      <c r="AX220" s="9" t="n"/>
      <c r="AY220" s="9" t="n"/>
      <c r="AZ220" s="9" t="n"/>
    </row>
    <row r="221">
      <c r="A221" s="9" t="n"/>
      <c r="B221" s="9" t="n"/>
      <c r="C221" s="9" t="n"/>
      <c r="D221" s="9" t="n"/>
      <c r="E221" s="9" t="n"/>
      <c r="F221" s="9" t="n"/>
      <c r="G221" s="9" t="n"/>
      <c r="H221" s="9" t="n"/>
      <c r="I221" s="9" t="n"/>
      <c r="J221" s="9" t="n"/>
      <c r="K221" s="9" t="n"/>
      <c r="L221" s="9" t="n"/>
      <c r="M221" s="9" t="n"/>
      <c r="N221" s="9" t="n"/>
      <c r="O221" s="9" t="n"/>
      <c r="P221" s="9" t="n"/>
      <c r="Q221" s="9" t="n"/>
      <c r="R221" s="9" t="n"/>
      <c r="S221" s="9" t="n"/>
      <c r="T221" s="9" t="n"/>
      <c r="U221" s="9" t="n"/>
      <c r="V221" s="9" t="n"/>
      <c r="W221" s="9" t="n"/>
      <c r="X221" s="9" t="n"/>
      <c r="Y221" s="9" t="n"/>
      <c r="Z221" s="9" t="n"/>
      <c r="AA221" s="9" t="n"/>
      <c r="AB221" s="9" t="n"/>
      <c r="AC221" s="9" t="n"/>
      <c r="AD221" s="9" t="n"/>
      <c r="AE221" s="9" t="n"/>
      <c r="AF221" s="9" t="n"/>
      <c r="AG221" s="9" t="n"/>
      <c r="AH221" s="9" t="n"/>
      <c r="AI221" s="9" t="n"/>
      <c r="AJ221" s="9" t="n"/>
      <c r="AK221" s="9" t="n"/>
      <c r="AL221" s="9" t="n"/>
      <c r="AM221" s="9" t="n"/>
      <c r="AN221" s="9" t="n"/>
      <c r="AO221" s="9" t="n"/>
      <c r="AP221" s="9" t="n"/>
      <c r="AQ221" s="9" t="n"/>
      <c r="AR221" s="9" t="n"/>
      <c r="AS221" s="9" t="n"/>
      <c r="AT221" s="9" t="n"/>
      <c r="AU221" s="9" t="n"/>
      <c r="AV221" s="9" t="n"/>
      <c r="AW221" s="9" t="n"/>
      <c r="AX221" s="9" t="n"/>
      <c r="AY221" s="9" t="n"/>
      <c r="AZ221" s="9" t="n"/>
    </row>
    <row r="222">
      <c r="A222" s="9" t="n"/>
      <c r="B222" s="9" t="n"/>
      <c r="C222" s="9" t="n"/>
      <c r="D222" s="9" t="n"/>
      <c r="E222" s="9" t="n"/>
      <c r="F222" s="9" t="n"/>
      <c r="G222" s="9" t="n"/>
      <c r="H222" s="9" t="n"/>
      <c r="I222" s="9" t="n"/>
      <c r="J222" s="9" t="n"/>
      <c r="K222" s="9" t="n"/>
      <c r="L222" s="9" t="n"/>
      <c r="M222" s="9" t="n"/>
      <c r="N222" s="9" t="n"/>
      <c r="O222" s="9" t="n"/>
      <c r="P222" s="9" t="n"/>
      <c r="Q222" s="9" t="n"/>
      <c r="R222" s="9" t="n"/>
      <c r="S222" s="9" t="n"/>
      <c r="T222" s="9" t="n"/>
      <c r="U222" s="9" t="n"/>
      <c r="V222" s="9" t="n"/>
      <c r="W222" s="9" t="n"/>
      <c r="X222" s="9" t="n"/>
      <c r="Y222" s="9" t="n"/>
      <c r="Z222" s="9" t="n"/>
      <c r="AA222" s="9" t="n"/>
      <c r="AB222" s="9" t="n"/>
      <c r="AC222" s="9" t="n"/>
      <c r="AD222" s="9" t="n"/>
      <c r="AE222" s="9" t="n"/>
      <c r="AF222" s="9" t="n"/>
      <c r="AG222" s="9" t="n"/>
      <c r="AH222" s="9" t="n"/>
      <c r="AI222" s="9" t="n"/>
      <c r="AJ222" s="9" t="n"/>
      <c r="AK222" s="9" t="n"/>
      <c r="AL222" s="9" t="n"/>
      <c r="AM222" s="9" t="n"/>
      <c r="AN222" s="9" t="n"/>
      <c r="AO222" s="9" t="n"/>
      <c r="AP222" s="9" t="n"/>
      <c r="AQ222" s="9" t="n"/>
      <c r="AR222" s="9" t="n"/>
      <c r="AS222" s="9" t="n"/>
      <c r="AT222" s="9" t="n"/>
      <c r="AU222" s="9" t="n"/>
      <c r="AV222" s="9" t="n"/>
      <c r="AW222" s="9" t="n"/>
      <c r="AX222" s="9" t="n"/>
      <c r="AY222" s="9" t="n"/>
      <c r="AZ222" s="9" t="n"/>
    </row>
    <row r="223">
      <c r="A223" s="9" t="n"/>
      <c r="B223" s="9" t="n"/>
      <c r="C223" s="9" t="n"/>
      <c r="D223" s="9" t="n"/>
      <c r="E223" s="9" t="n"/>
      <c r="F223" s="9" t="n"/>
      <c r="G223" s="9" t="n"/>
      <c r="H223" s="9" t="n"/>
      <c r="I223" s="9" t="n"/>
      <c r="J223" s="9" t="n"/>
      <c r="K223" s="9" t="n"/>
      <c r="L223" s="9" t="n"/>
      <c r="M223" s="9" t="n"/>
      <c r="N223" s="9" t="n"/>
      <c r="O223" s="9" t="n"/>
      <c r="P223" s="9" t="n"/>
      <c r="Q223" s="9" t="n"/>
      <c r="R223" s="9" t="n"/>
      <c r="S223" s="9" t="n"/>
      <c r="T223" s="9" t="n"/>
      <c r="U223" s="9" t="n"/>
      <c r="V223" s="9" t="n"/>
      <c r="W223" s="9" t="n"/>
      <c r="X223" s="9" t="n"/>
      <c r="Y223" s="9" t="n"/>
      <c r="Z223" s="9" t="n"/>
      <c r="AA223" s="9" t="n"/>
      <c r="AB223" s="9" t="n"/>
      <c r="AC223" s="9" t="n"/>
      <c r="AD223" s="9" t="n"/>
      <c r="AE223" s="9" t="n"/>
      <c r="AF223" s="9" t="n"/>
      <c r="AG223" s="9" t="n"/>
      <c r="AH223" s="9" t="n"/>
      <c r="AI223" s="9" t="n"/>
      <c r="AJ223" s="9" t="n"/>
      <c r="AK223" s="9" t="n"/>
      <c r="AL223" s="9" t="n"/>
      <c r="AM223" s="9" t="n"/>
      <c r="AN223" s="9" t="n"/>
      <c r="AO223" s="9" t="n"/>
      <c r="AP223" s="9" t="n"/>
      <c r="AQ223" s="9" t="n"/>
      <c r="AR223" s="9" t="n"/>
      <c r="AS223" s="9" t="n"/>
      <c r="AT223" s="9" t="n"/>
      <c r="AU223" s="9" t="n"/>
      <c r="AV223" s="9" t="n"/>
      <c r="AW223" s="9" t="n"/>
      <c r="AX223" s="9" t="n"/>
      <c r="AY223" s="9" t="n"/>
      <c r="AZ223" s="9" t="n"/>
    </row>
    <row r="224">
      <c r="A224" s="9" t="n"/>
      <c r="B224" s="9" t="n"/>
      <c r="C224" s="9" t="n"/>
      <c r="D224" s="9" t="n"/>
      <c r="E224" s="9" t="n"/>
      <c r="F224" s="9" t="n"/>
      <c r="G224" s="9" t="n"/>
      <c r="H224" s="9" t="n"/>
      <c r="I224" s="9" t="n"/>
      <c r="J224" s="9" t="n"/>
      <c r="K224" s="9" t="n"/>
      <c r="L224" s="9" t="n"/>
      <c r="M224" s="9" t="n"/>
      <c r="N224" s="9" t="n"/>
      <c r="O224" s="9" t="n"/>
      <c r="P224" s="9" t="n"/>
      <c r="Q224" s="9" t="n"/>
      <c r="R224" s="9" t="n"/>
      <c r="S224" s="9" t="n"/>
      <c r="T224" s="9" t="n"/>
      <c r="U224" s="9" t="n"/>
      <c r="V224" s="9" t="n"/>
      <c r="W224" s="9" t="n"/>
      <c r="X224" s="9" t="n"/>
      <c r="Y224" s="9" t="n"/>
      <c r="Z224" s="9" t="n"/>
      <c r="AA224" s="9" t="n"/>
      <c r="AB224" s="9" t="n"/>
      <c r="AC224" s="9" t="n"/>
      <c r="AD224" s="9" t="n"/>
      <c r="AE224" s="9" t="n"/>
      <c r="AF224" s="9" t="n"/>
      <c r="AG224" s="9" t="n"/>
      <c r="AH224" s="9" t="n"/>
      <c r="AI224" s="9" t="n"/>
      <c r="AJ224" s="9" t="n"/>
      <c r="AK224" s="9" t="n"/>
      <c r="AL224" s="9" t="n"/>
      <c r="AM224" s="9" t="n"/>
      <c r="AN224" s="9" t="n"/>
      <c r="AO224" s="9" t="n"/>
      <c r="AP224" s="9" t="n"/>
      <c r="AQ224" s="9" t="n"/>
      <c r="AR224" s="9" t="n"/>
      <c r="AS224" s="9" t="n"/>
      <c r="AT224" s="9" t="n"/>
      <c r="AU224" s="9" t="n"/>
      <c r="AV224" s="9" t="n"/>
      <c r="AW224" s="9" t="n"/>
      <c r="AX224" s="9" t="n"/>
      <c r="AY224" s="9" t="n"/>
      <c r="AZ224" s="9" t="n"/>
    </row>
    <row r="225">
      <c r="A225" s="9" t="n"/>
      <c r="B225" s="9" t="n"/>
      <c r="C225" s="9" t="n"/>
      <c r="D225" s="9" t="n"/>
      <c r="E225" s="9" t="n"/>
      <c r="F225" s="9" t="n"/>
      <c r="G225" s="9" t="n"/>
      <c r="H225" s="9" t="n"/>
      <c r="I225" s="9" t="n"/>
      <c r="J225" s="9" t="n"/>
      <c r="K225" s="9" t="n"/>
      <c r="L225" s="9" t="n"/>
      <c r="M225" s="9" t="n"/>
      <c r="N225" s="9" t="n"/>
      <c r="O225" s="9" t="n"/>
      <c r="P225" s="9" t="n"/>
      <c r="Q225" s="9" t="n"/>
      <c r="R225" s="9" t="n"/>
      <c r="S225" s="9" t="n"/>
      <c r="T225" s="9" t="n"/>
      <c r="U225" s="9" t="n"/>
      <c r="V225" s="9" t="n"/>
      <c r="W225" s="9" t="n"/>
      <c r="X225" s="9" t="n"/>
      <c r="Y225" s="9" t="n"/>
      <c r="Z225" s="9" t="n"/>
      <c r="AA225" s="9" t="n"/>
      <c r="AB225" s="9" t="n"/>
      <c r="AC225" s="9" t="n"/>
      <c r="AD225" s="9" t="n"/>
      <c r="AE225" s="9" t="n"/>
      <c r="AF225" s="9" t="n"/>
      <c r="AG225" s="9" t="n"/>
      <c r="AH225" s="9" t="n"/>
      <c r="AI225" s="9" t="n"/>
      <c r="AJ225" s="9" t="n"/>
      <c r="AK225" s="9" t="n"/>
      <c r="AL225" s="9" t="n"/>
      <c r="AM225" s="9" t="n"/>
      <c r="AN225" s="9" t="n"/>
      <c r="AO225" s="9" t="n"/>
      <c r="AP225" s="9" t="n"/>
      <c r="AQ225" s="9" t="n"/>
      <c r="AR225" s="9" t="n"/>
      <c r="AS225" s="9" t="n"/>
      <c r="AT225" s="9" t="n"/>
      <c r="AU225" s="9" t="n"/>
      <c r="AV225" s="9" t="n"/>
      <c r="AW225" s="9" t="n"/>
      <c r="AX225" s="9" t="n"/>
      <c r="AY225" s="9" t="n"/>
      <c r="AZ225" s="9" t="n"/>
    </row>
    <row r="226">
      <c r="A226" s="9" t="n"/>
      <c r="B226" s="9" t="n"/>
      <c r="C226" s="9" t="n"/>
      <c r="D226" s="9" t="n"/>
      <c r="E226" s="9" t="n"/>
      <c r="F226" s="9" t="n"/>
      <c r="G226" s="9" t="n"/>
      <c r="H226" s="9" t="n"/>
      <c r="I226" s="9" t="n"/>
      <c r="J226" s="9" t="n"/>
      <c r="K226" s="9" t="n"/>
      <c r="L226" s="9" t="n"/>
      <c r="M226" s="9" t="n"/>
      <c r="N226" s="9" t="n"/>
      <c r="O226" s="9" t="n"/>
      <c r="P226" s="9" t="n"/>
      <c r="Q226" s="9" t="n"/>
      <c r="R226" s="9" t="n"/>
      <c r="S226" s="9" t="n"/>
      <c r="T226" s="9" t="n"/>
      <c r="U226" s="9" t="n"/>
      <c r="V226" s="9" t="n"/>
      <c r="W226" s="9" t="n"/>
      <c r="X226" s="9" t="n"/>
      <c r="Y226" s="9" t="n"/>
      <c r="Z226" s="9" t="n"/>
      <c r="AA226" s="9" t="n"/>
      <c r="AB226" s="9" t="n"/>
      <c r="AC226" s="9" t="n"/>
      <c r="AD226" s="9" t="n"/>
      <c r="AE226" s="9" t="n"/>
      <c r="AF226" s="9" t="n"/>
      <c r="AG226" s="9" t="n"/>
      <c r="AH226" s="9" t="n"/>
      <c r="AI226" s="9" t="n"/>
      <c r="AJ226" s="9" t="n"/>
      <c r="AK226" s="9" t="n"/>
      <c r="AL226" s="9" t="n"/>
      <c r="AM226" s="9" t="n"/>
      <c r="AN226" s="9" t="n"/>
      <c r="AO226" s="9" t="n"/>
      <c r="AP226" s="9" t="n"/>
      <c r="AQ226" s="9" t="n"/>
      <c r="AR226" s="9" t="n"/>
      <c r="AS226" s="9" t="n"/>
      <c r="AT226" s="9" t="n"/>
      <c r="AU226" s="9" t="n"/>
      <c r="AV226" s="9" t="n"/>
      <c r="AW226" s="9" t="n"/>
      <c r="AX226" s="9" t="n"/>
      <c r="AY226" s="9" t="n"/>
      <c r="AZ226" s="9" t="n"/>
    </row>
    <row r="227">
      <c r="A227" s="9" t="n"/>
      <c r="B227" s="9" t="n"/>
      <c r="C227" s="9" t="n"/>
      <c r="D227" s="9" t="n"/>
      <c r="E227" s="9" t="n"/>
      <c r="F227" s="9" t="n"/>
      <c r="G227" s="9" t="n"/>
      <c r="H227" s="9" t="n"/>
      <c r="I227" s="9" t="n"/>
      <c r="J227" s="9" t="n"/>
      <c r="K227" s="9" t="n"/>
      <c r="L227" s="9" t="n"/>
      <c r="M227" s="9" t="n"/>
      <c r="N227" s="9" t="n"/>
      <c r="O227" s="9" t="n"/>
      <c r="P227" s="9" t="n"/>
      <c r="Q227" s="9" t="n"/>
      <c r="R227" s="9" t="n"/>
      <c r="S227" s="9" t="n"/>
      <c r="T227" s="9" t="n"/>
      <c r="U227" s="9" t="n"/>
      <c r="V227" s="9" t="n"/>
      <c r="W227" s="9" t="n"/>
      <c r="X227" s="9" t="n"/>
      <c r="Y227" s="9" t="n"/>
      <c r="Z227" s="9" t="n"/>
      <c r="AA227" s="9" t="n"/>
      <c r="AB227" s="9" t="n"/>
      <c r="AC227" s="9" t="n"/>
      <c r="AD227" s="9" t="n"/>
      <c r="AE227" s="9" t="n"/>
      <c r="AF227" s="9" t="n"/>
      <c r="AG227" s="9" t="n"/>
      <c r="AH227" s="9" t="n"/>
      <c r="AI227" s="9" t="n"/>
      <c r="AJ227" s="9" t="n"/>
      <c r="AK227" s="9" t="n"/>
      <c r="AL227" s="9" t="n"/>
      <c r="AM227" s="9" t="n"/>
      <c r="AN227" s="9" t="n"/>
      <c r="AO227" s="9" t="n"/>
      <c r="AP227" s="9" t="n"/>
      <c r="AQ227" s="9" t="n"/>
      <c r="AR227" s="9" t="n"/>
      <c r="AS227" s="9" t="n"/>
      <c r="AT227" s="9" t="n"/>
      <c r="AU227" s="9" t="n"/>
      <c r="AV227" s="9" t="n"/>
      <c r="AW227" s="9" t="n"/>
      <c r="AX227" s="9" t="n"/>
      <c r="AY227" s="9" t="n"/>
      <c r="AZ227" s="9" t="n"/>
    </row>
    <row r="228">
      <c r="A228" s="9" t="n"/>
      <c r="B228" s="9" t="n"/>
      <c r="C228" s="9" t="n"/>
      <c r="D228" s="9" t="n"/>
      <c r="E228" s="9" t="n"/>
      <c r="F228" s="9" t="n"/>
      <c r="G228" s="9" t="n"/>
      <c r="H228" s="9" t="n"/>
      <c r="I228" s="9" t="n"/>
      <c r="J228" s="9" t="n"/>
      <c r="K228" s="9" t="n"/>
      <c r="L228" s="9" t="n"/>
      <c r="M228" s="9" t="n"/>
      <c r="N228" s="9" t="n"/>
      <c r="O228" s="9" t="n"/>
      <c r="P228" s="9" t="n"/>
      <c r="Q228" s="9" t="n"/>
      <c r="R228" s="9" t="n"/>
      <c r="S228" s="9" t="n"/>
      <c r="T228" s="9" t="n"/>
      <c r="U228" s="9" t="n"/>
      <c r="V228" s="9" t="n"/>
      <c r="W228" s="9" t="n"/>
      <c r="X228" s="9" t="n"/>
      <c r="Y228" s="9" t="n"/>
      <c r="Z228" s="9" t="n"/>
      <c r="AA228" s="9" t="n"/>
      <c r="AB228" s="9" t="n"/>
      <c r="AC228" s="9" t="n"/>
      <c r="AD228" s="9" t="n"/>
      <c r="AE228" s="9" t="n"/>
      <c r="AF228" s="9" t="n"/>
      <c r="AG228" s="9" t="n"/>
      <c r="AH228" s="9" t="n"/>
      <c r="AI228" s="9" t="n"/>
      <c r="AJ228" s="9" t="n"/>
      <c r="AK228" s="9" t="n"/>
      <c r="AL228" s="9" t="n"/>
      <c r="AM228" s="9" t="n"/>
      <c r="AN228" s="9" t="n"/>
      <c r="AO228" s="9" t="n"/>
      <c r="AP228" s="9" t="n"/>
      <c r="AQ228" s="9" t="n"/>
      <c r="AR228" s="9" t="n"/>
      <c r="AS228" s="9" t="n"/>
      <c r="AT228" s="9" t="n"/>
      <c r="AU228" s="9" t="n"/>
      <c r="AV228" s="9" t="n"/>
      <c r="AW228" s="9" t="n"/>
      <c r="AX228" s="9" t="n"/>
      <c r="AY228" s="9" t="n"/>
      <c r="AZ228" s="9" t="n"/>
    </row>
    <row r="229">
      <c r="A229" s="9" t="n"/>
      <c r="B229" s="9" t="n"/>
      <c r="C229" s="9" t="n"/>
      <c r="D229" s="9" t="n"/>
      <c r="E229" s="9" t="n"/>
      <c r="F229" s="9" t="n"/>
      <c r="G229" s="9" t="n"/>
      <c r="H229" s="9" t="n"/>
      <c r="I229" s="9" t="n"/>
      <c r="J229" s="9" t="n"/>
      <c r="K229" s="9" t="n"/>
      <c r="L229" s="9" t="n"/>
      <c r="M229" s="9" t="n"/>
      <c r="N229" s="9" t="n"/>
      <c r="O229" s="9" t="n"/>
      <c r="P229" s="9" t="n"/>
      <c r="Q229" s="9" t="n"/>
      <c r="R229" s="9" t="n"/>
      <c r="S229" s="9" t="n"/>
      <c r="T229" s="9" t="n"/>
      <c r="U229" s="9" t="n"/>
      <c r="V229" s="9" t="n"/>
      <c r="W229" s="9" t="n"/>
      <c r="X229" s="9" t="n"/>
      <c r="Y229" s="9" t="n"/>
      <c r="Z229" s="9" t="n"/>
      <c r="AA229" s="9" t="n"/>
      <c r="AB229" s="9" t="n"/>
      <c r="AC229" s="9" t="n"/>
      <c r="AD229" s="9" t="n"/>
      <c r="AE229" s="9" t="n"/>
      <c r="AF229" s="9" t="n"/>
      <c r="AG229" s="9" t="n"/>
      <c r="AH229" s="9" t="n"/>
      <c r="AI229" s="9" t="n"/>
      <c r="AJ229" s="9" t="n"/>
      <c r="AK229" s="9" t="n"/>
      <c r="AL229" s="9" t="n"/>
      <c r="AM229" s="9" t="n"/>
      <c r="AN229" s="9" t="n"/>
      <c r="AO229" s="9" t="n"/>
      <c r="AP229" s="9" t="n"/>
      <c r="AQ229" s="9" t="n"/>
      <c r="AR229" s="9" t="n"/>
      <c r="AS229" s="9" t="n"/>
      <c r="AT229" s="9" t="n"/>
      <c r="AU229" s="9" t="n"/>
      <c r="AV229" s="9" t="n"/>
      <c r="AW229" s="9" t="n"/>
      <c r="AX229" s="9" t="n"/>
      <c r="AY229" s="9" t="n"/>
      <c r="AZ229" s="9" t="n"/>
    </row>
    <row r="230">
      <c r="A230" s="9" t="n"/>
      <c r="B230" s="9" t="n"/>
      <c r="C230" s="9" t="n"/>
      <c r="D230" s="9" t="n"/>
      <c r="E230" s="9" t="n"/>
      <c r="F230" s="9" t="n"/>
      <c r="G230" s="9" t="n"/>
      <c r="H230" s="9" t="n"/>
      <c r="I230" s="9" t="n"/>
      <c r="J230" s="9" t="n"/>
      <c r="K230" s="9" t="n"/>
      <c r="L230" s="9" t="n"/>
      <c r="M230" s="9" t="n"/>
      <c r="N230" s="9" t="n"/>
      <c r="O230" s="9" t="n"/>
      <c r="P230" s="9" t="n"/>
      <c r="Q230" s="9" t="n"/>
      <c r="R230" s="9" t="n"/>
      <c r="S230" s="9" t="n"/>
      <c r="T230" s="9" t="n"/>
      <c r="U230" s="9" t="n"/>
      <c r="V230" s="9" t="n"/>
      <c r="W230" s="9" t="n"/>
      <c r="X230" s="9" t="n"/>
      <c r="Y230" s="9" t="n"/>
      <c r="Z230" s="9" t="n"/>
      <c r="AA230" s="9" t="n"/>
      <c r="AB230" s="9" t="n"/>
      <c r="AC230" s="9" t="n"/>
      <c r="AD230" s="9" t="n"/>
      <c r="AE230" s="9" t="n"/>
      <c r="AF230" s="9" t="n"/>
      <c r="AG230" s="9" t="n"/>
      <c r="AH230" s="9" t="n"/>
      <c r="AI230" s="9" t="n"/>
      <c r="AJ230" s="9" t="n"/>
      <c r="AK230" s="9" t="n"/>
      <c r="AL230" s="9" t="n"/>
      <c r="AM230" s="9" t="n"/>
      <c r="AN230" s="9" t="n"/>
      <c r="AO230" s="9" t="n"/>
      <c r="AP230" s="9" t="n"/>
      <c r="AQ230" s="9" t="n"/>
      <c r="AR230" s="9" t="n"/>
      <c r="AS230" s="9" t="n"/>
      <c r="AT230" s="9" t="n"/>
      <c r="AU230" s="9" t="n"/>
      <c r="AV230" s="9" t="n"/>
      <c r="AW230" s="9" t="n"/>
      <c r="AX230" s="9" t="n"/>
      <c r="AY230" s="9" t="n"/>
      <c r="AZ230" s="9" t="n"/>
    </row>
    <row r="231">
      <c r="A231" s="9" t="n"/>
      <c r="B231" s="9" t="n"/>
      <c r="C231" s="9" t="n"/>
      <c r="D231" s="9" t="n"/>
      <c r="E231" s="9" t="n"/>
      <c r="F231" s="9" t="n"/>
      <c r="G231" s="9" t="n"/>
      <c r="H231" s="9" t="n"/>
      <c r="I231" s="9" t="n"/>
      <c r="J231" s="9" t="n"/>
      <c r="K231" s="9" t="n"/>
      <c r="L231" s="9" t="n"/>
      <c r="M231" s="9" t="n"/>
      <c r="N231" s="9" t="n"/>
      <c r="O231" s="9" t="n"/>
      <c r="P231" s="9" t="n"/>
      <c r="Q231" s="9" t="n"/>
      <c r="R231" s="9" t="n"/>
      <c r="S231" s="9" t="n"/>
      <c r="T231" s="9" t="n"/>
      <c r="U231" s="9" t="n"/>
      <c r="V231" s="9" t="n"/>
      <c r="W231" s="9" t="n"/>
      <c r="X231" s="9" t="n"/>
      <c r="Y231" s="9" t="n"/>
      <c r="Z231" s="9" t="n"/>
      <c r="AA231" s="9" t="n"/>
      <c r="AB231" s="9" t="n"/>
      <c r="AC231" s="9" t="n"/>
      <c r="AD231" s="9" t="n"/>
      <c r="AE231" s="9" t="n"/>
      <c r="AF231" s="9" t="n"/>
      <c r="AG231" s="9" t="n"/>
      <c r="AH231" s="9" t="n"/>
      <c r="AI231" s="9" t="n"/>
      <c r="AJ231" s="9" t="n"/>
      <c r="AK231" s="9" t="n"/>
      <c r="AL231" s="9" t="n"/>
      <c r="AM231" s="9" t="n"/>
      <c r="AN231" s="9" t="n"/>
      <c r="AO231" s="9" t="n"/>
      <c r="AP231" s="9" t="n"/>
      <c r="AQ231" s="9" t="n"/>
      <c r="AR231" s="9" t="n"/>
      <c r="AS231" s="9" t="n"/>
      <c r="AT231" s="9" t="n"/>
      <c r="AU231" s="9" t="n"/>
      <c r="AV231" s="9" t="n"/>
      <c r="AW231" s="9" t="n"/>
      <c r="AX231" s="9" t="n"/>
      <c r="AY231" s="9" t="n"/>
      <c r="AZ231" s="9" t="n"/>
    </row>
    <row r="232">
      <c r="A232" s="9" t="n"/>
      <c r="B232" s="9" t="n"/>
      <c r="C232" s="9" t="n"/>
      <c r="D232" s="9" t="n"/>
      <c r="E232" s="9" t="n"/>
      <c r="F232" s="9" t="n"/>
      <c r="G232" s="9" t="n"/>
      <c r="H232" s="9" t="n"/>
      <c r="I232" s="9" t="n"/>
      <c r="J232" s="9" t="n"/>
      <c r="K232" s="9" t="n"/>
      <c r="L232" s="9" t="n"/>
      <c r="M232" s="9" t="n"/>
      <c r="N232" s="9" t="n"/>
      <c r="O232" s="9" t="n"/>
      <c r="P232" s="9" t="n"/>
      <c r="Q232" s="9" t="n"/>
      <c r="R232" s="9" t="n"/>
      <c r="S232" s="9" t="n"/>
      <c r="T232" s="9" t="n"/>
      <c r="U232" s="9" t="n"/>
      <c r="V232" s="9" t="n"/>
      <c r="W232" s="9" t="n"/>
      <c r="X232" s="9" t="n"/>
      <c r="Y232" s="9" t="n"/>
      <c r="Z232" s="9" t="n"/>
      <c r="AA232" s="9" t="n"/>
      <c r="AB232" s="9" t="n"/>
      <c r="AC232" s="9" t="n"/>
      <c r="AD232" s="9" t="n"/>
      <c r="AE232" s="9" t="n"/>
      <c r="AF232" s="9" t="n"/>
      <c r="AG232" s="9" t="n"/>
      <c r="AH232" s="9" t="n"/>
      <c r="AI232" s="9" t="n"/>
      <c r="AJ232" s="9" t="n"/>
      <c r="AK232" s="9" t="n"/>
      <c r="AL232" s="9" t="n"/>
      <c r="AM232" s="9" t="n"/>
      <c r="AN232" s="9" t="n"/>
      <c r="AO232" s="9" t="n"/>
      <c r="AP232" s="9" t="n"/>
      <c r="AQ232" s="9" t="n"/>
      <c r="AR232" s="9" t="n"/>
      <c r="AS232" s="9" t="n"/>
      <c r="AT232" s="9" t="n"/>
      <c r="AU232" s="9" t="n"/>
      <c r="AV232" s="9" t="n"/>
      <c r="AW232" s="9" t="n"/>
      <c r="AX232" s="9" t="n"/>
      <c r="AY232" s="9" t="n"/>
      <c r="AZ232" s="9" t="n"/>
    </row>
    <row r="233">
      <c r="A233" s="9" t="n"/>
      <c r="B233" s="9" t="n"/>
      <c r="C233" s="9" t="n"/>
      <c r="D233" s="9" t="n"/>
      <c r="E233" s="9" t="n"/>
      <c r="F233" s="9" t="n"/>
      <c r="G233" s="9" t="n"/>
      <c r="H233" s="9" t="n"/>
      <c r="I233" s="9" t="n"/>
      <c r="J233" s="9" t="n"/>
      <c r="K233" s="9" t="n"/>
      <c r="L233" s="9" t="n"/>
      <c r="M233" s="9" t="n"/>
      <c r="N233" s="9" t="n"/>
      <c r="O233" s="9" t="n"/>
      <c r="P233" s="9" t="n"/>
      <c r="Q233" s="9" t="n"/>
      <c r="R233" s="9" t="n"/>
      <c r="S233" s="9" t="n"/>
      <c r="T233" s="9" t="n"/>
      <c r="U233" s="9" t="n"/>
      <c r="V233" s="9" t="n"/>
      <c r="W233" s="9" t="n"/>
      <c r="X233" s="9" t="n"/>
      <c r="Y233" s="9" t="n"/>
      <c r="Z233" s="9" t="n"/>
      <c r="AA233" s="9" t="n"/>
      <c r="AB233" s="9" t="n"/>
      <c r="AC233" s="9" t="n"/>
      <c r="AD233" s="9" t="n"/>
      <c r="AE233" s="9" t="n"/>
      <c r="AF233" s="9" t="n"/>
      <c r="AG233" s="9" t="n"/>
      <c r="AH233" s="9" t="n"/>
      <c r="AI233" s="9" t="n"/>
      <c r="AJ233" s="9" t="n"/>
      <c r="AK233" s="9" t="n"/>
      <c r="AL233" s="9" t="n"/>
      <c r="AM233" s="9" t="n"/>
      <c r="AN233" s="9" t="n"/>
      <c r="AO233" s="9" t="n"/>
      <c r="AP233" s="9" t="n"/>
      <c r="AQ233" s="9" t="n"/>
      <c r="AR233" s="9" t="n"/>
      <c r="AS233" s="9" t="n"/>
      <c r="AT233" s="9" t="n"/>
      <c r="AU233" s="9" t="n"/>
      <c r="AV233" s="9" t="n"/>
      <c r="AW233" s="9" t="n"/>
      <c r="AX233" s="9" t="n"/>
      <c r="AY233" s="9" t="n"/>
      <c r="AZ233" s="9" t="n"/>
    </row>
    <row r="234">
      <c r="A234" s="9" t="n"/>
      <c r="B234" s="9" t="n"/>
      <c r="C234" s="9" t="n"/>
      <c r="D234" s="9" t="n"/>
      <c r="E234" s="9" t="n"/>
      <c r="F234" s="9" t="n"/>
      <c r="G234" s="9" t="n"/>
      <c r="H234" s="9" t="n"/>
      <c r="I234" s="9" t="n"/>
      <c r="J234" s="9" t="n"/>
      <c r="K234" s="9" t="n"/>
      <c r="L234" s="9" t="n"/>
      <c r="M234" s="9" t="n"/>
      <c r="N234" s="9" t="n"/>
      <c r="O234" s="9" t="n"/>
      <c r="P234" s="9" t="n"/>
      <c r="Q234" s="9" t="n"/>
      <c r="R234" s="9" t="n"/>
      <c r="S234" s="9" t="n"/>
      <c r="T234" s="9" t="n"/>
      <c r="U234" s="9" t="n"/>
      <c r="V234" s="9" t="n"/>
      <c r="W234" s="9" t="n"/>
      <c r="X234" s="9" t="n"/>
      <c r="Y234" s="9" t="n"/>
      <c r="Z234" s="9" t="n"/>
      <c r="AA234" s="9" t="n"/>
      <c r="AB234" s="9" t="n"/>
      <c r="AC234" s="9" t="n"/>
      <c r="AD234" s="9" t="n"/>
      <c r="AE234" s="9" t="n"/>
      <c r="AF234" s="9" t="n"/>
      <c r="AG234" s="9" t="n"/>
      <c r="AH234" s="9" t="n"/>
      <c r="AI234" s="9" t="n"/>
      <c r="AJ234" s="9" t="n"/>
      <c r="AK234" s="9" t="n"/>
      <c r="AL234" s="9" t="n"/>
      <c r="AM234" s="9" t="n"/>
      <c r="AN234" s="9" t="n"/>
      <c r="AO234" s="9" t="n"/>
      <c r="AP234" s="9" t="n"/>
      <c r="AQ234" s="9" t="n"/>
      <c r="AR234" s="9" t="n"/>
      <c r="AS234" s="9" t="n"/>
      <c r="AT234" s="9" t="n"/>
      <c r="AU234" s="9" t="n"/>
      <c r="AV234" s="9" t="n"/>
      <c r="AW234" s="9" t="n"/>
      <c r="AX234" s="9" t="n"/>
      <c r="AY234" s="9" t="n"/>
      <c r="AZ234" s="9" t="n"/>
    </row>
    <row r="235">
      <c r="A235" s="9" t="n"/>
      <c r="B235" s="9" t="n"/>
      <c r="C235" s="9" t="n"/>
      <c r="D235" s="9" t="n"/>
      <c r="E235" s="9" t="n"/>
      <c r="F235" s="9" t="n"/>
      <c r="G235" s="9" t="n"/>
      <c r="H235" s="9" t="n"/>
      <c r="I235" s="9" t="n"/>
      <c r="J235" s="9" t="n"/>
      <c r="K235" s="9" t="n"/>
      <c r="L235" s="9" t="n"/>
      <c r="M235" s="9" t="n"/>
      <c r="N235" s="9" t="n"/>
      <c r="O235" s="9" t="n"/>
      <c r="P235" s="9" t="n"/>
      <c r="Q235" s="9" t="n"/>
      <c r="R235" s="9" t="n"/>
      <c r="S235" s="9" t="n"/>
      <c r="T235" s="9" t="n"/>
      <c r="U235" s="9" t="n"/>
      <c r="V235" s="9" t="n"/>
      <c r="W235" s="9" t="n"/>
      <c r="X235" s="9" t="n"/>
      <c r="Y235" s="9" t="n"/>
      <c r="Z235" s="9" t="n"/>
      <c r="AA235" s="9" t="n"/>
      <c r="AB235" s="9" t="n"/>
      <c r="AC235" s="9" t="n"/>
      <c r="AD235" s="9" t="n"/>
      <c r="AE235" s="9" t="n"/>
      <c r="AF235" s="9" t="n"/>
      <c r="AG235" s="9" t="n"/>
      <c r="AH235" s="9" t="n"/>
      <c r="AI235" s="9" t="n"/>
      <c r="AJ235" s="9" t="n"/>
      <c r="AK235" s="9" t="n"/>
      <c r="AL235" s="9" t="n"/>
      <c r="AM235" s="9" t="n"/>
      <c r="AN235" s="9" t="n"/>
      <c r="AO235" s="9" t="n"/>
      <c r="AP235" s="9" t="n"/>
      <c r="AQ235" s="9" t="n"/>
      <c r="AR235" s="9" t="n"/>
      <c r="AS235" s="9" t="n"/>
      <c r="AT235" s="9" t="n"/>
      <c r="AU235" s="9" t="n"/>
      <c r="AV235" s="9" t="n"/>
      <c r="AW235" s="9" t="n"/>
      <c r="AX235" s="9" t="n"/>
      <c r="AY235" s="9" t="n"/>
      <c r="AZ235" s="9" t="n"/>
    </row>
    <row r="236">
      <c r="A236" s="9" t="n"/>
      <c r="B236" s="9" t="n"/>
      <c r="C236" s="9" t="n"/>
      <c r="D236" s="9" t="n"/>
      <c r="E236" s="9" t="n"/>
      <c r="F236" s="9" t="n"/>
      <c r="G236" s="9" t="n"/>
      <c r="H236" s="9" t="n"/>
      <c r="I236" s="9" t="n"/>
      <c r="J236" s="9" t="n"/>
      <c r="K236" s="9" t="n"/>
      <c r="L236" s="9" t="n"/>
      <c r="M236" s="9" t="n"/>
      <c r="N236" s="9" t="n"/>
      <c r="O236" s="9" t="n"/>
      <c r="P236" s="9" t="n"/>
      <c r="Q236" s="9" t="n"/>
      <c r="R236" s="9" t="n"/>
      <c r="S236" s="9" t="n"/>
      <c r="T236" s="9" t="n"/>
      <c r="U236" s="9" t="n"/>
      <c r="V236" s="9" t="n"/>
      <c r="W236" s="9" t="n"/>
      <c r="X236" s="9" t="n"/>
      <c r="Y236" s="9" t="n"/>
      <c r="Z236" s="9" t="n"/>
      <c r="AA236" s="9" t="n"/>
      <c r="AB236" s="9" t="n"/>
      <c r="AC236" s="9" t="n"/>
      <c r="AD236" s="9" t="n"/>
      <c r="AE236" s="9" t="n"/>
      <c r="AF236" s="9" t="n"/>
      <c r="AG236" s="9" t="n"/>
      <c r="AH236" s="9" t="n"/>
      <c r="AI236" s="9" t="n"/>
      <c r="AJ236" s="9" t="n"/>
      <c r="AK236" s="9" t="n"/>
      <c r="AL236" s="9" t="n"/>
      <c r="AM236" s="9" t="n"/>
      <c r="AN236" s="9" t="n"/>
      <c r="AO236" s="9" t="n"/>
      <c r="AP236" s="9" t="n"/>
      <c r="AQ236" s="9" t="n"/>
      <c r="AR236" s="9" t="n"/>
      <c r="AS236" s="9" t="n"/>
      <c r="AT236" s="9" t="n"/>
      <c r="AU236" s="9" t="n"/>
      <c r="AV236" s="9" t="n"/>
      <c r="AW236" s="9" t="n"/>
      <c r="AX236" s="9" t="n"/>
      <c r="AY236" s="9" t="n"/>
      <c r="AZ236" s="9" t="n"/>
    </row>
    <row r="237">
      <c r="A237" s="9" t="n"/>
      <c r="B237" s="9" t="n"/>
      <c r="C237" s="9" t="n"/>
      <c r="D237" s="9" t="n"/>
      <c r="E237" s="9" t="n"/>
      <c r="F237" s="9" t="n"/>
      <c r="G237" s="9" t="n"/>
      <c r="H237" s="9" t="n"/>
      <c r="I237" s="9" t="n"/>
      <c r="J237" s="9" t="n"/>
      <c r="K237" s="9" t="n"/>
      <c r="L237" s="9" t="n"/>
      <c r="M237" s="9" t="n"/>
      <c r="N237" s="9" t="n"/>
      <c r="O237" s="9" t="n"/>
      <c r="P237" s="9" t="n"/>
      <c r="Q237" s="9" t="n"/>
      <c r="R237" s="9" t="n"/>
      <c r="S237" s="9" t="n"/>
      <c r="T237" s="9" t="n"/>
      <c r="U237" s="9" t="n"/>
      <c r="V237" s="9" t="n"/>
      <c r="W237" s="9" t="n"/>
      <c r="X237" s="9" t="n"/>
      <c r="Y237" s="9" t="n"/>
      <c r="Z237" s="9" t="n"/>
      <c r="AA237" s="9" t="n"/>
      <c r="AB237" s="9" t="n"/>
      <c r="AC237" s="9" t="n"/>
      <c r="AD237" s="9" t="n"/>
      <c r="AE237" s="9" t="n"/>
      <c r="AF237" s="9" t="n"/>
      <c r="AG237" s="9" t="n"/>
      <c r="AH237" s="9" t="n"/>
      <c r="AI237" s="9" t="n"/>
      <c r="AJ237" s="9" t="n"/>
      <c r="AK237" s="9" t="n"/>
      <c r="AL237" s="9" t="n"/>
      <c r="AM237" s="9" t="n"/>
      <c r="AN237" s="9" t="n"/>
      <c r="AO237" s="9" t="n"/>
      <c r="AP237" s="9" t="n"/>
      <c r="AQ237" s="9" t="n"/>
      <c r="AR237" s="9" t="n"/>
      <c r="AS237" s="9" t="n"/>
      <c r="AT237" s="9" t="n"/>
      <c r="AU237" s="9" t="n"/>
      <c r="AV237" s="9" t="n"/>
      <c r="AW237" s="9" t="n"/>
      <c r="AX237" s="9" t="n"/>
      <c r="AY237" s="9" t="n"/>
      <c r="AZ237" s="9" t="n"/>
    </row>
    <row r="238">
      <c r="A238" s="9" t="n"/>
      <c r="B238" s="9" t="n"/>
      <c r="C238" s="9" t="n"/>
      <c r="D238" s="9" t="n"/>
      <c r="E238" s="9" t="n"/>
      <c r="F238" s="9" t="n"/>
      <c r="G238" s="9" t="n"/>
      <c r="H238" s="9" t="n"/>
      <c r="I238" s="9" t="n"/>
      <c r="J238" s="9" t="n"/>
      <c r="K238" s="9" t="n"/>
      <c r="L238" s="9" t="n"/>
      <c r="M238" s="9" t="n"/>
      <c r="N238" s="9" t="n"/>
      <c r="O238" s="9" t="n"/>
      <c r="P238" s="9" t="n"/>
      <c r="Q238" s="9" t="n"/>
      <c r="R238" s="9" t="n"/>
      <c r="S238" s="9" t="n"/>
      <c r="T238" s="9" t="n"/>
      <c r="U238" s="9" t="n"/>
      <c r="V238" s="9" t="n"/>
      <c r="W238" s="9" t="n"/>
      <c r="X238" s="9" t="n"/>
      <c r="Y238" s="9" t="n"/>
      <c r="Z238" s="9" t="n"/>
      <c r="AA238" s="9" t="n"/>
      <c r="AB238" s="9" t="n"/>
      <c r="AC238" s="9" t="n"/>
      <c r="AD238" s="9" t="n"/>
      <c r="AE238" s="9" t="n"/>
      <c r="AF238" s="9" t="n"/>
      <c r="AG238" s="9" t="n"/>
      <c r="AH238" s="9" t="n"/>
      <c r="AI238" s="9" t="n"/>
      <c r="AJ238" s="9" t="n"/>
      <c r="AK238" s="9" t="n"/>
      <c r="AL238" s="9" t="n"/>
      <c r="AM238" s="9" t="n"/>
      <c r="AN238" s="9" t="n"/>
      <c r="AO238" s="9" t="n"/>
      <c r="AP238" s="9" t="n"/>
      <c r="AQ238" s="9" t="n"/>
      <c r="AR238" s="9" t="n"/>
      <c r="AS238" s="9" t="n"/>
      <c r="AT238" s="9" t="n"/>
      <c r="AU238" s="9" t="n"/>
      <c r="AV238" s="9" t="n"/>
      <c r="AW238" s="9" t="n"/>
      <c r="AX238" s="9" t="n"/>
      <c r="AY238" s="9" t="n"/>
      <c r="AZ238" s="9" t="n"/>
    </row>
    <row r="239">
      <c r="A239" s="9" t="n"/>
      <c r="B239" s="9" t="n"/>
      <c r="C239" s="9" t="n"/>
      <c r="D239" s="9" t="n"/>
      <c r="E239" s="9" t="n"/>
      <c r="F239" s="9" t="n"/>
      <c r="G239" s="9" t="n"/>
      <c r="H239" s="9" t="n"/>
      <c r="I239" s="9" t="n"/>
      <c r="J239" s="9" t="n"/>
      <c r="K239" s="9" t="n"/>
      <c r="L239" s="9" t="n"/>
      <c r="M239" s="9" t="n"/>
      <c r="N239" s="9" t="n"/>
      <c r="O239" s="9" t="n"/>
      <c r="P239" s="9" t="n"/>
      <c r="Q239" s="9" t="n"/>
      <c r="R239" s="9" t="n"/>
      <c r="S239" s="9" t="n"/>
      <c r="T239" s="9" t="n"/>
      <c r="U239" s="9" t="n"/>
      <c r="V239" s="9" t="n"/>
      <c r="W239" s="9" t="n"/>
      <c r="X239" s="9" t="n"/>
      <c r="Y239" s="9" t="n"/>
      <c r="Z239" s="9" t="n"/>
      <c r="AA239" s="9" t="n"/>
      <c r="AB239" s="9" t="n"/>
      <c r="AC239" s="9" t="n"/>
      <c r="AD239" s="9" t="n"/>
      <c r="AE239" s="9" t="n"/>
      <c r="AF239" s="9" t="n"/>
      <c r="AG239" s="9" t="n"/>
      <c r="AH239" s="9" t="n"/>
      <c r="AI239" s="9" t="n"/>
      <c r="AJ239" s="9" t="n"/>
      <c r="AK239" s="9" t="n"/>
      <c r="AL239" s="9" t="n"/>
      <c r="AM239" s="9" t="n"/>
      <c r="AN239" s="9" t="n"/>
      <c r="AO239" s="9" t="n"/>
      <c r="AP239" s="9" t="n"/>
      <c r="AQ239" s="9" t="n"/>
      <c r="AR239" s="9" t="n"/>
      <c r="AS239" s="9" t="n"/>
      <c r="AT239" s="9" t="n"/>
      <c r="AU239" s="9" t="n"/>
      <c r="AV239" s="9" t="n"/>
      <c r="AW239" s="9" t="n"/>
      <c r="AX239" s="9" t="n"/>
      <c r="AY239" s="9" t="n"/>
      <c r="AZ239" s="9" t="n"/>
    </row>
    <row r="240">
      <c r="A240" s="9" t="n"/>
      <c r="B240" s="9" t="n"/>
      <c r="C240" s="9" t="n"/>
      <c r="D240" s="9" t="n"/>
      <c r="E240" s="9" t="n"/>
      <c r="F240" s="9" t="n"/>
      <c r="G240" s="9" t="n"/>
      <c r="H240" s="9" t="n"/>
      <c r="I240" s="9" t="n"/>
      <c r="J240" s="9" t="n"/>
      <c r="K240" s="9" t="n"/>
      <c r="L240" s="9" t="n"/>
      <c r="M240" s="9" t="n"/>
      <c r="N240" s="9" t="n"/>
      <c r="O240" s="9" t="n"/>
      <c r="P240" s="9" t="n"/>
      <c r="Q240" s="9" t="n"/>
      <c r="R240" s="9" t="n"/>
      <c r="S240" s="9" t="n"/>
      <c r="T240" s="9" t="n"/>
      <c r="U240" s="9" t="n"/>
      <c r="V240" s="9" t="n"/>
      <c r="W240" s="9" t="n"/>
      <c r="X240" s="9" t="n"/>
      <c r="Y240" s="9" t="n"/>
      <c r="Z240" s="9" t="n"/>
      <c r="AA240" s="9" t="n"/>
      <c r="AB240" s="9" t="n"/>
      <c r="AC240" s="9" t="n"/>
      <c r="AD240" s="9" t="n"/>
      <c r="AE240" s="9" t="n"/>
      <c r="AF240" s="9" t="n"/>
      <c r="AG240" s="9" t="n"/>
      <c r="AH240" s="9" t="n"/>
      <c r="AI240" s="9" t="n"/>
      <c r="AJ240" s="9" t="n"/>
      <c r="AK240" s="9" t="n"/>
      <c r="AL240" s="9" t="n"/>
      <c r="AM240" s="9" t="n"/>
      <c r="AN240" s="9" t="n"/>
      <c r="AO240" s="9" t="n"/>
      <c r="AP240" s="9" t="n"/>
      <c r="AQ240" s="9" t="n"/>
      <c r="AR240" s="9" t="n"/>
      <c r="AS240" s="9" t="n"/>
      <c r="AT240" s="9" t="n"/>
      <c r="AU240" s="9" t="n"/>
      <c r="AV240" s="9" t="n"/>
      <c r="AW240" s="9" t="n"/>
      <c r="AX240" s="9" t="n"/>
      <c r="AY240" s="9" t="n"/>
      <c r="AZ240" s="9" t="n"/>
    </row>
    <row r="241">
      <c r="A241" s="9" t="n"/>
      <c r="B241" s="9" t="n"/>
      <c r="C241" s="9" t="n"/>
      <c r="D241" s="9" t="n"/>
      <c r="E241" s="9" t="n"/>
      <c r="F241" s="9" t="n"/>
      <c r="G241" s="9" t="n"/>
      <c r="H241" s="9" t="n"/>
      <c r="I241" s="9" t="n"/>
      <c r="J241" s="9" t="n"/>
      <c r="K241" s="9" t="n"/>
      <c r="L241" s="9" t="n"/>
      <c r="M241" s="9" t="n"/>
      <c r="N241" s="9" t="n"/>
      <c r="O241" s="9" t="n"/>
      <c r="P241" s="9" t="n"/>
      <c r="Q241" s="9" t="n"/>
      <c r="R241" s="9" t="n"/>
      <c r="S241" s="9" t="n"/>
      <c r="T241" s="9" t="n"/>
      <c r="U241" s="9" t="n"/>
      <c r="V241" s="9" t="n"/>
      <c r="W241" s="9" t="n"/>
      <c r="X241" s="9" t="n"/>
      <c r="Y241" s="9" t="n"/>
      <c r="Z241" s="9" t="n"/>
      <c r="AA241" s="9" t="n"/>
      <c r="AB241" s="9" t="n"/>
      <c r="AC241" s="9" t="n"/>
      <c r="AD241" s="9" t="n"/>
      <c r="AE241" s="9" t="n"/>
      <c r="AF241" s="9" t="n"/>
      <c r="AG241" s="9" t="n"/>
      <c r="AH241" s="9" t="n"/>
      <c r="AI241" s="9" t="n"/>
      <c r="AJ241" s="9" t="n"/>
      <c r="AK241" s="9" t="n"/>
      <c r="AL241" s="9" t="n"/>
      <c r="AM241" s="9" t="n"/>
      <c r="AN241" s="9" t="n"/>
      <c r="AO241" s="9" t="n"/>
      <c r="AP241" s="9" t="n"/>
      <c r="AQ241" s="9" t="n"/>
      <c r="AR241" s="9" t="n"/>
      <c r="AS241" s="9" t="n"/>
      <c r="AT241" s="9" t="n"/>
      <c r="AU241" s="9" t="n"/>
      <c r="AV241" s="9" t="n"/>
      <c r="AW241" s="9" t="n"/>
      <c r="AX241" s="9" t="n"/>
      <c r="AY241" s="9" t="n"/>
      <c r="AZ241" s="9" t="n"/>
    </row>
    <row r="242">
      <c r="A242" s="9" t="n"/>
      <c r="B242" s="9" t="n"/>
      <c r="C242" s="9" t="n"/>
      <c r="D242" s="9" t="n"/>
      <c r="E242" s="9" t="n"/>
      <c r="F242" s="9" t="n"/>
      <c r="G242" s="9" t="n"/>
      <c r="H242" s="9" t="n"/>
      <c r="I242" s="9" t="n"/>
      <c r="J242" s="9" t="n"/>
      <c r="K242" s="9" t="n"/>
      <c r="L242" s="9" t="n"/>
      <c r="M242" s="9" t="n"/>
      <c r="N242" s="9" t="n"/>
      <c r="O242" s="9" t="n"/>
      <c r="P242" s="9" t="n"/>
      <c r="Q242" s="9" t="n"/>
      <c r="R242" s="9" t="n"/>
      <c r="S242" s="9" t="n"/>
      <c r="T242" s="9" t="n"/>
      <c r="U242" s="9" t="n"/>
      <c r="V242" s="9" t="n"/>
      <c r="W242" s="9" t="n"/>
      <c r="X242" s="9" t="n"/>
      <c r="Y242" s="9" t="n"/>
      <c r="Z242" s="9" t="n"/>
      <c r="AA242" s="9" t="n"/>
      <c r="AB242" s="9" t="n"/>
      <c r="AC242" s="9" t="n"/>
      <c r="AD242" s="9" t="n"/>
      <c r="AE242" s="9" t="n"/>
      <c r="AF242" s="9" t="n"/>
      <c r="AG242" s="9" t="n"/>
      <c r="AH242" s="9" t="n"/>
      <c r="AI242" s="9" t="n"/>
      <c r="AJ242" s="9" t="n"/>
      <c r="AK242" s="9" t="n"/>
      <c r="AL242" s="9" t="n"/>
      <c r="AM242" s="9" t="n"/>
      <c r="AN242" s="9" t="n"/>
      <c r="AO242" s="9" t="n"/>
      <c r="AP242" s="9" t="n"/>
      <c r="AQ242" s="9" t="n"/>
      <c r="AR242" s="9" t="n"/>
      <c r="AS242" s="9" t="n"/>
      <c r="AT242" s="9" t="n"/>
      <c r="AU242" s="9" t="n"/>
      <c r="AV242" s="9" t="n"/>
      <c r="AW242" s="9" t="n"/>
      <c r="AX242" s="9" t="n"/>
      <c r="AY242" s="9" t="n"/>
      <c r="AZ242" s="9" t="n"/>
    </row>
    <row r="243">
      <c r="A243" s="9" t="n"/>
      <c r="B243" s="9" t="n"/>
      <c r="C243" s="9" t="n"/>
      <c r="D243" s="9" t="n"/>
      <c r="E243" s="9" t="n"/>
      <c r="F243" s="9" t="n"/>
      <c r="G243" s="9" t="n"/>
      <c r="H243" s="9" t="n"/>
      <c r="I243" s="9" t="n"/>
      <c r="J243" s="9" t="n"/>
      <c r="K243" s="9" t="n"/>
      <c r="L243" s="9" t="n"/>
      <c r="M243" s="9" t="n"/>
      <c r="N243" s="9" t="n"/>
      <c r="O243" s="9" t="n"/>
      <c r="P243" s="9" t="n"/>
      <c r="Q243" s="9" t="n"/>
      <c r="R243" s="9" t="n"/>
      <c r="S243" s="9" t="n"/>
      <c r="T243" s="9" t="n"/>
      <c r="U243" s="9" t="n"/>
      <c r="V243" s="9" t="n"/>
      <c r="W243" s="9" t="n"/>
      <c r="X243" s="9" t="n"/>
      <c r="Y243" s="9" t="n"/>
      <c r="Z243" s="9" t="n"/>
      <c r="AA243" s="9" t="n"/>
      <c r="AB243" s="9" t="n"/>
      <c r="AC243" s="9" t="n"/>
      <c r="AD243" s="9" t="n"/>
      <c r="AE243" s="9" t="n"/>
      <c r="AF243" s="9" t="n"/>
      <c r="AG243" s="9" t="n"/>
      <c r="AH243" s="9" t="n"/>
      <c r="AI243" s="9" t="n"/>
      <c r="AJ243" s="9" t="n"/>
      <c r="AK243" s="9" t="n"/>
      <c r="AL243" s="9" t="n"/>
      <c r="AM243" s="9" t="n"/>
      <c r="AN243" s="9" t="n"/>
      <c r="AO243" s="9" t="n"/>
      <c r="AP243" s="9" t="n"/>
      <c r="AQ243" s="9" t="n"/>
      <c r="AR243" s="9" t="n"/>
      <c r="AS243" s="9" t="n"/>
      <c r="AT243" s="9" t="n"/>
      <c r="AU243" s="9" t="n"/>
      <c r="AV243" s="9" t="n"/>
      <c r="AW243" s="9" t="n"/>
      <c r="AX243" s="9" t="n"/>
      <c r="AY243" s="9" t="n"/>
      <c r="AZ243" s="9" t="n"/>
    </row>
    <row r="244">
      <c r="A244" s="9" t="n"/>
      <c r="B244" s="9" t="n"/>
      <c r="C244" s="9" t="n"/>
      <c r="D244" s="9" t="n"/>
      <c r="E244" s="9" t="n"/>
      <c r="F244" s="9" t="n"/>
      <c r="G244" s="9" t="n"/>
      <c r="H244" s="9" t="n"/>
      <c r="I244" s="9" t="n"/>
      <c r="J244" s="9" t="n"/>
      <c r="K244" s="9" t="n"/>
      <c r="L244" s="9" t="n"/>
      <c r="M244" s="9" t="n"/>
      <c r="N244" s="9" t="n"/>
      <c r="O244" s="9" t="n"/>
      <c r="P244" s="9" t="n"/>
      <c r="Q244" s="9" t="n"/>
      <c r="R244" s="9" t="n"/>
      <c r="S244" s="9" t="n"/>
      <c r="T244" s="9" t="n"/>
      <c r="U244" s="9" t="n"/>
      <c r="V244" s="9" t="n"/>
      <c r="W244" s="9" t="n"/>
      <c r="X244" s="9" t="n"/>
      <c r="Y244" s="9" t="n"/>
      <c r="Z244" s="9" t="n"/>
      <c r="AA244" s="9" t="n"/>
      <c r="AB244" s="9" t="n"/>
      <c r="AC244" s="9" t="n"/>
      <c r="AD244" s="9" t="n"/>
      <c r="AE244" s="9" t="n"/>
      <c r="AF244" s="9" t="n"/>
      <c r="AG244" s="9" t="n"/>
      <c r="AH244" s="9" t="n"/>
      <c r="AI244" s="9" t="n"/>
      <c r="AJ244" s="9" t="n"/>
      <c r="AK244" s="9" t="n"/>
      <c r="AL244" s="9" t="n"/>
      <c r="AM244" s="9" t="n"/>
      <c r="AN244" s="9" t="n"/>
      <c r="AO244" s="9" t="n"/>
      <c r="AP244" s="9" t="n"/>
      <c r="AQ244" s="9" t="n"/>
      <c r="AR244" s="9" t="n"/>
      <c r="AS244" s="9" t="n"/>
      <c r="AT244" s="9" t="n"/>
      <c r="AU244" s="9" t="n"/>
      <c r="AV244" s="9" t="n"/>
      <c r="AW244" s="9" t="n"/>
      <c r="AX244" s="9" t="n"/>
      <c r="AY244" s="9" t="n"/>
      <c r="AZ244" s="9" t="n"/>
    </row>
    <row r="245">
      <c r="A245" s="9" t="n"/>
      <c r="B245" s="9" t="n"/>
      <c r="C245" s="9" t="n"/>
      <c r="D245" s="9" t="n"/>
      <c r="E245" s="9" t="n"/>
      <c r="F245" s="9" t="n"/>
      <c r="G245" s="9" t="n"/>
      <c r="H245" s="9" t="n"/>
      <c r="I245" s="9" t="n"/>
      <c r="J245" s="9" t="n"/>
      <c r="K245" s="9" t="n"/>
      <c r="L245" s="9" t="n"/>
      <c r="M245" s="9" t="n"/>
      <c r="N245" s="9" t="n"/>
      <c r="O245" s="9" t="n"/>
      <c r="P245" s="9" t="n"/>
      <c r="Q245" s="9" t="n"/>
      <c r="R245" s="9" t="n"/>
      <c r="S245" s="9" t="n"/>
      <c r="T245" s="9" t="n"/>
      <c r="U245" s="9" t="n"/>
      <c r="V245" s="9" t="n"/>
      <c r="W245" s="9" t="n"/>
      <c r="X245" s="9" t="n"/>
      <c r="Y245" s="9" t="n"/>
      <c r="Z245" s="9" t="n"/>
      <c r="AA245" s="9" t="n"/>
      <c r="AB245" s="9" t="n"/>
      <c r="AC245" s="9" t="n"/>
      <c r="AD245" s="9" t="n"/>
      <c r="AE245" s="9" t="n"/>
      <c r="AF245" s="9" t="n"/>
      <c r="AG245" s="9" t="n"/>
      <c r="AH245" s="9" t="n"/>
      <c r="AI245" s="9" t="n"/>
      <c r="AJ245" s="9" t="n"/>
      <c r="AK245" s="9" t="n"/>
      <c r="AL245" s="9" t="n"/>
      <c r="AM245" s="9" t="n"/>
      <c r="AN245" s="9" t="n"/>
      <c r="AO245" s="9" t="n"/>
      <c r="AP245" s="9" t="n"/>
      <c r="AQ245" s="9" t="n"/>
      <c r="AR245" s="9" t="n"/>
      <c r="AS245" s="9" t="n"/>
      <c r="AT245" s="9" t="n"/>
      <c r="AU245" s="9" t="n"/>
      <c r="AV245" s="9" t="n"/>
      <c r="AW245" s="9" t="n"/>
      <c r="AX245" s="9" t="n"/>
      <c r="AY245" s="9" t="n"/>
      <c r="AZ245" s="9" t="n"/>
    </row>
    <row r="246">
      <c r="A246" s="9" t="n"/>
      <c r="B246" s="9" t="n"/>
      <c r="C246" s="9" t="n"/>
      <c r="D246" s="9" t="n"/>
      <c r="E246" s="9" t="n"/>
      <c r="F246" s="9" t="n"/>
      <c r="G246" s="9" t="n"/>
      <c r="H246" s="9" t="n"/>
      <c r="I246" s="9" t="n"/>
      <c r="J246" s="9" t="n"/>
      <c r="K246" s="9" t="n"/>
      <c r="L246" s="9" t="n"/>
      <c r="M246" s="9" t="n"/>
      <c r="N246" s="9" t="n"/>
      <c r="O246" s="9" t="n"/>
      <c r="P246" s="9" t="n"/>
      <c r="Q246" s="9" t="n"/>
      <c r="R246" s="9" t="n"/>
      <c r="S246" s="9" t="n"/>
      <c r="T246" s="9" t="n"/>
      <c r="U246" s="9" t="n"/>
      <c r="V246" s="9" t="n"/>
      <c r="W246" s="9" t="n"/>
      <c r="X246" s="9" t="n"/>
      <c r="Y246" s="9" t="n"/>
      <c r="Z246" s="9" t="n"/>
      <c r="AA246" s="9" t="n"/>
      <c r="AB246" s="9" t="n"/>
      <c r="AC246" s="9" t="n"/>
      <c r="AD246" s="9" t="n"/>
      <c r="AE246" s="9" t="n"/>
      <c r="AF246" s="9" t="n"/>
      <c r="AG246" s="9" t="n"/>
      <c r="AH246" s="9" t="n"/>
      <c r="AI246" s="9" t="n"/>
      <c r="AJ246" s="9" t="n"/>
      <c r="AK246" s="9" t="n"/>
      <c r="AL246" s="9" t="n"/>
      <c r="AM246" s="9" t="n"/>
      <c r="AN246" s="9" t="n"/>
      <c r="AO246" s="9" t="n"/>
      <c r="AP246" s="9" t="n"/>
      <c r="AQ246" s="9" t="n"/>
      <c r="AR246" s="9" t="n"/>
      <c r="AS246" s="9" t="n"/>
      <c r="AT246" s="9" t="n"/>
      <c r="AU246" s="9" t="n"/>
      <c r="AV246" s="9" t="n"/>
      <c r="AW246" s="9" t="n"/>
      <c r="AX246" s="9" t="n"/>
      <c r="AY246" s="9" t="n"/>
      <c r="AZ246" s="9" t="n"/>
    </row>
    <row r="247">
      <c r="A247" s="9" t="n"/>
      <c r="B247" s="9" t="n"/>
      <c r="C247" s="9" t="n"/>
      <c r="D247" s="9" t="n"/>
      <c r="E247" s="9" t="n"/>
      <c r="F247" s="9" t="n"/>
      <c r="G247" s="9" t="n"/>
      <c r="H247" s="9" t="n"/>
      <c r="I247" s="9" t="n"/>
      <c r="J247" s="9" t="n"/>
      <c r="K247" s="9" t="n"/>
      <c r="L247" s="9" t="n"/>
      <c r="M247" s="9" t="n"/>
      <c r="N247" s="9" t="n"/>
      <c r="O247" s="9" t="n"/>
      <c r="P247" s="9" t="n"/>
      <c r="Q247" s="9" t="n"/>
      <c r="R247" s="9" t="n"/>
      <c r="S247" s="9" t="n"/>
      <c r="T247" s="9" t="n"/>
      <c r="U247" s="9" t="n"/>
      <c r="V247" s="9" t="n"/>
      <c r="W247" s="9" t="n"/>
      <c r="X247" s="9" t="n"/>
      <c r="Y247" s="9" t="n"/>
      <c r="Z247" s="9" t="n"/>
      <c r="AA247" s="9" t="n"/>
      <c r="AB247" s="9" t="n"/>
      <c r="AC247" s="9" t="n"/>
      <c r="AD247" s="9" t="n"/>
      <c r="AE247" s="9" t="n"/>
      <c r="AF247" s="9" t="n"/>
      <c r="AG247" s="9" t="n"/>
      <c r="AH247" s="9" t="n"/>
      <c r="AI247" s="9" t="n"/>
      <c r="AJ247" s="9" t="n"/>
      <c r="AK247" s="9" t="n"/>
      <c r="AL247" s="9" t="n"/>
      <c r="AM247" s="9" t="n"/>
      <c r="AN247" s="9" t="n"/>
      <c r="AO247" s="9" t="n"/>
      <c r="AP247" s="9" t="n"/>
      <c r="AQ247" s="9" t="n"/>
      <c r="AR247" s="9" t="n"/>
      <c r="AS247" s="9" t="n"/>
      <c r="AT247" s="9" t="n"/>
      <c r="AU247" s="9" t="n"/>
      <c r="AV247" s="9" t="n"/>
      <c r="AW247" s="9" t="n"/>
      <c r="AX247" s="9" t="n"/>
      <c r="AY247" s="9" t="n"/>
      <c r="AZ247" s="9" t="n"/>
    </row>
    <row r="248">
      <c r="A248" s="9" t="n"/>
      <c r="B248" s="9" t="n"/>
      <c r="C248" s="9" t="n"/>
      <c r="D248" s="9" t="n"/>
      <c r="E248" s="9" t="n"/>
      <c r="F248" s="9" t="n"/>
      <c r="G248" s="9" t="n"/>
      <c r="H248" s="9" t="n"/>
      <c r="I248" s="9" t="n"/>
      <c r="J248" s="9" t="n"/>
      <c r="K248" s="9" t="n"/>
      <c r="L248" s="9" t="n"/>
      <c r="M248" s="9" t="n"/>
      <c r="N248" s="9" t="n"/>
      <c r="O248" s="9" t="n"/>
      <c r="P248" s="9" t="n"/>
      <c r="Q248" s="9" t="n"/>
      <c r="R248" s="9" t="n"/>
      <c r="S248" s="9" t="n"/>
      <c r="T248" s="9" t="n"/>
      <c r="U248" s="9" t="n"/>
      <c r="V248" s="9" t="n"/>
      <c r="W248" s="9" t="n"/>
      <c r="X248" s="9" t="n"/>
      <c r="Y248" s="9" t="n"/>
      <c r="Z248" s="9" t="n"/>
      <c r="AA248" s="9" t="n"/>
      <c r="AB248" s="9" t="n"/>
      <c r="AC248" s="9" t="n"/>
      <c r="AD248" s="9" t="n"/>
      <c r="AE248" s="9" t="n"/>
      <c r="AF248" s="9" t="n"/>
      <c r="AG248" s="9" t="n"/>
      <c r="AH248" s="9" t="n"/>
      <c r="AI248" s="9" t="n"/>
      <c r="AJ248" s="9" t="n"/>
      <c r="AK248" s="9" t="n"/>
      <c r="AL248" s="9" t="n"/>
      <c r="AM248" s="9" t="n"/>
      <c r="AN248" s="9" t="n"/>
      <c r="AO248" s="9" t="n"/>
      <c r="AP248" s="9" t="n"/>
      <c r="AQ248" s="9" t="n"/>
      <c r="AR248" s="9" t="n"/>
      <c r="AS248" s="9" t="n"/>
      <c r="AT248" s="9" t="n"/>
      <c r="AU248" s="9" t="n"/>
      <c r="AV248" s="9" t="n"/>
      <c r="AW248" s="9" t="n"/>
      <c r="AX248" s="9" t="n"/>
      <c r="AY248" s="9" t="n"/>
      <c r="AZ248" s="9" t="n"/>
    </row>
    <row r="249">
      <c r="A249" s="9" t="n"/>
      <c r="B249" s="9" t="n"/>
      <c r="C249" s="9" t="n"/>
      <c r="D249" s="9" t="n"/>
      <c r="E249" s="9" t="n"/>
      <c r="F249" s="9" t="n"/>
      <c r="G249" s="9" t="n"/>
      <c r="H249" s="9" t="n"/>
      <c r="I249" s="9" t="n"/>
      <c r="J249" s="9" t="n"/>
      <c r="K249" s="9" t="n"/>
      <c r="L249" s="9" t="n"/>
      <c r="M249" s="9" t="n"/>
      <c r="N249" s="9" t="n"/>
      <c r="O249" s="9" t="n"/>
      <c r="P249" s="9" t="n"/>
      <c r="Q249" s="9" t="n"/>
      <c r="R249" s="9" t="n"/>
      <c r="S249" s="9" t="n"/>
      <c r="T249" s="9" t="n"/>
      <c r="U249" s="9" t="n"/>
      <c r="V249" s="9" t="n"/>
      <c r="W249" s="9" t="n"/>
      <c r="X249" s="9" t="n"/>
      <c r="Y249" s="9" t="n"/>
      <c r="Z249" s="9" t="n"/>
      <c r="AA249" s="9" t="n"/>
      <c r="AB249" s="9" t="n"/>
      <c r="AC249" s="9" t="n"/>
      <c r="AD249" s="9" t="n"/>
      <c r="AE249" s="9" t="n"/>
      <c r="AF249" s="9" t="n"/>
      <c r="AG249" s="9" t="n"/>
      <c r="AH249" s="9" t="n"/>
      <c r="AI249" s="9" t="n"/>
      <c r="AJ249" s="9" t="n"/>
      <c r="AK249" s="9" t="n"/>
      <c r="AL249" s="9" t="n"/>
      <c r="AM249" s="9" t="n"/>
      <c r="AN249" s="9" t="n"/>
      <c r="AO249" s="9" t="n"/>
      <c r="AP249" s="9" t="n"/>
      <c r="AQ249" s="9" t="n"/>
      <c r="AR249" s="9" t="n"/>
      <c r="AS249" s="9" t="n"/>
      <c r="AT249" s="9" t="n"/>
      <c r="AU249" s="9" t="n"/>
      <c r="AV249" s="9" t="n"/>
      <c r="AW249" s="9" t="n"/>
      <c r="AX249" s="9" t="n"/>
      <c r="AY249" s="9" t="n"/>
      <c r="AZ249" s="9" t="n"/>
    </row>
    <row r="250">
      <c r="A250" s="9" t="n"/>
      <c r="B250" s="9" t="n"/>
      <c r="C250" s="9" t="n"/>
      <c r="D250" s="9" t="n"/>
      <c r="E250" s="9" t="n"/>
      <c r="F250" s="9" t="n"/>
      <c r="G250" s="9" t="n"/>
      <c r="H250" s="9" t="n"/>
      <c r="I250" s="9" t="n"/>
      <c r="J250" s="9" t="n"/>
      <c r="K250" s="9" t="n"/>
      <c r="L250" s="9" t="n"/>
      <c r="M250" s="9" t="n"/>
      <c r="N250" s="9" t="n"/>
      <c r="O250" s="9" t="n"/>
      <c r="P250" s="9" t="n"/>
      <c r="Q250" s="9" t="n"/>
      <c r="R250" s="9" t="n"/>
      <c r="S250" s="9" t="n"/>
      <c r="T250" s="9" t="n"/>
      <c r="U250" s="9" t="n"/>
      <c r="V250" s="9" t="n"/>
      <c r="W250" s="9" t="n"/>
      <c r="X250" s="9" t="n"/>
      <c r="Y250" s="9" t="n"/>
      <c r="Z250" s="9" t="n"/>
      <c r="AA250" s="9" t="n"/>
      <c r="AB250" s="9" t="n"/>
      <c r="AC250" s="9" t="n"/>
      <c r="AD250" s="9" t="n"/>
      <c r="AE250" s="9" t="n"/>
      <c r="AF250" s="9" t="n"/>
      <c r="AG250" s="9" t="n"/>
      <c r="AH250" s="9" t="n"/>
      <c r="AI250" s="9" t="n"/>
      <c r="AJ250" s="9" t="n"/>
      <c r="AK250" s="9" t="n"/>
      <c r="AL250" s="9" t="n"/>
      <c r="AM250" s="9" t="n"/>
      <c r="AN250" s="9" t="n"/>
      <c r="AO250" s="9" t="n"/>
      <c r="AP250" s="9" t="n"/>
      <c r="AQ250" s="9" t="n"/>
      <c r="AR250" s="9" t="n"/>
      <c r="AS250" s="9" t="n"/>
      <c r="AT250" s="9" t="n"/>
      <c r="AU250" s="9" t="n"/>
      <c r="AV250" s="9" t="n"/>
      <c r="AW250" s="9" t="n"/>
      <c r="AX250" s="9" t="n"/>
      <c r="AY250" s="9" t="n"/>
      <c r="AZ250" s="9" t="n"/>
    </row>
    <row r="251">
      <c r="A251" s="9" t="n"/>
      <c r="B251" s="9" t="n"/>
      <c r="C251" s="9" t="n"/>
      <c r="D251" s="9" t="n"/>
      <c r="E251" s="9" t="n"/>
      <c r="F251" s="9" t="n"/>
      <c r="G251" s="9" t="n"/>
      <c r="H251" s="9" t="n"/>
      <c r="I251" s="9" t="n"/>
      <c r="J251" s="9" t="n"/>
      <c r="K251" s="9" t="n"/>
      <c r="L251" s="9" t="n"/>
      <c r="M251" s="9" t="n"/>
      <c r="N251" s="9" t="n"/>
      <c r="O251" s="9" t="n"/>
      <c r="P251" s="9" t="n"/>
      <c r="Q251" s="9" t="n"/>
      <c r="R251" s="9" t="n"/>
      <c r="S251" s="9" t="n"/>
      <c r="T251" s="9" t="n"/>
      <c r="U251" s="9" t="n"/>
      <c r="V251" s="9" t="n"/>
      <c r="W251" s="9" t="n"/>
      <c r="X251" s="9" t="n"/>
      <c r="Y251" s="9" t="n"/>
      <c r="Z251" s="9" t="n"/>
      <c r="AA251" s="9" t="n"/>
      <c r="AB251" s="9" t="n"/>
      <c r="AC251" s="9" t="n"/>
      <c r="AD251" s="9" t="n"/>
      <c r="AE251" s="9" t="n"/>
      <c r="AF251" s="9" t="n"/>
      <c r="AG251" s="9" t="n"/>
      <c r="AH251" s="9" t="n"/>
      <c r="AI251" s="9" t="n"/>
      <c r="AJ251" s="9" t="n"/>
      <c r="AK251" s="9" t="n"/>
      <c r="AL251" s="9" t="n"/>
      <c r="AM251" s="9" t="n"/>
      <c r="AN251" s="9" t="n"/>
      <c r="AO251" s="9" t="n"/>
      <c r="AP251" s="9" t="n"/>
      <c r="AQ251" s="9" t="n"/>
      <c r="AR251" s="9" t="n"/>
      <c r="AS251" s="9" t="n"/>
      <c r="AT251" s="9" t="n"/>
      <c r="AU251" s="9" t="n"/>
      <c r="AV251" s="9" t="n"/>
      <c r="AW251" s="9" t="n"/>
      <c r="AX251" s="9" t="n"/>
      <c r="AY251" s="9" t="n"/>
      <c r="AZ251" s="9" t="n"/>
    </row>
    <row r="252">
      <c r="A252" s="9" t="n"/>
      <c r="B252" s="9" t="n"/>
      <c r="C252" s="9" t="n"/>
      <c r="D252" s="9" t="n"/>
      <c r="E252" s="9" t="n"/>
      <c r="F252" s="9" t="n"/>
      <c r="G252" s="9" t="n"/>
      <c r="H252" s="9" t="n"/>
      <c r="I252" s="9" t="n"/>
      <c r="J252" s="9" t="n"/>
      <c r="K252" s="9" t="n"/>
      <c r="L252" s="9" t="n"/>
      <c r="M252" s="9" t="n"/>
      <c r="N252" s="9" t="n"/>
      <c r="O252" s="9" t="n"/>
      <c r="P252" s="9" t="n"/>
      <c r="Q252" s="9" t="n"/>
      <c r="R252" s="9" t="n"/>
      <c r="S252" s="9" t="n"/>
      <c r="T252" s="9" t="n"/>
      <c r="U252" s="9" t="n"/>
      <c r="V252" s="9" t="n"/>
      <c r="W252" s="9" t="n"/>
      <c r="X252" s="9" t="n"/>
      <c r="Y252" s="9" t="n"/>
      <c r="Z252" s="9" t="n"/>
      <c r="AA252" s="9" t="n"/>
      <c r="AB252" s="9" t="n"/>
      <c r="AC252" s="9" t="n"/>
      <c r="AD252" s="9" t="n"/>
      <c r="AE252" s="9" t="n"/>
      <c r="AF252" s="9" t="n"/>
      <c r="AG252" s="9" t="n"/>
      <c r="AH252" s="9" t="n"/>
      <c r="AI252" s="9" t="n"/>
      <c r="AJ252" s="9" t="n"/>
      <c r="AK252" s="9" t="n"/>
      <c r="AL252" s="9" t="n"/>
      <c r="AM252" s="9" t="n"/>
      <c r="AN252" s="9" t="n"/>
      <c r="AO252" s="9" t="n"/>
      <c r="AP252" s="9" t="n"/>
      <c r="AQ252" s="9" t="n"/>
      <c r="AR252" s="9" t="n"/>
      <c r="AS252" s="9" t="n"/>
      <c r="AT252" s="9" t="n"/>
      <c r="AU252" s="9" t="n"/>
      <c r="AV252" s="9" t="n"/>
      <c r="AW252" s="9" t="n"/>
      <c r="AX252" s="9" t="n"/>
      <c r="AY252" s="9" t="n"/>
      <c r="AZ252" s="9" t="n"/>
    </row>
    <row r="253">
      <c r="A253" s="9" t="n"/>
      <c r="B253" s="9" t="n"/>
      <c r="C253" s="9" t="n"/>
      <c r="D253" s="9" t="n"/>
      <c r="E253" s="9" t="n"/>
      <c r="F253" s="9" t="n"/>
      <c r="G253" s="9" t="n"/>
      <c r="H253" s="9" t="n"/>
      <c r="I253" s="9" t="n"/>
      <c r="J253" s="9" t="n"/>
      <c r="K253" s="9" t="n"/>
      <c r="L253" s="9" t="n"/>
      <c r="M253" s="9" t="n"/>
      <c r="N253" s="9" t="n"/>
      <c r="O253" s="9" t="n"/>
      <c r="P253" s="9" t="n"/>
      <c r="Q253" s="9" t="n"/>
      <c r="R253" s="9" t="n"/>
      <c r="S253" s="9" t="n"/>
      <c r="T253" s="9" t="n"/>
      <c r="U253" s="9" t="n"/>
      <c r="V253" s="9" t="n"/>
      <c r="W253" s="9" t="n"/>
      <c r="X253" s="9" t="n"/>
      <c r="Y253" s="9" t="n"/>
      <c r="Z253" s="9" t="n"/>
      <c r="AA253" s="9" t="n"/>
      <c r="AB253" s="9" t="n"/>
      <c r="AC253" s="9" t="n"/>
      <c r="AD253" s="9" t="n"/>
      <c r="AE253" s="9" t="n"/>
      <c r="AF253" s="9" t="n"/>
      <c r="AG253" s="9" t="n"/>
      <c r="AH253" s="9" t="n"/>
      <c r="AI253" s="9" t="n"/>
      <c r="AJ253" s="9" t="n"/>
      <c r="AK253" s="9" t="n"/>
      <c r="AL253" s="9" t="n"/>
      <c r="AM253" s="9" t="n"/>
      <c r="AN253" s="9" t="n"/>
      <c r="AO253" s="9" t="n"/>
      <c r="AP253" s="9" t="n"/>
      <c r="AQ253" s="9" t="n"/>
      <c r="AR253" s="9" t="n"/>
      <c r="AS253" s="9" t="n"/>
      <c r="AT253" s="9" t="n"/>
      <c r="AU253" s="9" t="n"/>
      <c r="AV253" s="9" t="n"/>
      <c r="AW253" s="9" t="n"/>
      <c r="AX253" s="9" t="n"/>
      <c r="AY253" s="9" t="n"/>
      <c r="AZ253" s="9" t="n"/>
    </row>
    <row r="254">
      <c r="A254" s="9" t="n"/>
      <c r="B254" s="9" t="n"/>
      <c r="C254" s="9" t="n"/>
      <c r="D254" s="9" t="n"/>
      <c r="E254" s="9" t="n"/>
      <c r="F254" s="9" t="n"/>
      <c r="G254" s="9" t="n"/>
      <c r="H254" s="9" t="n"/>
      <c r="I254" s="9" t="n"/>
      <c r="J254" s="9" t="n"/>
      <c r="K254" s="9" t="n"/>
      <c r="L254" s="9" t="n"/>
      <c r="M254" s="9" t="n"/>
      <c r="N254" s="9" t="n"/>
      <c r="O254" s="9" t="n"/>
      <c r="P254" s="9" t="n"/>
      <c r="Q254" s="9" t="n"/>
      <c r="R254" s="9" t="n"/>
      <c r="S254" s="9" t="n"/>
      <c r="T254" s="9" t="n"/>
      <c r="U254" s="9" t="n"/>
      <c r="V254" s="9" t="n"/>
      <c r="W254" s="9" t="n"/>
      <c r="X254" s="9" t="n"/>
      <c r="Y254" s="9" t="n"/>
      <c r="Z254" s="9" t="n"/>
      <c r="AA254" s="9" t="n"/>
      <c r="AB254" s="9" t="n"/>
      <c r="AC254" s="9" t="n"/>
      <c r="AD254" s="9" t="n"/>
      <c r="AE254" s="9" t="n"/>
      <c r="AF254" s="9" t="n"/>
      <c r="AG254" s="9" t="n"/>
      <c r="AH254" s="9" t="n"/>
      <c r="AI254" s="9" t="n"/>
      <c r="AJ254" s="9" t="n"/>
      <c r="AK254" s="9" t="n"/>
      <c r="AL254" s="9" t="n"/>
      <c r="AM254" s="9" t="n"/>
      <c r="AN254" s="9" t="n"/>
      <c r="AO254" s="9" t="n"/>
      <c r="AP254" s="9" t="n"/>
      <c r="AQ254" s="9" t="n"/>
      <c r="AR254" s="9" t="n"/>
      <c r="AS254" s="9" t="n"/>
      <c r="AT254" s="9" t="n"/>
      <c r="AU254" s="9" t="n"/>
      <c r="AV254" s="9" t="n"/>
      <c r="AW254" s="9" t="n"/>
      <c r="AX254" s="9" t="n"/>
      <c r="AY254" s="9" t="n"/>
      <c r="AZ254" s="9" t="n"/>
    </row>
    <row r="255">
      <c r="A255" s="9" t="n"/>
      <c r="B255" s="9" t="n"/>
      <c r="C255" s="9" t="n"/>
      <c r="D255" s="9" t="n"/>
      <c r="E255" s="9" t="n"/>
      <c r="F255" s="9" t="n"/>
      <c r="G255" s="9" t="n"/>
      <c r="H255" s="9" t="n"/>
      <c r="I255" s="9" t="n"/>
      <c r="J255" s="9" t="n"/>
      <c r="K255" s="9" t="n"/>
      <c r="L255" s="9" t="n"/>
      <c r="M255" s="9" t="n"/>
      <c r="N255" s="9" t="n"/>
      <c r="O255" s="9" t="n"/>
      <c r="P255" s="9" t="n"/>
      <c r="Q255" s="9" t="n"/>
      <c r="R255" s="9" t="n"/>
      <c r="S255" s="9" t="n"/>
      <c r="T255" s="9" t="n"/>
      <c r="U255" s="9" t="n"/>
      <c r="V255" s="9" t="n"/>
      <c r="W255" s="9" t="n"/>
      <c r="X255" s="9" t="n"/>
      <c r="Y255" s="9" t="n"/>
      <c r="Z255" s="9" t="n"/>
      <c r="AA255" s="9" t="n"/>
      <c r="AB255" s="9" t="n"/>
      <c r="AC255" s="9" t="n"/>
      <c r="AD255" s="9" t="n"/>
      <c r="AE255" s="9" t="n"/>
      <c r="AF255" s="9" t="n"/>
      <c r="AG255" s="9" t="n"/>
      <c r="AH255" s="9" t="n"/>
      <c r="AI255" s="9" t="n"/>
      <c r="AJ255" s="9" t="n"/>
      <c r="AK255" s="9" t="n"/>
      <c r="AL255" s="9" t="n"/>
      <c r="AM255" s="9" t="n"/>
      <c r="AN255" s="9" t="n"/>
      <c r="AO255" s="9" t="n"/>
      <c r="AP255" s="9" t="n"/>
      <c r="AQ255" s="9" t="n"/>
      <c r="AR255" s="9" t="n"/>
      <c r="AS255" s="9" t="n"/>
      <c r="AT255" s="9" t="n"/>
      <c r="AU255" s="9" t="n"/>
      <c r="AV255" s="9" t="n"/>
      <c r="AW255" s="9" t="n"/>
      <c r="AX255" s="9" t="n"/>
      <c r="AY255" s="9" t="n"/>
      <c r="AZ255" s="9" t="n"/>
    </row>
    <row r="256">
      <c r="A256" s="9" t="n"/>
      <c r="B256" s="9" t="n"/>
      <c r="C256" s="9" t="n"/>
      <c r="D256" s="9" t="n"/>
      <c r="E256" s="9" t="n"/>
      <c r="F256" s="9" t="n"/>
      <c r="G256" s="9" t="n"/>
      <c r="H256" s="9" t="n"/>
      <c r="I256" s="9" t="n"/>
      <c r="J256" s="9" t="n"/>
      <c r="K256" s="9" t="n"/>
      <c r="L256" s="9" t="n"/>
      <c r="M256" s="9" t="n"/>
      <c r="N256" s="9" t="n"/>
      <c r="O256" s="9" t="n"/>
      <c r="P256" s="9" t="n"/>
      <c r="Q256" s="9" t="n"/>
      <c r="R256" s="9" t="n"/>
      <c r="S256" s="9" t="n"/>
      <c r="T256" s="9" t="n"/>
      <c r="U256" s="9" t="n"/>
      <c r="V256" s="9" t="n"/>
      <c r="W256" s="9" t="n"/>
      <c r="X256" s="9" t="n"/>
      <c r="Y256" s="9" t="n"/>
      <c r="Z256" s="9" t="n"/>
      <c r="AA256" s="9" t="n"/>
      <c r="AB256" s="9" t="n"/>
      <c r="AC256" s="9" t="n"/>
      <c r="AD256" s="9" t="n"/>
      <c r="AE256" s="9" t="n"/>
      <c r="AF256" s="9" t="n"/>
      <c r="AG256" s="9" t="n"/>
      <c r="AH256" s="9" t="n"/>
      <c r="AI256" s="9" t="n"/>
      <c r="AJ256" s="9" t="n"/>
      <c r="AK256" s="9" t="n"/>
      <c r="AL256" s="9" t="n"/>
      <c r="AM256" s="9" t="n"/>
      <c r="AN256" s="9" t="n"/>
      <c r="AO256" s="9" t="n"/>
      <c r="AP256" s="9" t="n"/>
      <c r="AQ256" s="9" t="n"/>
      <c r="AR256" s="9" t="n"/>
      <c r="AS256" s="9" t="n"/>
      <c r="AT256" s="9" t="n"/>
      <c r="AU256" s="9" t="n"/>
      <c r="AV256" s="9" t="n"/>
      <c r="AW256" s="9" t="n"/>
      <c r="AX256" s="9" t="n"/>
      <c r="AY256" s="9" t="n"/>
      <c r="AZ256" s="9" t="n"/>
    </row>
    <row r="257">
      <c r="A257" s="9" t="n"/>
      <c r="B257" s="9" t="n"/>
      <c r="C257" s="9" t="n"/>
      <c r="D257" s="9" t="n"/>
      <c r="E257" s="9" t="n"/>
      <c r="F257" s="9" t="n"/>
      <c r="G257" s="9" t="n"/>
      <c r="H257" s="9" t="n"/>
      <c r="I257" s="9" t="n"/>
      <c r="J257" s="9" t="n"/>
      <c r="K257" s="9" t="n"/>
      <c r="L257" s="9" t="n"/>
      <c r="M257" s="9" t="n"/>
      <c r="N257" s="9" t="n"/>
      <c r="O257" s="9" t="n"/>
      <c r="P257" s="9" t="n"/>
      <c r="Q257" s="9" t="n"/>
      <c r="R257" s="9" t="n"/>
      <c r="S257" s="9" t="n"/>
      <c r="T257" s="9" t="n"/>
      <c r="U257" s="9" t="n"/>
      <c r="V257" s="9" t="n"/>
      <c r="W257" s="9" t="n"/>
      <c r="X257" s="9" t="n"/>
      <c r="Y257" s="9" t="n"/>
      <c r="Z257" s="9" t="n"/>
      <c r="AA257" s="9" t="n"/>
      <c r="AB257" s="9" t="n"/>
      <c r="AC257" s="9" t="n"/>
      <c r="AD257" s="9" t="n"/>
      <c r="AE257" s="9" t="n"/>
      <c r="AF257" s="9" t="n"/>
      <c r="AG257" s="9" t="n"/>
      <c r="AH257" s="9" t="n"/>
      <c r="AI257" s="9" t="n"/>
      <c r="AJ257" s="9" t="n"/>
      <c r="AK257" s="9" t="n"/>
      <c r="AL257" s="9" t="n"/>
      <c r="AM257" s="9" t="n"/>
      <c r="AN257" s="9" t="n"/>
      <c r="AO257" s="9" t="n"/>
      <c r="AP257" s="9" t="n"/>
      <c r="AQ257" s="9" t="n"/>
      <c r="AR257" s="9" t="n"/>
      <c r="AS257" s="9" t="n"/>
      <c r="AT257" s="9" t="n"/>
      <c r="AU257" s="9" t="n"/>
      <c r="AV257" s="9" t="n"/>
      <c r="AW257" s="9" t="n"/>
      <c r="AX257" s="9" t="n"/>
      <c r="AY257" s="9" t="n"/>
      <c r="AZ257" s="9" t="n"/>
    </row>
    <row r="258">
      <c r="A258" s="9" t="n"/>
      <c r="B258" s="9" t="n"/>
      <c r="C258" s="9" t="n"/>
      <c r="D258" s="9" t="n"/>
      <c r="E258" s="9" t="n"/>
      <c r="F258" s="9" t="n"/>
      <c r="G258" s="9" t="n"/>
      <c r="H258" s="9" t="n"/>
      <c r="I258" s="9" t="n"/>
      <c r="J258" s="9" t="n"/>
      <c r="K258" s="9" t="n"/>
      <c r="L258" s="9" t="n"/>
      <c r="M258" s="9" t="n"/>
      <c r="N258" s="9" t="n"/>
      <c r="O258" s="9" t="n"/>
      <c r="P258" s="9" t="n"/>
      <c r="Q258" s="9" t="n"/>
      <c r="R258" s="9" t="n"/>
      <c r="S258" s="9" t="n"/>
      <c r="T258" s="9" t="n"/>
      <c r="U258" s="9" t="n"/>
      <c r="V258" s="9" t="n"/>
      <c r="W258" s="9" t="n"/>
      <c r="X258" s="9" t="n"/>
      <c r="Y258" s="9" t="n"/>
      <c r="Z258" s="9" t="n"/>
      <c r="AA258" s="9" t="n"/>
      <c r="AB258" s="9" t="n"/>
      <c r="AC258" s="9" t="n"/>
      <c r="AD258" s="9" t="n"/>
      <c r="AE258" s="9" t="n"/>
      <c r="AF258" s="9" t="n"/>
      <c r="AG258" s="9" t="n"/>
      <c r="AH258" s="9" t="n"/>
      <c r="AI258" s="9" t="n"/>
      <c r="AJ258" s="9" t="n"/>
      <c r="AK258" s="9" t="n"/>
      <c r="AL258" s="9" t="n"/>
      <c r="AM258" s="9" t="n"/>
      <c r="AN258" s="9" t="n"/>
      <c r="AO258" s="9" t="n"/>
      <c r="AP258" s="9" t="n"/>
      <c r="AQ258" s="9" t="n"/>
      <c r="AR258" s="9" t="n"/>
      <c r="AS258" s="9" t="n"/>
      <c r="AT258" s="9" t="n"/>
      <c r="AU258" s="9" t="n"/>
      <c r="AV258" s="9" t="n"/>
      <c r="AW258" s="9" t="n"/>
      <c r="AX258" s="9" t="n"/>
      <c r="AY258" s="9" t="n"/>
      <c r="AZ258" s="9" t="n"/>
    </row>
    <row r="259">
      <c r="A259" s="9" t="n"/>
      <c r="B259" s="9" t="n"/>
      <c r="C259" s="9" t="n"/>
      <c r="D259" s="9" t="n"/>
      <c r="E259" s="9" t="n"/>
      <c r="F259" s="9" t="n"/>
      <c r="G259" s="9" t="n"/>
      <c r="H259" s="9" t="n"/>
      <c r="I259" s="9" t="n"/>
      <c r="J259" s="9" t="n"/>
      <c r="K259" s="9" t="n"/>
      <c r="L259" s="9" t="n"/>
      <c r="M259" s="9" t="n"/>
      <c r="N259" s="9" t="n"/>
      <c r="O259" s="9" t="n"/>
      <c r="P259" s="9" t="n"/>
      <c r="Q259" s="9" t="n"/>
      <c r="R259" s="9" t="n"/>
      <c r="S259" s="9" t="n"/>
      <c r="T259" s="9" t="n"/>
      <c r="U259" s="9" t="n"/>
      <c r="V259" s="9" t="n"/>
      <c r="W259" s="9" t="n"/>
      <c r="X259" s="9" t="n"/>
      <c r="Y259" s="9" t="n"/>
      <c r="Z259" s="9" t="n"/>
      <c r="AA259" s="9" t="n"/>
      <c r="AB259" s="9" t="n"/>
      <c r="AC259" s="9" t="n"/>
      <c r="AD259" s="9" t="n"/>
      <c r="AE259" s="9" t="n"/>
      <c r="AF259" s="9" t="n"/>
      <c r="AG259" s="9" t="n"/>
      <c r="AH259" s="9" t="n"/>
      <c r="AI259" s="9" t="n"/>
      <c r="AJ259" s="9" t="n"/>
      <c r="AK259" s="9" t="n"/>
      <c r="AL259" s="9" t="n"/>
      <c r="AM259" s="9" t="n"/>
      <c r="AN259" s="9" t="n"/>
      <c r="AO259" s="9" t="n"/>
      <c r="AP259" s="9" t="n"/>
      <c r="AQ259" s="9" t="n"/>
      <c r="AR259" s="9" t="n"/>
      <c r="AS259" s="9" t="n"/>
      <c r="AT259" s="9" t="n"/>
      <c r="AU259" s="9" t="n"/>
      <c r="AV259" s="9" t="n"/>
      <c r="AW259" s="9" t="n"/>
      <c r="AX259" s="9" t="n"/>
      <c r="AY259" s="9" t="n"/>
      <c r="AZ259" s="9" t="n"/>
    </row>
    <row r="260">
      <c r="A260" s="9" t="n"/>
      <c r="B260" s="9" t="n"/>
      <c r="C260" s="9" t="n"/>
      <c r="D260" s="9" t="n"/>
      <c r="E260" s="9" t="n"/>
      <c r="F260" s="9" t="n"/>
      <c r="G260" s="9" t="n"/>
      <c r="H260" s="9" t="n"/>
      <c r="I260" s="9" t="n"/>
      <c r="J260" s="9" t="n"/>
      <c r="K260" s="9" t="n"/>
      <c r="L260" s="9" t="n"/>
      <c r="M260" s="9" t="n"/>
      <c r="N260" s="9" t="n"/>
      <c r="O260" s="9" t="n"/>
      <c r="P260" s="9" t="n"/>
      <c r="Q260" s="9" t="n"/>
      <c r="R260" s="9" t="n"/>
      <c r="S260" s="9" t="n"/>
      <c r="T260" s="9" t="n"/>
      <c r="U260" s="9" t="n"/>
      <c r="V260" s="9" t="n"/>
      <c r="W260" s="9" t="n"/>
      <c r="X260" s="9" t="n"/>
      <c r="Y260" s="9" t="n"/>
      <c r="Z260" s="9" t="n"/>
      <c r="AA260" s="9" t="n"/>
      <c r="AB260" s="9" t="n"/>
      <c r="AC260" s="9" t="n"/>
      <c r="AD260" s="9" t="n"/>
      <c r="AE260" s="9" t="n"/>
      <c r="AF260" s="9" t="n"/>
      <c r="AG260" s="9" t="n"/>
      <c r="AH260" s="9" t="n"/>
      <c r="AI260" s="9" t="n"/>
      <c r="AJ260" s="9" t="n"/>
      <c r="AK260" s="9" t="n"/>
      <c r="AL260" s="9" t="n"/>
      <c r="AM260" s="9" t="n"/>
      <c r="AN260" s="9" t="n"/>
      <c r="AO260" s="9" t="n"/>
      <c r="AP260" s="9" t="n"/>
      <c r="AQ260" s="9" t="n"/>
      <c r="AR260" s="9" t="n"/>
      <c r="AS260" s="9" t="n"/>
      <c r="AT260" s="9" t="n"/>
      <c r="AU260" s="9" t="n"/>
      <c r="AV260" s="9" t="n"/>
      <c r="AW260" s="9" t="n"/>
      <c r="AX260" s="9" t="n"/>
      <c r="AY260" s="9" t="n"/>
      <c r="AZ260" s="9" t="n"/>
    </row>
    <row r="261">
      <c r="A261" s="9" t="n"/>
      <c r="B261" s="9" t="n"/>
      <c r="C261" s="9" t="n"/>
      <c r="D261" s="9" t="n"/>
      <c r="E261" s="9" t="n"/>
      <c r="F261" s="9" t="n"/>
      <c r="G261" s="9" t="n"/>
      <c r="H261" s="9" t="n"/>
      <c r="I261" s="9" t="n"/>
      <c r="J261" s="9" t="n"/>
      <c r="K261" s="9" t="n"/>
      <c r="L261" s="9" t="n"/>
      <c r="M261" s="9" t="n"/>
      <c r="N261" s="9" t="n"/>
      <c r="O261" s="9" t="n"/>
      <c r="P261" s="9" t="n"/>
      <c r="Q261" s="9" t="n"/>
      <c r="R261" s="9" t="n"/>
      <c r="S261" s="9" t="n"/>
      <c r="T261" s="9" t="n"/>
      <c r="U261" s="9" t="n"/>
      <c r="V261" s="9" t="n"/>
      <c r="W261" s="9" t="n"/>
      <c r="X261" s="9" t="n"/>
      <c r="Y261" s="9" t="n"/>
      <c r="Z261" s="9" t="n"/>
      <c r="AA261" s="9" t="n"/>
      <c r="AB261" s="9" t="n"/>
      <c r="AC261" s="9" t="n"/>
      <c r="AD261" s="9" t="n"/>
      <c r="AE261" s="9" t="n"/>
      <c r="AF261" s="9" t="n"/>
      <c r="AG261" s="9" t="n"/>
      <c r="AH261" s="9" t="n"/>
      <c r="AI261" s="9" t="n"/>
      <c r="AJ261" s="9" t="n"/>
      <c r="AK261" s="9" t="n"/>
      <c r="AL261" s="9" t="n"/>
      <c r="AM261" s="9" t="n"/>
      <c r="AN261" s="9" t="n"/>
      <c r="AO261" s="9" t="n"/>
      <c r="AP261" s="9" t="n"/>
      <c r="AQ261" s="9" t="n"/>
      <c r="AR261" s="9" t="n"/>
      <c r="AS261" s="9" t="n"/>
      <c r="AT261" s="9" t="n"/>
      <c r="AU261" s="9" t="n"/>
      <c r="AV261" s="9" t="n"/>
      <c r="AW261" s="9" t="n"/>
      <c r="AX261" s="9" t="n"/>
      <c r="AY261" s="9" t="n"/>
      <c r="AZ261" s="9" t="n"/>
    </row>
    <row r="262">
      <c r="A262" s="9" t="n"/>
      <c r="B262" s="9" t="n"/>
      <c r="C262" s="9" t="n"/>
      <c r="D262" s="9" t="n"/>
      <c r="E262" s="9" t="n"/>
      <c r="F262" s="9" t="n"/>
      <c r="G262" s="9" t="n"/>
      <c r="H262" s="9" t="n"/>
      <c r="I262" s="9" t="n"/>
      <c r="J262" s="9" t="n"/>
      <c r="K262" s="9" t="n"/>
      <c r="L262" s="9" t="n"/>
      <c r="M262" s="9" t="n"/>
      <c r="N262" s="9" t="n"/>
      <c r="O262" s="9" t="n"/>
      <c r="P262" s="9" t="n"/>
      <c r="Q262" s="9" t="n"/>
      <c r="R262" s="9" t="n"/>
      <c r="S262" s="9" t="n"/>
      <c r="T262" s="9" t="n"/>
      <c r="U262" s="9" t="n"/>
      <c r="V262" s="9" t="n"/>
      <c r="W262" s="9" t="n"/>
      <c r="X262" s="9" t="n"/>
      <c r="Y262" s="9" t="n"/>
      <c r="Z262" s="9" t="n"/>
      <c r="AA262" s="9" t="n"/>
      <c r="AB262" s="9" t="n"/>
      <c r="AC262" s="9" t="n"/>
      <c r="AD262" s="9" t="n"/>
      <c r="AE262" s="9" t="n"/>
      <c r="AF262" s="9" t="n"/>
      <c r="AG262" s="9" t="n"/>
      <c r="AH262" s="9" t="n"/>
      <c r="AI262" s="9" t="n"/>
      <c r="AJ262" s="9" t="n"/>
      <c r="AK262" s="9" t="n"/>
      <c r="AL262" s="9" t="n"/>
      <c r="AM262" s="9" t="n"/>
      <c r="AN262" s="9" t="n"/>
      <c r="AO262" s="9" t="n"/>
      <c r="AP262" s="9" t="n"/>
      <c r="AQ262" s="9" t="n"/>
      <c r="AR262" s="9" t="n"/>
      <c r="AS262" s="9" t="n"/>
      <c r="AT262" s="9" t="n"/>
      <c r="AU262" s="9" t="n"/>
      <c r="AV262" s="9" t="n"/>
      <c r="AW262" s="9" t="n"/>
      <c r="AX262" s="9" t="n"/>
      <c r="AY262" s="9" t="n"/>
      <c r="AZ262" s="9" t="n"/>
    </row>
    <row r="263">
      <c r="A263" s="9" t="n"/>
      <c r="B263" s="9" t="n"/>
      <c r="C263" s="9" t="n"/>
      <c r="D263" s="9" t="n"/>
      <c r="E263" s="9" t="n"/>
      <c r="F263" s="9" t="n"/>
      <c r="G263" s="9" t="n"/>
      <c r="H263" s="9" t="n"/>
      <c r="I263" s="9" t="n"/>
      <c r="J263" s="9" t="n"/>
      <c r="K263" s="9" t="n"/>
      <c r="L263" s="9" t="n"/>
      <c r="M263" s="9" t="n"/>
      <c r="N263" s="9" t="n"/>
      <c r="O263" s="9" t="n"/>
      <c r="P263" s="9" t="n"/>
      <c r="Q263" s="9" t="n"/>
      <c r="R263" s="9" t="n"/>
      <c r="S263" s="9" t="n"/>
      <c r="T263" s="9" t="n"/>
      <c r="U263" s="9" t="n"/>
      <c r="V263" s="9" t="n"/>
      <c r="W263" s="9" t="n"/>
      <c r="X263" s="9" t="n"/>
      <c r="Y263" s="9" t="n"/>
      <c r="Z263" s="9" t="n"/>
      <c r="AA263" s="9" t="n"/>
      <c r="AB263" s="9" t="n"/>
      <c r="AC263" s="9" t="n"/>
      <c r="AD263" s="9" t="n"/>
      <c r="AE263" s="9" t="n"/>
      <c r="AF263" s="9" t="n"/>
      <c r="AG263" s="9" t="n"/>
      <c r="AH263" s="9" t="n"/>
      <c r="AI263" s="9" t="n"/>
      <c r="AJ263" s="9" t="n"/>
      <c r="AK263" s="9" t="n"/>
      <c r="AL263" s="9" t="n"/>
      <c r="AM263" s="9" t="n"/>
      <c r="AN263" s="9" t="n"/>
      <c r="AO263" s="9" t="n"/>
      <c r="AP263" s="9" t="n"/>
      <c r="AQ263" s="9" t="n"/>
      <c r="AR263" s="9" t="n"/>
      <c r="AS263" s="9" t="n"/>
      <c r="AT263" s="9" t="n"/>
      <c r="AU263" s="9" t="n"/>
      <c r="AV263" s="9" t="n"/>
      <c r="AW263" s="9" t="n"/>
      <c r="AX263" s="9" t="n"/>
      <c r="AY263" s="9" t="n"/>
      <c r="AZ263" s="9" t="n"/>
    </row>
    <row r="264">
      <c r="A264" s="9" t="n"/>
      <c r="B264" s="9" t="n"/>
      <c r="C264" s="9" t="n"/>
      <c r="D264" s="9" t="n"/>
      <c r="E264" s="9" t="n"/>
      <c r="F264" s="9" t="n"/>
      <c r="G264" s="9" t="n"/>
      <c r="H264" s="9" t="n"/>
      <c r="I264" s="9" t="n"/>
      <c r="J264" s="9" t="n"/>
      <c r="K264" s="9" t="n"/>
      <c r="L264" s="9" t="n"/>
      <c r="M264" s="9" t="n"/>
      <c r="N264" s="9" t="n"/>
      <c r="O264" s="9" t="n"/>
      <c r="P264" s="9" t="n"/>
      <c r="Q264" s="9" t="n"/>
      <c r="R264" s="9" t="n"/>
      <c r="S264" s="9" t="n"/>
      <c r="T264" s="9" t="n"/>
      <c r="U264" s="9" t="n"/>
      <c r="V264" s="9" t="n"/>
      <c r="W264" s="9" t="n"/>
      <c r="X264" s="9" t="n"/>
      <c r="Y264" s="9" t="n"/>
      <c r="Z264" s="9" t="n"/>
      <c r="AA264" s="9" t="n"/>
      <c r="AB264" s="9" t="n"/>
      <c r="AC264" s="9" t="n"/>
      <c r="AD264" s="9" t="n"/>
      <c r="AE264" s="9" t="n"/>
      <c r="AF264" s="9" t="n"/>
      <c r="AG264" s="9" t="n"/>
      <c r="AH264" s="9" t="n"/>
      <c r="AI264" s="9" t="n"/>
      <c r="AJ264" s="9" t="n"/>
      <c r="AK264" s="9" t="n"/>
      <c r="AL264" s="9" t="n"/>
      <c r="AM264" s="9" t="n"/>
      <c r="AN264" s="9" t="n"/>
      <c r="AO264" s="9" t="n"/>
      <c r="AP264" s="9" t="n"/>
      <c r="AQ264" s="9" t="n"/>
      <c r="AR264" s="9" t="n"/>
      <c r="AS264" s="9" t="n"/>
      <c r="AT264" s="9" t="n"/>
      <c r="AU264" s="9" t="n"/>
      <c r="AV264" s="9" t="n"/>
      <c r="AW264" s="9" t="n"/>
      <c r="AX264" s="9" t="n"/>
      <c r="AY264" s="9" t="n"/>
      <c r="AZ264" s="9" t="n"/>
    </row>
    <row r="265">
      <c r="A265" s="9" t="n"/>
      <c r="B265" s="9" t="n"/>
      <c r="C265" s="9" t="n"/>
      <c r="D265" s="9" t="n"/>
      <c r="E265" s="9" t="n"/>
      <c r="F265" s="9" t="n"/>
      <c r="G265" s="9" t="n"/>
      <c r="H265" s="9" t="n"/>
      <c r="I265" s="9" t="n"/>
      <c r="J265" s="9" t="n"/>
      <c r="K265" s="9" t="n"/>
      <c r="L265" s="9" t="n"/>
      <c r="M265" s="9" t="n"/>
      <c r="N265" s="9" t="n"/>
      <c r="O265" s="9" t="n"/>
      <c r="P265" s="9" t="n"/>
      <c r="Q265" s="9" t="n"/>
      <c r="R265" s="9" t="n"/>
      <c r="S265" s="9" t="n"/>
      <c r="T265" s="9" t="n"/>
      <c r="U265" s="9" t="n"/>
      <c r="V265" s="9" t="n"/>
      <c r="W265" s="9" t="n"/>
      <c r="X265" s="9" t="n"/>
      <c r="Y265" s="9" t="n"/>
      <c r="Z265" s="9" t="n"/>
      <c r="AA265" s="9" t="n"/>
      <c r="AB265" s="9" t="n"/>
      <c r="AC265" s="9" t="n"/>
      <c r="AD265" s="9" t="n"/>
      <c r="AE265" s="9" t="n"/>
      <c r="AF265" s="9" t="n"/>
      <c r="AG265" s="9" t="n"/>
      <c r="AH265" s="9" t="n"/>
      <c r="AI265" s="9" t="n"/>
      <c r="AJ265" s="9" t="n"/>
      <c r="AK265" s="9" t="n"/>
      <c r="AL265" s="9" t="n"/>
      <c r="AM265" s="9" t="n"/>
      <c r="AN265" s="9" t="n"/>
      <c r="AO265" s="9" t="n"/>
      <c r="AP265" s="9" t="n"/>
      <c r="AQ265" s="9" t="n"/>
      <c r="AR265" s="9" t="n"/>
      <c r="AS265" s="9" t="n"/>
      <c r="AT265" s="9" t="n"/>
      <c r="AU265" s="9" t="n"/>
      <c r="AV265" s="9" t="n"/>
      <c r="AW265" s="9" t="n"/>
      <c r="AX265" s="9" t="n"/>
      <c r="AY265" s="9" t="n"/>
      <c r="AZ265" s="9" t="n"/>
    </row>
    <row r="266">
      <c r="A266" s="9" t="n"/>
      <c r="B266" s="9" t="n"/>
      <c r="C266" s="9" t="n"/>
      <c r="D266" s="9" t="n"/>
      <c r="E266" s="9" t="n"/>
      <c r="F266" s="9" t="n"/>
      <c r="G266" s="9" t="n"/>
      <c r="H266" s="9" t="n"/>
      <c r="I266" s="9" t="n"/>
      <c r="J266" s="9" t="n"/>
      <c r="K266" s="9" t="n"/>
      <c r="L266" s="9" t="n"/>
      <c r="M266" s="9" t="n"/>
      <c r="N266" s="9" t="n"/>
      <c r="O266" s="9" t="n"/>
      <c r="P266" s="9" t="n"/>
      <c r="Q266" s="9" t="n"/>
      <c r="R266" s="9" t="n"/>
      <c r="S266" s="9" t="n"/>
      <c r="T266" s="9" t="n"/>
      <c r="U266" s="9" t="n"/>
      <c r="V266" s="9" t="n"/>
      <c r="W266" s="9" t="n"/>
      <c r="X266" s="9" t="n"/>
      <c r="Y266" s="9" t="n"/>
      <c r="Z266" s="9" t="n"/>
      <c r="AA266" s="9" t="n"/>
      <c r="AB266" s="9" t="n"/>
      <c r="AC266" s="9" t="n"/>
      <c r="AD266" s="9" t="n"/>
      <c r="AE266" s="9" t="n"/>
      <c r="AF266" s="9" t="n"/>
      <c r="AG266" s="9" t="n"/>
      <c r="AH266" s="9" t="n"/>
      <c r="AI266" s="9" t="n"/>
      <c r="AJ266" s="9" t="n"/>
      <c r="AK266" s="9" t="n"/>
      <c r="AL266" s="9" t="n"/>
      <c r="AM266" s="9" t="n"/>
      <c r="AN266" s="9" t="n"/>
      <c r="AO266" s="9" t="n"/>
      <c r="AP266" s="9" t="n"/>
      <c r="AQ266" s="9" t="n"/>
      <c r="AR266" s="9" t="n"/>
      <c r="AS266" s="9" t="n"/>
      <c r="AT266" s="9" t="n"/>
      <c r="AU266" s="9" t="n"/>
      <c r="AV266" s="9" t="n"/>
      <c r="AW266" s="9" t="n"/>
      <c r="AX266" s="9" t="n"/>
      <c r="AY266" s="9" t="n"/>
      <c r="AZ266" s="9" t="n"/>
    </row>
    <row r="267">
      <c r="A267" s="9" t="n"/>
      <c r="B267" s="9" t="n"/>
      <c r="C267" s="9" t="n"/>
      <c r="D267" s="9" t="n"/>
      <c r="E267" s="9" t="n"/>
      <c r="F267" s="9" t="n"/>
      <c r="G267" s="9" t="n"/>
      <c r="H267" s="9" t="n"/>
      <c r="I267" s="9" t="n"/>
      <c r="J267" s="9" t="n"/>
      <c r="K267" s="9" t="n"/>
      <c r="L267" s="9" t="n"/>
      <c r="M267" s="9" t="n"/>
      <c r="N267" s="9" t="n"/>
      <c r="O267" s="9" t="n"/>
      <c r="P267" s="9" t="n"/>
      <c r="Q267" s="9" t="n"/>
      <c r="R267" s="9" t="n"/>
      <c r="S267" s="9" t="n"/>
      <c r="T267" s="9" t="n"/>
      <c r="U267" s="9" t="n"/>
      <c r="V267" s="9" t="n"/>
      <c r="W267" s="9" t="n"/>
      <c r="X267" s="9" t="n"/>
      <c r="Y267" s="9" t="n"/>
      <c r="Z267" s="9" t="n"/>
      <c r="AA267" s="9" t="n"/>
      <c r="AB267" s="9" t="n"/>
      <c r="AC267" s="9" t="n"/>
      <c r="AD267" s="9" t="n"/>
      <c r="AE267" s="9" t="n"/>
      <c r="AF267" s="9" t="n"/>
      <c r="AG267" s="9" t="n"/>
      <c r="AH267" s="9" t="n"/>
      <c r="AI267" s="9" t="n"/>
      <c r="AJ267" s="9" t="n"/>
      <c r="AK267" s="9" t="n"/>
      <c r="AL267" s="9" t="n"/>
      <c r="AM267" s="9" t="n"/>
      <c r="AN267" s="9" t="n"/>
      <c r="AO267" s="9" t="n"/>
      <c r="AP267" s="9" t="n"/>
      <c r="AQ267" s="9" t="n"/>
      <c r="AR267" s="9" t="n"/>
      <c r="AS267" s="9" t="n"/>
      <c r="AT267" s="9" t="n"/>
      <c r="AU267" s="9" t="n"/>
      <c r="AV267" s="9" t="n"/>
      <c r="AW267" s="9" t="n"/>
      <c r="AX267" s="9" t="n"/>
      <c r="AY267" s="9" t="n"/>
      <c r="AZ267" s="9" t="n"/>
    </row>
    <row r="268">
      <c r="A268" s="9" t="n"/>
      <c r="B268" s="9" t="n"/>
      <c r="C268" s="9" t="n"/>
      <c r="D268" s="9" t="n"/>
      <c r="E268" s="9" t="n"/>
      <c r="F268" s="9" t="n"/>
      <c r="G268" s="9" t="n"/>
      <c r="H268" s="9" t="n"/>
      <c r="I268" s="9" t="n"/>
      <c r="J268" s="9" t="n"/>
      <c r="K268" s="9" t="n"/>
      <c r="L268" s="9" t="n"/>
      <c r="M268" s="9" t="n"/>
      <c r="N268" s="9" t="n"/>
      <c r="O268" s="9" t="n"/>
      <c r="P268" s="9" t="n"/>
      <c r="Q268" s="9" t="n"/>
      <c r="R268" s="9" t="n"/>
      <c r="S268" s="9" t="n"/>
      <c r="T268" s="9" t="n"/>
      <c r="U268" s="9" t="n"/>
      <c r="V268" s="9" t="n"/>
      <c r="W268" s="9" t="n"/>
      <c r="X268" s="9" t="n"/>
      <c r="Y268" s="9" t="n"/>
      <c r="Z268" s="9" t="n"/>
      <c r="AA268" s="9" t="n"/>
      <c r="AB268" s="9" t="n"/>
      <c r="AC268" s="9" t="n"/>
      <c r="AD268" s="9" t="n"/>
      <c r="AE268" s="9" t="n"/>
      <c r="AF268" s="9" t="n"/>
      <c r="AG268" s="9" t="n"/>
      <c r="AH268" s="9" t="n"/>
      <c r="AI268" s="9" t="n"/>
      <c r="AJ268" s="9" t="n"/>
      <c r="AK268" s="9" t="n"/>
      <c r="AL268" s="9" t="n"/>
      <c r="AM268" s="9" t="n"/>
      <c r="AN268" s="9" t="n"/>
      <c r="AO268" s="9" t="n"/>
      <c r="AP268" s="9" t="n"/>
      <c r="AQ268" s="9" t="n"/>
      <c r="AR268" s="9" t="n"/>
      <c r="AS268" s="9" t="n"/>
      <c r="AT268" s="9" t="n"/>
      <c r="AU268" s="9" t="n"/>
      <c r="AV268" s="9" t="n"/>
      <c r="AW268" s="9" t="n"/>
      <c r="AX268" s="9" t="n"/>
      <c r="AY268" s="9" t="n"/>
      <c r="AZ268" s="9" t="n"/>
    </row>
    <row r="269">
      <c r="A269" s="9" t="n"/>
      <c r="B269" s="9" t="n"/>
      <c r="C269" s="9" t="n"/>
      <c r="D269" s="9" t="n"/>
      <c r="E269" s="9" t="n"/>
      <c r="F269" s="9" t="n"/>
      <c r="G269" s="9" t="n"/>
      <c r="H269" s="9" t="n"/>
      <c r="I269" s="9" t="n"/>
      <c r="J269" s="9" t="n"/>
      <c r="K269" s="9" t="n"/>
      <c r="L269" s="9" t="n"/>
      <c r="M269" s="9" t="n"/>
      <c r="N269" s="9" t="n"/>
      <c r="O269" s="9" t="n"/>
      <c r="P269" s="9" t="n"/>
      <c r="Q269" s="9" t="n"/>
      <c r="R269" s="9" t="n"/>
      <c r="S269" s="9" t="n"/>
      <c r="T269" s="9" t="n"/>
      <c r="U269" s="9" t="n"/>
      <c r="V269" s="9" t="n"/>
      <c r="W269" s="9" t="n"/>
      <c r="X269" s="9" t="n"/>
      <c r="Y269" s="9" t="n"/>
      <c r="Z269" s="9" t="n"/>
      <c r="AA269" s="9" t="n"/>
      <c r="AB269" s="9" t="n"/>
      <c r="AC269" s="9" t="n"/>
      <c r="AD269" s="9" t="n"/>
      <c r="AE269" s="9" t="n"/>
      <c r="AF269" s="9" t="n"/>
      <c r="AG269" s="9" t="n"/>
      <c r="AH269" s="9" t="n"/>
      <c r="AI269" s="9" t="n"/>
      <c r="AJ269" s="9" t="n"/>
      <c r="AK269" s="9" t="n"/>
      <c r="AL269" s="9" t="n"/>
      <c r="AM269" s="9" t="n"/>
      <c r="AN269" s="9" t="n"/>
      <c r="AO269" s="9" t="n"/>
      <c r="AP269" s="9" t="n"/>
      <c r="AQ269" s="9" t="n"/>
      <c r="AR269" s="9" t="n"/>
      <c r="AS269" s="9" t="n"/>
      <c r="AT269" s="9" t="n"/>
      <c r="AU269" s="9" t="n"/>
      <c r="AV269" s="9" t="n"/>
      <c r="AW269" s="9" t="n"/>
      <c r="AX269" s="9" t="n"/>
      <c r="AY269" s="9" t="n"/>
      <c r="AZ269" s="9" t="n"/>
    </row>
    <row r="270">
      <c r="A270" s="9" t="n"/>
      <c r="B270" s="9" t="n"/>
      <c r="C270" s="9" t="n"/>
      <c r="D270" s="9" t="n"/>
      <c r="E270" s="9" t="n"/>
      <c r="F270" s="9" t="n"/>
      <c r="G270" s="9" t="n"/>
      <c r="H270" s="9" t="n"/>
      <c r="I270" s="9" t="n"/>
      <c r="J270" s="9" t="n"/>
      <c r="K270" s="9" t="n"/>
      <c r="L270" s="9" t="n"/>
      <c r="M270" s="9" t="n"/>
      <c r="N270" s="9" t="n"/>
      <c r="O270" s="9" t="n"/>
      <c r="P270" s="9" t="n"/>
      <c r="Q270" s="9" t="n"/>
      <c r="R270" s="9" t="n"/>
      <c r="S270" s="9" t="n"/>
      <c r="T270" s="9" t="n"/>
      <c r="U270" s="9" t="n"/>
      <c r="V270" s="9" t="n"/>
      <c r="W270" s="9" t="n"/>
      <c r="X270" s="9" t="n"/>
      <c r="Y270" s="9" t="n"/>
      <c r="Z270" s="9" t="n"/>
      <c r="AA270" s="9" t="n"/>
      <c r="AB270" s="9" t="n"/>
      <c r="AC270" s="9" t="n"/>
      <c r="AD270" s="9" t="n"/>
      <c r="AE270" s="9" t="n"/>
      <c r="AF270" s="9" t="n"/>
      <c r="AG270" s="9" t="n"/>
      <c r="AH270" s="9" t="n"/>
      <c r="AI270" s="9" t="n"/>
      <c r="AJ270" s="9" t="n"/>
      <c r="AK270" s="9" t="n"/>
      <c r="AL270" s="9" t="n"/>
      <c r="AM270" s="9" t="n"/>
      <c r="AN270" s="9" t="n"/>
      <c r="AO270" s="9" t="n"/>
      <c r="AP270" s="9" t="n"/>
      <c r="AQ270" s="9" t="n"/>
      <c r="AR270" s="9" t="n"/>
      <c r="AS270" s="9" t="n"/>
      <c r="AT270" s="9" t="n"/>
      <c r="AU270" s="9" t="n"/>
      <c r="AV270" s="9" t="n"/>
      <c r="AW270" s="9" t="n"/>
      <c r="AX270" s="9" t="n"/>
      <c r="AY270" s="9" t="n"/>
      <c r="AZ270" s="9" t="n"/>
    </row>
    <row r="271">
      <c r="A271" s="9" t="n"/>
      <c r="B271" s="9" t="n"/>
      <c r="C271" s="9" t="n"/>
      <c r="D271" s="9" t="n"/>
      <c r="E271" s="9" t="n"/>
      <c r="F271" s="9" t="n"/>
      <c r="G271" s="9" t="n"/>
      <c r="H271" s="9" t="n"/>
      <c r="I271" s="9" t="n"/>
      <c r="J271" s="9" t="n"/>
      <c r="K271" s="9" t="n"/>
      <c r="L271" s="9" t="n"/>
      <c r="M271" s="9" t="n"/>
      <c r="N271" s="9" t="n"/>
      <c r="O271" s="9" t="n"/>
      <c r="P271" s="9" t="n"/>
      <c r="Q271" s="9" t="n"/>
      <c r="R271" s="9" t="n"/>
      <c r="S271" s="9" t="n"/>
      <c r="T271" s="9" t="n"/>
      <c r="U271" s="9" t="n"/>
      <c r="V271" s="9" t="n"/>
      <c r="W271" s="9" t="n"/>
      <c r="X271" s="9" t="n"/>
      <c r="Y271" s="9" t="n"/>
      <c r="Z271" s="9" t="n"/>
      <c r="AA271" s="9" t="n"/>
      <c r="AB271" s="9" t="n"/>
      <c r="AC271" s="9" t="n"/>
      <c r="AD271" s="9" t="n"/>
      <c r="AE271" s="9" t="n"/>
      <c r="AF271" s="9" t="n"/>
      <c r="AG271" s="9" t="n"/>
      <c r="AH271" s="9" t="n"/>
      <c r="AI271" s="9" t="n"/>
      <c r="AJ271" s="9" t="n"/>
      <c r="AK271" s="9" t="n"/>
      <c r="AL271" s="9" t="n"/>
      <c r="AM271" s="9" t="n"/>
      <c r="AN271" s="9" t="n"/>
      <c r="AO271" s="9" t="n"/>
      <c r="AP271" s="9" t="n"/>
      <c r="AQ271" s="9" t="n"/>
      <c r="AR271" s="9" t="n"/>
      <c r="AS271" s="9" t="n"/>
      <c r="AT271" s="9" t="n"/>
      <c r="AU271" s="9" t="n"/>
      <c r="AV271" s="9" t="n"/>
      <c r="AW271" s="9" t="n"/>
      <c r="AX271" s="9" t="n"/>
      <c r="AY271" s="9" t="n"/>
      <c r="AZ271" s="9" t="n"/>
    </row>
    <row r="272">
      <c r="A272" s="9" t="n"/>
      <c r="B272" s="9" t="n"/>
      <c r="C272" s="9" t="n"/>
      <c r="D272" s="9" t="n"/>
      <c r="E272" s="9" t="n"/>
      <c r="F272" s="9" t="n"/>
      <c r="G272" s="9" t="n"/>
      <c r="H272" s="9" t="n"/>
      <c r="I272" s="9" t="n"/>
      <c r="J272" s="9" t="n"/>
      <c r="K272" s="9" t="n"/>
      <c r="L272" s="9" t="n"/>
      <c r="M272" s="9" t="n"/>
      <c r="N272" s="9" t="n"/>
      <c r="O272" s="9" t="n"/>
      <c r="P272" s="9" t="n"/>
      <c r="Q272" s="9" t="n"/>
      <c r="R272" s="9" t="n"/>
      <c r="S272" s="9" t="n"/>
      <c r="T272" s="9" t="n"/>
      <c r="U272" s="9" t="n"/>
      <c r="V272" s="9" t="n"/>
      <c r="W272" s="9" t="n"/>
      <c r="X272" s="9" t="n"/>
      <c r="Y272" s="9" t="n"/>
      <c r="Z272" s="9" t="n"/>
      <c r="AA272" s="9" t="n"/>
      <c r="AB272" s="9" t="n"/>
      <c r="AC272" s="9" t="n"/>
      <c r="AD272" s="9" t="n"/>
      <c r="AE272" s="9" t="n"/>
      <c r="AF272" s="9" t="n"/>
      <c r="AG272" s="9" t="n"/>
      <c r="AH272" s="9" t="n"/>
      <c r="AI272" s="9" t="n"/>
      <c r="AJ272" s="9" t="n"/>
      <c r="AK272" s="9" t="n"/>
      <c r="AL272" s="9" t="n"/>
      <c r="AM272" s="9" t="n"/>
      <c r="AN272" s="9" t="n"/>
      <c r="AO272" s="9" t="n"/>
      <c r="AP272" s="9" t="n"/>
      <c r="AQ272" s="9" t="n"/>
      <c r="AR272" s="9" t="n"/>
      <c r="AS272" s="9" t="n"/>
      <c r="AT272" s="9" t="n"/>
      <c r="AU272" s="9" t="n"/>
      <c r="AV272" s="9" t="n"/>
      <c r="AW272" s="9" t="n"/>
      <c r="AX272" s="9" t="n"/>
      <c r="AY272" s="9" t="n"/>
      <c r="AZ272" s="9" t="n"/>
    </row>
    <row r="273">
      <c r="A273" s="9" t="n"/>
      <c r="B273" s="9" t="n"/>
      <c r="C273" s="9" t="n"/>
      <c r="D273" s="9" t="n"/>
      <c r="E273" s="9" t="n"/>
      <c r="F273" s="9" t="n"/>
      <c r="G273" s="9" t="n"/>
      <c r="H273" s="9" t="n"/>
      <c r="I273" s="9" t="n"/>
      <c r="J273" s="9" t="n"/>
      <c r="K273" s="9" t="n"/>
      <c r="L273" s="9" t="n"/>
      <c r="M273" s="9" t="n"/>
      <c r="N273" s="9" t="n"/>
      <c r="O273" s="9" t="n"/>
      <c r="P273" s="9" t="n"/>
      <c r="Q273" s="9" t="n"/>
      <c r="R273" s="9" t="n"/>
      <c r="S273" s="9" t="n"/>
      <c r="T273" s="9" t="n"/>
      <c r="U273" s="9" t="n"/>
      <c r="V273" s="9" t="n"/>
      <c r="W273" s="9" t="n"/>
      <c r="X273" s="9" t="n"/>
      <c r="Y273" s="9" t="n"/>
      <c r="Z273" s="9" t="n"/>
      <c r="AA273" s="9" t="n"/>
      <c r="AB273" s="9" t="n"/>
      <c r="AC273" s="9" t="n"/>
      <c r="AD273" s="9" t="n"/>
      <c r="AE273" s="9" t="n"/>
      <c r="AF273" s="9" t="n"/>
      <c r="AG273" s="9" t="n"/>
      <c r="AH273" s="9" t="n"/>
      <c r="AI273" s="9" t="n"/>
      <c r="AJ273" s="9" t="n"/>
      <c r="AK273" s="9" t="n"/>
      <c r="AL273" s="9" t="n"/>
      <c r="AM273" s="9" t="n"/>
      <c r="AN273" s="9" t="n"/>
      <c r="AO273" s="9" t="n"/>
      <c r="AP273" s="9" t="n"/>
      <c r="AQ273" s="9" t="n"/>
      <c r="AR273" s="9" t="n"/>
      <c r="AS273" s="9" t="n"/>
      <c r="AT273" s="9" t="n"/>
      <c r="AU273" s="9" t="n"/>
      <c r="AV273" s="9" t="n"/>
      <c r="AW273" s="9" t="n"/>
      <c r="AX273" s="9" t="n"/>
      <c r="AY273" s="9" t="n"/>
      <c r="AZ273" s="9" t="n"/>
    </row>
    <row r="274">
      <c r="A274" s="9" t="n"/>
      <c r="B274" s="9" t="n"/>
      <c r="C274" s="9" t="n"/>
      <c r="D274" s="9" t="n"/>
      <c r="E274" s="9" t="n"/>
      <c r="F274" s="9" t="n"/>
      <c r="G274" s="9" t="n"/>
      <c r="H274" s="9" t="n"/>
      <c r="I274" s="9" t="n"/>
      <c r="J274" s="9" t="n"/>
      <c r="K274" s="9" t="n"/>
      <c r="L274" s="9" t="n"/>
      <c r="M274" s="9" t="n"/>
      <c r="N274" s="9" t="n"/>
      <c r="O274" s="9" t="n"/>
      <c r="P274" s="9" t="n"/>
      <c r="Q274" s="9" t="n"/>
      <c r="R274" s="9" t="n"/>
      <c r="S274" s="9" t="n"/>
      <c r="T274" s="9" t="n"/>
      <c r="U274" s="9" t="n"/>
      <c r="V274" s="9" t="n"/>
      <c r="W274" s="9" t="n"/>
      <c r="X274" s="9" t="n"/>
      <c r="Y274" s="9" t="n"/>
      <c r="Z274" s="9" t="n"/>
      <c r="AA274" s="9" t="n"/>
      <c r="AB274" s="9" t="n"/>
      <c r="AC274" s="9" t="n"/>
      <c r="AD274" s="9" t="n"/>
      <c r="AE274" s="9" t="n"/>
      <c r="AF274" s="9" t="n"/>
      <c r="AG274" s="9" t="n"/>
      <c r="AH274" s="9" t="n"/>
      <c r="AI274" s="9" t="n"/>
      <c r="AJ274" s="9" t="n"/>
      <c r="AK274" s="9" t="n"/>
      <c r="AL274" s="9" t="n"/>
      <c r="AM274" s="9" t="n"/>
      <c r="AN274" s="9" t="n"/>
      <c r="AO274" s="9" t="n"/>
      <c r="AP274" s="9" t="n"/>
      <c r="AQ274" s="9" t="n"/>
      <c r="AR274" s="9" t="n"/>
      <c r="AS274" s="9" t="n"/>
      <c r="AT274" s="9" t="n"/>
      <c r="AU274" s="9" t="n"/>
      <c r="AV274" s="9" t="n"/>
      <c r="AW274" s="9" t="n"/>
      <c r="AX274" s="9" t="n"/>
      <c r="AY274" s="9" t="n"/>
      <c r="AZ274" s="9" t="n"/>
    </row>
    <row r="275">
      <c r="A275" s="9" t="n"/>
      <c r="B275" s="9" t="n"/>
      <c r="C275" s="9" t="n"/>
      <c r="D275" s="9" t="n"/>
      <c r="E275" s="9" t="n"/>
      <c r="F275" s="9" t="n"/>
      <c r="G275" s="9" t="n"/>
      <c r="H275" s="9" t="n"/>
      <c r="I275" s="9" t="n"/>
      <c r="J275" s="9" t="n"/>
      <c r="K275" s="9" t="n"/>
      <c r="L275" s="9" t="n"/>
      <c r="M275" s="9" t="n"/>
      <c r="N275" s="9" t="n"/>
      <c r="O275" s="9" t="n"/>
      <c r="P275" s="9" t="n"/>
      <c r="Q275" s="9" t="n"/>
      <c r="R275" s="9" t="n"/>
      <c r="S275" s="9" t="n"/>
      <c r="T275" s="9" t="n"/>
      <c r="U275" s="9" t="n"/>
      <c r="V275" s="9" t="n"/>
      <c r="W275" s="9" t="n"/>
      <c r="X275" s="9" t="n"/>
      <c r="Y275" s="9" t="n"/>
      <c r="Z275" s="9" t="n"/>
      <c r="AA275" s="9" t="n"/>
      <c r="AB275" s="9" t="n"/>
      <c r="AC275" s="9" t="n"/>
      <c r="AD275" s="9" t="n"/>
      <c r="AE275" s="9" t="n"/>
      <c r="AF275" s="9" t="n"/>
      <c r="AG275" s="9" t="n"/>
      <c r="AH275" s="9" t="n"/>
      <c r="AI275" s="9" t="n"/>
      <c r="AJ275" s="9" t="n"/>
      <c r="AK275" s="9" t="n"/>
      <c r="AL275" s="9" t="n"/>
      <c r="AM275" s="9" t="n"/>
      <c r="AN275" s="9" t="n"/>
      <c r="AO275" s="9" t="n"/>
      <c r="AP275" s="9" t="n"/>
      <c r="AQ275" s="9" t="n"/>
      <c r="AR275" s="9" t="n"/>
      <c r="AS275" s="9" t="n"/>
      <c r="AT275" s="9" t="n"/>
      <c r="AU275" s="9" t="n"/>
      <c r="AV275" s="9" t="n"/>
      <c r="AW275" s="9" t="n"/>
      <c r="AX275" s="9" t="n"/>
      <c r="AY275" s="9" t="n"/>
      <c r="AZ275" s="9" t="n"/>
    </row>
    <row r="276">
      <c r="A276" s="9" t="n"/>
      <c r="B276" s="9" t="n"/>
      <c r="C276" s="9" t="n"/>
      <c r="D276" s="9" t="n"/>
      <c r="E276" s="9" t="n"/>
      <c r="F276" s="9" t="n"/>
      <c r="G276" s="9" t="n"/>
      <c r="H276" s="9" t="n"/>
      <c r="I276" s="9" t="n"/>
      <c r="J276" s="9" t="n"/>
      <c r="K276" s="9" t="n"/>
      <c r="L276" s="9" t="n"/>
      <c r="M276" s="9" t="n"/>
      <c r="N276" s="9" t="n"/>
      <c r="O276" s="9" t="n"/>
      <c r="P276" s="9" t="n"/>
      <c r="Q276" s="9" t="n"/>
      <c r="R276" s="9" t="n"/>
      <c r="S276" s="9" t="n"/>
      <c r="T276" s="9" t="n"/>
      <c r="U276" s="9" t="n"/>
      <c r="V276" s="9" t="n"/>
      <c r="W276" s="9" t="n"/>
      <c r="X276" s="9" t="n"/>
      <c r="Y276" s="9" t="n"/>
      <c r="Z276" s="9" t="n"/>
      <c r="AA276" s="9" t="n"/>
      <c r="AB276" s="9" t="n"/>
      <c r="AC276" s="9" t="n"/>
      <c r="AD276" s="9" t="n"/>
      <c r="AE276" s="9" t="n"/>
      <c r="AF276" s="9" t="n"/>
      <c r="AG276" s="9" t="n"/>
      <c r="AH276" s="9" t="n"/>
      <c r="AI276" s="9" t="n"/>
      <c r="AJ276" s="9" t="n"/>
      <c r="AK276" s="9" t="n"/>
      <c r="AL276" s="9" t="n"/>
      <c r="AM276" s="9" t="n"/>
      <c r="AN276" s="9" t="n"/>
      <c r="AO276" s="9" t="n"/>
      <c r="AP276" s="9" t="n"/>
      <c r="AQ276" s="9" t="n"/>
      <c r="AR276" s="9" t="n"/>
      <c r="AS276" s="9" t="n"/>
      <c r="AT276" s="9" t="n"/>
      <c r="AU276" s="9" t="n"/>
      <c r="AV276" s="9" t="n"/>
      <c r="AW276" s="9" t="n"/>
      <c r="AX276" s="9" t="n"/>
      <c r="AY276" s="9" t="n"/>
      <c r="AZ276" s="9" t="n"/>
    </row>
    <row r="277">
      <c r="A277" s="9" t="n"/>
      <c r="B277" s="9" t="n"/>
      <c r="C277" s="9" t="n"/>
      <c r="D277" s="9" t="n"/>
      <c r="E277" s="9" t="n"/>
      <c r="F277" s="9" t="n"/>
      <c r="G277" s="9" t="n"/>
      <c r="H277" s="9" t="n"/>
      <c r="I277" s="9" t="n"/>
      <c r="J277" s="9" t="n"/>
      <c r="K277" s="9" t="n"/>
      <c r="L277" s="9" t="n"/>
      <c r="M277" s="9" t="n"/>
      <c r="N277" s="9" t="n"/>
      <c r="O277" s="9" t="n"/>
      <c r="P277" s="9" t="n"/>
      <c r="Q277" s="9" t="n"/>
      <c r="R277" s="9" t="n"/>
      <c r="S277" s="9" t="n"/>
      <c r="T277" s="9" t="n"/>
      <c r="U277" s="9" t="n"/>
      <c r="V277" s="9" t="n"/>
      <c r="W277" s="9" t="n"/>
      <c r="X277" s="9" t="n"/>
      <c r="Y277" s="9" t="n"/>
      <c r="Z277" s="9" t="n"/>
      <c r="AA277" s="9" t="n"/>
      <c r="AB277" s="9" t="n"/>
      <c r="AC277" s="9" t="n"/>
      <c r="AD277" s="9" t="n"/>
      <c r="AE277" s="9" t="n"/>
      <c r="AF277" s="9" t="n"/>
      <c r="AG277" s="9" t="n"/>
      <c r="AH277" s="9" t="n"/>
      <c r="AI277" s="9" t="n"/>
      <c r="AJ277" s="9" t="n"/>
      <c r="AK277" s="9" t="n"/>
      <c r="AL277" s="9" t="n"/>
      <c r="AM277" s="9" t="n"/>
      <c r="AN277" s="9" t="n"/>
      <c r="AO277" s="9" t="n"/>
      <c r="AP277" s="9" t="n"/>
      <c r="AQ277" s="9" t="n"/>
      <c r="AR277" s="9" t="n"/>
      <c r="AS277" s="9" t="n"/>
      <c r="AT277" s="9" t="n"/>
      <c r="AU277" s="9" t="n"/>
      <c r="AV277" s="9" t="n"/>
      <c r="AW277" s="9" t="n"/>
      <c r="AX277" s="9" t="n"/>
      <c r="AY277" s="9" t="n"/>
      <c r="AZ277" s="9" t="n"/>
    </row>
    <row r="278">
      <c r="A278" s="9" t="n"/>
      <c r="B278" s="9" t="n"/>
      <c r="C278" s="9" t="n"/>
      <c r="D278" s="9" t="n"/>
      <c r="E278" s="9" t="n"/>
      <c r="F278" s="9" t="n"/>
      <c r="G278" s="9" t="n"/>
      <c r="H278" s="9" t="n"/>
      <c r="I278" s="9" t="n"/>
      <c r="J278" s="9" t="n"/>
      <c r="K278" s="9" t="n"/>
      <c r="L278" s="9" t="n"/>
      <c r="M278" s="9" t="n"/>
      <c r="N278" s="9" t="n"/>
      <c r="O278" s="9" t="n"/>
      <c r="P278" s="9" t="n"/>
      <c r="Q278" s="9" t="n"/>
      <c r="R278" s="9" t="n"/>
      <c r="S278" s="9" t="n"/>
      <c r="T278" s="9" t="n"/>
      <c r="U278" s="9" t="n"/>
      <c r="V278" s="9" t="n"/>
      <c r="W278" s="9" t="n"/>
      <c r="X278" s="9" t="n"/>
      <c r="Y278" s="9" t="n"/>
      <c r="Z278" s="9" t="n"/>
      <c r="AA278" s="9" t="n"/>
      <c r="AB278" s="9" t="n"/>
      <c r="AC278" s="9" t="n"/>
      <c r="AD278" s="9" t="n"/>
      <c r="AE278" s="9" t="n"/>
      <c r="AF278" s="9" t="n"/>
      <c r="AG278" s="9" t="n"/>
      <c r="AH278" s="9" t="n"/>
      <c r="AI278" s="9" t="n"/>
      <c r="AJ278" s="9" t="n"/>
      <c r="AK278" s="9" t="n"/>
      <c r="AL278" s="9" t="n"/>
      <c r="AM278" s="9" t="n"/>
      <c r="AN278" s="9" t="n"/>
      <c r="AO278" s="9" t="n"/>
      <c r="AP278" s="9" t="n"/>
      <c r="AQ278" s="9" t="n"/>
      <c r="AR278" s="9" t="n"/>
      <c r="AS278" s="9" t="n"/>
      <c r="AT278" s="9" t="n"/>
      <c r="AU278" s="9" t="n"/>
      <c r="AV278" s="9" t="n"/>
      <c r="AW278" s="9" t="n"/>
      <c r="AX278" s="9" t="n"/>
      <c r="AY278" s="9" t="n"/>
      <c r="AZ278" s="9" t="n"/>
    </row>
    <row r="279">
      <c r="A279" s="9" t="n"/>
      <c r="B279" s="9" t="n"/>
      <c r="C279" s="9" t="n"/>
      <c r="D279" s="9" t="n"/>
      <c r="E279" s="9" t="n"/>
      <c r="F279" s="9" t="n"/>
      <c r="G279" s="9" t="n"/>
      <c r="H279" s="9" t="n"/>
      <c r="I279" s="9" t="n"/>
      <c r="J279" s="9" t="n"/>
      <c r="K279" s="9" t="n"/>
      <c r="L279" s="9" t="n"/>
      <c r="M279" s="9" t="n"/>
      <c r="N279" s="9" t="n"/>
      <c r="O279" s="9" t="n"/>
      <c r="P279" s="9" t="n"/>
      <c r="Q279" s="9" t="n"/>
      <c r="R279" s="9" t="n"/>
      <c r="S279" s="9" t="n"/>
      <c r="T279" s="9" t="n"/>
      <c r="U279" s="9" t="n"/>
      <c r="V279" s="9" t="n"/>
      <c r="W279" s="9" t="n"/>
      <c r="X279" s="9" t="n"/>
      <c r="Y279" s="9" t="n"/>
      <c r="Z279" s="9" t="n"/>
      <c r="AA279" s="9" t="n"/>
      <c r="AB279" s="9" t="n"/>
      <c r="AC279" s="9" t="n"/>
      <c r="AD279" s="9" t="n"/>
      <c r="AE279" s="9" t="n"/>
      <c r="AF279" s="9" t="n"/>
      <c r="AG279" s="9" t="n"/>
      <c r="AH279" s="9" t="n"/>
      <c r="AI279" s="9" t="n"/>
      <c r="AJ279" s="9" t="n"/>
      <c r="AK279" s="9" t="n"/>
      <c r="AL279" s="9" t="n"/>
      <c r="AM279" s="9" t="n"/>
      <c r="AN279" s="9" t="n"/>
      <c r="AO279" s="9" t="n"/>
      <c r="AP279" s="9" t="n"/>
      <c r="AQ279" s="9" t="n"/>
      <c r="AR279" s="9" t="n"/>
      <c r="AS279" s="9" t="n"/>
      <c r="AT279" s="9" t="n"/>
      <c r="AU279" s="9" t="n"/>
      <c r="AV279" s="9" t="n"/>
      <c r="AW279" s="9" t="n"/>
      <c r="AX279" s="9" t="n"/>
      <c r="AY279" s="9" t="n"/>
      <c r="AZ279" s="9" t="n"/>
    </row>
    <row r="280">
      <c r="A280" s="9" t="n"/>
      <c r="B280" s="9" t="n"/>
      <c r="C280" s="9" t="n"/>
      <c r="D280" s="9" t="n"/>
      <c r="E280" s="9" t="n"/>
      <c r="F280" s="9" t="n"/>
      <c r="G280" s="9" t="n"/>
      <c r="H280" s="9" t="n"/>
      <c r="I280" s="9" t="n"/>
      <c r="J280" s="9" t="n"/>
      <c r="K280" s="9" t="n"/>
      <c r="L280" s="9" t="n"/>
      <c r="M280" s="9" t="n"/>
      <c r="N280" s="9" t="n"/>
      <c r="O280" s="9" t="n"/>
      <c r="P280" s="9" t="n"/>
      <c r="Q280" s="9" t="n"/>
      <c r="R280" s="9" t="n"/>
      <c r="S280" s="9" t="n"/>
      <c r="T280" s="9" t="n"/>
      <c r="U280" s="9" t="n"/>
      <c r="V280" s="9" t="n"/>
      <c r="W280" s="9" t="n"/>
      <c r="X280" s="9" t="n"/>
      <c r="Y280" s="9" t="n"/>
      <c r="Z280" s="9" t="n"/>
      <c r="AA280" s="9" t="n"/>
      <c r="AB280" s="9" t="n"/>
      <c r="AC280" s="9" t="n"/>
      <c r="AD280" s="9" t="n"/>
      <c r="AE280" s="9" t="n"/>
      <c r="AF280" s="9" t="n"/>
      <c r="AG280" s="9" t="n"/>
      <c r="AH280" s="9" t="n"/>
      <c r="AI280" s="9" t="n"/>
      <c r="AJ280" s="9" t="n"/>
      <c r="AK280" s="9" t="n"/>
      <c r="AL280" s="9" t="n"/>
      <c r="AM280" s="9" t="n"/>
      <c r="AN280" s="9" t="n"/>
      <c r="AO280" s="9" t="n"/>
      <c r="AP280" s="9" t="n"/>
      <c r="AQ280" s="9" t="n"/>
      <c r="AR280" s="9" t="n"/>
      <c r="AS280" s="9" t="n"/>
      <c r="AT280" s="9" t="n"/>
      <c r="AU280" s="9" t="n"/>
      <c r="AV280" s="9" t="n"/>
      <c r="AW280" s="9" t="n"/>
      <c r="AX280" s="9" t="n"/>
      <c r="AY280" s="9" t="n"/>
      <c r="AZ280" s="9" t="n"/>
    </row>
    <row r="281">
      <c r="A281" s="9" t="n"/>
      <c r="B281" s="9" t="n"/>
      <c r="C281" s="9" t="n"/>
      <c r="D281" s="9" t="n"/>
      <c r="E281" s="9" t="n"/>
      <c r="F281" s="9" t="n"/>
      <c r="G281" s="9" t="n"/>
      <c r="H281" s="9" t="n"/>
      <c r="I281" s="9" t="n"/>
      <c r="J281" s="9" t="n"/>
      <c r="K281" s="9" t="n"/>
      <c r="L281" s="9" t="n"/>
      <c r="M281" s="9" t="n"/>
      <c r="N281" s="9" t="n"/>
      <c r="O281" s="9" t="n"/>
      <c r="P281" s="9" t="n"/>
      <c r="Q281" s="9" t="n"/>
      <c r="R281" s="9" t="n"/>
      <c r="S281" s="9" t="n"/>
      <c r="T281" s="9" t="n"/>
      <c r="U281" s="9" t="n"/>
      <c r="V281" s="9" t="n"/>
      <c r="W281" s="9" t="n"/>
      <c r="X281" s="9" t="n"/>
      <c r="Y281" s="9" t="n"/>
      <c r="Z281" s="9" t="n"/>
      <c r="AA281" s="9" t="n"/>
      <c r="AB281" s="9" t="n"/>
      <c r="AC281" s="9" t="n"/>
      <c r="AD281" s="9" t="n"/>
      <c r="AE281" s="9" t="n"/>
      <c r="AF281" s="9" t="n"/>
      <c r="AG281" s="9" t="n"/>
      <c r="AH281" s="9" t="n"/>
      <c r="AI281" s="9" t="n"/>
      <c r="AJ281" s="9" t="n"/>
      <c r="AK281" s="9" t="n"/>
      <c r="AL281" s="9" t="n"/>
      <c r="AM281" s="9" t="n"/>
      <c r="AN281" s="9" t="n"/>
      <c r="AO281" s="9" t="n"/>
      <c r="AP281" s="9" t="n"/>
      <c r="AQ281" s="9" t="n"/>
      <c r="AR281" s="9" t="n"/>
      <c r="AS281" s="9" t="n"/>
      <c r="AT281" s="9" t="n"/>
      <c r="AU281" s="9" t="n"/>
      <c r="AV281" s="9" t="n"/>
      <c r="AW281" s="9" t="n"/>
      <c r="AX281" s="9" t="n"/>
      <c r="AY281" s="9" t="n"/>
      <c r="AZ281" s="9" t="n"/>
    </row>
    <row r="282">
      <c r="A282" s="9" t="n"/>
      <c r="B282" s="9" t="n"/>
      <c r="C282" s="9" t="n"/>
      <c r="D282" s="9" t="n"/>
      <c r="E282" s="9" t="n"/>
      <c r="F282" s="9" t="n"/>
      <c r="G282" s="9" t="n"/>
      <c r="H282" s="9" t="n"/>
      <c r="I282" s="9" t="n"/>
      <c r="J282" s="9" t="n"/>
      <c r="K282" s="9" t="n"/>
      <c r="L282" s="9" t="n"/>
      <c r="M282" s="9" t="n"/>
      <c r="N282" s="9" t="n"/>
      <c r="O282" s="9" t="n"/>
      <c r="P282" s="9" t="n"/>
      <c r="Q282" s="9" t="n"/>
      <c r="R282" s="9" t="n"/>
      <c r="S282" s="9" t="n"/>
      <c r="T282" s="9" t="n"/>
      <c r="U282" s="9" t="n"/>
      <c r="V282" s="9" t="n"/>
      <c r="W282" s="9" t="n"/>
      <c r="X282" s="9" t="n"/>
      <c r="Y282" s="9" t="n"/>
      <c r="Z282" s="9" t="n"/>
      <c r="AA282" s="9" t="n"/>
      <c r="AB282" s="9" t="n"/>
      <c r="AC282" s="9" t="n"/>
      <c r="AD282" s="9" t="n"/>
      <c r="AE282" s="9" t="n"/>
      <c r="AF282" s="9" t="n"/>
      <c r="AG282" s="9" t="n"/>
      <c r="AH282" s="9" t="n"/>
      <c r="AI282" s="9" t="n"/>
      <c r="AJ282" s="9" t="n"/>
      <c r="AK282" s="9" t="n"/>
      <c r="AL282" s="9" t="n"/>
      <c r="AM282" s="9" t="n"/>
      <c r="AN282" s="9" t="n"/>
      <c r="AO282" s="9" t="n"/>
      <c r="AP282" s="9" t="n"/>
      <c r="AQ282" s="9" t="n"/>
      <c r="AR282" s="9" t="n"/>
      <c r="AS282" s="9" t="n"/>
      <c r="AT282" s="9" t="n"/>
      <c r="AU282" s="9" t="n"/>
      <c r="AV282" s="9" t="n"/>
      <c r="AW282" s="9" t="n"/>
      <c r="AX282" s="9" t="n"/>
      <c r="AY282" s="9" t="n"/>
      <c r="AZ282" s="9" t="n"/>
    </row>
    <row r="283">
      <c r="A283" s="9" t="n"/>
      <c r="B283" s="9" t="n"/>
      <c r="C283" s="9" t="n"/>
      <c r="D283" s="9" t="n"/>
      <c r="E283" s="9" t="n"/>
      <c r="F283" s="9" t="n"/>
      <c r="G283" s="9" t="n"/>
      <c r="H283" s="9" t="n"/>
      <c r="I283" s="9" t="n"/>
      <c r="J283" s="9" t="n"/>
      <c r="K283" s="9" t="n"/>
      <c r="L283" s="9" t="n"/>
      <c r="M283" s="9" t="n"/>
      <c r="N283" s="9" t="n"/>
      <c r="O283" s="9" t="n"/>
      <c r="P283" s="9" t="n"/>
      <c r="Q283" s="9" t="n"/>
      <c r="R283" s="9" t="n"/>
      <c r="S283" s="9" t="n"/>
      <c r="T283" s="9" t="n"/>
      <c r="U283" s="9" t="n"/>
      <c r="V283" s="9" t="n"/>
      <c r="W283" s="9" t="n"/>
      <c r="X283" s="9" t="n"/>
      <c r="Y283" s="9" t="n"/>
      <c r="Z283" s="9" t="n"/>
      <c r="AA283" s="9" t="n"/>
      <c r="AB283" s="9" t="n"/>
      <c r="AC283" s="9" t="n"/>
      <c r="AD283" s="9" t="n"/>
      <c r="AE283" s="9" t="n"/>
      <c r="AF283" s="9" t="n"/>
      <c r="AG283" s="9" t="n"/>
      <c r="AH283" s="9" t="n"/>
      <c r="AI283" s="9" t="n"/>
      <c r="AJ283" s="9" t="n"/>
      <c r="AK283" s="9" t="n"/>
      <c r="AL283" s="9" t="n"/>
      <c r="AM283" s="9" t="n"/>
      <c r="AN283" s="9" t="n"/>
      <c r="AO283" s="9" t="n"/>
      <c r="AP283" s="9" t="n"/>
      <c r="AQ283" s="9" t="n"/>
      <c r="AR283" s="9" t="n"/>
      <c r="AS283" s="9" t="n"/>
      <c r="AT283" s="9" t="n"/>
      <c r="AU283" s="9" t="n"/>
      <c r="AV283" s="9" t="n"/>
      <c r="AW283" s="9" t="n"/>
      <c r="AX283" s="9" t="n"/>
      <c r="AY283" s="9" t="n"/>
      <c r="AZ283" s="9" t="n"/>
    </row>
    <row r="284">
      <c r="A284" s="9" t="n"/>
      <c r="B284" s="9" t="n"/>
      <c r="C284" s="9" t="n"/>
      <c r="D284" s="9" t="n"/>
      <c r="E284" s="9" t="n"/>
      <c r="F284" s="9" t="n"/>
      <c r="G284" s="9" t="n"/>
      <c r="H284" s="9" t="n"/>
      <c r="I284" s="9" t="n"/>
      <c r="J284" s="9" t="n"/>
      <c r="K284" s="9" t="n"/>
      <c r="L284" s="9" t="n"/>
      <c r="M284" s="9" t="n"/>
      <c r="N284" s="9" t="n"/>
      <c r="O284" s="9" t="n"/>
      <c r="P284" s="9" t="n"/>
      <c r="Q284" s="9" t="n"/>
      <c r="R284" s="9" t="n"/>
      <c r="S284" s="9" t="n"/>
      <c r="T284" s="9" t="n"/>
      <c r="U284" s="9" t="n"/>
      <c r="V284" s="9" t="n"/>
      <c r="W284" s="9" t="n"/>
      <c r="X284" s="9" t="n"/>
      <c r="Y284" s="9" t="n"/>
      <c r="Z284" s="9" t="n"/>
      <c r="AA284" s="9" t="n"/>
      <c r="AB284" s="9" t="n"/>
      <c r="AC284" s="9" t="n"/>
      <c r="AD284" s="9" t="n"/>
      <c r="AE284" s="9" t="n"/>
      <c r="AF284" s="9" t="n"/>
      <c r="AG284" s="9" t="n"/>
      <c r="AH284" s="9" t="n"/>
      <c r="AI284" s="9" t="n"/>
      <c r="AJ284" s="9" t="n"/>
      <c r="AK284" s="9" t="n"/>
      <c r="AL284" s="9" t="n"/>
      <c r="AM284" s="9" t="n"/>
      <c r="AN284" s="9" t="n"/>
      <c r="AO284" s="9" t="n"/>
      <c r="AP284" s="9" t="n"/>
      <c r="AQ284" s="9" t="n"/>
      <c r="AR284" s="9" t="n"/>
      <c r="AS284" s="9" t="n"/>
      <c r="AT284" s="9" t="n"/>
      <c r="AU284" s="9" t="n"/>
      <c r="AV284" s="9" t="n"/>
      <c r="AW284" s="9" t="n"/>
      <c r="AX284" s="9" t="n"/>
      <c r="AY284" s="9" t="n"/>
      <c r="AZ284" s="9" t="n"/>
    </row>
    <row r="285">
      <c r="A285" s="9" t="n"/>
      <c r="B285" s="9" t="n"/>
      <c r="C285" s="9" t="n"/>
      <c r="D285" s="9" t="n"/>
      <c r="E285" s="9" t="n"/>
      <c r="F285" s="9" t="n"/>
      <c r="G285" s="9" t="n"/>
      <c r="H285" s="9" t="n"/>
      <c r="I285" s="9" t="n"/>
      <c r="J285" s="9" t="n"/>
      <c r="K285" s="9" t="n"/>
      <c r="L285" s="9" t="n"/>
      <c r="M285" s="9" t="n"/>
      <c r="N285" s="9" t="n"/>
      <c r="O285" s="9" t="n"/>
      <c r="P285" s="9" t="n"/>
      <c r="Q285" s="9" t="n"/>
      <c r="R285" s="9" t="n"/>
      <c r="S285" s="9" t="n"/>
      <c r="T285" s="9" t="n"/>
      <c r="U285" s="9" t="n"/>
      <c r="V285" s="9" t="n"/>
      <c r="W285" s="9" t="n"/>
      <c r="X285" s="9" t="n"/>
      <c r="Y285" s="9" t="n"/>
      <c r="Z285" s="9" t="n"/>
      <c r="AA285" s="9" t="n"/>
      <c r="AB285" s="9" t="n"/>
      <c r="AC285" s="9" t="n"/>
      <c r="AD285" s="9" t="n"/>
      <c r="AE285" s="9" t="n"/>
      <c r="AF285" s="9" t="n"/>
      <c r="AG285" s="9" t="n"/>
      <c r="AH285" s="9" t="n"/>
      <c r="AI285" s="9" t="n"/>
      <c r="AJ285" s="9" t="n"/>
      <c r="AK285" s="9" t="n"/>
      <c r="AL285" s="9" t="n"/>
      <c r="AM285" s="9" t="n"/>
      <c r="AN285" s="9" t="n"/>
      <c r="AO285" s="9" t="n"/>
      <c r="AP285" s="9" t="n"/>
      <c r="AQ285" s="9" t="n"/>
      <c r="AR285" s="9" t="n"/>
      <c r="AS285" s="9" t="n"/>
      <c r="AT285" s="9" t="n"/>
      <c r="AU285" s="9" t="n"/>
      <c r="AV285" s="9" t="n"/>
      <c r="AW285" s="9" t="n"/>
      <c r="AX285" s="9" t="n"/>
      <c r="AY285" s="9" t="n"/>
      <c r="AZ285" s="9" t="n"/>
    </row>
    <row r="286">
      <c r="A286" s="9" t="n"/>
      <c r="B286" s="9" t="n"/>
      <c r="C286" s="9" t="n"/>
      <c r="D286" s="9" t="n"/>
      <c r="E286" s="9" t="n"/>
      <c r="F286" s="9" t="n"/>
      <c r="G286" s="9" t="n"/>
      <c r="H286" s="9" t="n"/>
      <c r="I286" s="9" t="n"/>
      <c r="J286" s="9" t="n"/>
      <c r="K286" s="9" t="n"/>
      <c r="L286" s="9" t="n"/>
      <c r="M286" s="9" t="n"/>
      <c r="N286" s="9" t="n"/>
      <c r="O286" s="9" t="n"/>
      <c r="P286" s="9" t="n"/>
      <c r="Q286" s="9" t="n"/>
      <c r="R286" s="9" t="n"/>
      <c r="S286" s="9" t="n"/>
      <c r="T286" s="9" t="n"/>
      <c r="U286" s="9" t="n"/>
      <c r="V286" s="9" t="n"/>
      <c r="W286" s="9" t="n"/>
      <c r="X286" s="9" t="n"/>
      <c r="Y286" s="9" t="n"/>
      <c r="Z286" s="9" t="n"/>
      <c r="AA286" s="9" t="n"/>
      <c r="AB286" s="9" t="n"/>
      <c r="AC286" s="9" t="n"/>
      <c r="AD286" s="9" t="n"/>
      <c r="AE286" s="9" t="n"/>
      <c r="AF286" s="9" t="n"/>
      <c r="AG286" s="9" t="n"/>
      <c r="AH286" s="9" t="n"/>
      <c r="AI286" s="9" t="n"/>
      <c r="AJ286" s="9" t="n"/>
      <c r="AK286" s="9" t="n"/>
      <c r="AL286" s="9" t="n"/>
      <c r="AM286" s="9" t="n"/>
      <c r="AN286" s="9" t="n"/>
      <c r="AO286" s="9" t="n"/>
      <c r="AP286" s="9" t="n"/>
      <c r="AQ286" s="9" t="n"/>
      <c r="AR286" s="9" t="n"/>
      <c r="AS286" s="9" t="n"/>
      <c r="AT286" s="9" t="n"/>
      <c r="AU286" s="9" t="n"/>
      <c r="AV286" s="9" t="n"/>
      <c r="AW286" s="9" t="n"/>
      <c r="AX286" s="9" t="n"/>
      <c r="AY286" s="9" t="n"/>
      <c r="AZ286" s="9" t="n"/>
    </row>
    <row r="287">
      <c r="A287" s="9" t="n"/>
      <c r="B287" s="9" t="n"/>
      <c r="C287" s="9" t="n"/>
      <c r="D287" s="9" t="n"/>
      <c r="E287" s="9" t="n"/>
      <c r="F287" s="9" t="n"/>
      <c r="G287" s="9" t="n"/>
      <c r="H287" s="9" t="n"/>
      <c r="I287" s="9" t="n"/>
      <c r="J287" s="9" t="n"/>
      <c r="K287" s="9" t="n"/>
      <c r="L287" s="9" t="n"/>
      <c r="M287" s="9" t="n"/>
      <c r="N287" s="9" t="n"/>
      <c r="O287" s="9" t="n"/>
      <c r="P287" s="9" t="n"/>
      <c r="Q287" s="9" t="n"/>
      <c r="R287" s="9" t="n"/>
      <c r="S287" s="9" t="n"/>
      <c r="T287" s="9" t="n"/>
      <c r="U287" s="9" t="n"/>
      <c r="V287" s="9" t="n"/>
      <c r="W287" s="9" t="n"/>
      <c r="X287" s="9" t="n"/>
      <c r="Y287" s="9" t="n"/>
      <c r="Z287" s="9" t="n"/>
      <c r="AA287" s="9" t="n"/>
      <c r="AB287" s="9" t="n"/>
      <c r="AC287" s="9" t="n"/>
      <c r="AD287" s="9" t="n"/>
      <c r="AE287" s="9" t="n"/>
      <c r="AF287" s="9" t="n"/>
      <c r="AG287" s="9" t="n"/>
      <c r="AH287" s="9" t="n"/>
      <c r="AI287" s="9" t="n"/>
      <c r="AJ287" s="9" t="n"/>
      <c r="AK287" s="9" t="n"/>
      <c r="AL287" s="9" t="n"/>
      <c r="AM287" s="9" t="n"/>
      <c r="AN287" s="9" t="n"/>
      <c r="AO287" s="9" t="n"/>
      <c r="AP287" s="9" t="n"/>
      <c r="AQ287" s="9" t="n"/>
      <c r="AR287" s="9" t="n"/>
      <c r="AS287" s="9" t="n"/>
      <c r="AT287" s="9" t="n"/>
      <c r="AU287" s="9" t="n"/>
      <c r="AV287" s="9" t="n"/>
      <c r="AW287" s="9" t="n"/>
      <c r="AX287" s="9" t="n"/>
      <c r="AY287" s="9" t="n"/>
      <c r="AZ287" s="9" t="n"/>
    </row>
    <row r="288">
      <c r="A288" s="9" t="n"/>
      <c r="B288" s="9" t="n"/>
      <c r="C288" s="9" t="n"/>
      <c r="D288" s="9" t="n"/>
      <c r="E288" s="9" t="n"/>
      <c r="F288" s="9" t="n"/>
      <c r="G288" s="9" t="n"/>
      <c r="H288" s="9" t="n"/>
      <c r="I288" s="9" t="n"/>
      <c r="J288" s="9" t="n"/>
      <c r="K288" s="9" t="n"/>
      <c r="L288" s="9" t="n"/>
      <c r="M288" s="9" t="n"/>
      <c r="N288" s="9" t="n"/>
      <c r="O288" s="9" t="n"/>
      <c r="P288" s="9" t="n"/>
      <c r="Q288" s="9" t="n"/>
      <c r="R288" s="9" t="n"/>
      <c r="S288" s="9" t="n"/>
      <c r="T288" s="9" t="n"/>
      <c r="U288" s="9" t="n"/>
      <c r="V288" s="9" t="n"/>
      <c r="W288" s="9" t="n"/>
      <c r="X288" s="9" t="n"/>
      <c r="Y288" s="9" t="n"/>
      <c r="Z288" s="9" t="n"/>
      <c r="AA288" s="9" t="n"/>
      <c r="AB288" s="9" t="n"/>
      <c r="AC288" s="9" t="n"/>
      <c r="AD288" s="9" t="n"/>
      <c r="AE288" s="9" t="n"/>
      <c r="AF288" s="9" t="n"/>
      <c r="AG288" s="9" t="n"/>
      <c r="AH288" s="9" t="n"/>
      <c r="AI288" s="9" t="n"/>
      <c r="AJ288" s="9" t="n"/>
      <c r="AK288" s="9" t="n"/>
      <c r="AL288" s="9" t="n"/>
      <c r="AM288" s="9" t="n"/>
      <c r="AN288" s="9" t="n"/>
      <c r="AO288" s="9" t="n"/>
      <c r="AP288" s="9" t="n"/>
      <c r="AQ288" s="9" t="n"/>
      <c r="AR288" s="9" t="n"/>
      <c r="AS288" s="9" t="n"/>
      <c r="AT288" s="9" t="n"/>
      <c r="AU288" s="9" t="n"/>
      <c r="AV288" s="9" t="n"/>
      <c r="AW288" s="9" t="n"/>
      <c r="AX288" s="9" t="n"/>
      <c r="AY288" s="9" t="n"/>
      <c r="AZ288" s="9" t="n"/>
    </row>
    <row r="289">
      <c r="A289" s="9" t="n"/>
      <c r="B289" s="9" t="n"/>
      <c r="C289" s="9" t="n"/>
      <c r="D289" s="9" t="n"/>
      <c r="E289" s="9" t="n"/>
      <c r="F289" s="9" t="n"/>
      <c r="G289" s="9" t="n"/>
      <c r="H289" s="9" t="n"/>
      <c r="I289" s="9" t="n"/>
      <c r="J289" s="9" t="n"/>
      <c r="K289" s="9" t="n"/>
      <c r="L289" s="9" t="n"/>
      <c r="M289" s="9" t="n"/>
      <c r="N289" s="9" t="n"/>
      <c r="O289" s="9" t="n"/>
      <c r="P289" s="9" t="n"/>
      <c r="Q289" s="9" t="n"/>
      <c r="R289" s="9" t="n"/>
      <c r="S289" s="9" t="n"/>
      <c r="T289" s="9" t="n"/>
      <c r="U289" s="9" t="n"/>
      <c r="V289" s="9" t="n"/>
      <c r="W289" s="9" t="n"/>
      <c r="X289" s="9" t="n"/>
      <c r="Y289" s="9" t="n"/>
      <c r="Z289" s="9" t="n"/>
      <c r="AA289" s="9" t="n"/>
      <c r="AB289" s="9" t="n"/>
      <c r="AC289" s="9" t="n"/>
      <c r="AD289" s="9" t="n"/>
      <c r="AE289" s="9" t="n"/>
      <c r="AF289" s="9" t="n"/>
      <c r="AG289" s="9" t="n"/>
      <c r="AH289" s="9" t="n"/>
      <c r="AI289" s="9" t="n"/>
      <c r="AJ289" s="9" t="n"/>
      <c r="AK289" s="9" t="n"/>
      <c r="AL289" s="9" t="n"/>
      <c r="AM289" s="9" t="n"/>
      <c r="AN289" s="9" t="n"/>
      <c r="AO289" s="9" t="n"/>
      <c r="AP289" s="9" t="n"/>
      <c r="AQ289" s="9" t="n"/>
      <c r="AR289" s="9" t="n"/>
      <c r="AS289" s="9" t="n"/>
      <c r="AT289" s="9" t="n"/>
      <c r="AU289" s="9" t="n"/>
      <c r="AV289" s="9" t="n"/>
      <c r="AW289" s="9" t="n"/>
      <c r="AX289" s="9" t="n"/>
      <c r="AY289" s="9" t="n"/>
      <c r="AZ289" s="9" t="n"/>
    </row>
    <row r="290">
      <c r="A290" s="9" t="n"/>
      <c r="B290" s="9" t="n"/>
      <c r="C290" s="9" t="n"/>
      <c r="D290" s="9" t="n"/>
      <c r="E290" s="9" t="n"/>
      <c r="F290" s="9" t="n"/>
      <c r="G290" s="9" t="n"/>
      <c r="H290" s="9" t="n"/>
      <c r="I290" s="9" t="n"/>
      <c r="J290" s="9" t="n"/>
      <c r="K290" s="9" t="n"/>
      <c r="L290" s="9" t="n"/>
      <c r="M290" s="9" t="n"/>
      <c r="N290" s="9" t="n"/>
      <c r="O290" s="9" t="n"/>
      <c r="P290" s="9" t="n"/>
      <c r="Q290" s="9" t="n"/>
      <c r="R290" s="9" t="n"/>
      <c r="S290" s="9" t="n"/>
      <c r="T290" s="9" t="n"/>
      <c r="U290" s="9" t="n"/>
      <c r="V290" s="9" t="n"/>
      <c r="W290" s="9" t="n"/>
      <c r="X290" s="9" t="n"/>
      <c r="Y290" s="9" t="n"/>
      <c r="Z290" s="9" t="n"/>
      <c r="AA290" s="9" t="n"/>
      <c r="AB290" s="9" t="n"/>
      <c r="AC290" s="9" t="n"/>
      <c r="AD290" s="9" t="n"/>
      <c r="AE290" s="9" t="n"/>
      <c r="AF290" s="9" t="n"/>
      <c r="AG290" s="9" t="n"/>
      <c r="AH290" s="9" t="n"/>
      <c r="AI290" s="9" t="n"/>
      <c r="AJ290" s="9" t="n"/>
      <c r="AK290" s="9" t="n"/>
      <c r="AL290" s="9" t="n"/>
      <c r="AM290" s="9" t="n"/>
      <c r="AN290" s="9" t="n"/>
      <c r="AO290" s="9" t="n"/>
      <c r="AP290" s="9" t="n"/>
      <c r="AQ290" s="9" t="n"/>
      <c r="AR290" s="9" t="n"/>
      <c r="AS290" s="9" t="n"/>
      <c r="AT290" s="9" t="n"/>
      <c r="AU290" s="9" t="n"/>
      <c r="AV290" s="9" t="n"/>
      <c r="AW290" s="9" t="n"/>
      <c r="AX290" s="9" t="n"/>
      <c r="AY290" s="9" t="n"/>
      <c r="AZ290" s="9" t="n"/>
    </row>
    <row r="291">
      <c r="A291" s="9" t="n"/>
      <c r="B291" s="9" t="n"/>
      <c r="C291" s="9" t="n"/>
      <c r="D291" s="9" t="n"/>
      <c r="E291" s="9" t="n"/>
      <c r="F291" s="9" t="n"/>
      <c r="G291" s="9" t="n"/>
      <c r="H291" s="9" t="n"/>
      <c r="I291" s="9" t="n"/>
      <c r="J291" s="9" t="n"/>
      <c r="K291" s="9" t="n"/>
      <c r="L291" s="9" t="n"/>
      <c r="M291" s="9" t="n"/>
      <c r="N291" s="9" t="n"/>
      <c r="O291" s="9" t="n"/>
      <c r="P291" s="9" t="n"/>
      <c r="Q291" s="9" t="n"/>
      <c r="R291" s="9" t="n"/>
      <c r="S291" s="9" t="n"/>
      <c r="T291" s="9" t="n"/>
      <c r="U291" s="9" t="n"/>
      <c r="V291" s="9" t="n"/>
      <c r="W291" s="9" t="n"/>
      <c r="X291" s="9" t="n"/>
      <c r="Y291" s="9" t="n"/>
      <c r="Z291" s="9" t="n"/>
      <c r="AA291" s="9" t="n"/>
      <c r="AB291" s="9" t="n"/>
      <c r="AC291" s="9" t="n"/>
      <c r="AD291" s="9" t="n"/>
      <c r="AE291" s="9" t="n"/>
      <c r="AF291" s="9" t="n"/>
      <c r="AG291" s="9" t="n"/>
      <c r="AH291" s="9" t="n"/>
      <c r="AI291" s="9" t="n"/>
      <c r="AJ291" s="9" t="n"/>
      <c r="AK291" s="9" t="n"/>
      <c r="AL291" s="9" t="n"/>
      <c r="AM291" s="9" t="n"/>
      <c r="AN291" s="9" t="n"/>
      <c r="AO291" s="9" t="n"/>
      <c r="AP291" s="9" t="n"/>
      <c r="AQ291" s="9" t="n"/>
      <c r="AR291" s="9" t="n"/>
      <c r="AS291" s="9" t="n"/>
      <c r="AT291" s="9" t="n"/>
      <c r="AU291" s="9" t="n"/>
      <c r="AV291" s="9" t="n"/>
      <c r="AW291" s="9" t="n"/>
      <c r="AX291" s="9" t="n"/>
      <c r="AY291" s="9" t="n"/>
      <c r="AZ291" s="9" t="n"/>
    </row>
    <row r="292">
      <c r="A292" s="9" t="n"/>
      <c r="B292" s="9" t="n"/>
      <c r="C292" s="9" t="n"/>
      <c r="D292" s="9" t="n"/>
      <c r="E292" s="9" t="n"/>
      <c r="F292" s="9" t="n"/>
      <c r="G292" s="9" t="n"/>
      <c r="H292" s="9" t="n"/>
      <c r="I292" s="9" t="n"/>
      <c r="J292" s="9" t="n"/>
      <c r="K292" s="9" t="n"/>
      <c r="L292" s="9" t="n"/>
      <c r="M292" s="9" t="n"/>
      <c r="N292" s="9" t="n"/>
      <c r="O292" s="9" t="n"/>
      <c r="P292" s="9" t="n"/>
      <c r="Q292" s="9" t="n"/>
      <c r="R292" s="9" t="n"/>
      <c r="S292" s="9" t="n"/>
      <c r="T292" s="9" t="n"/>
      <c r="U292" s="9" t="n"/>
      <c r="V292" s="9" t="n"/>
      <c r="W292" s="9" t="n"/>
      <c r="X292" s="9" t="n"/>
      <c r="Y292" s="9" t="n"/>
      <c r="Z292" s="9" t="n"/>
      <c r="AA292" s="9" t="n"/>
      <c r="AB292" s="9" t="n"/>
      <c r="AC292" s="9" t="n"/>
      <c r="AD292" s="9" t="n"/>
      <c r="AE292" s="9" t="n"/>
      <c r="AF292" s="9" t="n"/>
      <c r="AG292" s="9" t="n"/>
      <c r="AH292" s="9" t="n"/>
      <c r="AI292" s="9" t="n"/>
      <c r="AJ292" s="9" t="n"/>
      <c r="AK292" s="9" t="n"/>
      <c r="AL292" s="9" t="n"/>
      <c r="AM292" s="9" t="n"/>
      <c r="AN292" s="9" t="n"/>
      <c r="AO292" s="9" t="n"/>
      <c r="AP292" s="9" t="n"/>
      <c r="AQ292" s="9" t="n"/>
      <c r="AR292" s="9" t="n"/>
      <c r="AS292" s="9" t="n"/>
      <c r="AT292" s="9" t="n"/>
      <c r="AU292" s="9" t="n"/>
      <c r="AV292" s="9" t="n"/>
      <c r="AW292" s="9" t="n"/>
      <c r="AX292" s="9" t="n"/>
      <c r="AY292" s="9" t="n"/>
      <c r="AZ292" s="9" t="n"/>
    </row>
    <row r="293">
      <c r="A293" s="9" t="n"/>
      <c r="B293" s="9" t="n"/>
      <c r="C293" s="9" t="n"/>
      <c r="D293" s="9" t="n"/>
      <c r="E293" s="9" t="n"/>
      <c r="F293" s="9" t="n"/>
      <c r="G293" s="9" t="n"/>
      <c r="H293" s="9" t="n"/>
      <c r="I293" s="9" t="n"/>
      <c r="J293" s="9" t="n"/>
      <c r="K293" s="9" t="n"/>
      <c r="L293" s="9" t="n"/>
      <c r="M293" s="9" t="n"/>
      <c r="N293" s="9" t="n"/>
      <c r="O293" s="9" t="n"/>
      <c r="P293" s="9" t="n"/>
      <c r="Q293" s="9" t="n"/>
      <c r="R293" s="9" t="n"/>
      <c r="S293" s="9" t="n"/>
      <c r="T293" s="9" t="n"/>
      <c r="U293" s="9" t="n"/>
      <c r="V293" s="9" t="n"/>
      <c r="W293" s="9" t="n"/>
      <c r="X293" s="9" t="n"/>
      <c r="Y293" s="9" t="n"/>
      <c r="Z293" s="9" t="n"/>
      <c r="AA293" s="9" t="n"/>
      <c r="AB293" s="9" t="n"/>
      <c r="AC293" s="9" t="n"/>
      <c r="AD293" s="9" t="n"/>
      <c r="AE293" s="9" t="n"/>
      <c r="AF293" s="9" t="n"/>
      <c r="AG293" s="9" t="n"/>
      <c r="AH293" s="9" t="n"/>
      <c r="AI293" s="9" t="n"/>
      <c r="AJ293" s="9" t="n"/>
      <c r="AK293" s="9" t="n"/>
      <c r="AL293" s="9" t="n"/>
      <c r="AM293" s="9" t="n"/>
      <c r="AN293" s="9" t="n"/>
      <c r="AO293" s="9" t="n"/>
      <c r="AP293" s="9" t="n"/>
      <c r="AQ293" s="9" t="n"/>
      <c r="AR293" s="9" t="n"/>
      <c r="AS293" s="9" t="n"/>
      <c r="AT293" s="9" t="n"/>
      <c r="AU293" s="9" t="n"/>
      <c r="AV293" s="9" t="n"/>
      <c r="AW293" s="9" t="n"/>
      <c r="AX293" s="9" t="n"/>
      <c r="AY293" s="9" t="n"/>
      <c r="AZ293" s="9" t="n"/>
    </row>
    <row r="294">
      <c r="A294" s="9" t="n"/>
      <c r="B294" s="9" t="n"/>
      <c r="C294" s="9" t="n"/>
      <c r="D294" s="9" t="n"/>
      <c r="E294" s="9" t="n"/>
      <c r="F294" s="9" t="n"/>
      <c r="G294" s="9" t="n"/>
      <c r="H294" s="9" t="n"/>
      <c r="I294" s="9" t="n"/>
      <c r="J294" s="9" t="n"/>
      <c r="K294" s="9" t="n"/>
      <c r="L294" s="9" t="n"/>
      <c r="M294" s="9" t="n"/>
      <c r="N294" s="9" t="n"/>
      <c r="O294" s="9" t="n"/>
      <c r="P294" s="9" t="n"/>
      <c r="Q294" s="9" t="n"/>
      <c r="R294" s="9" t="n"/>
      <c r="S294" s="9" t="n"/>
      <c r="T294" s="9" t="n"/>
      <c r="U294" s="9" t="n"/>
      <c r="V294" s="9" t="n"/>
      <c r="W294" s="9" t="n"/>
      <c r="X294" s="9" t="n"/>
      <c r="Y294" s="9" t="n"/>
      <c r="Z294" s="9" t="n"/>
      <c r="AA294" s="9" t="n"/>
      <c r="AB294" s="9" t="n"/>
      <c r="AC294" s="9" t="n"/>
      <c r="AD294" s="9" t="n"/>
      <c r="AE294" s="9" t="n"/>
      <c r="AF294" s="9" t="n"/>
      <c r="AG294" s="9" t="n"/>
      <c r="AH294" s="9" t="n"/>
      <c r="AI294" s="9" t="n"/>
      <c r="AJ294" s="9" t="n"/>
      <c r="AK294" s="9" t="n"/>
      <c r="AL294" s="9" t="n"/>
      <c r="AM294" s="9" t="n"/>
      <c r="AN294" s="9" t="n"/>
      <c r="AO294" s="9" t="n"/>
      <c r="AP294" s="9" t="n"/>
      <c r="AQ294" s="9" t="n"/>
      <c r="AR294" s="9" t="n"/>
      <c r="AS294" s="9" t="n"/>
      <c r="AT294" s="9" t="n"/>
      <c r="AU294" s="9" t="n"/>
      <c r="AV294" s="9" t="n"/>
      <c r="AW294" s="9" t="n"/>
      <c r="AX294" s="9" t="n"/>
      <c r="AY294" s="9" t="n"/>
      <c r="AZ294" s="9" t="n"/>
    </row>
    <row r="295">
      <c r="A295" s="9" t="n"/>
      <c r="B295" s="9" t="n"/>
      <c r="C295" s="9" t="n"/>
      <c r="D295" s="9" t="n"/>
      <c r="E295" s="9" t="n"/>
      <c r="F295" s="9" t="n"/>
      <c r="G295" s="9" t="n"/>
      <c r="H295" s="9" t="n"/>
      <c r="I295" s="9" t="n"/>
      <c r="J295" s="9" t="n"/>
      <c r="K295" s="9" t="n"/>
      <c r="L295" s="9" t="n"/>
      <c r="M295" s="9" t="n"/>
      <c r="N295" s="9" t="n"/>
      <c r="O295" s="9" t="n"/>
      <c r="P295" s="9" t="n"/>
      <c r="Q295" s="9" t="n"/>
      <c r="R295" s="9" t="n"/>
      <c r="S295" s="9" t="n"/>
      <c r="T295" s="9" t="n"/>
      <c r="U295" s="9" t="n"/>
      <c r="V295" s="9" t="n"/>
      <c r="W295" s="9" t="n"/>
      <c r="X295" s="9" t="n"/>
      <c r="Y295" s="9" t="n"/>
      <c r="Z295" s="9" t="n"/>
      <c r="AA295" s="9" t="n"/>
      <c r="AB295" s="9" t="n"/>
      <c r="AC295" s="9" t="n"/>
      <c r="AD295" s="9" t="n"/>
      <c r="AE295" s="9" t="n"/>
      <c r="AF295" s="9" t="n"/>
      <c r="AG295" s="9" t="n"/>
      <c r="AH295" s="9" t="n"/>
      <c r="AI295" s="9" t="n"/>
      <c r="AJ295" s="9" t="n"/>
      <c r="AK295" s="9" t="n"/>
      <c r="AL295" s="9" t="n"/>
      <c r="AM295" s="9" t="n"/>
      <c r="AN295" s="9" t="n"/>
      <c r="AO295" s="9" t="n"/>
      <c r="AP295" s="9" t="n"/>
      <c r="AQ295" s="9" t="n"/>
      <c r="AR295" s="9" t="n"/>
      <c r="AS295" s="9" t="n"/>
      <c r="AT295" s="9" t="n"/>
      <c r="AU295" s="9" t="n"/>
      <c r="AV295" s="9" t="n"/>
      <c r="AW295" s="9" t="n"/>
      <c r="AX295" s="9" t="n"/>
      <c r="AY295" s="9" t="n"/>
      <c r="AZ295" s="9" t="n"/>
    </row>
    <row r="296">
      <c r="A296" s="9" t="n"/>
      <c r="B296" s="9" t="n"/>
      <c r="C296" s="9" t="n"/>
      <c r="D296" s="9" t="n"/>
      <c r="E296" s="9" t="n"/>
      <c r="F296" s="9" t="n"/>
      <c r="G296" s="9" t="n"/>
      <c r="H296" s="9" t="n"/>
      <c r="I296" s="9" t="n"/>
      <c r="J296" s="9" t="n"/>
      <c r="K296" s="9" t="n"/>
      <c r="L296" s="9" t="n"/>
      <c r="M296" s="9" t="n"/>
      <c r="N296" s="9" t="n"/>
      <c r="O296" s="9" t="n"/>
      <c r="P296" s="9" t="n"/>
      <c r="Q296" s="9" t="n"/>
      <c r="R296" s="9" t="n"/>
      <c r="S296" s="9" t="n"/>
      <c r="T296" s="9" t="n"/>
      <c r="U296" s="9" t="n"/>
      <c r="V296" s="9" t="n"/>
      <c r="W296" s="9" t="n"/>
      <c r="X296" s="9" t="n"/>
      <c r="Y296" s="9" t="n"/>
      <c r="Z296" s="9" t="n"/>
      <c r="AA296" s="9" t="n"/>
      <c r="AB296" s="9" t="n"/>
      <c r="AC296" s="9" t="n"/>
      <c r="AD296" s="9" t="n"/>
      <c r="AE296" s="9" t="n"/>
      <c r="AF296" s="9" t="n"/>
      <c r="AG296" s="9" t="n"/>
      <c r="AH296" s="9" t="n"/>
      <c r="AI296" s="9" t="n"/>
      <c r="AJ296" s="9" t="n"/>
      <c r="AK296" s="9" t="n"/>
      <c r="AL296" s="9" t="n"/>
      <c r="AM296" s="9" t="n"/>
      <c r="AN296" s="9" t="n"/>
      <c r="AO296" s="9" t="n"/>
      <c r="AP296" s="9" t="n"/>
      <c r="AQ296" s="9" t="n"/>
      <c r="AR296" s="9" t="n"/>
      <c r="AS296" s="9" t="n"/>
      <c r="AT296" s="9" t="n"/>
      <c r="AU296" s="9" t="n"/>
      <c r="AV296" s="9" t="n"/>
      <c r="AW296" s="9" t="n"/>
      <c r="AX296" s="9" t="n"/>
      <c r="AY296" s="9" t="n"/>
      <c r="AZ296" s="9" t="n"/>
    </row>
    <row r="297">
      <c r="A297" s="9" t="n"/>
      <c r="B297" s="9" t="n"/>
      <c r="C297" s="9" t="n"/>
      <c r="D297" s="9" t="n"/>
      <c r="E297" s="9" t="n"/>
      <c r="F297" s="9" t="n"/>
      <c r="G297" s="9" t="n"/>
      <c r="H297" s="9" t="n"/>
      <c r="I297" s="9" t="n"/>
      <c r="J297" s="9" t="n"/>
      <c r="K297" s="9" t="n"/>
      <c r="L297" s="9" t="n"/>
      <c r="M297" s="9" t="n"/>
      <c r="N297" s="9" t="n"/>
      <c r="O297" s="9" t="n"/>
      <c r="P297" s="9" t="n"/>
      <c r="Q297" s="9" t="n"/>
      <c r="R297" s="9" t="n"/>
      <c r="S297" s="9" t="n"/>
      <c r="T297" s="9" t="n"/>
      <c r="U297" s="9" t="n"/>
      <c r="V297" s="9" t="n"/>
      <c r="W297" s="9" t="n"/>
      <c r="X297" s="9" t="n"/>
      <c r="Y297" s="9" t="n"/>
      <c r="Z297" s="9" t="n"/>
      <c r="AA297" s="9" t="n"/>
      <c r="AB297" s="9" t="n"/>
      <c r="AC297" s="9" t="n"/>
      <c r="AD297" s="9" t="n"/>
      <c r="AE297" s="9" t="n"/>
      <c r="AF297" s="9" t="n"/>
      <c r="AG297" s="9" t="n"/>
      <c r="AH297" s="9" t="n"/>
      <c r="AI297" s="9" t="n"/>
      <c r="AJ297" s="9" t="n"/>
      <c r="AK297" s="9" t="n"/>
      <c r="AL297" s="9" t="n"/>
      <c r="AM297" s="9" t="n"/>
      <c r="AN297" s="9" t="n"/>
      <c r="AO297" s="9" t="n"/>
      <c r="AP297" s="9" t="n"/>
      <c r="AQ297" s="9" t="n"/>
      <c r="AR297" s="9" t="n"/>
      <c r="AS297" s="9" t="n"/>
      <c r="AT297" s="9" t="n"/>
      <c r="AU297" s="9" t="n"/>
      <c r="AV297" s="9" t="n"/>
      <c r="AW297" s="9" t="n"/>
      <c r="AX297" s="9" t="n"/>
      <c r="AY297" s="9" t="n"/>
      <c r="AZ297" s="9" t="n"/>
    </row>
    <row r="298">
      <c r="A298" s="9" t="n"/>
      <c r="B298" s="9" t="n"/>
      <c r="C298" s="9" t="n"/>
      <c r="D298" s="9" t="n"/>
      <c r="E298" s="9" t="n"/>
      <c r="F298" s="9" t="n"/>
      <c r="G298" s="9" t="n"/>
      <c r="H298" s="9" t="n"/>
      <c r="I298" s="9" t="n"/>
      <c r="J298" s="9" t="n"/>
      <c r="K298" s="9" t="n"/>
      <c r="L298" s="9" t="n"/>
      <c r="M298" s="9" t="n"/>
      <c r="N298" s="9" t="n"/>
      <c r="O298" s="9" t="n"/>
      <c r="P298" s="9" t="n"/>
      <c r="Q298" s="9" t="n"/>
      <c r="R298" s="9" t="n"/>
      <c r="S298" s="9" t="n"/>
      <c r="T298" s="9" t="n"/>
      <c r="U298" s="9" t="n"/>
      <c r="V298" s="9" t="n"/>
      <c r="W298" s="9" t="n"/>
      <c r="X298" s="9" t="n"/>
      <c r="Y298" s="9" t="n"/>
      <c r="Z298" s="9" t="n"/>
      <c r="AA298" s="9" t="n"/>
      <c r="AB298" s="9" t="n"/>
      <c r="AC298" s="9" t="n"/>
      <c r="AD298" s="9" t="n"/>
      <c r="AE298" s="9" t="n"/>
      <c r="AF298" s="9" t="n"/>
      <c r="AG298" s="9" t="n"/>
      <c r="AH298" s="9" t="n"/>
      <c r="AI298" s="9" t="n"/>
      <c r="AJ298" s="9" t="n"/>
      <c r="AK298" s="9" t="n"/>
      <c r="AL298" s="9" t="n"/>
      <c r="AM298" s="9" t="n"/>
      <c r="AN298" s="9" t="n"/>
      <c r="AO298" s="9" t="n"/>
      <c r="AP298" s="9" t="n"/>
      <c r="AQ298" s="9" t="n"/>
      <c r="AR298" s="9" t="n"/>
      <c r="AS298" s="9" t="n"/>
      <c r="AT298" s="9" t="n"/>
      <c r="AU298" s="9" t="n"/>
      <c r="AV298" s="9" t="n"/>
      <c r="AW298" s="9" t="n"/>
      <c r="AX298" s="9" t="n"/>
      <c r="AY298" s="9" t="n"/>
      <c r="AZ298" s="9" t="n"/>
    </row>
    <row r="299">
      <c r="A299" s="9" t="n"/>
      <c r="B299" s="9" t="n"/>
      <c r="C299" s="9" t="n"/>
      <c r="D299" s="9" t="n"/>
      <c r="E299" s="9" t="n"/>
      <c r="F299" s="9" t="n"/>
      <c r="G299" s="9" t="n"/>
      <c r="H299" s="9" t="n"/>
      <c r="I299" s="9" t="n"/>
      <c r="J299" s="9" t="n"/>
      <c r="K299" s="9" t="n"/>
      <c r="L299" s="9" t="n"/>
      <c r="M299" s="9" t="n"/>
      <c r="N299" s="9" t="n"/>
      <c r="O299" s="9" t="n"/>
      <c r="P299" s="9" t="n"/>
      <c r="Q299" s="9" t="n"/>
      <c r="R299" s="9" t="n"/>
      <c r="S299" s="9" t="n"/>
      <c r="T299" s="9" t="n"/>
      <c r="U299" s="9" t="n"/>
      <c r="V299" s="9" t="n"/>
      <c r="W299" s="9" t="n"/>
      <c r="X299" s="9" t="n"/>
      <c r="Y299" s="9" t="n"/>
      <c r="Z299" s="9" t="n"/>
      <c r="AA299" s="9" t="n"/>
      <c r="AB299" s="9" t="n"/>
      <c r="AC299" s="9" t="n"/>
      <c r="AD299" s="9" t="n"/>
      <c r="AE299" s="9" t="n"/>
      <c r="AF299" s="9" t="n"/>
      <c r="AG299" s="9" t="n"/>
      <c r="AH299" s="9" t="n"/>
      <c r="AI299" s="9" t="n"/>
      <c r="AJ299" s="9" t="n"/>
      <c r="AK299" s="9" t="n"/>
      <c r="AL299" s="9" t="n"/>
      <c r="AM299" s="9" t="n"/>
      <c r="AN299" s="9" t="n"/>
      <c r="AO299" s="9" t="n"/>
      <c r="AP299" s="9" t="n"/>
      <c r="AQ299" s="9" t="n"/>
      <c r="AR299" s="9" t="n"/>
      <c r="AS299" s="9" t="n"/>
      <c r="AT299" s="9" t="n"/>
      <c r="AU299" s="9" t="n"/>
      <c r="AV299" s="9" t="n"/>
      <c r="AW299" s="9" t="n"/>
      <c r="AX299" s="9" t="n"/>
      <c r="AY299" s="9" t="n"/>
      <c r="AZ299" s="9" t="n"/>
    </row>
    <row r="300">
      <c r="A300" s="9" t="n"/>
      <c r="B300" s="9" t="n"/>
      <c r="C300" s="9" t="n"/>
      <c r="D300" s="9" t="n"/>
      <c r="E300" s="9" t="n"/>
      <c r="F300" s="9" t="n"/>
      <c r="G300" s="9" t="n"/>
      <c r="H300" s="9" t="n"/>
      <c r="I300" s="9" t="n"/>
      <c r="J300" s="9" t="n"/>
      <c r="K300" s="9" t="n"/>
      <c r="L300" s="9" t="n"/>
      <c r="M300" s="9" t="n"/>
      <c r="N300" s="9" t="n"/>
      <c r="O300" s="9" t="n"/>
      <c r="P300" s="9" t="n"/>
      <c r="Q300" s="9" t="n"/>
      <c r="R300" s="9" t="n"/>
      <c r="S300" s="9" t="n"/>
      <c r="T300" s="9" t="n"/>
      <c r="U300" s="9" t="n"/>
      <c r="V300" s="9" t="n"/>
      <c r="W300" s="9" t="n"/>
      <c r="X300" s="9" t="n"/>
      <c r="Y300" s="9" t="n"/>
      <c r="Z300" s="9" t="n"/>
      <c r="AA300" s="9" t="n"/>
      <c r="AB300" s="9" t="n"/>
      <c r="AC300" s="9" t="n"/>
      <c r="AD300" s="9" t="n"/>
      <c r="AE300" s="9" t="n"/>
      <c r="AF300" s="9" t="n"/>
      <c r="AG300" s="9" t="n"/>
      <c r="AH300" s="9" t="n"/>
      <c r="AI300" s="9" t="n"/>
      <c r="AJ300" s="9" t="n"/>
      <c r="AK300" s="9" t="n"/>
      <c r="AL300" s="9" t="n"/>
      <c r="AM300" s="9" t="n"/>
      <c r="AN300" s="9" t="n"/>
      <c r="AO300" s="9" t="n"/>
      <c r="AP300" s="9" t="n"/>
      <c r="AQ300" s="9" t="n"/>
      <c r="AR300" s="9" t="n"/>
      <c r="AS300" s="9" t="n"/>
      <c r="AT300" s="9" t="n"/>
      <c r="AU300" s="9" t="n"/>
      <c r="AV300" s="9" t="n"/>
      <c r="AW300" s="9" t="n"/>
      <c r="AX300" s="9" t="n"/>
      <c r="AY300" s="9" t="n"/>
      <c r="AZ300" s="9" t="n"/>
    </row>
    <row r="301">
      <c r="A301" s="9" t="n"/>
      <c r="B301" s="9" t="n"/>
      <c r="C301" s="9" t="n"/>
      <c r="D301" s="9" t="n"/>
      <c r="E301" s="9" t="n"/>
      <c r="F301" s="9" t="n"/>
      <c r="G301" s="9" t="n"/>
      <c r="H301" s="9" t="n"/>
      <c r="I301" s="9" t="n"/>
      <c r="J301" s="9" t="n"/>
      <c r="K301" s="9" t="n"/>
      <c r="L301" s="9" t="n"/>
      <c r="M301" s="9" t="n"/>
      <c r="N301" s="9" t="n"/>
      <c r="O301" s="9" t="n"/>
      <c r="P301" s="9" t="n"/>
      <c r="Q301" s="9" t="n"/>
      <c r="R301" s="9" t="n"/>
      <c r="S301" s="9" t="n"/>
      <c r="T301" s="9" t="n"/>
      <c r="U301" s="9" t="n"/>
      <c r="V301" s="9" t="n"/>
      <c r="W301" s="9" t="n"/>
      <c r="X301" s="9" t="n"/>
      <c r="Y301" s="9" t="n"/>
      <c r="Z301" s="9" t="n"/>
      <c r="AA301" s="9" t="n"/>
      <c r="AB301" s="9" t="n"/>
      <c r="AC301" s="9" t="n"/>
      <c r="AD301" s="9" t="n"/>
      <c r="AE301" s="9" t="n"/>
      <c r="AF301" s="9" t="n"/>
      <c r="AG301" s="9" t="n"/>
      <c r="AH301" s="9" t="n"/>
      <c r="AI301" s="9" t="n"/>
      <c r="AJ301" s="9" t="n"/>
      <c r="AK301" s="9" t="n"/>
      <c r="AL301" s="9" t="n"/>
      <c r="AM301" s="9" t="n"/>
      <c r="AN301" s="9" t="n"/>
      <c r="AO301" s="9" t="n"/>
      <c r="AP301" s="9" t="n"/>
      <c r="AQ301" s="9" t="n"/>
      <c r="AR301" s="9" t="n"/>
      <c r="AS301" s="9" t="n"/>
      <c r="AT301" s="9" t="n"/>
      <c r="AU301" s="9" t="n"/>
      <c r="AV301" s="9" t="n"/>
      <c r="AW301" s="9" t="n"/>
      <c r="AX301" s="9" t="n"/>
      <c r="AY301" s="9" t="n"/>
      <c r="AZ301" s="9" t="n"/>
    </row>
    <row r="302">
      <c r="A302" s="9" t="n"/>
      <c r="B302" s="9" t="n"/>
      <c r="C302" s="9" t="n"/>
      <c r="D302" s="9" t="n"/>
      <c r="E302" s="9" t="n"/>
      <c r="F302" s="9" t="n"/>
      <c r="G302" s="9" t="n"/>
      <c r="H302" s="9" t="n"/>
      <c r="I302" s="9" t="n"/>
      <c r="J302" s="9" t="n"/>
      <c r="K302" s="9" t="n"/>
      <c r="L302" s="9" t="n"/>
      <c r="M302" s="9" t="n"/>
      <c r="N302" s="9" t="n"/>
      <c r="O302" s="9" t="n"/>
      <c r="P302" s="9" t="n"/>
      <c r="Q302" s="9" t="n"/>
      <c r="R302" s="9" t="n"/>
      <c r="S302" s="9" t="n"/>
      <c r="T302" s="9" t="n"/>
      <c r="U302" s="9" t="n"/>
      <c r="V302" s="9" t="n"/>
      <c r="W302" s="9" t="n"/>
      <c r="X302" s="9" t="n"/>
      <c r="Y302" s="9" t="n"/>
      <c r="Z302" s="9" t="n"/>
      <c r="AA302" s="9" t="n"/>
      <c r="AB302" s="9" t="n"/>
      <c r="AC302" s="9" t="n"/>
      <c r="AD302" s="9" t="n"/>
      <c r="AE302" s="9" t="n"/>
      <c r="AF302" s="9" t="n"/>
      <c r="AG302" s="9" t="n"/>
      <c r="AH302" s="9" t="n"/>
      <c r="AI302" s="9" t="n"/>
      <c r="AJ302" s="9" t="n"/>
      <c r="AK302" s="9" t="n"/>
      <c r="AL302" s="9" t="n"/>
      <c r="AM302" s="9" t="n"/>
      <c r="AN302" s="9" t="n"/>
      <c r="AO302" s="9" t="n"/>
      <c r="AP302" s="9" t="n"/>
      <c r="AQ302" s="9" t="n"/>
      <c r="AR302" s="9" t="n"/>
      <c r="AS302" s="9" t="n"/>
      <c r="AT302" s="9" t="n"/>
      <c r="AU302" s="9" t="n"/>
      <c r="AV302" s="9" t="n"/>
      <c r="AW302" s="9" t="n"/>
      <c r="AX302" s="9" t="n"/>
      <c r="AY302" s="9" t="n"/>
      <c r="AZ302" s="9" t="n"/>
    </row>
    <row r="303">
      <c r="A303" s="9" t="n"/>
      <c r="B303" s="9" t="n"/>
      <c r="C303" s="9" t="n"/>
      <c r="D303" s="9" t="n"/>
      <c r="E303" s="9" t="n"/>
      <c r="F303" s="9" t="n"/>
      <c r="G303" s="9" t="n"/>
      <c r="H303" s="9" t="n"/>
      <c r="I303" s="9" t="n"/>
      <c r="J303" s="9" t="n"/>
      <c r="K303" s="9" t="n"/>
      <c r="L303" s="9" t="n"/>
      <c r="M303" s="9" t="n"/>
      <c r="N303" s="9" t="n"/>
      <c r="O303" s="9" t="n"/>
      <c r="P303" s="9" t="n"/>
      <c r="Q303" s="9" t="n"/>
      <c r="R303" s="9" t="n"/>
      <c r="S303" s="9" t="n"/>
      <c r="T303" s="9" t="n"/>
      <c r="U303" s="9" t="n"/>
      <c r="V303" s="9" t="n"/>
      <c r="W303" s="9" t="n"/>
      <c r="X303" s="9" t="n"/>
      <c r="Y303" s="9" t="n"/>
      <c r="Z303" s="9" t="n"/>
      <c r="AA303" s="9" t="n"/>
      <c r="AB303" s="9" t="n"/>
      <c r="AC303" s="9" t="n"/>
      <c r="AD303" s="9" t="n"/>
      <c r="AE303" s="9" t="n"/>
      <c r="AF303" s="9" t="n"/>
      <c r="AG303" s="9" t="n"/>
      <c r="AH303" s="9" t="n"/>
      <c r="AI303" s="9" t="n"/>
      <c r="AJ303" s="9" t="n"/>
      <c r="AK303" s="9" t="n"/>
      <c r="AL303" s="9" t="n"/>
      <c r="AM303" s="9" t="n"/>
      <c r="AN303" s="9" t="n"/>
      <c r="AO303" s="9" t="n"/>
      <c r="AP303" s="9" t="n"/>
      <c r="AQ303" s="9" t="n"/>
      <c r="AR303" s="9" t="n"/>
      <c r="AS303" s="9" t="n"/>
      <c r="AT303" s="9" t="n"/>
      <c r="AU303" s="9" t="n"/>
      <c r="AV303" s="9" t="n"/>
      <c r="AW303" s="9" t="n"/>
      <c r="AX303" s="9" t="n"/>
      <c r="AY303" s="9" t="n"/>
      <c r="AZ303" s="9" t="n"/>
    </row>
    <row r="304">
      <c r="A304" s="9" t="n"/>
      <c r="B304" s="9" t="n"/>
      <c r="C304" s="9" t="n"/>
      <c r="D304" s="9" t="n"/>
      <c r="E304" s="9" t="n"/>
      <c r="F304" s="9" t="n"/>
      <c r="G304" s="9" t="n"/>
      <c r="H304" s="9" t="n"/>
      <c r="I304" s="9" t="n"/>
      <c r="J304" s="9" t="n"/>
      <c r="K304" s="9" t="n"/>
      <c r="L304" s="9" t="n"/>
      <c r="M304" s="9" t="n"/>
      <c r="N304" s="9" t="n"/>
      <c r="O304" s="9" t="n"/>
      <c r="P304" s="9" t="n"/>
      <c r="Q304" s="9" t="n"/>
      <c r="R304" s="9" t="n"/>
      <c r="S304" s="9" t="n"/>
      <c r="T304" s="9" t="n"/>
      <c r="U304" s="9" t="n"/>
      <c r="V304" s="9" t="n"/>
      <c r="W304" s="9" t="n"/>
      <c r="X304" s="9" t="n"/>
      <c r="Y304" s="9" t="n"/>
      <c r="Z304" s="9" t="n"/>
      <c r="AA304" s="9" t="n"/>
      <c r="AB304" s="9" t="n"/>
      <c r="AC304" s="9" t="n"/>
      <c r="AD304" s="9" t="n"/>
      <c r="AE304" s="9" t="n"/>
      <c r="AF304" s="9" t="n"/>
      <c r="AG304" s="9" t="n"/>
      <c r="AH304" s="9" t="n"/>
      <c r="AI304" s="9" t="n"/>
      <c r="AJ304" s="9" t="n"/>
      <c r="AK304" s="9" t="n"/>
      <c r="AL304" s="9" t="n"/>
      <c r="AM304" s="9" t="n"/>
      <c r="AN304" s="9" t="n"/>
      <c r="AO304" s="9" t="n"/>
      <c r="AP304" s="9" t="n"/>
      <c r="AQ304" s="9" t="n"/>
      <c r="AR304" s="9" t="n"/>
      <c r="AS304" s="9" t="n"/>
      <c r="AT304" s="9" t="n"/>
      <c r="AU304" s="9" t="n"/>
      <c r="AV304" s="9" t="n"/>
      <c r="AW304" s="9" t="n"/>
      <c r="AX304" s="9" t="n"/>
      <c r="AY304" s="9" t="n"/>
      <c r="AZ304" s="9" t="n"/>
    </row>
    <row r="305">
      <c r="A305" s="9" t="n"/>
      <c r="B305" s="9" t="n"/>
      <c r="C305" s="9" t="n"/>
      <c r="D305" s="9" t="n"/>
      <c r="E305" s="9" t="n"/>
      <c r="F305" s="9" t="n"/>
      <c r="G305" s="9" t="n"/>
      <c r="H305" s="9" t="n"/>
      <c r="I305" s="9" t="n"/>
      <c r="J305" s="9" t="n"/>
      <c r="K305" s="9" t="n"/>
      <c r="L305" s="9" t="n"/>
      <c r="M305" s="9" t="n"/>
      <c r="N305" s="9" t="n"/>
      <c r="O305" s="9" t="n"/>
      <c r="P305" s="9" t="n"/>
      <c r="Q305" s="9" t="n"/>
      <c r="R305" s="9" t="n"/>
      <c r="S305" s="9" t="n"/>
      <c r="T305" s="9" t="n"/>
      <c r="U305" s="9" t="n"/>
      <c r="V305" s="9" t="n"/>
      <c r="W305" s="9" t="n"/>
      <c r="X305" s="9" t="n"/>
      <c r="Y305" s="9" t="n"/>
      <c r="Z305" s="9" t="n"/>
      <c r="AA305" s="9" t="n"/>
      <c r="AB305" s="9" t="n"/>
      <c r="AC305" s="9" t="n"/>
      <c r="AD305" s="9" t="n"/>
      <c r="AE305" s="9" t="n"/>
      <c r="AF305" s="9" t="n"/>
      <c r="AG305" s="9" t="n"/>
      <c r="AH305" s="9" t="n"/>
      <c r="AI305" s="9" t="n"/>
      <c r="AJ305" s="9" t="n"/>
      <c r="AK305" s="9" t="n"/>
      <c r="AL305" s="9" t="n"/>
      <c r="AM305" s="9" t="n"/>
      <c r="AN305" s="9" t="n"/>
      <c r="AO305" s="9" t="n"/>
      <c r="AP305" s="9" t="n"/>
      <c r="AQ305" s="9" t="n"/>
      <c r="AR305" s="9" t="n"/>
      <c r="AS305" s="9" t="n"/>
      <c r="AT305" s="9" t="n"/>
      <c r="AU305" s="9" t="n"/>
      <c r="AV305" s="9" t="n"/>
      <c r="AW305" s="9" t="n"/>
      <c r="AX305" s="9" t="n"/>
      <c r="AY305" s="9" t="n"/>
      <c r="AZ305" s="9" t="n"/>
    </row>
    <row r="306">
      <c r="A306" s="9" t="n"/>
      <c r="B306" s="9" t="n"/>
      <c r="C306" s="9" t="n"/>
      <c r="D306" s="9" t="n"/>
      <c r="E306" s="9" t="n"/>
      <c r="F306" s="9" t="n"/>
      <c r="G306" s="9" t="n"/>
      <c r="H306" s="9" t="n"/>
      <c r="I306" s="9" t="n"/>
      <c r="J306" s="9" t="n"/>
      <c r="K306" s="9" t="n"/>
      <c r="L306" s="9" t="n"/>
      <c r="M306" s="9" t="n"/>
      <c r="N306" s="9" t="n"/>
      <c r="O306" s="9" t="n"/>
      <c r="P306" s="9" t="n"/>
      <c r="Q306" s="9" t="n"/>
      <c r="R306" s="9" t="n"/>
      <c r="S306" s="9" t="n"/>
      <c r="T306" s="9" t="n"/>
      <c r="U306" s="9" t="n"/>
      <c r="V306" s="9" t="n"/>
      <c r="W306" s="9" t="n"/>
      <c r="X306" s="9" t="n"/>
      <c r="Y306" s="9" t="n"/>
      <c r="Z306" s="9" t="n"/>
      <c r="AA306" s="9" t="n"/>
      <c r="AB306" s="9" t="n"/>
      <c r="AC306" s="9" t="n"/>
      <c r="AD306" s="9" t="n"/>
      <c r="AE306" s="9" t="n"/>
      <c r="AF306" s="9" t="n"/>
      <c r="AG306" s="9" t="n"/>
      <c r="AH306" s="9" t="n"/>
      <c r="AI306" s="9" t="n"/>
      <c r="AJ306" s="9" t="n"/>
      <c r="AK306" s="9" t="n"/>
      <c r="AL306" s="9" t="n"/>
      <c r="AM306" s="9" t="n"/>
      <c r="AN306" s="9" t="n"/>
      <c r="AO306" s="9" t="n"/>
      <c r="AP306" s="9" t="n"/>
      <c r="AQ306" s="9" t="n"/>
      <c r="AR306" s="9" t="n"/>
      <c r="AS306" s="9" t="n"/>
      <c r="AT306" s="9" t="n"/>
      <c r="AU306" s="9" t="n"/>
      <c r="AV306" s="9" t="n"/>
      <c r="AW306" s="9" t="n"/>
      <c r="AX306" s="9" t="n"/>
      <c r="AY306" s="9" t="n"/>
      <c r="AZ306" s="9" t="n"/>
    </row>
    <row r="307">
      <c r="A307" s="9" t="n"/>
      <c r="B307" s="9" t="n"/>
      <c r="C307" s="9" t="n"/>
      <c r="D307" s="9" t="n"/>
      <c r="E307" s="9" t="n"/>
      <c r="F307" s="9" t="n"/>
      <c r="G307" s="9" t="n"/>
      <c r="H307" s="9" t="n"/>
      <c r="I307" s="9" t="n"/>
      <c r="J307" s="9" t="n"/>
      <c r="K307" s="9" t="n"/>
      <c r="L307" s="9" t="n"/>
      <c r="M307" s="9" t="n"/>
      <c r="N307" s="9" t="n"/>
      <c r="O307" s="9" t="n"/>
      <c r="P307" s="9" t="n"/>
      <c r="Q307" s="9" t="n"/>
      <c r="R307" s="9" t="n"/>
      <c r="S307" s="9" t="n"/>
      <c r="T307" s="9" t="n"/>
      <c r="U307" s="9" t="n"/>
      <c r="V307" s="9" t="n"/>
      <c r="W307" s="9" t="n"/>
      <c r="X307" s="9" t="n"/>
      <c r="Y307" s="9" t="n"/>
      <c r="Z307" s="9" t="n"/>
      <c r="AA307" s="9" t="n"/>
      <c r="AB307" s="9" t="n"/>
      <c r="AC307" s="9" t="n"/>
      <c r="AD307" s="9" t="n"/>
      <c r="AE307" s="9" t="n"/>
      <c r="AF307" s="9" t="n"/>
      <c r="AG307" s="9" t="n"/>
      <c r="AH307" s="9" t="n"/>
      <c r="AI307" s="9" t="n"/>
      <c r="AJ307" s="9" t="n"/>
      <c r="AK307" s="9" t="n"/>
      <c r="AL307" s="9" t="n"/>
      <c r="AM307" s="9" t="n"/>
      <c r="AN307" s="9" t="n"/>
      <c r="AO307" s="9" t="n"/>
      <c r="AP307" s="9" t="n"/>
      <c r="AQ307" s="9" t="n"/>
      <c r="AR307" s="9" t="n"/>
      <c r="AS307" s="9" t="n"/>
      <c r="AT307" s="9" t="n"/>
      <c r="AU307" s="9" t="n"/>
      <c r="AV307" s="9" t="n"/>
      <c r="AW307" s="9" t="n"/>
      <c r="AX307" s="9" t="n"/>
      <c r="AY307" s="9" t="n"/>
      <c r="AZ307" s="9" t="n"/>
    </row>
    <row r="308">
      <c r="A308" s="9" t="n"/>
      <c r="B308" s="9" t="n"/>
      <c r="C308" s="9" t="n"/>
      <c r="D308" s="9" t="n"/>
      <c r="E308" s="9" t="n"/>
      <c r="F308" s="9" t="n"/>
      <c r="G308" s="9" t="n"/>
      <c r="H308" s="9" t="n"/>
      <c r="I308" s="9" t="n"/>
      <c r="J308" s="9" t="n"/>
      <c r="K308" s="9" t="n"/>
      <c r="L308" s="9" t="n"/>
      <c r="M308" s="9" t="n"/>
      <c r="N308" s="9" t="n"/>
      <c r="O308" s="9" t="n"/>
      <c r="P308" s="9" t="n"/>
      <c r="Q308" s="9" t="n"/>
      <c r="R308" s="9" t="n"/>
      <c r="S308" s="9" t="n"/>
      <c r="T308" s="9" t="n"/>
      <c r="U308" s="9" t="n"/>
      <c r="V308" s="9" t="n"/>
      <c r="W308" s="9" t="n"/>
      <c r="X308" s="9" t="n"/>
      <c r="Y308" s="9" t="n"/>
      <c r="Z308" s="9" t="n"/>
      <c r="AA308" s="9" t="n"/>
      <c r="AB308" s="9" t="n"/>
      <c r="AC308" s="9" t="n"/>
      <c r="AD308" s="9" t="n"/>
      <c r="AE308" s="9" t="n"/>
      <c r="AF308" s="9" t="n"/>
      <c r="AG308" s="9" t="n"/>
      <c r="AH308" s="9" t="n"/>
      <c r="AI308" s="9" t="n"/>
      <c r="AJ308" s="9" t="n"/>
      <c r="AK308" s="9" t="n"/>
      <c r="AL308" s="9" t="n"/>
      <c r="AM308" s="9" t="n"/>
      <c r="AN308" s="9" t="n"/>
      <c r="AO308" s="9" t="n"/>
      <c r="AP308" s="9" t="n"/>
      <c r="AQ308" s="9" t="n"/>
      <c r="AR308" s="9" t="n"/>
      <c r="AS308" s="9" t="n"/>
      <c r="AT308" s="9" t="n"/>
      <c r="AU308" s="9" t="n"/>
      <c r="AV308" s="9" t="n"/>
      <c r="AW308" s="9" t="n"/>
      <c r="AX308" s="9" t="n"/>
      <c r="AY308" s="9" t="n"/>
      <c r="AZ308" s="9" t="n"/>
    </row>
    <row r="309">
      <c r="A309" s="9" t="n"/>
      <c r="B309" s="9" t="n"/>
      <c r="C309" s="9" t="n"/>
      <c r="D309" s="9" t="n"/>
      <c r="E309" s="9" t="n"/>
      <c r="F309" s="9" t="n"/>
      <c r="G309" s="9" t="n"/>
      <c r="H309" s="9" t="n"/>
      <c r="I309" s="9" t="n"/>
      <c r="J309" s="9" t="n"/>
      <c r="K309" s="9" t="n"/>
      <c r="L309" s="9" t="n"/>
      <c r="M309" s="9" t="n"/>
      <c r="N309" s="9" t="n"/>
      <c r="O309" s="9" t="n"/>
      <c r="P309" s="9" t="n"/>
      <c r="Q309" s="9" t="n"/>
      <c r="R309" s="9" t="n"/>
      <c r="S309" s="9" t="n"/>
      <c r="T309" s="9" t="n"/>
      <c r="U309" s="9" t="n"/>
      <c r="V309" s="9" t="n"/>
      <c r="W309" s="9" t="n"/>
      <c r="X309" s="9" t="n"/>
      <c r="Y309" s="9" t="n"/>
      <c r="Z309" s="9" t="n"/>
      <c r="AA309" s="9" t="n"/>
      <c r="AB309" s="9" t="n"/>
      <c r="AC309" s="9" t="n"/>
      <c r="AD309" s="9" t="n"/>
      <c r="AE309" s="9" t="n"/>
      <c r="AF309" s="9" t="n"/>
      <c r="AG309" s="9" t="n"/>
      <c r="AH309" s="9" t="n"/>
      <c r="AI309" s="9" t="n"/>
      <c r="AJ309" s="9" t="n"/>
      <c r="AK309" s="9" t="n"/>
      <c r="AL309" s="9" t="n"/>
      <c r="AM309" s="9" t="n"/>
      <c r="AN309" s="9" t="n"/>
      <c r="AO309" s="9" t="n"/>
      <c r="AP309" s="9" t="n"/>
      <c r="AQ309" s="9" t="n"/>
      <c r="AR309" s="9" t="n"/>
      <c r="AS309" s="9" t="n"/>
      <c r="AT309" s="9" t="n"/>
      <c r="AU309" s="9" t="n"/>
      <c r="AV309" s="9" t="n"/>
      <c r="AW309" s="9" t="n"/>
      <c r="AX309" s="9" t="n"/>
      <c r="AY309" s="9" t="n"/>
      <c r="AZ309" s="9" t="n"/>
    </row>
    <row r="310">
      <c r="A310" s="9" t="n"/>
      <c r="B310" s="9" t="n"/>
      <c r="C310" s="9" t="n"/>
      <c r="D310" s="9" t="n"/>
      <c r="E310" s="9" t="n"/>
      <c r="F310" s="9" t="n"/>
      <c r="G310" s="9" t="n"/>
      <c r="H310" s="9" t="n"/>
      <c r="I310" s="9" t="n"/>
      <c r="J310" s="9" t="n"/>
      <c r="K310" s="9" t="n"/>
      <c r="L310" s="9" t="n"/>
      <c r="M310" s="9" t="n"/>
      <c r="N310" s="9" t="n"/>
      <c r="O310" s="9" t="n"/>
      <c r="P310" s="9" t="n"/>
      <c r="Q310" s="9" t="n"/>
      <c r="R310" s="9" t="n"/>
      <c r="S310" s="9" t="n"/>
      <c r="T310" s="9" t="n"/>
      <c r="U310" s="9" t="n"/>
      <c r="V310" s="9" t="n"/>
      <c r="W310" s="9" t="n"/>
      <c r="X310" s="9" t="n"/>
      <c r="Y310" s="9" t="n"/>
      <c r="Z310" s="9" t="n"/>
      <c r="AA310" s="9" t="n"/>
      <c r="AB310" s="9" t="n"/>
      <c r="AC310" s="9" t="n"/>
      <c r="AD310" s="9" t="n"/>
      <c r="AE310" s="9" t="n"/>
      <c r="AF310" s="9" t="n"/>
      <c r="AG310" s="9" t="n"/>
      <c r="AH310" s="9" t="n"/>
      <c r="AI310" s="9" t="n"/>
      <c r="AJ310" s="9" t="n"/>
      <c r="AK310" s="9" t="n"/>
      <c r="AL310" s="9" t="n"/>
      <c r="AM310" s="9" t="n"/>
      <c r="AN310" s="9" t="n"/>
      <c r="AO310" s="9" t="n"/>
      <c r="AP310" s="9" t="n"/>
      <c r="AQ310" s="9" t="n"/>
      <c r="AR310" s="9" t="n"/>
      <c r="AS310" s="9" t="n"/>
      <c r="AT310" s="9" t="n"/>
      <c r="AU310" s="9" t="n"/>
      <c r="AV310" s="9" t="n"/>
      <c r="AW310" s="9" t="n"/>
      <c r="AX310" s="9" t="n"/>
      <c r="AY310" s="9" t="n"/>
      <c r="AZ310" s="9" t="n"/>
    </row>
    <row r="311">
      <c r="A311" s="9" t="n"/>
      <c r="B311" s="9" t="n"/>
      <c r="C311" s="9" t="n"/>
      <c r="D311" s="9" t="n"/>
      <c r="E311" s="9" t="n"/>
      <c r="F311" s="9" t="n"/>
      <c r="G311" s="9" t="n"/>
      <c r="H311" s="9" t="n"/>
      <c r="I311" s="9" t="n"/>
      <c r="J311" s="9" t="n"/>
      <c r="K311" s="9" t="n"/>
      <c r="L311" s="9" t="n"/>
      <c r="M311" s="9" t="n"/>
      <c r="N311" s="9" t="n"/>
      <c r="O311" s="9" t="n"/>
      <c r="P311" s="9" t="n"/>
      <c r="Q311" s="9" t="n"/>
      <c r="R311" s="9" t="n"/>
      <c r="S311" s="9" t="n"/>
      <c r="T311" s="9" t="n"/>
      <c r="U311" s="9" t="n"/>
      <c r="V311" s="9" t="n"/>
      <c r="W311" s="9" t="n"/>
      <c r="X311" s="9" t="n"/>
      <c r="Y311" s="9" t="n"/>
      <c r="Z311" s="9" t="n"/>
      <c r="AA311" s="9" t="n"/>
      <c r="AB311" s="9" t="n"/>
      <c r="AC311" s="9" t="n"/>
      <c r="AD311" s="9" t="n"/>
      <c r="AE311" s="9" t="n"/>
      <c r="AF311" s="9" t="n"/>
      <c r="AG311" s="9" t="n"/>
      <c r="AH311" s="9" t="n"/>
      <c r="AI311" s="9" t="n"/>
      <c r="AJ311" s="9" t="n"/>
      <c r="AK311" s="9" t="n"/>
      <c r="AL311" s="9" t="n"/>
      <c r="AM311" s="9" t="n"/>
      <c r="AN311" s="9" t="n"/>
      <c r="AO311" s="9" t="n"/>
      <c r="AP311" s="9" t="n"/>
      <c r="AQ311" s="9" t="n"/>
      <c r="AR311" s="9" t="n"/>
      <c r="AS311" s="9" t="n"/>
      <c r="AT311" s="9" t="n"/>
      <c r="AU311" s="9" t="n"/>
      <c r="AV311" s="9" t="n"/>
      <c r="AW311" s="9" t="n"/>
      <c r="AX311" s="9" t="n"/>
      <c r="AY311" s="9" t="n"/>
      <c r="AZ311" s="9" t="n"/>
    </row>
    <row r="312">
      <c r="A312" s="9" t="n"/>
      <c r="B312" s="9" t="n"/>
      <c r="C312" s="9" t="n"/>
      <c r="D312" s="9" t="n"/>
      <c r="E312" s="9" t="n"/>
      <c r="F312" s="9" t="n"/>
      <c r="G312" s="9" t="n"/>
      <c r="H312" s="9" t="n"/>
      <c r="I312" s="9" t="n"/>
      <c r="J312" s="9" t="n"/>
      <c r="K312" s="9" t="n"/>
      <c r="L312" s="9" t="n"/>
      <c r="M312" s="9" t="n"/>
      <c r="N312" s="9" t="n"/>
      <c r="O312" s="9" t="n"/>
      <c r="P312" s="9" t="n"/>
      <c r="Q312" s="9" t="n"/>
      <c r="R312" s="9" t="n"/>
      <c r="S312" s="9" t="n"/>
      <c r="T312" s="9" t="n"/>
      <c r="U312" s="9" t="n"/>
      <c r="V312" s="9" t="n"/>
      <c r="W312" s="9" t="n"/>
      <c r="X312" s="9" t="n"/>
      <c r="Y312" s="9" t="n"/>
      <c r="Z312" s="9" t="n"/>
      <c r="AA312" s="9" t="n"/>
      <c r="AB312" s="9" t="n"/>
      <c r="AC312" s="9" t="n"/>
      <c r="AD312" s="9" t="n"/>
      <c r="AE312" s="9" t="n"/>
      <c r="AF312" s="9" t="n"/>
      <c r="AG312" s="9" t="n"/>
      <c r="AH312" s="9" t="n"/>
      <c r="AI312" s="9" t="n"/>
      <c r="AJ312" s="9" t="n"/>
      <c r="AK312" s="9" t="n"/>
      <c r="AL312" s="9" t="n"/>
      <c r="AM312" s="9" t="n"/>
      <c r="AN312" s="9" t="n"/>
      <c r="AO312" s="9" t="n"/>
      <c r="AP312" s="9" t="n"/>
      <c r="AQ312" s="9" t="n"/>
      <c r="AR312" s="9" t="n"/>
      <c r="AS312" s="9" t="n"/>
      <c r="AT312" s="9" t="n"/>
      <c r="AU312" s="9" t="n"/>
      <c r="AV312" s="9" t="n"/>
      <c r="AW312" s="9" t="n"/>
      <c r="AX312" s="9" t="n"/>
      <c r="AY312" s="9" t="n"/>
      <c r="AZ312" s="9" t="n"/>
    </row>
    <row r="313">
      <c r="A313" s="9" t="n"/>
      <c r="B313" s="9" t="n"/>
      <c r="C313" s="9" t="n"/>
      <c r="D313" s="9" t="n"/>
      <c r="E313" s="9" t="n"/>
      <c r="F313" s="9" t="n"/>
      <c r="G313" s="9" t="n"/>
      <c r="H313" s="9" t="n"/>
      <c r="I313" s="9" t="n"/>
      <c r="J313" s="9" t="n"/>
      <c r="K313" s="9" t="n"/>
      <c r="L313" s="9" t="n"/>
      <c r="M313" s="9" t="n"/>
      <c r="N313" s="9" t="n"/>
      <c r="O313" s="9" t="n"/>
      <c r="P313" s="9" t="n"/>
      <c r="Q313" s="9" t="n"/>
      <c r="R313" s="9" t="n"/>
      <c r="S313" s="9" t="n"/>
      <c r="T313" s="9" t="n"/>
      <c r="U313" s="9" t="n"/>
      <c r="V313" s="9" t="n"/>
      <c r="W313" s="9" t="n"/>
      <c r="X313" s="9" t="n"/>
      <c r="Y313" s="9" t="n"/>
      <c r="Z313" s="9" t="n"/>
      <c r="AA313" s="9" t="n"/>
      <c r="AB313" s="9" t="n"/>
      <c r="AC313" s="9" t="n"/>
      <c r="AD313" s="9" t="n"/>
      <c r="AE313" s="9" t="n"/>
      <c r="AF313" s="9" t="n"/>
      <c r="AG313" s="9" t="n"/>
      <c r="AH313" s="9" t="n"/>
      <c r="AI313" s="9" t="n"/>
      <c r="AJ313" s="9" t="n"/>
      <c r="AK313" s="9" t="n"/>
      <c r="AL313" s="9" t="n"/>
      <c r="AM313" s="9" t="n"/>
      <c r="AN313" s="9" t="n"/>
      <c r="AO313" s="9" t="n"/>
      <c r="AP313" s="9" t="n"/>
      <c r="AQ313" s="9" t="n"/>
      <c r="AR313" s="9" t="n"/>
      <c r="AS313" s="9" t="n"/>
      <c r="AT313" s="9" t="n"/>
      <c r="AU313" s="9" t="n"/>
      <c r="AV313" s="9" t="n"/>
      <c r="AW313" s="9" t="n"/>
      <c r="AX313" s="9" t="n"/>
      <c r="AY313" s="9" t="n"/>
      <c r="AZ313" s="9" t="n"/>
    </row>
    <row r="314">
      <c r="A314" s="9" t="n"/>
      <c r="B314" s="9" t="n"/>
      <c r="C314" s="9" t="n"/>
      <c r="D314" s="9" t="n"/>
      <c r="E314" s="9" t="n"/>
      <c r="F314" s="9" t="n"/>
      <c r="G314" s="9" t="n"/>
      <c r="H314" s="9" t="n"/>
      <c r="I314" s="9" t="n"/>
      <c r="J314" s="9" t="n"/>
      <c r="K314" s="9" t="n"/>
      <c r="L314" s="9" t="n"/>
      <c r="M314" s="9" t="n"/>
      <c r="N314" s="9" t="n"/>
      <c r="O314" s="9" t="n"/>
      <c r="P314" s="9" t="n"/>
      <c r="Q314" s="9" t="n"/>
      <c r="R314" s="9" t="n"/>
      <c r="S314" s="9" t="n"/>
      <c r="T314" s="9" t="n"/>
      <c r="U314" s="9" t="n"/>
      <c r="V314" s="9" t="n"/>
      <c r="W314" s="9" t="n"/>
      <c r="X314" s="9" t="n"/>
      <c r="Y314" s="9" t="n"/>
      <c r="Z314" s="9" t="n"/>
      <c r="AA314" s="9" t="n"/>
      <c r="AB314" s="9" t="n"/>
      <c r="AC314" s="9" t="n"/>
      <c r="AD314" s="9" t="n"/>
      <c r="AE314" s="9" t="n"/>
      <c r="AF314" s="9" t="n"/>
      <c r="AG314" s="9" t="n"/>
      <c r="AH314" s="9" t="n"/>
      <c r="AI314" s="9" t="n"/>
      <c r="AJ314" s="9" t="n"/>
      <c r="AK314" s="9" t="n"/>
      <c r="AL314" s="9" t="n"/>
      <c r="AM314" s="9" t="n"/>
      <c r="AN314" s="9" t="n"/>
      <c r="AO314" s="9" t="n"/>
      <c r="AP314" s="9" t="n"/>
      <c r="AQ314" s="9" t="n"/>
      <c r="AR314" s="9" t="n"/>
      <c r="AS314" s="9" t="n"/>
      <c r="AT314" s="9" t="n"/>
      <c r="AU314" s="9" t="n"/>
      <c r="AV314" s="9" t="n"/>
      <c r="AW314" s="9" t="n"/>
      <c r="AX314" s="9" t="n"/>
      <c r="AY314" s="9" t="n"/>
      <c r="AZ314" s="9" t="n"/>
    </row>
    <row r="315">
      <c r="A315" s="9" t="n"/>
      <c r="B315" s="9" t="n"/>
      <c r="C315" s="9" t="n"/>
      <c r="D315" s="9" t="n"/>
      <c r="E315" s="9" t="n"/>
      <c r="F315" s="9" t="n"/>
      <c r="G315" s="9" t="n"/>
      <c r="H315" s="9" t="n"/>
      <c r="I315" s="9" t="n"/>
      <c r="J315" s="9" t="n"/>
      <c r="K315" s="9" t="n"/>
      <c r="L315" s="9" t="n"/>
      <c r="M315" s="9" t="n"/>
      <c r="N315" s="9" t="n"/>
      <c r="O315" s="9" t="n"/>
      <c r="P315" s="9" t="n"/>
      <c r="Q315" s="9" t="n"/>
      <c r="R315" s="9" t="n"/>
      <c r="S315" s="9" t="n"/>
      <c r="T315" s="9" t="n"/>
      <c r="U315" s="9" t="n"/>
      <c r="V315" s="9" t="n"/>
      <c r="W315" s="9" t="n"/>
      <c r="X315" s="9" t="n"/>
      <c r="Y315" s="9" t="n"/>
      <c r="Z315" s="9" t="n"/>
      <c r="AA315" s="9" t="n"/>
      <c r="AB315" s="9" t="n"/>
      <c r="AC315" s="9" t="n"/>
      <c r="AD315" s="9" t="n"/>
      <c r="AE315" s="9" t="n"/>
      <c r="AF315" s="9" t="n"/>
      <c r="AG315" s="9" t="n"/>
      <c r="AH315" s="9" t="n"/>
      <c r="AI315" s="9" t="n"/>
      <c r="AJ315" s="9" t="n"/>
      <c r="AK315" s="9" t="n"/>
      <c r="AL315" s="9" t="n"/>
      <c r="AM315" s="9" t="n"/>
      <c r="AN315" s="9" t="n"/>
      <c r="AO315" s="9" t="n"/>
      <c r="AP315" s="9" t="n"/>
      <c r="AQ315" s="9" t="n"/>
      <c r="AR315" s="9" t="n"/>
      <c r="AS315" s="9" t="n"/>
      <c r="AT315" s="9" t="n"/>
      <c r="AU315" s="9" t="n"/>
      <c r="AV315" s="9" t="n"/>
      <c r="AW315" s="9" t="n"/>
      <c r="AX315" s="9" t="n"/>
      <c r="AY315" s="9" t="n"/>
      <c r="AZ315" s="9" t="n"/>
    </row>
    <row r="316">
      <c r="A316" s="9" t="n"/>
      <c r="B316" s="9" t="n"/>
      <c r="C316" s="9" t="n"/>
      <c r="D316" s="9" t="n"/>
      <c r="E316" s="9" t="n"/>
      <c r="F316" s="9" t="n"/>
      <c r="G316" s="9" t="n"/>
      <c r="H316" s="9" t="n"/>
      <c r="I316" s="9" t="n"/>
      <c r="J316" s="9" t="n"/>
      <c r="K316" s="9" t="n"/>
      <c r="L316" s="9" t="n"/>
      <c r="M316" s="9" t="n"/>
      <c r="N316" s="9" t="n"/>
      <c r="O316" s="9" t="n"/>
      <c r="P316" s="9" t="n"/>
      <c r="Q316" s="9" t="n"/>
      <c r="R316" s="9" t="n"/>
      <c r="S316" s="9" t="n"/>
      <c r="T316" s="9" t="n"/>
      <c r="U316" s="9" t="n"/>
      <c r="V316" s="9" t="n"/>
      <c r="W316" s="9" t="n"/>
      <c r="X316" s="9" t="n"/>
      <c r="Y316" s="9" t="n"/>
      <c r="Z316" s="9" t="n"/>
      <c r="AA316" s="9" t="n"/>
      <c r="AB316" s="9" t="n"/>
      <c r="AC316" s="9" t="n"/>
      <c r="AD316" s="9" t="n"/>
      <c r="AE316" s="9" t="n"/>
      <c r="AF316" s="9" t="n"/>
      <c r="AG316" s="9" t="n"/>
      <c r="AH316" s="9" t="n"/>
      <c r="AI316" s="9" t="n"/>
      <c r="AJ316" s="9" t="n"/>
      <c r="AK316" s="9" t="n"/>
      <c r="AL316" s="9" t="n"/>
      <c r="AM316" s="9" t="n"/>
      <c r="AN316" s="9" t="n"/>
      <c r="AO316" s="9" t="n"/>
      <c r="AP316" s="9" t="n"/>
      <c r="AQ316" s="9" t="n"/>
      <c r="AR316" s="9" t="n"/>
      <c r="AS316" s="9" t="n"/>
      <c r="AT316" s="9" t="n"/>
      <c r="AU316" s="9" t="n"/>
      <c r="AV316" s="9" t="n"/>
      <c r="AW316" s="9" t="n"/>
      <c r="AX316" s="9" t="n"/>
      <c r="AY316" s="9" t="n"/>
      <c r="AZ316" s="9" t="n"/>
    </row>
    <row r="317">
      <c r="A317" s="9" t="n"/>
      <c r="B317" s="9" t="n"/>
      <c r="C317" s="9" t="n"/>
      <c r="D317" s="9" t="n"/>
      <c r="E317" s="9" t="n"/>
      <c r="F317" s="9" t="n"/>
      <c r="G317" s="9" t="n"/>
      <c r="H317" s="9" t="n"/>
      <c r="I317" s="9" t="n"/>
      <c r="J317" s="9" t="n"/>
      <c r="K317" s="9" t="n"/>
      <c r="L317" s="9" t="n"/>
      <c r="M317" s="9" t="n"/>
      <c r="N317" s="9" t="n"/>
      <c r="O317" s="9" t="n"/>
      <c r="P317" s="9" t="n"/>
      <c r="Q317" s="9" t="n"/>
      <c r="R317" s="9" t="n"/>
      <c r="S317" s="9" t="n"/>
      <c r="T317" s="9" t="n"/>
      <c r="U317" s="9" t="n"/>
      <c r="V317" s="9" t="n"/>
      <c r="W317" s="9" t="n"/>
      <c r="X317" s="9" t="n"/>
      <c r="Y317" s="9" t="n"/>
      <c r="Z317" s="9" t="n"/>
      <c r="AA317" s="9" t="n"/>
      <c r="AB317" s="9" t="n"/>
      <c r="AC317" s="9" t="n"/>
      <c r="AD317" s="9" t="n"/>
      <c r="AE317" s="9" t="n"/>
      <c r="AF317" s="9" t="n"/>
      <c r="AG317" s="9" t="n"/>
      <c r="AH317" s="9" t="n"/>
      <c r="AI317" s="9" t="n"/>
      <c r="AJ317" s="9" t="n"/>
      <c r="AK317" s="9" t="n"/>
      <c r="AL317" s="9" t="n"/>
      <c r="AM317" s="9" t="n"/>
      <c r="AN317" s="9" t="n"/>
      <c r="AO317" s="9" t="n"/>
      <c r="AP317" s="9" t="n"/>
      <c r="AQ317" s="9" t="n"/>
      <c r="AR317" s="9" t="n"/>
      <c r="AS317" s="9" t="n"/>
      <c r="AT317" s="9" t="n"/>
      <c r="AU317" s="9" t="n"/>
      <c r="AV317" s="9" t="n"/>
      <c r="AW317" s="9" t="n"/>
      <c r="AX317" s="9" t="n"/>
      <c r="AY317" s="9" t="n"/>
      <c r="AZ317" s="9" t="n"/>
    </row>
    <row r="318">
      <c r="A318" s="9" t="n"/>
      <c r="B318" s="9" t="n"/>
      <c r="C318" s="9" t="n"/>
      <c r="D318" s="9" t="n"/>
      <c r="E318" s="9" t="n"/>
      <c r="F318" s="9" t="n"/>
      <c r="G318" s="9" t="n"/>
      <c r="H318" s="9" t="n"/>
      <c r="I318" s="9" t="n"/>
      <c r="J318" s="9" t="n"/>
      <c r="K318" s="9" t="n"/>
      <c r="L318" s="9" t="n"/>
      <c r="M318" s="9" t="n"/>
      <c r="N318" s="9" t="n"/>
      <c r="O318" s="9" t="n"/>
      <c r="P318" s="9" t="n"/>
      <c r="Q318" s="9" t="n"/>
      <c r="R318" s="9" t="n"/>
      <c r="S318" s="9" t="n"/>
      <c r="T318" s="9" t="n"/>
      <c r="U318" s="9" t="n"/>
      <c r="V318" s="9" t="n"/>
      <c r="W318" s="9" t="n"/>
      <c r="X318" s="9" t="n"/>
      <c r="Y318" s="9" t="n"/>
      <c r="Z318" s="9" t="n"/>
      <c r="AA318" s="9" t="n"/>
      <c r="AB318" s="9" t="n"/>
      <c r="AC318" s="9" t="n"/>
      <c r="AD318" s="9" t="n"/>
      <c r="AE318" s="9" t="n"/>
      <c r="AF318" s="9" t="n"/>
      <c r="AG318" s="9" t="n"/>
      <c r="AH318" s="9" t="n"/>
      <c r="AI318" s="9" t="n"/>
      <c r="AJ318" s="9" t="n"/>
      <c r="AK318" s="9" t="n"/>
      <c r="AL318" s="9" t="n"/>
      <c r="AM318" s="9" t="n"/>
      <c r="AN318" s="9" t="n"/>
      <c r="AO318" s="9" t="n"/>
      <c r="AP318" s="9" t="n"/>
      <c r="AQ318" s="9" t="n"/>
      <c r="AR318" s="9" t="n"/>
      <c r="AS318" s="9" t="n"/>
      <c r="AT318" s="9" t="n"/>
      <c r="AU318" s="9" t="n"/>
      <c r="AV318" s="9" t="n"/>
      <c r="AW318" s="9" t="n"/>
      <c r="AX318" s="9" t="n"/>
      <c r="AY318" s="9" t="n"/>
      <c r="AZ318" s="9" t="n"/>
    </row>
    <row r="319">
      <c r="A319" s="9" t="n"/>
      <c r="B319" s="9" t="n"/>
      <c r="C319" s="9" t="n"/>
      <c r="D319" s="9" t="n"/>
      <c r="E319" s="9" t="n"/>
      <c r="F319" s="9" t="n"/>
      <c r="G319" s="9" t="n"/>
      <c r="H319" s="9" t="n"/>
      <c r="I319" s="9" t="n"/>
      <c r="J319" s="9" t="n"/>
      <c r="K319" s="9" t="n"/>
      <c r="L319" s="9" t="n"/>
      <c r="M319" s="9" t="n"/>
      <c r="N319" s="9" t="n"/>
      <c r="O319" s="9" t="n"/>
      <c r="P319" s="9" t="n"/>
      <c r="Q319" s="9" t="n"/>
      <c r="R319" s="9" t="n"/>
      <c r="S319" s="9" t="n"/>
      <c r="T319" s="9" t="n"/>
      <c r="U319" s="9" t="n"/>
      <c r="V319" s="9" t="n"/>
      <c r="W319" s="9" t="n"/>
      <c r="X319" s="9" t="n"/>
      <c r="Y319" s="9" t="n"/>
      <c r="Z319" s="9" t="n"/>
      <c r="AA319" s="9" t="n"/>
      <c r="AB319" s="9" t="n"/>
      <c r="AC319" s="9" t="n"/>
      <c r="AD319" s="9" t="n"/>
      <c r="AE319" s="9" t="n"/>
      <c r="AF319" s="9" t="n"/>
      <c r="AG319" s="9" t="n"/>
      <c r="AH319" s="9" t="n"/>
      <c r="AI319" s="9" t="n"/>
      <c r="AJ319" s="9" t="n"/>
      <c r="AK319" s="9" t="n"/>
      <c r="AL319" s="9" t="n"/>
      <c r="AM319" s="9" t="n"/>
      <c r="AN319" s="9" t="n"/>
      <c r="AO319" s="9" t="n"/>
      <c r="AP319" s="9" t="n"/>
      <c r="AQ319" s="9" t="n"/>
      <c r="AR319" s="9" t="n"/>
      <c r="AS319" s="9" t="n"/>
      <c r="AT319" s="9" t="n"/>
      <c r="AU319" s="9" t="n"/>
      <c r="AV319" s="9" t="n"/>
      <c r="AW319" s="9" t="n"/>
      <c r="AX319" s="9" t="n"/>
      <c r="AY319" s="9" t="n"/>
      <c r="AZ319" s="9" t="n"/>
    </row>
    <row r="320">
      <c r="A320" s="9" t="n"/>
      <c r="B320" s="9" t="n"/>
      <c r="C320" s="9" t="n"/>
      <c r="D320" s="9" t="n"/>
      <c r="E320" s="9" t="n"/>
      <c r="F320" s="9" t="n"/>
      <c r="G320" s="9" t="n"/>
      <c r="H320" s="9" t="n"/>
      <c r="I320" s="9" t="n"/>
      <c r="J320" s="9" t="n"/>
      <c r="K320" s="9" t="n"/>
      <c r="L320" s="9" t="n"/>
      <c r="M320" s="9" t="n"/>
      <c r="N320" s="9" t="n"/>
      <c r="O320" s="9" t="n"/>
      <c r="P320" s="9" t="n"/>
      <c r="Q320" s="9" t="n"/>
      <c r="R320" s="9" t="n"/>
      <c r="S320" s="9" t="n"/>
      <c r="T320" s="9" t="n"/>
      <c r="U320" s="9" t="n"/>
      <c r="V320" s="9" t="n"/>
      <c r="W320" s="9" t="n"/>
      <c r="X320" s="9" t="n"/>
      <c r="Y320" s="9" t="n"/>
      <c r="Z320" s="9" t="n"/>
      <c r="AA320" s="9" t="n"/>
      <c r="AB320" s="9" t="n"/>
      <c r="AC320" s="9" t="n"/>
      <c r="AD320" s="9" t="n"/>
      <c r="AE320" s="9" t="n"/>
      <c r="AF320" s="9" t="n"/>
      <c r="AG320" s="9" t="n"/>
      <c r="AH320" s="9" t="n"/>
      <c r="AI320" s="9" t="n"/>
      <c r="AJ320" s="9" t="n"/>
      <c r="AK320" s="9" t="n"/>
      <c r="AL320" s="9" t="n"/>
      <c r="AM320" s="9" t="n"/>
      <c r="AN320" s="9" t="n"/>
      <c r="AO320" s="9" t="n"/>
      <c r="AP320" s="9" t="n"/>
      <c r="AQ320" s="9" t="n"/>
      <c r="AR320" s="9" t="n"/>
      <c r="AS320" s="9" t="n"/>
      <c r="AT320" s="9" t="n"/>
      <c r="AU320" s="9" t="n"/>
      <c r="AV320" s="9" t="n"/>
      <c r="AW320" s="9" t="n"/>
      <c r="AX320" s="9" t="n"/>
      <c r="AY320" s="9" t="n"/>
      <c r="AZ320" s="9" t="n"/>
    </row>
    <row r="321">
      <c r="A321" s="9" t="n"/>
      <c r="B321" s="9" t="n"/>
      <c r="C321" s="9" t="n"/>
      <c r="D321" s="9" t="n"/>
      <c r="E321" s="9" t="n"/>
      <c r="F321" s="9" t="n"/>
      <c r="G321" s="9" t="n"/>
      <c r="H321" s="9" t="n"/>
      <c r="I321" s="9" t="n"/>
      <c r="J321" s="9" t="n"/>
      <c r="K321" s="9" t="n"/>
      <c r="L321" s="9" t="n"/>
      <c r="M321" s="9" t="n"/>
      <c r="N321" s="9" t="n"/>
      <c r="O321" s="9" t="n"/>
      <c r="P321" s="9" t="n"/>
      <c r="Q321" s="9" t="n"/>
      <c r="R321" s="9" t="n"/>
      <c r="S321" s="9" t="n"/>
      <c r="T321" s="9" t="n"/>
      <c r="U321" s="9" t="n"/>
      <c r="V321" s="9" t="n"/>
      <c r="W321" s="9" t="n"/>
      <c r="X321" s="9" t="n"/>
      <c r="Y321" s="9" t="n"/>
      <c r="Z321" s="9" t="n"/>
      <c r="AA321" s="9" t="n"/>
      <c r="AB321" s="9" t="n"/>
      <c r="AC321" s="9" t="n"/>
      <c r="AD321" s="9" t="n"/>
      <c r="AE321" s="9" t="n"/>
      <c r="AF321" s="9" t="n"/>
      <c r="AG321" s="9" t="n"/>
      <c r="AH321" s="9" t="n"/>
      <c r="AI321" s="9" t="n"/>
      <c r="AJ321" s="9" t="n"/>
      <c r="AK321" s="9" t="n"/>
      <c r="AL321" s="9" t="n"/>
      <c r="AM321" s="9" t="n"/>
      <c r="AN321" s="9" t="n"/>
      <c r="AO321" s="9" t="n"/>
      <c r="AP321" s="9" t="n"/>
      <c r="AQ321" s="9" t="n"/>
      <c r="AR321" s="9" t="n"/>
      <c r="AS321" s="9" t="n"/>
      <c r="AT321" s="9" t="n"/>
      <c r="AU321" s="9" t="n"/>
      <c r="AV321" s="9" t="n"/>
      <c r="AW321" s="9" t="n"/>
      <c r="AX321" s="9" t="n"/>
      <c r="AY321" s="9" t="n"/>
      <c r="AZ321" s="9" t="n"/>
    </row>
    <row r="322">
      <c r="A322" s="9" t="n"/>
      <c r="B322" s="9" t="n"/>
      <c r="C322" s="9" t="n"/>
      <c r="D322" s="9" t="n"/>
      <c r="E322" s="9" t="n"/>
      <c r="F322" s="9" t="n"/>
      <c r="G322" s="9" t="n"/>
      <c r="H322" s="9" t="n"/>
      <c r="I322" s="9" t="n"/>
      <c r="J322" s="9" t="n"/>
      <c r="K322" s="9" t="n"/>
      <c r="L322" s="9" t="n"/>
      <c r="M322" s="9" t="n"/>
      <c r="N322" s="9" t="n"/>
      <c r="O322" s="9" t="n"/>
      <c r="P322" s="9" t="n"/>
      <c r="Q322" s="9" t="n"/>
      <c r="R322" s="9" t="n"/>
      <c r="S322" s="9" t="n"/>
      <c r="T322" s="9" t="n"/>
      <c r="U322" s="9" t="n"/>
      <c r="V322" s="9" t="n"/>
      <c r="W322" s="9" t="n"/>
      <c r="X322" s="9" t="n"/>
      <c r="Y322" s="9" t="n"/>
      <c r="Z322" s="9" t="n"/>
      <c r="AA322" s="9" t="n"/>
      <c r="AB322" s="9" t="n"/>
      <c r="AC322" s="9" t="n"/>
      <c r="AD322" s="9" t="n"/>
      <c r="AE322" s="9" t="n"/>
      <c r="AF322" s="9" t="n"/>
      <c r="AG322" s="9" t="n"/>
      <c r="AH322" s="9" t="n"/>
      <c r="AI322" s="9" t="n"/>
      <c r="AJ322" s="9" t="n"/>
      <c r="AK322" s="9" t="n"/>
      <c r="AL322" s="9" t="n"/>
      <c r="AM322" s="9" t="n"/>
      <c r="AN322" s="9" t="n"/>
      <c r="AO322" s="9" t="n"/>
      <c r="AP322" s="9" t="n"/>
      <c r="AQ322" s="9" t="n"/>
      <c r="AR322" s="9" t="n"/>
      <c r="AS322" s="9" t="n"/>
      <c r="AT322" s="9" t="n"/>
      <c r="AU322" s="9" t="n"/>
      <c r="AV322" s="9" t="n"/>
      <c r="AW322" s="9" t="n"/>
      <c r="AX322" s="9" t="n"/>
      <c r="AY322" s="9" t="n"/>
      <c r="AZ322" s="9" t="n"/>
    </row>
    <row r="323">
      <c r="A323" s="9" t="n"/>
      <c r="B323" s="9" t="n"/>
      <c r="C323" s="9" t="n"/>
      <c r="D323" s="9" t="n"/>
      <c r="E323" s="9" t="n"/>
      <c r="F323" s="9" t="n"/>
      <c r="G323" s="9" t="n"/>
      <c r="H323" s="9" t="n"/>
      <c r="I323" s="9" t="n"/>
      <c r="J323" s="9" t="n"/>
      <c r="K323" s="9" t="n"/>
      <c r="L323" s="9" t="n"/>
      <c r="M323" s="9" t="n"/>
      <c r="N323" s="9" t="n"/>
      <c r="O323" s="9" t="n"/>
      <c r="P323" s="9" t="n"/>
      <c r="Q323" s="9" t="n"/>
      <c r="R323" s="9" t="n"/>
      <c r="S323" s="9" t="n"/>
      <c r="T323" s="9" t="n"/>
      <c r="U323" s="9" t="n"/>
      <c r="V323" s="9" t="n"/>
      <c r="W323" s="9" t="n"/>
      <c r="X323" s="9" t="n"/>
      <c r="Y323" s="9" t="n"/>
      <c r="Z323" s="9" t="n"/>
      <c r="AA323" s="9" t="n"/>
      <c r="AB323" s="9" t="n"/>
      <c r="AC323" s="9" t="n"/>
      <c r="AD323" s="9" t="n"/>
      <c r="AE323" s="9" t="n"/>
      <c r="AF323" s="9" t="n"/>
      <c r="AG323" s="9" t="n"/>
      <c r="AH323" s="9" t="n"/>
      <c r="AI323" s="9" t="n"/>
      <c r="AJ323" s="9" t="n"/>
      <c r="AK323" s="9" t="n"/>
      <c r="AL323" s="9" t="n"/>
      <c r="AM323" s="9" t="n"/>
      <c r="AN323" s="9" t="n"/>
      <c r="AO323" s="9" t="n"/>
      <c r="AP323" s="9" t="n"/>
      <c r="AQ323" s="9" t="n"/>
      <c r="AR323" s="9" t="n"/>
      <c r="AS323" s="9" t="n"/>
      <c r="AT323" s="9" t="n"/>
      <c r="AU323" s="9" t="n"/>
      <c r="AV323" s="9" t="n"/>
      <c r="AW323" s="9" t="n"/>
      <c r="AX323" s="9" t="n"/>
      <c r="AY323" s="9" t="n"/>
      <c r="AZ323" s="9" t="n"/>
    </row>
    <row r="324">
      <c r="A324" s="9" t="n"/>
      <c r="B324" s="9" t="n"/>
      <c r="C324" s="9" t="n"/>
      <c r="D324" s="9" t="n"/>
      <c r="E324" s="9" t="n"/>
      <c r="F324" s="9" t="n"/>
      <c r="G324" s="9" t="n"/>
      <c r="H324" s="9" t="n"/>
      <c r="I324" s="9" t="n"/>
      <c r="J324" s="9" t="n"/>
      <c r="K324" s="9" t="n"/>
      <c r="L324" s="9" t="n"/>
      <c r="M324" s="9" t="n"/>
      <c r="N324" s="9" t="n"/>
      <c r="O324" s="9" t="n"/>
      <c r="P324" s="9" t="n"/>
      <c r="Q324" s="9" t="n"/>
      <c r="R324" s="9" t="n"/>
      <c r="S324" s="9" t="n"/>
      <c r="T324" s="9" t="n"/>
      <c r="U324" s="9" t="n"/>
      <c r="V324" s="9" t="n"/>
      <c r="W324" s="9" t="n"/>
      <c r="X324" s="9" t="n"/>
      <c r="Y324" s="9" t="n"/>
      <c r="Z324" s="9" t="n"/>
      <c r="AA324" s="9" t="n"/>
      <c r="AB324" s="9" t="n"/>
      <c r="AC324" s="9" t="n"/>
      <c r="AD324" s="9" t="n"/>
      <c r="AE324" s="9" t="n"/>
      <c r="AF324" s="9" t="n"/>
      <c r="AG324" s="9" t="n"/>
      <c r="AH324" s="9" t="n"/>
      <c r="AI324" s="9" t="n"/>
      <c r="AJ324" s="9" t="n"/>
      <c r="AK324" s="9" t="n"/>
      <c r="AL324" s="9" t="n"/>
      <c r="AM324" s="9" t="n"/>
      <c r="AN324" s="9" t="n"/>
      <c r="AO324" s="9" t="n"/>
      <c r="AP324" s="9" t="n"/>
      <c r="AQ324" s="9" t="n"/>
      <c r="AR324" s="9" t="n"/>
      <c r="AS324" s="9" t="n"/>
      <c r="AT324" s="9" t="n"/>
      <c r="AU324" s="9" t="n"/>
      <c r="AV324" s="9" t="n"/>
      <c r="AW324" s="9" t="n"/>
      <c r="AX324" s="9" t="n"/>
      <c r="AY324" s="9" t="n"/>
      <c r="AZ324" s="9" t="n"/>
    </row>
    <row r="325">
      <c r="A325" s="9" t="n"/>
      <c r="B325" s="9" t="n"/>
      <c r="C325" s="9" t="n"/>
      <c r="D325" s="9" t="n"/>
      <c r="E325" s="9" t="n"/>
      <c r="F325" s="9" t="n"/>
      <c r="G325" s="9" t="n"/>
      <c r="H325" s="9" t="n"/>
      <c r="I325" s="9" t="n"/>
      <c r="J325" s="9" t="n"/>
      <c r="K325" s="9" t="n"/>
      <c r="L325" s="9" t="n"/>
      <c r="M325" s="9" t="n"/>
      <c r="N325" s="9" t="n"/>
      <c r="O325" s="9" t="n"/>
      <c r="P325" s="9" t="n"/>
      <c r="Q325" s="9" t="n"/>
      <c r="R325" s="9" t="n"/>
      <c r="S325" s="9" t="n"/>
      <c r="T325" s="9" t="n"/>
      <c r="U325" s="9" t="n"/>
      <c r="V325" s="9" t="n"/>
      <c r="W325" s="9" t="n"/>
      <c r="X325" s="9" t="n"/>
      <c r="Y325" s="9" t="n"/>
      <c r="Z325" s="9" t="n"/>
      <c r="AA325" s="9" t="n"/>
      <c r="AB325" s="9" t="n"/>
      <c r="AC325" s="9" t="n"/>
      <c r="AD325" s="9" t="n"/>
      <c r="AE325" s="9" t="n"/>
      <c r="AF325" s="9" t="n"/>
      <c r="AG325" s="9" t="n"/>
      <c r="AH325" s="9" t="n"/>
      <c r="AI325" s="9" t="n"/>
      <c r="AJ325" s="9" t="n"/>
      <c r="AK325" s="9" t="n"/>
      <c r="AL325" s="9" t="n"/>
      <c r="AM325" s="9" t="n"/>
      <c r="AN325" s="9" t="n"/>
      <c r="AO325" s="9" t="n"/>
      <c r="AP325" s="9" t="n"/>
      <c r="AQ325" s="9" t="n"/>
      <c r="AR325" s="9" t="n"/>
      <c r="AS325" s="9" t="n"/>
      <c r="AT325" s="9" t="n"/>
      <c r="AU325" s="9" t="n"/>
      <c r="AV325" s="9" t="n"/>
      <c r="AW325" s="9" t="n"/>
      <c r="AX325" s="9" t="n"/>
      <c r="AY325" s="9" t="n"/>
      <c r="AZ325" s="9" t="n"/>
    </row>
    <row r="326">
      <c r="A326" s="9" t="n"/>
      <c r="B326" s="9" t="n"/>
      <c r="C326" s="9" t="n"/>
      <c r="D326" s="9" t="n"/>
      <c r="E326" s="9" t="n"/>
      <c r="F326" s="9" t="n"/>
      <c r="G326" s="9" t="n"/>
      <c r="H326" s="9" t="n"/>
      <c r="I326" s="9" t="n"/>
      <c r="J326" s="9" t="n"/>
      <c r="K326" s="9" t="n"/>
      <c r="L326" s="9" t="n"/>
      <c r="M326" s="9" t="n"/>
      <c r="N326" s="9" t="n"/>
      <c r="O326" s="9" t="n"/>
      <c r="P326" s="9" t="n"/>
      <c r="Q326" s="9" t="n"/>
      <c r="R326" s="9" t="n"/>
      <c r="S326" s="9" t="n"/>
      <c r="T326" s="9" t="n"/>
      <c r="U326" s="9" t="n"/>
      <c r="V326" s="9" t="n"/>
      <c r="W326" s="9" t="n"/>
      <c r="X326" s="9" t="n"/>
      <c r="Y326" s="9" t="n"/>
      <c r="Z326" s="9" t="n"/>
      <c r="AA326" s="9" t="n"/>
      <c r="AB326" s="9" t="n"/>
      <c r="AC326" s="9" t="n"/>
      <c r="AD326" s="9" t="n"/>
      <c r="AE326" s="9" t="n"/>
      <c r="AF326" s="9" t="n"/>
      <c r="AG326" s="9" t="n"/>
      <c r="AH326" s="9" t="n"/>
      <c r="AI326" s="9" t="n"/>
      <c r="AJ326" s="9" t="n"/>
      <c r="AK326" s="9" t="n"/>
      <c r="AL326" s="9" t="n"/>
      <c r="AM326" s="9" t="n"/>
      <c r="AN326" s="9" t="n"/>
      <c r="AO326" s="9" t="n"/>
      <c r="AP326" s="9" t="n"/>
      <c r="AQ326" s="9" t="n"/>
      <c r="AR326" s="9" t="n"/>
      <c r="AS326" s="9" t="n"/>
      <c r="AT326" s="9" t="n"/>
      <c r="AU326" s="9" t="n"/>
      <c r="AV326" s="9" t="n"/>
      <c r="AW326" s="9" t="n"/>
      <c r="AX326" s="9" t="n"/>
      <c r="AY326" s="9" t="n"/>
      <c r="AZ326" s="9" t="n"/>
    </row>
    <row r="327">
      <c r="A327" s="9" t="n"/>
      <c r="B327" s="9" t="n"/>
      <c r="C327" s="9" t="n"/>
      <c r="D327" s="9" t="n"/>
      <c r="E327" s="9" t="n"/>
      <c r="F327" s="9" t="n"/>
      <c r="G327" s="9" t="n"/>
      <c r="H327" s="9" t="n"/>
      <c r="I327" s="9" t="n"/>
      <c r="J327" s="9" t="n"/>
      <c r="K327" s="9" t="n"/>
      <c r="L327" s="9" t="n"/>
      <c r="M327" s="9" t="n"/>
      <c r="N327" s="9" t="n"/>
      <c r="O327" s="9" t="n"/>
      <c r="P327" s="9" t="n"/>
      <c r="Q327" s="9" t="n"/>
      <c r="R327" s="9" t="n"/>
      <c r="S327" s="9" t="n"/>
      <c r="T327" s="9" t="n"/>
      <c r="U327" s="9" t="n"/>
      <c r="V327" s="9" t="n"/>
      <c r="W327" s="9" t="n"/>
      <c r="X327" s="9" t="n"/>
      <c r="Y327" s="9" t="n"/>
      <c r="Z327" s="9" t="n"/>
      <c r="AA327" s="9" t="n"/>
      <c r="AB327" s="9" t="n"/>
      <c r="AC327" s="9" t="n"/>
      <c r="AD327" s="9" t="n"/>
      <c r="AE327" s="9" t="n"/>
      <c r="AF327" s="9" t="n"/>
      <c r="AG327" s="9" t="n"/>
      <c r="AH327" s="9" t="n"/>
      <c r="AI327" s="9" t="n"/>
      <c r="AJ327" s="9" t="n"/>
      <c r="AK327" s="9" t="n"/>
      <c r="AL327" s="9" t="n"/>
      <c r="AM327" s="9" t="n"/>
      <c r="AN327" s="9" t="n"/>
      <c r="AO327" s="9" t="n"/>
      <c r="AP327" s="9" t="n"/>
      <c r="AQ327" s="9" t="n"/>
      <c r="AR327" s="9" t="n"/>
      <c r="AS327" s="9" t="n"/>
      <c r="AT327" s="9" t="n"/>
      <c r="AU327" s="9" t="n"/>
      <c r="AV327" s="9" t="n"/>
      <c r="AW327" s="9" t="n"/>
      <c r="AX327" s="9" t="n"/>
      <c r="AY327" s="9" t="n"/>
      <c r="AZ327" s="9" t="n"/>
    </row>
    <row r="328">
      <c r="A328" s="9" t="n"/>
      <c r="B328" s="9" t="n"/>
      <c r="C328" s="9" t="n"/>
      <c r="D328" s="9" t="n"/>
      <c r="E328" s="9" t="n"/>
      <c r="F328" s="9" t="n"/>
      <c r="G328" s="9" t="n"/>
      <c r="H328" s="9" t="n"/>
      <c r="I328" s="9" t="n"/>
      <c r="J328" s="9" t="n"/>
      <c r="K328" s="9" t="n"/>
      <c r="L328" s="9" t="n"/>
      <c r="M328" s="9" t="n"/>
      <c r="N328" s="9" t="n"/>
      <c r="O328" s="9" t="n"/>
      <c r="P328" s="9" t="n"/>
      <c r="Q328" s="9" t="n"/>
      <c r="R328" s="9" t="n"/>
      <c r="S328" s="9" t="n"/>
      <c r="T328" s="9" t="n"/>
      <c r="U328" s="9" t="n"/>
      <c r="V328" s="9" t="n"/>
      <c r="W328" s="9" t="n"/>
      <c r="X328" s="9" t="n"/>
      <c r="Y328" s="9" t="n"/>
      <c r="Z328" s="9" t="n"/>
      <c r="AA328" s="9" t="n"/>
      <c r="AB328" s="9" t="n"/>
      <c r="AC328" s="9" t="n"/>
      <c r="AD328" s="9" t="n"/>
      <c r="AE328" s="9" t="n"/>
      <c r="AF328" s="9" t="n"/>
      <c r="AG328" s="9" t="n"/>
      <c r="AH328" s="9" t="n"/>
      <c r="AI328" s="9" t="n"/>
      <c r="AJ328" s="9" t="n"/>
      <c r="AK328" s="9" t="n"/>
      <c r="AL328" s="9" t="n"/>
      <c r="AM328" s="9" t="n"/>
      <c r="AN328" s="9" t="n"/>
      <c r="AO328" s="9" t="n"/>
      <c r="AP328" s="9" t="n"/>
      <c r="AQ328" s="9" t="n"/>
      <c r="AR328" s="9" t="n"/>
      <c r="AS328" s="9" t="n"/>
      <c r="AT328" s="9" t="n"/>
      <c r="AU328" s="9" t="n"/>
      <c r="AV328" s="9" t="n"/>
      <c r="AW328" s="9" t="n"/>
      <c r="AX328" s="9" t="n"/>
      <c r="AY328" s="9" t="n"/>
      <c r="AZ328" s="9" t="n"/>
    </row>
    <row r="329">
      <c r="A329" s="9" t="n"/>
      <c r="B329" s="9" t="n"/>
      <c r="C329" s="9" t="n"/>
      <c r="D329" s="9" t="n"/>
      <c r="E329" s="9" t="n"/>
      <c r="F329" s="9" t="n"/>
      <c r="G329" s="9" t="n"/>
      <c r="H329" s="9" t="n"/>
      <c r="I329" s="9" t="n"/>
      <c r="J329" s="9" t="n"/>
      <c r="K329" s="9" t="n"/>
      <c r="L329" s="9" t="n"/>
      <c r="M329" s="9" t="n"/>
      <c r="N329" s="9" t="n"/>
      <c r="O329" s="9" t="n"/>
      <c r="P329" s="9" t="n"/>
      <c r="Q329" s="9" t="n"/>
      <c r="R329" s="9" t="n"/>
      <c r="S329" s="9" t="n"/>
      <c r="T329" s="9" t="n"/>
      <c r="U329" s="9" t="n"/>
      <c r="V329" s="9" t="n"/>
      <c r="W329" s="9" t="n"/>
      <c r="X329" s="9" t="n"/>
      <c r="Y329" s="9" t="n"/>
      <c r="Z329" s="9" t="n"/>
      <c r="AA329" s="9" t="n"/>
      <c r="AB329" s="9" t="n"/>
      <c r="AC329" s="9" t="n"/>
      <c r="AD329" s="9" t="n"/>
      <c r="AE329" s="9" t="n"/>
      <c r="AF329" s="9" t="n"/>
      <c r="AG329" s="9" t="n"/>
      <c r="AH329" s="9" t="n"/>
      <c r="AI329" s="9" t="n"/>
      <c r="AJ329" s="9" t="n"/>
      <c r="AK329" s="9" t="n"/>
      <c r="AL329" s="9" t="n"/>
      <c r="AM329" s="9" t="n"/>
      <c r="AN329" s="9" t="n"/>
      <c r="AO329" s="9" t="n"/>
      <c r="AP329" s="9" t="n"/>
      <c r="AQ329" s="9" t="n"/>
      <c r="AR329" s="9" t="n"/>
      <c r="AS329" s="9" t="n"/>
      <c r="AT329" s="9" t="n"/>
      <c r="AU329" s="9" t="n"/>
      <c r="AV329" s="9" t="n"/>
      <c r="AW329" s="9" t="n"/>
      <c r="AX329" s="9" t="n"/>
      <c r="AY329" s="9" t="n"/>
      <c r="AZ329" s="9" t="n"/>
    </row>
    <row r="330">
      <c r="A330" s="9" t="n"/>
      <c r="B330" s="9" t="n"/>
      <c r="C330" s="9" t="n"/>
      <c r="D330" s="9" t="n"/>
      <c r="E330" s="9" t="n"/>
      <c r="F330" s="9" t="n"/>
      <c r="G330" s="9" t="n"/>
      <c r="H330" s="9" t="n"/>
      <c r="I330" s="9" t="n"/>
      <c r="J330" s="9" t="n"/>
      <c r="K330" s="9" t="n"/>
      <c r="L330" s="9" t="n"/>
      <c r="M330" s="9" t="n"/>
      <c r="N330" s="9" t="n"/>
      <c r="O330" s="9" t="n"/>
      <c r="P330" s="9" t="n"/>
      <c r="Q330" s="9" t="n"/>
      <c r="R330" s="9" t="n"/>
      <c r="S330" s="9" t="n"/>
      <c r="T330" s="9" t="n"/>
      <c r="U330" s="9" t="n"/>
      <c r="V330" s="9" t="n"/>
      <c r="W330" s="9" t="n"/>
      <c r="X330" s="9" t="n"/>
      <c r="Y330" s="9" t="n"/>
      <c r="Z330" s="9" t="n"/>
      <c r="AA330" s="9" t="n"/>
      <c r="AB330" s="9" t="n"/>
      <c r="AC330" s="9" t="n"/>
      <c r="AD330" s="9" t="n"/>
      <c r="AE330" s="9" t="n"/>
      <c r="AF330" s="9" t="n"/>
      <c r="AG330" s="9" t="n"/>
      <c r="AH330" s="9" t="n"/>
      <c r="AI330" s="9" t="n"/>
      <c r="AJ330" s="9" t="n"/>
      <c r="AK330" s="9" t="n"/>
      <c r="AL330" s="9" t="n"/>
      <c r="AM330" s="9" t="n"/>
      <c r="AN330" s="9" t="n"/>
      <c r="AO330" s="9" t="n"/>
      <c r="AP330" s="9" t="n"/>
      <c r="AQ330" s="9" t="n"/>
      <c r="AR330" s="9" t="n"/>
      <c r="AS330" s="9" t="n"/>
      <c r="AT330" s="9" t="n"/>
      <c r="AU330" s="9" t="n"/>
      <c r="AV330" s="9" t="n"/>
      <c r="AW330" s="9" t="n"/>
      <c r="AX330" s="9" t="n"/>
      <c r="AY330" s="9" t="n"/>
      <c r="AZ330" s="9" t="n"/>
    </row>
    <row r="331">
      <c r="A331" s="9" t="n"/>
      <c r="B331" s="9" t="n"/>
      <c r="C331" s="9" t="n"/>
      <c r="D331" s="9" t="n"/>
      <c r="E331" s="9" t="n"/>
      <c r="F331" s="9" t="n"/>
      <c r="G331" s="9" t="n"/>
      <c r="H331" s="9" t="n"/>
      <c r="I331" s="9" t="n"/>
      <c r="J331" s="9" t="n"/>
      <c r="K331" s="9" t="n"/>
      <c r="L331" s="9" t="n"/>
      <c r="M331" s="9" t="n"/>
      <c r="N331" s="9" t="n"/>
      <c r="O331" s="9" t="n"/>
      <c r="P331" s="9" t="n"/>
      <c r="Q331" s="9" t="n"/>
      <c r="R331" s="9" t="n"/>
      <c r="S331" s="9" t="n"/>
      <c r="T331" s="9" t="n"/>
      <c r="U331" s="9" t="n"/>
      <c r="V331" s="9" t="n"/>
      <c r="W331" s="9" t="n"/>
      <c r="X331" s="9" t="n"/>
      <c r="Y331" s="9" t="n"/>
      <c r="Z331" s="9" t="n"/>
      <c r="AA331" s="9" t="n"/>
      <c r="AB331" s="9" t="n"/>
      <c r="AC331" s="9" t="n"/>
      <c r="AD331" s="9" t="n"/>
      <c r="AE331" s="9" t="n"/>
      <c r="AF331" s="9" t="n"/>
      <c r="AG331" s="9" t="n"/>
      <c r="AH331" s="9" t="n"/>
      <c r="AI331" s="9" t="n"/>
      <c r="AJ331" s="9" t="n"/>
      <c r="AK331" s="9" t="n"/>
      <c r="AL331" s="9" t="n"/>
      <c r="AM331" s="9" t="n"/>
      <c r="AN331" s="9" t="n"/>
      <c r="AO331" s="9" t="n"/>
      <c r="AP331" s="9" t="n"/>
      <c r="AQ331" s="9" t="n"/>
      <c r="AR331" s="9" t="n"/>
      <c r="AS331" s="9" t="n"/>
      <c r="AT331" s="9" t="n"/>
      <c r="AU331" s="9" t="n"/>
      <c r="AV331" s="9" t="n"/>
      <c r="AW331" s="9" t="n"/>
      <c r="AX331" s="9" t="n"/>
      <c r="AY331" s="9" t="n"/>
      <c r="AZ331" s="9" t="n"/>
    </row>
    <row r="332">
      <c r="A332" s="9" t="n"/>
      <c r="B332" s="9" t="n"/>
      <c r="C332" s="9" t="n"/>
      <c r="D332" s="9" t="n"/>
      <c r="E332" s="9" t="n"/>
      <c r="F332" s="9" t="n"/>
      <c r="G332" s="9" t="n"/>
      <c r="H332" s="9" t="n"/>
      <c r="I332" s="9" t="n"/>
      <c r="J332" s="9" t="n"/>
      <c r="K332" s="9" t="n"/>
      <c r="L332" s="9" t="n"/>
      <c r="M332" s="9" t="n"/>
      <c r="N332" s="9" t="n"/>
      <c r="O332" s="9" t="n"/>
      <c r="P332" s="9" t="n"/>
      <c r="Q332" s="9" t="n"/>
      <c r="R332" s="9" t="n"/>
      <c r="S332" s="9" t="n"/>
      <c r="T332" s="9" t="n"/>
      <c r="U332" s="9" t="n"/>
      <c r="V332" s="9" t="n"/>
      <c r="W332" s="9" t="n"/>
      <c r="X332" s="9" t="n"/>
      <c r="Y332" s="9" t="n"/>
      <c r="Z332" s="9" t="n"/>
      <c r="AA332" s="9" t="n"/>
      <c r="AB332" s="9" t="n"/>
      <c r="AC332" s="9" t="n"/>
      <c r="AD332" s="9" t="n"/>
      <c r="AE332" s="9" t="n"/>
      <c r="AF332" s="9" t="n"/>
      <c r="AG332" s="9" t="n"/>
      <c r="AH332" s="9" t="n"/>
      <c r="AI332" s="9" t="n"/>
      <c r="AJ332" s="9" t="n"/>
      <c r="AK332" s="9" t="n"/>
      <c r="AL332" s="9" t="n"/>
      <c r="AM332" s="9" t="n"/>
      <c r="AN332" s="9" t="n"/>
      <c r="AO332" s="9" t="n"/>
      <c r="AP332" s="9" t="n"/>
      <c r="AQ332" s="9" t="n"/>
      <c r="AR332" s="9" t="n"/>
      <c r="AS332" s="9" t="n"/>
      <c r="AT332" s="9" t="n"/>
      <c r="AU332" s="9" t="n"/>
      <c r="AV332" s="9" t="n"/>
      <c r="AW332" s="9" t="n"/>
      <c r="AX332" s="9" t="n"/>
      <c r="AY332" s="9" t="n"/>
      <c r="AZ332" s="9" t="n"/>
    </row>
    <row r="333">
      <c r="A333" s="9" t="n"/>
      <c r="B333" s="9" t="n"/>
      <c r="C333" s="9" t="n"/>
      <c r="D333" s="9" t="n"/>
      <c r="E333" s="9" t="n"/>
      <c r="F333" s="9" t="n"/>
      <c r="G333" s="9" t="n"/>
      <c r="H333" s="9" t="n"/>
      <c r="I333" s="9" t="n"/>
      <c r="J333" s="9" t="n"/>
      <c r="K333" s="9" t="n"/>
      <c r="L333" s="9" t="n"/>
      <c r="M333" s="9" t="n"/>
      <c r="N333" s="9" t="n"/>
      <c r="O333" s="9" t="n"/>
      <c r="P333" s="9" t="n"/>
      <c r="Q333" s="9" t="n"/>
      <c r="R333" s="9" t="n"/>
      <c r="S333" s="9" t="n"/>
      <c r="T333" s="9" t="n"/>
      <c r="U333" s="9" t="n"/>
      <c r="V333" s="9" t="n"/>
      <c r="W333" s="9" t="n"/>
      <c r="X333" s="9" t="n"/>
      <c r="Y333" s="9" t="n"/>
      <c r="Z333" s="9" t="n"/>
      <c r="AA333" s="9" t="n"/>
      <c r="AB333" s="9" t="n"/>
      <c r="AC333" s="9" t="n"/>
      <c r="AD333" s="9" t="n"/>
      <c r="AE333" s="9" t="n"/>
      <c r="AF333" s="9" t="n"/>
      <c r="AG333" s="9" t="n"/>
      <c r="AH333" s="9" t="n"/>
      <c r="AI333" s="9" t="n"/>
      <c r="AJ333" s="9" t="n"/>
      <c r="AK333" s="9" t="n"/>
      <c r="AL333" s="9" t="n"/>
      <c r="AM333" s="9" t="n"/>
      <c r="AN333" s="9" t="n"/>
      <c r="AO333" s="9" t="n"/>
      <c r="AP333" s="9" t="n"/>
      <c r="AQ333" s="9" t="n"/>
      <c r="AR333" s="9" t="n"/>
      <c r="AS333" s="9" t="n"/>
      <c r="AT333" s="9" t="n"/>
      <c r="AU333" s="9" t="n"/>
      <c r="AV333" s="9" t="n"/>
      <c r="AW333" s="9" t="n"/>
      <c r="AX333" s="9" t="n"/>
      <c r="AY333" s="9" t="n"/>
      <c r="AZ333" s="9" t="n"/>
    </row>
    <row r="334">
      <c r="A334" s="9" t="n"/>
      <c r="B334" s="9" t="n"/>
      <c r="C334" s="9" t="n"/>
      <c r="D334" s="9" t="n"/>
      <c r="E334" s="9" t="n"/>
      <c r="F334" s="9" t="n"/>
      <c r="G334" s="9" t="n"/>
      <c r="H334" s="9" t="n"/>
      <c r="I334" s="9" t="n"/>
      <c r="J334" s="9" t="n"/>
      <c r="K334" s="9" t="n"/>
      <c r="L334" s="9" t="n"/>
      <c r="M334" s="9" t="n"/>
      <c r="N334" s="9" t="n"/>
      <c r="O334" s="9" t="n"/>
      <c r="P334" s="9" t="n"/>
      <c r="Q334" s="9" t="n"/>
      <c r="R334" s="9" t="n"/>
      <c r="S334" s="9" t="n"/>
      <c r="T334" s="9" t="n"/>
      <c r="U334" s="9" t="n"/>
      <c r="V334" s="9" t="n"/>
      <c r="W334" s="9" t="n"/>
      <c r="X334" s="9" t="n"/>
      <c r="Y334" s="9" t="n"/>
      <c r="Z334" s="9" t="n"/>
      <c r="AA334" s="9" t="n"/>
      <c r="AB334" s="9" t="n"/>
      <c r="AC334" s="9" t="n"/>
      <c r="AD334" s="9" t="n"/>
      <c r="AE334" s="9" t="n"/>
      <c r="AF334" s="9" t="n"/>
      <c r="AG334" s="9" t="n"/>
      <c r="AH334" s="9" t="n"/>
      <c r="AI334" s="9" t="n"/>
      <c r="AJ334" s="9" t="n"/>
      <c r="AK334" s="9" t="n"/>
      <c r="AL334" s="9" t="n"/>
      <c r="AM334" s="9" t="n"/>
      <c r="AN334" s="9" t="n"/>
      <c r="AO334" s="9" t="n"/>
      <c r="AP334" s="9" t="n"/>
      <c r="AQ334" s="9" t="n"/>
      <c r="AR334" s="9" t="n"/>
      <c r="AS334" s="9" t="n"/>
      <c r="AT334" s="9" t="n"/>
      <c r="AU334" s="9" t="n"/>
      <c r="AV334" s="9" t="n"/>
      <c r="AW334" s="9" t="n"/>
      <c r="AX334" s="9" t="n"/>
      <c r="AY334" s="9" t="n"/>
      <c r="AZ334" s="9" t="n"/>
    </row>
    <row r="335">
      <c r="A335" s="9" t="n"/>
      <c r="B335" s="9" t="n"/>
      <c r="C335" s="9" t="n"/>
      <c r="D335" s="9" t="n"/>
      <c r="E335" s="9" t="n"/>
      <c r="F335" s="9" t="n"/>
      <c r="G335" s="9" t="n"/>
      <c r="H335" s="9" t="n"/>
      <c r="I335" s="9" t="n"/>
      <c r="J335" s="9" t="n"/>
      <c r="K335" s="9" t="n"/>
      <c r="L335" s="9" t="n"/>
      <c r="M335" s="9" t="n"/>
      <c r="N335" s="9" t="n"/>
      <c r="O335" s="9" t="n"/>
      <c r="P335" s="9" t="n"/>
      <c r="Q335" s="9" t="n"/>
      <c r="R335" s="9" t="n"/>
      <c r="S335" s="9" t="n"/>
      <c r="T335" s="9" t="n"/>
      <c r="U335" s="9" t="n"/>
      <c r="V335" s="9" t="n"/>
      <c r="W335" s="9" t="n"/>
      <c r="X335" s="9" t="n"/>
      <c r="Y335" s="9" t="n"/>
      <c r="Z335" s="9" t="n"/>
      <c r="AA335" s="9" t="n"/>
      <c r="AB335" s="9" t="n"/>
      <c r="AC335" s="9" t="n"/>
      <c r="AD335" s="9" t="n"/>
      <c r="AE335" s="9" t="n"/>
      <c r="AF335" s="9" t="n"/>
      <c r="AG335" s="9" t="n"/>
      <c r="AH335" s="9" t="n"/>
      <c r="AI335" s="9" t="n"/>
      <c r="AJ335" s="9" t="n"/>
      <c r="AK335" s="9" t="n"/>
      <c r="AL335" s="9" t="n"/>
      <c r="AM335" s="9" t="n"/>
      <c r="AN335" s="9" t="n"/>
      <c r="AO335" s="9" t="n"/>
      <c r="AP335" s="9" t="n"/>
      <c r="AQ335" s="9" t="n"/>
      <c r="AR335" s="9" t="n"/>
      <c r="AS335" s="9" t="n"/>
      <c r="AT335" s="9" t="n"/>
      <c r="AU335" s="9" t="n"/>
      <c r="AV335" s="9" t="n"/>
      <c r="AW335" s="9" t="n"/>
      <c r="AX335" s="9" t="n"/>
      <c r="AY335" s="9" t="n"/>
      <c r="AZ335" s="9" t="n"/>
    </row>
    <row r="336">
      <c r="A336" s="9" t="n"/>
      <c r="B336" s="9" t="n"/>
      <c r="C336" s="9" t="n"/>
      <c r="D336" s="9" t="n"/>
      <c r="E336" s="9" t="n"/>
      <c r="F336" s="9" t="n"/>
      <c r="G336" s="9" t="n"/>
      <c r="H336" s="9" t="n"/>
      <c r="I336" s="9" t="n"/>
      <c r="J336" s="9" t="n"/>
      <c r="K336" s="9" t="n"/>
      <c r="L336" s="9" t="n"/>
      <c r="M336" s="9" t="n"/>
      <c r="N336" s="9" t="n"/>
      <c r="O336" s="9" t="n"/>
      <c r="P336" s="9" t="n"/>
      <c r="Q336" s="9" t="n"/>
      <c r="R336" s="9" t="n"/>
      <c r="S336" s="9" t="n"/>
      <c r="T336" s="9" t="n"/>
      <c r="U336" s="9" t="n"/>
      <c r="V336" s="9" t="n"/>
      <c r="W336" s="9" t="n"/>
      <c r="X336" s="9" t="n"/>
      <c r="Y336" s="9" t="n"/>
      <c r="Z336" s="9" t="n"/>
      <c r="AA336" s="9" t="n"/>
      <c r="AB336" s="9" t="n"/>
      <c r="AC336" s="9" t="n"/>
      <c r="AD336" s="9" t="n"/>
      <c r="AE336" s="9" t="n"/>
      <c r="AF336" s="9" t="n"/>
      <c r="AG336" s="9" t="n"/>
      <c r="AH336" s="9" t="n"/>
      <c r="AI336" s="9" t="n"/>
      <c r="AJ336" s="9" t="n"/>
      <c r="AK336" s="9" t="n"/>
      <c r="AL336" s="9" t="n"/>
      <c r="AM336" s="9" t="n"/>
      <c r="AN336" s="9" t="n"/>
      <c r="AO336" s="9" t="n"/>
      <c r="AP336" s="9" t="n"/>
      <c r="AQ336" s="9" t="n"/>
      <c r="AR336" s="9" t="n"/>
      <c r="AS336" s="9" t="n"/>
      <c r="AT336" s="9" t="n"/>
      <c r="AU336" s="9" t="n"/>
      <c r="AV336" s="9" t="n"/>
      <c r="AW336" s="9" t="n"/>
      <c r="AX336" s="9" t="n"/>
      <c r="AY336" s="9" t="n"/>
      <c r="AZ336" s="9" t="n"/>
    </row>
    <row r="337">
      <c r="A337" s="9" t="n"/>
      <c r="B337" s="9" t="n"/>
      <c r="C337" s="9" t="n"/>
      <c r="D337" s="9" t="n"/>
      <c r="E337" s="9" t="n"/>
      <c r="F337" s="9" t="n"/>
      <c r="G337" s="9" t="n"/>
      <c r="H337" s="9" t="n"/>
      <c r="I337" s="9" t="n"/>
      <c r="J337" s="9" t="n"/>
      <c r="K337" s="9" t="n"/>
      <c r="L337" s="9" t="n"/>
      <c r="M337" s="9" t="n"/>
      <c r="N337" s="9" t="n"/>
      <c r="O337" s="9" t="n"/>
      <c r="P337" s="9" t="n"/>
      <c r="Q337" s="9" t="n"/>
      <c r="R337" s="9" t="n"/>
      <c r="S337" s="9" t="n"/>
      <c r="T337" s="9" t="n"/>
      <c r="U337" s="9" t="n"/>
      <c r="V337" s="9" t="n"/>
      <c r="W337" s="9" t="n"/>
      <c r="X337" s="9" t="n"/>
      <c r="Y337" s="9" t="n"/>
      <c r="Z337" s="9" t="n"/>
      <c r="AA337" s="9" t="n"/>
      <c r="AB337" s="9" t="n"/>
      <c r="AC337" s="9" t="n"/>
      <c r="AD337" s="9" t="n"/>
      <c r="AE337" s="9" t="n"/>
      <c r="AF337" s="9" t="n"/>
      <c r="AG337" s="9" t="n"/>
      <c r="AH337" s="9" t="n"/>
      <c r="AI337" s="9" t="n"/>
      <c r="AJ337" s="9" t="n"/>
      <c r="AK337" s="9" t="n"/>
      <c r="AL337" s="9" t="n"/>
      <c r="AM337" s="9" t="n"/>
      <c r="AN337" s="9" t="n"/>
      <c r="AO337" s="9" t="n"/>
      <c r="AP337" s="9" t="n"/>
      <c r="AQ337" s="9" t="n"/>
      <c r="AR337" s="9" t="n"/>
      <c r="AS337" s="9" t="n"/>
      <c r="AT337" s="9" t="n"/>
      <c r="AU337" s="9" t="n"/>
      <c r="AV337" s="9" t="n"/>
      <c r="AW337" s="9" t="n"/>
      <c r="AX337" s="9" t="n"/>
      <c r="AY337" s="9" t="n"/>
      <c r="AZ337" s="9" t="n"/>
    </row>
    <row r="338">
      <c r="A338" s="9" t="n"/>
      <c r="B338" s="9" t="n"/>
      <c r="C338" s="9" t="n"/>
      <c r="D338" s="9" t="n"/>
      <c r="E338" s="9" t="n"/>
      <c r="F338" s="9" t="n"/>
      <c r="G338" s="9" t="n"/>
      <c r="H338" s="9" t="n"/>
      <c r="I338" s="9" t="n"/>
      <c r="J338" s="9" t="n"/>
      <c r="K338" s="9" t="n"/>
      <c r="L338" s="9" t="n"/>
      <c r="M338" s="9" t="n"/>
      <c r="N338" s="9" t="n"/>
      <c r="O338" s="9" t="n"/>
      <c r="P338" s="9" t="n"/>
      <c r="Q338" s="9" t="n"/>
      <c r="R338" s="9" t="n"/>
      <c r="S338" s="9" t="n"/>
      <c r="T338" s="9" t="n"/>
      <c r="U338" s="9" t="n"/>
      <c r="V338" s="9" t="n"/>
      <c r="W338" s="9" t="n"/>
      <c r="X338" s="9" t="n"/>
      <c r="Y338" s="9" t="n"/>
      <c r="Z338" s="9" t="n"/>
      <c r="AA338" s="9" t="n"/>
      <c r="AB338" s="9" t="n"/>
      <c r="AC338" s="9" t="n"/>
      <c r="AD338" s="9" t="n"/>
      <c r="AE338" s="9" t="n"/>
      <c r="AF338" s="9" t="n"/>
      <c r="AG338" s="9" t="n"/>
      <c r="AH338" s="9" t="n"/>
      <c r="AI338" s="9" t="n"/>
      <c r="AJ338" s="9" t="n"/>
      <c r="AK338" s="9" t="n"/>
      <c r="AL338" s="9" t="n"/>
      <c r="AM338" s="9" t="n"/>
      <c r="AN338" s="9" t="n"/>
      <c r="AO338" s="9" t="n"/>
      <c r="AP338" s="9" t="n"/>
      <c r="AQ338" s="9" t="n"/>
      <c r="AR338" s="9" t="n"/>
      <c r="AS338" s="9" t="n"/>
      <c r="AT338" s="9" t="n"/>
      <c r="AU338" s="9" t="n"/>
      <c r="AV338" s="9" t="n"/>
      <c r="AW338" s="9" t="n"/>
      <c r="AX338" s="9" t="n"/>
      <c r="AY338" s="9" t="n"/>
      <c r="AZ338" s="9" t="n"/>
    </row>
    <row r="339">
      <c r="A339" s="9" t="n"/>
      <c r="B339" s="9" t="n"/>
      <c r="C339" s="9" t="n"/>
      <c r="D339" s="9" t="n"/>
      <c r="E339" s="9" t="n"/>
      <c r="F339" s="9" t="n"/>
      <c r="G339" s="9" t="n"/>
      <c r="H339" s="9" t="n"/>
      <c r="I339" s="9" t="n"/>
      <c r="J339" s="9" t="n"/>
      <c r="K339" s="9" t="n"/>
      <c r="L339" s="9" t="n"/>
      <c r="M339" s="9" t="n"/>
      <c r="N339" s="9" t="n"/>
      <c r="O339" s="9" t="n"/>
      <c r="P339" s="9" t="n"/>
      <c r="Q339" s="9" t="n"/>
      <c r="R339" s="9" t="n"/>
      <c r="S339" s="9" t="n"/>
      <c r="T339" s="9" t="n"/>
      <c r="U339" s="9" t="n"/>
      <c r="V339" s="9" t="n"/>
      <c r="W339" s="9" t="n"/>
      <c r="X339" s="9" t="n"/>
      <c r="Y339" s="9" t="n"/>
      <c r="Z339" s="9" t="n"/>
      <c r="AA339" s="9" t="n"/>
      <c r="AB339" s="9" t="n"/>
      <c r="AC339" s="9" t="n"/>
      <c r="AD339" s="9" t="n"/>
      <c r="AE339" s="9" t="n"/>
      <c r="AF339" s="9" t="n"/>
      <c r="AG339" s="9" t="n"/>
      <c r="AH339" s="9" t="n"/>
      <c r="AI339" s="9" t="n"/>
      <c r="AJ339" s="9" t="n"/>
      <c r="AK339" s="9" t="n"/>
      <c r="AL339" s="9" t="n"/>
      <c r="AM339" s="9" t="n"/>
      <c r="AN339" s="9" t="n"/>
      <c r="AO339" s="9" t="n"/>
      <c r="AP339" s="9" t="n"/>
      <c r="AQ339" s="9" t="n"/>
      <c r="AR339" s="9" t="n"/>
      <c r="AS339" s="9" t="n"/>
      <c r="AT339" s="9" t="n"/>
      <c r="AU339" s="9" t="n"/>
      <c r="AV339" s="9" t="n"/>
      <c r="AW339" s="9" t="n"/>
      <c r="AX339" s="9" t="n"/>
      <c r="AY339" s="9" t="n"/>
      <c r="AZ339" s="9" t="n"/>
    </row>
    <row r="340">
      <c r="A340" s="9" t="n"/>
      <c r="B340" s="9" t="n"/>
      <c r="C340" s="9" t="n"/>
      <c r="D340" s="9" t="n"/>
      <c r="E340" s="9" t="n"/>
      <c r="F340" s="9" t="n"/>
      <c r="G340" s="9" t="n"/>
      <c r="H340" s="9" t="n"/>
      <c r="I340" s="9" t="n"/>
      <c r="J340" s="9" t="n"/>
      <c r="K340" s="9" t="n"/>
      <c r="L340" s="9" t="n"/>
      <c r="M340" s="9" t="n"/>
      <c r="N340" s="9" t="n"/>
      <c r="O340" s="9" t="n"/>
      <c r="P340" s="9" t="n"/>
      <c r="Q340" s="9" t="n"/>
      <c r="R340" s="9" t="n"/>
      <c r="S340" s="9" t="n"/>
      <c r="T340" s="9" t="n"/>
      <c r="U340" s="9" t="n"/>
      <c r="V340" s="9" t="n"/>
      <c r="W340" s="9" t="n"/>
      <c r="X340" s="9" t="n"/>
      <c r="Y340" s="9" t="n"/>
      <c r="Z340" s="9" t="n"/>
      <c r="AA340" s="9" t="n"/>
      <c r="AB340" s="9" t="n"/>
      <c r="AC340" s="9" t="n"/>
      <c r="AD340" s="9" t="n"/>
      <c r="AE340" s="9" t="n"/>
      <c r="AF340" s="9" t="n"/>
      <c r="AG340" s="9" t="n"/>
      <c r="AH340" s="9" t="n"/>
      <c r="AI340" s="9" t="n"/>
      <c r="AJ340" s="9" t="n"/>
      <c r="AK340" s="9" t="n"/>
      <c r="AL340" s="9" t="n"/>
      <c r="AM340" s="9" t="n"/>
      <c r="AN340" s="9" t="n"/>
      <c r="AO340" s="9" t="n"/>
      <c r="AP340" s="9" t="n"/>
      <c r="AQ340" s="9" t="n"/>
      <c r="AR340" s="9" t="n"/>
      <c r="AS340" s="9" t="n"/>
      <c r="AT340" s="9" t="n"/>
      <c r="AU340" s="9" t="n"/>
      <c r="AV340" s="9" t="n"/>
      <c r="AW340" s="9" t="n"/>
      <c r="AX340" s="9" t="n"/>
      <c r="AY340" s="9" t="n"/>
      <c r="AZ340" s="9" t="n"/>
    </row>
    <row r="341">
      <c r="A341" s="9" t="n"/>
      <c r="B341" s="9" t="n"/>
      <c r="C341" s="9" t="n"/>
      <c r="D341" s="9" t="n"/>
      <c r="E341" s="9" t="n"/>
      <c r="F341" s="9" t="n"/>
      <c r="G341" s="9" t="n"/>
      <c r="H341" s="9" t="n"/>
      <c r="I341" s="9" t="n"/>
      <c r="J341" s="9" t="n"/>
      <c r="K341" s="9" t="n"/>
      <c r="L341" s="9" t="n"/>
      <c r="M341" s="9" t="n"/>
      <c r="N341" s="9" t="n"/>
      <c r="O341" s="9" t="n"/>
      <c r="P341" s="9" t="n"/>
      <c r="Q341" s="9" t="n"/>
      <c r="R341" s="9" t="n"/>
      <c r="S341" s="9" t="n"/>
      <c r="T341" s="9" t="n"/>
      <c r="U341" s="9" t="n"/>
      <c r="V341" s="9" t="n"/>
      <c r="W341" s="9" t="n"/>
      <c r="X341" s="9" t="n"/>
      <c r="Y341" s="9" t="n"/>
      <c r="Z341" s="9" t="n"/>
      <c r="AA341" s="9" t="n"/>
      <c r="AB341" s="9" t="n"/>
      <c r="AC341" s="9" t="n"/>
      <c r="AD341" s="9" t="n"/>
      <c r="AE341" s="9" t="n"/>
      <c r="AF341" s="9" t="n"/>
      <c r="AG341" s="9" t="n"/>
      <c r="AH341" s="9" t="n"/>
      <c r="AI341" s="9" t="n"/>
      <c r="AJ341" s="9" t="n"/>
      <c r="AK341" s="9" t="n"/>
      <c r="AL341" s="9" t="n"/>
      <c r="AM341" s="9" t="n"/>
      <c r="AN341" s="9" t="n"/>
      <c r="AO341" s="9" t="n"/>
      <c r="AP341" s="9" t="n"/>
      <c r="AQ341" s="9" t="n"/>
      <c r="AR341" s="9" t="n"/>
      <c r="AS341" s="9" t="n"/>
      <c r="AT341" s="9" t="n"/>
      <c r="AU341" s="9" t="n"/>
      <c r="AV341" s="9" t="n"/>
      <c r="AW341" s="9" t="n"/>
      <c r="AX341" s="9" t="n"/>
      <c r="AY341" s="9" t="n"/>
      <c r="AZ341" s="9" t="n"/>
    </row>
    <row r="342">
      <c r="A342" s="9" t="n"/>
      <c r="B342" s="9" t="n"/>
      <c r="C342" s="9" t="n"/>
      <c r="D342" s="9" t="n"/>
      <c r="E342" s="9" t="n"/>
      <c r="F342" s="9" t="n"/>
      <c r="G342" s="9" t="n"/>
      <c r="H342" s="9" t="n"/>
      <c r="I342" s="9" t="n"/>
      <c r="J342" s="9" t="n"/>
      <c r="K342" s="9" t="n"/>
      <c r="L342" s="9" t="n"/>
      <c r="M342" s="9" t="n"/>
      <c r="N342" s="9" t="n"/>
      <c r="O342" s="9" t="n"/>
      <c r="P342" s="9" t="n"/>
      <c r="Q342" s="9" t="n"/>
      <c r="R342" s="9" t="n"/>
      <c r="S342" s="9" t="n"/>
      <c r="T342" s="9" t="n"/>
      <c r="U342" s="9" t="n"/>
      <c r="V342" s="9" t="n"/>
      <c r="W342" s="9" t="n"/>
      <c r="X342" s="9" t="n"/>
      <c r="Y342" s="9" t="n"/>
      <c r="Z342" s="9" t="n"/>
      <c r="AA342" s="9" t="n"/>
      <c r="AB342" s="9" t="n"/>
      <c r="AC342" s="9" t="n"/>
      <c r="AD342" s="9" t="n"/>
      <c r="AE342" s="9" t="n"/>
      <c r="AF342" s="9" t="n"/>
      <c r="AG342" s="9" t="n"/>
      <c r="AH342" s="9" t="n"/>
      <c r="AI342" s="9" t="n"/>
      <c r="AJ342" s="9" t="n"/>
      <c r="AK342" s="9" t="n"/>
      <c r="AL342" s="9" t="n"/>
      <c r="AM342" s="9" t="n"/>
      <c r="AN342" s="9" t="n"/>
      <c r="AO342" s="9" t="n"/>
      <c r="AP342" s="9" t="n"/>
      <c r="AQ342" s="9" t="n"/>
      <c r="AR342" s="9" t="n"/>
      <c r="AS342" s="9" t="n"/>
      <c r="AT342" s="9" t="n"/>
      <c r="AU342" s="9" t="n"/>
      <c r="AV342" s="9" t="n"/>
      <c r="AW342" s="9" t="n"/>
      <c r="AX342" s="9" t="n"/>
      <c r="AY342" s="9" t="n"/>
      <c r="AZ342" s="9" t="n"/>
    </row>
    <row r="343">
      <c r="A343" s="9" t="n"/>
      <c r="B343" s="9" t="n"/>
      <c r="C343" s="9" t="n"/>
      <c r="D343" s="9" t="n"/>
      <c r="E343" s="9" t="n"/>
      <c r="F343" s="9" t="n"/>
      <c r="G343" s="9" t="n"/>
      <c r="H343" s="9" t="n"/>
      <c r="I343" s="9" t="n"/>
      <c r="J343" s="9" t="n"/>
      <c r="K343" s="9" t="n"/>
      <c r="L343" s="9" t="n"/>
      <c r="M343" s="9" t="n"/>
      <c r="N343" s="9" t="n"/>
      <c r="O343" s="9" t="n"/>
      <c r="P343" s="9" t="n"/>
      <c r="Q343" s="9" t="n"/>
      <c r="R343" s="9" t="n"/>
      <c r="S343" s="9" t="n"/>
      <c r="T343" s="9" t="n"/>
      <c r="U343" s="9" t="n"/>
      <c r="V343" s="9" t="n"/>
      <c r="W343" s="9" t="n"/>
      <c r="X343" s="9" t="n"/>
      <c r="Y343" s="9" t="n"/>
      <c r="Z343" s="9" t="n"/>
      <c r="AA343" s="9" t="n"/>
      <c r="AB343" s="9" t="n"/>
      <c r="AC343" s="9" t="n"/>
      <c r="AD343" s="9" t="n"/>
      <c r="AE343" s="9" t="n"/>
      <c r="AF343" s="9" t="n"/>
      <c r="AG343" s="9" t="n"/>
      <c r="AH343" s="9" t="n"/>
      <c r="AI343" s="9" t="n"/>
      <c r="AJ343" s="9" t="n"/>
      <c r="AK343" s="9" t="n"/>
      <c r="AL343" s="9" t="n"/>
      <c r="AM343" s="9" t="n"/>
      <c r="AN343" s="9" t="n"/>
      <c r="AO343" s="9" t="n"/>
      <c r="AP343" s="9" t="n"/>
      <c r="AQ343" s="9" t="n"/>
      <c r="AR343" s="9" t="n"/>
      <c r="AS343" s="9" t="n"/>
      <c r="AT343" s="9" t="n"/>
      <c r="AU343" s="9" t="n"/>
      <c r="AV343" s="9" t="n"/>
      <c r="AW343" s="9" t="n"/>
      <c r="AX343" s="9" t="n"/>
      <c r="AY343" s="9" t="n"/>
      <c r="AZ343" s="9" t="n"/>
    </row>
    <row r="344">
      <c r="A344" s="9" t="n"/>
      <c r="B344" s="9" t="n"/>
      <c r="C344" s="9" t="n"/>
      <c r="D344" s="9" t="n"/>
      <c r="E344" s="9" t="n"/>
      <c r="F344" s="9" t="n"/>
      <c r="G344" s="9" t="n"/>
      <c r="H344" s="9" t="n"/>
      <c r="I344" s="9" t="n"/>
      <c r="J344" s="9" t="n"/>
      <c r="K344" s="9" t="n"/>
      <c r="L344" s="9" t="n"/>
      <c r="M344" s="9" t="n"/>
      <c r="N344" s="9" t="n"/>
      <c r="O344" s="9" t="n"/>
      <c r="P344" s="9" t="n"/>
      <c r="Q344" s="9" t="n"/>
      <c r="R344" s="9" t="n"/>
      <c r="S344" s="9" t="n"/>
      <c r="T344" s="9" t="n"/>
      <c r="U344" s="9" t="n"/>
      <c r="V344" s="9" t="n"/>
      <c r="W344" s="9" t="n"/>
      <c r="X344" s="9" t="n"/>
      <c r="Y344" s="9" t="n"/>
      <c r="Z344" s="9" t="n"/>
      <c r="AA344" s="9" t="n"/>
      <c r="AB344" s="9" t="n"/>
      <c r="AC344" s="9" t="n"/>
      <c r="AD344" s="9" t="n"/>
      <c r="AE344" s="9" t="n"/>
      <c r="AF344" s="9" t="n"/>
      <c r="AG344" s="9" t="n"/>
      <c r="AH344" s="9" t="n"/>
      <c r="AI344" s="9" t="n"/>
      <c r="AJ344" s="9" t="n"/>
      <c r="AK344" s="9" t="n"/>
      <c r="AL344" s="9" t="n"/>
      <c r="AM344" s="9" t="n"/>
      <c r="AN344" s="9" t="n"/>
      <c r="AO344" s="9" t="n"/>
      <c r="AP344" s="9" t="n"/>
      <c r="AQ344" s="9" t="n"/>
      <c r="AR344" s="9" t="n"/>
      <c r="AS344" s="9" t="n"/>
      <c r="AT344" s="9" t="n"/>
      <c r="AU344" s="9" t="n"/>
      <c r="AV344" s="9" t="n"/>
      <c r="AW344" s="9" t="n"/>
      <c r="AX344" s="9" t="n"/>
      <c r="AY344" s="9" t="n"/>
      <c r="AZ344" s="9" t="n"/>
    </row>
    <row r="345">
      <c r="A345" s="9" t="n"/>
      <c r="B345" s="9" t="n"/>
      <c r="C345" s="9" t="n"/>
      <c r="D345" s="9" t="n"/>
      <c r="E345" s="9" t="n"/>
      <c r="F345" s="9" t="n"/>
      <c r="G345" s="9" t="n"/>
      <c r="H345" s="9" t="n"/>
      <c r="I345" s="9" t="n"/>
      <c r="J345" s="9" t="n"/>
      <c r="K345" s="9" t="n"/>
      <c r="L345" s="9" t="n"/>
      <c r="M345" s="9" t="n"/>
      <c r="N345" s="9" t="n"/>
      <c r="O345" s="9" t="n"/>
      <c r="P345" s="9" t="n"/>
      <c r="Q345" s="9" t="n"/>
      <c r="R345" s="9" t="n"/>
      <c r="S345" s="9" t="n"/>
      <c r="T345" s="9" t="n"/>
      <c r="U345" s="9" t="n"/>
      <c r="V345" s="9" t="n"/>
      <c r="W345" s="9" t="n"/>
      <c r="X345" s="9" t="n"/>
      <c r="Y345" s="9" t="n"/>
      <c r="Z345" s="9" t="n"/>
      <c r="AA345" s="9" t="n"/>
      <c r="AB345" s="9" t="n"/>
      <c r="AC345" s="9" t="n"/>
      <c r="AD345" s="9" t="n"/>
      <c r="AE345" s="9" t="n"/>
      <c r="AF345" s="9" t="n"/>
      <c r="AG345" s="9" t="n"/>
      <c r="AH345" s="9" t="n"/>
      <c r="AI345" s="9" t="n"/>
      <c r="AJ345" s="9" t="n"/>
      <c r="AK345" s="9" t="n"/>
      <c r="AL345" s="9" t="n"/>
      <c r="AM345" s="9" t="n"/>
      <c r="AN345" s="9" t="n"/>
      <c r="AO345" s="9" t="n"/>
      <c r="AP345" s="9" t="n"/>
      <c r="AQ345" s="9" t="n"/>
      <c r="AR345" s="9" t="n"/>
      <c r="AS345" s="9" t="n"/>
      <c r="AT345" s="9" t="n"/>
      <c r="AU345" s="9" t="n"/>
      <c r="AV345" s="9" t="n"/>
      <c r="AW345" s="9" t="n"/>
      <c r="AX345" s="9" t="n"/>
      <c r="AY345" s="9" t="n"/>
      <c r="AZ345" s="9" t="n"/>
    </row>
    <row r="346">
      <c r="A346" s="9" t="n"/>
      <c r="B346" s="9" t="n"/>
      <c r="C346" s="9" t="n"/>
      <c r="D346" s="9" t="n"/>
      <c r="E346" s="9" t="n"/>
      <c r="F346" s="9" t="n"/>
      <c r="G346" s="9" t="n"/>
      <c r="H346" s="9" t="n"/>
      <c r="I346" s="9" t="n"/>
      <c r="J346" s="9" t="n"/>
      <c r="K346" s="9" t="n"/>
      <c r="L346" s="9" t="n"/>
      <c r="M346" s="9" t="n"/>
      <c r="N346" s="9" t="n"/>
      <c r="O346" s="9" t="n"/>
      <c r="P346" s="9" t="n"/>
      <c r="Q346" s="9" t="n"/>
      <c r="R346" s="9" t="n"/>
      <c r="S346" s="9" t="n"/>
      <c r="T346" s="9" t="n"/>
      <c r="U346" s="9" t="n"/>
      <c r="V346" s="9" t="n"/>
      <c r="W346" s="9" t="n"/>
      <c r="X346" s="9" t="n"/>
      <c r="Y346" s="9" t="n"/>
      <c r="Z346" s="9" t="n"/>
      <c r="AA346" s="9" t="n"/>
      <c r="AB346" s="9" t="n"/>
      <c r="AC346" s="9" t="n"/>
      <c r="AD346" s="9" t="n"/>
      <c r="AE346" s="9" t="n"/>
      <c r="AF346" s="9" t="n"/>
      <c r="AG346" s="9" t="n"/>
      <c r="AH346" s="9" t="n"/>
      <c r="AI346" s="9" t="n"/>
      <c r="AJ346" s="9" t="n"/>
      <c r="AK346" s="9" t="n"/>
      <c r="AL346" s="9" t="n"/>
      <c r="AM346" s="9" t="n"/>
      <c r="AN346" s="9" t="n"/>
      <c r="AO346" s="9" t="n"/>
      <c r="AP346" s="9" t="n"/>
      <c r="AQ346" s="9" t="n"/>
      <c r="AR346" s="9" t="n"/>
      <c r="AS346" s="9" t="n"/>
      <c r="AT346" s="9" t="n"/>
      <c r="AU346" s="9" t="n"/>
      <c r="AV346" s="9" t="n"/>
      <c r="AW346" s="9" t="n"/>
      <c r="AX346" s="9" t="n"/>
      <c r="AY346" s="9" t="n"/>
      <c r="AZ346" s="9" t="n"/>
    </row>
    <row r="347">
      <c r="A347" s="9" t="n"/>
      <c r="B347" s="9" t="n"/>
      <c r="C347" s="9" t="n"/>
      <c r="D347" s="9" t="n"/>
      <c r="E347" s="9" t="n"/>
      <c r="F347" s="9" t="n"/>
      <c r="G347" s="9" t="n"/>
      <c r="H347" s="9" t="n"/>
      <c r="I347" s="9" t="n"/>
      <c r="J347" s="9" t="n"/>
      <c r="K347" s="9" t="n"/>
      <c r="L347" s="9" t="n"/>
      <c r="M347" s="9" t="n"/>
      <c r="N347" s="9" t="n"/>
      <c r="O347" s="9" t="n"/>
      <c r="P347" s="9" t="n"/>
      <c r="Q347" s="9" t="n"/>
      <c r="R347" s="9" t="n"/>
      <c r="S347" s="9" t="n"/>
      <c r="T347" s="9" t="n"/>
      <c r="U347" s="9" t="n"/>
      <c r="V347" s="9" t="n"/>
      <c r="W347" s="9" t="n"/>
      <c r="X347" s="9" t="n"/>
      <c r="Y347" s="9" t="n"/>
      <c r="Z347" s="9" t="n"/>
      <c r="AA347" s="9" t="n"/>
      <c r="AB347" s="9" t="n"/>
      <c r="AC347" s="9" t="n"/>
      <c r="AD347" s="9" t="n"/>
      <c r="AE347" s="9" t="n"/>
      <c r="AF347" s="9" t="n"/>
      <c r="AG347" s="9" t="n"/>
      <c r="AH347" s="9" t="n"/>
      <c r="AI347" s="9" t="n"/>
      <c r="AJ347" s="9" t="n"/>
      <c r="AK347" s="9" t="n"/>
      <c r="AL347" s="9" t="n"/>
      <c r="AM347" s="9" t="n"/>
      <c r="AN347" s="9" t="n"/>
      <c r="AO347" s="9" t="n"/>
      <c r="AP347" s="9" t="n"/>
      <c r="AQ347" s="9" t="n"/>
      <c r="AR347" s="9" t="n"/>
      <c r="AS347" s="9" t="n"/>
      <c r="AT347" s="9" t="n"/>
      <c r="AU347" s="9" t="n"/>
      <c r="AV347" s="9" t="n"/>
      <c r="AW347" s="9" t="n"/>
      <c r="AX347" s="9" t="n"/>
      <c r="AY347" s="9" t="n"/>
      <c r="AZ347" s="9" t="n"/>
    </row>
    <row r="348">
      <c r="A348" s="9" t="n"/>
      <c r="B348" s="9" t="n"/>
      <c r="C348" s="9" t="n"/>
      <c r="D348" s="9" t="n"/>
      <c r="E348" s="9" t="n"/>
      <c r="F348" s="9" t="n"/>
      <c r="G348" s="9" t="n"/>
      <c r="H348" s="9" t="n"/>
      <c r="I348" s="9" t="n"/>
      <c r="J348" s="9" t="n"/>
      <c r="K348" s="9" t="n"/>
      <c r="L348" s="9" t="n"/>
      <c r="M348" s="9" t="n"/>
      <c r="N348" s="9" t="n"/>
      <c r="O348" s="9" t="n"/>
      <c r="P348" s="9" t="n"/>
      <c r="Q348" s="9" t="n"/>
      <c r="R348" s="9" t="n"/>
      <c r="S348" s="9" t="n"/>
      <c r="T348" s="9" t="n"/>
      <c r="U348" s="9" t="n"/>
      <c r="V348" s="9" t="n"/>
      <c r="W348" s="9" t="n"/>
      <c r="X348" s="9" t="n"/>
      <c r="Y348" s="9" t="n"/>
      <c r="Z348" s="9" t="n"/>
      <c r="AA348" s="9" t="n"/>
      <c r="AB348" s="9" t="n"/>
      <c r="AC348" s="9" t="n"/>
      <c r="AD348" s="9" t="n"/>
      <c r="AE348" s="9" t="n"/>
      <c r="AF348" s="9" t="n"/>
      <c r="AG348" s="9" t="n"/>
      <c r="AH348" s="9" t="n"/>
      <c r="AI348" s="9" t="n"/>
      <c r="AJ348" s="9" t="n"/>
      <c r="AK348" s="9" t="n"/>
      <c r="AL348" s="9" t="n"/>
      <c r="AM348" s="9" t="n"/>
      <c r="AN348" s="9" t="n"/>
      <c r="AO348" s="9" t="n"/>
      <c r="AP348" s="9" t="n"/>
      <c r="AQ348" s="9" t="n"/>
      <c r="AR348" s="9" t="n"/>
      <c r="AS348" s="9" t="n"/>
      <c r="AT348" s="9" t="n"/>
      <c r="AU348" s="9" t="n"/>
      <c r="AV348" s="9" t="n"/>
      <c r="AW348" s="9" t="n"/>
      <c r="AX348" s="9" t="n"/>
      <c r="AY348" s="9" t="n"/>
      <c r="AZ348" s="9" t="n"/>
    </row>
    <row r="349">
      <c r="A349" s="9" t="n"/>
      <c r="B349" s="9" t="n"/>
      <c r="C349" s="9" t="n"/>
      <c r="D349" s="9" t="n"/>
      <c r="E349" s="9" t="n"/>
      <c r="F349" s="9" t="n"/>
      <c r="G349" s="9" t="n"/>
      <c r="H349" s="9" t="n"/>
      <c r="I349" s="9" t="n"/>
      <c r="J349" s="9" t="n"/>
      <c r="K349" s="9" t="n"/>
      <c r="L349" s="9" t="n"/>
      <c r="M349" s="9" t="n"/>
      <c r="N349" s="9" t="n"/>
      <c r="O349" s="9" t="n"/>
      <c r="P349" s="9" t="n"/>
      <c r="Q349" s="9" t="n"/>
      <c r="R349" s="9" t="n"/>
      <c r="S349" s="9" t="n"/>
      <c r="T349" s="9" t="n"/>
      <c r="U349" s="9" t="n"/>
      <c r="V349" s="9" t="n"/>
      <c r="W349" s="9" t="n"/>
      <c r="X349" s="9" t="n"/>
      <c r="Y349" s="9" t="n"/>
      <c r="Z349" s="9" t="n"/>
      <c r="AA349" s="9" t="n"/>
      <c r="AB349" s="9" t="n"/>
      <c r="AC349" s="9" t="n"/>
      <c r="AD349" s="9" t="n"/>
      <c r="AE349" s="9" t="n"/>
      <c r="AF349" s="9" t="n"/>
      <c r="AG349" s="9" t="n"/>
      <c r="AH349" s="9" t="n"/>
      <c r="AI349" s="9" t="n"/>
      <c r="AJ349" s="9" t="n"/>
      <c r="AK349" s="9" t="n"/>
      <c r="AL349" s="9" t="n"/>
      <c r="AM349" s="9" t="n"/>
      <c r="AN349" s="9" t="n"/>
      <c r="AO349" s="9" t="n"/>
      <c r="AP349" s="9" t="n"/>
      <c r="AQ349" s="9" t="n"/>
      <c r="AR349" s="9" t="n"/>
      <c r="AS349" s="9" t="n"/>
      <c r="AT349" s="9" t="n"/>
      <c r="AU349" s="9" t="n"/>
      <c r="AV349" s="9" t="n"/>
      <c r="AW349" s="9" t="n"/>
      <c r="AX349" s="9" t="n"/>
      <c r="AY349" s="9" t="n"/>
      <c r="AZ349" s="9" t="n"/>
    </row>
    <row r="350">
      <c r="A350" s="9" t="n"/>
      <c r="B350" s="9" t="n"/>
      <c r="C350" s="9" t="n"/>
      <c r="D350" s="9" t="n"/>
      <c r="E350" s="9" t="n"/>
      <c r="F350" s="9" t="n"/>
      <c r="G350" s="9" t="n"/>
      <c r="H350" s="9" t="n"/>
      <c r="I350" s="9" t="n"/>
      <c r="J350" s="9" t="n"/>
      <c r="K350" s="9" t="n"/>
      <c r="L350" s="9" t="n"/>
      <c r="M350" s="9" t="n"/>
      <c r="N350" s="9" t="n"/>
      <c r="O350" s="9" t="n"/>
      <c r="P350" s="9" t="n"/>
      <c r="Q350" s="9" t="n"/>
      <c r="R350" s="9" t="n"/>
      <c r="S350" s="9" t="n"/>
      <c r="T350" s="9" t="n"/>
      <c r="U350" s="9" t="n"/>
      <c r="V350" s="9" t="n"/>
      <c r="W350" s="9" t="n"/>
      <c r="X350" s="9" t="n"/>
      <c r="Y350" s="9" t="n"/>
      <c r="Z350" s="9" t="n"/>
      <c r="AA350" s="9" t="n"/>
      <c r="AB350" s="9" t="n"/>
      <c r="AC350" s="9" t="n"/>
      <c r="AD350" s="9" t="n"/>
      <c r="AE350" s="9" t="n"/>
      <c r="AF350" s="9" t="n"/>
      <c r="AG350" s="9" t="n"/>
      <c r="AH350" s="9" t="n"/>
      <c r="AI350" s="9" t="n"/>
      <c r="AJ350" s="9" t="n"/>
      <c r="AK350" s="9" t="n"/>
      <c r="AL350" s="9" t="n"/>
      <c r="AM350" s="9" t="n"/>
      <c r="AN350" s="9" t="n"/>
      <c r="AO350" s="9" t="n"/>
      <c r="AP350" s="9" t="n"/>
      <c r="AQ350" s="9" t="n"/>
      <c r="AR350" s="9" t="n"/>
      <c r="AS350" s="9" t="n"/>
      <c r="AT350" s="9" t="n"/>
      <c r="AU350" s="9" t="n"/>
      <c r="AV350" s="9" t="n"/>
      <c r="AW350" s="9" t="n"/>
      <c r="AX350" s="9" t="n"/>
      <c r="AY350" s="9" t="n"/>
      <c r="AZ350" s="9" t="n"/>
    </row>
    <row r="351">
      <c r="A351" s="9" t="n"/>
      <c r="B351" s="9" t="n"/>
      <c r="C351" s="9" t="n"/>
      <c r="D351" s="9" t="n"/>
      <c r="E351" s="9" t="n"/>
      <c r="F351" s="9" t="n"/>
      <c r="G351" s="9" t="n"/>
      <c r="H351" s="9" t="n"/>
      <c r="I351" s="9" t="n"/>
      <c r="J351" s="9" t="n"/>
      <c r="K351" s="9" t="n"/>
      <c r="L351" s="9" t="n"/>
      <c r="M351" s="9" t="n"/>
      <c r="N351" s="9" t="n"/>
      <c r="O351" s="9" t="n"/>
      <c r="P351" s="9" t="n"/>
      <c r="Q351" s="9" t="n"/>
      <c r="R351" s="9" t="n"/>
      <c r="S351" s="9" t="n"/>
      <c r="T351" s="9" t="n"/>
      <c r="U351" s="9" t="n"/>
      <c r="V351" s="9" t="n"/>
      <c r="W351" s="9" t="n"/>
      <c r="X351" s="9" t="n"/>
      <c r="Y351" s="9" t="n"/>
      <c r="Z351" s="9" t="n"/>
      <c r="AA351" s="9" t="n"/>
      <c r="AB351" s="9" t="n"/>
      <c r="AC351" s="9" t="n"/>
      <c r="AD351" s="9" t="n"/>
      <c r="AE351" s="9" t="n"/>
      <c r="AF351" s="9" t="n"/>
      <c r="AG351" s="9" t="n"/>
      <c r="AH351" s="9" t="n"/>
      <c r="AI351" s="9" t="n"/>
      <c r="AJ351" s="9" t="n"/>
      <c r="AK351" s="9" t="n"/>
      <c r="AL351" s="9" t="n"/>
      <c r="AM351" s="9" t="n"/>
      <c r="AN351" s="9" t="n"/>
      <c r="AO351" s="9" t="n"/>
      <c r="AP351" s="9" t="n"/>
      <c r="AQ351" s="9" t="n"/>
      <c r="AR351" s="9" t="n"/>
      <c r="AS351" s="9" t="n"/>
      <c r="AT351" s="9" t="n"/>
      <c r="AU351" s="9" t="n"/>
      <c r="AV351" s="9" t="n"/>
      <c r="AW351" s="9" t="n"/>
      <c r="AX351" s="9" t="n"/>
      <c r="AY351" s="9" t="n"/>
      <c r="AZ351" s="9" t="n"/>
    </row>
    <row r="352">
      <c r="A352" s="9" t="n"/>
      <c r="B352" s="9" t="n"/>
      <c r="C352" s="9" t="n"/>
      <c r="D352" s="9" t="n"/>
      <c r="E352" s="9" t="n"/>
      <c r="F352" s="9" t="n"/>
      <c r="G352" s="9" t="n"/>
      <c r="H352" s="9" t="n"/>
      <c r="I352" s="9" t="n"/>
      <c r="J352" s="9" t="n"/>
      <c r="K352" s="9" t="n"/>
      <c r="L352" s="9" t="n"/>
      <c r="M352" s="9" t="n"/>
      <c r="N352" s="9" t="n"/>
      <c r="O352" s="9" t="n"/>
      <c r="P352" s="9" t="n"/>
      <c r="Q352" s="9" t="n"/>
      <c r="R352" s="9" t="n"/>
      <c r="S352" s="9" t="n"/>
      <c r="T352" s="9" t="n"/>
      <c r="U352" s="9" t="n"/>
      <c r="V352" s="9" t="n"/>
      <c r="W352" s="9" t="n"/>
      <c r="X352" s="9" t="n"/>
      <c r="Y352" s="9" t="n"/>
      <c r="Z352" s="9" t="n"/>
      <c r="AA352" s="9" t="n"/>
      <c r="AB352" s="9" t="n"/>
      <c r="AC352" s="9" t="n"/>
      <c r="AD352" s="9" t="n"/>
      <c r="AE352" s="9" t="n"/>
      <c r="AF352" s="9" t="n"/>
      <c r="AG352" s="9" t="n"/>
      <c r="AH352" s="9" t="n"/>
      <c r="AI352" s="9" t="n"/>
      <c r="AJ352" s="9" t="n"/>
      <c r="AK352" s="9" t="n"/>
      <c r="AL352" s="9" t="n"/>
      <c r="AM352" s="9" t="n"/>
      <c r="AN352" s="9" t="n"/>
      <c r="AO352" s="9" t="n"/>
      <c r="AP352" s="9" t="n"/>
      <c r="AQ352" s="9" t="n"/>
      <c r="AR352" s="9" t="n"/>
      <c r="AS352" s="9" t="n"/>
      <c r="AT352" s="9" t="n"/>
      <c r="AU352" s="9" t="n"/>
      <c r="AV352" s="9" t="n"/>
      <c r="AW352" s="9" t="n"/>
      <c r="AX352" s="9" t="n"/>
      <c r="AY352" s="9" t="n"/>
      <c r="AZ352" s="9" t="n"/>
    </row>
    <row r="353">
      <c r="A353" s="9" t="n"/>
      <c r="B353" s="9" t="n"/>
      <c r="C353" s="9" t="n"/>
      <c r="D353" s="9" t="n"/>
      <c r="E353" s="9" t="n"/>
      <c r="F353" s="9" t="n"/>
      <c r="G353" s="9" t="n"/>
      <c r="H353" s="9" t="n"/>
      <c r="I353" s="9" t="n"/>
      <c r="J353" s="9" t="n"/>
      <c r="K353" s="9" t="n"/>
      <c r="L353" s="9" t="n"/>
      <c r="M353" s="9" t="n"/>
      <c r="N353" s="9" t="n"/>
      <c r="O353" s="9" t="n"/>
      <c r="P353" s="9" t="n"/>
      <c r="Q353" s="9" t="n"/>
      <c r="R353" s="9" t="n"/>
      <c r="S353" s="9" t="n"/>
      <c r="T353" s="9" t="n"/>
      <c r="U353" s="9" t="n"/>
      <c r="V353" s="9" t="n"/>
      <c r="W353" s="9" t="n"/>
      <c r="X353" s="9" t="n"/>
      <c r="Y353" s="9" t="n"/>
      <c r="Z353" s="9" t="n"/>
      <c r="AA353" s="9" t="n"/>
      <c r="AB353" s="9" t="n"/>
      <c r="AC353" s="9" t="n"/>
      <c r="AD353" s="9" t="n"/>
      <c r="AE353" s="9" t="n"/>
      <c r="AF353" s="9" t="n"/>
      <c r="AG353" s="9" t="n"/>
      <c r="AH353" s="9" t="n"/>
      <c r="AI353" s="9" t="n"/>
      <c r="AJ353" s="9" t="n"/>
      <c r="AK353" s="9" t="n"/>
      <c r="AL353" s="9" t="n"/>
      <c r="AM353" s="9" t="n"/>
      <c r="AN353" s="9" t="n"/>
      <c r="AO353" s="9" t="n"/>
      <c r="AP353" s="9" t="n"/>
      <c r="AQ353" s="9" t="n"/>
      <c r="AR353" s="9" t="n"/>
      <c r="AS353" s="9" t="n"/>
      <c r="AT353" s="9" t="n"/>
      <c r="AU353" s="9" t="n"/>
      <c r="AV353" s="9" t="n"/>
      <c r="AW353" s="9" t="n"/>
      <c r="AX353" s="9" t="n"/>
      <c r="AY353" s="9" t="n"/>
      <c r="AZ353" s="9" t="n"/>
    </row>
    <row r="354">
      <c r="A354" s="9" t="n"/>
      <c r="B354" s="9" t="n"/>
      <c r="C354" s="9" t="n"/>
      <c r="D354" s="9" t="n"/>
      <c r="E354" s="9" t="n"/>
      <c r="F354" s="9" t="n"/>
      <c r="G354" s="9" t="n"/>
      <c r="H354" s="9" t="n"/>
      <c r="I354" s="9" t="n"/>
      <c r="J354" s="9" t="n"/>
      <c r="K354" s="9" t="n"/>
      <c r="L354" s="9" t="n"/>
      <c r="M354" s="9" t="n"/>
      <c r="N354" s="9" t="n"/>
      <c r="O354" s="9" t="n"/>
      <c r="P354" s="9" t="n"/>
      <c r="Q354" s="9" t="n"/>
      <c r="R354" s="9" t="n"/>
      <c r="S354" s="9" t="n"/>
      <c r="T354" s="9" t="n"/>
      <c r="U354" s="9" t="n"/>
      <c r="V354" s="9" t="n"/>
      <c r="W354" s="9" t="n"/>
      <c r="X354" s="9" t="n"/>
      <c r="Y354" s="9" t="n"/>
      <c r="Z354" s="9" t="n"/>
      <c r="AA354" s="9" t="n"/>
      <c r="AB354" s="9" t="n"/>
      <c r="AC354" s="9" t="n"/>
      <c r="AD354" s="9" t="n"/>
      <c r="AE354" s="9" t="n"/>
      <c r="AF354" s="9" t="n"/>
      <c r="AG354" s="9" t="n"/>
      <c r="AH354" s="9" t="n"/>
      <c r="AI354" s="9" t="n"/>
      <c r="AJ354" s="9" t="n"/>
      <c r="AK354" s="9" t="n"/>
      <c r="AL354" s="9" t="n"/>
      <c r="AM354" s="9" t="n"/>
      <c r="AN354" s="9" t="n"/>
      <c r="AO354" s="9" t="n"/>
      <c r="AP354" s="9" t="n"/>
      <c r="AQ354" s="9" t="n"/>
      <c r="AR354" s="9" t="n"/>
      <c r="AS354" s="9" t="n"/>
      <c r="AT354" s="9" t="n"/>
      <c r="AU354" s="9" t="n"/>
      <c r="AV354" s="9" t="n"/>
      <c r="AW354" s="9" t="n"/>
      <c r="AX354" s="9" t="n"/>
      <c r="AY354" s="9" t="n"/>
      <c r="AZ354" s="9" t="n"/>
    </row>
    <row r="355">
      <c r="A355" s="9" t="n"/>
      <c r="B355" s="9" t="n"/>
      <c r="C355" s="9" t="n"/>
      <c r="D355" s="9" t="n"/>
      <c r="E355" s="9" t="n"/>
      <c r="F355" s="9" t="n"/>
      <c r="G355" s="9" t="n"/>
      <c r="H355" s="9" t="n"/>
      <c r="I355" s="9" t="n"/>
      <c r="J355" s="9" t="n"/>
      <c r="K355" s="9" t="n"/>
      <c r="L355" s="9" t="n"/>
      <c r="M355" s="9" t="n"/>
      <c r="N355" s="9" t="n"/>
      <c r="O355" s="9" t="n"/>
      <c r="P355" s="9" t="n"/>
      <c r="Q355" s="9" t="n"/>
      <c r="R355" s="9" t="n"/>
      <c r="S355" s="9" t="n"/>
      <c r="T355" s="9" t="n"/>
      <c r="U355" s="9" t="n"/>
      <c r="V355" s="9" t="n"/>
      <c r="W355" s="9" t="n"/>
      <c r="X355" s="9" t="n"/>
      <c r="Y355" s="9" t="n"/>
      <c r="Z355" s="9" t="n"/>
      <c r="AA355" s="9" t="n"/>
      <c r="AB355" s="9" t="n"/>
      <c r="AC355" s="9" t="n"/>
      <c r="AD355" s="9" t="n"/>
      <c r="AE355" s="9" t="n"/>
      <c r="AF355" s="9" t="n"/>
      <c r="AG355" s="9" t="n"/>
      <c r="AH355" s="9" t="n"/>
      <c r="AI355" s="9" t="n"/>
      <c r="AJ355" s="9" t="n"/>
      <c r="AK355" s="9" t="n"/>
      <c r="AL355" s="9" t="n"/>
      <c r="AM355" s="9" t="n"/>
      <c r="AN355" s="9" t="n"/>
      <c r="AO355" s="9" t="n"/>
      <c r="AP355" s="9" t="n"/>
      <c r="AQ355" s="9" t="n"/>
      <c r="AR355" s="9" t="n"/>
      <c r="AS355" s="9" t="n"/>
      <c r="AT355" s="9" t="n"/>
      <c r="AU355" s="9" t="n"/>
      <c r="AV355" s="9" t="n"/>
      <c r="AW355" s="9" t="n"/>
      <c r="AX355" s="9" t="n"/>
      <c r="AY355" s="9" t="n"/>
      <c r="AZ355" s="9" t="n"/>
    </row>
    <row r="356">
      <c r="A356" s="9" t="n"/>
      <c r="B356" s="9" t="n"/>
      <c r="C356" s="9" t="n"/>
      <c r="D356" s="9" t="n"/>
      <c r="E356" s="9" t="n"/>
      <c r="F356" s="9" t="n"/>
      <c r="G356" s="9" t="n"/>
      <c r="H356" s="9" t="n"/>
      <c r="I356" s="9" t="n"/>
      <c r="J356" s="9" t="n"/>
      <c r="K356" s="9" t="n"/>
      <c r="L356" s="9" t="n"/>
      <c r="M356" s="9" t="n"/>
      <c r="N356" s="9" t="n"/>
      <c r="O356" s="9" t="n"/>
      <c r="P356" s="9" t="n"/>
      <c r="Q356" s="9" t="n"/>
      <c r="R356" s="9" t="n"/>
      <c r="S356" s="9" t="n"/>
      <c r="T356" s="9" t="n"/>
      <c r="U356" s="9" t="n"/>
      <c r="V356" s="9" t="n"/>
      <c r="W356" s="9" t="n"/>
      <c r="X356" s="9" t="n"/>
      <c r="Y356" s="9" t="n"/>
      <c r="Z356" s="9" t="n"/>
      <c r="AA356" s="9" t="n"/>
      <c r="AB356" s="9" t="n"/>
      <c r="AC356" s="9" t="n"/>
      <c r="AD356" s="9" t="n"/>
      <c r="AE356" s="9" t="n"/>
      <c r="AF356" s="9" t="n"/>
      <c r="AG356" s="9" t="n"/>
      <c r="AH356" s="9" t="n"/>
      <c r="AI356" s="9" t="n"/>
      <c r="AJ356" s="9" t="n"/>
      <c r="AK356" s="9" t="n"/>
      <c r="AL356" s="9" t="n"/>
      <c r="AM356" s="9" t="n"/>
      <c r="AN356" s="9" t="n"/>
      <c r="AO356" s="9" t="n"/>
      <c r="AP356" s="9" t="n"/>
      <c r="AQ356" s="9" t="n"/>
      <c r="AR356" s="9" t="n"/>
      <c r="AS356" s="9" t="n"/>
      <c r="AT356" s="9" t="n"/>
      <c r="AU356" s="9" t="n"/>
      <c r="AV356" s="9" t="n"/>
      <c r="AW356" s="9" t="n"/>
      <c r="AX356" s="9" t="n"/>
      <c r="AY356" s="9" t="n"/>
      <c r="AZ356" s="9" t="n"/>
    </row>
    <row r="357">
      <c r="A357" s="9" t="n"/>
      <c r="B357" s="9" t="n"/>
      <c r="C357" s="9" t="n"/>
      <c r="D357" s="9" t="n"/>
      <c r="E357" s="9" t="n"/>
      <c r="F357" s="9" t="n"/>
      <c r="G357" s="9" t="n"/>
      <c r="H357" s="9" t="n"/>
      <c r="I357" s="9" t="n"/>
      <c r="J357" s="9" t="n"/>
      <c r="K357" s="9" t="n"/>
      <c r="L357" s="9" t="n"/>
      <c r="M357" s="9" t="n"/>
      <c r="N357" s="9" t="n"/>
      <c r="O357" s="9" t="n"/>
      <c r="P357" s="9" t="n"/>
      <c r="Q357" s="9" t="n"/>
      <c r="R357" s="9" t="n"/>
      <c r="S357" s="9" t="n"/>
      <c r="T357" s="9" t="n"/>
      <c r="U357" s="9" t="n"/>
      <c r="V357" s="9" t="n"/>
      <c r="W357" s="9" t="n"/>
      <c r="X357" s="9" t="n"/>
      <c r="Y357" s="9" t="n"/>
      <c r="Z357" s="9" t="n"/>
      <c r="AA357" s="9" t="n"/>
      <c r="AB357" s="9" t="n"/>
      <c r="AC357" s="9" t="n"/>
      <c r="AD357" s="9" t="n"/>
      <c r="AE357" s="9" t="n"/>
      <c r="AF357" s="9" t="n"/>
      <c r="AG357" s="9" t="n"/>
      <c r="AH357" s="9" t="n"/>
      <c r="AI357" s="9" t="n"/>
      <c r="AJ357" s="9" t="n"/>
      <c r="AK357" s="9" t="n"/>
      <c r="AL357" s="9" t="n"/>
      <c r="AM357" s="9" t="n"/>
      <c r="AN357" s="9" t="n"/>
      <c r="AO357" s="9" t="n"/>
      <c r="AP357" s="9" t="n"/>
      <c r="AQ357" s="9" t="n"/>
      <c r="AR357" s="9" t="n"/>
      <c r="AS357" s="9" t="n"/>
      <c r="AT357" s="9" t="n"/>
      <c r="AU357" s="9" t="n"/>
      <c r="AV357" s="9" t="n"/>
      <c r="AW357" s="9" t="n"/>
      <c r="AX357" s="9" t="n"/>
      <c r="AY357" s="9" t="n"/>
      <c r="AZ357" s="9" t="n"/>
    </row>
    <row r="358">
      <c r="A358" s="9" t="n"/>
      <c r="B358" s="9" t="n"/>
      <c r="C358" s="9" t="n"/>
      <c r="D358" s="9" t="n"/>
      <c r="E358" s="9" t="n"/>
      <c r="F358" s="9" t="n"/>
      <c r="G358" s="9" t="n"/>
      <c r="H358" s="9" t="n"/>
      <c r="I358" s="9" t="n"/>
      <c r="J358" s="9" t="n"/>
      <c r="K358" s="9" t="n"/>
      <c r="L358" s="9" t="n"/>
      <c r="M358" s="9" t="n"/>
      <c r="N358" s="9" t="n"/>
      <c r="O358" s="9" t="n"/>
      <c r="P358" s="9" t="n"/>
      <c r="Q358" s="9" t="n"/>
      <c r="R358" s="9" t="n"/>
      <c r="S358" s="9" t="n"/>
      <c r="T358" s="9" t="n"/>
      <c r="U358" s="9" t="n"/>
      <c r="V358" s="9" t="n"/>
      <c r="W358" s="9" t="n"/>
      <c r="X358" s="9" t="n"/>
      <c r="Y358" s="9" t="n"/>
      <c r="Z358" s="9" t="n"/>
      <c r="AA358" s="9" t="n"/>
      <c r="AB358" s="9" t="n"/>
      <c r="AC358" s="9" t="n"/>
      <c r="AD358" s="9" t="n"/>
      <c r="AE358" s="9" t="n"/>
      <c r="AF358" s="9" t="n"/>
      <c r="AG358" s="9" t="n"/>
      <c r="AH358" s="9" t="n"/>
      <c r="AI358" s="9" t="n"/>
      <c r="AJ358" s="9" t="n"/>
      <c r="AK358" s="9" t="n"/>
      <c r="AL358" s="9" t="n"/>
      <c r="AM358" s="9" t="n"/>
      <c r="AN358" s="9" t="n"/>
      <c r="AO358" s="9" t="n"/>
      <c r="AP358" s="9" t="n"/>
      <c r="AQ358" s="9" t="n"/>
      <c r="AR358" s="9" t="n"/>
      <c r="AS358" s="9" t="n"/>
      <c r="AT358" s="9" t="n"/>
      <c r="AU358" s="9" t="n"/>
      <c r="AV358" s="9" t="n"/>
      <c r="AW358" s="9" t="n"/>
      <c r="AX358" s="9" t="n"/>
      <c r="AY358" s="9" t="n"/>
      <c r="AZ358" s="9" t="n"/>
    </row>
    <row r="359">
      <c r="A359" s="9" t="n"/>
      <c r="B359" s="9" t="n"/>
      <c r="C359" s="9" t="n"/>
      <c r="D359" s="9" t="n"/>
      <c r="E359" s="9" t="n"/>
      <c r="F359" s="9" t="n"/>
      <c r="G359" s="9" t="n"/>
      <c r="H359" s="9" t="n"/>
      <c r="I359" s="9" t="n"/>
      <c r="J359" s="9" t="n"/>
      <c r="K359" s="9" t="n"/>
      <c r="L359" s="9" t="n"/>
      <c r="M359" s="9" t="n"/>
      <c r="N359" s="9" t="n"/>
      <c r="O359" s="9" t="n"/>
      <c r="P359" s="9" t="n"/>
      <c r="Q359" s="9" t="n"/>
      <c r="R359" s="9" t="n"/>
      <c r="S359" s="9" t="n"/>
      <c r="T359" s="9" t="n"/>
      <c r="U359" s="9" t="n"/>
      <c r="V359" s="9" t="n"/>
      <c r="W359" s="9" t="n"/>
      <c r="X359" s="9" t="n"/>
      <c r="Y359" s="9" t="n"/>
      <c r="Z359" s="9" t="n"/>
      <c r="AA359" s="9" t="n"/>
      <c r="AB359" s="9" t="n"/>
      <c r="AC359" s="9" t="n"/>
      <c r="AD359" s="9" t="n"/>
      <c r="AE359" s="9" t="n"/>
      <c r="AF359" s="9" t="n"/>
      <c r="AG359" s="9" t="n"/>
      <c r="AH359" s="9" t="n"/>
      <c r="AI359" s="9" t="n"/>
      <c r="AJ359" s="9" t="n"/>
      <c r="AK359" s="9" t="n"/>
      <c r="AL359" s="9" t="n"/>
      <c r="AM359" s="9" t="n"/>
      <c r="AN359" s="9" t="n"/>
      <c r="AO359" s="9" t="n"/>
      <c r="AP359" s="9" t="n"/>
      <c r="AQ359" s="9" t="n"/>
      <c r="AR359" s="9" t="n"/>
      <c r="AS359" s="9" t="n"/>
      <c r="AT359" s="9" t="n"/>
      <c r="AU359" s="9" t="n"/>
      <c r="AV359" s="9" t="n"/>
      <c r="AW359" s="9" t="n"/>
      <c r="AX359" s="9" t="n"/>
      <c r="AY359" s="9" t="n"/>
      <c r="AZ359" s="9" t="n"/>
    </row>
    <row r="360">
      <c r="A360" s="9" t="n"/>
      <c r="B360" s="9" t="n"/>
      <c r="C360" s="9" t="n"/>
      <c r="D360" s="9" t="n"/>
      <c r="E360" s="9" t="n"/>
      <c r="F360" s="9" t="n"/>
      <c r="G360" s="9" t="n"/>
      <c r="H360" s="9" t="n"/>
      <c r="I360" s="9" t="n"/>
      <c r="J360" s="9" t="n"/>
      <c r="K360" s="9" t="n"/>
      <c r="L360" s="9" t="n"/>
      <c r="M360" s="9" t="n"/>
      <c r="N360" s="9" t="n"/>
      <c r="O360" s="9" t="n"/>
      <c r="P360" s="9" t="n"/>
      <c r="Q360" s="9" t="n"/>
      <c r="R360" s="9" t="n"/>
      <c r="S360" s="9" t="n"/>
      <c r="T360" s="9" t="n"/>
      <c r="U360" s="9" t="n"/>
      <c r="V360" s="9" t="n"/>
      <c r="W360" s="9" t="n"/>
      <c r="X360" s="9" t="n"/>
      <c r="Y360" s="9" t="n"/>
      <c r="Z360" s="9" t="n"/>
      <c r="AA360" s="9" t="n"/>
      <c r="AB360" s="9" t="n"/>
      <c r="AC360" s="9" t="n"/>
      <c r="AD360" s="9" t="n"/>
      <c r="AE360" s="9" t="n"/>
      <c r="AF360" s="9" t="n"/>
      <c r="AG360" s="9" t="n"/>
      <c r="AH360" s="9" t="n"/>
      <c r="AI360" s="9" t="n"/>
      <c r="AJ360" s="9" t="n"/>
      <c r="AK360" s="9" t="n"/>
      <c r="AL360" s="9" t="n"/>
      <c r="AM360" s="9" t="n"/>
      <c r="AN360" s="9" t="n"/>
      <c r="AO360" s="9" t="n"/>
      <c r="AP360" s="9" t="n"/>
      <c r="AQ360" s="9" t="n"/>
      <c r="AR360" s="9" t="n"/>
      <c r="AS360" s="9" t="n"/>
      <c r="AT360" s="9" t="n"/>
      <c r="AU360" s="9" t="n"/>
      <c r="AV360" s="9" t="n"/>
      <c r="AW360" s="9" t="n"/>
      <c r="AX360" s="9" t="n"/>
      <c r="AY360" s="9" t="n"/>
      <c r="AZ360" s="9" t="n"/>
    </row>
    <row r="361">
      <c r="A361" s="9" t="n"/>
      <c r="B361" s="9" t="n"/>
      <c r="C361" s="9" t="n"/>
      <c r="D361" s="9" t="n"/>
      <c r="E361" s="9" t="n"/>
      <c r="F361" s="9" t="n"/>
      <c r="G361" s="9" t="n"/>
      <c r="H361" s="9" t="n"/>
      <c r="I361" s="9" t="n"/>
      <c r="J361" s="9" t="n"/>
      <c r="K361" s="9" t="n"/>
      <c r="L361" s="9" t="n"/>
      <c r="M361" s="9" t="n"/>
      <c r="N361" s="9" t="n"/>
      <c r="O361" s="9" t="n"/>
      <c r="P361" s="9" t="n"/>
      <c r="Q361" s="9" t="n"/>
      <c r="R361" s="9" t="n"/>
      <c r="S361" s="9" t="n"/>
      <c r="T361" s="9" t="n"/>
      <c r="U361" s="9" t="n"/>
      <c r="V361" s="9" t="n"/>
      <c r="W361" s="9" t="n"/>
      <c r="X361" s="9" t="n"/>
      <c r="Y361" s="9" t="n"/>
      <c r="Z361" s="9" t="n"/>
      <c r="AA361" s="9" t="n"/>
      <c r="AB361" s="9" t="n"/>
      <c r="AC361" s="9" t="n"/>
      <c r="AD361" s="9" t="n"/>
      <c r="AE361" s="9" t="n"/>
      <c r="AF361" s="9" t="n"/>
      <c r="AG361" s="9" t="n"/>
      <c r="AH361" s="9" t="n"/>
      <c r="AI361" s="9" t="n"/>
      <c r="AJ361" s="9" t="n"/>
      <c r="AK361" s="9" t="n"/>
      <c r="AL361" s="9" t="n"/>
      <c r="AM361" s="9" t="n"/>
      <c r="AN361" s="9" t="n"/>
      <c r="AO361" s="9" t="n"/>
      <c r="AP361" s="9" t="n"/>
      <c r="AQ361" s="9" t="n"/>
      <c r="AR361" s="9" t="n"/>
      <c r="AS361" s="9" t="n"/>
      <c r="AT361" s="9" t="n"/>
      <c r="AU361" s="9" t="n"/>
      <c r="AV361" s="9" t="n"/>
      <c r="AW361" s="9" t="n"/>
      <c r="AX361" s="9" t="n"/>
      <c r="AY361" s="9" t="n"/>
      <c r="AZ361" s="9" t="n"/>
    </row>
    <row r="362">
      <c r="A362" s="9" t="n"/>
      <c r="B362" s="9" t="n"/>
      <c r="C362" s="9" t="n"/>
      <c r="D362" s="9" t="n"/>
      <c r="E362" s="9" t="n"/>
      <c r="F362" s="9" t="n"/>
      <c r="G362" s="9" t="n"/>
      <c r="H362" s="9" t="n"/>
      <c r="I362" s="9" t="n"/>
      <c r="J362" s="9" t="n"/>
      <c r="K362" s="9" t="n"/>
      <c r="L362" s="9" t="n"/>
      <c r="M362" s="9" t="n"/>
      <c r="N362" s="9" t="n"/>
      <c r="O362" s="9" t="n"/>
      <c r="P362" s="9" t="n"/>
      <c r="Q362" s="9" t="n"/>
      <c r="R362" s="9" t="n"/>
      <c r="S362" s="9" t="n"/>
      <c r="T362" s="9" t="n"/>
      <c r="U362" s="9" t="n"/>
      <c r="V362" s="9" t="n"/>
      <c r="W362" s="9" t="n"/>
      <c r="X362" s="9" t="n"/>
      <c r="Y362" s="9" t="n"/>
      <c r="Z362" s="9" t="n"/>
      <c r="AA362" s="9" t="n"/>
      <c r="AB362" s="9" t="n"/>
      <c r="AC362" s="9" t="n"/>
      <c r="AD362" s="9" t="n"/>
      <c r="AE362" s="9" t="n"/>
      <c r="AF362" s="9" t="n"/>
      <c r="AG362" s="9" t="n"/>
      <c r="AH362" s="9" t="n"/>
      <c r="AI362" s="9" t="n"/>
      <c r="AJ362" s="9" t="n"/>
      <c r="AK362" s="9" t="n"/>
      <c r="AL362" s="9" t="n"/>
      <c r="AM362" s="9" t="n"/>
      <c r="AN362" s="9" t="n"/>
      <c r="AO362" s="9" t="n"/>
      <c r="AP362" s="9" t="n"/>
      <c r="AQ362" s="9" t="n"/>
      <c r="AR362" s="9" t="n"/>
      <c r="AS362" s="9" t="n"/>
      <c r="AT362" s="9" t="n"/>
      <c r="AU362" s="9" t="n"/>
      <c r="AV362" s="9" t="n"/>
      <c r="AW362" s="9" t="n"/>
      <c r="AX362" s="9" t="n"/>
      <c r="AY362" s="9" t="n"/>
      <c r="AZ362" s="9" t="n"/>
    </row>
    <row r="363">
      <c r="A363" s="9" t="n"/>
      <c r="B363" s="9" t="n"/>
      <c r="C363" s="9" t="n"/>
      <c r="D363" s="9" t="n"/>
      <c r="E363" s="9" t="n"/>
      <c r="F363" s="9" t="n"/>
      <c r="G363" s="9" t="n"/>
      <c r="H363" s="9" t="n"/>
      <c r="I363" s="9" t="n"/>
      <c r="J363" s="9" t="n"/>
      <c r="K363" s="9" t="n"/>
      <c r="L363" s="9" t="n"/>
      <c r="M363" s="9" t="n"/>
      <c r="N363" s="9" t="n"/>
      <c r="O363" s="9" t="n"/>
      <c r="P363" s="9" t="n"/>
      <c r="Q363" s="9" t="n"/>
      <c r="R363" s="9" t="n"/>
      <c r="S363" s="9" t="n"/>
      <c r="T363" s="9" t="n"/>
      <c r="U363" s="9" t="n"/>
      <c r="V363" s="9" t="n"/>
      <c r="W363" s="9" t="n"/>
      <c r="X363" s="9" t="n"/>
      <c r="Y363" s="9" t="n"/>
      <c r="Z363" s="9" t="n"/>
      <c r="AA363" s="9" t="n"/>
      <c r="AB363" s="9" t="n"/>
      <c r="AC363" s="9" t="n"/>
      <c r="AD363" s="9" t="n"/>
      <c r="AE363" s="9" t="n"/>
      <c r="AF363" s="9" t="n"/>
      <c r="AG363" s="9" t="n"/>
      <c r="AH363" s="9" t="n"/>
      <c r="AI363" s="9" t="n"/>
      <c r="AJ363" s="9" t="n"/>
      <c r="AK363" s="9" t="n"/>
      <c r="AL363" s="9" t="n"/>
      <c r="AM363" s="9" t="n"/>
      <c r="AN363" s="9" t="n"/>
      <c r="AO363" s="9" t="n"/>
      <c r="AP363" s="9" t="n"/>
      <c r="AQ363" s="9" t="n"/>
      <c r="AR363" s="9" t="n"/>
      <c r="AS363" s="9" t="n"/>
      <c r="AT363" s="9" t="n"/>
      <c r="AU363" s="9" t="n"/>
      <c r="AV363" s="9" t="n"/>
      <c r="AW363" s="9" t="n"/>
      <c r="AX363" s="9" t="n"/>
      <c r="AY363" s="9" t="n"/>
      <c r="AZ363" s="9" t="n"/>
    </row>
    <row r="364">
      <c r="A364" s="9" t="n"/>
      <c r="B364" s="9" t="n"/>
      <c r="C364" s="9" t="n"/>
      <c r="D364" s="9" t="n"/>
      <c r="E364" s="9" t="n"/>
      <c r="F364" s="9" t="n"/>
      <c r="G364" s="9" t="n"/>
      <c r="H364" s="9" t="n"/>
      <c r="I364" s="9" t="n"/>
      <c r="J364" s="9" t="n"/>
      <c r="K364" s="9" t="n"/>
      <c r="L364" s="9" t="n"/>
      <c r="M364" s="9" t="n"/>
      <c r="N364" s="9" t="n"/>
      <c r="O364" s="9" t="n"/>
      <c r="P364" s="9" t="n"/>
      <c r="Q364" s="9" t="n"/>
      <c r="R364" s="9" t="n"/>
      <c r="S364" s="9" t="n"/>
      <c r="T364" s="9" t="n"/>
      <c r="U364" s="9" t="n"/>
      <c r="V364" s="9" t="n"/>
      <c r="W364" s="9" t="n"/>
      <c r="X364" s="9" t="n"/>
      <c r="Y364" s="9" t="n"/>
      <c r="Z364" s="9" t="n"/>
      <c r="AA364" s="9" t="n"/>
      <c r="AB364" s="9" t="n"/>
      <c r="AC364" s="9" t="n"/>
      <c r="AD364" s="9" t="n"/>
      <c r="AE364" s="9" t="n"/>
      <c r="AF364" s="9" t="n"/>
      <c r="AG364" s="9" t="n"/>
      <c r="AH364" s="9" t="n"/>
      <c r="AI364" s="9" t="n"/>
      <c r="AJ364" s="9" t="n"/>
      <c r="AK364" s="9" t="n"/>
      <c r="AL364" s="9" t="n"/>
      <c r="AM364" s="9" t="n"/>
      <c r="AN364" s="9" t="n"/>
      <c r="AO364" s="9" t="n"/>
      <c r="AP364" s="9" t="n"/>
      <c r="AQ364" s="9" t="n"/>
      <c r="AR364" s="9" t="n"/>
      <c r="AS364" s="9" t="n"/>
      <c r="AT364" s="9" t="n"/>
      <c r="AU364" s="9" t="n"/>
      <c r="AV364" s="9" t="n"/>
      <c r="AW364" s="9" t="n"/>
      <c r="AX364" s="9" t="n"/>
      <c r="AY364" s="9" t="n"/>
      <c r="AZ364" s="9" t="n"/>
    </row>
    <row r="365">
      <c r="A365" s="9" t="n"/>
      <c r="B365" s="9" t="n"/>
      <c r="C365" s="9" t="n"/>
      <c r="D365" s="9" t="n"/>
      <c r="E365" s="9" t="n"/>
      <c r="F365" s="9" t="n"/>
      <c r="G365" s="9" t="n"/>
      <c r="H365" s="9" t="n"/>
      <c r="I365" s="9" t="n"/>
      <c r="J365" s="9" t="n"/>
      <c r="K365" s="9" t="n"/>
      <c r="L365" s="9" t="n"/>
      <c r="M365" s="9" t="n"/>
      <c r="N365" s="9" t="n"/>
      <c r="O365" s="9" t="n"/>
      <c r="P365" s="9" t="n"/>
      <c r="Q365" s="9" t="n"/>
      <c r="R365" s="9" t="n"/>
      <c r="S365" s="9" t="n"/>
      <c r="T365" s="9" t="n"/>
      <c r="U365" s="9" t="n"/>
      <c r="V365" s="9" t="n"/>
      <c r="W365" s="9" t="n"/>
      <c r="X365" s="9" t="n"/>
      <c r="Y365" s="9" t="n"/>
      <c r="Z365" s="9" t="n"/>
      <c r="AA365" s="9" t="n"/>
      <c r="AB365" s="9" t="n"/>
      <c r="AC365" s="9" t="n"/>
      <c r="AD365" s="9" t="n"/>
      <c r="AE365" s="9" t="n"/>
      <c r="AF365" s="9" t="n"/>
      <c r="AG365" s="9" t="n"/>
      <c r="AH365" s="9" t="n"/>
      <c r="AI365" s="9" t="n"/>
      <c r="AJ365" s="9" t="n"/>
      <c r="AK365" s="9" t="n"/>
      <c r="AL365" s="9" t="n"/>
      <c r="AM365" s="9" t="n"/>
      <c r="AN365" s="9" t="n"/>
      <c r="AO365" s="9" t="n"/>
      <c r="AP365" s="9" t="n"/>
      <c r="AQ365" s="9" t="n"/>
      <c r="AR365" s="9" t="n"/>
      <c r="AS365" s="9" t="n"/>
      <c r="AT365" s="9" t="n"/>
      <c r="AU365" s="9" t="n"/>
      <c r="AV365" s="9" t="n"/>
      <c r="AW365" s="9" t="n"/>
      <c r="AX365" s="9" t="n"/>
      <c r="AY365" s="9" t="n"/>
      <c r="AZ365" s="9" t="n"/>
    </row>
    <row r="366">
      <c r="A366" s="9" t="n"/>
      <c r="B366" s="9" t="n"/>
      <c r="C366" s="9" t="n"/>
      <c r="D366" s="9" t="n"/>
      <c r="E366" s="9" t="n"/>
      <c r="F366" s="9" t="n"/>
      <c r="G366" s="9" t="n"/>
      <c r="H366" s="9" t="n"/>
      <c r="I366" s="9" t="n"/>
      <c r="J366" s="9" t="n"/>
      <c r="K366" s="9" t="n"/>
      <c r="L366" s="9" t="n"/>
      <c r="M366" s="9" t="n"/>
      <c r="N366" s="9" t="n"/>
      <c r="O366" s="9" t="n"/>
      <c r="P366" s="9" t="n"/>
      <c r="Q366" s="9" t="n"/>
      <c r="R366" s="9" t="n"/>
      <c r="S366" s="9" t="n"/>
      <c r="T366" s="9" t="n"/>
      <c r="U366" s="9" t="n"/>
      <c r="V366" s="9" t="n"/>
      <c r="W366" s="9" t="n"/>
      <c r="X366" s="9" t="n"/>
      <c r="Y366" s="9" t="n"/>
      <c r="Z366" s="9" t="n"/>
      <c r="AA366" s="9" t="n"/>
      <c r="AB366" s="9" t="n"/>
      <c r="AC366" s="9" t="n"/>
      <c r="AD366" s="9" t="n"/>
      <c r="AE366" s="9" t="n"/>
      <c r="AF366" s="9" t="n"/>
      <c r="AG366" s="9" t="n"/>
      <c r="AH366" s="9" t="n"/>
      <c r="AI366" s="9" t="n"/>
      <c r="AJ366" s="9" t="n"/>
      <c r="AK366" s="9" t="n"/>
      <c r="AL366" s="9" t="n"/>
      <c r="AM366" s="9" t="n"/>
      <c r="AN366" s="9" t="n"/>
      <c r="AO366" s="9" t="n"/>
      <c r="AP366" s="9" t="n"/>
      <c r="AQ366" s="9" t="n"/>
      <c r="AR366" s="9" t="n"/>
      <c r="AS366" s="9" t="n"/>
      <c r="AT366" s="9" t="n"/>
      <c r="AU366" s="9" t="n"/>
      <c r="AV366" s="9" t="n"/>
      <c r="AW366" s="9" t="n"/>
      <c r="AX366" s="9" t="n"/>
      <c r="AY366" s="9" t="n"/>
      <c r="AZ366" s="9" t="n"/>
    </row>
    <row r="367">
      <c r="A367" s="9" t="n"/>
      <c r="B367" s="9" t="n"/>
      <c r="C367" s="9" t="n"/>
      <c r="D367" s="9" t="n"/>
      <c r="E367" s="9" t="n"/>
      <c r="F367" s="9" t="n"/>
      <c r="G367" s="9" t="n"/>
      <c r="H367" s="9" t="n"/>
      <c r="I367" s="9" t="n"/>
      <c r="J367" s="9" t="n"/>
      <c r="K367" s="9" t="n"/>
      <c r="L367" s="9" t="n"/>
      <c r="M367" s="9" t="n"/>
      <c r="N367" s="9" t="n"/>
      <c r="O367" s="9" t="n"/>
      <c r="P367" s="9" t="n"/>
      <c r="Q367" s="9" t="n"/>
      <c r="R367" s="9" t="n"/>
      <c r="S367" s="9" t="n"/>
      <c r="T367" s="9" t="n"/>
      <c r="U367" s="9" t="n"/>
      <c r="V367" s="9" t="n"/>
      <c r="W367" s="9" t="n"/>
      <c r="X367" s="9" t="n"/>
      <c r="Y367" s="9" t="n"/>
      <c r="Z367" s="9" t="n"/>
      <c r="AA367" s="9" t="n"/>
      <c r="AB367" s="9" t="n"/>
      <c r="AC367" s="9" t="n"/>
      <c r="AD367" s="9" t="n"/>
      <c r="AE367" s="9" t="n"/>
      <c r="AF367" s="9" t="n"/>
      <c r="AG367" s="9" t="n"/>
      <c r="AH367" s="9" t="n"/>
      <c r="AI367" s="9" t="n"/>
      <c r="AJ367" s="9" t="n"/>
      <c r="AK367" s="9" t="n"/>
      <c r="AL367" s="9" t="n"/>
      <c r="AM367" s="9" t="n"/>
      <c r="AN367" s="9" t="n"/>
      <c r="AO367" s="9" t="n"/>
      <c r="AP367" s="9" t="n"/>
      <c r="AQ367" s="9" t="n"/>
      <c r="AR367" s="9" t="n"/>
      <c r="AS367" s="9" t="n"/>
      <c r="AT367" s="9" t="n"/>
      <c r="AU367" s="9" t="n"/>
      <c r="AV367" s="9" t="n"/>
      <c r="AW367" s="9" t="n"/>
      <c r="AX367" s="9" t="n"/>
      <c r="AY367" s="9" t="n"/>
      <c r="AZ367" s="9" t="n"/>
    </row>
    <row r="368">
      <c r="A368" s="9" t="n"/>
      <c r="B368" s="9" t="n"/>
      <c r="C368" s="9" t="n"/>
      <c r="D368" s="9" t="n"/>
      <c r="E368" s="9" t="n"/>
      <c r="F368" s="9" t="n"/>
      <c r="G368" s="9" t="n"/>
      <c r="H368" s="9" t="n"/>
      <c r="I368" s="9" t="n"/>
      <c r="J368" s="9" t="n"/>
      <c r="K368" s="9" t="n"/>
      <c r="L368" s="9" t="n"/>
      <c r="M368" s="9" t="n"/>
      <c r="N368" s="9" t="n"/>
      <c r="O368" s="9" t="n"/>
      <c r="P368" s="9" t="n"/>
      <c r="Q368" s="9" t="n"/>
      <c r="R368" s="9" t="n"/>
      <c r="S368" s="9" t="n"/>
      <c r="T368" s="9" t="n"/>
      <c r="U368" s="9" t="n"/>
      <c r="V368" s="9" t="n"/>
      <c r="W368" s="9" t="n"/>
      <c r="X368" s="9" t="n"/>
      <c r="Y368" s="9" t="n"/>
      <c r="Z368" s="9" t="n"/>
      <c r="AA368" s="9" t="n"/>
      <c r="AB368" s="9" t="n"/>
      <c r="AC368" s="9" t="n"/>
      <c r="AD368" s="9" t="n"/>
      <c r="AE368" s="9" t="n"/>
      <c r="AF368" s="9" t="n"/>
      <c r="AG368" s="9" t="n"/>
      <c r="AH368" s="9" t="n"/>
      <c r="AI368" s="9" t="n"/>
      <c r="AJ368" s="9" t="n"/>
      <c r="AK368" s="9" t="n"/>
      <c r="AL368" s="9" t="n"/>
      <c r="AM368" s="9" t="n"/>
      <c r="AN368" s="9" t="n"/>
      <c r="AO368" s="9" t="n"/>
      <c r="AP368" s="9" t="n"/>
      <c r="AQ368" s="9" t="n"/>
      <c r="AR368" s="9" t="n"/>
      <c r="AS368" s="9" t="n"/>
      <c r="AT368" s="9" t="n"/>
      <c r="AU368" s="9" t="n"/>
      <c r="AV368" s="9" t="n"/>
      <c r="AW368" s="9" t="n"/>
      <c r="AX368" s="9" t="n"/>
      <c r="AY368" s="9" t="n"/>
      <c r="AZ368" s="9" t="n"/>
    </row>
    <row r="369">
      <c r="A369" s="9" t="n"/>
      <c r="B369" s="9" t="n"/>
      <c r="C369" s="9" t="n"/>
      <c r="D369" s="9" t="n"/>
      <c r="E369" s="9" t="n"/>
      <c r="F369" s="9" t="n"/>
      <c r="G369" s="9" t="n"/>
      <c r="H369" s="9" t="n"/>
      <c r="I369" s="9" t="n"/>
      <c r="J369" s="9" t="n"/>
      <c r="K369" s="9" t="n"/>
      <c r="L369" s="9" t="n"/>
      <c r="M369" s="9" t="n"/>
      <c r="N369" s="9" t="n"/>
      <c r="O369" s="9" t="n"/>
      <c r="P369" s="9" t="n"/>
      <c r="Q369" s="9" t="n"/>
      <c r="R369" s="9" t="n"/>
      <c r="S369" s="9" t="n"/>
      <c r="T369" s="9" t="n"/>
      <c r="U369" s="9" t="n"/>
      <c r="V369" s="9" t="n"/>
      <c r="W369" s="9" t="n"/>
      <c r="X369" s="9" t="n"/>
      <c r="Y369" s="9" t="n"/>
      <c r="Z369" s="9" t="n"/>
      <c r="AA369" s="9" t="n"/>
      <c r="AB369" s="9" t="n"/>
      <c r="AC369" s="9" t="n"/>
      <c r="AD369" s="9" t="n"/>
      <c r="AE369" s="9" t="n"/>
      <c r="AF369" s="9" t="n"/>
      <c r="AG369" s="9" t="n"/>
      <c r="AH369" s="9" t="n"/>
      <c r="AI369" s="9" t="n"/>
      <c r="AJ369" s="9" t="n"/>
      <c r="AK369" s="9" t="n"/>
      <c r="AL369" s="9" t="n"/>
      <c r="AM369" s="9" t="n"/>
      <c r="AN369" s="9" t="n"/>
      <c r="AO369" s="9" t="n"/>
      <c r="AP369" s="9" t="n"/>
      <c r="AQ369" s="9" t="n"/>
      <c r="AR369" s="9" t="n"/>
      <c r="AS369" s="9" t="n"/>
      <c r="AT369" s="9" t="n"/>
      <c r="AU369" s="9" t="n"/>
      <c r="AV369" s="9" t="n"/>
      <c r="AW369" s="9" t="n"/>
      <c r="AX369" s="9" t="n"/>
      <c r="AY369" s="9" t="n"/>
      <c r="AZ369" s="9" t="n"/>
    </row>
    <row r="370">
      <c r="A370" s="9" t="n"/>
      <c r="B370" s="9" t="n"/>
      <c r="C370" s="9" t="n"/>
      <c r="D370" s="9" t="n"/>
      <c r="E370" s="9" t="n"/>
      <c r="F370" s="9" t="n"/>
      <c r="G370" s="9" t="n"/>
      <c r="H370" s="9" t="n"/>
      <c r="I370" s="9" t="n"/>
      <c r="J370" s="9" t="n"/>
      <c r="K370" s="9" t="n"/>
      <c r="L370" s="9" t="n"/>
      <c r="M370" s="9" t="n"/>
      <c r="N370" s="9" t="n"/>
      <c r="O370" s="9" t="n"/>
      <c r="P370" s="9" t="n"/>
      <c r="Q370" s="9" t="n"/>
      <c r="R370" s="9" t="n"/>
      <c r="S370" s="9" t="n"/>
      <c r="T370" s="9" t="n"/>
      <c r="U370" s="9" t="n"/>
      <c r="V370" s="9" t="n"/>
      <c r="W370" s="9" t="n"/>
      <c r="X370" s="9" t="n"/>
      <c r="Y370" s="9" t="n"/>
      <c r="Z370" s="9" t="n"/>
      <c r="AA370" s="9" t="n"/>
      <c r="AB370" s="9" t="n"/>
      <c r="AC370" s="9" t="n"/>
      <c r="AD370" s="9" t="n"/>
      <c r="AE370" s="9" t="n"/>
      <c r="AF370" s="9" t="n"/>
      <c r="AG370" s="9" t="n"/>
      <c r="AH370" s="9" t="n"/>
      <c r="AI370" s="9" t="n"/>
      <c r="AJ370" s="9" t="n"/>
      <c r="AK370" s="9" t="n"/>
      <c r="AL370" s="9" t="n"/>
      <c r="AM370" s="9" t="n"/>
      <c r="AN370" s="9" t="n"/>
      <c r="AO370" s="9" t="n"/>
      <c r="AP370" s="9" t="n"/>
      <c r="AQ370" s="9" t="n"/>
      <c r="AR370" s="9" t="n"/>
      <c r="AS370" s="9" t="n"/>
      <c r="AT370" s="9" t="n"/>
      <c r="AU370" s="9" t="n"/>
      <c r="AV370" s="9" t="n"/>
      <c r="AW370" s="9" t="n"/>
      <c r="AX370" s="9" t="n"/>
      <c r="AY370" s="9" t="n"/>
      <c r="AZ370" s="9" t="n"/>
    </row>
    <row r="371">
      <c r="A371" s="9" t="n"/>
      <c r="B371" s="9" t="n"/>
      <c r="C371" s="9" t="n"/>
      <c r="D371" s="9" t="n"/>
      <c r="E371" s="9" t="n"/>
      <c r="F371" s="9" t="n"/>
      <c r="G371" s="9" t="n"/>
      <c r="H371" s="9" t="n"/>
      <c r="I371" s="9" t="n"/>
      <c r="J371" s="9" t="n"/>
      <c r="K371" s="9" t="n"/>
      <c r="L371" s="9" t="n"/>
      <c r="M371" s="9" t="n"/>
      <c r="N371" s="9" t="n"/>
      <c r="O371" s="9" t="n"/>
      <c r="P371" s="9" t="n"/>
      <c r="Q371" s="9" t="n"/>
      <c r="R371" s="9" t="n"/>
      <c r="S371" s="9" t="n"/>
      <c r="T371" s="9" t="n"/>
      <c r="U371" s="9" t="n"/>
      <c r="V371" s="9" t="n"/>
      <c r="W371" s="9" t="n"/>
      <c r="X371" s="9" t="n"/>
      <c r="Y371" s="9" t="n"/>
      <c r="Z371" s="9" t="n"/>
      <c r="AA371" s="9" t="n"/>
      <c r="AB371" s="9" t="n"/>
      <c r="AC371" s="9" t="n"/>
      <c r="AD371" s="9" t="n"/>
      <c r="AE371" s="9" t="n"/>
      <c r="AF371" s="9" t="n"/>
      <c r="AG371" s="9" t="n"/>
      <c r="AH371" s="9" t="n"/>
      <c r="AI371" s="9" t="n"/>
      <c r="AJ371" s="9" t="n"/>
      <c r="AK371" s="9" t="n"/>
      <c r="AL371" s="9" t="n"/>
      <c r="AM371" s="9" t="n"/>
      <c r="AN371" s="9" t="n"/>
      <c r="AO371" s="9" t="n"/>
      <c r="AP371" s="9" t="n"/>
      <c r="AQ371" s="9" t="n"/>
      <c r="AR371" s="9" t="n"/>
      <c r="AS371" s="9" t="n"/>
      <c r="AT371" s="9" t="n"/>
      <c r="AU371" s="9" t="n"/>
      <c r="AV371" s="9" t="n"/>
      <c r="AW371" s="9" t="n"/>
      <c r="AX371" s="9" t="n"/>
      <c r="AY371" s="9" t="n"/>
      <c r="AZ371" s="9" t="n"/>
    </row>
    <row r="372">
      <c r="A372" s="9" t="n"/>
      <c r="B372" s="9" t="n"/>
      <c r="C372" s="9" t="n"/>
      <c r="D372" s="9" t="n"/>
      <c r="E372" s="9" t="n"/>
      <c r="F372" s="9" t="n"/>
      <c r="G372" s="9" t="n"/>
      <c r="H372" s="9" t="n"/>
      <c r="I372" s="9" t="n"/>
      <c r="J372" s="9" t="n"/>
      <c r="K372" s="9" t="n"/>
      <c r="L372" s="9" t="n"/>
      <c r="M372" s="9" t="n"/>
      <c r="N372" s="9" t="n"/>
      <c r="O372" s="9" t="n"/>
      <c r="P372" s="9" t="n"/>
      <c r="Q372" s="9" t="n"/>
      <c r="R372" s="9" t="n"/>
      <c r="S372" s="9" t="n"/>
      <c r="T372" s="9" t="n"/>
      <c r="U372" s="9" t="n"/>
      <c r="V372" s="9" t="n"/>
      <c r="W372" s="9" t="n"/>
      <c r="X372" s="9" t="n"/>
      <c r="Y372" s="9" t="n"/>
      <c r="Z372" s="9" t="n"/>
      <c r="AA372" s="9" t="n"/>
      <c r="AB372" s="9" t="n"/>
      <c r="AC372" s="9" t="n"/>
      <c r="AD372" s="9" t="n"/>
      <c r="AE372" s="9" t="n"/>
      <c r="AF372" s="9" t="n"/>
      <c r="AG372" s="9" t="n"/>
      <c r="AH372" s="9" t="n"/>
      <c r="AI372" s="9" t="n"/>
      <c r="AJ372" s="9" t="n"/>
      <c r="AK372" s="9" t="n"/>
      <c r="AL372" s="9" t="n"/>
      <c r="AM372" s="9" t="n"/>
      <c r="AN372" s="9" t="n"/>
      <c r="AO372" s="9" t="n"/>
      <c r="AP372" s="9" t="n"/>
      <c r="AQ372" s="9" t="n"/>
      <c r="AR372" s="9" t="n"/>
      <c r="AS372" s="9" t="n"/>
      <c r="AT372" s="9" t="n"/>
      <c r="AU372" s="9" t="n"/>
      <c r="AV372" s="9" t="n"/>
      <c r="AW372" s="9" t="n"/>
      <c r="AX372" s="9" t="n"/>
      <c r="AY372" s="9" t="n"/>
      <c r="AZ372" s="9" t="n"/>
    </row>
    <row r="373">
      <c r="A373" s="9" t="n"/>
      <c r="B373" s="9" t="n"/>
      <c r="C373" s="9" t="n"/>
      <c r="D373" s="9" t="n"/>
      <c r="E373" s="9" t="n"/>
      <c r="F373" s="9" t="n"/>
      <c r="G373" s="9" t="n"/>
      <c r="H373" s="9" t="n"/>
      <c r="I373" s="9" t="n"/>
      <c r="J373" s="9" t="n"/>
      <c r="K373" s="9" t="n"/>
      <c r="L373" s="9" t="n"/>
      <c r="M373" s="9" t="n"/>
      <c r="N373" s="9" t="n"/>
      <c r="O373" s="9" t="n"/>
      <c r="P373" s="9" t="n"/>
      <c r="Q373" s="9" t="n"/>
      <c r="R373" s="9" t="n"/>
      <c r="S373" s="9" t="n"/>
      <c r="T373" s="9" t="n"/>
      <c r="U373" s="9" t="n"/>
      <c r="V373" s="9" t="n"/>
      <c r="W373" s="9" t="n"/>
      <c r="X373" s="9" t="n"/>
      <c r="Y373" s="9" t="n"/>
      <c r="Z373" s="9" t="n"/>
      <c r="AA373" s="9" t="n"/>
      <c r="AB373" s="9" t="n"/>
      <c r="AC373" s="9" t="n"/>
      <c r="AD373" s="9" t="n"/>
      <c r="AE373" s="9" t="n"/>
      <c r="AF373" s="9" t="n"/>
      <c r="AG373" s="9" t="n"/>
      <c r="AH373" s="9" t="n"/>
      <c r="AI373" s="9" t="n"/>
      <c r="AJ373" s="9" t="n"/>
      <c r="AK373" s="9" t="n"/>
      <c r="AL373" s="9" t="n"/>
      <c r="AM373" s="9" t="n"/>
      <c r="AN373" s="9" t="n"/>
      <c r="AO373" s="9" t="n"/>
      <c r="AP373" s="9" t="n"/>
      <c r="AQ373" s="9" t="n"/>
      <c r="AR373" s="9" t="n"/>
      <c r="AS373" s="9" t="n"/>
      <c r="AT373" s="9" t="n"/>
      <c r="AU373" s="9" t="n"/>
      <c r="AV373" s="9" t="n"/>
      <c r="AW373" s="9" t="n"/>
      <c r="AX373" s="9" t="n"/>
      <c r="AY373" s="9" t="n"/>
      <c r="AZ373" s="9" t="n"/>
    </row>
    <row r="374">
      <c r="A374" s="9" t="n"/>
      <c r="B374" s="9" t="n"/>
      <c r="C374" s="9" t="n"/>
      <c r="D374" s="9" t="n"/>
      <c r="E374" s="9" t="n"/>
      <c r="F374" s="9" t="n"/>
      <c r="G374" s="9" t="n"/>
      <c r="H374" s="9" t="n"/>
      <c r="I374" s="9" t="n"/>
      <c r="J374" s="9" t="n"/>
      <c r="K374" s="9" t="n"/>
      <c r="L374" s="9" t="n"/>
      <c r="M374" s="9" t="n"/>
      <c r="N374" s="9" t="n"/>
      <c r="O374" s="9" t="n"/>
      <c r="P374" s="9" t="n"/>
      <c r="Q374" s="9" t="n"/>
      <c r="R374" s="9" t="n"/>
      <c r="S374" s="9" t="n"/>
      <c r="T374" s="9" t="n"/>
      <c r="U374" s="9" t="n"/>
      <c r="V374" s="9" t="n"/>
      <c r="W374" s="9" t="n"/>
      <c r="X374" s="9" t="n"/>
      <c r="Y374" s="9" t="n"/>
      <c r="Z374" s="9" t="n"/>
      <c r="AA374" s="9" t="n"/>
      <c r="AB374" s="9" t="n"/>
      <c r="AC374" s="9" t="n"/>
      <c r="AD374" s="9" t="n"/>
      <c r="AE374" s="9" t="n"/>
      <c r="AF374" s="9" t="n"/>
      <c r="AG374" s="9" t="n"/>
      <c r="AH374" s="9" t="n"/>
      <c r="AI374" s="9" t="n"/>
      <c r="AJ374" s="9" t="n"/>
      <c r="AK374" s="9" t="n"/>
      <c r="AL374" s="9" t="n"/>
      <c r="AM374" s="9" t="n"/>
      <c r="AN374" s="9" t="n"/>
      <c r="AO374" s="9" t="n"/>
      <c r="AP374" s="9" t="n"/>
      <c r="AQ374" s="9" t="n"/>
      <c r="AR374" s="9" t="n"/>
      <c r="AS374" s="9" t="n"/>
      <c r="AT374" s="9" t="n"/>
      <c r="AU374" s="9" t="n"/>
      <c r="AV374" s="9" t="n"/>
      <c r="AW374" s="9" t="n"/>
      <c r="AX374" s="9" t="n"/>
      <c r="AY374" s="9" t="n"/>
      <c r="AZ374" s="9" t="n"/>
    </row>
    <row r="375">
      <c r="A375" s="9" t="n"/>
      <c r="B375" s="9" t="n"/>
      <c r="C375" s="9" t="n"/>
      <c r="D375" s="9" t="n"/>
      <c r="E375" s="9" t="n"/>
      <c r="F375" s="9" t="n"/>
      <c r="G375" s="9" t="n"/>
      <c r="H375" s="9" t="n"/>
      <c r="I375" s="9" t="n"/>
      <c r="J375" s="9" t="n"/>
      <c r="K375" s="9" t="n"/>
      <c r="L375" s="9" t="n"/>
      <c r="M375" s="9" t="n"/>
      <c r="N375" s="9" t="n"/>
      <c r="O375" s="9" t="n"/>
      <c r="P375" s="9" t="n"/>
      <c r="Q375" s="9" t="n"/>
      <c r="R375" s="9" t="n"/>
      <c r="S375" s="9" t="n"/>
      <c r="T375" s="9" t="n"/>
      <c r="U375" s="9" t="n"/>
      <c r="V375" s="9" t="n"/>
      <c r="W375" s="9" t="n"/>
      <c r="X375" s="9" t="n"/>
      <c r="Y375" s="9" t="n"/>
      <c r="Z375" s="9" t="n"/>
      <c r="AA375" s="9" t="n"/>
      <c r="AB375" s="9" t="n"/>
      <c r="AC375" s="9" t="n"/>
      <c r="AD375" s="9" t="n"/>
      <c r="AE375" s="9" t="n"/>
      <c r="AF375" s="9" t="n"/>
      <c r="AG375" s="9" t="n"/>
      <c r="AH375" s="9" t="n"/>
      <c r="AI375" s="9" t="n"/>
      <c r="AJ375" s="9" t="n"/>
      <c r="AK375" s="9" t="n"/>
      <c r="AL375" s="9" t="n"/>
      <c r="AM375" s="9" t="n"/>
      <c r="AN375" s="9" t="n"/>
      <c r="AO375" s="9" t="n"/>
      <c r="AP375" s="9" t="n"/>
      <c r="AQ375" s="9" t="n"/>
      <c r="AR375" s="9" t="n"/>
      <c r="AS375" s="9" t="n"/>
      <c r="AT375" s="9" t="n"/>
      <c r="AU375" s="9" t="n"/>
      <c r="AV375" s="9" t="n"/>
      <c r="AW375" s="9" t="n"/>
      <c r="AX375" s="9" t="n"/>
      <c r="AY375" s="9" t="n"/>
      <c r="AZ375" s="9" t="n"/>
    </row>
    <row r="376">
      <c r="A376" s="9" t="n"/>
      <c r="B376" s="9" t="n"/>
      <c r="C376" s="9" t="n"/>
      <c r="D376" s="9" t="n"/>
      <c r="E376" s="9" t="n"/>
      <c r="F376" s="9" t="n"/>
      <c r="G376" s="9" t="n"/>
      <c r="H376" s="9" t="n"/>
      <c r="I376" s="9" t="n"/>
      <c r="J376" s="9" t="n"/>
      <c r="K376" s="9" t="n"/>
      <c r="L376" s="9" t="n"/>
      <c r="M376" s="9" t="n"/>
      <c r="N376" s="9" t="n"/>
      <c r="O376" s="9" t="n"/>
      <c r="P376" s="9" t="n"/>
      <c r="Q376" s="9" t="n"/>
      <c r="R376" s="9" t="n"/>
      <c r="S376" s="9" t="n"/>
      <c r="T376" s="9" t="n"/>
      <c r="U376" s="9" t="n"/>
      <c r="V376" s="9" t="n"/>
      <c r="W376" s="9" t="n"/>
      <c r="X376" s="9" t="n"/>
      <c r="Y376" s="9" t="n"/>
      <c r="Z376" s="9" t="n"/>
      <c r="AA376" s="9" t="n"/>
      <c r="AB376" s="9" t="n"/>
      <c r="AC376" s="9" t="n"/>
      <c r="AD376" s="9" t="n"/>
      <c r="AE376" s="9" t="n"/>
      <c r="AF376" s="9" t="n"/>
      <c r="AG376" s="9" t="n"/>
      <c r="AH376" s="9" t="n"/>
      <c r="AI376" s="9" t="n"/>
      <c r="AJ376" s="9" t="n"/>
      <c r="AK376" s="9" t="n"/>
      <c r="AL376" s="9" t="n"/>
      <c r="AM376" s="9" t="n"/>
      <c r="AN376" s="9" t="n"/>
      <c r="AO376" s="9" t="n"/>
      <c r="AP376" s="9" t="n"/>
      <c r="AQ376" s="9" t="n"/>
      <c r="AR376" s="9" t="n"/>
      <c r="AS376" s="9" t="n"/>
      <c r="AT376" s="9" t="n"/>
      <c r="AU376" s="9" t="n"/>
      <c r="AV376" s="9" t="n"/>
      <c r="AW376" s="9" t="n"/>
      <c r="AX376" s="9" t="n"/>
      <c r="AY376" s="9" t="n"/>
      <c r="AZ376" s="9" t="n"/>
    </row>
    <row r="377">
      <c r="A377" s="9" t="n"/>
      <c r="B377" s="9" t="n"/>
      <c r="C377" s="9" t="n"/>
      <c r="D377" s="9" t="n"/>
      <c r="E377" s="9" t="n"/>
      <c r="F377" s="9" t="n"/>
      <c r="G377" s="9" t="n"/>
      <c r="H377" s="9" t="n"/>
      <c r="I377" s="9" t="n"/>
      <c r="J377" s="9" t="n"/>
      <c r="K377" s="9" t="n"/>
      <c r="L377" s="9" t="n"/>
      <c r="M377" s="9" t="n"/>
      <c r="N377" s="9" t="n"/>
      <c r="O377" s="9" t="n"/>
      <c r="P377" s="9" t="n"/>
      <c r="Q377" s="9" t="n"/>
      <c r="R377" s="9" t="n"/>
      <c r="S377" s="9" t="n"/>
      <c r="T377" s="9" t="n"/>
      <c r="U377" s="9" t="n"/>
      <c r="V377" s="9" t="n"/>
      <c r="W377" s="9" t="n"/>
      <c r="X377" s="9" t="n"/>
      <c r="Y377" s="9" t="n"/>
      <c r="Z377" s="9" t="n"/>
      <c r="AA377" s="9" t="n"/>
      <c r="AB377" s="9" t="n"/>
      <c r="AC377" s="9" t="n"/>
      <c r="AD377" s="9" t="n"/>
      <c r="AE377" s="9" t="n"/>
      <c r="AF377" s="9" t="n"/>
      <c r="AG377" s="9" t="n"/>
      <c r="AH377" s="9" t="n"/>
      <c r="AI377" s="9" t="n"/>
      <c r="AJ377" s="9" t="n"/>
      <c r="AK377" s="9" t="n"/>
      <c r="AL377" s="9" t="n"/>
      <c r="AM377" s="9" t="n"/>
      <c r="AN377" s="9" t="n"/>
      <c r="AO377" s="9" t="n"/>
      <c r="AP377" s="9" t="n"/>
      <c r="AQ377" s="9" t="n"/>
      <c r="AR377" s="9" t="n"/>
      <c r="AS377" s="9" t="n"/>
      <c r="AT377" s="9" t="n"/>
      <c r="AU377" s="9" t="n"/>
      <c r="AV377" s="9" t="n"/>
      <c r="AW377" s="9" t="n"/>
      <c r="AX377" s="9" t="n"/>
      <c r="AY377" s="9" t="n"/>
      <c r="AZ377" s="9" t="n"/>
    </row>
    <row r="378">
      <c r="A378" s="9" t="n"/>
      <c r="B378" s="9" t="n"/>
      <c r="C378" s="9" t="n"/>
      <c r="D378" s="9" t="n"/>
      <c r="E378" s="9" t="n"/>
      <c r="F378" s="9" t="n"/>
      <c r="G378" s="9" t="n"/>
      <c r="H378" s="9" t="n"/>
      <c r="I378" s="9" t="n"/>
      <c r="J378" s="9" t="n"/>
      <c r="K378" s="9" t="n"/>
      <c r="L378" s="9" t="n"/>
      <c r="M378" s="9" t="n"/>
      <c r="N378" s="9" t="n"/>
      <c r="O378" s="9" t="n"/>
      <c r="P378" s="9" t="n"/>
      <c r="Q378" s="9" t="n"/>
      <c r="R378" s="9" t="n"/>
      <c r="S378" s="9" t="n"/>
      <c r="T378" s="9" t="n"/>
      <c r="U378" s="9" t="n"/>
      <c r="V378" s="9" t="n"/>
      <c r="W378" s="9" t="n"/>
      <c r="X378" s="9" t="n"/>
      <c r="Y378" s="9" t="n"/>
      <c r="Z378" s="9" t="n"/>
      <c r="AA378" s="9" t="n"/>
      <c r="AB378" s="9" t="n"/>
      <c r="AC378" s="9" t="n"/>
      <c r="AD378" s="9" t="n"/>
      <c r="AE378" s="9" t="n"/>
      <c r="AF378" s="9" t="n"/>
      <c r="AG378" s="9" t="n"/>
      <c r="AH378" s="9" t="n"/>
      <c r="AI378" s="9" t="n"/>
      <c r="AJ378" s="9" t="n"/>
      <c r="AK378" s="9" t="n"/>
      <c r="AL378" s="9" t="n"/>
      <c r="AM378" s="9" t="n"/>
      <c r="AN378" s="9" t="n"/>
      <c r="AO378" s="9" t="n"/>
      <c r="AP378" s="9" t="n"/>
      <c r="AQ378" s="9" t="n"/>
      <c r="AR378" s="9" t="n"/>
      <c r="AS378" s="9" t="n"/>
      <c r="AT378" s="9" t="n"/>
      <c r="AU378" s="9" t="n"/>
      <c r="AV378" s="9" t="n"/>
      <c r="AW378" s="9" t="n"/>
      <c r="AX378" s="9" t="n"/>
      <c r="AY378" s="9" t="n"/>
      <c r="AZ378" s="9" t="n"/>
    </row>
    <row r="379">
      <c r="A379" s="9" t="n"/>
      <c r="B379" s="9" t="n"/>
      <c r="C379" s="9" t="n"/>
      <c r="D379" s="9" t="n"/>
      <c r="E379" s="9" t="n"/>
      <c r="F379" s="9" t="n"/>
      <c r="G379" s="9" t="n"/>
      <c r="H379" s="9" t="n"/>
      <c r="I379" s="9" t="n"/>
      <c r="J379" s="9" t="n"/>
      <c r="K379" s="9" t="n"/>
      <c r="L379" s="9" t="n"/>
      <c r="M379" s="9" t="n"/>
      <c r="N379" s="9" t="n"/>
      <c r="O379" s="9" t="n"/>
      <c r="P379" s="9" t="n"/>
      <c r="Q379" s="9" t="n"/>
      <c r="R379" s="9" t="n"/>
      <c r="S379" s="9" t="n"/>
      <c r="T379" s="9" t="n"/>
      <c r="U379" s="9" t="n"/>
      <c r="V379" s="9" t="n"/>
      <c r="W379" s="9" t="n"/>
      <c r="X379" s="9" t="n"/>
      <c r="Y379" s="9" t="n"/>
      <c r="Z379" s="9" t="n"/>
      <c r="AA379" s="9" t="n"/>
      <c r="AB379" s="9" t="n"/>
      <c r="AC379" s="9" t="n"/>
      <c r="AD379" s="9" t="n"/>
      <c r="AE379" s="9" t="n"/>
      <c r="AF379" s="9" t="n"/>
      <c r="AG379" s="9" t="n"/>
      <c r="AH379" s="9" t="n"/>
      <c r="AI379" s="9" t="n"/>
      <c r="AJ379" s="9" t="n"/>
      <c r="AK379" s="9" t="n"/>
      <c r="AL379" s="9" t="n"/>
      <c r="AM379" s="9" t="n"/>
      <c r="AN379" s="9" t="n"/>
      <c r="AO379" s="9" t="n"/>
      <c r="AP379" s="9" t="n"/>
      <c r="AQ379" s="9" t="n"/>
      <c r="AR379" s="9" t="n"/>
      <c r="AS379" s="9" t="n"/>
      <c r="AT379" s="9" t="n"/>
      <c r="AU379" s="9" t="n"/>
      <c r="AV379" s="9" t="n"/>
      <c r="AW379" s="9" t="n"/>
      <c r="AX379" s="9" t="n"/>
      <c r="AY379" s="9" t="n"/>
      <c r="AZ379" s="9" t="n"/>
    </row>
    <row r="380">
      <c r="A380" s="9" t="n"/>
      <c r="B380" s="9" t="n"/>
      <c r="C380" s="9" t="n"/>
      <c r="D380" s="9" t="n"/>
      <c r="E380" s="9" t="n"/>
      <c r="F380" s="9" t="n"/>
      <c r="G380" s="9" t="n"/>
      <c r="H380" s="9" t="n"/>
      <c r="I380" s="9" t="n"/>
      <c r="J380" s="9" t="n"/>
      <c r="K380" s="9" t="n"/>
      <c r="L380" s="9" t="n"/>
      <c r="M380" s="9" t="n"/>
      <c r="N380" s="9" t="n"/>
      <c r="O380" s="9" t="n"/>
      <c r="P380" s="9" t="n"/>
      <c r="Q380" s="9" t="n"/>
      <c r="R380" s="9" t="n"/>
      <c r="S380" s="9" t="n"/>
      <c r="T380" s="9" t="n"/>
      <c r="U380" s="9" t="n"/>
      <c r="V380" s="9" t="n"/>
      <c r="W380" s="9" t="n"/>
      <c r="X380" s="9" t="n"/>
      <c r="Y380" s="9" t="n"/>
      <c r="Z380" s="9" t="n"/>
      <c r="AA380" s="9" t="n"/>
      <c r="AB380" s="9" t="n"/>
      <c r="AC380" s="9" t="n"/>
      <c r="AD380" s="9" t="n"/>
      <c r="AE380" s="9" t="n"/>
      <c r="AF380" s="9" t="n"/>
      <c r="AG380" s="9" t="n"/>
      <c r="AH380" s="9" t="n"/>
      <c r="AI380" s="9" t="n"/>
      <c r="AJ380" s="9" t="n"/>
      <c r="AK380" s="9" t="n"/>
      <c r="AL380" s="9" t="n"/>
      <c r="AM380" s="9" t="n"/>
      <c r="AN380" s="9" t="n"/>
      <c r="AO380" s="9" t="n"/>
      <c r="AP380" s="9" t="n"/>
      <c r="AQ380" s="9" t="n"/>
      <c r="AR380" s="9" t="n"/>
      <c r="AS380" s="9" t="n"/>
      <c r="AT380" s="9" t="n"/>
      <c r="AU380" s="9" t="n"/>
      <c r="AV380" s="9" t="n"/>
      <c r="AW380" s="9" t="n"/>
      <c r="AX380" s="9" t="n"/>
      <c r="AY380" s="9" t="n"/>
      <c r="AZ380" s="9" t="n"/>
    </row>
    <row r="381">
      <c r="A381" s="9" t="n"/>
      <c r="B381" s="9" t="n"/>
      <c r="C381" s="9" t="n"/>
      <c r="D381" s="9" t="n"/>
      <c r="E381" s="9" t="n"/>
      <c r="F381" s="9" t="n"/>
      <c r="G381" s="9" t="n"/>
      <c r="H381" s="9" t="n"/>
      <c r="I381" s="9" t="n"/>
      <c r="J381" s="9" t="n"/>
      <c r="K381" s="9" t="n"/>
      <c r="L381" s="9" t="n"/>
      <c r="M381" s="9" t="n"/>
      <c r="N381" s="9" t="n"/>
      <c r="O381" s="9" t="n"/>
      <c r="P381" s="9" t="n"/>
      <c r="Q381" s="9" t="n"/>
      <c r="R381" s="9" t="n"/>
      <c r="S381" s="9" t="n"/>
      <c r="T381" s="9" t="n"/>
      <c r="U381" s="9" t="n"/>
      <c r="V381" s="9" t="n"/>
      <c r="W381" s="9" t="n"/>
      <c r="X381" s="9" t="n"/>
      <c r="Y381" s="9" t="n"/>
      <c r="Z381" s="9" t="n"/>
      <c r="AA381" s="9" t="n"/>
      <c r="AB381" s="9" t="n"/>
      <c r="AC381" s="9" t="n"/>
      <c r="AD381" s="9" t="n"/>
      <c r="AE381" s="9" t="n"/>
      <c r="AF381" s="9" t="n"/>
      <c r="AG381" s="9" t="n"/>
      <c r="AH381" s="9" t="n"/>
      <c r="AI381" s="9" t="n"/>
      <c r="AJ381" s="9" t="n"/>
      <c r="AK381" s="9" t="n"/>
      <c r="AL381" s="9" t="n"/>
      <c r="AM381" s="9" t="n"/>
      <c r="AN381" s="9" t="n"/>
      <c r="AO381" s="9" t="n"/>
      <c r="AP381" s="9" t="n"/>
      <c r="AQ381" s="9" t="n"/>
      <c r="AR381" s="9" t="n"/>
      <c r="AS381" s="9" t="n"/>
      <c r="AT381" s="9" t="n"/>
      <c r="AU381" s="9" t="n"/>
      <c r="AV381" s="9" t="n"/>
      <c r="AW381" s="9" t="n"/>
      <c r="AX381" s="9" t="n"/>
      <c r="AY381" s="9" t="n"/>
      <c r="AZ381" s="9" t="n"/>
    </row>
    <row r="382">
      <c r="A382" s="9" t="n"/>
      <c r="B382" s="9" t="n"/>
      <c r="C382" s="9" t="n"/>
      <c r="D382" s="9" t="n"/>
      <c r="E382" s="9" t="n"/>
      <c r="F382" s="9" t="n"/>
      <c r="G382" s="9" t="n"/>
      <c r="H382" s="9" t="n"/>
      <c r="I382" s="9" t="n"/>
      <c r="J382" s="9" t="n"/>
      <c r="K382" s="9" t="n"/>
      <c r="L382" s="9" t="n"/>
      <c r="M382" s="9" t="n"/>
      <c r="N382" s="9" t="n"/>
      <c r="O382" s="9" t="n"/>
      <c r="P382" s="9" t="n"/>
      <c r="Q382" s="9" t="n"/>
      <c r="R382" s="9" t="n"/>
      <c r="S382" s="9" t="n"/>
      <c r="T382" s="9" t="n"/>
      <c r="U382" s="9" t="n"/>
      <c r="V382" s="9" t="n"/>
      <c r="W382" s="9" t="n"/>
      <c r="X382" s="9" t="n"/>
      <c r="Y382" s="9" t="n"/>
      <c r="Z382" s="9" t="n"/>
      <c r="AA382" s="9" t="n"/>
      <c r="AB382" s="9" t="n"/>
      <c r="AC382" s="9" t="n"/>
      <c r="AD382" s="9" t="n"/>
      <c r="AE382" s="9" t="n"/>
      <c r="AF382" s="9" t="n"/>
      <c r="AG382" s="9" t="n"/>
      <c r="AH382" s="9" t="n"/>
      <c r="AI382" s="9" t="n"/>
      <c r="AJ382" s="9" t="n"/>
      <c r="AK382" s="9" t="n"/>
      <c r="AL382" s="9" t="n"/>
      <c r="AM382" s="9" t="n"/>
      <c r="AN382" s="9" t="n"/>
      <c r="AO382" s="9" t="n"/>
      <c r="AP382" s="9" t="n"/>
      <c r="AQ382" s="9" t="n"/>
      <c r="AR382" s="9" t="n"/>
      <c r="AS382" s="9" t="n"/>
      <c r="AT382" s="9" t="n"/>
      <c r="AU382" s="9" t="n"/>
      <c r="AV382" s="9" t="n"/>
      <c r="AW382" s="9" t="n"/>
      <c r="AX382" s="9" t="n"/>
      <c r="AY382" s="9" t="n"/>
      <c r="AZ382" s="9" t="n"/>
    </row>
    <row r="383">
      <c r="A383" s="9" t="n"/>
      <c r="B383" s="9" t="n"/>
      <c r="C383" s="9" t="n"/>
      <c r="D383" s="9" t="n"/>
      <c r="E383" s="9" t="n"/>
      <c r="F383" s="9" t="n"/>
      <c r="G383" s="9" t="n"/>
      <c r="H383" s="9" t="n"/>
      <c r="I383" s="9" t="n"/>
      <c r="J383" s="9" t="n"/>
      <c r="K383" s="9" t="n"/>
      <c r="L383" s="9" t="n"/>
      <c r="M383" s="9" t="n"/>
      <c r="N383" s="9" t="n"/>
      <c r="O383" s="9" t="n"/>
      <c r="P383" s="9" t="n"/>
      <c r="Q383" s="9" t="n"/>
      <c r="R383" s="9" t="n"/>
      <c r="S383" s="9" t="n"/>
      <c r="T383" s="9" t="n"/>
      <c r="U383" s="9" t="n"/>
      <c r="V383" s="9" t="n"/>
      <c r="W383" s="9" t="n"/>
      <c r="X383" s="9" t="n"/>
      <c r="Y383" s="9" t="n"/>
      <c r="Z383" s="9" t="n"/>
      <c r="AA383" s="9" t="n"/>
      <c r="AB383" s="9" t="n"/>
      <c r="AC383" s="9" t="n"/>
      <c r="AD383" s="9" t="n"/>
      <c r="AE383" s="9" t="n"/>
      <c r="AF383" s="9" t="n"/>
      <c r="AG383" s="9" t="n"/>
      <c r="AH383" s="9" t="n"/>
      <c r="AI383" s="9" t="n"/>
      <c r="AJ383" s="9" t="n"/>
      <c r="AK383" s="9" t="n"/>
      <c r="AL383" s="9" t="n"/>
      <c r="AM383" s="9" t="n"/>
      <c r="AN383" s="9" t="n"/>
      <c r="AO383" s="9" t="n"/>
      <c r="AP383" s="9" t="n"/>
      <c r="AQ383" s="9" t="n"/>
      <c r="AR383" s="9" t="n"/>
      <c r="AS383" s="9" t="n"/>
      <c r="AT383" s="9" t="n"/>
      <c r="AU383" s="9" t="n"/>
      <c r="AV383" s="9" t="n"/>
      <c r="AW383" s="9" t="n"/>
      <c r="AX383" s="9" t="n"/>
      <c r="AY383" s="9" t="n"/>
      <c r="AZ383" s="9" t="n"/>
    </row>
    <row r="384">
      <c r="A384" s="9" t="n"/>
      <c r="B384" s="9" t="n"/>
      <c r="C384" s="9" t="n"/>
      <c r="D384" s="9" t="n"/>
      <c r="E384" s="9" t="n"/>
      <c r="F384" s="9" t="n"/>
      <c r="G384" s="9" t="n"/>
      <c r="H384" s="9" t="n"/>
      <c r="I384" s="9" t="n"/>
      <c r="J384" s="9" t="n"/>
      <c r="K384" s="9" t="n"/>
      <c r="L384" s="9" t="n"/>
      <c r="M384" s="9" t="n"/>
      <c r="N384" s="9" t="n"/>
      <c r="O384" s="9" t="n"/>
      <c r="P384" s="9" t="n"/>
      <c r="Q384" s="9" t="n"/>
      <c r="R384" s="9" t="n"/>
      <c r="S384" s="9" t="n"/>
      <c r="T384" s="9" t="n"/>
      <c r="U384" s="9" t="n"/>
      <c r="V384" s="9" t="n"/>
      <c r="W384" s="9" t="n"/>
      <c r="X384" s="9" t="n"/>
      <c r="Y384" s="9" t="n"/>
      <c r="Z384" s="9" t="n"/>
      <c r="AA384" s="9" t="n"/>
      <c r="AB384" s="9" t="n"/>
      <c r="AC384" s="9" t="n"/>
      <c r="AD384" s="9" t="n"/>
      <c r="AE384" s="9" t="n"/>
      <c r="AF384" s="9" t="n"/>
      <c r="AG384" s="9" t="n"/>
      <c r="AH384" s="9" t="n"/>
      <c r="AI384" s="9" t="n"/>
      <c r="AJ384" s="9" t="n"/>
      <c r="AK384" s="9" t="n"/>
      <c r="AL384" s="9" t="n"/>
      <c r="AM384" s="9" t="n"/>
      <c r="AN384" s="9" t="n"/>
      <c r="AO384" s="9" t="n"/>
      <c r="AP384" s="9" t="n"/>
      <c r="AQ384" s="9" t="n"/>
      <c r="AR384" s="9" t="n"/>
      <c r="AS384" s="9" t="n"/>
      <c r="AT384" s="9" t="n"/>
      <c r="AU384" s="9" t="n"/>
      <c r="AV384" s="9" t="n"/>
      <c r="AW384" s="9" t="n"/>
      <c r="AX384" s="9" t="n"/>
      <c r="AY384" s="9" t="n"/>
      <c r="AZ384" s="9" t="n"/>
    </row>
    <row r="385">
      <c r="A385" s="9" t="n"/>
      <c r="B385" s="9" t="n"/>
      <c r="C385" s="9" t="n"/>
      <c r="D385" s="9" t="n"/>
      <c r="E385" s="9" t="n"/>
      <c r="F385" s="9" t="n"/>
      <c r="G385" s="9" t="n"/>
      <c r="H385" s="9" t="n"/>
      <c r="I385" s="9" t="n"/>
      <c r="J385" s="9" t="n"/>
      <c r="K385" s="9" t="n"/>
      <c r="L385" s="9" t="n"/>
      <c r="M385" s="9" t="n"/>
      <c r="N385" s="9" t="n"/>
      <c r="O385" s="9" t="n"/>
      <c r="P385" s="9" t="n"/>
      <c r="Q385" s="9" t="n"/>
      <c r="R385" s="9" t="n"/>
      <c r="S385" s="9" t="n"/>
      <c r="T385" s="9" t="n"/>
      <c r="U385" s="9" t="n"/>
      <c r="V385" s="9" t="n"/>
      <c r="W385" s="9" t="n"/>
      <c r="X385" s="9" t="n"/>
      <c r="Y385" s="9" t="n"/>
      <c r="Z385" s="9" t="n"/>
      <c r="AA385" s="9" t="n"/>
      <c r="AB385" s="9" t="n"/>
      <c r="AC385" s="9" t="n"/>
      <c r="AD385" s="9" t="n"/>
      <c r="AE385" s="9" t="n"/>
      <c r="AF385" s="9" t="n"/>
      <c r="AG385" s="9" t="n"/>
      <c r="AH385" s="9" t="n"/>
      <c r="AI385" s="9" t="n"/>
      <c r="AJ385" s="9" t="n"/>
      <c r="AK385" s="9" t="n"/>
      <c r="AL385" s="9" t="n"/>
      <c r="AM385" s="9" t="n"/>
      <c r="AN385" s="9" t="n"/>
      <c r="AO385" s="9" t="n"/>
      <c r="AP385" s="9" t="n"/>
      <c r="AQ385" s="9" t="n"/>
      <c r="AR385" s="9" t="n"/>
      <c r="AS385" s="9" t="n"/>
      <c r="AT385" s="9" t="n"/>
      <c r="AU385" s="9" t="n"/>
      <c r="AV385" s="9" t="n"/>
      <c r="AW385" s="9" t="n"/>
      <c r="AX385" s="9" t="n"/>
      <c r="AY385" s="9" t="n"/>
      <c r="AZ385" s="9" t="n"/>
    </row>
    <row r="386">
      <c r="A386" s="9" t="n"/>
      <c r="B386" s="9" t="n"/>
      <c r="C386" s="9" t="n"/>
      <c r="D386" s="9" t="n"/>
      <c r="E386" s="9" t="n"/>
      <c r="F386" s="9" t="n"/>
      <c r="G386" s="9" t="n"/>
      <c r="H386" s="9" t="n"/>
      <c r="I386" s="9" t="n"/>
      <c r="J386" s="9" t="n"/>
      <c r="K386" s="9" t="n"/>
      <c r="L386" s="9" t="n"/>
      <c r="M386" s="9" t="n"/>
      <c r="N386" s="9" t="n"/>
      <c r="O386" s="9" t="n"/>
      <c r="P386" s="9" t="n"/>
      <c r="Q386" s="9" t="n"/>
      <c r="R386" s="9" t="n"/>
      <c r="S386" s="9" t="n"/>
      <c r="T386" s="9" t="n"/>
      <c r="U386" s="9" t="n"/>
      <c r="V386" s="9" t="n"/>
      <c r="W386" s="9" t="n"/>
      <c r="X386" s="9" t="n"/>
      <c r="Y386" s="9" t="n"/>
      <c r="Z386" s="9" t="n"/>
      <c r="AA386" s="9" t="n"/>
      <c r="AB386" s="9" t="n"/>
      <c r="AC386" s="9" t="n"/>
      <c r="AD386" s="9" t="n"/>
      <c r="AE386" s="9" t="n"/>
      <c r="AF386" s="9" t="n"/>
      <c r="AG386" s="9" t="n"/>
      <c r="AH386" s="9" t="n"/>
      <c r="AI386" s="9" t="n"/>
      <c r="AJ386" s="9" t="n"/>
      <c r="AK386" s="9" t="n"/>
      <c r="AL386" s="9" t="n"/>
      <c r="AM386" s="9" t="n"/>
      <c r="AN386" s="9" t="n"/>
      <c r="AO386" s="9" t="n"/>
      <c r="AP386" s="9" t="n"/>
      <c r="AQ386" s="9" t="n"/>
      <c r="AR386" s="9" t="n"/>
      <c r="AS386" s="9" t="n"/>
      <c r="AT386" s="9" t="n"/>
      <c r="AU386" s="9" t="n"/>
      <c r="AV386" s="9" t="n"/>
      <c r="AW386" s="9" t="n"/>
      <c r="AX386" s="9" t="n"/>
      <c r="AY386" s="9" t="n"/>
      <c r="AZ386" s="9" t="n"/>
    </row>
    <row r="387">
      <c r="A387" s="9" t="n"/>
      <c r="B387" s="9" t="n"/>
      <c r="C387" s="9" t="n"/>
      <c r="D387" s="9" t="n"/>
      <c r="E387" s="9" t="n"/>
      <c r="F387" s="9" t="n"/>
      <c r="G387" s="9" t="n"/>
      <c r="H387" s="9" t="n"/>
      <c r="I387" s="9" t="n"/>
      <c r="J387" s="9" t="n"/>
      <c r="K387" s="9" t="n"/>
      <c r="L387" s="9" t="n"/>
      <c r="M387" s="9" t="n"/>
      <c r="N387" s="9" t="n"/>
      <c r="O387" s="9" t="n"/>
      <c r="P387" s="9" t="n"/>
      <c r="Q387" s="9" t="n"/>
      <c r="R387" s="9" t="n"/>
      <c r="S387" s="9" t="n"/>
      <c r="T387" s="9" t="n"/>
      <c r="U387" s="9" t="n"/>
      <c r="V387" s="9" t="n"/>
      <c r="W387" s="9" t="n"/>
      <c r="X387" s="9" t="n"/>
      <c r="Y387" s="9" t="n"/>
      <c r="Z387" s="9" t="n"/>
      <c r="AA387" s="9" t="n"/>
      <c r="AB387" s="9" t="n"/>
      <c r="AC387" s="9" t="n"/>
      <c r="AD387" s="9" t="n"/>
      <c r="AE387" s="9" t="n"/>
      <c r="AF387" s="9" t="n"/>
      <c r="AG387" s="9" t="n"/>
      <c r="AH387" s="9" t="n"/>
      <c r="AI387" s="9" t="n"/>
      <c r="AJ387" s="9" t="n"/>
      <c r="AK387" s="9" t="n"/>
      <c r="AL387" s="9" t="n"/>
      <c r="AM387" s="9" t="n"/>
      <c r="AN387" s="9" t="n"/>
      <c r="AO387" s="9" t="n"/>
      <c r="AP387" s="9" t="n"/>
      <c r="AQ387" s="9" t="n"/>
      <c r="AR387" s="9" t="n"/>
      <c r="AS387" s="9" t="n"/>
      <c r="AT387" s="9" t="n"/>
      <c r="AU387" s="9" t="n"/>
      <c r="AV387" s="9" t="n"/>
      <c r="AW387" s="9" t="n"/>
      <c r="AX387" s="9" t="n"/>
      <c r="AY387" s="9" t="n"/>
      <c r="AZ387" s="9" t="n"/>
    </row>
    <row r="388">
      <c r="A388" s="9" t="n"/>
      <c r="B388" s="9" t="n"/>
      <c r="C388" s="9" t="n"/>
      <c r="D388" s="9" t="n"/>
      <c r="E388" s="9" t="n"/>
      <c r="F388" s="9" t="n"/>
      <c r="G388" s="9" t="n"/>
      <c r="H388" s="9" t="n"/>
      <c r="I388" s="9" t="n"/>
      <c r="J388" s="9" t="n"/>
      <c r="K388" s="9" t="n"/>
      <c r="L388" s="9" t="n"/>
      <c r="M388" s="9" t="n"/>
      <c r="N388" s="9" t="n"/>
      <c r="O388" s="9" t="n"/>
      <c r="P388" s="9" t="n"/>
      <c r="Q388" s="9" t="n"/>
      <c r="R388" s="9" t="n"/>
      <c r="S388" s="9" t="n"/>
      <c r="T388" s="9" t="n"/>
      <c r="U388" s="9" t="n"/>
      <c r="V388" s="9" t="n"/>
      <c r="W388" s="9" t="n"/>
      <c r="X388" s="9" t="n"/>
      <c r="Y388" s="9" t="n"/>
      <c r="Z388" s="9" t="n"/>
      <c r="AA388" s="9" t="n"/>
      <c r="AB388" s="9" t="n"/>
      <c r="AC388" s="9" t="n"/>
      <c r="AD388" s="9" t="n"/>
      <c r="AE388" s="9" t="n"/>
      <c r="AF388" s="9" t="n"/>
      <c r="AG388" s="9" t="n"/>
      <c r="AH388" s="9" t="n"/>
      <c r="AI388" s="9" t="n"/>
      <c r="AJ388" s="9" t="n"/>
      <c r="AK388" s="9" t="n"/>
      <c r="AL388" s="9" t="n"/>
      <c r="AM388" s="9" t="n"/>
      <c r="AN388" s="9" t="n"/>
      <c r="AO388" s="9" t="n"/>
      <c r="AP388" s="9" t="n"/>
      <c r="AQ388" s="9" t="n"/>
      <c r="AR388" s="9" t="n"/>
      <c r="AS388" s="9" t="n"/>
      <c r="AT388" s="9" t="n"/>
      <c r="AU388" s="9" t="n"/>
      <c r="AV388" s="9" t="n"/>
      <c r="AW388" s="9" t="n"/>
      <c r="AX388" s="9" t="n"/>
      <c r="AY388" s="9" t="n"/>
      <c r="AZ388" s="9" t="n"/>
    </row>
    <row r="389">
      <c r="A389" s="9" t="n"/>
      <c r="B389" s="9" t="n"/>
      <c r="C389" s="9" t="n"/>
      <c r="D389" s="9" t="n"/>
      <c r="E389" s="9" t="n"/>
      <c r="F389" s="9" t="n"/>
      <c r="G389" s="9" t="n"/>
      <c r="H389" s="9" t="n"/>
      <c r="I389" s="9" t="n"/>
      <c r="J389" s="9" t="n"/>
      <c r="K389" s="9" t="n"/>
      <c r="L389" s="9" t="n"/>
      <c r="M389" s="9" t="n"/>
      <c r="N389" s="9" t="n"/>
      <c r="O389" s="9" t="n"/>
      <c r="P389" s="9" t="n"/>
      <c r="Q389" s="9" t="n"/>
      <c r="R389" s="9" t="n"/>
      <c r="S389" s="9" t="n"/>
      <c r="T389" s="9" t="n"/>
      <c r="U389" s="9" t="n"/>
      <c r="V389" s="9" t="n"/>
      <c r="W389" s="9" t="n"/>
      <c r="X389" s="9" t="n"/>
      <c r="Y389" s="9" t="n"/>
      <c r="Z389" s="9" t="n"/>
      <c r="AA389" s="9" t="n"/>
      <c r="AB389" s="9" t="n"/>
      <c r="AC389" s="9" t="n"/>
      <c r="AD389" s="9" t="n"/>
      <c r="AE389" s="9" t="n"/>
      <c r="AF389" s="9" t="n"/>
      <c r="AG389" s="9" t="n"/>
      <c r="AH389" s="9" t="n"/>
      <c r="AI389" s="9" t="n"/>
      <c r="AJ389" s="9" t="n"/>
      <c r="AK389" s="9" t="n"/>
      <c r="AL389" s="9" t="n"/>
      <c r="AM389" s="9" t="n"/>
      <c r="AN389" s="9" t="n"/>
      <c r="AO389" s="9" t="n"/>
      <c r="AP389" s="9" t="n"/>
      <c r="AQ389" s="9" t="n"/>
      <c r="AR389" s="9" t="n"/>
      <c r="AS389" s="9" t="n"/>
      <c r="AT389" s="9" t="n"/>
      <c r="AU389" s="9" t="n"/>
      <c r="AV389" s="9" t="n"/>
      <c r="AW389" s="9" t="n"/>
      <c r="AX389" s="9" t="n"/>
      <c r="AY389" s="9" t="n"/>
      <c r="AZ389" s="9" t="n"/>
    </row>
    <row r="390">
      <c r="A390" s="9" t="n"/>
      <c r="B390" s="9" t="n"/>
      <c r="C390" s="9" t="n"/>
      <c r="D390" s="9" t="n"/>
      <c r="E390" s="9" t="n"/>
      <c r="F390" s="9" t="n"/>
      <c r="G390" s="9" t="n"/>
      <c r="H390" s="9" t="n"/>
      <c r="I390" s="9" t="n"/>
      <c r="J390" s="9" t="n"/>
      <c r="K390" s="9" t="n"/>
      <c r="L390" s="9" t="n"/>
      <c r="M390" s="9" t="n"/>
      <c r="N390" s="9" t="n"/>
      <c r="O390" s="9" t="n"/>
      <c r="P390" s="9" t="n"/>
      <c r="Q390" s="9" t="n"/>
      <c r="R390" s="9" t="n"/>
      <c r="S390" s="9" t="n"/>
      <c r="T390" s="9" t="n"/>
      <c r="U390" s="9" t="n"/>
      <c r="V390" s="9" t="n"/>
      <c r="W390" s="9" t="n"/>
      <c r="X390" s="9" t="n"/>
      <c r="Y390" s="9" t="n"/>
      <c r="Z390" s="9" t="n"/>
      <c r="AA390" s="9" t="n"/>
      <c r="AB390" s="9" t="n"/>
      <c r="AC390" s="9" t="n"/>
      <c r="AD390" s="9" t="n"/>
      <c r="AE390" s="9" t="n"/>
      <c r="AF390" s="9" t="n"/>
      <c r="AG390" s="9" t="n"/>
      <c r="AH390" s="9" t="n"/>
      <c r="AI390" s="9" t="n"/>
      <c r="AJ390" s="9" t="n"/>
      <c r="AK390" s="9" t="n"/>
      <c r="AL390" s="9" t="n"/>
      <c r="AM390" s="9" t="n"/>
      <c r="AN390" s="9" t="n"/>
      <c r="AO390" s="9" t="n"/>
      <c r="AP390" s="9" t="n"/>
      <c r="AQ390" s="9" t="n"/>
      <c r="AR390" s="9" t="n"/>
      <c r="AS390" s="9" t="n"/>
      <c r="AT390" s="9" t="n"/>
      <c r="AU390" s="9" t="n"/>
      <c r="AV390" s="9" t="n"/>
      <c r="AW390" s="9" t="n"/>
      <c r="AX390" s="9" t="n"/>
      <c r="AY390" s="9" t="n"/>
      <c r="AZ390" s="9" t="n"/>
    </row>
    <row r="391">
      <c r="A391" s="9" t="n"/>
      <c r="B391" s="9" t="n"/>
      <c r="C391" s="9" t="n"/>
      <c r="D391" s="9" t="n"/>
      <c r="E391" s="9" t="n"/>
      <c r="F391" s="9" t="n"/>
      <c r="G391" s="9" t="n"/>
      <c r="H391" s="9" t="n"/>
      <c r="I391" s="9" t="n"/>
      <c r="J391" s="9" t="n"/>
      <c r="K391" s="9" t="n"/>
      <c r="L391" s="9" t="n"/>
      <c r="M391" s="9" t="n"/>
      <c r="N391" s="9" t="n"/>
      <c r="O391" s="9" t="n"/>
      <c r="P391" s="9" t="n"/>
      <c r="Q391" s="9" t="n"/>
      <c r="R391" s="9" t="n"/>
      <c r="S391" s="9" t="n"/>
      <c r="T391" s="9" t="n"/>
      <c r="U391" s="9" t="n"/>
      <c r="V391" s="9" t="n"/>
      <c r="W391" s="9" t="n"/>
      <c r="X391" s="9" t="n"/>
      <c r="Y391" s="9" t="n"/>
      <c r="Z391" s="9" t="n"/>
      <c r="AA391" s="9" t="n"/>
      <c r="AB391" s="9" t="n"/>
      <c r="AC391" s="9" t="n"/>
      <c r="AD391" s="9" t="n"/>
      <c r="AE391" s="9" t="n"/>
      <c r="AF391" s="9" t="n"/>
      <c r="AG391" s="9" t="n"/>
      <c r="AH391" s="9" t="n"/>
      <c r="AI391" s="9" t="n"/>
      <c r="AJ391" s="9" t="n"/>
      <c r="AK391" s="9" t="n"/>
      <c r="AL391" s="9" t="n"/>
      <c r="AM391" s="9" t="n"/>
      <c r="AN391" s="9" t="n"/>
      <c r="AO391" s="9" t="n"/>
      <c r="AP391" s="9" t="n"/>
      <c r="AQ391" s="9" t="n"/>
      <c r="AR391" s="9" t="n"/>
      <c r="AS391" s="9" t="n"/>
      <c r="AT391" s="9" t="n"/>
      <c r="AU391" s="9" t="n"/>
      <c r="AV391" s="9" t="n"/>
      <c r="AW391" s="9" t="n"/>
      <c r="AX391" s="9" t="n"/>
      <c r="AY391" s="9" t="n"/>
      <c r="AZ391" s="9" t="n"/>
    </row>
    <row r="392">
      <c r="A392" s="9" t="n"/>
      <c r="B392" s="9" t="n"/>
      <c r="C392" s="9" t="n"/>
      <c r="D392" s="9" t="n"/>
      <c r="E392" s="9" t="n"/>
      <c r="F392" s="9" t="n"/>
      <c r="G392" s="9" t="n"/>
      <c r="H392" s="9" t="n"/>
      <c r="I392" s="9" t="n"/>
      <c r="J392" s="9" t="n"/>
      <c r="K392" s="9" t="n"/>
      <c r="L392" s="9" t="n"/>
      <c r="M392" s="9" t="n"/>
      <c r="N392" s="9" t="n"/>
      <c r="O392" s="9" t="n"/>
      <c r="P392" s="9" t="n"/>
      <c r="Q392" s="9" t="n"/>
      <c r="R392" s="9" t="n"/>
      <c r="S392" s="9" t="n"/>
      <c r="T392" s="9" t="n"/>
      <c r="U392" s="9" t="n"/>
      <c r="V392" s="9" t="n"/>
      <c r="W392" s="9" t="n"/>
      <c r="X392" s="9" t="n"/>
      <c r="Y392" s="9" t="n"/>
      <c r="Z392" s="9" t="n"/>
      <c r="AA392" s="9" t="n"/>
      <c r="AB392" s="9" t="n"/>
      <c r="AC392" s="9" t="n"/>
      <c r="AD392" s="9" t="n"/>
      <c r="AE392" s="9" t="n"/>
      <c r="AF392" s="9" t="n"/>
      <c r="AG392" s="9" t="n"/>
      <c r="AH392" s="9" t="n"/>
      <c r="AI392" s="9" t="n"/>
      <c r="AJ392" s="9" t="n"/>
      <c r="AK392" s="9" t="n"/>
      <c r="AL392" s="9" t="n"/>
      <c r="AM392" s="9" t="n"/>
      <c r="AN392" s="9" t="n"/>
      <c r="AO392" s="9" t="n"/>
      <c r="AP392" s="9" t="n"/>
      <c r="AQ392" s="9" t="n"/>
      <c r="AR392" s="9" t="n"/>
      <c r="AS392" s="9" t="n"/>
      <c r="AT392" s="9" t="n"/>
      <c r="AU392" s="9" t="n"/>
      <c r="AV392" s="9" t="n"/>
      <c r="AW392" s="9" t="n"/>
      <c r="AX392" s="9" t="n"/>
      <c r="AY392" s="9" t="n"/>
      <c r="AZ392" s="9" t="n"/>
    </row>
    <row r="393">
      <c r="A393" s="9" t="n"/>
      <c r="B393" s="9" t="n"/>
      <c r="C393" s="9" t="n"/>
      <c r="D393" s="9" t="n"/>
      <c r="E393" s="9" t="n"/>
      <c r="F393" s="9" t="n"/>
      <c r="G393" s="9" t="n"/>
      <c r="H393" s="9" t="n"/>
      <c r="I393" s="9" t="n"/>
      <c r="J393" s="9" t="n"/>
      <c r="K393" s="9" t="n"/>
      <c r="L393" s="9" t="n"/>
      <c r="M393" s="9" t="n"/>
      <c r="N393" s="9" t="n"/>
      <c r="O393" s="9" t="n"/>
      <c r="P393" s="9" t="n"/>
      <c r="Q393" s="9" t="n"/>
      <c r="R393" s="9" t="n"/>
      <c r="S393" s="9" t="n"/>
      <c r="T393" s="9" t="n"/>
      <c r="U393" s="9" t="n"/>
      <c r="V393" s="9" t="n"/>
      <c r="W393" s="9" t="n"/>
      <c r="X393" s="9" t="n"/>
      <c r="Y393" s="9" t="n"/>
      <c r="Z393" s="9" t="n"/>
      <c r="AA393" s="9" t="n"/>
      <c r="AB393" s="9" t="n"/>
      <c r="AC393" s="9" t="n"/>
      <c r="AD393" s="9" t="n"/>
      <c r="AE393" s="9" t="n"/>
      <c r="AF393" s="9" t="n"/>
      <c r="AG393" s="9" t="n"/>
      <c r="AH393" s="9" t="n"/>
      <c r="AI393" s="9" t="n"/>
      <c r="AJ393" s="9" t="n"/>
      <c r="AK393" s="9" t="n"/>
      <c r="AL393" s="9" t="n"/>
      <c r="AM393" s="9" t="n"/>
      <c r="AN393" s="9" t="n"/>
      <c r="AO393" s="9" t="n"/>
      <c r="AP393" s="9" t="n"/>
      <c r="AQ393" s="9" t="n"/>
      <c r="AR393" s="9" t="n"/>
      <c r="AS393" s="9" t="n"/>
      <c r="AT393" s="9" t="n"/>
      <c r="AU393" s="9" t="n"/>
      <c r="AV393" s="9" t="n"/>
      <c r="AW393" s="9" t="n"/>
      <c r="AX393" s="9" t="n"/>
      <c r="AY393" s="9" t="n"/>
      <c r="AZ393" s="9" t="n"/>
    </row>
    <row r="394">
      <c r="A394" s="9" t="n"/>
      <c r="B394" s="9" t="n"/>
      <c r="C394" s="9" t="n"/>
      <c r="D394" s="9" t="n"/>
      <c r="E394" s="9" t="n"/>
      <c r="F394" s="9" t="n"/>
      <c r="G394" s="9" t="n"/>
      <c r="H394" s="9" t="n"/>
      <c r="I394" s="9" t="n"/>
      <c r="J394" s="9" t="n"/>
      <c r="K394" s="9" t="n"/>
      <c r="L394" s="9" t="n"/>
      <c r="M394" s="9" t="n"/>
      <c r="N394" s="9" t="n"/>
      <c r="O394" s="9" t="n"/>
      <c r="P394" s="9" t="n"/>
      <c r="Q394" s="9" t="n"/>
      <c r="R394" s="9" t="n"/>
      <c r="S394" s="9" t="n"/>
      <c r="T394" s="9" t="n"/>
      <c r="U394" s="9" t="n"/>
      <c r="V394" s="9" t="n"/>
      <c r="W394" s="9" t="n"/>
      <c r="X394" s="9" t="n"/>
      <c r="Y394" s="9" t="n"/>
      <c r="Z394" s="9" t="n"/>
      <c r="AA394" s="9" t="n"/>
      <c r="AB394" s="9" t="n"/>
      <c r="AC394" s="9" t="n"/>
      <c r="AD394" s="9" t="n"/>
      <c r="AE394" s="9" t="n"/>
      <c r="AF394" s="9" t="n"/>
      <c r="AG394" s="9" t="n"/>
      <c r="AH394" s="9" t="n"/>
      <c r="AI394" s="9" t="n"/>
      <c r="AJ394" s="9" t="n"/>
      <c r="AK394" s="9" t="n"/>
      <c r="AL394" s="9" t="n"/>
      <c r="AM394" s="9" t="n"/>
      <c r="AN394" s="9" t="n"/>
      <c r="AO394" s="9" t="n"/>
      <c r="AP394" s="9" t="n"/>
      <c r="AQ394" s="9" t="n"/>
      <c r="AR394" s="9" t="n"/>
      <c r="AS394" s="9" t="n"/>
      <c r="AT394" s="9" t="n"/>
      <c r="AU394" s="9" t="n"/>
      <c r="AV394" s="9" t="n"/>
      <c r="AW394" s="9" t="n"/>
      <c r="AX394" s="9" t="n"/>
      <c r="AY394" s="9" t="n"/>
      <c r="AZ394" s="9" t="n"/>
    </row>
    <row r="395">
      <c r="A395" s="9" t="n"/>
      <c r="B395" s="9" t="n"/>
      <c r="C395" s="9" t="n"/>
      <c r="D395" s="9" t="n"/>
      <c r="E395" s="9" t="n"/>
      <c r="F395" s="9" t="n"/>
      <c r="G395" s="9" t="n"/>
      <c r="H395" s="9" t="n"/>
      <c r="I395" s="9" t="n"/>
      <c r="J395" s="9" t="n"/>
      <c r="K395" s="9" t="n"/>
      <c r="L395" s="9" t="n"/>
      <c r="M395" s="9" t="n"/>
      <c r="N395" s="9" t="n"/>
      <c r="O395" s="9" t="n"/>
      <c r="P395" s="9" t="n"/>
      <c r="Q395" s="9" t="n"/>
      <c r="R395" s="9" t="n"/>
      <c r="S395" s="9" t="n"/>
      <c r="T395" s="9" t="n"/>
      <c r="U395" s="9" t="n"/>
      <c r="V395" s="9" t="n"/>
      <c r="W395" s="9" t="n"/>
      <c r="X395" s="9" t="n"/>
      <c r="Y395" s="9" t="n"/>
      <c r="Z395" s="9" t="n"/>
      <c r="AA395" s="9" t="n"/>
      <c r="AB395" s="9" t="n"/>
      <c r="AC395" s="9" t="n"/>
      <c r="AD395" s="9" t="n"/>
      <c r="AE395" s="9" t="n"/>
      <c r="AF395" s="9" t="n"/>
      <c r="AG395" s="9" t="n"/>
      <c r="AH395" s="9" t="n"/>
      <c r="AI395" s="9" t="n"/>
      <c r="AJ395" s="9" t="n"/>
      <c r="AK395" s="9" t="n"/>
      <c r="AL395" s="9" t="n"/>
      <c r="AM395" s="9" t="n"/>
      <c r="AN395" s="9" t="n"/>
      <c r="AO395" s="9" t="n"/>
      <c r="AP395" s="9" t="n"/>
      <c r="AQ395" s="9" t="n"/>
      <c r="AR395" s="9" t="n"/>
      <c r="AS395" s="9" t="n"/>
      <c r="AT395" s="9" t="n"/>
      <c r="AU395" s="9" t="n"/>
      <c r="AV395" s="9" t="n"/>
      <c r="AW395" s="9" t="n"/>
      <c r="AX395" s="9" t="n"/>
      <c r="AY395" s="9" t="n"/>
      <c r="AZ395" s="9" t="n"/>
    </row>
    <row r="396">
      <c r="A396" s="9" t="n"/>
      <c r="B396" s="9" t="n"/>
      <c r="C396" s="9" t="n"/>
      <c r="D396" s="9" t="n"/>
      <c r="E396" s="9" t="n"/>
      <c r="F396" s="9" t="n"/>
      <c r="G396" s="9" t="n"/>
      <c r="H396" s="9" t="n"/>
      <c r="I396" s="9" t="n"/>
      <c r="J396" s="9" t="n"/>
      <c r="K396" s="9" t="n"/>
      <c r="L396" s="9" t="n"/>
      <c r="M396" s="9" t="n"/>
      <c r="N396" s="9" t="n"/>
      <c r="O396" s="9" t="n"/>
      <c r="P396" s="9" t="n"/>
      <c r="Q396" s="9" t="n"/>
      <c r="R396" s="9" t="n"/>
      <c r="S396" s="9" t="n"/>
      <c r="T396" s="9" t="n"/>
      <c r="U396" s="9" t="n"/>
      <c r="V396" s="9" t="n"/>
      <c r="W396" s="9" t="n"/>
      <c r="X396" s="9" t="n"/>
      <c r="Y396" s="9" t="n"/>
      <c r="Z396" s="9" t="n"/>
      <c r="AA396" s="9" t="n"/>
      <c r="AB396" s="9" t="n"/>
      <c r="AC396" s="9" t="n"/>
      <c r="AD396" s="9" t="n"/>
      <c r="AE396" s="9" t="n"/>
      <c r="AF396" s="9" t="n"/>
      <c r="AG396" s="9" t="n"/>
      <c r="AH396" s="9" t="n"/>
      <c r="AI396" s="9" t="n"/>
      <c r="AJ396" s="9" t="n"/>
      <c r="AK396" s="9" t="n"/>
      <c r="AL396" s="9" t="n"/>
      <c r="AM396" s="9" t="n"/>
      <c r="AN396" s="9" t="n"/>
      <c r="AO396" s="9" t="n"/>
      <c r="AP396" s="9" t="n"/>
      <c r="AQ396" s="9" t="n"/>
      <c r="AR396" s="9" t="n"/>
      <c r="AS396" s="9" t="n"/>
      <c r="AT396" s="9" t="n"/>
      <c r="AU396" s="9" t="n"/>
      <c r="AV396" s="9" t="n"/>
      <c r="AW396" s="9" t="n"/>
      <c r="AX396" s="9" t="n"/>
      <c r="AY396" s="9" t="n"/>
      <c r="AZ396" s="9" t="n"/>
    </row>
    <row r="397">
      <c r="A397" s="9" t="n"/>
      <c r="B397" s="9" t="n"/>
      <c r="C397" s="9" t="n"/>
      <c r="D397" s="9" t="n"/>
      <c r="E397" s="9" t="n"/>
      <c r="F397" s="9" t="n"/>
      <c r="G397" s="9" t="n"/>
      <c r="H397" s="9" t="n"/>
      <c r="I397" s="9" t="n"/>
      <c r="J397" s="9" t="n"/>
      <c r="K397" s="9" t="n"/>
      <c r="L397" s="9" t="n"/>
      <c r="M397" s="9" t="n"/>
      <c r="N397" s="9" t="n"/>
      <c r="O397" s="9" t="n"/>
      <c r="P397" s="9" t="n"/>
      <c r="Q397" s="9" t="n"/>
      <c r="R397" s="9" t="n"/>
      <c r="S397" s="9" t="n"/>
      <c r="T397" s="9" t="n"/>
      <c r="U397" s="9" t="n"/>
      <c r="V397" s="9" t="n"/>
      <c r="W397" s="9" t="n"/>
      <c r="X397" s="9" t="n"/>
      <c r="Y397" s="9" t="n"/>
      <c r="Z397" s="9" t="n"/>
      <c r="AA397" s="9" t="n"/>
      <c r="AB397" s="9" t="n"/>
      <c r="AC397" s="9" t="n"/>
      <c r="AD397" s="9" t="n"/>
      <c r="AE397" s="9" t="n"/>
      <c r="AF397" s="9" t="n"/>
      <c r="AG397" s="9" t="n"/>
      <c r="AH397" s="9" t="n"/>
      <c r="AI397" s="9" t="n"/>
      <c r="AJ397" s="9" t="n"/>
      <c r="AK397" s="9" t="n"/>
      <c r="AL397" s="9" t="n"/>
      <c r="AM397" s="9" t="n"/>
      <c r="AN397" s="9" t="n"/>
      <c r="AO397" s="9" t="n"/>
      <c r="AP397" s="9" t="n"/>
      <c r="AQ397" s="9" t="n"/>
      <c r="AR397" s="9" t="n"/>
      <c r="AS397" s="9" t="n"/>
      <c r="AT397" s="9" t="n"/>
      <c r="AU397" s="9" t="n"/>
      <c r="AV397" s="9" t="n"/>
      <c r="AW397" s="9" t="n"/>
      <c r="AX397" s="9" t="n"/>
      <c r="AY397" s="9" t="n"/>
      <c r="AZ397" s="9" t="n"/>
    </row>
    <row r="398">
      <c r="A398" s="9" t="n"/>
      <c r="B398" s="9" t="n"/>
      <c r="C398" s="9" t="n"/>
      <c r="D398" s="9" t="n"/>
      <c r="E398" s="9" t="n"/>
      <c r="F398" s="9" t="n"/>
      <c r="G398" s="9" t="n"/>
      <c r="H398" s="9" t="n"/>
      <c r="I398" s="9" t="n"/>
      <c r="J398" s="9" t="n"/>
      <c r="K398" s="9" t="n"/>
      <c r="L398" s="9" t="n"/>
      <c r="M398" s="9" t="n"/>
      <c r="N398" s="9" t="n"/>
      <c r="O398" s="9" t="n"/>
      <c r="P398" s="9" t="n"/>
      <c r="Q398" s="9" t="n"/>
      <c r="R398" s="9" t="n"/>
      <c r="S398" s="9" t="n"/>
      <c r="T398" s="9" t="n"/>
      <c r="U398" s="9" t="n"/>
      <c r="V398" s="9" t="n"/>
      <c r="W398" s="9" t="n"/>
      <c r="X398" s="9" t="n"/>
      <c r="Y398" s="9" t="n"/>
      <c r="Z398" s="9" t="n"/>
      <c r="AA398" s="9" t="n"/>
      <c r="AB398" s="9" t="n"/>
      <c r="AC398" s="9" t="n"/>
      <c r="AD398" s="9" t="n"/>
      <c r="AE398" s="9" t="n"/>
      <c r="AF398" s="9" t="n"/>
      <c r="AG398" s="9" t="n"/>
      <c r="AH398" s="9" t="n"/>
      <c r="AI398" s="9" t="n"/>
      <c r="AJ398" s="9" t="n"/>
      <c r="AK398" s="9" t="n"/>
      <c r="AL398" s="9" t="n"/>
      <c r="AM398" s="9" t="n"/>
      <c r="AN398" s="9" t="n"/>
      <c r="AO398" s="9" t="n"/>
      <c r="AP398" s="9" t="n"/>
      <c r="AQ398" s="9" t="n"/>
      <c r="AR398" s="9" t="n"/>
      <c r="AS398" s="9" t="n"/>
      <c r="AT398" s="9" t="n"/>
      <c r="AU398" s="9" t="n"/>
      <c r="AV398" s="9" t="n"/>
      <c r="AW398" s="9" t="n"/>
      <c r="AX398" s="9" t="n"/>
      <c r="AY398" s="9" t="n"/>
      <c r="AZ398" s="9" t="n"/>
    </row>
    <row r="399">
      <c r="A399" s="9" t="n"/>
      <c r="B399" s="9" t="n"/>
      <c r="C399" s="9" t="n"/>
      <c r="D399" s="9" t="n"/>
      <c r="E399" s="9" t="n"/>
      <c r="F399" s="9" t="n"/>
      <c r="G399" s="9" t="n"/>
      <c r="H399" s="9" t="n"/>
      <c r="I399" s="9" t="n"/>
      <c r="J399" s="9" t="n"/>
      <c r="K399" s="9" t="n"/>
      <c r="L399" s="9" t="n"/>
      <c r="M399" s="9" t="n"/>
      <c r="N399" s="9" t="n"/>
      <c r="O399" s="9" t="n"/>
      <c r="P399" s="9" t="n"/>
      <c r="Q399" s="9" t="n"/>
      <c r="R399" s="9" t="n"/>
      <c r="S399" s="9" t="n"/>
      <c r="T399" s="9" t="n"/>
      <c r="U399" s="9" t="n"/>
      <c r="V399" s="9" t="n"/>
      <c r="W399" s="9" t="n"/>
      <c r="X399" s="9" t="n"/>
      <c r="Y399" s="9" t="n"/>
      <c r="Z399" s="9" t="n"/>
      <c r="AA399" s="9" t="n"/>
      <c r="AB399" s="9" t="n"/>
      <c r="AC399" s="9" t="n"/>
      <c r="AD399" s="9" t="n"/>
      <c r="AE399" s="9" t="n"/>
      <c r="AF399" s="9" t="n"/>
      <c r="AG399" s="9" t="n"/>
      <c r="AH399" s="9" t="n"/>
      <c r="AI399" s="9" t="n"/>
      <c r="AJ399" s="9" t="n"/>
      <c r="AK399" s="9" t="n"/>
      <c r="AL399" s="9" t="n"/>
      <c r="AM399" s="9" t="n"/>
      <c r="AN399" s="9" t="n"/>
      <c r="AO399" s="9" t="n"/>
      <c r="AP399" s="9" t="n"/>
      <c r="AQ399" s="9" t="n"/>
      <c r="AR399" s="9" t="n"/>
      <c r="AS399" s="9" t="n"/>
      <c r="AT399" s="9" t="n"/>
      <c r="AU399" s="9" t="n"/>
      <c r="AV399" s="9" t="n"/>
      <c r="AW399" s="9" t="n"/>
      <c r="AX399" s="9" t="n"/>
      <c r="AY399" s="9" t="n"/>
      <c r="AZ399" s="9" t="n"/>
    </row>
    <row r="400">
      <c r="A400" s="9" t="n"/>
      <c r="B400" s="9" t="n"/>
      <c r="C400" s="9" t="n"/>
      <c r="D400" s="9" t="n"/>
      <c r="E400" s="9" t="n"/>
      <c r="F400" s="9" t="n"/>
      <c r="G400" s="9" t="n"/>
      <c r="H400" s="9" t="n"/>
      <c r="I400" s="9" t="n"/>
      <c r="J400" s="9" t="n"/>
      <c r="K400" s="9" t="n"/>
      <c r="L400" s="9" t="n"/>
      <c r="M400" s="9" t="n"/>
      <c r="N400" s="9" t="n"/>
      <c r="O400" s="9" t="n"/>
      <c r="P400" s="9" t="n"/>
      <c r="Q400" s="9" t="n"/>
      <c r="R400" s="9" t="n"/>
      <c r="S400" s="9" t="n"/>
      <c r="T400" s="9" t="n"/>
      <c r="U400" s="9" t="n"/>
      <c r="V400" s="9" t="n"/>
      <c r="W400" s="9" t="n"/>
      <c r="X400" s="9" t="n"/>
      <c r="Y400" s="9" t="n"/>
      <c r="Z400" s="9" t="n"/>
      <c r="AA400" s="9" t="n"/>
      <c r="AB400" s="9" t="n"/>
      <c r="AC400" s="9" t="n"/>
      <c r="AD400" s="9" t="n"/>
      <c r="AE400" s="9" t="n"/>
      <c r="AF400" s="9" t="n"/>
      <c r="AG400" s="9" t="n"/>
      <c r="AH400" s="9" t="n"/>
      <c r="AI400" s="9" t="n"/>
      <c r="AJ400" s="9" t="n"/>
      <c r="AK400" s="9" t="n"/>
      <c r="AL400" s="9" t="n"/>
      <c r="AM400" s="9" t="n"/>
      <c r="AN400" s="9" t="n"/>
      <c r="AO400" s="9" t="n"/>
      <c r="AP400" s="9" t="n"/>
      <c r="AQ400" s="9" t="n"/>
      <c r="AR400" s="9" t="n"/>
      <c r="AS400" s="9" t="n"/>
      <c r="AT400" s="9" t="n"/>
      <c r="AU400" s="9" t="n"/>
      <c r="AV400" s="9" t="n"/>
      <c r="AW400" s="9" t="n"/>
      <c r="AX400" s="9" t="n"/>
      <c r="AY400" s="9" t="n"/>
      <c r="AZ400" s="9" t="n"/>
    </row>
    <row r="401">
      <c r="A401" s="9" t="n"/>
      <c r="B401" s="9" t="n"/>
      <c r="C401" s="9" t="n"/>
      <c r="D401" s="9" t="n"/>
      <c r="E401" s="9" t="n"/>
      <c r="F401" s="9" t="n"/>
      <c r="G401" s="9" t="n"/>
      <c r="H401" s="9" t="n"/>
      <c r="I401" s="9" t="n"/>
      <c r="J401" s="9" t="n"/>
      <c r="K401" s="9" t="n"/>
      <c r="L401" s="9" t="n"/>
      <c r="M401" s="9" t="n"/>
      <c r="N401" s="9" t="n"/>
      <c r="O401" s="9" t="n"/>
      <c r="P401" s="9" t="n"/>
      <c r="Q401" s="9" t="n"/>
      <c r="R401" s="9" t="n"/>
      <c r="S401" s="9" t="n"/>
      <c r="T401" s="9" t="n"/>
      <c r="U401" s="9" t="n"/>
      <c r="V401" s="9" t="n"/>
      <c r="W401" s="9" t="n"/>
      <c r="X401" s="9" t="n"/>
      <c r="Y401" s="9" t="n"/>
      <c r="Z401" s="9" t="n"/>
      <c r="AA401" s="9" t="n"/>
      <c r="AB401" s="9" t="n"/>
      <c r="AC401" s="9" t="n"/>
      <c r="AD401" s="9" t="n"/>
      <c r="AE401" s="9" t="n"/>
      <c r="AF401" s="9" t="n"/>
      <c r="AG401" s="9" t="n"/>
      <c r="AH401" s="9" t="n"/>
      <c r="AI401" s="9" t="n"/>
      <c r="AJ401" s="9" t="n"/>
      <c r="AK401" s="9" t="n"/>
      <c r="AL401" s="9" t="n"/>
      <c r="AM401" s="9" t="n"/>
      <c r="AN401" s="9" t="n"/>
      <c r="AO401" s="9" t="n"/>
      <c r="AP401" s="9" t="n"/>
      <c r="AQ401" s="9" t="n"/>
      <c r="AR401" s="9" t="n"/>
      <c r="AS401" s="9" t="n"/>
      <c r="AT401" s="9" t="n"/>
      <c r="AU401" s="9" t="n"/>
      <c r="AV401" s="9" t="n"/>
      <c r="AW401" s="9" t="n"/>
      <c r="AX401" s="9" t="n"/>
      <c r="AY401" s="9" t="n"/>
      <c r="AZ401" s="9" t="n"/>
    </row>
    <row r="402">
      <c r="A402" s="9" t="n"/>
      <c r="B402" s="9" t="n"/>
      <c r="C402" s="9" t="n"/>
      <c r="D402" s="9" t="n"/>
      <c r="E402" s="9" t="n"/>
      <c r="F402" s="9" t="n"/>
      <c r="G402" s="9" t="n"/>
      <c r="H402" s="9" t="n"/>
      <c r="I402" s="9" t="n"/>
      <c r="J402" s="9" t="n"/>
      <c r="K402" s="9" t="n"/>
      <c r="L402" s="9" t="n"/>
      <c r="M402" s="9" t="n"/>
      <c r="N402" s="9" t="n"/>
      <c r="O402" s="9" t="n"/>
      <c r="P402" s="9" t="n"/>
      <c r="Q402" s="9" t="n"/>
      <c r="R402" s="9" t="n"/>
      <c r="S402" s="9" t="n"/>
      <c r="T402" s="9" t="n"/>
      <c r="U402" s="9" t="n"/>
      <c r="V402" s="9" t="n"/>
      <c r="W402" s="9" t="n"/>
      <c r="X402" s="9" t="n"/>
      <c r="Y402" s="9" t="n"/>
      <c r="Z402" s="9" t="n"/>
      <c r="AA402" s="9" t="n"/>
      <c r="AB402" s="9" t="n"/>
      <c r="AC402" s="9" t="n"/>
      <c r="AD402" s="9" t="n"/>
      <c r="AE402" s="9" t="n"/>
      <c r="AF402" s="9" t="n"/>
      <c r="AG402" s="9" t="n"/>
      <c r="AH402" s="9" t="n"/>
      <c r="AI402" s="9" t="n"/>
      <c r="AJ402" s="9" t="n"/>
      <c r="AK402" s="9" t="n"/>
      <c r="AL402" s="9" t="n"/>
      <c r="AM402" s="9" t="n"/>
      <c r="AN402" s="9" t="n"/>
      <c r="AO402" s="9" t="n"/>
      <c r="AP402" s="9" t="n"/>
      <c r="AQ402" s="9" t="n"/>
      <c r="AR402" s="9" t="n"/>
      <c r="AS402" s="9" t="n"/>
      <c r="AT402" s="9" t="n"/>
      <c r="AU402" s="9" t="n"/>
      <c r="AV402" s="9" t="n"/>
      <c r="AW402" s="9" t="n"/>
      <c r="AX402" s="9" t="n"/>
      <c r="AY402" s="9" t="n"/>
      <c r="AZ402" s="9" t="n"/>
    </row>
    <row r="403">
      <c r="A403" s="9" t="n"/>
      <c r="B403" s="9" t="n"/>
      <c r="C403" s="9" t="n"/>
      <c r="D403" s="9" t="n"/>
      <c r="E403" s="9" t="n"/>
      <c r="F403" s="9" t="n"/>
      <c r="G403" s="9" t="n"/>
      <c r="H403" s="9" t="n"/>
      <c r="I403" s="9" t="n"/>
      <c r="J403" s="9" t="n"/>
      <c r="K403" s="9" t="n"/>
      <c r="L403" s="9" t="n"/>
      <c r="M403" s="9" t="n"/>
      <c r="N403" s="9" t="n"/>
      <c r="O403" s="9" t="n"/>
      <c r="P403" s="9" t="n"/>
      <c r="Q403" s="9" t="n"/>
      <c r="R403" s="9" t="n"/>
      <c r="S403" s="9" t="n"/>
      <c r="T403" s="9" t="n"/>
      <c r="U403" s="9" t="n"/>
      <c r="V403" s="9" t="n"/>
      <c r="W403" s="9" t="n"/>
      <c r="X403" s="9" t="n"/>
      <c r="Y403" s="9" t="n"/>
      <c r="Z403" s="9" t="n"/>
      <c r="AA403" s="9" t="n"/>
      <c r="AB403" s="9" t="n"/>
      <c r="AC403" s="9" t="n"/>
      <c r="AD403" s="9" t="n"/>
      <c r="AE403" s="9" t="n"/>
      <c r="AF403" s="9" t="n"/>
      <c r="AG403" s="9" t="n"/>
      <c r="AH403" s="9" t="n"/>
      <c r="AI403" s="9" t="n"/>
      <c r="AJ403" s="9" t="n"/>
      <c r="AK403" s="9" t="n"/>
      <c r="AL403" s="9" t="n"/>
      <c r="AM403" s="9" t="n"/>
      <c r="AN403" s="9" t="n"/>
      <c r="AO403" s="9" t="n"/>
      <c r="AP403" s="9" t="n"/>
      <c r="AQ403" s="9" t="n"/>
      <c r="AR403" s="9" t="n"/>
      <c r="AS403" s="9" t="n"/>
      <c r="AT403" s="9" t="n"/>
      <c r="AU403" s="9" t="n"/>
      <c r="AV403" s="9" t="n"/>
      <c r="AW403" s="9" t="n"/>
      <c r="AX403" s="9" t="n"/>
      <c r="AY403" s="9" t="n"/>
      <c r="AZ403" s="9" t="n"/>
    </row>
    <row r="404">
      <c r="A404" s="9" t="n"/>
      <c r="B404" s="9" t="n"/>
      <c r="C404" s="9" t="n"/>
      <c r="D404" s="9" t="n"/>
      <c r="E404" s="9" t="n"/>
      <c r="F404" s="9" t="n"/>
      <c r="G404" s="9" t="n"/>
      <c r="H404" s="9" t="n"/>
      <c r="I404" s="9" t="n"/>
      <c r="J404" s="9" t="n"/>
      <c r="K404" s="9" t="n"/>
      <c r="L404" s="9" t="n"/>
      <c r="M404" s="9" t="n"/>
      <c r="N404" s="9" t="n"/>
      <c r="O404" s="9" t="n"/>
      <c r="P404" s="9" t="n"/>
      <c r="Q404" s="9" t="n"/>
      <c r="R404" s="9" t="n"/>
      <c r="S404" s="9" t="n"/>
      <c r="T404" s="9" t="n"/>
      <c r="U404" s="9" t="n"/>
      <c r="V404" s="9" t="n"/>
      <c r="W404" s="9" t="n"/>
      <c r="X404" s="9" t="n"/>
      <c r="Y404" s="9" t="n"/>
      <c r="Z404" s="9" t="n"/>
      <c r="AA404" s="9" t="n"/>
      <c r="AB404" s="9" t="n"/>
      <c r="AC404" s="9" t="n"/>
      <c r="AD404" s="9" t="n"/>
      <c r="AE404" s="9" t="n"/>
      <c r="AF404" s="9" t="n"/>
      <c r="AG404" s="9" t="n"/>
      <c r="AH404" s="9" t="n"/>
      <c r="AI404" s="9" t="n"/>
      <c r="AJ404" s="9" t="n"/>
      <c r="AK404" s="9" t="n"/>
      <c r="AL404" s="9" t="n"/>
      <c r="AM404" s="9" t="n"/>
      <c r="AN404" s="9" t="n"/>
      <c r="AO404" s="9" t="n"/>
      <c r="AP404" s="9" t="n"/>
      <c r="AQ404" s="9" t="n"/>
      <c r="AR404" s="9" t="n"/>
      <c r="AS404" s="9" t="n"/>
      <c r="AT404" s="9" t="n"/>
      <c r="AU404" s="9" t="n"/>
      <c r="AV404" s="9" t="n"/>
      <c r="AW404" s="9" t="n"/>
      <c r="AX404" s="9" t="n"/>
      <c r="AY404" s="9" t="n"/>
      <c r="AZ404" s="9" t="n"/>
    </row>
    <row r="405">
      <c r="A405" s="9" t="n"/>
      <c r="B405" s="9" t="n"/>
      <c r="C405" s="9" t="n"/>
      <c r="D405" s="9" t="n"/>
      <c r="E405" s="9" t="n"/>
      <c r="F405" s="9" t="n"/>
      <c r="G405" s="9" t="n"/>
      <c r="H405" s="9" t="n"/>
      <c r="I405" s="9" t="n"/>
      <c r="J405" s="9" t="n"/>
      <c r="K405" s="9" t="n"/>
      <c r="L405" s="9" t="n"/>
      <c r="M405" s="9" t="n"/>
      <c r="N405" s="9" t="n"/>
      <c r="O405" s="9" t="n"/>
      <c r="P405" s="9" t="n"/>
      <c r="Q405" s="9" t="n"/>
      <c r="R405" s="9" t="n"/>
      <c r="S405" s="9" t="n"/>
      <c r="T405" s="9" t="n"/>
      <c r="U405" s="9" t="n"/>
      <c r="V405" s="9" t="n"/>
      <c r="W405" s="9" t="n"/>
      <c r="X405" s="9" t="n"/>
      <c r="Y405" s="9" t="n"/>
      <c r="Z405" s="9" t="n"/>
      <c r="AA405" s="9" t="n"/>
      <c r="AB405" s="9" t="n"/>
      <c r="AC405" s="9" t="n"/>
      <c r="AD405" s="9" t="n"/>
      <c r="AE405" s="9" t="n"/>
      <c r="AF405" s="9" t="n"/>
      <c r="AG405" s="9" t="n"/>
      <c r="AH405" s="9" t="n"/>
      <c r="AI405" s="9" t="n"/>
      <c r="AJ405" s="9" t="n"/>
      <c r="AK405" s="9" t="n"/>
      <c r="AL405" s="9" t="n"/>
      <c r="AM405" s="9" t="n"/>
      <c r="AN405" s="9" t="n"/>
      <c r="AO405" s="9" t="n"/>
      <c r="AP405" s="9" t="n"/>
      <c r="AQ405" s="9" t="n"/>
      <c r="AR405" s="9" t="n"/>
      <c r="AS405" s="9" t="n"/>
      <c r="AT405" s="9" t="n"/>
      <c r="AU405" s="9" t="n"/>
      <c r="AV405" s="9" t="n"/>
      <c r="AW405" s="9" t="n"/>
      <c r="AX405" s="9" t="n"/>
      <c r="AY405" s="9" t="n"/>
      <c r="AZ405" s="9" t="n"/>
    </row>
    <row r="406">
      <c r="A406" s="9" t="n"/>
      <c r="B406" s="9" t="n"/>
      <c r="C406" s="9" t="n"/>
      <c r="D406" s="9" t="n"/>
      <c r="E406" s="9" t="n"/>
      <c r="F406" s="9" t="n"/>
      <c r="G406" s="9" t="n"/>
      <c r="H406" s="9" t="n"/>
      <c r="I406" s="9" t="n"/>
      <c r="J406" s="9" t="n"/>
      <c r="K406" s="9" t="n"/>
      <c r="L406" s="9" t="n"/>
      <c r="M406" s="9" t="n"/>
      <c r="N406" s="9" t="n"/>
      <c r="O406" s="9" t="n"/>
      <c r="P406" s="9" t="n"/>
      <c r="Q406" s="9" t="n"/>
      <c r="R406" s="9" t="n"/>
      <c r="S406" s="9" t="n"/>
      <c r="T406" s="9" t="n"/>
      <c r="U406" s="9" t="n"/>
      <c r="V406" s="9" t="n"/>
      <c r="W406" s="9" t="n"/>
      <c r="X406" s="9" t="n"/>
      <c r="Y406" s="9" t="n"/>
      <c r="Z406" s="9" t="n"/>
      <c r="AA406" s="9" t="n"/>
      <c r="AB406" s="9" t="n"/>
      <c r="AC406" s="9" t="n"/>
      <c r="AD406" s="9" t="n"/>
      <c r="AE406" s="9" t="n"/>
      <c r="AF406" s="9" t="n"/>
      <c r="AG406" s="9" t="n"/>
      <c r="AH406" s="9" t="n"/>
      <c r="AI406" s="9" t="n"/>
      <c r="AJ406" s="9" t="n"/>
      <c r="AK406" s="9" t="n"/>
      <c r="AL406" s="9" t="n"/>
      <c r="AM406" s="9" t="n"/>
      <c r="AN406" s="9" t="n"/>
      <c r="AO406" s="9" t="n"/>
      <c r="AP406" s="9" t="n"/>
      <c r="AQ406" s="9" t="n"/>
      <c r="AR406" s="9" t="n"/>
      <c r="AS406" s="9" t="n"/>
      <c r="AT406" s="9" t="n"/>
      <c r="AU406" s="9" t="n"/>
      <c r="AV406" s="9" t="n"/>
      <c r="AW406" s="9" t="n"/>
      <c r="AX406" s="9" t="n"/>
      <c r="AY406" s="9" t="n"/>
      <c r="AZ406" s="9" t="n"/>
    </row>
    <row r="407">
      <c r="A407" s="9" t="n"/>
      <c r="B407" s="9" t="n"/>
      <c r="C407" s="9" t="n"/>
      <c r="D407" s="9" t="n"/>
      <c r="E407" s="9" t="n"/>
      <c r="F407" s="9" t="n"/>
      <c r="G407" s="9" t="n"/>
      <c r="H407" s="9" t="n"/>
      <c r="I407" s="9" t="n"/>
      <c r="J407" s="9" t="n"/>
      <c r="K407" s="9" t="n"/>
      <c r="L407" s="9" t="n"/>
      <c r="M407" s="9" t="n"/>
      <c r="N407" s="9" t="n"/>
      <c r="O407" s="9" t="n"/>
      <c r="P407" s="9" t="n"/>
      <c r="Q407" s="9" t="n"/>
      <c r="R407" s="9" t="n"/>
      <c r="S407" s="9" t="n"/>
      <c r="T407" s="9" t="n"/>
      <c r="U407" s="9" t="n"/>
      <c r="V407" s="9" t="n"/>
      <c r="W407" s="9" t="n"/>
      <c r="X407" s="9" t="n"/>
      <c r="Y407" s="9" t="n"/>
      <c r="Z407" s="9" t="n"/>
      <c r="AA407" s="9" t="n"/>
      <c r="AB407" s="9" t="n"/>
      <c r="AC407" s="9" t="n"/>
      <c r="AD407" s="9" t="n"/>
      <c r="AE407" s="9" t="n"/>
      <c r="AF407" s="9" t="n"/>
      <c r="AG407" s="9" t="n"/>
      <c r="AH407" s="9" t="n"/>
      <c r="AI407" s="9" t="n"/>
      <c r="AJ407" s="9" t="n"/>
      <c r="AK407" s="9" t="n"/>
      <c r="AL407" s="9" t="n"/>
      <c r="AM407" s="9" t="n"/>
      <c r="AN407" s="9" t="n"/>
      <c r="AO407" s="9" t="n"/>
      <c r="AP407" s="9" t="n"/>
      <c r="AQ407" s="9" t="n"/>
      <c r="AR407" s="9" t="n"/>
      <c r="AS407" s="9" t="n"/>
      <c r="AT407" s="9" t="n"/>
      <c r="AU407" s="9" t="n"/>
      <c r="AV407" s="9" t="n"/>
      <c r="AW407" s="9" t="n"/>
      <c r="AX407" s="9" t="n"/>
      <c r="AY407" s="9" t="n"/>
      <c r="AZ407" s="9" t="n"/>
    </row>
    <row r="408">
      <c r="A408" s="9" t="n"/>
      <c r="B408" s="9" t="n"/>
      <c r="C408" s="9" t="n"/>
      <c r="D408" s="9" t="n"/>
      <c r="E408" s="9" t="n"/>
      <c r="F408" s="9" t="n"/>
      <c r="G408" s="9" t="n"/>
      <c r="H408" s="9" t="n"/>
      <c r="I408" s="9" t="n"/>
      <c r="J408" s="9" t="n"/>
      <c r="K408" s="9" t="n"/>
      <c r="L408" s="9" t="n"/>
      <c r="M408" s="9" t="n"/>
      <c r="N408" s="9" t="n"/>
      <c r="O408" s="9" t="n"/>
      <c r="P408" s="9" t="n"/>
      <c r="Q408" s="9" t="n"/>
      <c r="R408" s="9" t="n"/>
      <c r="S408" s="9" t="n"/>
      <c r="T408" s="9" t="n"/>
      <c r="U408" s="9" t="n"/>
      <c r="V408" s="9" t="n"/>
      <c r="W408" s="9" t="n"/>
      <c r="X408" s="9" t="n"/>
      <c r="Y408" s="9" t="n"/>
      <c r="Z408" s="9" t="n"/>
      <c r="AA408" s="9" t="n"/>
      <c r="AB408" s="9" t="n"/>
      <c r="AC408" s="9" t="n"/>
      <c r="AD408" s="9" t="n"/>
      <c r="AE408" s="9" t="n"/>
      <c r="AF408" s="9" t="n"/>
      <c r="AG408" s="9" t="n"/>
      <c r="AH408" s="9" t="n"/>
      <c r="AI408" s="9" t="n"/>
      <c r="AJ408" s="9" t="n"/>
      <c r="AK408" s="9" t="n"/>
      <c r="AL408" s="9" t="n"/>
      <c r="AM408" s="9" t="n"/>
      <c r="AN408" s="9" t="n"/>
      <c r="AO408" s="9" t="n"/>
      <c r="AP408" s="9" t="n"/>
      <c r="AQ408" s="9" t="n"/>
      <c r="AR408" s="9" t="n"/>
      <c r="AS408" s="9" t="n"/>
      <c r="AT408" s="9" t="n"/>
      <c r="AU408" s="9" t="n"/>
      <c r="AV408" s="9" t="n"/>
      <c r="AW408" s="9" t="n"/>
      <c r="AX408" s="9" t="n"/>
      <c r="AY408" s="9" t="n"/>
      <c r="AZ408" s="9" t="n"/>
    </row>
    <row r="409">
      <c r="A409" s="9" t="n"/>
      <c r="B409" s="9" t="n"/>
      <c r="C409" s="9" t="n"/>
      <c r="D409" s="9" t="n"/>
      <c r="E409" s="9" t="n"/>
      <c r="F409" s="9" t="n"/>
      <c r="G409" s="9" t="n"/>
      <c r="H409" s="9" t="n"/>
      <c r="I409" s="9" t="n"/>
      <c r="J409" s="9" t="n"/>
      <c r="K409" s="9" t="n"/>
      <c r="L409" s="9" t="n"/>
      <c r="M409" s="9" t="n"/>
      <c r="N409" s="9" t="n"/>
      <c r="O409" s="9" t="n"/>
      <c r="P409" s="9" t="n"/>
      <c r="Q409" s="9" t="n"/>
      <c r="R409" s="9" t="n"/>
      <c r="S409" s="9" t="n"/>
      <c r="T409" s="9" t="n"/>
      <c r="U409" s="9" t="n"/>
      <c r="V409" s="9" t="n"/>
      <c r="W409" s="9" t="n"/>
      <c r="X409" s="9" t="n"/>
      <c r="Y409" s="9" t="n"/>
      <c r="Z409" s="9" t="n"/>
      <c r="AA409" s="9" t="n"/>
      <c r="AB409" s="9" t="n"/>
      <c r="AC409" s="9" t="n"/>
      <c r="AD409" s="9" t="n"/>
      <c r="AE409" s="9" t="n"/>
      <c r="AF409" s="9" t="n"/>
      <c r="AG409" s="9" t="n"/>
      <c r="AH409" s="9" t="n"/>
      <c r="AI409" s="9" t="n"/>
      <c r="AJ409" s="9" t="n"/>
      <c r="AK409" s="9" t="n"/>
      <c r="AL409" s="9" t="n"/>
      <c r="AM409" s="9" t="n"/>
      <c r="AN409" s="9" t="n"/>
      <c r="AO409" s="9" t="n"/>
      <c r="AP409" s="9" t="n"/>
      <c r="AQ409" s="9" t="n"/>
      <c r="AR409" s="9" t="n"/>
      <c r="AS409" s="9" t="n"/>
      <c r="AT409" s="9" t="n"/>
      <c r="AU409" s="9" t="n"/>
      <c r="AV409" s="9" t="n"/>
      <c r="AW409" s="9" t="n"/>
      <c r="AX409" s="9" t="n"/>
      <c r="AY409" s="9" t="n"/>
      <c r="AZ409" s="9" t="n"/>
    </row>
    <row r="410">
      <c r="A410" s="9" t="n"/>
      <c r="B410" s="9" t="n"/>
      <c r="C410" s="9" t="n"/>
      <c r="D410" s="9" t="n"/>
      <c r="E410" s="9" t="n"/>
      <c r="F410" s="9" t="n"/>
      <c r="G410" s="9" t="n"/>
      <c r="H410" s="9" t="n"/>
      <c r="I410" s="9" t="n"/>
      <c r="J410" s="9" t="n"/>
      <c r="K410" s="9" t="n"/>
      <c r="L410" s="9" t="n"/>
      <c r="M410" s="9" t="n"/>
      <c r="N410" s="9" t="n"/>
      <c r="O410" s="9" t="n"/>
      <c r="P410" s="9" t="n"/>
      <c r="Q410" s="9" t="n"/>
      <c r="R410" s="9" t="n"/>
      <c r="S410" s="9" t="n"/>
      <c r="T410" s="9" t="n"/>
      <c r="U410" s="9" t="n"/>
      <c r="V410" s="9" t="n"/>
      <c r="W410" s="9" t="n"/>
      <c r="X410" s="9" t="n"/>
      <c r="Y410" s="9" t="n"/>
      <c r="Z410" s="9" t="n"/>
      <c r="AA410" s="9" t="n"/>
      <c r="AB410" s="9" t="n"/>
      <c r="AC410" s="9" t="n"/>
      <c r="AD410" s="9" t="n"/>
      <c r="AE410" s="9" t="n"/>
      <c r="AF410" s="9" t="n"/>
      <c r="AG410" s="9" t="n"/>
      <c r="AH410" s="9" t="n"/>
      <c r="AI410" s="9" t="n"/>
      <c r="AJ410" s="9" t="n"/>
      <c r="AK410" s="9" t="n"/>
      <c r="AL410" s="9" t="n"/>
      <c r="AM410" s="9" t="n"/>
      <c r="AN410" s="9" t="n"/>
      <c r="AO410" s="9" t="n"/>
      <c r="AP410" s="9" t="n"/>
      <c r="AQ410" s="9" t="n"/>
      <c r="AR410" s="9" t="n"/>
      <c r="AS410" s="9" t="n"/>
      <c r="AT410" s="9" t="n"/>
      <c r="AU410" s="9" t="n"/>
      <c r="AV410" s="9" t="n"/>
      <c r="AW410" s="9" t="n"/>
      <c r="AX410" s="9" t="n"/>
      <c r="AY410" s="9" t="n"/>
      <c r="AZ410" s="9" t="n"/>
    </row>
    <row r="411">
      <c r="A411" s="9" t="n"/>
      <c r="B411" s="9" t="n"/>
      <c r="C411" s="9" t="n"/>
      <c r="D411" s="9" t="n"/>
      <c r="E411" s="9" t="n"/>
      <c r="F411" s="9" t="n"/>
      <c r="G411" s="9" t="n"/>
      <c r="H411" s="9" t="n"/>
      <c r="I411" s="9" t="n"/>
      <c r="J411" s="9" t="n"/>
      <c r="K411" s="9" t="n"/>
      <c r="L411" s="9" t="n"/>
      <c r="M411" s="9" t="n"/>
      <c r="N411" s="9" t="n"/>
      <c r="O411" s="9" t="n"/>
      <c r="P411" s="9" t="n"/>
      <c r="Q411" s="9" t="n"/>
      <c r="R411" s="9" t="n"/>
      <c r="S411" s="9" t="n"/>
      <c r="T411" s="9" t="n"/>
      <c r="U411" s="9" t="n"/>
      <c r="V411" s="9" t="n"/>
      <c r="W411" s="9" t="n"/>
      <c r="X411" s="9" t="n"/>
      <c r="Y411" s="9" t="n"/>
      <c r="Z411" s="9" t="n"/>
      <c r="AA411" s="9" t="n"/>
      <c r="AB411" s="9" t="n"/>
      <c r="AC411" s="9" t="n"/>
      <c r="AD411" s="9" t="n"/>
      <c r="AE411" s="9" t="n"/>
      <c r="AF411" s="9" t="n"/>
      <c r="AG411" s="9" t="n"/>
      <c r="AH411" s="9" t="n"/>
      <c r="AI411" s="9" t="n"/>
      <c r="AJ411" s="9" t="n"/>
      <c r="AK411" s="9" t="n"/>
      <c r="AL411" s="9" t="n"/>
      <c r="AM411" s="9" t="n"/>
      <c r="AN411" s="9" t="n"/>
      <c r="AO411" s="9" t="n"/>
      <c r="AP411" s="9" t="n"/>
      <c r="AQ411" s="9" t="n"/>
      <c r="AR411" s="9" t="n"/>
      <c r="AS411" s="9" t="n"/>
      <c r="AT411" s="9" t="n"/>
      <c r="AU411" s="9" t="n"/>
      <c r="AV411" s="9" t="n"/>
      <c r="AW411" s="9" t="n"/>
      <c r="AX411" s="9" t="n"/>
      <c r="AY411" s="9" t="n"/>
      <c r="AZ411" s="9" t="n"/>
    </row>
    <row r="412">
      <c r="A412" s="9" t="n"/>
      <c r="B412" s="9" t="n"/>
      <c r="C412" s="9" t="n"/>
      <c r="D412" s="9" t="n"/>
      <c r="E412" s="9" t="n"/>
      <c r="F412" s="9" t="n"/>
      <c r="G412" s="9" t="n"/>
      <c r="H412" s="9" t="n"/>
      <c r="I412" s="9" t="n"/>
      <c r="J412" s="9" t="n"/>
      <c r="K412" s="9" t="n"/>
      <c r="L412" s="9" t="n"/>
      <c r="M412" s="9" t="n"/>
      <c r="N412" s="9" t="n"/>
      <c r="O412" s="9" t="n"/>
      <c r="P412" s="9" t="n"/>
      <c r="Q412" s="9" t="n"/>
      <c r="R412" s="9" t="n"/>
      <c r="S412" s="9" t="n"/>
      <c r="T412" s="9" t="n"/>
      <c r="U412" s="9" t="n"/>
      <c r="V412" s="9" t="n"/>
      <c r="W412" s="9" t="n"/>
      <c r="X412" s="9" t="n"/>
      <c r="Y412" s="9" t="n"/>
      <c r="Z412" s="9" t="n"/>
      <c r="AA412" s="9" t="n"/>
      <c r="AB412" s="9" t="n"/>
      <c r="AC412" s="9" t="n"/>
      <c r="AD412" s="9" t="n"/>
      <c r="AE412" s="9" t="n"/>
      <c r="AF412" s="9" t="n"/>
      <c r="AG412" s="9" t="n"/>
      <c r="AH412" s="9" t="n"/>
      <c r="AI412" s="9" t="n"/>
      <c r="AJ412" s="9" t="n"/>
      <c r="AK412" s="9" t="n"/>
      <c r="AL412" s="9" t="n"/>
      <c r="AM412" s="9" t="n"/>
      <c r="AN412" s="9" t="n"/>
      <c r="AO412" s="9" t="n"/>
      <c r="AP412" s="9" t="n"/>
      <c r="AQ412" s="9" t="n"/>
      <c r="AR412" s="9" t="n"/>
      <c r="AS412" s="9" t="n"/>
      <c r="AT412" s="9" t="n"/>
      <c r="AU412" s="9" t="n"/>
      <c r="AV412" s="9" t="n"/>
      <c r="AW412" s="9" t="n"/>
      <c r="AX412" s="9" t="n"/>
      <c r="AY412" s="9" t="n"/>
      <c r="AZ412" s="9" t="n"/>
    </row>
    <row r="413">
      <c r="A413" s="9" t="n"/>
      <c r="B413" s="9" t="n"/>
      <c r="C413" s="9" t="n"/>
      <c r="D413" s="9" t="n"/>
      <c r="E413" s="9" t="n"/>
      <c r="F413" s="9" t="n"/>
      <c r="G413" s="9" t="n"/>
      <c r="H413" s="9" t="n"/>
      <c r="I413" s="9" t="n"/>
      <c r="J413" s="9" t="n"/>
      <c r="K413" s="9" t="n"/>
      <c r="L413" s="9" t="n"/>
      <c r="M413" s="9" t="n"/>
      <c r="N413" s="9" t="n"/>
      <c r="O413" s="9" t="n"/>
      <c r="P413" s="9" t="n"/>
      <c r="Q413" s="9" t="n"/>
      <c r="R413" s="9" t="n"/>
      <c r="S413" s="9" t="n"/>
      <c r="T413" s="9" t="n"/>
      <c r="U413" s="9" t="n"/>
      <c r="V413" s="9" t="n"/>
      <c r="W413" s="9" t="n"/>
      <c r="X413" s="9" t="n"/>
      <c r="Y413" s="9" t="n"/>
      <c r="Z413" s="9" t="n"/>
      <c r="AA413" s="9" t="n"/>
      <c r="AB413" s="9" t="n"/>
      <c r="AC413" s="9" t="n"/>
      <c r="AD413" s="9" t="n"/>
      <c r="AE413" s="9" t="n"/>
      <c r="AF413" s="9" t="n"/>
      <c r="AG413" s="9" t="n"/>
      <c r="AH413" s="9" t="n"/>
      <c r="AI413" s="9" t="n"/>
      <c r="AJ413" s="9" t="n"/>
      <c r="AK413" s="9" t="n"/>
      <c r="AL413" s="9" t="n"/>
      <c r="AM413" s="9" t="n"/>
      <c r="AN413" s="9" t="n"/>
      <c r="AO413" s="9" t="n"/>
      <c r="AP413" s="9" t="n"/>
      <c r="AQ413" s="9" t="n"/>
      <c r="AR413" s="9" t="n"/>
      <c r="AS413" s="9" t="n"/>
      <c r="AT413" s="9" t="n"/>
      <c r="AU413" s="9" t="n"/>
      <c r="AV413" s="9" t="n"/>
      <c r="AW413" s="9" t="n"/>
      <c r="AX413" s="9" t="n"/>
      <c r="AY413" s="9" t="n"/>
      <c r="AZ413" s="9" t="n"/>
    </row>
    <row r="414">
      <c r="A414" s="9" t="n"/>
      <c r="B414" s="9" t="n"/>
      <c r="C414" s="9" t="n"/>
      <c r="D414" s="9" t="n"/>
      <c r="E414" s="9" t="n"/>
      <c r="F414" s="9" t="n"/>
      <c r="G414" s="9" t="n"/>
      <c r="H414" s="9" t="n"/>
      <c r="I414" s="9" t="n"/>
      <c r="J414" s="9" t="n"/>
      <c r="K414" s="9" t="n"/>
      <c r="L414" s="9" t="n"/>
      <c r="M414" s="9" t="n"/>
      <c r="N414" s="9" t="n"/>
      <c r="O414" s="9" t="n"/>
      <c r="P414" s="9" t="n"/>
      <c r="Q414" s="9" t="n"/>
      <c r="R414" s="9" t="n"/>
      <c r="S414" s="9" t="n"/>
      <c r="T414" s="9" t="n"/>
      <c r="U414" s="9" t="n"/>
      <c r="V414" s="9" t="n"/>
      <c r="W414" s="9" t="n"/>
      <c r="X414" s="9" t="n"/>
      <c r="Y414" s="9" t="n"/>
      <c r="Z414" s="9" t="n"/>
      <c r="AA414" s="9" t="n"/>
      <c r="AB414" s="9" t="n"/>
      <c r="AC414" s="9" t="n"/>
      <c r="AD414" s="9" t="n"/>
      <c r="AE414" s="9" t="n"/>
      <c r="AF414" s="9" t="n"/>
      <c r="AG414" s="9" t="n"/>
      <c r="AH414" s="9" t="n"/>
      <c r="AI414" s="9" t="n"/>
      <c r="AJ414" s="9" t="n"/>
      <c r="AK414" s="9" t="n"/>
      <c r="AL414" s="9" t="n"/>
      <c r="AM414" s="9" t="n"/>
      <c r="AN414" s="9" t="n"/>
      <c r="AO414" s="9" t="n"/>
      <c r="AP414" s="9" t="n"/>
      <c r="AQ414" s="9" t="n"/>
      <c r="AR414" s="9" t="n"/>
      <c r="AS414" s="9" t="n"/>
      <c r="AT414" s="9" t="n"/>
      <c r="AU414" s="9" t="n"/>
      <c r="AV414" s="9" t="n"/>
      <c r="AW414" s="9" t="n"/>
      <c r="AX414" s="9" t="n"/>
      <c r="AY414" s="9" t="n"/>
      <c r="AZ414" s="9" t="n"/>
    </row>
    <row r="415">
      <c r="A415" s="9" t="n"/>
      <c r="B415" s="9" t="n"/>
      <c r="C415" s="9" t="n"/>
      <c r="D415" s="9" t="n"/>
      <c r="E415" s="9" t="n"/>
      <c r="F415" s="9" t="n"/>
      <c r="G415" s="9" t="n"/>
      <c r="H415" s="9" t="n"/>
      <c r="I415" s="9" t="n"/>
      <c r="J415" s="9" t="n"/>
      <c r="K415" s="9" t="n"/>
      <c r="L415" s="9" t="n"/>
      <c r="M415" s="9" t="n"/>
      <c r="N415" s="9" t="n"/>
      <c r="O415" s="9" t="n"/>
      <c r="P415" s="9" t="n"/>
      <c r="Q415" s="9" t="n"/>
      <c r="R415" s="9" t="n"/>
      <c r="S415" s="9" t="n"/>
      <c r="T415" s="9" t="n"/>
      <c r="U415" s="9" t="n"/>
      <c r="V415" s="9" t="n"/>
      <c r="W415" s="9" t="n"/>
      <c r="X415" s="9" t="n"/>
      <c r="Y415" s="9" t="n"/>
      <c r="Z415" s="9" t="n"/>
      <c r="AA415" s="9" t="n"/>
      <c r="AB415" s="9" t="n"/>
      <c r="AC415" s="9" t="n"/>
      <c r="AD415" s="9" t="n"/>
      <c r="AE415" s="9" t="n"/>
      <c r="AF415" s="9" t="n"/>
      <c r="AG415" s="9" t="n"/>
      <c r="AH415" s="9" t="n"/>
      <c r="AI415" s="9" t="n"/>
      <c r="AJ415" s="9" t="n"/>
      <c r="AK415" s="9" t="n"/>
      <c r="AL415" s="9" t="n"/>
      <c r="AM415" s="9" t="n"/>
      <c r="AN415" s="9" t="n"/>
      <c r="AO415" s="9" t="n"/>
      <c r="AP415" s="9" t="n"/>
      <c r="AQ415" s="9" t="n"/>
      <c r="AR415" s="9" t="n"/>
      <c r="AS415" s="9" t="n"/>
      <c r="AT415" s="9" t="n"/>
      <c r="AU415" s="9" t="n"/>
      <c r="AV415" s="9" t="n"/>
      <c r="AW415" s="9" t="n"/>
      <c r="AX415" s="9" t="n"/>
      <c r="AY415" s="9" t="n"/>
      <c r="AZ415" s="9" t="n"/>
    </row>
    <row r="416">
      <c r="A416" s="9" t="n"/>
      <c r="B416" s="9" t="n"/>
      <c r="C416" s="9" t="n"/>
      <c r="D416" s="9" t="n"/>
      <c r="E416" s="9" t="n"/>
      <c r="F416" s="9" t="n"/>
      <c r="G416" s="9" t="n"/>
      <c r="H416" s="9" t="n"/>
      <c r="I416" s="9" t="n"/>
      <c r="J416" s="9" t="n"/>
      <c r="K416" s="9" t="n"/>
      <c r="L416" s="9" t="n"/>
      <c r="M416" s="9" t="n"/>
      <c r="N416" s="9" t="n"/>
      <c r="O416" s="9" t="n"/>
      <c r="P416" s="9" t="n"/>
      <c r="Q416" s="9" t="n"/>
      <c r="R416" s="9" t="n"/>
      <c r="S416" s="9" t="n"/>
      <c r="T416" s="9" t="n"/>
      <c r="U416" s="9" t="n"/>
      <c r="V416" s="9" t="n"/>
      <c r="W416" s="9" t="n"/>
      <c r="X416" s="9" t="n"/>
      <c r="Y416" s="9" t="n"/>
      <c r="Z416" s="9" t="n"/>
      <c r="AA416" s="9" t="n"/>
      <c r="AB416" s="9" t="n"/>
      <c r="AC416" s="9" t="n"/>
      <c r="AD416" s="9" t="n"/>
      <c r="AE416" s="9" t="n"/>
      <c r="AF416" s="9" t="n"/>
      <c r="AG416" s="9" t="n"/>
      <c r="AH416" s="9" t="n"/>
      <c r="AI416" s="9" t="n"/>
      <c r="AJ416" s="9" t="n"/>
      <c r="AK416" s="9" t="n"/>
      <c r="AL416" s="9" t="n"/>
      <c r="AM416" s="9" t="n"/>
      <c r="AN416" s="9" t="n"/>
      <c r="AO416" s="9" t="n"/>
      <c r="AP416" s="9" t="n"/>
      <c r="AQ416" s="9" t="n"/>
      <c r="AR416" s="9" t="n"/>
      <c r="AS416" s="9" t="n"/>
      <c r="AT416" s="9" t="n"/>
      <c r="AU416" s="9" t="n"/>
      <c r="AV416" s="9" t="n"/>
      <c r="AW416" s="9" t="n"/>
      <c r="AX416" s="9" t="n"/>
      <c r="AY416" s="9" t="n"/>
      <c r="AZ416" s="9" t="n"/>
    </row>
    <row r="417">
      <c r="A417" s="9" t="n"/>
      <c r="B417" s="9" t="n"/>
      <c r="C417" s="9" t="n"/>
      <c r="D417" s="9" t="n"/>
      <c r="E417" s="9" t="n"/>
      <c r="F417" s="9" t="n"/>
      <c r="G417" s="9" t="n"/>
      <c r="H417" s="9" t="n"/>
      <c r="I417" s="9" t="n"/>
      <c r="J417" s="9" t="n"/>
      <c r="K417" s="9" t="n"/>
      <c r="L417" s="9" t="n"/>
      <c r="M417" s="9" t="n"/>
      <c r="N417" s="9" t="n"/>
      <c r="O417" s="9" t="n"/>
      <c r="P417" s="9" t="n"/>
      <c r="Q417" s="9" t="n"/>
      <c r="R417" s="9" t="n"/>
      <c r="S417" s="9" t="n"/>
      <c r="T417" s="9" t="n"/>
      <c r="U417" s="9" t="n"/>
      <c r="V417" s="9" t="n"/>
      <c r="W417" s="9" t="n"/>
      <c r="X417" s="9" t="n"/>
      <c r="Y417" s="9" t="n"/>
      <c r="Z417" s="9" t="n"/>
      <c r="AA417" s="9" t="n"/>
      <c r="AB417" s="9" t="n"/>
      <c r="AC417" s="9" t="n"/>
      <c r="AD417" s="9" t="n"/>
      <c r="AE417" s="9" t="n"/>
      <c r="AF417" s="9" t="n"/>
      <c r="AG417" s="9" t="n"/>
      <c r="AH417" s="9" t="n"/>
      <c r="AI417" s="9" t="n"/>
      <c r="AJ417" s="9" t="n"/>
      <c r="AK417" s="9" t="n"/>
      <c r="AL417" s="9" t="n"/>
      <c r="AM417" s="9" t="n"/>
      <c r="AN417" s="9" t="n"/>
      <c r="AO417" s="9" t="n"/>
      <c r="AP417" s="9" t="n"/>
      <c r="AQ417" s="9" t="n"/>
      <c r="AR417" s="9" t="n"/>
      <c r="AS417" s="9" t="n"/>
      <c r="AT417" s="9" t="n"/>
      <c r="AU417" s="9" t="n"/>
      <c r="AV417" s="9" t="n"/>
      <c r="AW417" s="9" t="n"/>
      <c r="AX417" s="9" t="n"/>
      <c r="AY417" s="9" t="n"/>
      <c r="AZ417" s="9" t="n"/>
    </row>
    <row r="418">
      <c r="A418" s="9" t="n"/>
      <c r="B418" s="9" t="n"/>
      <c r="C418" s="9" t="n"/>
      <c r="D418" s="9" t="n"/>
      <c r="E418" s="9" t="n"/>
      <c r="F418" s="9" t="n"/>
      <c r="G418" s="9" t="n"/>
      <c r="H418" s="9" t="n"/>
      <c r="I418" s="9" t="n"/>
      <c r="J418" s="9" t="n"/>
      <c r="K418" s="9" t="n"/>
      <c r="L418" s="9" t="n"/>
      <c r="M418" s="9" t="n"/>
      <c r="N418" s="9" t="n"/>
      <c r="O418" s="9" t="n"/>
      <c r="P418" s="9" t="n"/>
      <c r="Q418" s="9" t="n"/>
      <c r="R418" s="9" t="n"/>
      <c r="S418" s="9" t="n"/>
      <c r="T418" s="9" t="n"/>
      <c r="U418" s="9" t="n"/>
      <c r="V418" s="9" t="n"/>
      <c r="W418" s="9" t="n"/>
      <c r="X418" s="9" t="n"/>
      <c r="Y418" s="9" t="n"/>
      <c r="Z418" s="9" t="n"/>
      <c r="AA418" s="9" t="n"/>
      <c r="AB418" s="9" t="n"/>
      <c r="AC418" s="9" t="n"/>
      <c r="AD418" s="9" t="n"/>
      <c r="AE418" s="9" t="n"/>
      <c r="AF418" s="9" t="n"/>
      <c r="AG418" s="9" t="n"/>
      <c r="AH418" s="9" t="n"/>
      <c r="AI418" s="9" t="n"/>
      <c r="AJ418" s="9" t="n"/>
      <c r="AK418" s="9" t="n"/>
      <c r="AL418" s="9" t="n"/>
      <c r="AM418" s="9" t="n"/>
      <c r="AN418" s="9" t="n"/>
      <c r="AO418" s="9" t="n"/>
      <c r="AP418" s="9" t="n"/>
      <c r="AQ418" s="9" t="n"/>
      <c r="AR418" s="9" t="n"/>
      <c r="AS418" s="9" t="n"/>
      <c r="AT418" s="9" t="n"/>
      <c r="AU418" s="9" t="n"/>
      <c r="AV418" s="9" t="n"/>
      <c r="AW418" s="9" t="n"/>
      <c r="AX418" s="9" t="n"/>
      <c r="AY418" s="9" t="n"/>
      <c r="AZ418" s="9" t="n"/>
    </row>
    <row r="419">
      <c r="A419" s="9" t="n"/>
      <c r="B419" s="9" t="n"/>
      <c r="C419" s="9" t="n"/>
      <c r="D419" s="9" t="n"/>
      <c r="E419" s="9" t="n"/>
      <c r="F419" s="9" t="n"/>
      <c r="G419" s="9" t="n"/>
      <c r="H419" s="9" t="n"/>
      <c r="I419" s="9" t="n"/>
      <c r="J419" s="9" t="n"/>
      <c r="K419" s="9" t="n"/>
      <c r="L419" s="9" t="n"/>
      <c r="M419" s="9" t="n"/>
      <c r="N419" s="9" t="n"/>
      <c r="O419" s="9" t="n"/>
      <c r="P419" s="9" t="n"/>
      <c r="Q419" s="9" t="n"/>
      <c r="R419" s="9" t="n"/>
      <c r="S419" s="9" t="n"/>
      <c r="T419" s="9" t="n"/>
      <c r="U419" s="9" t="n"/>
      <c r="V419" s="9" t="n"/>
      <c r="W419" s="9" t="n"/>
      <c r="X419" s="9" t="n"/>
      <c r="Y419" s="9" t="n"/>
      <c r="Z419" s="9" t="n"/>
      <c r="AA419" s="9" t="n"/>
      <c r="AB419" s="9" t="n"/>
      <c r="AC419" s="9" t="n"/>
      <c r="AD419" s="9" t="n"/>
      <c r="AE419" s="9" t="n"/>
      <c r="AF419" s="9" t="n"/>
      <c r="AG419" s="9" t="n"/>
      <c r="AH419" s="9" t="n"/>
      <c r="AI419" s="9" t="n"/>
      <c r="AJ419" s="9" t="n"/>
      <c r="AK419" s="9" t="n"/>
      <c r="AL419" s="9" t="n"/>
      <c r="AM419" s="9" t="n"/>
      <c r="AN419" s="9" t="n"/>
      <c r="AO419" s="9" t="n"/>
      <c r="AP419" s="9" t="n"/>
      <c r="AQ419" s="9" t="n"/>
      <c r="AR419" s="9" t="n"/>
      <c r="AS419" s="9" t="n"/>
      <c r="AT419" s="9" t="n"/>
      <c r="AU419" s="9" t="n"/>
      <c r="AV419" s="9" t="n"/>
      <c r="AW419" s="9" t="n"/>
      <c r="AX419" s="9" t="n"/>
      <c r="AY419" s="9" t="n"/>
      <c r="AZ419" s="9" t="n"/>
    </row>
    <row r="420">
      <c r="A420" s="9" t="n"/>
      <c r="B420" s="9" t="n"/>
      <c r="C420" s="9" t="n"/>
      <c r="D420" s="9" t="n"/>
      <c r="E420" s="9" t="n"/>
      <c r="F420" s="9" t="n"/>
      <c r="G420" s="9" t="n"/>
      <c r="H420" s="9" t="n"/>
      <c r="I420" s="9" t="n"/>
      <c r="J420" s="9" t="n"/>
      <c r="K420" s="9" t="n"/>
      <c r="L420" s="9" t="n"/>
      <c r="M420" s="9" t="n"/>
      <c r="N420" s="9" t="n"/>
      <c r="O420" s="9" t="n"/>
      <c r="P420" s="9" t="n"/>
      <c r="Q420" s="9" t="n"/>
      <c r="R420" s="9" t="n"/>
      <c r="S420" s="9" t="n"/>
      <c r="T420" s="9" t="n"/>
      <c r="U420" s="9" t="n"/>
      <c r="V420" s="9" t="n"/>
      <c r="W420" s="9" t="n"/>
      <c r="X420" s="9" t="n"/>
      <c r="Y420" s="9" t="n"/>
      <c r="Z420" s="9" t="n"/>
      <c r="AA420" s="9" t="n"/>
      <c r="AB420" s="9" t="n"/>
      <c r="AC420" s="9" t="n"/>
      <c r="AD420" s="9" t="n"/>
      <c r="AE420" s="9" t="n"/>
      <c r="AF420" s="9" t="n"/>
      <c r="AG420" s="9" t="n"/>
      <c r="AH420" s="9" t="n"/>
      <c r="AI420" s="9" t="n"/>
      <c r="AJ420" s="9" t="n"/>
      <c r="AK420" s="9" t="n"/>
      <c r="AL420" s="9" t="n"/>
      <c r="AM420" s="9" t="n"/>
      <c r="AN420" s="9" t="n"/>
      <c r="AO420" s="9" t="n"/>
      <c r="AP420" s="9" t="n"/>
      <c r="AQ420" s="9" t="n"/>
      <c r="AR420" s="9" t="n"/>
      <c r="AS420" s="9" t="n"/>
      <c r="AT420" s="9" t="n"/>
      <c r="AU420" s="9" t="n"/>
      <c r="AV420" s="9" t="n"/>
      <c r="AW420" s="9" t="n"/>
      <c r="AX420" s="9" t="n"/>
      <c r="AY420" s="9" t="n"/>
      <c r="AZ420" s="9" t="n"/>
    </row>
    <row r="421">
      <c r="A421" s="9" t="n"/>
      <c r="B421" s="9" t="n"/>
      <c r="C421" s="9" t="n"/>
      <c r="D421" s="9" t="n"/>
      <c r="E421" s="9" t="n"/>
      <c r="F421" s="9" t="n"/>
      <c r="G421" s="9" t="n"/>
      <c r="H421" s="9" t="n"/>
      <c r="I421" s="9" t="n"/>
      <c r="J421" s="9" t="n"/>
      <c r="K421" s="9" t="n"/>
      <c r="L421" s="9" t="n"/>
      <c r="M421" s="9" t="n"/>
      <c r="N421" s="9" t="n"/>
      <c r="O421" s="9" t="n"/>
      <c r="P421" s="9" t="n"/>
      <c r="Q421" s="9" t="n"/>
      <c r="R421" s="9" t="n"/>
      <c r="S421" s="9" t="n"/>
      <c r="T421" s="9" t="n"/>
      <c r="U421" s="9" t="n"/>
      <c r="V421" s="9" t="n"/>
      <c r="W421" s="9" t="n"/>
      <c r="X421" s="9" t="n"/>
      <c r="Y421" s="9" t="n"/>
      <c r="Z421" s="9" t="n"/>
      <c r="AA421" s="9" t="n"/>
      <c r="AB421" s="9" t="n"/>
      <c r="AC421" s="9" t="n"/>
      <c r="AD421" s="9" t="n"/>
      <c r="AE421" s="9" t="n"/>
      <c r="AF421" s="9" t="n"/>
      <c r="AG421" s="9" t="n"/>
      <c r="AH421" s="9" t="n"/>
      <c r="AI421" s="9" t="n"/>
      <c r="AJ421" s="9" t="n"/>
      <c r="AK421" s="9" t="n"/>
      <c r="AL421" s="9" t="n"/>
      <c r="AM421" s="9" t="n"/>
      <c r="AN421" s="9" t="n"/>
      <c r="AO421" s="9" t="n"/>
      <c r="AP421" s="9" t="n"/>
      <c r="AQ421" s="9" t="n"/>
      <c r="AR421" s="9" t="n"/>
      <c r="AS421" s="9" t="n"/>
      <c r="AT421" s="9" t="n"/>
      <c r="AU421" s="9" t="n"/>
      <c r="AV421" s="9" t="n"/>
      <c r="AW421" s="9" t="n"/>
      <c r="AX421" s="9" t="n"/>
      <c r="AY421" s="9" t="n"/>
      <c r="AZ421" s="9" t="n"/>
    </row>
    <row r="422">
      <c r="A422" s="9" t="n"/>
      <c r="B422" s="9" t="n"/>
      <c r="C422" s="9" t="n"/>
      <c r="D422" s="9" t="n"/>
      <c r="E422" s="9" t="n"/>
      <c r="F422" s="9" t="n"/>
      <c r="G422" s="9" t="n"/>
      <c r="H422" s="9" t="n"/>
      <c r="I422" s="9" t="n"/>
      <c r="J422" s="9" t="n"/>
      <c r="K422" s="9" t="n"/>
      <c r="L422" s="9" t="n"/>
      <c r="M422" s="9" t="n"/>
      <c r="N422" s="9" t="n"/>
      <c r="O422" s="9" t="n"/>
      <c r="P422" s="9" t="n"/>
      <c r="Q422" s="9" t="n"/>
      <c r="R422" s="9" t="n"/>
      <c r="S422" s="9" t="n"/>
      <c r="T422" s="9" t="n"/>
      <c r="U422" s="9" t="n"/>
      <c r="V422" s="9" t="n"/>
      <c r="W422" s="9" t="n"/>
      <c r="X422" s="9" t="n"/>
      <c r="Y422" s="9" t="n"/>
      <c r="Z422" s="9" t="n"/>
      <c r="AA422" s="9" t="n"/>
      <c r="AB422" s="9" t="n"/>
      <c r="AC422" s="9" t="n"/>
      <c r="AD422" s="9" t="n"/>
      <c r="AE422" s="9" t="n"/>
      <c r="AF422" s="9" t="n"/>
      <c r="AG422" s="9" t="n"/>
      <c r="AH422" s="9" t="n"/>
      <c r="AI422" s="9" t="n"/>
      <c r="AJ422" s="9" t="n"/>
      <c r="AK422" s="9" t="n"/>
      <c r="AL422" s="9" t="n"/>
      <c r="AM422" s="9" t="n"/>
      <c r="AN422" s="9" t="n"/>
      <c r="AO422" s="9" t="n"/>
      <c r="AP422" s="9" t="n"/>
      <c r="AQ422" s="9" t="n"/>
      <c r="AR422" s="9" t="n"/>
      <c r="AS422" s="9" t="n"/>
      <c r="AT422" s="9" t="n"/>
      <c r="AU422" s="9" t="n"/>
      <c r="AV422" s="9" t="n"/>
      <c r="AW422" s="9" t="n"/>
      <c r="AX422" s="9" t="n"/>
      <c r="AY422" s="9" t="n"/>
      <c r="AZ422" s="9" t="n"/>
    </row>
    <row r="423">
      <c r="A423" s="9" t="n"/>
      <c r="B423" s="9" t="n"/>
      <c r="C423" s="9" t="n"/>
      <c r="D423" s="9" t="n"/>
      <c r="E423" s="9" t="n"/>
      <c r="F423" s="9" t="n"/>
      <c r="G423" s="9" t="n"/>
      <c r="H423" s="9" t="n"/>
      <c r="I423" s="9" t="n"/>
      <c r="J423" s="9" t="n"/>
      <c r="K423" s="9" t="n"/>
      <c r="L423" s="9" t="n"/>
      <c r="M423" s="9" t="n"/>
      <c r="N423" s="9" t="n"/>
      <c r="O423" s="9" t="n"/>
      <c r="P423" s="9" t="n"/>
      <c r="Q423" s="9" t="n"/>
      <c r="R423" s="9" t="n"/>
      <c r="S423" s="9" t="n"/>
      <c r="T423" s="9" t="n"/>
      <c r="U423" s="9" t="n"/>
      <c r="V423" s="9" t="n"/>
      <c r="W423" s="9" t="n"/>
      <c r="X423" s="9" t="n"/>
      <c r="Y423" s="9" t="n"/>
      <c r="Z423" s="9" t="n"/>
      <c r="AA423" s="9" t="n"/>
      <c r="AB423" s="9" t="n"/>
      <c r="AC423" s="9" t="n"/>
      <c r="AD423" s="9" t="n"/>
      <c r="AE423" s="9" t="n"/>
      <c r="AF423" s="9" t="n"/>
      <c r="AG423" s="9" t="n"/>
      <c r="AH423" s="9" t="n"/>
      <c r="AI423" s="9" t="n"/>
      <c r="AJ423" s="9" t="n"/>
      <c r="AK423" s="9" t="n"/>
      <c r="AL423" s="9" t="n"/>
      <c r="AM423" s="9" t="n"/>
      <c r="AN423" s="9" t="n"/>
      <c r="AO423" s="9" t="n"/>
      <c r="AP423" s="9" t="n"/>
      <c r="AQ423" s="9" t="n"/>
      <c r="AR423" s="9" t="n"/>
      <c r="AS423" s="9" t="n"/>
      <c r="AT423" s="9" t="n"/>
      <c r="AU423" s="9" t="n"/>
      <c r="AV423" s="9" t="n"/>
      <c r="AW423" s="9" t="n"/>
      <c r="AX423" s="9" t="n"/>
      <c r="AY423" s="9" t="n"/>
      <c r="AZ423" s="9" t="n"/>
    </row>
    <row r="424">
      <c r="A424" s="9" t="n"/>
      <c r="B424" s="9" t="n"/>
      <c r="C424" s="9" t="n"/>
      <c r="D424" s="9" t="n"/>
      <c r="E424" s="9" t="n"/>
      <c r="F424" s="9" t="n"/>
      <c r="G424" s="9" t="n"/>
      <c r="H424" s="9" t="n"/>
      <c r="I424" s="9" t="n"/>
      <c r="J424" s="9" t="n"/>
      <c r="K424" s="9" t="n"/>
      <c r="L424" s="9" t="n"/>
      <c r="M424" s="9" t="n"/>
      <c r="N424" s="9" t="n"/>
      <c r="O424" s="9" t="n"/>
      <c r="P424" s="9" t="n"/>
      <c r="Q424" s="9" t="n"/>
      <c r="R424" s="9" t="n"/>
      <c r="S424" s="9" t="n"/>
      <c r="T424" s="9" t="n"/>
      <c r="U424" s="9" t="n"/>
      <c r="V424" s="9" t="n"/>
      <c r="W424" s="9" t="n"/>
      <c r="X424" s="9" t="n"/>
      <c r="Y424" s="9" t="n"/>
      <c r="Z424" s="9" t="n"/>
      <c r="AA424" s="9" t="n"/>
      <c r="AB424" s="9" t="n"/>
      <c r="AC424" s="9" t="n"/>
      <c r="AD424" s="9" t="n"/>
      <c r="AE424" s="9" t="n"/>
      <c r="AF424" s="9" t="n"/>
      <c r="AG424" s="9" t="n"/>
      <c r="AH424" s="9" t="n"/>
      <c r="AI424" s="9" t="n"/>
      <c r="AJ424" s="9" t="n"/>
      <c r="AK424" s="9" t="n"/>
      <c r="AL424" s="9" t="n"/>
      <c r="AM424" s="9" t="n"/>
      <c r="AN424" s="9" t="n"/>
      <c r="AO424" s="9" t="n"/>
      <c r="AP424" s="9" t="n"/>
      <c r="AQ424" s="9" t="n"/>
      <c r="AR424" s="9" t="n"/>
      <c r="AS424" s="9" t="n"/>
      <c r="AT424" s="9" t="n"/>
      <c r="AU424" s="9" t="n"/>
      <c r="AV424" s="9" t="n"/>
      <c r="AW424" s="9" t="n"/>
      <c r="AX424" s="9" t="n"/>
      <c r="AY424" s="9" t="n"/>
      <c r="AZ424" s="9" t="n"/>
    </row>
    <row r="425">
      <c r="A425" s="9" t="n"/>
      <c r="B425" s="9" t="n"/>
      <c r="C425" s="9" t="n"/>
      <c r="D425" s="9" t="n"/>
      <c r="E425" s="9" t="n"/>
      <c r="F425" s="9" t="n"/>
      <c r="G425" s="9" t="n"/>
      <c r="H425" s="9" t="n"/>
      <c r="I425" s="9" t="n"/>
      <c r="J425" s="9" t="n"/>
      <c r="K425" s="9" t="n"/>
      <c r="L425" s="9" t="n"/>
      <c r="M425" s="9" t="n"/>
      <c r="N425" s="9" t="n"/>
      <c r="O425" s="9" t="n"/>
      <c r="P425" s="9" t="n"/>
      <c r="Q425" s="9" t="n"/>
      <c r="R425" s="9" t="n"/>
      <c r="S425" s="9" t="n"/>
      <c r="T425" s="9" t="n"/>
      <c r="U425" s="9" t="n"/>
      <c r="V425" s="9" t="n"/>
      <c r="W425" s="9" t="n"/>
      <c r="X425" s="9" t="n"/>
      <c r="Y425" s="9" t="n"/>
      <c r="Z425" s="9" t="n"/>
      <c r="AA425" s="9" t="n"/>
      <c r="AB425" s="9" t="n"/>
      <c r="AC425" s="9" t="n"/>
      <c r="AD425" s="9" t="n"/>
      <c r="AE425" s="9" t="n"/>
      <c r="AF425" s="9" t="n"/>
      <c r="AG425" s="9" t="n"/>
      <c r="AH425" s="9" t="n"/>
      <c r="AI425" s="9" t="n"/>
      <c r="AJ425" s="9" t="n"/>
      <c r="AK425" s="9" t="n"/>
      <c r="AL425" s="9" t="n"/>
      <c r="AM425" s="9" t="n"/>
      <c r="AN425" s="9" t="n"/>
      <c r="AO425" s="9" t="n"/>
      <c r="AP425" s="9" t="n"/>
      <c r="AQ425" s="9" t="n"/>
      <c r="AR425" s="9" t="n"/>
      <c r="AS425" s="9" t="n"/>
      <c r="AT425" s="9" t="n"/>
      <c r="AU425" s="9" t="n"/>
      <c r="AV425" s="9" t="n"/>
      <c r="AW425" s="9" t="n"/>
      <c r="AX425" s="9" t="n"/>
      <c r="AY425" s="9" t="n"/>
      <c r="AZ425" s="9" t="n"/>
    </row>
    <row r="426">
      <c r="A426" s="9" t="n"/>
      <c r="B426" s="9" t="n"/>
      <c r="C426" s="9" t="n"/>
      <c r="D426" s="9" t="n"/>
      <c r="E426" s="9" t="n"/>
      <c r="F426" s="9" t="n"/>
      <c r="G426" s="9" t="n"/>
      <c r="H426" s="9" t="n"/>
      <c r="I426" s="9" t="n"/>
      <c r="J426" s="9" t="n"/>
      <c r="K426" s="9" t="n"/>
      <c r="L426" s="9" t="n"/>
      <c r="M426" s="9" t="n"/>
      <c r="N426" s="9" t="n"/>
      <c r="O426" s="9" t="n"/>
      <c r="P426" s="9" t="n"/>
      <c r="Q426" s="9" t="n"/>
      <c r="R426" s="9" t="n"/>
      <c r="S426" s="9" t="n"/>
      <c r="T426" s="9" t="n"/>
      <c r="U426" s="9" t="n"/>
      <c r="V426" s="9" t="n"/>
      <c r="W426" s="9" t="n"/>
      <c r="X426" s="9" t="n"/>
      <c r="Y426" s="9" t="n"/>
      <c r="Z426" s="9" t="n"/>
      <c r="AA426" s="9" t="n"/>
      <c r="AB426" s="9" t="n"/>
      <c r="AC426" s="9" t="n"/>
      <c r="AD426" s="9" t="n"/>
      <c r="AE426" s="9" t="n"/>
      <c r="AF426" s="9" t="n"/>
      <c r="AG426" s="9" t="n"/>
      <c r="AH426" s="9" t="n"/>
      <c r="AI426" s="9" t="n"/>
      <c r="AJ426" s="9" t="n"/>
      <c r="AK426" s="9" t="n"/>
      <c r="AL426" s="9" t="n"/>
      <c r="AM426" s="9" t="n"/>
      <c r="AN426" s="9" t="n"/>
      <c r="AO426" s="9" t="n"/>
      <c r="AP426" s="9" t="n"/>
      <c r="AQ426" s="9" t="n"/>
      <c r="AR426" s="9" t="n"/>
      <c r="AS426" s="9" t="n"/>
      <c r="AT426" s="9" t="n"/>
      <c r="AU426" s="9" t="n"/>
      <c r="AV426" s="9" t="n"/>
      <c r="AW426" s="9" t="n"/>
      <c r="AX426" s="9" t="n"/>
      <c r="AY426" s="9" t="n"/>
      <c r="AZ426" s="9" t="n"/>
    </row>
    <row r="427">
      <c r="A427" s="9" t="n"/>
      <c r="B427" s="9" t="n"/>
      <c r="C427" s="9" t="n"/>
      <c r="D427" s="9" t="n"/>
      <c r="E427" s="9" t="n"/>
      <c r="F427" s="9" t="n"/>
      <c r="G427" s="9" t="n"/>
      <c r="H427" s="9" t="n"/>
      <c r="I427" s="9" t="n"/>
      <c r="J427" s="9" t="n"/>
      <c r="K427" s="9" t="n"/>
      <c r="L427" s="9" t="n"/>
      <c r="M427" s="9" t="n"/>
      <c r="N427" s="9" t="n"/>
      <c r="O427" s="9" t="n"/>
      <c r="P427" s="9" t="n"/>
      <c r="Q427" s="9" t="n"/>
      <c r="R427" s="9" t="n"/>
      <c r="S427" s="9" t="n"/>
      <c r="T427" s="9" t="n"/>
      <c r="U427" s="9" t="n"/>
      <c r="V427" s="9" t="n"/>
      <c r="W427" s="9" t="n"/>
      <c r="X427" s="9" t="n"/>
      <c r="Y427" s="9" t="n"/>
      <c r="Z427" s="9" t="n"/>
      <c r="AA427" s="9" t="n"/>
      <c r="AB427" s="9" t="n"/>
      <c r="AC427" s="9" t="n"/>
      <c r="AD427" s="9" t="n"/>
      <c r="AE427" s="9" t="n"/>
      <c r="AF427" s="9" t="n"/>
      <c r="AG427" s="9" t="n"/>
      <c r="AH427" s="9" t="n"/>
      <c r="AI427" s="9" t="n"/>
      <c r="AJ427" s="9" t="n"/>
      <c r="AK427" s="9" t="n"/>
      <c r="AL427" s="9" t="n"/>
      <c r="AM427" s="9" t="n"/>
      <c r="AN427" s="9" t="n"/>
      <c r="AO427" s="9" t="n"/>
      <c r="AP427" s="9" t="n"/>
      <c r="AQ427" s="9" t="n"/>
      <c r="AR427" s="9" t="n"/>
      <c r="AS427" s="9" t="n"/>
      <c r="AT427" s="9" t="n"/>
      <c r="AU427" s="9" t="n"/>
      <c r="AV427" s="9" t="n"/>
      <c r="AW427" s="9" t="n"/>
      <c r="AX427" s="9" t="n"/>
      <c r="AY427" s="9" t="n"/>
      <c r="AZ427" s="9" t="n"/>
    </row>
    <row r="428">
      <c r="A428" s="9" t="n"/>
      <c r="B428" s="9" t="n"/>
      <c r="C428" s="9" t="n"/>
      <c r="D428" s="9" t="n"/>
      <c r="E428" s="9" t="n"/>
      <c r="F428" s="9" t="n"/>
      <c r="G428" s="9" t="n"/>
      <c r="H428" s="9" t="n"/>
      <c r="I428" s="9" t="n"/>
      <c r="J428" s="9" t="n"/>
      <c r="K428" s="9" t="n"/>
      <c r="L428" s="9" t="n"/>
      <c r="M428" s="9" t="n"/>
      <c r="N428" s="9" t="n"/>
      <c r="O428" s="9" t="n"/>
      <c r="P428" s="9" t="n"/>
      <c r="Q428" s="9" t="n"/>
      <c r="R428" s="9" t="n"/>
      <c r="S428" s="9" t="n"/>
      <c r="T428" s="9" t="n"/>
      <c r="U428" s="9" t="n"/>
      <c r="V428" s="9" t="n"/>
      <c r="W428" s="9" t="n"/>
      <c r="X428" s="9" t="n"/>
      <c r="Y428" s="9" t="n"/>
      <c r="Z428" s="9" t="n"/>
      <c r="AA428" s="9" t="n"/>
      <c r="AB428" s="9" t="n"/>
      <c r="AC428" s="9" t="n"/>
      <c r="AD428" s="9" t="n"/>
      <c r="AE428" s="9" t="n"/>
      <c r="AF428" s="9" t="n"/>
      <c r="AG428" s="9" t="n"/>
      <c r="AH428" s="9" t="n"/>
      <c r="AI428" s="9" t="n"/>
      <c r="AJ428" s="9" t="n"/>
      <c r="AK428" s="9" t="n"/>
      <c r="AL428" s="9" t="n"/>
      <c r="AM428" s="9" t="n"/>
      <c r="AN428" s="9" t="n"/>
      <c r="AO428" s="9" t="n"/>
      <c r="AP428" s="9" t="n"/>
      <c r="AQ428" s="9" t="n"/>
      <c r="AR428" s="9" t="n"/>
      <c r="AS428" s="9" t="n"/>
      <c r="AT428" s="9" t="n"/>
      <c r="AU428" s="9" t="n"/>
      <c r="AV428" s="9" t="n"/>
      <c r="AW428" s="9" t="n"/>
      <c r="AX428" s="9" t="n"/>
      <c r="AY428" s="9" t="n"/>
      <c r="AZ428" s="9" t="n"/>
    </row>
    <row r="429">
      <c r="A429" s="9" t="n"/>
      <c r="B429" s="9" t="n"/>
      <c r="C429" s="9" t="n"/>
      <c r="D429" s="9" t="n"/>
      <c r="E429" s="9" t="n"/>
      <c r="F429" s="9" t="n"/>
      <c r="G429" s="9" t="n"/>
      <c r="H429" s="9" t="n"/>
      <c r="I429" s="9" t="n"/>
      <c r="J429" s="9" t="n"/>
      <c r="K429" s="9" t="n"/>
      <c r="L429" s="9" t="n"/>
      <c r="M429" s="9" t="n"/>
      <c r="N429" s="9" t="n"/>
      <c r="O429" s="9" t="n"/>
      <c r="P429" s="9" t="n"/>
      <c r="Q429" s="9" t="n"/>
      <c r="R429" s="9" t="n"/>
      <c r="S429" s="9" t="n"/>
      <c r="T429" s="9" t="n"/>
      <c r="U429" s="9" t="n"/>
      <c r="V429" s="9" t="n"/>
      <c r="W429" s="9" t="n"/>
      <c r="X429" s="9" t="n"/>
      <c r="Y429" s="9" t="n"/>
      <c r="Z429" s="9" t="n"/>
      <c r="AA429" s="9" t="n"/>
      <c r="AB429" s="9" t="n"/>
      <c r="AC429" s="9" t="n"/>
      <c r="AD429" s="9" t="n"/>
      <c r="AE429" s="9" t="n"/>
      <c r="AF429" s="9" t="n"/>
      <c r="AG429" s="9" t="n"/>
      <c r="AH429" s="9" t="n"/>
      <c r="AI429" s="9" t="n"/>
      <c r="AJ429" s="9" t="n"/>
      <c r="AK429" s="9" t="n"/>
      <c r="AL429" s="9" t="n"/>
      <c r="AM429" s="9" t="n"/>
      <c r="AN429" s="9" t="n"/>
      <c r="AO429" s="9" t="n"/>
      <c r="AP429" s="9" t="n"/>
      <c r="AQ429" s="9" t="n"/>
      <c r="AR429" s="9" t="n"/>
      <c r="AS429" s="9" t="n"/>
      <c r="AT429" s="9" t="n"/>
      <c r="AU429" s="9" t="n"/>
      <c r="AV429" s="9" t="n"/>
      <c r="AW429" s="9" t="n"/>
      <c r="AX429" s="9" t="n"/>
      <c r="AY429" s="9" t="n"/>
      <c r="AZ429" s="9" t="n"/>
    </row>
    <row r="430">
      <c r="A430" s="9" t="n"/>
      <c r="B430" s="9" t="n"/>
      <c r="C430" s="9" t="n"/>
      <c r="D430" s="9" t="n"/>
      <c r="E430" s="9" t="n"/>
      <c r="F430" s="9" t="n"/>
      <c r="G430" s="9" t="n"/>
      <c r="H430" s="9" t="n"/>
      <c r="I430" s="9" t="n"/>
      <c r="J430" s="9" t="n"/>
      <c r="K430" s="9" t="n"/>
      <c r="L430" s="9" t="n"/>
      <c r="M430" s="9" t="n"/>
      <c r="N430" s="9" t="n"/>
      <c r="O430" s="9" t="n"/>
      <c r="P430" s="9" t="n"/>
      <c r="Q430" s="9" t="n"/>
      <c r="R430" s="9" t="n"/>
      <c r="S430" s="9" t="n"/>
      <c r="T430" s="9" t="n"/>
      <c r="U430" s="9" t="n"/>
      <c r="V430" s="9" t="n"/>
      <c r="W430" s="9" t="n"/>
      <c r="X430" s="9" t="n"/>
      <c r="Y430" s="9" t="n"/>
      <c r="Z430" s="9" t="n"/>
      <c r="AA430" s="9" t="n"/>
      <c r="AB430" s="9" t="n"/>
      <c r="AC430" s="9" t="n"/>
      <c r="AD430" s="9" t="n"/>
      <c r="AE430" s="9" t="n"/>
      <c r="AF430" s="9" t="n"/>
      <c r="AG430" s="9" t="n"/>
      <c r="AH430" s="9" t="n"/>
      <c r="AI430" s="9" t="n"/>
      <c r="AJ430" s="9" t="n"/>
      <c r="AK430" s="9" t="n"/>
      <c r="AL430" s="9" t="n"/>
      <c r="AM430" s="9" t="n"/>
      <c r="AN430" s="9" t="n"/>
      <c r="AO430" s="9" t="n"/>
      <c r="AP430" s="9" t="n"/>
      <c r="AQ430" s="9" t="n"/>
      <c r="AR430" s="9" t="n"/>
      <c r="AS430" s="9" t="n"/>
      <c r="AT430" s="9" t="n"/>
      <c r="AU430" s="9" t="n"/>
      <c r="AV430" s="9" t="n"/>
      <c r="AW430" s="9" t="n"/>
      <c r="AX430" s="9" t="n"/>
      <c r="AY430" s="9" t="n"/>
      <c r="AZ430" s="9" t="n"/>
    </row>
    <row r="431">
      <c r="A431" s="9" t="n"/>
      <c r="B431" s="9" t="n"/>
      <c r="C431" s="9" t="n"/>
      <c r="D431" s="9" t="n"/>
      <c r="E431" s="9" t="n"/>
      <c r="F431" s="9" t="n"/>
      <c r="G431" s="9" t="n"/>
      <c r="H431" s="9" t="n"/>
      <c r="I431" s="9" t="n"/>
      <c r="J431" s="9" t="n"/>
      <c r="K431" s="9" t="n"/>
      <c r="L431" s="9" t="n"/>
      <c r="M431" s="9" t="n"/>
      <c r="N431" s="9" t="n"/>
      <c r="O431" s="9" t="n"/>
      <c r="P431" s="9" t="n"/>
      <c r="Q431" s="9" t="n"/>
      <c r="R431" s="9" t="n"/>
      <c r="S431" s="9" t="n"/>
      <c r="T431" s="9" t="n"/>
      <c r="U431" s="9" t="n"/>
      <c r="V431" s="9" t="n"/>
      <c r="W431" s="9" t="n"/>
      <c r="X431" s="9" t="n"/>
      <c r="Y431" s="9" t="n"/>
      <c r="Z431" s="9" t="n"/>
      <c r="AA431" s="9" t="n"/>
      <c r="AB431" s="9" t="n"/>
      <c r="AC431" s="9" t="n"/>
      <c r="AD431" s="9" t="n"/>
      <c r="AE431" s="9" t="n"/>
      <c r="AF431" s="9" t="n"/>
      <c r="AG431" s="9" t="n"/>
      <c r="AH431" s="9" t="n"/>
      <c r="AI431" s="9" t="n"/>
      <c r="AJ431" s="9" t="n"/>
      <c r="AK431" s="9" t="n"/>
      <c r="AL431" s="9" t="n"/>
      <c r="AM431" s="9" t="n"/>
      <c r="AN431" s="9" t="n"/>
      <c r="AO431" s="9" t="n"/>
      <c r="AP431" s="9" t="n"/>
      <c r="AQ431" s="9" t="n"/>
      <c r="AR431" s="9" t="n"/>
      <c r="AS431" s="9" t="n"/>
      <c r="AT431" s="9" t="n"/>
      <c r="AU431" s="9" t="n"/>
      <c r="AV431" s="9" t="n"/>
      <c r="AW431" s="9" t="n"/>
      <c r="AX431" s="9" t="n"/>
      <c r="AY431" s="9" t="n"/>
      <c r="AZ431" s="9" t="n"/>
    </row>
    <row r="432">
      <c r="A432" s="9" t="n"/>
      <c r="B432" s="9" t="n"/>
      <c r="C432" s="9" t="n"/>
      <c r="D432" s="9" t="n"/>
      <c r="E432" s="9" t="n"/>
      <c r="F432" s="9" t="n"/>
      <c r="G432" s="9" t="n"/>
      <c r="H432" s="9" t="n"/>
      <c r="I432" s="9" t="n"/>
      <c r="J432" s="9" t="n"/>
      <c r="K432" s="9" t="n"/>
      <c r="L432" s="9" t="n"/>
      <c r="M432" s="9" t="n"/>
      <c r="N432" s="9" t="n"/>
      <c r="O432" s="9" t="n"/>
      <c r="P432" s="9" t="n"/>
      <c r="Q432" s="9" t="n"/>
      <c r="R432" s="9" t="n"/>
      <c r="S432" s="9" t="n"/>
      <c r="T432" s="9" t="n"/>
      <c r="U432" s="9" t="n"/>
      <c r="V432" s="9" t="n"/>
      <c r="W432" s="9" t="n"/>
      <c r="X432" s="9" t="n"/>
      <c r="Y432" s="9" t="n"/>
      <c r="Z432" s="9" t="n"/>
      <c r="AA432" s="9" t="n"/>
      <c r="AB432" s="9" t="n"/>
      <c r="AC432" s="9" t="n"/>
      <c r="AD432" s="9" t="n"/>
      <c r="AE432" s="9" t="n"/>
      <c r="AF432" s="9" t="n"/>
      <c r="AG432" s="9" t="n"/>
      <c r="AH432" s="9" t="n"/>
      <c r="AI432" s="9" t="n"/>
      <c r="AJ432" s="9" t="n"/>
      <c r="AK432" s="9" t="n"/>
      <c r="AL432" s="9" t="n"/>
      <c r="AM432" s="9" t="n"/>
      <c r="AN432" s="9" t="n"/>
      <c r="AO432" s="9" t="n"/>
      <c r="AP432" s="9" t="n"/>
      <c r="AQ432" s="9" t="n"/>
      <c r="AR432" s="9" t="n"/>
      <c r="AS432" s="9" t="n"/>
      <c r="AT432" s="9" t="n"/>
      <c r="AU432" s="9" t="n"/>
      <c r="AV432" s="9" t="n"/>
      <c r="AW432" s="9" t="n"/>
      <c r="AX432" s="9" t="n"/>
      <c r="AY432" s="9" t="n"/>
      <c r="AZ432" s="9" t="n"/>
    </row>
    <row r="433">
      <c r="A433" s="9" t="n"/>
      <c r="B433" s="9" t="n"/>
      <c r="C433" s="9" t="n"/>
      <c r="D433" s="9" t="n"/>
      <c r="E433" s="9" t="n"/>
      <c r="F433" s="9" t="n"/>
      <c r="G433" s="9" t="n"/>
      <c r="H433" s="9" t="n"/>
      <c r="I433" s="9" t="n"/>
      <c r="J433" s="9" t="n"/>
      <c r="K433" s="9" t="n"/>
      <c r="L433" s="9" t="n"/>
      <c r="M433" s="9" t="n"/>
      <c r="N433" s="9" t="n"/>
      <c r="O433" s="9" t="n"/>
      <c r="P433" s="9" t="n"/>
      <c r="Q433" s="9" t="n"/>
      <c r="R433" s="9" t="n"/>
      <c r="S433" s="9" t="n"/>
      <c r="T433" s="9" t="n"/>
      <c r="U433" s="9" t="n"/>
      <c r="V433" s="9" t="n"/>
      <c r="W433" s="9" t="n"/>
      <c r="X433" s="9" t="n"/>
      <c r="Y433" s="9" t="n"/>
      <c r="Z433" s="9" t="n"/>
      <c r="AA433" s="9" t="n"/>
      <c r="AB433" s="9" t="n"/>
      <c r="AC433" s="9" t="n"/>
      <c r="AD433" s="9" t="n"/>
      <c r="AE433" s="9" t="n"/>
      <c r="AF433" s="9" t="n"/>
      <c r="AG433" s="9" t="n"/>
      <c r="AH433" s="9" t="n"/>
      <c r="AI433" s="9" t="n"/>
      <c r="AJ433" s="9" t="n"/>
      <c r="AK433" s="9" t="n"/>
      <c r="AL433" s="9" t="n"/>
      <c r="AM433" s="9" t="n"/>
      <c r="AN433" s="9" t="n"/>
      <c r="AO433" s="9" t="n"/>
      <c r="AP433" s="9" t="n"/>
      <c r="AQ433" s="9" t="n"/>
      <c r="AR433" s="9" t="n"/>
      <c r="AS433" s="9" t="n"/>
      <c r="AT433" s="9" t="n"/>
      <c r="AU433" s="9" t="n"/>
      <c r="AV433" s="9" t="n"/>
      <c r="AW433" s="9" t="n"/>
      <c r="AX433" s="9" t="n"/>
      <c r="AY433" s="9" t="n"/>
      <c r="AZ433" s="9" t="n"/>
    </row>
    <row r="434">
      <c r="A434" s="9" t="n"/>
      <c r="B434" s="9" t="n"/>
      <c r="C434" s="9" t="n"/>
      <c r="D434" s="9" t="n"/>
      <c r="E434" s="9" t="n"/>
      <c r="F434" s="9" t="n"/>
      <c r="G434" s="9" t="n"/>
      <c r="H434" s="9" t="n"/>
      <c r="I434" s="9" t="n"/>
      <c r="J434" s="9" t="n"/>
      <c r="K434" s="9" t="n"/>
      <c r="L434" s="9" t="n"/>
      <c r="M434" s="9" t="n"/>
      <c r="N434" s="9" t="n"/>
      <c r="O434" s="9" t="n"/>
      <c r="P434" s="9" t="n"/>
      <c r="Q434" s="9" t="n"/>
      <c r="R434" s="9" t="n"/>
      <c r="S434" s="9" t="n"/>
      <c r="T434" s="9" t="n"/>
      <c r="U434" s="9" t="n"/>
      <c r="V434" s="9" t="n"/>
      <c r="W434" s="9" t="n"/>
      <c r="X434" s="9" t="n"/>
      <c r="Y434" s="9" t="n"/>
      <c r="Z434" s="9" t="n"/>
      <c r="AA434" s="9" t="n"/>
      <c r="AB434" s="9" t="n"/>
      <c r="AC434" s="9" t="n"/>
      <c r="AD434" s="9" t="n"/>
      <c r="AE434" s="9" t="n"/>
      <c r="AF434" s="9" t="n"/>
      <c r="AG434" s="9" t="n"/>
      <c r="AH434" s="9" t="n"/>
      <c r="AI434" s="9" t="n"/>
      <c r="AJ434" s="9" t="n"/>
      <c r="AK434" s="9" t="n"/>
      <c r="AL434" s="9" t="n"/>
      <c r="AM434" s="9" t="n"/>
      <c r="AN434" s="9" t="n"/>
      <c r="AO434" s="9" t="n"/>
      <c r="AP434" s="9" t="n"/>
      <c r="AQ434" s="9" t="n"/>
      <c r="AR434" s="9" t="n"/>
      <c r="AS434" s="9" t="n"/>
      <c r="AT434" s="9" t="n"/>
      <c r="AU434" s="9" t="n"/>
      <c r="AV434" s="9" t="n"/>
      <c r="AW434" s="9" t="n"/>
      <c r="AX434" s="9" t="n"/>
      <c r="AY434" s="9" t="n"/>
      <c r="AZ434" s="9" t="n"/>
    </row>
    <row r="435">
      <c r="A435" s="9" t="n"/>
      <c r="B435" s="9" t="n"/>
      <c r="C435" s="9" t="n"/>
      <c r="D435" s="9" t="n"/>
      <c r="E435" s="9" t="n"/>
      <c r="F435" s="9" t="n"/>
      <c r="G435" s="9" t="n"/>
      <c r="H435" s="9" t="n"/>
      <c r="I435" s="9" t="n"/>
      <c r="J435" s="9" t="n"/>
      <c r="K435" s="9" t="n"/>
      <c r="L435" s="9" t="n"/>
      <c r="M435" s="9" t="n"/>
      <c r="N435" s="9" t="n"/>
      <c r="O435" s="9" t="n"/>
      <c r="P435" s="9" t="n"/>
      <c r="Q435" s="9" t="n"/>
      <c r="R435" s="9" t="n"/>
      <c r="S435" s="9" t="n"/>
      <c r="T435" s="9" t="n"/>
      <c r="U435" s="9" t="n"/>
      <c r="V435" s="9" t="n"/>
      <c r="W435" s="9" t="n"/>
      <c r="X435" s="9" t="n"/>
      <c r="Y435" s="9" t="n"/>
      <c r="Z435" s="9" t="n"/>
      <c r="AA435" s="9" t="n"/>
      <c r="AB435" s="9" t="n"/>
      <c r="AC435" s="9" t="n"/>
      <c r="AD435" s="9" t="n"/>
      <c r="AE435" s="9" t="n"/>
      <c r="AF435" s="9" t="n"/>
      <c r="AG435" s="9" t="n"/>
      <c r="AH435" s="9" t="n"/>
      <c r="AI435" s="9" t="n"/>
      <c r="AJ435" s="9" t="n"/>
      <c r="AK435" s="9" t="n"/>
      <c r="AL435" s="9" t="n"/>
      <c r="AM435" s="9" t="n"/>
      <c r="AN435" s="9" t="n"/>
      <c r="AO435" s="9" t="n"/>
      <c r="AP435" s="9" t="n"/>
      <c r="AQ435" s="9" t="n"/>
      <c r="AR435" s="9" t="n"/>
      <c r="AS435" s="9" t="n"/>
      <c r="AT435" s="9" t="n"/>
      <c r="AU435" s="9" t="n"/>
      <c r="AV435" s="9" t="n"/>
      <c r="AW435" s="9" t="n"/>
      <c r="AX435" s="9" t="n"/>
      <c r="AY435" s="9" t="n"/>
      <c r="AZ435" s="9" t="n"/>
    </row>
    <row r="436">
      <c r="A436" s="9" t="n"/>
      <c r="B436" s="9" t="n"/>
      <c r="C436" s="9" t="n"/>
      <c r="D436" s="9" t="n"/>
      <c r="E436" s="9" t="n"/>
      <c r="F436" s="9" t="n"/>
      <c r="G436" s="9" t="n"/>
      <c r="H436" s="9" t="n"/>
      <c r="I436" s="9" t="n"/>
      <c r="J436" s="9" t="n"/>
      <c r="K436" s="9" t="n"/>
      <c r="L436" s="9" t="n"/>
      <c r="M436" s="9" t="n"/>
      <c r="N436" s="9" t="n"/>
      <c r="O436" s="9" t="n"/>
      <c r="P436" s="9" t="n"/>
      <c r="Q436" s="9" t="n"/>
      <c r="R436" s="9" t="n"/>
      <c r="S436" s="9" t="n"/>
      <c r="T436" s="9" t="n"/>
      <c r="U436" s="9" t="n"/>
      <c r="V436" s="9" t="n"/>
      <c r="W436" s="9" t="n"/>
      <c r="X436" s="9" t="n"/>
      <c r="Y436" s="9" t="n"/>
      <c r="Z436" s="9" t="n"/>
      <c r="AA436" s="9" t="n"/>
      <c r="AB436" s="9" t="n"/>
      <c r="AC436" s="9" t="n"/>
      <c r="AD436" s="9" t="n"/>
      <c r="AE436" s="9" t="n"/>
      <c r="AF436" s="9" t="n"/>
      <c r="AG436" s="9" t="n"/>
      <c r="AH436" s="9" t="n"/>
      <c r="AI436" s="9" t="n"/>
      <c r="AJ436" s="9" t="n"/>
      <c r="AK436" s="9" t="n"/>
      <c r="AL436" s="9" t="n"/>
      <c r="AM436" s="9" t="n"/>
      <c r="AN436" s="9" t="n"/>
      <c r="AO436" s="9" t="n"/>
      <c r="AP436" s="9" t="n"/>
      <c r="AQ436" s="9" t="n"/>
      <c r="AR436" s="9" t="n"/>
      <c r="AS436" s="9" t="n"/>
      <c r="AT436" s="9" t="n"/>
      <c r="AU436" s="9" t="n"/>
      <c r="AV436" s="9" t="n"/>
      <c r="AW436" s="9" t="n"/>
      <c r="AX436" s="9" t="n"/>
      <c r="AY436" s="9" t="n"/>
      <c r="AZ436" s="9" t="n"/>
    </row>
    <row r="437">
      <c r="A437" s="9" t="n"/>
      <c r="B437" s="9" t="n"/>
      <c r="C437" s="9" t="n"/>
      <c r="D437" s="9" t="n"/>
      <c r="E437" s="9" t="n"/>
      <c r="F437" s="9" t="n"/>
      <c r="G437" s="9" t="n"/>
      <c r="H437" s="9" t="n"/>
      <c r="I437" s="9" t="n"/>
      <c r="J437" s="9" t="n"/>
      <c r="K437" s="9" t="n"/>
      <c r="L437" s="9" t="n"/>
      <c r="M437" s="9" t="n"/>
      <c r="N437" s="9" t="n"/>
      <c r="O437" s="9" t="n"/>
      <c r="P437" s="9" t="n"/>
      <c r="Q437" s="9" t="n"/>
      <c r="R437" s="9" t="n"/>
      <c r="S437" s="9" t="n"/>
      <c r="T437" s="9" t="n"/>
      <c r="U437" s="9" t="n"/>
      <c r="V437" s="9" t="n"/>
      <c r="W437" s="9" t="n"/>
      <c r="X437" s="9" t="n"/>
      <c r="Y437" s="9" t="n"/>
      <c r="Z437" s="9" t="n"/>
      <c r="AA437" s="9" t="n"/>
      <c r="AB437" s="9" t="n"/>
      <c r="AC437" s="9" t="n"/>
      <c r="AD437" s="9" t="n"/>
      <c r="AE437" s="9" t="n"/>
      <c r="AF437" s="9" t="n"/>
      <c r="AG437" s="9" t="n"/>
      <c r="AH437" s="9" t="n"/>
      <c r="AI437" s="9" t="n"/>
      <c r="AJ437" s="9" t="n"/>
      <c r="AK437" s="9" t="n"/>
      <c r="AL437" s="9" t="n"/>
      <c r="AM437" s="9" t="n"/>
      <c r="AN437" s="9" t="n"/>
      <c r="AO437" s="9" t="n"/>
      <c r="AP437" s="9" t="n"/>
      <c r="AQ437" s="9" t="n"/>
      <c r="AR437" s="9" t="n"/>
      <c r="AS437" s="9" t="n"/>
      <c r="AT437" s="9" t="n"/>
      <c r="AU437" s="9" t="n"/>
      <c r="AV437" s="9" t="n"/>
      <c r="AW437" s="9" t="n"/>
      <c r="AX437" s="9" t="n"/>
      <c r="AY437" s="9" t="n"/>
      <c r="AZ437" s="9" t="n"/>
    </row>
    <row r="438">
      <c r="A438" s="9" t="n"/>
      <c r="B438" s="9" t="n"/>
      <c r="C438" s="9" t="n"/>
      <c r="D438" s="9" t="n"/>
      <c r="E438" s="9" t="n"/>
      <c r="F438" s="9" t="n"/>
      <c r="G438" s="9" t="n"/>
      <c r="H438" s="9" t="n"/>
      <c r="I438" s="9" t="n"/>
      <c r="J438" s="9" t="n"/>
      <c r="K438" s="9" t="n"/>
      <c r="L438" s="9" t="n"/>
      <c r="M438" s="9" t="n"/>
      <c r="N438" s="9" t="n"/>
      <c r="O438" s="9" t="n"/>
      <c r="P438" s="9" t="n"/>
      <c r="Q438" s="9" t="n"/>
      <c r="R438" s="9" t="n"/>
      <c r="S438" s="9" t="n"/>
      <c r="T438" s="9" t="n"/>
      <c r="U438" s="9" t="n"/>
      <c r="V438" s="9" t="n"/>
      <c r="W438" s="9" t="n"/>
      <c r="X438" s="9" t="n"/>
      <c r="Y438" s="9" t="n"/>
      <c r="Z438" s="9" t="n"/>
      <c r="AA438" s="9" t="n"/>
      <c r="AB438" s="9" t="n"/>
      <c r="AC438" s="9" t="n"/>
      <c r="AD438" s="9" t="n"/>
      <c r="AE438" s="9" t="n"/>
      <c r="AF438" s="9" t="n"/>
      <c r="AG438" s="9" t="n"/>
      <c r="AH438" s="9" t="n"/>
      <c r="AI438" s="9" t="n"/>
      <c r="AJ438" s="9" t="n"/>
      <c r="AK438" s="9" t="n"/>
      <c r="AL438" s="9" t="n"/>
      <c r="AM438" s="9" t="n"/>
      <c r="AN438" s="9" t="n"/>
      <c r="AO438" s="9" t="n"/>
      <c r="AP438" s="9" t="n"/>
      <c r="AQ438" s="9" t="n"/>
      <c r="AR438" s="9" t="n"/>
      <c r="AS438" s="9" t="n"/>
      <c r="AT438" s="9" t="n"/>
      <c r="AU438" s="9" t="n"/>
      <c r="AV438" s="9" t="n"/>
      <c r="AW438" s="9" t="n"/>
      <c r="AX438" s="9" t="n"/>
      <c r="AY438" s="9" t="n"/>
      <c r="AZ438" s="9" t="n"/>
    </row>
    <row r="439">
      <c r="A439" s="9" t="n"/>
      <c r="B439" s="9" t="n"/>
      <c r="C439" s="9" t="n"/>
      <c r="D439" s="9" t="n"/>
      <c r="E439" s="9" t="n"/>
      <c r="F439" s="9" t="n"/>
      <c r="G439" s="9" t="n"/>
      <c r="H439" s="9" t="n"/>
      <c r="I439" s="9" t="n"/>
      <c r="J439" s="9" t="n"/>
      <c r="K439" s="9" t="n"/>
      <c r="L439" s="9" t="n"/>
      <c r="M439" s="9" t="n"/>
      <c r="N439" s="9" t="n"/>
      <c r="O439" s="9" t="n"/>
      <c r="P439" s="9" t="n"/>
      <c r="Q439" s="9" t="n"/>
      <c r="R439" s="9" t="n"/>
      <c r="S439" s="9" t="n"/>
      <c r="T439" s="9" t="n"/>
      <c r="U439" s="9" t="n"/>
      <c r="V439" s="9" t="n"/>
      <c r="W439" s="9" t="n"/>
      <c r="X439" s="9" t="n"/>
      <c r="Y439" s="9" t="n"/>
      <c r="Z439" s="9" t="n"/>
      <c r="AA439" s="9" t="n"/>
      <c r="AB439" s="9" t="n"/>
      <c r="AC439" s="9" t="n"/>
      <c r="AD439" s="9" t="n"/>
      <c r="AE439" s="9" t="n"/>
      <c r="AF439" s="9" t="n"/>
      <c r="AG439" s="9" t="n"/>
      <c r="AH439" s="9" t="n"/>
      <c r="AI439" s="9" t="n"/>
      <c r="AJ439" s="9" t="n"/>
      <c r="AK439" s="9" t="n"/>
      <c r="AL439" s="9" t="n"/>
      <c r="AM439" s="9" t="n"/>
      <c r="AN439" s="9" t="n"/>
      <c r="AO439" s="9" t="n"/>
      <c r="AP439" s="9" t="n"/>
      <c r="AQ439" s="9" t="n"/>
      <c r="AR439" s="9" t="n"/>
      <c r="AS439" s="9" t="n"/>
      <c r="AT439" s="9" t="n"/>
      <c r="AU439" s="9" t="n"/>
      <c r="AV439" s="9" t="n"/>
      <c r="AW439" s="9" t="n"/>
      <c r="AX439" s="9" t="n"/>
      <c r="AY439" s="9" t="n"/>
      <c r="AZ439" s="9" t="n"/>
    </row>
    <row r="440">
      <c r="A440" s="9" t="n"/>
      <c r="B440" s="9" t="n"/>
      <c r="C440" s="9" t="n"/>
      <c r="D440" s="9" t="n"/>
      <c r="E440" s="9" t="n"/>
      <c r="F440" s="9" t="n"/>
      <c r="G440" s="9" t="n"/>
      <c r="H440" s="9" t="n"/>
      <c r="I440" s="9" t="n"/>
      <c r="J440" s="9" t="n"/>
      <c r="K440" s="9" t="n"/>
      <c r="L440" s="9" t="n"/>
      <c r="M440" s="9" t="n"/>
      <c r="N440" s="9" t="n"/>
      <c r="O440" s="9" t="n"/>
      <c r="P440" s="9" t="n"/>
      <c r="Q440" s="9" t="n"/>
      <c r="R440" s="9" t="n"/>
      <c r="S440" s="9" t="n"/>
      <c r="T440" s="9" t="n"/>
      <c r="U440" s="9" t="n"/>
      <c r="V440" s="9" t="n"/>
      <c r="W440" s="9" t="n"/>
      <c r="X440" s="9" t="n"/>
      <c r="Y440" s="9" t="n"/>
      <c r="Z440" s="9" t="n"/>
      <c r="AA440" s="9" t="n"/>
      <c r="AB440" s="9" t="n"/>
      <c r="AC440" s="9" t="n"/>
      <c r="AD440" s="9" t="n"/>
      <c r="AE440" s="9" t="n"/>
      <c r="AF440" s="9" t="n"/>
      <c r="AG440" s="9" t="n"/>
      <c r="AH440" s="9" t="n"/>
      <c r="AI440" s="9" t="n"/>
      <c r="AJ440" s="9" t="n"/>
      <c r="AK440" s="9" t="n"/>
      <c r="AL440" s="9" t="n"/>
      <c r="AM440" s="9" t="n"/>
      <c r="AN440" s="9" t="n"/>
      <c r="AO440" s="9" t="n"/>
      <c r="AP440" s="9" t="n"/>
      <c r="AQ440" s="9" t="n"/>
      <c r="AR440" s="9" t="n"/>
      <c r="AS440" s="9" t="n"/>
      <c r="AT440" s="9" t="n"/>
      <c r="AU440" s="9" t="n"/>
      <c r="AV440" s="9" t="n"/>
      <c r="AW440" s="9" t="n"/>
      <c r="AX440" s="9" t="n"/>
      <c r="AY440" s="9" t="n"/>
      <c r="AZ440" s="9" t="n"/>
    </row>
    <row r="441">
      <c r="A441" s="9" t="n"/>
      <c r="B441" s="9" t="n"/>
      <c r="C441" s="9" t="n"/>
      <c r="D441" s="9" t="n"/>
      <c r="E441" s="9" t="n"/>
      <c r="F441" s="9" t="n"/>
      <c r="G441" s="9" t="n"/>
      <c r="H441" s="9" t="n"/>
      <c r="I441" s="9" t="n"/>
      <c r="J441" s="9" t="n"/>
      <c r="K441" s="9" t="n"/>
      <c r="L441" s="9" t="n"/>
      <c r="M441" s="9" t="n"/>
      <c r="N441" s="9" t="n"/>
      <c r="O441" s="9" t="n"/>
      <c r="P441" s="9" t="n"/>
      <c r="Q441" s="9" t="n"/>
      <c r="R441" s="9" t="n"/>
      <c r="S441" s="9" t="n"/>
      <c r="T441" s="9" t="n"/>
      <c r="U441" s="9" t="n"/>
      <c r="V441" s="9" t="n"/>
      <c r="W441" s="9" t="n"/>
      <c r="X441" s="9" t="n"/>
      <c r="Y441" s="9" t="n"/>
      <c r="Z441" s="9" t="n"/>
      <c r="AA441" s="9" t="n"/>
      <c r="AB441" s="9" t="n"/>
      <c r="AC441" s="9" t="n"/>
      <c r="AD441" s="9" t="n"/>
      <c r="AE441" s="9" t="n"/>
      <c r="AF441" s="9" t="n"/>
      <c r="AG441" s="9" t="n"/>
      <c r="AH441" s="9" t="n"/>
      <c r="AI441" s="9" t="n"/>
      <c r="AJ441" s="9" t="n"/>
      <c r="AK441" s="9" t="n"/>
      <c r="AL441" s="9" t="n"/>
      <c r="AM441" s="9" t="n"/>
      <c r="AN441" s="9" t="n"/>
      <c r="AO441" s="9" t="n"/>
      <c r="AP441" s="9" t="n"/>
      <c r="AQ441" s="9" t="n"/>
      <c r="AR441" s="9" t="n"/>
      <c r="AS441" s="9" t="n"/>
      <c r="AT441" s="9" t="n"/>
      <c r="AU441" s="9" t="n"/>
      <c r="AV441" s="9" t="n"/>
      <c r="AW441" s="9" t="n"/>
      <c r="AX441" s="9" t="n"/>
      <c r="AY441" s="9" t="n"/>
      <c r="AZ441" s="9" t="n"/>
    </row>
    <row r="442">
      <c r="A442" s="9" t="n"/>
      <c r="B442" s="9" t="n"/>
      <c r="C442" s="9" t="n"/>
      <c r="D442" s="9" t="n"/>
      <c r="E442" s="9" t="n"/>
      <c r="F442" s="9" t="n"/>
      <c r="G442" s="9" t="n"/>
      <c r="H442" s="9" t="n"/>
      <c r="I442" s="9" t="n"/>
      <c r="J442" s="9" t="n"/>
      <c r="K442" s="9" t="n"/>
      <c r="L442" s="9" t="n"/>
      <c r="M442" s="9" t="n"/>
      <c r="N442" s="9" t="n"/>
      <c r="O442" s="9" t="n"/>
      <c r="P442" s="9" t="n"/>
      <c r="Q442" s="9" t="n"/>
      <c r="R442" s="9" t="n"/>
      <c r="S442" s="9" t="n"/>
      <c r="T442" s="9" t="n"/>
      <c r="U442" s="9" t="n"/>
      <c r="V442" s="9" t="n"/>
      <c r="W442" s="9" t="n"/>
      <c r="X442" s="9" t="n"/>
      <c r="Y442" s="9" t="n"/>
      <c r="Z442" s="9" t="n"/>
      <c r="AA442" s="9" t="n"/>
      <c r="AB442" s="9" t="n"/>
      <c r="AC442" s="9" t="n"/>
      <c r="AD442" s="9" t="n"/>
      <c r="AE442" s="9" t="n"/>
      <c r="AF442" s="9" t="n"/>
      <c r="AG442" s="9" t="n"/>
      <c r="AH442" s="9" t="n"/>
      <c r="AI442" s="9" t="n"/>
      <c r="AJ442" s="9" t="n"/>
      <c r="AK442" s="9" t="n"/>
      <c r="AL442" s="9" t="n"/>
      <c r="AM442" s="9" t="n"/>
      <c r="AN442" s="9" t="n"/>
      <c r="AO442" s="9" t="n"/>
      <c r="AP442" s="9" t="n"/>
      <c r="AQ442" s="9" t="n"/>
      <c r="AR442" s="9" t="n"/>
      <c r="AS442" s="9" t="n"/>
      <c r="AT442" s="9" t="n"/>
      <c r="AU442" s="9" t="n"/>
      <c r="AV442" s="9" t="n"/>
      <c r="AW442" s="9" t="n"/>
      <c r="AX442" s="9" t="n"/>
      <c r="AY442" s="9" t="n"/>
      <c r="AZ442" s="9" t="n"/>
    </row>
    <row r="443">
      <c r="A443" s="9" t="n"/>
      <c r="B443" s="9" t="n"/>
      <c r="C443" s="9" t="n"/>
      <c r="D443" s="9" t="n"/>
      <c r="E443" s="9" t="n"/>
      <c r="F443" s="9" t="n"/>
      <c r="G443" s="9" t="n"/>
      <c r="H443" s="9" t="n"/>
      <c r="I443" s="9" t="n"/>
      <c r="J443" s="9" t="n"/>
      <c r="K443" s="9" t="n"/>
      <c r="L443" s="9" t="n"/>
      <c r="M443" s="9" t="n"/>
      <c r="N443" s="9" t="n"/>
      <c r="O443" s="9" t="n"/>
      <c r="P443" s="9" t="n"/>
      <c r="Q443" s="9" t="n"/>
      <c r="R443" s="9" t="n"/>
      <c r="S443" s="9" t="n"/>
      <c r="T443" s="9" t="n"/>
      <c r="U443" s="9" t="n"/>
      <c r="V443" s="9" t="n"/>
      <c r="W443" s="9" t="n"/>
      <c r="X443" s="9" t="n"/>
      <c r="Y443" s="9" t="n"/>
      <c r="Z443" s="9" t="n"/>
      <c r="AA443" s="9" t="n"/>
      <c r="AB443" s="9" t="n"/>
      <c r="AC443" s="9" t="n"/>
      <c r="AD443" s="9" t="n"/>
      <c r="AE443" s="9" t="n"/>
      <c r="AF443" s="9" t="n"/>
      <c r="AG443" s="9" t="n"/>
      <c r="AH443" s="9" t="n"/>
      <c r="AI443" s="9" t="n"/>
      <c r="AJ443" s="9" t="n"/>
      <c r="AK443" s="9" t="n"/>
      <c r="AL443" s="9" t="n"/>
      <c r="AM443" s="9" t="n"/>
      <c r="AN443" s="9" t="n"/>
      <c r="AO443" s="9" t="n"/>
      <c r="AP443" s="9" t="n"/>
      <c r="AQ443" s="9" t="n"/>
      <c r="AR443" s="9" t="n"/>
      <c r="AS443" s="9" t="n"/>
      <c r="AT443" s="9" t="n"/>
      <c r="AU443" s="9" t="n"/>
      <c r="AV443" s="9" t="n"/>
      <c r="AW443" s="9" t="n"/>
      <c r="AX443" s="9" t="n"/>
      <c r="AY443" s="9" t="n"/>
      <c r="AZ443" s="9" t="n"/>
    </row>
    <row r="444">
      <c r="A444" s="9" t="n"/>
      <c r="B444" s="9" t="n"/>
      <c r="C444" s="9" t="n"/>
      <c r="D444" s="9" t="n"/>
      <c r="E444" s="9" t="n"/>
      <c r="F444" s="9" t="n"/>
      <c r="G444" s="9" t="n"/>
      <c r="H444" s="9" t="n"/>
      <c r="I444" s="9" t="n"/>
      <c r="J444" s="9" t="n"/>
      <c r="K444" s="9" t="n"/>
      <c r="L444" s="9" t="n"/>
      <c r="M444" s="9" t="n"/>
      <c r="N444" s="9" t="n"/>
      <c r="O444" s="9" t="n"/>
      <c r="P444" s="9" t="n"/>
      <c r="Q444" s="9" t="n"/>
      <c r="R444" s="9" t="n"/>
      <c r="S444" s="9" t="n"/>
      <c r="T444" s="9" t="n"/>
      <c r="U444" s="9" t="n"/>
      <c r="V444" s="9" t="n"/>
      <c r="W444" s="9" t="n"/>
      <c r="X444" s="9" t="n"/>
      <c r="Y444" s="9" t="n"/>
      <c r="Z444" s="9" t="n"/>
      <c r="AA444" s="9" t="n"/>
      <c r="AB444" s="9" t="n"/>
      <c r="AC444" s="9" t="n"/>
      <c r="AD444" s="9" t="n"/>
      <c r="AE444" s="9" t="n"/>
      <c r="AF444" s="9" t="n"/>
      <c r="AG444" s="9" t="n"/>
      <c r="AH444" s="9" t="n"/>
      <c r="AI444" s="9" t="n"/>
      <c r="AJ444" s="9" t="n"/>
      <c r="AK444" s="9" t="n"/>
      <c r="AL444" s="9" t="n"/>
      <c r="AM444" s="9" t="n"/>
      <c r="AN444" s="9" t="n"/>
      <c r="AO444" s="9" t="n"/>
      <c r="AP444" s="9" t="n"/>
      <c r="AQ444" s="9" t="n"/>
      <c r="AR444" s="9" t="n"/>
      <c r="AS444" s="9" t="n"/>
      <c r="AT444" s="9" t="n"/>
      <c r="AU444" s="9" t="n"/>
      <c r="AV444" s="9" t="n"/>
      <c r="AW444" s="9" t="n"/>
      <c r="AX444" s="9" t="n"/>
      <c r="AY444" s="9" t="n"/>
      <c r="AZ444" s="9" t="n"/>
    </row>
    <row r="445">
      <c r="A445" s="9" t="n"/>
      <c r="B445" s="9" t="n"/>
      <c r="C445" s="9" t="n"/>
      <c r="D445" s="9" t="n"/>
      <c r="E445" s="9" t="n"/>
      <c r="F445" s="9" t="n"/>
      <c r="G445" s="9" t="n"/>
      <c r="H445" s="9" t="n"/>
      <c r="I445" s="9" t="n"/>
      <c r="J445" s="9" t="n"/>
      <c r="K445" s="9" t="n"/>
      <c r="L445" s="9" t="n"/>
      <c r="M445" s="9" t="n"/>
      <c r="N445" s="9" t="n"/>
      <c r="O445" s="9" t="n"/>
      <c r="P445" s="9" t="n"/>
      <c r="Q445" s="9" t="n"/>
      <c r="R445" s="9" t="n"/>
      <c r="S445" s="9" t="n"/>
      <c r="T445" s="9" t="n"/>
      <c r="U445" s="9" t="n"/>
      <c r="V445" s="9" t="n"/>
      <c r="W445" s="9" t="n"/>
      <c r="X445" s="9" t="n"/>
      <c r="Y445" s="9" t="n"/>
      <c r="Z445" s="9" t="n"/>
      <c r="AA445" s="9" t="n"/>
      <c r="AB445" s="9" t="n"/>
      <c r="AC445" s="9" t="n"/>
      <c r="AD445" s="9" t="n"/>
      <c r="AE445" s="9" t="n"/>
      <c r="AF445" s="9" t="n"/>
      <c r="AG445" s="9" t="n"/>
      <c r="AH445" s="9" t="n"/>
      <c r="AI445" s="9" t="n"/>
      <c r="AJ445" s="9" t="n"/>
      <c r="AK445" s="9" t="n"/>
      <c r="AL445" s="9" t="n"/>
      <c r="AM445" s="9" t="n"/>
      <c r="AN445" s="9" t="n"/>
      <c r="AO445" s="9" t="n"/>
      <c r="AP445" s="9" t="n"/>
      <c r="AQ445" s="9" t="n"/>
      <c r="AR445" s="9" t="n"/>
      <c r="AS445" s="9" t="n"/>
      <c r="AT445" s="9" t="n"/>
      <c r="AU445" s="9" t="n"/>
      <c r="AV445" s="9" t="n"/>
      <c r="AW445" s="9" t="n"/>
      <c r="AX445" s="9" t="n"/>
      <c r="AY445" s="9" t="n"/>
      <c r="AZ445" s="9" t="n"/>
    </row>
    <row r="446">
      <c r="A446" s="9" t="n"/>
      <c r="B446" s="9" t="n"/>
      <c r="C446" s="9" t="n"/>
      <c r="D446" s="9" t="n"/>
      <c r="E446" s="9" t="n"/>
      <c r="F446" s="9" t="n"/>
      <c r="G446" s="9" t="n"/>
      <c r="H446" s="9" t="n"/>
      <c r="I446" s="9" t="n"/>
      <c r="J446" s="9" t="n"/>
      <c r="K446" s="9" t="n"/>
      <c r="L446" s="9" t="n"/>
      <c r="M446" s="9" t="n"/>
      <c r="N446" s="9" t="n"/>
      <c r="O446" s="9" t="n"/>
      <c r="P446" s="9" t="n"/>
      <c r="Q446" s="9" t="n"/>
      <c r="R446" s="9" t="n"/>
      <c r="S446" s="9" t="n"/>
      <c r="T446" s="9" t="n"/>
      <c r="U446" s="9" t="n"/>
      <c r="V446" s="9" t="n"/>
      <c r="W446" s="9" t="n"/>
      <c r="X446" s="9" t="n"/>
      <c r="Y446" s="9" t="n"/>
      <c r="Z446" s="9" t="n"/>
      <c r="AA446" s="9" t="n"/>
      <c r="AB446" s="9" t="n"/>
      <c r="AC446" s="9" t="n"/>
      <c r="AD446" s="9" t="n"/>
      <c r="AE446" s="9" t="n"/>
      <c r="AF446" s="9" t="n"/>
      <c r="AG446" s="9" t="n"/>
      <c r="AH446" s="9" t="n"/>
      <c r="AI446" s="9" t="n"/>
      <c r="AJ446" s="9" t="n"/>
      <c r="AK446" s="9" t="n"/>
      <c r="AL446" s="9" t="n"/>
      <c r="AM446" s="9" t="n"/>
      <c r="AN446" s="9" t="n"/>
      <c r="AO446" s="9" t="n"/>
      <c r="AP446" s="9" t="n"/>
      <c r="AQ446" s="9" t="n"/>
      <c r="AR446" s="9" t="n"/>
      <c r="AS446" s="9" t="n"/>
      <c r="AT446" s="9" t="n"/>
      <c r="AU446" s="9" t="n"/>
      <c r="AV446" s="9" t="n"/>
      <c r="AW446" s="9" t="n"/>
      <c r="AX446" s="9" t="n"/>
      <c r="AY446" s="9" t="n"/>
      <c r="AZ446" s="9" t="n"/>
    </row>
    <row r="447">
      <c r="A447" s="9" t="n"/>
      <c r="B447" s="9" t="n"/>
      <c r="C447" s="9" t="n"/>
      <c r="D447" s="9" t="n"/>
      <c r="E447" s="9" t="n"/>
      <c r="F447" s="9" t="n"/>
      <c r="G447" s="9" t="n"/>
      <c r="H447" s="9" t="n"/>
      <c r="I447" s="9" t="n"/>
      <c r="J447" s="9" t="n"/>
      <c r="K447" s="9" t="n"/>
      <c r="L447" s="9" t="n"/>
      <c r="M447" s="9" t="n"/>
      <c r="N447" s="9" t="n"/>
      <c r="O447" s="9" t="n"/>
      <c r="P447" s="9" t="n"/>
      <c r="Q447" s="9" t="n"/>
      <c r="R447" s="9" t="n"/>
      <c r="S447" s="9" t="n"/>
      <c r="T447" s="9" t="n"/>
      <c r="U447" s="9" t="n"/>
      <c r="V447" s="9" t="n"/>
      <c r="W447" s="9" t="n"/>
      <c r="X447" s="9" t="n"/>
      <c r="Y447" s="9" t="n"/>
      <c r="Z447" s="9" t="n"/>
      <c r="AA447" s="9" t="n"/>
      <c r="AB447" s="9" t="n"/>
      <c r="AC447" s="9" t="n"/>
      <c r="AD447" s="9" t="n"/>
      <c r="AE447" s="9" t="n"/>
      <c r="AF447" s="9" t="n"/>
      <c r="AG447" s="9" t="n"/>
      <c r="AH447" s="9" t="n"/>
      <c r="AI447" s="9" t="n"/>
      <c r="AJ447" s="9" t="n"/>
      <c r="AK447" s="9" t="n"/>
      <c r="AL447" s="9" t="n"/>
      <c r="AM447" s="9" t="n"/>
      <c r="AN447" s="9" t="n"/>
      <c r="AO447" s="9" t="n"/>
      <c r="AP447" s="9" t="n"/>
      <c r="AQ447" s="9" t="n"/>
      <c r="AR447" s="9" t="n"/>
      <c r="AS447" s="9" t="n"/>
      <c r="AT447" s="9" t="n"/>
      <c r="AU447" s="9" t="n"/>
      <c r="AV447" s="9" t="n"/>
      <c r="AW447" s="9" t="n"/>
      <c r="AX447" s="9" t="n"/>
      <c r="AY447" s="9" t="n"/>
      <c r="AZ447" s="9" t="n"/>
    </row>
    <row r="448">
      <c r="A448" s="9" t="n"/>
      <c r="B448" s="9" t="n"/>
      <c r="C448" s="9" t="n"/>
      <c r="D448" s="9" t="n"/>
      <c r="E448" s="9" t="n"/>
      <c r="F448" s="9" t="n"/>
      <c r="G448" s="9" t="n"/>
      <c r="H448" s="9" t="n"/>
      <c r="I448" s="9" t="n"/>
      <c r="J448" s="9" t="n"/>
      <c r="K448" s="9" t="n"/>
      <c r="L448" s="9" t="n"/>
      <c r="M448" s="9" t="n"/>
      <c r="N448" s="9" t="n"/>
      <c r="O448" s="9" t="n"/>
      <c r="P448" s="9" t="n"/>
      <c r="Q448" s="9" t="n"/>
      <c r="R448" s="9" t="n"/>
      <c r="S448" s="9" t="n"/>
      <c r="T448" s="9" t="n"/>
      <c r="U448" s="9" t="n"/>
      <c r="V448" s="9" t="n"/>
      <c r="W448" s="9" t="n"/>
      <c r="X448" s="9" t="n"/>
      <c r="Y448" s="9" t="n"/>
      <c r="Z448" s="9" t="n"/>
      <c r="AA448" s="9" t="n"/>
      <c r="AB448" s="9" t="n"/>
      <c r="AC448" s="9" t="n"/>
      <c r="AD448" s="9" t="n"/>
      <c r="AE448" s="9" t="n"/>
      <c r="AF448" s="9" t="n"/>
      <c r="AG448" s="9" t="n"/>
      <c r="AH448" s="9" t="n"/>
      <c r="AI448" s="9" t="n"/>
      <c r="AJ448" s="9" t="n"/>
      <c r="AK448" s="9" t="n"/>
      <c r="AL448" s="9" t="n"/>
      <c r="AM448" s="9" t="n"/>
      <c r="AN448" s="9" t="n"/>
      <c r="AO448" s="9" t="n"/>
      <c r="AP448" s="9" t="n"/>
      <c r="AQ448" s="9" t="n"/>
      <c r="AR448" s="9" t="n"/>
      <c r="AS448" s="9" t="n"/>
      <c r="AT448" s="9" t="n"/>
      <c r="AU448" s="9" t="n"/>
      <c r="AV448" s="9" t="n"/>
      <c r="AW448" s="9" t="n"/>
      <c r="AX448" s="9" t="n"/>
      <c r="AY448" s="9" t="n"/>
      <c r="AZ448" s="9" t="n"/>
    </row>
    <row r="449">
      <c r="A449" s="9" t="n"/>
      <c r="B449" s="9" t="n"/>
      <c r="C449" s="9" t="n"/>
      <c r="D449" s="9" t="n"/>
      <c r="E449" s="9" t="n"/>
      <c r="F449" s="9" t="n"/>
      <c r="G449" s="9" t="n"/>
      <c r="H449" s="9" t="n"/>
      <c r="I449" s="9" t="n"/>
      <c r="J449" s="9" t="n"/>
      <c r="K449" s="9" t="n"/>
      <c r="L449" s="9" t="n"/>
      <c r="M449" s="9" t="n"/>
      <c r="N449" s="9" t="n"/>
      <c r="O449" s="9" t="n"/>
      <c r="P449" s="9" t="n"/>
      <c r="Q449" s="9" t="n"/>
      <c r="R449" s="9" t="n"/>
      <c r="S449" s="9" t="n"/>
      <c r="T449" s="9" t="n"/>
      <c r="U449" s="9" t="n"/>
      <c r="V449" s="9" t="n"/>
      <c r="W449" s="9" t="n"/>
      <c r="X449" s="9" t="n"/>
      <c r="Y449" s="9" t="n"/>
      <c r="Z449" s="9" t="n"/>
      <c r="AA449" s="9" t="n"/>
      <c r="AB449" s="9" t="n"/>
      <c r="AC449" s="9" t="n"/>
      <c r="AD449" s="9" t="n"/>
      <c r="AE449" s="9" t="n"/>
      <c r="AF449" s="9" t="n"/>
      <c r="AG449" s="9" t="n"/>
      <c r="AH449" s="9" t="n"/>
      <c r="AI449" s="9" t="n"/>
      <c r="AJ449" s="9" t="n"/>
      <c r="AK449" s="9" t="n"/>
      <c r="AL449" s="9" t="n"/>
      <c r="AM449" s="9" t="n"/>
      <c r="AN449" s="9" t="n"/>
      <c r="AO449" s="9" t="n"/>
      <c r="AP449" s="9" t="n"/>
      <c r="AQ449" s="9" t="n"/>
      <c r="AR449" s="9" t="n"/>
      <c r="AS449" s="9" t="n"/>
      <c r="AT449" s="9" t="n"/>
      <c r="AU449" s="9" t="n"/>
      <c r="AV449" s="9" t="n"/>
      <c r="AW449" s="9" t="n"/>
      <c r="AX449" s="9" t="n"/>
      <c r="AY449" s="9" t="n"/>
      <c r="AZ449" s="9" t="n"/>
    </row>
    <row r="450">
      <c r="A450" s="9" t="n"/>
      <c r="B450" s="9" t="n"/>
      <c r="C450" s="9" t="n"/>
      <c r="D450" s="9" t="n"/>
      <c r="E450" s="9" t="n"/>
      <c r="F450" s="9" t="n"/>
      <c r="G450" s="9" t="n"/>
      <c r="H450" s="9" t="n"/>
      <c r="I450" s="9" t="n"/>
      <c r="J450" s="9" t="n"/>
      <c r="K450" s="9" t="n"/>
      <c r="L450" s="9" t="n"/>
      <c r="M450" s="9" t="n"/>
      <c r="N450" s="9" t="n"/>
      <c r="O450" s="9" t="n"/>
      <c r="P450" s="9" t="n"/>
      <c r="Q450" s="9" t="n"/>
      <c r="R450" s="9" t="n"/>
      <c r="S450" s="9" t="n"/>
      <c r="T450" s="9" t="n"/>
      <c r="U450" s="9" t="n"/>
      <c r="V450" s="9" t="n"/>
      <c r="W450" s="9" t="n"/>
      <c r="X450" s="9" t="n"/>
      <c r="Y450" s="9" t="n"/>
      <c r="Z450" s="9" t="n"/>
      <c r="AA450" s="9" t="n"/>
      <c r="AB450" s="9" t="n"/>
      <c r="AC450" s="9" t="n"/>
      <c r="AD450" s="9" t="n"/>
      <c r="AE450" s="9" t="n"/>
      <c r="AF450" s="9" t="n"/>
      <c r="AG450" s="9" t="n"/>
      <c r="AH450" s="9" t="n"/>
      <c r="AI450" s="9" t="n"/>
      <c r="AJ450" s="9" t="n"/>
      <c r="AK450" s="9" t="n"/>
      <c r="AL450" s="9" t="n"/>
      <c r="AM450" s="9" t="n"/>
      <c r="AN450" s="9" t="n"/>
      <c r="AO450" s="9" t="n"/>
      <c r="AP450" s="9" t="n"/>
      <c r="AQ450" s="9" t="n"/>
      <c r="AR450" s="9" t="n"/>
      <c r="AS450" s="9" t="n"/>
      <c r="AT450" s="9" t="n"/>
      <c r="AU450" s="9" t="n"/>
      <c r="AV450" s="9" t="n"/>
      <c r="AW450" s="9" t="n"/>
      <c r="AX450" s="9" t="n"/>
      <c r="AY450" s="9" t="n"/>
      <c r="AZ450" s="9" t="n"/>
    </row>
    <row r="451">
      <c r="A451" s="9" t="n"/>
      <c r="B451" s="9" t="n"/>
      <c r="C451" s="9" t="n"/>
      <c r="D451" s="9" t="n"/>
      <c r="E451" s="9" t="n"/>
      <c r="F451" s="9" t="n"/>
      <c r="G451" s="9" t="n"/>
      <c r="H451" s="9" t="n"/>
      <c r="I451" s="9" t="n"/>
      <c r="J451" s="9" t="n"/>
      <c r="K451" s="9" t="n"/>
      <c r="L451" s="9" t="n"/>
      <c r="M451" s="9" t="n"/>
      <c r="N451" s="9" t="n"/>
      <c r="O451" s="9" t="n"/>
      <c r="P451" s="9" t="n"/>
      <c r="Q451" s="9" t="n"/>
      <c r="R451" s="9" t="n"/>
      <c r="S451" s="9" t="n"/>
      <c r="T451" s="9" t="n"/>
      <c r="U451" s="9" t="n"/>
      <c r="V451" s="9" t="n"/>
      <c r="W451" s="9" t="n"/>
      <c r="X451" s="9" t="n"/>
      <c r="Y451" s="9" t="n"/>
      <c r="Z451" s="9" t="n"/>
      <c r="AA451" s="9" t="n"/>
      <c r="AB451" s="9" t="n"/>
      <c r="AC451" s="9" t="n"/>
      <c r="AD451" s="9" t="n"/>
      <c r="AE451" s="9" t="n"/>
      <c r="AF451" s="9" t="n"/>
      <c r="AG451" s="9" t="n"/>
      <c r="AH451" s="9" t="n"/>
      <c r="AI451" s="9" t="n"/>
      <c r="AJ451" s="9" t="n"/>
      <c r="AK451" s="9" t="n"/>
      <c r="AL451" s="9" t="n"/>
      <c r="AM451" s="9" t="n"/>
      <c r="AN451" s="9" t="n"/>
      <c r="AO451" s="9" t="n"/>
      <c r="AP451" s="9" t="n"/>
      <c r="AQ451" s="9" t="n"/>
      <c r="AR451" s="9" t="n"/>
      <c r="AS451" s="9" t="n"/>
      <c r="AT451" s="9" t="n"/>
      <c r="AU451" s="9" t="n"/>
      <c r="AV451" s="9" t="n"/>
      <c r="AW451" s="9" t="n"/>
      <c r="AX451" s="9" t="n"/>
      <c r="AY451" s="9" t="n"/>
      <c r="AZ451" s="9" t="n"/>
    </row>
    <row r="452">
      <c r="A452" s="9" t="n"/>
      <c r="B452" s="9" t="n"/>
      <c r="C452" s="9" t="n"/>
      <c r="D452" s="9" t="n"/>
      <c r="E452" s="9" t="n"/>
      <c r="F452" s="9" t="n"/>
      <c r="G452" s="9" t="n"/>
      <c r="H452" s="9" t="n"/>
      <c r="I452" s="9" t="n"/>
      <c r="J452" s="9" t="n"/>
      <c r="K452" s="9" t="n"/>
      <c r="L452" s="9" t="n"/>
      <c r="M452" s="9" t="n"/>
      <c r="N452" s="9" t="n"/>
      <c r="O452" s="9" t="n"/>
      <c r="P452" s="9" t="n"/>
      <c r="Q452" s="9" t="n"/>
      <c r="R452" s="9" t="n"/>
      <c r="S452" s="9" t="n"/>
      <c r="T452" s="9" t="n"/>
      <c r="U452" s="9" t="n"/>
      <c r="V452" s="9" t="n"/>
      <c r="W452" s="9" t="n"/>
      <c r="X452" s="9" t="n"/>
      <c r="Y452" s="9" t="n"/>
      <c r="Z452" s="9" t="n"/>
      <c r="AA452" s="9" t="n"/>
      <c r="AB452" s="9" t="n"/>
      <c r="AC452" s="9" t="n"/>
      <c r="AD452" s="9" t="n"/>
      <c r="AE452" s="9" t="n"/>
      <c r="AF452" s="9" t="n"/>
      <c r="AG452" s="9" t="n"/>
      <c r="AH452" s="9" t="n"/>
      <c r="AI452" s="9" t="n"/>
      <c r="AJ452" s="9" t="n"/>
      <c r="AK452" s="9" t="n"/>
      <c r="AL452" s="9" t="n"/>
      <c r="AM452" s="9" t="n"/>
      <c r="AN452" s="9" t="n"/>
      <c r="AO452" s="9" t="n"/>
      <c r="AP452" s="9" t="n"/>
      <c r="AQ452" s="9" t="n"/>
      <c r="AR452" s="9" t="n"/>
      <c r="AS452" s="9" t="n"/>
      <c r="AT452" s="9" t="n"/>
      <c r="AU452" s="9" t="n"/>
      <c r="AV452" s="9" t="n"/>
      <c r="AW452" s="9" t="n"/>
      <c r="AX452" s="9" t="n"/>
      <c r="AY452" s="9" t="n"/>
      <c r="AZ452" s="9" t="n"/>
    </row>
    <row r="453">
      <c r="A453" s="9" t="n"/>
      <c r="B453" s="9" t="n"/>
      <c r="C453" s="9" t="n"/>
      <c r="D453" s="9" t="n"/>
      <c r="E453" s="9" t="n"/>
      <c r="F453" s="9" t="n"/>
      <c r="G453" s="9" t="n"/>
      <c r="H453" s="9" t="n"/>
      <c r="I453" s="9" t="n"/>
      <c r="J453" s="9" t="n"/>
      <c r="K453" s="9" t="n"/>
      <c r="L453" s="9" t="n"/>
      <c r="M453" s="9" t="n"/>
      <c r="N453" s="9" t="n"/>
      <c r="O453" s="9" t="n"/>
      <c r="P453" s="9" t="n"/>
      <c r="Q453" s="9" t="n"/>
      <c r="R453" s="9" t="n"/>
      <c r="S453" s="9" t="n"/>
      <c r="T453" s="9" t="n"/>
      <c r="U453" s="9" t="n"/>
      <c r="V453" s="9" t="n"/>
      <c r="W453" s="9" t="n"/>
      <c r="X453" s="9" t="n"/>
      <c r="Y453" s="9" t="n"/>
      <c r="Z453" s="9" t="n"/>
      <c r="AA453" s="9" t="n"/>
      <c r="AB453" s="9" t="n"/>
      <c r="AC453" s="9" t="n"/>
      <c r="AD453" s="9" t="n"/>
      <c r="AE453" s="9" t="n"/>
      <c r="AF453" s="9" t="n"/>
      <c r="AG453" s="9" t="n"/>
      <c r="AH453" s="9" t="n"/>
      <c r="AI453" s="9" t="n"/>
      <c r="AJ453" s="9" t="n"/>
      <c r="AK453" s="9" t="n"/>
      <c r="AL453" s="9" t="n"/>
      <c r="AM453" s="9" t="n"/>
      <c r="AN453" s="9" t="n"/>
      <c r="AO453" s="9" t="n"/>
      <c r="AP453" s="9" t="n"/>
      <c r="AQ453" s="9" t="n"/>
      <c r="AR453" s="9" t="n"/>
      <c r="AS453" s="9" t="n"/>
      <c r="AT453" s="9" t="n"/>
      <c r="AU453" s="9" t="n"/>
      <c r="AV453" s="9" t="n"/>
      <c r="AW453" s="9" t="n"/>
      <c r="AX453" s="9" t="n"/>
      <c r="AY453" s="9" t="n"/>
      <c r="AZ453" s="9" t="n"/>
    </row>
    <row r="454">
      <c r="A454" s="9" t="n"/>
      <c r="B454" s="9" t="n"/>
      <c r="C454" s="9" t="n"/>
      <c r="D454" s="9" t="n"/>
      <c r="E454" s="9" t="n"/>
      <c r="F454" s="9" t="n"/>
      <c r="G454" s="9" t="n"/>
      <c r="H454" s="9" t="n"/>
      <c r="I454" s="9" t="n"/>
      <c r="J454" s="9" t="n"/>
      <c r="K454" s="9" t="n"/>
      <c r="L454" s="9" t="n"/>
      <c r="M454" s="9" t="n"/>
      <c r="N454" s="9" t="n"/>
      <c r="O454" s="9" t="n"/>
      <c r="P454" s="9" t="n"/>
      <c r="Q454" s="9" t="n"/>
      <c r="R454" s="9" t="n"/>
      <c r="S454" s="9" t="n"/>
      <c r="T454" s="9" t="n"/>
      <c r="U454" s="9" t="n"/>
      <c r="V454" s="9" t="n"/>
      <c r="W454" s="9" t="n"/>
      <c r="X454" s="9" t="n"/>
      <c r="Y454" s="9" t="n"/>
      <c r="Z454" s="9" t="n"/>
      <c r="AA454" s="9" t="n"/>
      <c r="AB454" s="9" t="n"/>
      <c r="AC454" s="9" t="n"/>
      <c r="AD454" s="9" t="n"/>
      <c r="AE454" s="9" t="n"/>
      <c r="AF454" s="9" t="n"/>
      <c r="AG454" s="9" t="n"/>
      <c r="AH454" s="9" t="n"/>
      <c r="AI454" s="9" t="n"/>
      <c r="AJ454" s="9" t="n"/>
      <c r="AK454" s="9" t="n"/>
      <c r="AL454" s="9" t="n"/>
      <c r="AM454" s="9" t="n"/>
      <c r="AN454" s="9" t="n"/>
      <c r="AO454" s="9" t="n"/>
      <c r="AP454" s="9" t="n"/>
      <c r="AQ454" s="9" t="n"/>
      <c r="AR454" s="9" t="n"/>
      <c r="AS454" s="9" t="n"/>
      <c r="AT454" s="9" t="n"/>
      <c r="AU454" s="9" t="n"/>
      <c r="AV454" s="9" t="n"/>
      <c r="AW454" s="9" t="n"/>
      <c r="AX454" s="9" t="n"/>
      <c r="AY454" s="9" t="n"/>
      <c r="AZ454" s="9" t="n"/>
    </row>
    <row r="455">
      <c r="A455" s="9" t="n"/>
      <c r="B455" s="9" t="n"/>
      <c r="C455" s="9" t="n"/>
      <c r="D455" s="9" t="n"/>
      <c r="E455" s="9" t="n"/>
      <c r="F455" s="9" t="n"/>
      <c r="G455" s="9" t="n"/>
      <c r="H455" s="9" t="n"/>
      <c r="I455" s="9" t="n"/>
      <c r="J455" s="9" t="n"/>
      <c r="K455" s="9" t="n"/>
      <c r="L455" s="9" t="n"/>
      <c r="M455" s="9" t="n"/>
      <c r="N455" s="9" t="n"/>
      <c r="O455" s="9" t="n"/>
      <c r="P455" s="9" t="n"/>
      <c r="Q455" s="9" t="n"/>
      <c r="R455" s="9" t="n"/>
      <c r="S455" s="9" t="n"/>
      <c r="T455" s="9" t="n"/>
      <c r="U455" s="9" t="n"/>
      <c r="V455" s="9" t="n"/>
      <c r="W455" s="9" t="n"/>
      <c r="X455" s="9" t="n"/>
      <c r="Y455" s="9" t="n"/>
      <c r="Z455" s="9" t="n"/>
      <c r="AA455" s="9" t="n"/>
      <c r="AB455" s="9" t="n"/>
      <c r="AC455" s="9" t="n"/>
      <c r="AD455" s="9" t="n"/>
      <c r="AE455" s="9" t="n"/>
      <c r="AF455" s="9" t="n"/>
      <c r="AG455" s="9" t="n"/>
      <c r="AH455" s="9" t="n"/>
      <c r="AI455" s="9" t="n"/>
      <c r="AJ455" s="9" t="n"/>
      <c r="AK455" s="9" t="n"/>
      <c r="AL455" s="9" t="n"/>
      <c r="AM455" s="9" t="n"/>
      <c r="AN455" s="9" t="n"/>
      <c r="AO455" s="9" t="n"/>
      <c r="AP455" s="9" t="n"/>
      <c r="AQ455" s="9" t="n"/>
      <c r="AR455" s="9" t="n"/>
      <c r="AS455" s="9" t="n"/>
      <c r="AT455" s="9" t="n"/>
      <c r="AU455" s="9" t="n"/>
      <c r="AV455" s="9" t="n"/>
      <c r="AW455" s="9" t="n"/>
      <c r="AX455" s="9" t="n"/>
      <c r="AY455" s="9" t="n"/>
      <c r="AZ455" s="9" t="n"/>
    </row>
    <row r="456">
      <c r="A456" s="9" t="n"/>
      <c r="B456" s="9" t="n"/>
      <c r="C456" s="9" t="n"/>
      <c r="D456" s="9" t="n"/>
      <c r="E456" s="9" t="n"/>
      <c r="F456" s="9" t="n"/>
      <c r="G456" s="9" t="n"/>
      <c r="H456" s="9" t="n"/>
      <c r="I456" s="9" t="n"/>
      <c r="J456" s="9" t="n"/>
      <c r="K456" s="9" t="n"/>
      <c r="L456" s="9" t="n"/>
      <c r="M456" s="9" t="n"/>
      <c r="N456" s="9" t="n"/>
      <c r="O456" s="9" t="n"/>
      <c r="P456" s="9" t="n"/>
      <c r="Q456" s="9" t="n"/>
      <c r="R456" s="9" t="n"/>
      <c r="S456" s="9" t="n"/>
      <c r="T456" s="9" t="n"/>
      <c r="U456" s="9" t="n"/>
      <c r="V456" s="9" t="n"/>
      <c r="W456" s="9" t="n"/>
      <c r="X456" s="9" t="n"/>
      <c r="Y456" s="9" t="n"/>
      <c r="Z456" s="9" t="n"/>
      <c r="AA456" s="9" t="n"/>
      <c r="AB456" s="9" t="n"/>
      <c r="AC456" s="9" t="n"/>
      <c r="AD456" s="9" t="n"/>
      <c r="AE456" s="9" t="n"/>
      <c r="AF456" s="9" t="n"/>
      <c r="AG456" s="9" t="n"/>
      <c r="AH456" s="9" t="n"/>
      <c r="AI456" s="9" t="n"/>
      <c r="AJ456" s="9" t="n"/>
      <c r="AK456" s="9" t="n"/>
      <c r="AL456" s="9" t="n"/>
      <c r="AM456" s="9" t="n"/>
      <c r="AN456" s="9" t="n"/>
      <c r="AO456" s="9" t="n"/>
      <c r="AP456" s="9" t="n"/>
      <c r="AQ456" s="9" t="n"/>
      <c r="AR456" s="9" t="n"/>
      <c r="AS456" s="9" t="n"/>
      <c r="AT456" s="9" t="n"/>
      <c r="AU456" s="9" t="n"/>
      <c r="AV456" s="9" t="n"/>
      <c r="AW456" s="9" t="n"/>
      <c r="AX456" s="9" t="n"/>
      <c r="AY456" s="9" t="n"/>
      <c r="AZ456" s="9" t="n"/>
    </row>
    <row r="457">
      <c r="A457" s="9" t="n"/>
      <c r="B457" s="9" t="n"/>
      <c r="C457" s="9" t="n"/>
      <c r="D457" s="9" t="n"/>
      <c r="E457" s="9" t="n"/>
      <c r="F457" s="9" t="n"/>
      <c r="G457" s="9" t="n"/>
      <c r="H457" s="9" t="n"/>
      <c r="I457" s="9" t="n"/>
      <c r="J457" s="9" t="n"/>
      <c r="K457" s="9" t="n"/>
      <c r="L457" s="9" t="n"/>
      <c r="M457" s="9" t="n"/>
      <c r="N457" s="9" t="n"/>
      <c r="O457" s="9" t="n"/>
      <c r="P457" s="9" t="n"/>
      <c r="Q457" s="9" t="n"/>
      <c r="R457" s="9" t="n"/>
      <c r="S457" s="9" t="n"/>
      <c r="T457" s="9" t="n"/>
      <c r="U457" s="9" t="n"/>
      <c r="V457" s="9" t="n"/>
      <c r="W457" s="9" t="n"/>
      <c r="X457" s="9" t="n"/>
      <c r="Y457" s="9" t="n"/>
      <c r="Z457" s="9" t="n"/>
      <c r="AA457" s="9" t="n"/>
      <c r="AB457" s="9" t="n"/>
      <c r="AC457" s="9" t="n"/>
      <c r="AD457" s="9" t="n"/>
      <c r="AE457" s="9" t="n"/>
      <c r="AF457" s="9" t="n"/>
      <c r="AG457" s="9" t="n"/>
      <c r="AH457" s="9" t="n"/>
      <c r="AI457" s="9" t="n"/>
      <c r="AJ457" s="9" t="n"/>
      <c r="AK457" s="9" t="n"/>
      <c r="AL457" s="9" t="n"/>
      <c r="AM457" s="9" t="n"/>
      <c r="AN457" s="9" t="n"/>
      <c r="AO457" s="9" t="n"/>
      <c r="AP457" s="9" t="n"/>
      <c r="AQ457" s="9" t="n"/>
      <c r="AR457" s="9" t="n"/>
      <c r="AS457" s="9" t="n"/>
      <c r="AT457" s="9" t="n"/>
      <c r="AU457" s="9" t="n"/>
      <c r="AV457" s="9" t="n"/>
      <c r="AW457" s="9" t="n"/>
      <c r="AX457" s="9" t="n"/>
      <c r="AY457" s="9" t="n"/>
      <c r="AZ457" s="9" t="n"/>
    </row>
    <row r="458">
      <c r="A458" s="9" t="n"/>
      <c r="B458" s="9" t="n"/>
      <c r="C458" s="9" t="n"/>
      <c r="D458" s="9" t="n"/>
      <c r="E458" s="9" t="n"/>
      <c r="F458" s="9" t="n"/>
      <c r="G458" s="9" t="n"/>
      <c r="H458" s="9" t="n"/>
      <c r="I458" s="9" t="n"/>
      <c r="J458" s="9" t="n"/>
      <c r="K458" s="9" t="n"/>
      <c r="L458" s="9" t="n"/>
      <c r="M458" s="9" t="n"/>
      <c r="N458" s="9" t="n"/>
      <c r="O458" s="9" t="n"/>
      <c r="P458" s="9" t="n"/>
      <c r="Q458" s="9" t="n"/>
      <c r="R458" s="9" t="n"/>
      <c r="S458" s="9" t="n"/>
      <c r="T458" s="9" t="n"/>
      <c r="U458" s="9" t="n"/>
      <c r="V458" s="9" t="n"/>
      <c r="W458" s="9" t="n"/>
      <c r="X458" s="9" t="n"/>
      <c r="Y458" s="9" t="n"/>
      <c r="Z458" s="9" t="n"/>
      <c r="AA458" s="9" t="n"/>
      <c r="AB458" s="9" t="n"/>
      <c r="AC458" s="9" t="n"/>
      <c r="AD458" s="9" t="n"/>
      <c r="AE458" s="9" t="n"/>
      <c r="AF458" s="9" t="n"/>
      <c r="AG458" s="9" t="n"/>
      <c r="AH458" s="9" t="n"/>
      <c r="AI458" s="9" t="n"/>
      <c r="AJ458" s="9" t="n"/>
      <c r="AK458" s="9" t="n"/>
      <c r="AL458" s="9" t="n"/>
      <c r="AM458" s="9" t="n"/>
      <c r="AN458" s="9" t="n"/>
      <c r="AO458" s="9" t="n"/>
      <c r="AP458" s="9" t="n"/>
      <c r="AQ458" s="9" t="n"/>
      <c r="AR458" s="9" t="n"/>
      <c r="AS458" s="9" t="n"/>
      <c r="AT458" s="9" t="n"/>
      <c r="AU458" s="9" t="n"/>
      <c r="AV458" s="9" t="n"/>
      <c r="AW458" s="9" t="n"/>
      <c r="AX458" s="9" t="n"/>
      <c r="AY458" s="9" t="n"/>
      <c r="AZ458" s="9" t="n"/>
    </row>
    <row r="459">
      <c r="A459" s="9" t="n"/>
      <c r="B459" s="9" t="n"/>
      <c r="C459" s="9" t="n"/>
      <c r="D459" s="9" t="n"/>
      <c r="E459" s="9" t="n"/>
      <c r="F459" s="9" t="n"/>
      <c r="G459" s="9" t="n"/>
      <c r="H459" s="9" t="n"/>
      <c r="I459" s="9" t="n"/>
      <c r="J459" s="9" t="n"/>
      <c r="K459" s="9" t="n"/>
      <c r="L459" s="9" t="n"/>
      <c r="M459" s="9" t="n"/>
      <c r="N459" s="9" t="n"/>
      <c r="O459" s="9" t="n"/>
      <c r="P459" s="9" t="n"/>
      <c r="Q459" s="9" t="n"/>
      <c r="R459" s="9" t="n"/>
      <c r="S459" s="9" t="n"/>
      <c r="T459" s="9" t="n"/>
      <c r="U459" s="9" t="n"/>
      <c r="V459" s="9" t="n"/>
      <c r="W459" s="9" t="n"/>
      <c r="X459" s="9" t="n"/>
      <c r="Y459" s="9" t="n"/>
      <c r="Z459" s="9" t="n"/>
      <c r="AA459" s="9" t="n"/>
      <c r="AB459" s="9" t="n"/>
      <c r="AC459" s="9" t="n"/>
      <c r="AD459" s="9" t="n"/>
      <c r="AE459" s="9" t="n"/>
      <c r="AF459" s="9" t="n"/>
      <c r="AG459" s="9" t="n"/>
      <c r="AH459" s="9" t="n"/>
      <c r="AI459" s="9" t="n"/>
      <c r="AJ459" s="9" t="n"/>
      <c r="AK459" s="9" t="n"/>
      <c r="AL459" s="9" t="n"/>
      <c r="AM459" s="9" t="n"/>
      <c r="AN459" s="9" t="n"/>
      <c r="AO459" s="9" t="n"/>
      <c r="AP459" s="9" t="n"/>
      <c r="AQ459" s="9" t="n"/>
      <c r="AR459" s="9" t="n"/>
      <c r="AS459" s="9" t="n"/>
      <c r="AT459" s="9" t="n"/>
      <c r="AU459" s="9" t="n"/>
      <c r="AV459" s="9" t="n"/>
      <c r="AW459" s="9" t="n"/>
      <c r="AX459" s="9" t="n"/>
      <c r="AY459" s="9" t="n"/>
      <c r="AZ459" s="9" t="n"/>
    </row>
    <row r="460">
      <c r="A460" s="9" t="n"/>
      <c r="B460" s="9" t="n"/>
      <c r="C460" s="9" t="n"/>
      <c r="D460" s="9" t="n"/>
      <c r="E460" s="9" t="n"/>
      <c r="F460" s="9" t="n"/>
      <c r="G460" s="9" t="n"/>
      <c r="H460" s="9" t="n"/>
      <c r="I460" s="9" t="n"/>
      <c r="J460" s="9" t="n"/>
      <c r="K460" s="9" t="n"/>
      <c r="L460" s="9" t="n"/>
      <c r="M460" s="9" t="n"/>
      <c r="N460" s="9" t="n"/>
      <c r="O460" s="9" t="n"/>
      <c r="P460" s="9" t="n"/>
      <c r="Q460" s="9" t="n"/>
      <c r="R460" s="9" t="n"/>
      <c r="S460" s="9" t="n"/>
      <c r="T460" s="9" t="n"/>
      <c r="U460" s="9" t="n"/>
      <c r="V460" s="9" t="n"/>
      <c r="W460" s="9" t="n"/>
      <c r="X460" s="9" t="n"/>
      <c r="Y460" s="9" t="n"/>
      <c r="Z460" s="9" t="n"/>
      <c r="AA460" s="9" t="n"/>
      <c r="AB460" s="9" t="n"/>
      <c r="AC460" s="9" t="n"/>
      <c r="AD460" s="9" t="n"/>
      <c r="AE460" s="9" t="n"/>
      <c r="AF460" s="9" t="n"/>
      <c r="AG460" s="9" t="n"/>
      <c r="AH460" s="9" t="n"/>
      <c r="AI460" s="9" t="n"/>
      <c r="AJ460" s="9" t="n"/>
      <c r="AK460" s="9" t="n"/>
      <c r="AL460" s="9" t="n"/>
      <c r="AM460" s="9" t="n"/>
      <c r="AN460" s="9" t="n"/>
      <c r="AO460" s="9" t="n"/>
      <c r="AP460" s="9" t="n"/>
      <c r="AQ460" s="9" t="n"/>
      <c r="AR460" s="9" t="n"/>
      <c r="AS460" s="9" t="n"/>
      <c r="AT460" s="9" t="n"/>
      <c r="AU460" s="9" t="n"/>
      <c r="AV460" s="9" t="n"/>
      <c r="AW460" s="9" t="n"/>
      <c r="AX460" s="9" t="n"/>
      <c r="AY460" s="9" t="n"/>
      <c r="AZ460" s="9" t="n"/>
    </row>
    <row r="461">
      <c r="A461" s="9" t="n"/>
      <c r="B461" s="9" t="n"/>
      <c r="C461" s="9" t="n"/>
      <c r="D461" s="9" t="n"/>
      <c r="E461" s="9" t="n"/>
      <c r="F461" s="9" t="n"/>
      <c r="G461" s="9" t="n"/>
      <c r="H461" s="9" t="n"/>
      <c r="I461" s="9" t="n"/>
      <c r="J461" s="9" t="n"/>
      <c r="K461" s="9" t="n"/>
      <c r="L461" s="9" t="n"/>
      <c r="M461" s="9" t="n"/>
      <c r="N461" s="9" t="n"/>
      <c r="O461" s="9" t="n"/>
      <c r="P461" s="9" t="n"/>
      <c r="Q461" s="9" t="n"/>
      <c r="R461" s="9" t="n"/>
      <c r="S461" s="9" t="n"/>
      <c r="T461" s="9" t="n"/>
      <c r="U461" s="9" t="n"/>
      <c r="V461" s="9" t="n"/>
      <c r="W461" s="9" t="n"/>
      <c r="X461" s="9" t="n"/>
      <c r="Y461" s="9" t="n"/>
      <c r="Z461" s="9" t="n"/>
      <c r="AA461" s="9" t="n"/>
      <c r="AB461" s="9" t="n"/>
      <c r="AC461" s="9" t="n"/>
      <c r="AD461" s="9" t="n"/>
      <c r="AE461" s="9" t="n"/>
      <c r="AF461" s="9" t="n"/>
      <c r="AG461" s="9" t="n"/>
      <c r="AH461" s="9" t="n"/>
      <c r="AI461" s="9" t="n"/>
      <c r="AJ461" s="9" t="n"/>
      <c r="AK461" s="9" t="n"/>
      <c r="AL461" s="9" t="n"/>
      <c r="AM461" s="9" t="n"/>
      <c r="AN461" s="9" t="n"/>
      <c r="AO461" s="9" t="n"/>
      <c r="AP461" s="9" t="n"/>
      <c r="AQ461" s="9" t="n"/>
      <c r="AR461" s="9" t="n"/>
      <c r="AS461" s="9" t="n"/>
      <c r="AT461" s="9" t="n"/>
      <c r="AU461" s="9" t="n"/>
      <c r="AV461" s="9" t="n"/>
      <c r="AW461" s="9" t="n"/>
      <c r="AX461" s="9" t="n"/>
      <c r="AY461" s="9" t="n"/>
      <c r="AZ461" s="9" t="n"/>
    </row>
    <row r="462">
      <c r="A462" s="9" t="n"/>
      <c r="B462" s="9" t="n"/>
      <c r="C462" s="9" t="n"/>
      <c r="D462" s="9" t="n"/>
      <c r="E462" s="9" t="n"/>
      <c r="F462" s="9" t="n"/>
      <c r="G462" s="9" t="n"/>
      <c r="H462" s="9" t="n"/>
      <c r="I462" s="9" t="n"/>
      <c r="J462" s="9" t="n"/>
      <c r="K462" s="9" t="n"/>
      <c r="L462" s="9" t="n"/>
      <c r="M462" s="9" t="n"/>
      <c r="N462" s="9" t="n"/>
      <c r="O462" s="9" t="n"/>
      <c r="P462" s="9" t="n"/>
      <c r="Q462" s="9" t="n"/>
      <c r="R462" s="9" t="n"/>
      <c r="S462" s="9" t="n"/>
      <c r="T462" s="9" t="n"/>
      <c r="U462" s="9" t="n"/>
      <c r="V462" s="9" t="n"/>
      <c r="W462" s="9" t="n"/>
      <c r="X462" s="9" t="n"/>
      <c r="Y462" s="9" t="n"/>
      <c r="Z462" s="9" t="n"/>
      <c r="AA462" s="9" t="n"/>
      <c r="AB462" s="9" t="n"/>
      <c r="AC462" s="9" t="n"/>
      <c r="AD462" s="9" t="n"/>
      <c r="AE462" s="9" t="n"/>
      <c r="AF462" s="9" t="n"/>
      <c r="AG462" s="9" t="n"/>
      <c r="AH462" s="9" t="n"/>
      <c r="AI462" s="9" t="n"/>
      <c r="AJ462" s="9" t="n"/>
      <c r="AK462" s="9" t="n"/>
      <c r="AL462" s="9" t="n"/>
      <c r="AM462" s="9" t="n"/>
      <c r="AN462" s="9" t="n"/>
      <c r="AO462" s="9" t="n"/>
      <c r="AP462" s="9" t="n"/>
      <c r="AQ462" s="9" t="n"/>
      <c r="AR462" s="9" t="n"/>
      <c r="AS462" s="9" t="n"/>
      <c r="AT462" s="9" t="n"/>
      <c r="AU462" s="9" t="n"/>
      <c r="AV462" s="9" t="n"/>
      <c r="AW462" s="9" t="n"/>
      <c r="AX462" s="9" t="n"/>
      <c r="AY462" s="9" t="n"/>
      <c r="AZ462" s="9" t="n"/>
    </row>
    <row r="463">
      <c r="A463" s="9" t="n"/>
      <c r="B463" s="9" t="n"/>
      <c r="C463" s="9" t="n"/>
      <c r="D463" s="9" t="n"/>
      <c r="E463" s="9" t="n"/>
      <c r="F463" s="9" t="n"/>
      <c r="G463" s="9" t="n"/>
      <c r="H463" s="9" t="n"/>
      <c r="I463" s="9" t="n"/>
      <c r="J463" s="9" t="n"/>
      <c r="K463" s="9" t="n"/>
      <c r="L463" s="9" t="n"/>
      <c r="M463" s="9" t="n"/>
      <c r="N463" s="9" t="n"/>
      <c r="O463" s="9" t="n"/>
      <c r="P463" s="9" t="n"/>
      <c r="Q463" s="9" t="n"/>
      <c r="R463" s="9" t="n"/>
      <c r="S463" s="9" t="n"/>
      <c r="T463" s="9" t="n"/>
      <c r="U463" s="9" t="n"/>
      <c r="V463" s="9" t="n"/>
      <c r="W463" s="9" t="n"/>
      <c r="X463" s="9" t="n"/>
      <c r="Y463" s="9" t="n"/>
      <c r="Z463" s="9" t="n"/>
      <c r="AA463" s="9" t="n"/>
      <c r="AB463" s="9" t="n"/>
      <c r="AC463" s="9" t="n"/>
      <c r="AD463" s="9" t="n"/>
      <c r="AE463" s="9" t="n"/>
      <c r="AF463" s="9" t="n"/>
      <c r="AG463" s="9" t="n"/>
      <c r="AH463" s="9" t="n"/>
      <c r="AI463" s="9" t="n"/>
      <c r="AJ463" s="9" t="n"/>
      <c r="AK463" s="9" t="n"/>
      <c r="AL463" s="9" t="n"/>
      <c r="AM463" s="9" t="n"/>
      <c r="AN463" s="9" t="n"/>
      <c r="AO463" s="9" t="n"/>
      <c r="AP463" s="9" t="n"/>
      <c r="AQ463" s="9" t="n"/>
      <c r="AR463" s="9" t="n"/>
      <c r="AS463" s="9" t="n"/>
      <c r="AT463" s="9" t="n"/>
      <c r="AU463" s="9" t="n"/>
      <c r="AV463" s="9" t="n"/>
      <c r="AW463" s="9" t="n"/>
      <c r="AX463" s="9" t="n"/>
      <c r="AY463" s="9" t="n"/>
      <c r="AZ463" s="9" t="n"/>
    </row>
    <row r="464">
      <c r="A464" s="9" t="n"/>
      <c r="B464" s="9" t="n"/>
      <c r="C464" s="9" t="n"/>
      <c r="D464" s="9" t="n"/>
      <c r="E464" s="9" t="n"/>
      <c r="F464" s="9" t="n"/>
      <c r="G464" s="9" t="n"/>
      <c r="H464" s="9" t="n"/>
      <c r="I464" s="9" t="n"/>
      <c r="J464" s="9" t="n"/>
      <c r="K464" s="9" t="n"/>
      <c r="L464" s="9" t="n"/>
      <c r="M464" s="9" t="n"/>
      <c r="N464" s="9" t="n"/>
      <c r="O464" s="9" t="n"/>
      <c r="P464" s="9" t="n"/>
      <c r="Q464" s="9" t="n"/>
      <c r="R464" s="9" t="n"/>
      <c r="S464" s="9" t="n"/>
      <c r="T464" s="9" t="n"/>
      <c r="U464" s="9" t="n"/>
      <c r="V464" s="9" t="n"/>
      <c r="W464" s="9" t="n"/>
      <c r="X464" s="9" t="n"/>
      <c r="Y464" s="9" t="n"/>
      <c r="Z464" s="9" t="n"/>
      <c r="AA464" s="9" t="n"/>
      <c r="AB464" s="9" t="n"/>
      <c r="AC464" s="9" t="n"/>
      <c r="AD464" s="9" t="n"/>
      <c r="AE464" s="9" t="n"/>
      <c r="AF464" s="9" t="n"/>
      <c r="AG464" s="9" t="n"/>
      <c r="AH464" s="9" t="n"/>
      <c r="AI464" s="9" t="n"/>
      <c r="AJ464" s="9" t="n"/>
      <c r="AK464" s="9" t="n"/>
      <c r="AL464" s="9" t="n"/>
      <c r="AM464" s="9" t="n"/>
      <c r="AN464" s="9" t="n"/>
      <c r="AO464" s="9" t="n"/>
      <c r="AP464" s="9" t="n"/>
      <c r="AQ464" s="9" t="n"/>
      <c r="AR464" s="9" t="n"/>
      <c r="AS464" s="9" t="n"/>
      <c r="AT464" s="9" t="n"/>
      <c r="AU464" s="9" t="n"/>
      <c r="AV464" s="9" t="n"/>
      <c r="AW464" s="9" t="n"/>
      <c r="AX464" s="9" t="n"/>
      <c r="AY464" s="9" t="n"/>
      <c r="AZ464" s="9" t="n"/>
    </row>
    <row r="465">
      <c r="A465" s="9" t="n"/>
      <c r="B465" s="9" t="n"/>
      <c r="C465" s="9" t="n"/>
      <c r="D465" s="9" t="n"/>
      <c r="E465" s="9" t="n"/>
      <c r="F465" s="9" t="n"/>
      <c r="G465" s="9" t="n"/>
      <c r="H465" s="9" t="n"/>
      <c r="I465" s="9" t="n"/>
      <c r="J465" s="9" t="n"/>
      <c r="K465" s="9" t="n"/>
      <c r="L465" s="9" t="n"/>
      <c r="M465" s="9" t="n"/>
      <c r="N465" s="9" t="n"/>
      <c r="O465" s="9" t="n"/>
      <c r="P465" s="9" t="n"/>
      <c r="Q465" s="9" t="n"/>
      <c r="R465" s="9" t="n"/>
      <c r="S465" s="9" t="n"/>
      <c r="T465" s="9" t="n"/>
      <c r="U465" s="9" t="n"/>
      <c r="V465" s="9" t="n"/>
      <c r="W465" s="9" t="n"/>
      <c r="X465" s="9" t="n"/>
      <c r="Y465" s="9" t="n"/>
      <c r="Z465" s="9" t="n"/>
      <c r="AA465" s="9" t="n"/>
      <c r="AB465" s="9" t="n"/>
      <c r="AC465" s="9" t="n"/>
      <c r="AD465" s="9" t="n"/>
      <c r="AE465" s="9" t="n"/>
      <c r="AF465" s="9" t="n"/>
      <c r="AG465" s="9" t="n"/>
      <c r="AH465" s="9" t="n"/>
      <c r="AI465" s="9" t="n"/>
      <c r="AJ465" s="9" t="n"/>
      <c r="AK465" s="9" t="n"/>
      <c r="AL465" s="9" t="n"/>
      <c r="AM465" s="9" t="n"/>
      <c r="AN465" s="9" t="n"/>
      <c r="AO465" s="9" t="n"/>
      <c r="AP465" s="9" t="n"/>
      <c r="AQ465" s="9" t="n"/>
      <c r="AR465" s="9" t="n"/>
      <c r="AS465" s="9" t="n"/>
      <c r="AT465" s="9" t="n"/>
      <c r="AU465" s="9" t="n"/>
      <c r="AV465" s="9" t="n"/>
      <c r="AW465" s="9" t="n"/>
      <c r="AX465" s="9" t="n"/>
      <c r="AY465" s="9" t="n"/>
      <c r="AZ465" s="9" t="n"/>
    </row>
    <row r="466">
      <c r="A466" s="9" t="n"/>
      <c r="B466" s="9" t="n"/>
      <c r="C466" s="9" t="n"/>
      <c r="D466" s="9" t="n"/>
      <c r="E466" s="9" t="n"/>
      <c r="F466" s="9" t="n"/>
      <c r="G466" s="9" t="n"/>
      <c r="H466" s="9" t="n"/>
      <c r="I466" s="9" t="n"/>
      <c r="J466" s="9" t="n"/>
      <c r="K466" s="9" t="n"/>
      <c r="L466" s="9" t="n"/>
      <c r="M466" s="9" t="n"/>
      <c r="N466" s="9" t="n"/>
      <c r="O466" s="9" t="n"/>
      <c r="P466" s="9" t="n"/>
      <c r="Q466" s="9" t="n"/>
      <c r="R466" s="9" t="n"/>
      <c r="S466" s="9" t="n"/>
      <c r="T466" s="9" t="n"/>
      <c r="U466" s="9" t="n"/>
      <c r="V466" s="9" t="n"/>
      <c r="W466" s="9" t="n"/>
      <c r="X466" s="9" t="n"/>
      <c r="Y466" s="9" t="n"/>
      <c r="Z466" s="9" t="n"/>
      <c r="AA466" s="9" t="n"/>
      <c r="AB466" s="9" t="n"/>
      <c r="AC466" s="9" t="n"/>
      <c r="AD466" s="9" t="n"/>
      <c r="AE466" s="9" t="n"/>
      <c r="AF466" s="9" t="n"/>
      <c r="AG466" s="9" t="n"/>
      <c r="AH466" s="9" t="n"/>
      <c r="AI466" s="9" t="n"/>
      <c r="AJ466" s="9" t="n"/>
      <c r="AK466" s="9" t="n"/>
      <c r="AL466" s="9" t="n"/>
      <c r="AM466" s="9" t="n"/>
      <c r="AN466" s="9" t="n"/>
      <c r="AO466" s="9" t="n"/>
      <c r="AP466" s="9" t="n"/>
      <c r="AQ466" s="9" t="n"/>
      <c r="AR466" s="9" t="n"/>
      <c r="AS466" s="9" t="n"/>
      <c r="AT466" s="9" t="n"/>
      <c r="AU466" s="9" t="n"/>
      <c r="AV466" s="9" t="n"/>
      <c r="AW466" s="9" t="n"/>
      <c r="AX466" s="9" t="n"/>
      <c r="AY466" s="9" t="n"/>
      <c r="AZ466" s="9" t="n"/>
    </row>
    <row r="467">
      <c r="A467" s="9" t="n"/>
      <c r="B467" s="9" t="n"/>
      <c r="C467" s="9" t="n"/>
      <c r="D467" s="9" t="n"/>
      <c r="E467" s="9" t="n"/>
      <c r="F467" s="9" t="n"/>
      <c r="G467" s="9" t="n"/>
      <c r="H467" s="9" t="n"/>
      <c r="I467" s="9" t="n"/>
      <c r="J467" s="9" t="n"/>
      <c r="K467" s="9" t="n"/>
      <c r="L467" s="9" t="n"/>
      <c r="M467" s="9" t="n"/>
      <c r="N467" s="9" t="n"/>
      <c r="O467" s="9" t="n"/>
      <c r="P467" s="9" t="n"/>
      <c r="Q467" s="9" t="n"/>
      <c r="R467" s="9" t="n"/>
      <c r="S467" s="9" t="n"/>
      <c r="T467" s="9" t="n"/>
      <c r="U467" s="9" t="n"/>
      <c r="V467" s="9" t="n"/>
      <c r="W467" s="9" t="n"/>
      <c r="X467" s="9" t="n"/>
      <c r="Y467" s="9" t="n"/>
      <c r="Z467" s="9" t="n"/>
      <c r="AA467" s="9" t="n"/>
      <c r="AB467" s="9" t="n"/>
      <c r="AC467" s="9" t="n"/>
      <c r="AD467" s="9" t="n"/>
      <c r="AE467" s="9" t="n"/>
      <c r="AF467" s="9" t="n"/>
      <c r="AG467" s="9" t="n"/>
      <c r="AH467" s="9" t="n"/>
      <c r="AI467" s="9" t="n"/>
      <c r="AJ467" s="9" t="n"/>
      <c r="AK467" s="9" t="n"/>
      <c r="AL467" s="9" t="n"/>
      <c r="AM467" s="9" t="n"/>
      <c r="AN467" s="9" t="n"/>
      <c r="AO467" s="9" t="n"/>
      <c r="AP467" s="9" t="n"/>
      <c r="AQ467" s="9" t="n"/>
      <c r="AR467" s="9" t="n"/>
      <c r="AS467" s="9" t="n"/>
      <c r="AT467" s="9" t="n"/>
      <c r="AU467" s="9" t="n"/>
      <c r="AV467" s="9" t="n"/>
      <c r="AW467" s="9" t="n"/>
      <c r="AX467" s="9" t="n"/>
      <c r="AY467" s="9" t="n"/>
      <c r="AZ467" s="9" t="n"/>
    </row>
    <row r="468">
      <c r="A468" s="9" t="n"/>
      <c r="B468" s="9" t="n"/>
      <c r="C468" s="9" t="n"/>
      <c r="D468" s="9" t="n"/>
      <c r="E468" s="9" t="n"/>
      <c r="F468" s="9" t="n"/>
      <c r="G468" s="9" t="n"/>
      <c r="H468" s="9" t="n"/>
      <c r="I468" s="9" t="n"/>
      <c r="J468" s="9" t="n"/>
      <c r="K468" s="9" t="n"/>
      <c r="L468" s="9" t="n"/>
      <c r="M468" s="9" t="n"/>
      <c r="N468" s="9" t="n"/>
      <c r="O468" s="9" t="n"/>
      <c r="P468" s="9" t="n"/>
      <c r="Q468" s="9" t="n"/>
      <c r="R468" s="9" t="n"/>
      <c r="S468" s="9" t="n"/>
      <c r="T468" s="9" t="n"/>
      <c r="U468" s="9" t="n"/>
      <c r="V468" s="9" t="n"/>
      <c r="W468" s="9" t="n"/>
      <c r="X468" s="9" t="n"/>
      <c r="Y468" s="9" t="n"/>
      <c r="Z468" s="9" t="n"/>
      <c r="AA468" s="9" t="n"/>
      <c r="AB468" s="9" t="n"/>
      <c r="AC468" s="9" t="n"/>
      <c r="AD468" s="9" t="n"/>
      <c r="AE468" s="9" t="n"/>
      <c r="AF468" s="9" t="n"/>
      <c r="AG468" s="9" t="n"/>
      <c r="AH468" s="9" t="n"/>
      <c r="AI468" s="9" t="n"/>
      <c r="AJ468" s="9" t="n"/>
      <c r="AK468" s="9" t="n"/>
      <c r="AL468" s="9" t="n"/>
      <c r="AM468" s="9" t="n"/>
      <c r="AN468" s="9" t="n"/>
      <c r="AO468" s="9" t="n"/>
      <c r="AP468" s="9" t="n"/>
      <c r="AQ468" s="9" t="n"/>
      <c r="AR468" s="9" t="n"/>
      <c r="AS468" s="9" t="n"/>
      <c r="AT468" s="9" t="n"/>
      <c r="AU468" s="9" t="n"/>
      <c r="AV468" s="9" t="n"/>
      <c r="AW468" s="9" t="n"/>
      <c r="AX468" s="9" t="n"/>
      <c r="AY468" s="9" t="n"/>
      <c r="AZ468" s="9" t="n"/>
    </row>
    <row r="469">
      <c r="A469" s="9" t="n"/>
      <c r="B469" s="9" t="n"/>
      <c r="C469" s="9" t="n"/>
      <c r="D469" s="9" t="n"/>
      <c r="E469" s="9" t="n"/>
      <c r="F469" s="9" t="n"/>
      <c r="G469" s="9" t="n"/>
      <c r="H469" s="9" t="n"/>
      <c r="I469" s="9" t="n"/>
      <c r="J469" s="9" t="n"/>
      <c r="K469" s="9" t="n"/>
      <c r="L469" s="9" t="n"/>
      <c r="M469" s="9" t="n"/>
      <c r="N469" s="9" t="n"/>
      <c r="O469" s="9" t="n"/>
      <c r="P469" s="9" t="n"/>
      <c r="Q469" s="9" t="n"/>
      <c r="R469" s="9" t="n"/>
      <c r="S469" s="9" t="n"/>
      <c r="T469" s="9" t="n"/>
      <c r="U469" s="9" t="n"/>
      <c r="V469" s="9" t="n"/>
      <c r="W469" s="9" t="n"/>
      <c r="X469" s="9" t="n"/>
      <c r="Y469" s="9" t="n"/>
      <c r="Z469" s="9" t="n"/>
      <c r="AA469" s="9" t="n"/>
      <c r="AB469" s="9" t="n"/>
      <c r="AC469" s="9" t="n"/>
      <c r="AD469" s="9" t="n"/>
      <c r="AE469" s="9" t="n"/>
      <c r="AF469" s="9" t="n"/>
      <c r="AG469" s="9" t="n"/>
      <c r="AH469" s="9" t="n"/>
      <c r="AI469" s="9" t="n"/>
      <c r="AJ469" s="9" t="n"/>
      <c r="AK469" s="9" t="n"/>
      <c r="AL469" s="9" t="n"/>
      <c r="AM469" s="9" t="n"/>
      <c r="AN469" s="9" t="n"/>
      <c r="AO469" s="9" t="n"/>
      <c r="AP469" s="9" t="n"/>
      <c r="AQ469" s="9" t="n"/>
      <c r="AR469" s="9" t="n"/>
      <c r="AS469" s="9" t="n"/>
      <c r="AT469" s="9" t="n"/>
      <c r="AU469" s="9" t="n"/>
      <c r="AV469" s="9" t="n"/>
      <c r="AW469" s="9" t="n"/>
      <c r="AX469" s="9" t="n"/>
      <c r="AY469" s="9" t="n"/>
      <c r="AZ469" s="9" t="n"/>
    </row>
    <row r="470">
      <c r="A470" s="9" t="n"/>
      <c r="B470" s="9" t="n"/>
      <c r="C470" s="9" t="n"/>
      <c r="D470" s="9" t="n"/>
      <c r="E470" s="9" t="n"/>
      <c r="F470" s="9" t="n"/>
      <c r="G470" s="9" t="n"/>
      <c r="H470" s="9" t="n"/>
      <c r="I470" s="9" t="n"/>
      <c r="J470" s="9" t="n"/>
      <c r="K470" s="9" t="n"/>
      <c r="L470" s="9" t="n"/>
      <c r="M470" s="9" t="n"/>
      <c r="N470" s="9" t="n"/>
      <c r="O470" s="9" t="n"/>
      <c r="P470" s="9" t="n"/>
      <c r="Q470" s="9" t="n"/>
      <c r="R470" s="9" t="n"/>
      <c r="S470" s="9" t="n"/>
      <c r="T470" s="9" t="n"/>
      <c r="U470" s="9" t="n"/>
      <c r="V470" s="9" t="n"/>
      <c r="W470" s="9" t="n"/>
      <c r="X470" s="9" t="n"/>
      <c r="Y470" s="9" t="n"/>
      <c r="Z470" s="9" t="n"/>
      <c r="AA470" s="9" t="n"/>
      <c r="AB470" s="9" t="n"/>
      <c r="AC470" s="9" t="n"/>
      <c r="AD470" s="9" t="n"/>
      <c r="AE470" s="9" t="n"/>
      <c r="AF470" s="9" t="n"/>
      <c r="AG470" s="9" t="n"/>
      <c r="AH470" s="9" t="n"/>
      <c r="AI470" s="9" t="n"/>
      <c r="AJ470" s="9" t="n"/>
      <c r="AK470" s="9" t="n"/>
      <c r="AL470" s="9" t="n"/>
      <c r="AM470" s="9" t="n"/>
      <c r="AN470" s="9" t="n"/>
      <c r="AO470" s="9" t="n"/>
      <c r="AP470" s="9" t="n"/>
      <c r="AQ470" s="9" t="n"/>
      <c r="AR470" s="9" t="n"/>
      <c r="AS470" s="9" t="n"/>
      <c r="AT470" s="9" t="n"/>
      <c r="AU470" s="9" t="n"/>
      <c r="AV470" s="9" t="n"/>
      <c r="AW470" s="9" t="n"/>
      <c r="AX470" s="9" t="n"/>
      <c r="AY470" s="9" t="n"/>
      <c r="AZ470" s="9" t="n"/>
    </row>
    <row r="471">
      <c r="A471" s="9" t="n"/>
      <c r="B471" s="9" t="n"/>
      <c r="C471" s="9" t="n"/>
      <c r="D471" s="9" t="n"/>
      <c r="E471" s="9" t="n"/>
      <c r="F471" s="9" t="n"/>
      <c r="G471" s="9" t="n"/>
      <c r="H471" s="9" t="n"/>
      <c r="I471" s="9" t="n"/>
      <c r="J471" s="9" t="n"/>
      <c r="K471" s="9" t="n"/>
      <c r="L471" s="9" t="n"/>
      <c r="M471" s="9" t="n"/>
      <c r="N471" s="9" t="n"/>
      <c r="O471" s="9" t="n"/>
      <c r="P471" s="9" t="n"/>
      <c r="Q471" s="9" t="n"/>
      <c r="R471" s="9" t="n"/>
      <c r="S471" s="9" t="n"/>
      <c r="T471" s="9" t="n"/>
      <c r="U471" s="9" t="n"/>
      <c r="V471" s="9" t="n"/>
      <c r="W471" s="9" t="n"/>
      <c r="X471" s="9" t="n"/>
      <c r="Y471" s="9" t="n"/>
      <c r="Z471" s="9" t="n"/>
      <c r="AA471" s="9" t="n"/>
      <c r="AB471" s="9" t="n"/>
      <c r="AC471" s="9" t="n"/>
      <c r="AD471" s="9" t="n"/>
      <c r="AE471" s="9" t="n"/>
      <c r="AF471" s="9" t="n"/>
      <c r="AG471" s="9" t="n"/>
      <c r="AH471" s="9" t="n"/>
      <c r="AI471" s="9" t="n"/>
      <c r="AJ471" s="9" t="n"/>
      <c r="AK471" s="9" t="n"/>
      <c r="AL471" s="9" t="n"/>
      <c r="AM471" s="9" t="n"/>
      <c r="AN471" s="9" t="n"/>
      <c r="AO471" s="9" t="n"/>
      <c r="AP471" s="9" t="n"/>
      <c r="AQ471" s="9" t="n"/>
      <c r="AR471" s="9" t="n"/>
      <c r="AS471" s="9" t="n"/>
      <c r="AT471" s="9" t="n"/>
      <c r="AU471" s="9" t="n"/>
      <c r="AV471" s="9" t="n"/>
      <c r="AW471" s="9" t="n"/>
      <c r="AX471" s="9" t="n"/>
      <c r="AY471" s="9" t="n"/>
      <c r="AZ471" s="9" t="n"/>
    </row>
    <row r="472">
      <c r="A472" s="9" t="n"/>
      <c r="B472" s="9" t="n"/>
      <c r="C472" s="9" t="n"/>
      <c r="D472" s="9" t="n"/>
      <c r="E472" s="9" t="n"/>
      <c r="F472" s="9" t="n"/>
      <c r="G472" s="9" t="n"/>
      <c r="H472" s="9" t="n"/>
      <c r="I472" s="9" t="n"/>
      <c r="J472" s="9" t="n"/>
      <c r="K472" s="9" t="n"/>
      <c r="L472" s="9" t="n"/>
      <c r="M472" s="9" t="n"/>
      <c r="N472" s="9" t="n"/>
      <c r="O472" s="9" t="n"/>
      <c r="P472" s="9" t="n"/>
      <c r="Q472" s="9" t="n"/>
      <c r="R472" s="9" t="n"/>
      <c r="S472" s="9" t="n"/>
      <c r="T472" s="9" t="n"/>
      <c r="U472" s="9" t="n"/>
      <c r="V472" s="9" t="n"/>
      <c r="W472" s="9" t="n"/>
      <c r="X472" s="9" t="n"/>
      <c r="Y472" s="9" t="n"/>
      <c r="Z472" s="9" t="n"/>
      <c r="AA472" s="9" t="n"/>
      <c r="AB472" s="9" t="n"/>
      <c r="AC472" s="9" t="n"/>
      <c r="AD472" s="9" t="n"/>
      <c r="AE472" s="9" t="n"/>
      <c r="AF472" s="9" t="n"/>
      <c r="AG472" s="9" t="n"/>
      <c r="AH472" s="9" t="n"/>
      <c r="AI472" s="9" t="n"/>
      <c r="AJ472" s="9" t="n"/>
      <c r="AK472" s="9" t="n"/>
      <c r="AL472" s="9" t="n"/>
      <c r="AM472" s="9" t="n"/>
      <c r="AN472" s="9" t="n"/>
      <c r="AO472" s="9" t="n"/>
      <c r="AP472" s="9" t="n"/>
      <c r="AQ472" s="9" t="n"/>
      <c r="AR472" s="9" t="n"/>
      <c r="AS472" s="9" t="n"/>
      <c r="AT472" s="9" t="n"/>
      <c r="AU472" s="9" t="n"/>
      <c r="AV472" s="9" t="n"/>
      <c r="AW472" s="9" t="n"/>
      <c r="AX472" s="9" t="n"/>
      <c r="AY472" s="9" t="n"/>
      <c r="AZ472" s="9" t="n"/>
    </row>
    <row r="473">
      <c r="A473" s="9" t="n"/>
      <c r="B473" s="9" t="n"/>
      <c r="C473" s="9" t="n"/>
      <c r="D473" s="9" t="n"/>
      <c r="E473" s="9" t="n"/>
      <c r="F473" s="9" t="n"/>
      <c r="G473" s="9" t="n"/>
      <c r="H473" s="9" t="n"/>
      <c r="I473" s="9" t="n"/>
      <c r="J473" s="9" t="n"/>
      <c r="K473" s="9" t="n"/>
      <c r="L473" s="9" t="n"/>
      <c r="M473" s="9" t="n"/>
      <c r="N473" s="9" t="n"/>
      <c r="O473" s="9" t="n"/>
      <c r="P473" s="9" t="n"/>
      <c r="Q473" s="9" t="n"/>
      <c r="R473" s="9" t="n"/>
      <c r="S473" s="9" t="n"/>
      <c r="T473" s="9" t="n"/>
      <c r="U473" s="9" t="n"/>
      <c r="V473" s="9" t="n"/>
      <c r="W473" s="9" t="n"/>
      <c r="X473" s="9" t="n"/>
      <c r="Y473" s="9" t="n"/>
      <c r="Z473" s="9" t="n"/>
      <c r="AA473" s="9" t="n"/>
      <c r="AB473" s="9" t="n"/>
      <c r="AC473" s="9" t="n"/>
      <c r="AD473" s="9" t="n"/>
      <c r="AE473" s="9" t="n"/>
      <c r="AF473" s="9" t="n"/>
      <c r="AG473" s="9" t="n"/>
      <c r="AH473" s="9" t="n"/>
      <c r="AI473" s="9" t="n"/>
      <c r="AJ473" s="9" t="n"/>
      <c r="AK473" s="9" t="n"/>
      <c r="AL473" s="9" t="n"/>
      <c r="AM473" s="9" t="n"/>
      <c r="AN473" s="9" t="n"/>
      <c r="AO473" s="9" t="n"/>
      <c r="AP473" s="9" t="n"/>
      <c r="AQ473" s="9" t="n"/>
      <c r="AR473" s="9" t="n"/>
      <c r="AS473" s="9" t="n"/>
      <c r="AT473" s="9" t="n"/>
      <c r="AU473" s="9" t="n"/>
      <c r="AV473" s="9" t="n"/>
      <c r="AW473" s="9" t="n"/>
      <c r="AX473" s="9" t="n"/>
      <c r="AY473" s="9" t="n"/>
      <c r="AZ473" s="9" t="n"/>
    </row>
    <row r="474">
      <c r="A474" s="9" t="n"/>
      <c r="B474" s="9" t="n"/>
      <c r="C474" s="9" t="n"/>
      <c r="D474" s="9" t="n"/>
      <c r="E474" s="9" t="n"/>
      <c r="F474" s="9" t="n"/>
      <c r="G474" s="9" t="n"/>
      <c r="H474" s="9" t="n"/>
      <c r="I474" s="9" t="n"/>
      <c r="J474" s="9" t="n"/>
      <c r="K474" s="9" t="n"/>
      <c r="L474" s="9" t="n"/>
      <c r="M474" s="9" t="n"/>
      <c r="N474" s="9" t="n"/>
      <c r="O474" s="9" t="n"/>
      <c r="P474" s="9" t="n"/>
      <c r="Q474" s="9" t="n"/>
      <c r="R474" s="9" t="n"/>
      <c r="S474" s="9" t="n"/>
      <c r="T474" s="9" t="n"/>
      <c r="U474" s="9" t="n"/>
      <c r="V474" s="9" t="n"/>
      <c r="W474" s="9" t="n"/>
      <c r="X474" s="9" t="n"/>
      <c r="Y474" s="9" t="n"/>
      <c r="Z474" s="9" t="n"/>
      <c r="AA474" s="9" t="n"/>
      <c r="AB474" s="9" t="n"/>
      <c r="AC474" s="9" t="n"/>
      <c r="AD474" s="9" t="n"/>
      <c r="AE474" s="9" t="n"/>
      <c r="AF474" s="9" t="n"/>
      <c r="AG474" s="9" t="n"/>
      <c r="AH474" s="9" t="n"/>
      <c r="AI474" s="9" t="n"/>
      <c r="AJ474" s="9" t="n"/>
      <c r="AK474" s="9" t="n"/>
      <c r="AL474" s="9" t="n"/>
      <c r="AM474" s="9" t="n"/>
      <c r="AN474" s="9" t="n"/>
      <c r="AO474" s="9" t="n"/>
      <c r="AP474" s="9" t="n"/>
      <c r="AQ474" s="9" t="n"/>
      <c r="AR474" s="9" t="n"/>
      <c r="AS474" s="9" t="n"/>
      <c r="AT474" s="9" t="n"/>
      <c r="AU474" s="9" t="n"/>
      <c r="AV474" s="9" t="n"/>
      <c r="AW474" s="9" t="n"/>
      <c r="AX474" s="9" t="n"/>
      <c r="AY474" s="9" t="n"/>
      <c r="AZ474" s="9" t="n"/>
    </row>
    <row r="475">
      <c r="A475" s="9" t="n"/>
      <c r="B475" s="9" t="n"/>
      <c r="C475" s="9" t="n"/>
      <c r="D475" s="9" t="n"/>
      <c r="E475" s="9" t="n"/>
      <c r="F475" s="9" t="n"/>
      <c r="G475" s="9" t="n"/>
      <c r="H475" s="9" t="n"/>
      <c r="I475" s="9" t="n"/>
      <c r="J475" s="9" t="n"/>
      <c r="K475" s="9" t="n"/>
      <c r="L475" s="9" t="n"/>
      <c r="M475" s="9" t="n"/>
      <c r="N475" s="9" t="n"/>
      <c r="O475" s="9" t="n"/>
      <c r="P475" s="9" t="n"/>
      <c r="Q475" s="9" t="n"/>
      <c r="R475" s="9" t="n"/>
      <c r="S475" s="9" t="n"/>
      <c r="T475" s="9" t="n"/>
      <c r="U475" s="9" t="n"/>
      <c r="V475" s="9" t="n"/>
      <c r="W475" s="9" t="n"/>
      <c r="X475" s="9" t="n"/>
      <c r="Y475" s="9" t="n"/>
      <c r="Z475" s="9" t="n"/>
      <c r="AA475" s="9" t="n"/>
      <c r="AB475" s="9" t="n"/>
      <c r="AC475" s="9" t="n"/>
      <c r="AD475" s="9" t="n"/>
      <c r="AE475" s="9" t="n"/>
      <c r="AF475" s="9" t="n"/>
      <c r="AG475" s="9" t="n"/>
      <c r="AH475" s="9" t="n"/>
      <c r="AI475" s="9" t="n"/>
      <c r="AJ475" s="9" t="n"/>
      <c r="AK475" s="9" t="n"/>
      <c r="AL475" s="9" t="n"/>
      <c r="AM475" s="9" t="n"/>
      <c r="AN475" s="9" t="n"/>
      <c r="AO475" s="9" t="n"/>
      <c r="AP475" s="9" t="n"/>
      <c r="AQ475" s="9" t="n"/>
      <c r="AR475" s="9" t="n"/>
      <c r="AS475" s="9" t="n"/>
      <c r="AT475" s="9" t="n"/>
      <c r="AU475" s="9" t="n"/>
      <c r="AV475" s="9" t="n"/>
      <c r="AW475" s="9" t="n"/>
      <c r="AX475" s="9" t="n"/>
      <c r="AY475" s="9" t="n"/>
      <c r="AZ475" s="9" t="n"/>
    </row>
    <row r="476">
      <c r="A476" s="9" t="n"/>
      <c r="B476" s="9" t="n"/>
      <c r="C476" s="9" t="n"/>
      <c r="D476" s="9" t="n"/>
      <c r="E476" s="9" t="n"/>
      <c r="F476" s="9" t="n"/>
      <c r="G476" s="9" t="n"/>
      <c r="H476" s="9" t="n"/>
      <c r="I476" s="9" t="n"/>
      <c r="J476" s="9" t="n"/>
      <c r="K476" s="9" t="n"/>
      <c r="L476" s="9" t="n"/>
      <c r="M476" s="9" t="n"/>
      <c r="N476" s="9" t="n"/>
      <c r="O476" s="9" t="n"/>
      <c r="P476" s="9" t="n"/>
      <c r="Q476" s="9" t="n"/>
      <c r="R476" s="9" t="n"/>
      <c r="S476" s="9" t="n"/>
      <c r="T476" s="9" t="n"/>
      <c r="U476" s="9" t="n"/>
      <c r="V476" s="9" t="n"/>
      <c r="W476" s="9" t="n"/>
      <c r="X476" s="9" t="n"/>
      <c r="Y476" s="9" t="n"/>
      <c r="Z476" s="9" t="n"/>
      <c r="AA476" s="9" t="n"/>
      <c r="AB476" s="9" t="n"/>
      <c r="AC476" s="9" t="n"/>
      <c r="AD476" s="9" t="n"/>
      <c r="AE476" s="9" t="n"/>
      <c r="AF476" s="9" t="n"/>
      <c r="AG476" s="9" t="n"/>
      <c r="AH476" s="9" t="n"/>
      <c r="AI476" s="9" t="n"/>
      <c r="AJ476" s="9" t="n"/>
      <c r="AK476" s="9" t="n"/>
      <c r="AL476" s="9" t="n"/>
      <c r="AM476" s="9" t="n"/>
      <c r="AN476" s="9" t="n"/>
      <c r="AO476" s="9" t="n"/>
      <c r="AP476" s="9" t="n"/>
      <c r="AQ476" s="9" t="n"/>
      <c r="AR476" s="9" t="n"/>
      <c r="AS476" s="9" t="n"/>
      <c r="AT476" s="9" t="n"/>
      <c r="AU476" s="9" t="n"/>
      <c r="AV476" s="9" t="n"/>
      <c r="AW476" s="9" t="n"/>
      <c r="AX476" s="9" t="n"/>
      <c r="AY476" s="9" t="n"/>
      <c r="AZ476" s="9" t="n"/>
    </row>
    <row r="477">
      <c r="A477" s="9" t="n"/>
      <c r="B477" s="9" t="n"/>
      <c r="C477" s="9" t="n"/>
      <c r="D477" s="9" t="n"/>
      <c r="E477" s="9" t="n"/>
      <c r="F477" s="9" t="n"/>
      <c r="G477" s="9" t="n"/>
      <c r="H477" s="9" t="n"/>
      <c r="I477" s="9" t="n"/>
      <c r="J477" s="9" t="n"/>
      <c r="K477" s="9" t="n"/>
      <c r="L477" s="9" t="n"/>
      <c r="M477" s="9" t="n"/>
      <c r="N477" s="9" t="n"/>
      <c r="O477" s="9" t="n"/>
      <c r="P477" s="9" t="n"/>
      <c r="Q477" s="9" t="n"/>
      <c r="R477" s="9" t="n"/>
      <c r="S477" s="9" t="n"/>
      <c r="T477" s="9" t="n"/>
      <c r="U477" s="9" t="n"/>
      <c r="V477" s="9" t="n"/>
      <c r="W477" s="9" t="n"/>
      <c r="X477" s="9" t="n"/>
      <c r="Y477" s="9" t="n"/>
      <c r="Z477" s="9" t="n"/>
      <c r="AA477" s="9" t="n"/>
      <c r="AB477" s="9" t="n"/>
      <c r="AC477" s="9" t="n"/>
      <c r="AD477" s="9" t="n"/>
      <c r="AE477" s="9" t="n"/>
      <c r="AF477" s="9" t="n"/>
      <c r="AG477" s="9" t="n"/>
      <c r="AH477" s="9" t="n"/>
      <c r="AI477" s="9" t="n"/>
      <c r="AJ477" s="9" t="n"/>
      <c r="AK477" s="9" t="n"/>
      <c r="AL477" s="9" t="n"/>
      <c r="AM477" s="9" t="n"/>
      <c r="AN477" s="9" t="n"/>
      <c r="AO477" s="9" t="n"/>
      <c r="AP477" s="9" t="n"/>
      <c r="AQ477" s="9" t="n"/>
      <c r="AR477" s="9" t="n"/>
      <c r="AS477" s="9" t="n"/>
      <c r="AT477" s="9" t="n"/>
      <c r="AU477" s="9" t="n"/>
      <c r="AV477" s="9" t="n"/>
      <c r="AW477" s="9" t="n"/>
      <c r="AX477" s="9" t="n"/>
      <c r="AY477" s="9" t="n"/>
      <c r="AZ477" s="9" t="n"/>
    </row>
    <row r="478">
      <c r="A478" s="9" t="n"/>
      <c r="B478" s="9" t="n"/>
      <c r="C478" s="9" t="n"/>
      <c r="D478" s="9" t="n"/>
      <c r="E478" s="9" t="n"/>
      <c r="F478" s="9" t="n"/>
      <c r="G478" s="9" t="n"/>
      <c r="H478" s="9" t="n"/>
      <c r="I478" s="9" t="n"/>
      <c r="J478" s="9" t="n"/>
      <c r="K478" s="9" t="n"/>
      <c r="L478" s="9" t="n"/>
      <c r="M478" s="9" t="n"/>
      <c r="N478" s="9" t="n"/>
      <c r="O478" s="9" t="n"/>
      <c r="P478" s="9" t="n"/>
      <c r="Q478" s="9" t="n"/>
      <c r="R478" s="9" t="n"/>
      <c r="S478" s="9" t="n"/>
      <c r="T478" s="9" t="n"/>
      <c r="U478" s="9" t="n"/>
      <c r="V478" s="9" t="n"/>
      <c r="W478" s="9" t="n"/>
      <c r="X478" s="9" t="n"/>
      <c r="Y478" s="9" t="n"/>
      <c r="Z478" s="9" t="n"/>
      <c r="AA478" s="9" t="n"/>
      <c r="AB478" s="9" t="n"/>
      <c r="AC478" s="9" t="n"/>
      <c r="AD478" s="9" t="n"/>
      <c r="AE478" s="9" t="n"/>
      <c r="AF478" s="9" t="n"/>
      <c r="AG478" s="9" t="n"/>
      <c r="AH478" s="9" t="n"/>
      <c r="AI478" s="9" t="n"/>
      <c r="AJ478" s="9" t="n"/>
      <c r="AK478" s="9" t="n"/>
      <c r="AL478" s="9" t="n"/>
      <c r="AM478" s="9" t="n"/>
      <c r="AN478" s="9" t="n"/>
      <c r="AO478" s="9" t="n"/>
      <c r="AP478" s="9" t="n"/>
      <c r="AQ478" s="9" t="n"/>
      <c r="AR478" s="9" t="n"/>
      <c r="AS478" s="9" t="n"/>
      <c r="AT478" s="9" t="n"/>
      <c r="AU478" s="9" t="n"/>
      <c r="AV478" s="9" t="n"/>
      <c r="AW478" s="9" t="n"/>
      <c r="AX478" s="9" t="n"/>
      <c r="AY478" s="9" t="n"/>
      <c r="AZ478" s="9" t="n"/>
    </row>
    <row r="479">
      <c r="A479" s="9" t="n"/>
      <c r="B479" s="9" t="n"/>
      <c r="C479" s="9" t="n"/>
      <c r="D479" s="9" t="n"/>
      <c r="E479" s="9" t="n"/>
      <c r="F479" s="9" t="n"/>
      <c r="G479" s="9" t="n"/>
      <c r="H479" s="9" t="n"/>
      <c r="I479" s="9" t="n"/>
      <c r="J479" s="9" t="n"/>
      <c r="K479" s="9" t="n"/>
      <c r="L479" s="9" t="n"/>
      <c r="M479" s="9" t="n"/>
      <c r="N479" s="9" t="n"/>
      <c r="O479" s="9" t="n"/>
      <c r="P479" s="9" t="n"/>
      <c r="Q479" s="9" t="n"/>
      <c r="R479" s="9" t="n"/>
      <c r="S479" s="9" t="n"/>
      <c r="T479" s="9" t="n"/>
      <c r="U479" s="9" t="n"/>
      <c r="V479" s="9" t="n"/>
      <c r="W479" s="9" t="n"/>
      <c r="X479" s="9" t="n"/>
      <c r="Y479" s="9" t="n"/>
      <c r="Z479" s="9" t="n"/>
      <c r="AA479" s="9" t="n"/>
      <c r="AB479" s="9" t="n"/>
      <c r="AC479" s="9" t="n"/>
      <c r="AD479" s="9" t="n"/>
      <c r="AE479" s="9" t="n"/>
      <c r="AF479" s="9" t="n"/>
      <c r="AG479" s="9" t="n"/>
      <c r="AH479" s="9" t="n"/>
      <c r="AI479" s="9" t="n"/>
      <c r="AJ479" s="9" t="n"/>
      <c r="AK479" s="9" t="n"/>
      <c r="AL479" s="9" t="n"/>
      <c r="AM479" s="9" t="n"/>
      <c r="AN479" s="9" t="n"/>
      <c r="AO479" s="9" t="n"/>
      <c r="AP479" s="9" t="n"/>
      <c r="AQ479" s="9" t="n"/>
      <c r="AR479" s="9" t="n"/>
      <c r="AS479" s="9" t="n"/>
      <c r="AT479" s="9" t="n"/>
      <c r="AU479" s="9" t="n"/>
      <c r="AV479" s="9" t="n"/>
      <c r="AW479" s="9" t="n"/>
      <c r="AX479" s="9" t="n"/>
      <c r="AY479" s="9" t="n"/>
      <c r="AZ479" s="9" t="n"/>
    </row>
    <row r="480">
      <c r="A480" s="9" t="n"/>
      <c r="B480" s="9" t="n"/>
      <c r="C480" s="9" t="n"/>
      <c r="D480" s="9" t="n"/>
      <c r="E480" s="9" t="n"/>
      <c r="F480" s="9" t="n"/>
      <c r="G480" s="9" t="n"/>
      <c r="H480" s="9" t="n"/>
      <c r="I480" s="9" t="n"/>
      <c r="J480" s="9" t="n"/>
      <c r="K480" s="9" t="n"/>
      <c r="L480" s="9" t="n"/>
      <c r="M480" s="9" t="n"/>
      <c r="N480" s="9" t="n"/>
      <c r="O480" s="9" t="n"/>
      <c r="P480" s="9" t="n"/>
      <c r="Q480" s="9" t="n"/>
      <c r="R480" s="9" t="n"/>
      <c r="S480" s="9" t="n"/>
      <c r="T480" s="9" t="n"/>
      <c r="U480" s="9" t="n"/>
      <c r="V480" s="9" t="n"/>
      <c r="W480" s="9" t="n"/>
      <c r="X480" s="9" t="n"/>
      <c r="Y480" s="9" t="n"/>
      <c r="Z480" s="9" t="n"/>
      <c r="AA480" s="9" t="n"/>
      <c r="AB480" s="9" t="n"/>
      <c r="AC480" s="9" t="n"/>
      <c r="AD480" s="9" t="n"/>
      <c r="AE480" s="9" t="n"/>
      <c r="AF480" s="9" t="n"/>
      <c r="AG480" s="9" t="n"/>
      <c r="AH480" s="9" t="n"/>
      <c r="AI480" s="9" t="n"/>
      <c r="AJ480" s="9" t="n"/>
      <c r="AK480" s="9" t="n"/>
      <c r="AL480" s="9" t="n"/>
      <c r="AM480" s="9" t="n"/>
      <c r="AN480" s="9" t="n"/>
      <c r="AO480" s="9" t="n"/>
      <c r="AP480" s="9" t="n"/>
      <c r="AQ480" s="9" t="n"/>
      <c r="AR480" s="9" t="n"/>
      <c r="AS480" s="9" t="n"/>
      <c r="AT480" s="9" t="n"/>
      <c r="AU480" s="9" t="n"/>
      <c r="AV480" s="9" t="n"/>
      <c r="AW480" s="9" t="n"/>
      <c r="AX480" s="9" t="n"/>
      <c r="AY480" s="9" t="n"/>
      <c r="AZ480" s="9" t="n"/>
    </row>
    <row r="481">
      <c r="A481" s="9" t="n"/>
      <c r="B481" s="9" t="n"/>
      <c r="C481" s="9" t="n"/>
      <c r="D481" s="9" t="n"/>
      <c r="E481" s="9" t="n"/>
      <c r="F481" s="9" t="n"/>
      <c r="G481" s="9" t="n"/>
      <c r="H481" s="9" t="n"/>
      <c r="I481" s="9" t="n"/>
      <c r="J481" s="9" t="n"/>
      <c r="K481" s="9" t="n"/>
      <c r="L481" s="9" t="n"/>
      <c r="M481" s="9" t="n"/>
      <c r="N481" s="9" t="n"/>
      <c r="O481" s="9" t="n"/>
      <c r="P481" s="9" t="n"/>
      <c r="Q481" s="9" t="n"/>
      <c r="R481" s="9" t="n"/>
      <c r="S481" s="9" t="n"/>
      <c r="T481" s="9" t="n"/>
      <c r="U481" s="9" t="n"/>
      <c r="V481" s="9" t="n"/>
      <c r="W481" s="9" t="n"/>
      <c r="X481" s="9" t="n"/>
      <c r="Y481" s="9" t="n"/>
      <c r="Z481" s="9" t="n"/>
      <c r="AA481" s="9" t="n"/>
      <c r="AB481" s="9" t="n"/>
      <c r="AC481" s="9" t="n"/>
      <c r="AD481" s="9" t="n"/>
      <c r="AE481" s="9" t="n"/>
      <c r="AF481" s="9" t="n"/>
      <c r="AG481" s="9" t="n"/>
      <c r="AH481" s="9" t="n"/>
      <c r="AI481" s="9" t="n"/>
      <c r="AJ481" s="9" t="n"/>
      <c r="AK481" s="9" t="n"/>
      <c r="AL481" s="9" t="n"/>
      <c r="AM481" s="9" t="n"/>
      <c r="AN481" s="9" t="n"/>
      <c r="AO481" s="9" t="n"/>
      <c r="AP481" s="9" t="n"/>
      <c r="AQ481" s="9" t="n"/>
      <c r="AR481" s="9" t="n"/>
      <c r="AS481" s="9" t="n"/>
      <c r="AT481" s="9" t="n"/>
      <c r="AU481" s="9" t="n"/>
      <c r="AV481" s="9" t="n"/>
      <c r="AW481" s="9" t="n"/>
      <c r="AX481" s="9" t="n"/>
      <c r="AY481" s="9" t="n"/>
      <c r="AZ481" s="9" t="n"/>
    </row>
    <row r="482">
      <c r="A482" s="9" t="n"/>
      <c r="B482" s="9" t="n"/>
      <c r="C482" s="9" t="n"/>
      <c r="D482" s="9" t="n"/>
      <c r="E482" s="9" t="n"/>
      <c r="F482" s="9" t="n"/>
      <c r="G482" s="9" t="n"/>
      <c r="H482" s="9" t="n"/>
      <c r="I482" s="9" t="n"/>
      <c r="J482" s="9" t="n"/>
      <c r="K482" s="9" t="n"/>
      <c r="L482" s="9" t="n"/>
      <c r="M482" s="9" t="n"/>
      <c r="N482" s="9" t="n"/>
      <c r="O482" s="9" t="n"/>
      <c r="P482" s="9" t="n"/>
      <c r="Q482" s="9" t="n"/>
      <c r="R482" s="9" t="n"/>
      <c r="S482" s="9" t="n"/>
      <c r="T482" s="9" t="n"/>
      <c r="U482" s="9" t="n"/>
      <c r="V482" s="9" t="n"/>
      <c r="W482" s="9" t="n"/>
      <c r="X482" s="9" t="n"/>
      <c r="Y482" s="9" t="n"/>
      <c r="Z482" s="9" t="n"/>
      <c r="AA482" s="9" t="n"/>
      <c r="AB482" s="9" t="n"/>
      <c r="AC482" s="9" t="n"/>
      <c r="AD482" s="9" t="n"/>
      <c r="AE482" s="9" t="n"/>
      <c r="AF482" s="9" t="n"/>
      <c r="AG482" s="9" t="n"/>
      <c r="AH482" s="9" t="n"/>
      <c r="AI482" s="9" t="n"/>
      <c r="AJ482" s="9" t="n"/>
      <c r="AK482" s="9" t="n"/>
      <c r="AL482" s="9" t="n"/>
      <c r="AM482" s="9" t="n"/>
      <c r="AN482" s="9" t="n"/>
      <c r="AO482" s="9" t="n"/>
      <c r="AP482" s="9" t="n"/>
      <c r="AQ482" s="9" t="n"/>
      <c r="AR482" s="9" t="n"/>
      <c r="AS482" s="9" t="n"/>
      <c r="AT482" s="9" t="n"/>
      <c r="AU482" s="9" t="n"/>
      <c r="AV482" s="9" t="n"/>
      <c r="AW482" s="9" t="n"/>
      <c r="AX482" s="9" t="n"/>
      <c r="AY482" s="9" t="n"/>
      <c r="AZ482" s="9" t="n"/>
    </row>
    <row r="483">
      <c r="A483" s="9" t="n"/>
      <c r="B483" s="9" t="n"/>
      <c r="C483" s="9" t="n"/>
      <c r="D483" s="9" t="n"/>
      <c r="E483" s="9" t="n"/>
      <c r="F483" s="9" t="n"/>
      <c r="G483" s="9" t="n"/>
      <c r="H483" s="9" t="n"/>
      <c r="I483" s="9" t="n"/>
      <c r="J483" s="9" t="n"/>
      <c r="K483" s="9" t="n"/>
      <c r="L483" s="9" t="n"/>
      <c r="M483" s="9" t="n"/>
      <c r="N483" s="9" t="n"/>
      <c r="O483" s="9" t="n"/>
      <c r="P483" s="9" t="n"/>
      <c r="Q483" s="9" t="n"/>
      <c r="R483" s="9" t="n"/>
      <c r="S483" s="9" t="n"/>
      <c r="T483" s="9" t="n"/>
      <c r="U483" s="9" t="n"/>
      <c r="V483" s="9" t="n"/>
      <c r="W483" s="9" t="n"/>
      <c r="X483" s="9" t="n"/>
      <c r="Y483" s="9" t="n"/>
      <c r="Z483" s="9" t="n"/>
      <c r="AA483" s="9" t="n"/>
      <c r="AB483" s="9" t="n"/>
      <c r="AC483" s="9" t="n"/>
      <c r="AD483" s="9" t="n"/>
      <c r="AE483" s="9" t="n"/>
      <c r="AF483" s="9" t="n"/>
      <c r="AG483" s="9" t="n"/>
      <c r="AH483" s="9" t="n"/>
      <c r="AI483" s="9" t="n"/>
      <c r="AJ483" s="9" t="n"/>
      <c r="AK483" s="9" t="n"/>
      <c r="AL483" s="9" t="n"/>
      <c r="AM483" s="9" t="n"/>
      <c r="AN483" s="9" t="n"/>
      <c r="AO483" s="9" t="n"/>
      <c r="AP483" s="9" t="n"/>
      <c r="AQ483" s="9" t="n"/>
      <c r="AR483" s="9" t="n"/>
      <c r="AS483" s="9" t="n"/>
      <c r="AT483" s="9" t="n"/>
      <c r="AU483" s="9" t="n"/>
      <c r="AV483" s="9" t="n"/>
      <c r="AW483" s="9" t="n"/>
      <c r="AX483" s="9" t="n"/>
      <c r="AY483" s="9" t="n"/>
      <c r="AZ483" s="9" t="n"/>
    </row>
    <row r="484">
      <c r="A484" s="9" t="n"/>
      <c r="B484" s="9" t="n"/>
      <c r="C484" s="9" t="n"/>
      <c r="D484" s="9" t="n"/>
      <c r="E484" s="9" t="n"/>
      <c r="F484" s="9" t="n"/>
      <c r="G484" s="9" t="n"/>
      <c r="H484" s="9" t="n"/>
      <c r="I484" s="9" t="n"/>
      <c r="J484" s="9" t="n"/>
      <c r="K484" s="9" t="n"/>
      <c r="L484" s="9" t="n"/>
      <c r="M484" s="9" t="n"/>
      <c r="N484" s="9" t="n"/>
      <c r="O484" s="9" t="n"/>
      <c r="P484" s="9" t="n"/>
      <c r="Q484" s="9" t="n"/>
      <c r="R484" s="9" t="n"/>
      <c r="S484" s="9" t="n"/>
      <c r="T484" s="9" t="n"/>
      <c r="U484" s="9" t="n"/>
      <c r="V484" s="9" t="n"/>
      <c r="W484" s="9" t="n"/>
      <c r="X484" s="9" t="n"/>
      <c r="Y484" s="9" t="n"/>
      <c r="Z484" s="9" t="n"/>
      <c r="AA484" s="9" t="n"/>
      <c r="AB484" s="9" t="n"/>
      <c r="AC484" s="9" t="n"/>
      <c r="AD484" s="9" t="n"/>
      <c r="AE484" s="9" t="n"/>
      <c r="AF484" s="9" t="n"/>
      <c r="AG484" s="9" t="n"/>
      <c r="AH484" s="9" t="n"/>
      <c r="AI484" s="9" t="n"/>
      <c r="AJ484" s="9" t="n"/>
      <c r="AK484" s="9" t="n"/>
      <c r="AL484" s="9" t="n"/>
      <c r="AM484" s="9" t="n"/>
      <c r="AN484" s="9" t="n"/>
      <c r="AO484" s="9" t="n"/>
      <c r="AP484" s="9" t="n"/>
      <c r="AQ484" s="9" t="n"/>
      <c r="AR484" s="9" t="n"/>
      <c r="AS484" s="9" t="n"/>
      <c r="AT484" s="9" t="n"/>
      <c r="AU484" s="9" t="n"/>
      <c r="AV484" s="9" t="n"/>
      <c r="AW484" s="9" t="n"/>
      <c r="AX484" s="9" t="n"/>
      <c r="AY484" s="9" t="n"/>
      <c r="AZ484" s="9" t="n"/>
    </row>
    <row r="485">
      <c r="A485" s="9" t="n"/>
      <c r="B485" s="9" t="n"/>
      <c r="C485" s="9" t="n"/>
      <c r="D485" s="9" t="n"/>
      <c r="E485" s="9" t="n"/>
      <c r="F485" s="9" t="n"/>
      <c r="G485" s="9" t="n"/>
      <c r="H485" s="9" t="n"/>
      <c r="I485" s="9" t="n"/>
      <c r="J485" s="9" t="n"/>
      <c r="K485" s="9" t="n"/>
      <c r="L485" s="9" t="n"/>
      <c r="M485" s="9" t="n"/>
      <c r="N485" s="9" t="n"/>
      <c r="O485" s="9" t="n"/>
      <c r="P485" s="9" t="n"/>
      <c r="Q485" s="9" t="n"/>
      <c r="R485" s="9" t="n"/>
      <c r="S485" s="9" t="n"/>
      <c r="T485" s="9" t="n"/>
      <c r="U485" s="9" t="n"/>
      <c r="V485" s="9" t="n"/>
      <c r="W485" s="9" t="n"/>
      <c r="X485" s="9" t="n"/>
      <c r="Y485" s="9" t="n"/>
      <c r="Z485" s="9" t="n"/>
      <c r="AA485" s="9" t="n"/>
      <c r="AB485" s="9" t="n"/>
      <c r="AC485" s="9" t="n"/>
      <c r="AD485" s="9" t="n"/>
      <c r="AE485" s="9" t="n"/>
      <c r="AF485" s="9" t="n"/>
      <c r="AG485" s="9" t="n"/>
      <c r="AH485" s="9" t="n"/>
      <c r="AI485" s="9" t="n"/>
      <c r="AJ485" s="9" t="n"/>
      <c r="AK485" s="9" t="n"/>
      <c r="AL485" s="9" t="n"/>
      <c r="AM485" s="9" t="n"/>
      <c r="AN485" s="9" t="n"/>
      <c r="AO485" s="9" t="n"/>
      <c r="AP485" s="9" t="n"/>
      <c r="AQ485" s="9" t="n"/>
      <c r="AR485" s="9" t="n"/>
      <c r="AS485" s="9" t="n"/>
      <c r="AT485" s="9" t="n"/>
      <c r="AU485" s="9" t="n"/>
      <c r="AV485" s="9" t="n"/>
      <c r="AW485" s="9" t="n"/>
      <c r="AX485" s="9" t="n"/>
      <c r="AY485" s="9" t="n"/>
      <c r="AZ485" s="9" t="n"/>
    </row>
    <row r="486">
      <c r="A486" s="9" t="n"/>
      <c r="B486" s="9" t="n"/>
      <c r="C486" s="9" t="n"/>
      <c r="D486" s="9" t="n"/>
      <c r="E486" s="9" t="n"/>
      <c r="F486" s="9" t="n"/>
      <c r="G486" s="9" t="n"/>
      <c r="H486" s="9" t="n"/>
      <c r="I486" s="9" t="n"/>
      <c r="J486" s="9" t="n"/>
      <c r="K486" s="9" t="n"/>
      <c r="L486" s="9" t="n"/>
      <c r="M486" s="9" t="n"/>
      <c r="N486" s="9" t="n"/>
      <c r="O486" s="9" t="n"/>
      <c r="P486" s="9" t="n"/>
      <c r="Q486" s="9" t="n"/>
      <c r="R486" s="9" t="n"/>
      <c r="S486" s="9" t="n"/>
      <c r="T486" s="9" t="n"/>
      <c r="U486" s="9" t="n"/>
      <c r="V486" s="9" t="n"/>
      <c r="W486" s="9" t="n"/>
      <c r="X486" s="9" t="n"/>
      <c r="Y486" s="9" t="n"/>
      <c r="Z486" s="9" t="n"/>
      <c r="AA486" s="9" t="n"/>
      <c r="AB486" s="9" t="n"/>
      <c r="AC486" s="9" t="n"/>
      <c r="AD486" s="9" t="n"/>
      <c r="AE486" s="9" t="n"/>
      <c r="AF486" s="9" t="n"/>
      <c r="AG486" s="9" t="n"/>
      <c r="AH486" s="9" t="n"/>
      <c r="AI486" s="9" t="n"/>
      <c r="AJ486" s="9" t="n"/>
      <c r="AK486" s="9" t="n"/>
      <c r="AL486" s="9" t="n"/>
      <c r="AM486" s="9" t="n"/>
      <c r="AN486" s="9" t="n"/>
      <c r="AO486" s="9" t="n"/>
      <c r="AP486" s="9" t="n"/>
      <c r="AQ486" s="9" t="n"/>
      <c r="AR486" s="9" t="n"/>
      <c r="AS486" s="9" t="n"/>
      <c r="AT486" s="9" t="n"/>
      <c r="AU486" s="9" t="n"/>
      <c r="AV486" s="9" t="n"/>
      <c r="AW486" s="9" t="n"/>
      <c r="AX486" s="9" t="n"/>
      <c r="AY486" s="9" t="n"/>
      <c r="AZ486" s="9" t="n"/>
    </row>
    <row r="487">
      <c r="A487" s="9" t="n"/>
      <c r="B487" s="9" t="n"/>
      <c r="C487" s="9" t="n"/>
      <c r="D487" s="9" t="n"/>
      <c r="E487" s="9" t="n"/>
      <c r="F487" s="9" t="n"/>
      <c r="G487" s="9" t="n"/>
      <c r="H487" s="9" t="n"/>
      <c r="I487" s="9" t="n"/>
      <c r="J487" s="9" t="n"/>
      <c r="K487" s="9" t="n"/>
      <c r="L487" s="9" t="n"/>
      <c r="M487" s="9" t="n"/>
      <c r="N487" s="9" t="n"/>
      <c r="O487" s="9" t="n"/>
      <c r="P487" s="9" t="n"/>
      <c r="Q487" s="9" t="n"/>
      <c r="R487" s="9" t="n"/>
      <c r="S487" s="9" t="n"/>
      <c r="T487" s="9" t="n"/>
      <c r="U487" s="9" t="n"/>
      <c r="V487" s="9" t="n"/>
      <c r="W487" s="9" t="n"/>
      <c r="X487" s="9" t="n"/>
      <c r="Y487" s="9" t="n"/>
      <c r="Z487" s="9" t="n"/>
      <c r="AA487" s="9" t="n"/>
      <c r="AB487" s="9" t="n"/>
      <c r="AC487" s="9" t="n"/>
      <c r="AD487" s="9" t="n"/>
      <c r="AE487" s="9" t="n"/>
      <c r="AF487" s="9" t="n"/>
      <c r="AG487" s="9" t="n"/>
      <c r="AH487" s="9" t="n"/>
      <c r="AI487" s="9" t="n"/>
      <c r="AJ487" s="9" t="n"/>
      <c r="AK487" s="9" t="n"/>
      <c r="AL487" s="9" t="n"/>
      <c r="AM487" s="9" t="n"/>
      <c r="AN487" s="9" t="n"/>
      <c r="AO487" s="9" t="n"/>
      <c r="AP487" s="9" t="n"/>
      <c r="AQ487" s="9" t="n"/>
      <c r="AR487" s="9" t="n"/>
      <c r="AS487" s="9" t="n"/>
      <c r="AT487" s="9" t="n"/>
      <c r="AU487" s="9" t="n"/>
      <c r="AV487" s="9" t="n"/>
      <c r="AW487" s="9" t="n"/>
      <c r="AX487" s="9" t="n"/>
      <c r="AY487" s="9" t="n"/>
      <c r="AZ487" s="9" t="n"/>
    </row>
    <row r="488">
      <c r="A488" s="9" t="n"/>
      <c r="B488" s="9" t="n"/>
      <c r="C488" s="9" t="n"/>
      <c r="D488" s="9" t="n"/>
      <c r="E488" s="9" t="n"/>
      <c r="F488" s="9" t="n"/>
      <c r="G488" s="9" t="n"/>
      <c r="H488" s="9" t="n"/>
      <c r="I488" s="9" t="n"/>
      <c r="J488" s="9" t="n"/>
      <c r="K488" s="9" t="n"/>
      <c r="L488" s="9" t="n"/>
      <c r="M488" s="9" t="n"/>
      <c r="N488" s="9" t="n"/>
      <c r="O488" s="9" t="n"/>
      <c r="P488" s="9" t="n"/>
      <c r="Q488" s="9" t="n"/>
      <c r="R488" s="9" t="n"/>
      <c r="S488" s="9" t="n"/>
      <c r="T488" s="9" t="n"/>
      <c r="U488" s="9" t="n"/>
      <c r="V488" s="9" t="n"/>
      <c r="W488" s="9" t="n"/>
      <c r="X488" s="9" t="n"/>
      <c r="Y488" s="9" t="n"/>
      <c r="Z488" s="9" t="n"/>
      <c r="AA488" s="9" t="n"/>
      <c r="AB488" s="9" t="n"/>
      <c r="AC488" s="9" t="n"/>
      <c r="AD488" s="9" t="n"/>
      <c r="AE488" s="9" t="n"/>
      <c r="AF488" s="9" t="n"/>
      <c r="AG488" s="9" t="n"/>
      <c r="AH488" s="9" t="n"/>
      <c r="AI488" s="9" t="n"/>
      <c r="AJ488" s="9" t="n"/>
      <c r="AK488" s="9" t="n"/>
      <c r="AL488" s="9" t="n"/>
      <c r="AM488" s="9" t="n"/>
      <c r="AN488" s="9" t="n"/>
      <c r="AO488" s="9" t="n"/>
      <c r="AP488" s="9" t="n"/>
      <c r="AQ488" s="9" t="n"/>
      <c r="AR488" s="9" t="n"/>
      <c r="AS488" s="9" t="n"/>
      <c r="AT488" s="9" t="n"/>
      <c r="AU488" s="9" t="n"/>
      <c r="AV488" s="9" t="n"/>
      <c r="AW488" s="9" t="n"/>
      <c r="AX488" s="9" t="n"/>
      <c r="AY488" s="9" t="n"/>
      <c r="AZ488" s="9" t="n"/>
    </row>
    <row r="489">
      <c r="A489" s="9" t="n"/>
      <c r="B489" s="9" t="n"/>
      <c r="C489" s="9" t="n"/>
      <c r="D489" s="9" t="n"/>
      <c r="E489" s="9" t="n"/>
      <c r="F489" s="9" t="n"/>
      <c r="G489" s="9" t="n"/>
      <c r="H489" s="9" t="n"/>
      <c r="I489" s="9" t="n"/>
      <c r="J489" s="9" t="n"/>
      <c r="K489" s="9" t="n"/>
      <c r="L489" s="9" t="n"/>
      <c r="M489" s="9" t="n"/>
      <c r="N489" s="9" t="n"/>
      <c r="O489" s="9" t="n"/>
      <c r="P489" s="9" t="n"/>
      <c r="Q489" s="9" t="n"/>
      <c r="R489" s="9" t="n"/>
      <c r="S489" s="9" t="n"/>
      <c r="T489" s="9" t="n"/>
      <c r="U489" s="9" t="n"/>
      <c r="V489" s="9" t="n"/>
      <c r="W489" s="9" t="n"/>
      <c r="X489" s="9" t="n"/>
      <c r="Y489" s="9" t="n"/>
      <c r="Z489" s="9" t="n"/>
      <c r="AA489" s="9" t="n"/>
      <c r="AB489" s="9" t="n"/>
      <c r="AC489" s="9" t="n"/>
      <c r="AD489" s="9" t="n"/>
      <c r="AE489" s="9" t="n"/>
      <c r="AF489" s="9" t="n"/>
      <c r="AG489" s="9" t="n"/>
      <c r="AH489" s="9" t="n"/>
      <c r="AI489" s="9" t="n"/>
      <c r="AJ489" s="9" t="n"/>
      <c r="AK489" s="9" t="n"/>
      <c r="AL489" s="9" t="n"/>
      <c r="AM489" s="9" t="n"/>
      <c r="AN489" s="9" t="n"/>
      <c r="AO489" s="9" t="n"/>
      <c r="AP489" s="9" t="n"/>
      <c r="AQ489" s="9" t="n"/>
      <c r="AR489" s="9" t="n"/>
      <c r="AS489" s="9" t="n"/>
      <c r="AT489" s="9" t="n"/>
      <c r="AU489" s="9" t="n"/>
      <c r="AV489" s="9" t="n"/>
      <c r="AW489" s="9" t="n"/>
      <c r="AX489" s="9" t="n"/>
      <c r="AY489" s="9" t="n"/>
      <c r="AZ489" s="9" t="n"/>
    </row>
    <row r="490">
      <c r="A490" s="9" t="n"/>
      <c r="B490" s="9" t="n"/>
      <c r="C490" s="9" t="n"/>
      <c r="D490" s="9" t="n"/>
      <c r="E490" s="9" t="n"/>
      <c r="F490" s="9" t="n"/>
      <c r="G490" s="9" t="n"/>
      <c r="H490" s="9" t="n"/>
      <c r="I490" s="9" t="n"/>
      <c r="J490" s="9" t="n"/>
      <c r="K490" s="9" t="n"/>
      <c r="L490" s="9" t="n"/>
      <c r="M490" s="9" t="n"/>
      <c r="N490" s="9" t="n"/>
      <c r="O490" s="9" t="n"/>
      <c r="P490" s="9" t="n"/>
      <c r="Q490" s="9" t="n"/>
      <c r="R490" s="9" t="n"/>
      <c r="S490" s="9" t="n"/>
      <c r="T490" s="9" t="n"/>
      <c r="U490" s="9" t="n"/>
      <c r="V490" s="9" t="n"/>
      <c r="W490" s="9" t="n"/>
      <c r="X490" s="9" t="n"/>
      <c r="Y490" s="9" t="n"/>
      <c r="Z490" s="9" t="n"/>
      <c r="AA490" s="9" t="n"/>
      <c r="AB490" s="9" t="n"/>
      <c r="AC490" s="9" t="n"/>
      <c r="AD490" s="9" t="n"/>
      <c r="AE490" s="9" t="n"/>
      <c r="AF490" s="9" t="n"/>
      <c r="AG490" s="9" t="n"/>
      <c r="AH490" s="9" t="n"/>
      <c r="AI490" s="9" t="n"/>
      <c r="AJ490" s="9" t="n"/>
      <c r="AK490" s="9" t="n"/>
      <c r="AL490" s="9" t="n"/>
      <c r="AM490" s="9" t="n"/>
      <c r="AN490" s="9" t="n"/>
      <c r="AO490" s="9" t="n"/>
      <c r="AP490" s="9" t="n"/>
      <c r="AQ490" s="9" t="n"/>
      <c r="AR490" s="9" t="n"/>
      <c r="AS490" s="9" t="n"/>
      <c r="AT490" s="9" t="n"/>
      <c r="AU490" s="9" t="n"/>
      <c r="AV490" s="9" t="n"/>
      <c r="AW490" s="9" t="n"/>
      <c r="AX490" s="9" t="n"/>
      <c r="AY490" s="9" t="n"/>
      <c r="AZ490" s="9" t="n"/>
    </row>
    <row r="491">
      <c r="A491" s="9" t="n"/>
      <c r="B491" s="9" t="n"/>
      <c r="C491" s="9" t="n"/>
      <c r="D491" s="9" t="n"/>
      <c r="E491" s="9" t="n"/>
      <c r="F491" s="9" t="n"/>
      <c r="G491" s="9" t="n"/>
      <c r="H491" s="9" t="n"/>
      <c r="I491" s="9" t="n"/>
      <c r="J491" s="9" t="n"/>
      <c r="K491" s="9" t="n"/>
      <c r="L491" s="9" t="n"/>
      <c r="M491" s="9" t="n"/>
      <c r="N491" s="9" t="n"/>
      <c r="O491" s="9" t="n"/>
      <c r="P491" s="9" t="n"/>
      <c r="Q491" s="9" t="n"/>
      <c r="R491" s="9" t="n"/>
      <c r="S491" s="9" t="n"/>
      <c r="T491" s="9" t="n"/>
      <c r="U491" s="9" t="n"/>
      <c r="V491" s="9" t="n"/>
      <c r="W491" s="9" t="n"/>
      <c r="X491" s="9" t="n"/>
      <c r="Y491" s="9" t="n"/>
      <c r="Z491" s="9" t="n"/>
      <c r="AA491" s="9" t="n"/>
      <c r="AB491" s="9" t="n"/>
      <c r="AC491" s="9" t="n"/>
      <c r="AD491" s="9" t="n"/>
      <c r="AE491" s="9" t="n"/>
      <c r="AF491" s="9" t="n"/>
      <c r="AG491" s="9" t="n"/>
      <c r="AH491" s="9" t="n"/>
      <c r="AI491" s="9" t="n"/>
      <c r="AJ491" s="9" t="n"/>
      <c r="AK491" s="9" t="n"/>
      <c r="AL491" s="9" t="n"/>
      <c r="AM491" s="9" t="n"/>
      <c r="AN491" s="9" t="n"/>
      <c r="AO491" s="9" t="n"/>
      <c r="AP491" s="9" t="n"/>
      <c r="AQ491" s="9" t="n"/>
      <c r="AR491" s="9" t="n"/>
      <c r="AS491" s="9" t="n"/>
      <c r="AT491" s="9" t="n"/>
      <c r="AU491" s="9" t="n"/>
      <c r="AV491" s="9" t="n"/>
      <c r="AW491" s="9" t="n"/>
      <c r="AX491" s="9" t="n"/>
      <c r="AY491" s="9" t="n"/>
      <c r="AZ491" s="9" t="n"/>
    </row>
    <row r="492">
      <c r="A492" s="9" t="n"/>
      <c r="B492" s="9" t="n"/>
      <c r="C492" s="9" t="n"/>
      <c r="D492" s="9" t="n"/>
      <c r="E492" s="9" t="n"/>
      <c r="F492" s="9" t="n"/>
      <c r="G492" s="9" t="n"/>
      <c r="H492" s="9" t="n"/>
      <c r="I492" s="9" t="n"/>
      <c r="J492" s="9" t="n"/>
      <c r="K492" s="9" t="n"/>
      <c r="L492" s="9" t="n"/>
      <c r="M492" s="9" t="n"/>
      <c r="N492" s="9" t="n"/>
      <c r="O492" s="9" t="n"/>
      <c r="P492" s="9" t="n"/>
      <c r="Q492" s="9" t="n"/>
      <c r="R492" s="9" t="n"/>
      <c r="S492" s="9" t="n"/>
      <c r="T492" s="9" t="n"/>
      <c r="U492" s="9" t="n"/>
      <c r="V492" s="9" t="n"/>
      <c r="W492" s="9" t="n"/>
      <c r="X492" s="9" t="n"/>
      <c r="Y492" s="9" t="n"/>
      <c r="Z492" s="9" t="n"/>
      <c r="AA492" s="9" t="n"/>
      <c r="AB492" s="9" t="n"/>
      <c r="AC492" s="9" t="n"/>
      <c r="AD492" s="9" t="n"/>
      <c r="AE492" s="9" t="n"/>
      <c r="AF492" s="9" t="n"/>
      <c r="AG492" s="9" t="n"/>
      <c r="AH492" s="9" t="n"/>
      <c r="AI492" s="9" t="n"/>
      <c r="AJ492" s="9" t="n"/>
      <c r="AK492" s="9" t="n"/>
      <c r="AL492" s="9" t="n"/>
      <c r="AM492" s="9" t="n"/>
      <c r="AN492" s="9" t="n"/>
      <c r="AO492" s="9" t="n"/>
      <c r="AP492" s="9" t="n"/>
      <c r="AQ492" s="9" t="n"/>
      <c r="AR492" s="9" t="n"/>
      <c r="AS492" s="9" t="n"/>
      <c r="AT492" s="9" t="n"/>
      <c r="AU492" s="9" t="n"/>
      <c r="AV492" s="9" t="n"/>
      <c r="AW492" s="9" t="n"/>
      <c r="AX492" s="9" t="n"/>
      <c r="AY492" s="9" t="n"/>
      <c r="AZ492" s="9" t="n"/>
    </row>
    <row r="493">
      <c r="A493" s="9" t="n"/>
      <c r="B493" s="9" t="n"/>
      <c r="C493" s="9" t="n"/>
      <c r="D493" s="9" t="n"/>
      <c r="E493" s="9" t="n"/>
      <c r="F493" s="9" t="n"/>
      <c r="G493" s="9" t="n"/>
      <c r="H493" s="9" t="n"/>
      <c r="I493" s="9" t="n"/>
      <c r="J493" s="9" t="n"/>
      <c r="K493" s="9" t="n"/>
      <c r="L493" s="9" t="n"/>
      <c r="M493" s="9" t="n"/>
      <c r="N493" s="9" t="n"/>
      <c r="O493" s="9" t="n"/>
      <c r="P493" s="9" t="n"/>
      <c r="Q493" s="9" t="n"/>
      <c r="R493" s="9" t="n"/>
      <c r="S493" s="9" t="n"/>
      <c r="T493" s="9" t="n"/>
      <c r="U493" s="9" t="n"/>
      <c r="V493" s="9" t="n"/>
      <c r="W493" s="9" t="n"/>
      <c r="X493" s="9" t="n"/>
      <c r="Y493" s="9" t="n"/>
      <c r="Z493" s="9" t="n"/>
      <c r="AA493" s="9" t="n"/>
      <c r="AB493" s="9" t="n"/>
      <c r="AC493" s="9" t="n"/>
      <c r="AD493" s="9" t="n"/>
      <c r="AE493" s="9" t="n"/>
      <c r="AF493" s="9" t="n"/>
      <c r="AG493" s="9" t="n"/>
      <c r="AH493" s="9" t="n"/>
      <c r="AI493" s="9" t="n"/>
      <c r="AJ493" s="9" t="n"/>
      <c r="AK493" s="9" t="n"/>
      <c r="AL493" s="9" t="n"/>
      <c r="AM493" s="9" t="n"/>
      <c r="AN493" s="9" t="n"/>
      <c r="AO493" s="9" t="n"/>
      <c r="AP493" s="9" t="n"/>
      <c r="AQ493" s="9" t="n"/>
      <c r="AR493" s="9" t="n"/>
      <c r="AS493" s="9" t="n"/>
      <c r="AT493" s="9" t="n"/>
      <c r="AU493" s="9" t="n"/>
      <c r="AV493" s="9" t="n"/>
      <c r="AW493" s="9" t="n"/>
      <c r="AX493" s="9" t="n"/>
      <c r="AY493" s="9" t="n"/>
      <c r="AZ493" s="9" t="n"/>
    </row>
    <row r="494">
      <c r="A494" s="9" t="n"/>
      <c r="B494" s="9" t="n"/>
      <c r="C494" s="9" t="n"/>
      <c r="D494" s="9" t="n"/>
      <c r="E494" s="9" t="n"/>
      <c r="F494" s="9" t="n"/>
      <c r="G494" s="9" t="n"/>
      <c r="H494" s="9" t="n"/>
      <c r="I494" s="9" t="n"/>
      <c r="J494" s="9" t="n"/>
      <c r="K494" s="9" t="n"/>
      <c r="L494" s="9" t="n"/>
      <c r="M494" s="9" t="n"/>
      <c r="N494" s="9" t="n"/>
      <c r="O494" s="9" t="n"/>
      <c r="P494" s="9" t="n"/>
      <c r="Q494" s="9" t="n"/>
      <c r="R494" s="9" t="n"/>
      <c r="S494" s="9" t="n"/>
      <c r="T494" s="9" t="n"/>
      <c r="U494" s="9" t="n"/>
      <c r="V494" s="9" t="n"/>
      <c r="W494" s="9" t="n"/>
      <c r="X494" s="9" t="n"/>
      <c r="Y494" s="9" t="n"/>
      <c r="Z494" s="9" t="n"/>
      <c r="AA494" s="9" t="n"/>
      <c r="AB494" s="9" t="n"/>
      <c r="AC494" s="9" t="n"/>
      <c r="AD494" s="9" t="n"/>
      <c r="AE494" s="9" t="n"/>
      <c r="AF494" s="9" t="n"/>
      <c r="AG494" s="9" t="n"/>
      <c r="AH494" s="9" t="n"/>
      <c r="AI494" s="9" t="n"/>
      <c r="AJ494" s="9" t="n"/>
      <c r="AK494" s="9" t="n"/>
      <c r="AL494" s="9" t="n"/>
      <c r="AM494" s="9" t="n"/>
      <c r="AN494" s="9" t="n"/>
      <c r="AO494" s="9" t="n"/>
      <c r="AP494" s="9" t="n"/>
      <c r="AQ494" s="9" t="n"/>
      <c r="AR494" s="9" t="n"/>
      <c r="AS494" s="9" t="n"/>
      <c r="AT494" s="9" t="n"/>
      <c r="AU494" s="9" t="n"/>
      <c r="AV494" s="9" t="n"/>
      <c r="AW494" s="9" t="n"/>
      <c r="AX494" s="9" t="n"/>
      <c r="AY494" s="9" t="n"/>
      <c r="AZ494" s="9" t="n"/>
    </row>
    <row r="495">
      <c r="A495" s="9" t="n"/>
      <c r="B495" s="9" t="n"/>
      <c r="C495" s="9" t="n"/>
      <c r="D495" s="9" t="n"/>
      <c r="E495" s="9" t="n"/>
      <c r="F495" s="9" t="n"/>
      <c r="G495" s="9" t="n"/>
      <c r="H495" s="9" t="n"/>
      <c r="I495" s="9" t="n"/>
      <c r="J495" s="9" t="n"/>
      <c r="K495" s="9" t="n"/>
      <c r="L495" s="9" t="n"/>
      <c r="M495" s="9" t="n"/>
      <c r="N495" s="9" t="n"/>
      <c r="O495" s="9" t="n"/>
      <c r="P495" s="9" t="n"/>
      <c r="Q495" s="9" t="n"/>
      <c r="R495" s="9" t="n"/>
      <c r="S495" s="9" t="n"/>
      <c r="T495" s="9" t="n"/>
      <c r="U495" s="9" t="n"/>
      <c r="V495" s="9" t="n"/>
      <c r="W495" s="9" t="n"/>
      <c r="X495" s="9" t="n"/>
      <c r="Y495" s="9" t="n"/>
      <c r="Z495" s="9" t="n"/>
      <c r="AA495" s="9" t="n"/>
      <c r="AB495" s="9" t="n"/>
      <c r="AC495" s="9" t="n"/>
      <c r="AD495" s="9" t="n"/>
      <c r="AE495" s="9" t="n"/>
      <c r="AF495" s="9" t="n"/>
      <c r="AG495" s="9" t="n"/>
      <c r="AH495" s="9" t="n"/>
      <c r="AI495" s="9" t="n"/>
      <c r="AJ495" s="9" t="n"/>
      <c r="AK495" s="9" t="n"/>
      <c r="AL495" s="9" t="n"/>
      <c r="AM495" s="9" t="n"/>
      <c r="AN495" s="9" t="n"/>
      <c r="AO495" s="9" t="n"/>
      <c r="AP495" s="9" t="n"/>
      <c r="AQ495" s="9" t="n"/>
      <c r="AR495" s="9" t="n"/>
      <c r="AS495" s="9" t="n"/>
      <c r="AT495" s="9" t="n"/>
      <c r="AU495" s="9" t="n"/>
      <c r="AV495" s="9" t="n"/>
      <c r="AW495" s="9" t="n"/>
      <c r="AX495" s="9" t="n"/>
      <c r="AY495" s="9" t="n"/>
      <c r="AZ495" s="9" t="n"/>
    </row>
    <row r="496">
      <c r="A496" s="9" t="n"/>
      <c r="B496" s="9" t="n"/>
      <c r="C496" s="9" t="n"/>
      <c r="D496" s="9" t="n"/>
      <c r="E496" s="9" t="n"/>
      <c r="F496" s="9" t="n"/>
      <c r="G496" s="9" t="n"/>
      <c r="H496" s="9" t="n"/>
      <c r="I496" s="9" t="n"/>
      <c r="J496" s="9" t="n"/>
      <c r="K496" s="9" t="n"/>
      <c r="L496" s="9" t="n"/>
      <c r="M496" s="9" t="n"/>
      <c r="N496" s="9" t="n"/>
      <c r="O496" s="9" t="n"/>
      <c r="P496" s="9" t="n"/>
      <c r="Q496" s="9" t="n"/>
      <c r="R496" s="9" t="n"/>
      <c r="S496" s="9" t="n"/>
      <c r="T496" s="9" t="n"/>
      <c r="U496" s="9" t="n"/>
      <c r="V496" s="9" t="n"/>
      <c r="W496" s="9" t="n"/>
      <c r="X496" s="9" t="n"/>
      <c r="Y496" s="9" t="n"/>
      <c r="Z496" s="9" t="n"/>
      <c r="AA496" s="9" t="n"/>
      <c r="AB496" s="9" t="n"/>
      <c r="AC496" s="9" t="n"/>
      <c r="AD496" s="9" t="n"/>
      <c r="AE496" s="9" t="n"/>
      <c r="AF496" s="9" t="n"/>
      <c r="AG496" s="9" t="n"/>
      <c r="AH496" s="9" t="n"/>
      <c r="AI496" s="9" t="n"/>
      <c r="AJ496" s="9" t="n"/>
      <c r="AK496" s="9" t="n"/>
      <c r="AL496" s="9" t="n"/>
      <c r="AM496" s="9" t="n"/>
      <c r="AN496" s="9" t="n"/>
      <c r="AO496" s="9" t="n"/>
      <c r="AP496" s="9" t="n"/>
      <c r="AQ496" s="9" t="n"/>
      <c r="AR496" s="9" t="n"/>
      <c r="AS496" s="9" t="n"/>
      <c r="AT496" s="9" t="n"/>
      <c r="AU496" s="9" t="n"/>
      <c r="AV496" s="9" t="n"/>
      <c r="AW496" s="9" t="n"/>
      <c r="AX496" s="9" t="n"/>
      <c r="AY496" s="9" t="n"/>
      <c r="AZ496" s="9" t="n"/>
    </row>
    <row r="497">
      <c r="A497" s="9" t="n"/>
      <c r="B497" s="9" t="n"/>
      <c r="C497" s="9" t="n"/>
      <c r="D497" s="9" t="n"/>
      <c r="E497" s="9" t="n"/>
      <c r="F497" s="9" t="n"/>
      <c r="G497" s="9" t="n"/>
      <c r="H497" s="9" t="n"/>
      <c r="I497" s="9" t="n"/>
      <c r="J497" s="9" t="n"/>
      <c r="K497" s="9" t="n"/>
      <c r="L497" s="9" t="n"/>
      <c r="M497" s="9" t="n"/>
      <c r="N497" s="9" t="n"/>
      <c r="O497" s="9" t="n"/>
      <c r="P497" s="9" t="n"/>
      <c r="Q497" s="9" t="n"/>
      <c r="R497" s="9" t="n"/>
      <c r="S497" s="9" t="n"/>
      <c r="T497" s="9" t="n"/>
      <c r="U497" s="9" t="n"/>
      <c r="V497" s="9" t="n"/>
      <c r="W497" s="9" t="n"/>
      <c r="X497" s="9" t="n"/>
      <c r="Y497" s="9" t="n"/>
      <c r="Z497" s="9" t="n"/>
      <c r="AA497" s="9" t="n"/>
      <c r="AB497" s="9" t="n"/>
      <c r="AC497" s="9" t="n"/>
      <c r="AD497" s="9" t="n"/>
      <c r="AE497" s="9" t="n"/>
      <c r="AF497" s="9" t="n"/>
      <c r="AG497" s="9" t="n"/>
      <c r="AH497" s="9" t="n"/>
      <c r="AI497" s="9" t="n"/>
      <c r="AJ497" s="9" t="n"/>
      <c r="AK497" s="9" t="n"/>
      <c r="AL497" s="9" t="n"/>
      <c r="AM497" s="9" t="n"/>
      <c r="AN497" s="9" t="n"/>
      <c r="AO497" s="9" t="n"/>
      <c r="AP497" s="9" t="n"/>
      <c r="AQ497" s="9" t="n"/>
      <c r="AR497" s="9" t="n"/>
      <c r="AS497" s="9" t="n"/>
      <c r="AT497" s="9" t="n"/>
      <c r="AU497" s="9" t="n"/>
      <c r="AV497" s="9" t="n"/>
      <c r="AW497" s="9" t="n"/>
      <c r="AX497" s="9" t="n"/>
      <c r="AY497" s="9" t="n"/>
      <c r="AZ497" s="9" t="n"/>
    </row>
    <row r="498">
      <c r="A498" s="9" t="n"/>
      <c r="B498" s="9" t="n"/>
      <c r="C498" s="9" t="n"/>
      <c r="D498" s="9" t="n"/>
      <c r="E498" s="9" t="n"/>
      <c r="F498" s="9" t="n"/>
      <c r="G498" s="9" t="n"/>
      <c r="H498" s="9" t="n"/>
      <c r="I498" s="9" t="n"/>
      <c r="J498" s="9" t="n"/>
      <c r="K498" s="9" t="n"/>
      <c r="L498" s="9" t="n"/>
      <c r="M498" s="9" t="n"/>
      <c r="N498" s="9" t="n"/>
      <c r="O498" s="9" t="n"/>
      <c r="P498" s="9" t="n"/>
      <c r="Q498" s="9" t="n"/>
      <c r="R498" s="9" t="n"/>
      <c r="S498" s="9" t="n"/>
      <c r="T498" s="9" t="n"/>
      <c r="U498" s="9" t="n"/>
      <c r="V498" s="9" t="n"/>
      <c r="W498" s="9" t="n"/>
      <c r="X498" s="9" t="n"/>
      <c r="Y498" s="9" t="n"/>
      <c r="Z498" s="9" t="n"/>
      <c r="AA498" s="9" t="n"/>
      <c r="AB498" s="9" t="n"/>
      <c r="AC498" s="9" t="n"/>
      <c r="AD498" s="9" t="n"/>
      <c r="AE498" s="9" t="n"/>
      <c r="AF498" s="9" t="n"/>
      <c r="AG498" s="9" t="n"/>
      <c r="AH498" s="9" t="n"/>
      <c r="AI498" s="9" t="n"/>
      <c r="AJ498" s="9" t="n"/>
      <c r="AK498" s="9" t="n"/>
      <c r="AL498" s="9" t="n"/>
      <c r="AM498" s="9" t="n"/>
      <c r="AN498" s="9" t="n"/>
      <c r="AO498" s="9" t="n"/>
      <c r="AP498" s="9" t="n"/>
      <c r="AQ498" s="9" t="n"/>
      <c r="AR498" s="9" t="n"/>
      <c r="AS498" s="9" t="n"/>
      <c r="AT498" s="9" t="n"/>
      <c r="AU498" s="9" t="n"/>
      <c r="AV498" s="9" t="n"/>
      <c r="AW498" s="9" t="n"/>
      <c r="AX498" s="9" t="n"/>
      <c r="AY498" s="9" t="n"/>
      <c r="AZ498" s="9" t="n"/>
    </row>
    <row r="499">
      <c r="A499" s="9" t="n"/>
      <c r="B499" s="9" t="n"/>
      <c r="C499" s="9" t="n"/>
      <c r="D499" s="9" t="n"/>
      <c r="E499" s="9" t="n"/>
      <c r="F499" s="9" t="n"/>
      <c r="G499" s="9" t="n"/>
      <c r="H499" s="9" t="n"/>
      <c r="I499" s="9" t="n"/>
      <c r="J499" s="9" t="n"/>
      <c r="K499" s="9" t="n"/>
      <c r="L499" s="9" t="n"/>
      <c r="M499" s="9" t="n"/>
      <c r="N499" s="9" t="n"/>
      <c r="O499" s="9" t="n"/>
      <c r="P499" s="9" t="n"/>
      <c r="Q499" s="9" t="n"/>
      <c r="R499" s="9" t="n"/>
      <c r="S499" s="9" t="n"/>
      <c r="T499" s="9" t="n"/>
      <c r="U499" s="9" t="n"/>
      <c r="V499" s="9" t="n"/>
      <c r="W499" s="9" t="n"/>
      <c r="X499" s="9" t="n"/>
      <c r="Y499" s="9" t="n"/>
      <c r="Z499" s="9" t="n"/>
      <c r="AA499" s="9" t="n"/>
      <c r="AB499" s="9" t="n"/>
      <c r="AC499" s="9" t="n"/>
      <c r="AD499" s="9" t="n"/>
      <c r="AE499" s="9" t="n"/>
      <c r="AF499" s="9" t="n"/>
      <c r="AG499" s="9" t="n"/>
      <c r="AH499" s="9" t="n"/>
      <c r="AI499" s="9" t="n"/>
      <c r="AJ499" s="9" t="n"/>
      <c r="AK499" s="9" t="n"/>
      <c r="AL499" s="9" t="n"/>
      <c r="AM499" s="9" t="n"/>
      <c r="AN499" s="9" t="n"/>
      <c r="AO499" s="9" t="n"/>
      <c r="AP499" s="9" t="n"/>
      <c r="AQ499" s="9" t="n"/>
      <c r="AR499" s="9" t="n"/>
      <c r="AS499" s="9" t="n"/>
      <c r="AT499" s="9" t="n"/>
      <c r="AU499" s="9" t="n"/>
      <c r="AV499" s="9" t="n"/>
      <c r="AW499" s="9" t="n"/>
      <c r="AX499" s="9" t="n"/>
      <c r="AY499" s="9" t="n"/>
      <c r="AZ499" s="9" t="n"/>
    </row>
    <row r="500">
      <c r="A500" s="9" t="n"/>
      <c r="B500" s="9" t="n"/>
      <c r="C500" s="9" t="n"/>
      <c r="D500" s="9" t="n"/>
      <c r="E500" s="9" t="n"/>
      <c r="F500" s="9" t="n"/>
      <c r="G500" s="9" t="n"/>
      <c r="H500" s="9" t="n"/>
      <c r="I500" s="9" t="n"/>
      <c r="J500" s="9" t="n"/>
      <c r="K500" s="9" t="n"/>
      <c r="L500" s="9" t="n"/>
      <c r="M500" s="9" t="n"/>
      <c r="N500" s="9" t="n"/>
      <c r="O500" s="9" t="n"/>
      <c r="P500" s="9" t="n"/>
      <c r="Q500" s="9" t="n"/>
      <c r="R500" s="9" t="n"/>
      <c r="S500" s="9" t="n"/>
      <c r="T500" s="9" t="n"/>
      <c r="U500" s="9" t="n"/>
      <c r="V500" s="9" t="n"/>
      <c r="W500" s="9" t="n"/>
      <c r="X500" s="9" t="n"/>
      <c r="Y500" s="9" t="n"/>
      <c r="Z500" s="9" t="n"/>
      <c r="AA500" s="9" t="n"/>
      <c r="AB500" s="9" t="n"/>
      <c r="AC500" s="9" t="n"/>
      <c r="AD500" s="9" t="n"/>
      <c r="AE500" s="9" t="n"/>
      <c r="AF500" s="9" t="n"/>
      <c r="AG500" s="9" t="n"/>
      <c r="AH500" s="9" t="n"/>
      <c r="AI500" s="9" t="n"/>
      <c r="AJ500" s="9" t="n"/>
      <c r="AK500" s="9" t="n"/>
      <c r="AL500" s="9" t="n"/>
      <c r="AM500" s="9" t="n"/>
      <c r="AN500" s="9" t="n"/>
      <c r="AO500" s="9" t="n"/>
      <c r="AP500" s="9" t="n"/>
      <c r="AQ500" s="9" t="n"/>
      <c r="AR500" s="9" t="n"/>
      <c r="AS500" s="9" t="n"/>
      <c r="AT500" s="9" t="n"/>
      <c r="AU500" s="9" t="n"/>
      <c r="AV500" s="9" t="n"/>
      <c r="AW500" s="9" t="n"/>
      <c r="AX500" s="9" t="n"/>
      <c r="AY500" s="9" t="n"/>
      <c r="AZ500" s="9" t="n"/>
    </row>
    <row r="501">
      <c r="A501" s="9" t="n"/>
      <c r="B501" s="9" t="n"/>
      <c r="C501" s="9" t="n"/>
      <c r="D501" s="9" t="n"/>
      <c r="E501" s="9" t="n"/>
      <c r="F501" s="9" t="n"/>
      <c r="G501" s="9" t="n"/>
      <c r="H501" s="9" t="n"/>
      <c r="I501" s="9" t="n"/>
      <c r="J501" s="9" t="n"/>
      <c r="K501" s="9" t="n"/>
      <c r="L501" s="9" t="n"/>
      <c r="M501" s="9" t="n"/>
      <c r="N501" s="9" t="n"/>
      <c r="O501" s="9" t="n"/>
      <c r="P501" s="9" t="n"/>
      <c r="Q501" s="9" t="n"/>
      <c r="R501" s="9" t="n"/>
      <c r="S501" s="9" t="n"/>
      <c r="T501" s="9" t="n"/>
      <c r="U501" s="9" t="n"/>
      <c r="V501" s="9" t="n"/>
      <c r="W501" s="9" t="n"/>
      <c r="X501" s="9" t="n"/>
      <c r="Y501" s="9" t="n"/>
      <c r="Z501" s="9" t="n"/>
      <c r="AA501" s="9" t="n"/>
      <c r="AB501" s="9" t="n"/>
      <c r="AC501" s="9" t="n"/>
      <c r="AD501" s="9" t="n"/>
      <c r="AE501" s="9" t="n"/>
      <c r="AF501" s="9" t="n"/>
      <c r="AG501" s="9" t="n"/>
      <c r="AH501" s="9" t="n"/>
      <c r="AI501" s="9" t="n"/>
      <c r="AJ501" s="9" t="n"/>
      <c r="AK501" s="9" t="n"/>
      <c r="AL501" s="9" t="n"/>
      <c r="AM501" s="9" t="n"/>
      <c r="AN501" s="9" t="n"/>
      <c r="AO501" s="9" t="n"/>
      <c r="AP501" s="9" t="n"/>
      <c r="AQ501" s="9" t="n"/>
      <c r="AR501" s="9" t="n"/>
      <c r="AS501" s="9" t="n"/>
      <c r="AT501" s="9" t="n"/>
      <c r="AU501" s="9" t="n"/>
      <c r="AV501" s="9" t="n"/>
      <c r="AW501" s="9" t="n"/>
      <c r="AX501" s="9" t="n"/>
      <c r="AY501" s="9" t="n"/>
      <c r="AZ501" s="9" t="n"/>
    </row>
    <row r="502">
      <c r="A502" s="9" t="n"/>
      <c r="B502" s="9" t="n"/>
      <c r="C502" s="9" t="n"/>
      <c r="D502" s="9" t="n"/>
      <c r="E502" s="9" t="n"/>
      <c r="F502" s="9" t="n"/>
      <c r="G502" s="9" t="n"/>
      <c r="H502" s="9" t="n"/>
      <c r="I502" s="9" t="n"/>
      <c r="J502" s="9" t="n"/>
      <c r="K502" s="9" t="n"/>
      <c r="L502" s="9" t="n"/>
      <c r="M502" s="9" t="n"/>
      <c r="N502" s="9" t="n"/>
      <c r="O502" s="9" t="n"/>
      <c r="P502" s="9" t="n"/>
      <c r="Q502" s="9" t="n"/>
      <c r="R502" s="9" t="n"/>
      <c r="S502" s="9" t="n"/>
      <c r="T502" s="9" t="n"/>
      <c r="U502" s="9" t="n"/>
      <c r="V502" s="9" t="n"/>
      <c r="W502" s="9" t="n"/>
      <c r="X502" s="9" t="n"/>
      <c r="Y502" s="9" t="n"/>
      <c r="Z502" s="9" t="n"/>
      <c r="AA502" s="9" t="n"/>
      <c r="AB502" s="9" t="n"/>
      <c r="AC502" s="9" t="n"/>
      <c r="AD502" s="9" t="n"/>
      <c r="AE502" s="9" t="n"/>
      <c r="AF502" s="9" t="n"/>
      <c r="AG502" s="9" t="n"/>
      <c r="AH502" s="9" t="n"/>
      <c r="AI502" s="9" t="n"/>
      <c r="AJ502" s="9" t="n"/>
      <c r="AK502" s="9" t="n"/>
      <c r="AL502" s="9" t="n"/>
      <c r="AM502" s="9" t="n"/>
      <c r="AN502" s="9" t="n"/>
      <c r="AO502" s="9" t="n"/>
      <c r="AP502" s="9" t="n"/>
      <c r="AQ502" s="9" t="n"/>
      <c r="AR502" s="9" t="n"/>
      <c r="AS502" s="9" t="n"/>
      <c r="AT502" s="9" t="n"/>
      <c r="AU502" s="9" t="n"/>
      <c r="AV502" s="9" t="n"/>
      <c r="AW502" s="9" t="n"/>
      <c r="AX502" s="9" t="n"/>
      <c r="AY502" s="9" t="n"/>
      <c r="AZ502" s="9" t="n"/>
    </row>
    <row r="503">
      <c r="A503" s="9" t="n"/>
      <c r="B503" s="9" t="n"/>
      <c r="C503" s="9" t="n"/>
      <c r="D503" s="9" t="n"/>
      <c r="E503" s="9" t="n"/>
      <c r="F503" s="9" t="n"/>
      <c r="G503" s="9" t="n"/>
      <c r="H503" s="9" t="n"/>
      <c r="I503" s="9" t="n"/>
      <c r="J503" s="9" t="n"/>
      <c r="K503" s="9" t="n"/>
      <c r="L503" s="9" t="n"/>
      <c r="M503" s="9" t="n"/>
      <c r="N503" s="9" t="n"/>
      <c r="O503" s="9" t="n"/>
      <c r="P503" s="9" t="n"/>
      <c r="Q503" s="9" t="n"/>
      <c r="R503" s="9" t="n"/>
      <c r="S503" s="9" t="n"/>
      <c r="T503" s="9" t="n"/>
      <c r="U503" s="9" t="n"/>
      <c r="V503" s="9" t="n"/>
      <c r="W503" s="9" t="n"/>
      <c r="X503" s="9" t="n"/>
      <c r="Y503" s="9" t="n"/>
      <c r="Z503" s="9" t="n"/>
      <c r="AA503" s="9" t="n"/>
      <c r="AB503" s="9" t="n"/>
      <c r="AC503" s="9" t="n"/>
      <c r="AD503" s="9" t="n"/>
      <c r="AE503" s="9" t="n"/>
      <c r="AF503" s="9" t="n"/>
      <c r="AG503" s="9" t="n"/>
      <c r="AH503" s="9" t="n"/>
      <c r="AI503" s="9" t="n"/>
      <c r="AJ503" s="9" t="n"/>
      <c r="AK503" s="9" t="n"/>
      <c r="AL503" s="9" t="n"/>
      <c r="AM503" s="9" t="n"/>
      <c r="AN503" s="9" t="n"/>
      <c r="AO503" s="9" t="n"/>
      <c r="AP503" s="9" t="n"/>
      <c r="AQ503" s="9" t="n"/>
      <c r="AR503" s="9" t="n"/>
      <c r="AS503" s="9" t="n"/>
      <c r="AT503" s="9" t="n"/>
      <c r="AU503" s="9" t="n"/>
      <c r="AV503" s="9" t="n"/>
      <c r="AW503" s="9" t="n"/>
      <c r="AX503" s="9" t="n"/>
      <c r="AY503" s="9" t="n"/>
      <c r="AZ503" s="9" t="n"/>
    </row>
    <row r="504">
      <c r="A504" s="9" t="n"/>
      <c r="B504" s="9" t="n"/>
      <c r="C504" s="9" t="n"/>
      <c r="D504" s="9" t="n"/>
      <c r="E504" s="9" t="n"/>
      <c r="F504" s="9" t="n"/>
      <c r="G504" s="9" t="n"/>
      <c r="H504" s="9" t="n"/>
      <c r="I504" s="9" t="n"/>
      <c r="J504" s="9" t="n"/>
      <c r="K504" s="9" t="n"/>
      <c r="L504" s="9" t="n"/>
      <c r="M504" s="9" t="n"/>
      <c r="N504" s="9" t="n"/>
      <c r="O504" s="9" t="n"/>
      <c r="P504" s="9" t="n"/>
      <c r="Q504" s="9" t="n"/>
      <c r="R504" s="9" t="n"/>
      <c r="S504" s="9" t="n"/>
      <c r="T504" s="9" t="n"/>
      <c r="U504" s="9" t="n"/>
      <c r="V504" s="9" t="n"/>
      <c r="W504" s="9" t="n"/>
      <c r="X504" s="9" t="n"/>
      <c r="Y504" s="9" t="n"/>
      <c r="Z504" s="9" t="n"/>
      <c r="AA504" s="9" t="n"/>
      <c r="AB504" s="9" t="n"/>
      <c r="AC504" s="9" t="n"/>
      <c r="AD504" s="9" t="n"/>
      <c r="AE504" s="9" t="n"/>
      <c r="AF504" s="9" t="n"/>
      <c r="AG504" s="9" t="n"/>
      <c r="AH504" s="9" t="n"/>
      <c r="AI504" s="9" t="n"/>
      <c r="AJ504" s="9" t="n"/>
      <c r="AK504" s="9" t="n"/>
      <c r="AL504" s="9" t="n"/>
      <c r="AM504" s="9" t="n"/>
      <c r="AN504" s="9" t="n"/>
      <c r="AO504" s="9" t="n"/>
      <c r="AP504" s="9" t="n"/>
      <c r="AQ504" s="9" t="n"/>
      <c r="AR504" s="9" t="n"/>
      <c r="AS504" s="9" t="n"/>
      <c r="AT504" s="9" t="n"/>
      <c r="AU504" s="9" t="n"/>
      <c r="AV504" s="9" t="n"/>
      <c r="AW504" s="9" t="n"/>
      <c r="AX504" s="9" t="n"/>
      <c r="AY504" s="9" t="n"/>
      <c r="AZ504" s="9" t="n"/>
    </row>
    <row r="505">
      <c r="A505" s="9" t="n"/>
      <c r="B505" s="9" t="n"/>
      <c r="C505" s="9" t="n"/>
      <c r="D505" s="9" t="n"/>
      <c r="E505" s="9" t="n"/>
      <c r="F505" s="9" t="n"/>
      <c r="G505" s="9" t="n"/>
      <c r="H505" s="9" t="n"/>
      <c r="I505" s="9" t="n"/>
      <c r="J505" s="9" t="n"/>
      <c r="K505" s="9" t="n"/>
      <c r="L505" s="9" t="n"/>
      <c r="M505" s="9" t="n"/>
      <c r="N505" s="9" t="n"/>
      <c r="O505" s="9" t="n"/>
      <c r="P505" s="9" t="n"/>
      <c r="Q505" s="9" t="n"/>
      <c r="R505" s="9" t="n"/>
      <c r="S505" s="9" t="n"/>
      <c r="T505" s="9" t="n"/>
      <c r="U505" s="9" t="n"/>
      <c r="V505" s="9" t="n"/>
      <c r="W505" s="9" t="n"/>
      <c r="X505" s="9" t="n"/>
      <c r="Y505" s="9" t="n"/>
      <c r="Z505" s="9" t="n"/>
      <c r="AA505" s="9" t="n"/>
      <c r="AB505" s="9" t="n"/>
      <c r="AC505" s="9" t="n"/>
      <c r="AD505" s="9" t="n"/>
      <c r="AE505" s="9" t="n"/>
      <c r="AF505" s="9" t="n"/>
      <c r="AG505" s="9" t="n"/>
      <c r="AH505" s="9" t="n"/>
      <c r="AI505" s="9" t="n"/>
      <c r="AJ505" s="9" t="n"/>
      <c r="AK505" s="9" t="n"/>
      <c r="AL505" s="9" t="n"/>
      <c r="AM505" s="9" t="n"/>
      <c r="AN505" s="9" t="n"/>
      <c r="AO505" s="9" t="n"/>
      <c r="AP505" s="9" t="n"/>
      <c r="AQ505" s="9" t="n"/>
      <c r="AR505" s="9" t="n"/>
      <c r="AS505" s="9" t="n"/>
      <c r="AT505" s="9" t="n"/>
      <c r="AU505" s="9" t="n"/>
      <c r="AV505" s="9" t="n"/>
      <c r="AW505" s="9" t="n"/>
      <c r="AX505" s="9" t="n"/>
      <c r="AY505" s="9" t="n"/>
      <c r="AZ505" s="9" t="n"/>
    </row>
    <row r="506">
      <c r="A506" s="9" t="n"/>
      <c r="B506" s="9" t="n"/>
      <c r="C506" s="9" t="n"/>
      <c r="D506" s="9" t="n"/>
      <c r="E506" s="9" t="n"/>
      <c r="F506" s="9" t="n"/>
      <c r="G506" s="9" t="n"/>
      <c r="H506" s="9" t="n"/>
      <c r="I506" s="9" t="n"/>
      <c r="J506" s="9" t="n"/>
      <c r="K506" s="9" t="n"/>
      <c r="L506" s="9" t="n"/>
      <c r="M506" s="9" t="n"/>
      <c r="N506" s="9" t="n"/>
      <c r="O506" s="9" t="n"/>
      <c r="P506" s="9" t="n"/>
      <c r="Q506" s="9" t="n"/>
      <c r="R506" s="9" t="n"/>
      <c r="S506" s="9" t="n"/>
      <c r="T506" s="9" t="n"/>
      <c r="U506" s="9" t="n"/>
      <c r="V506" s="9" t="n"/>
      <c r="W506" s="9" t="n"/>
      <c r="X506" s="9" t="n"/>
      <c r="Y506" s="9" t="n"/>
      <c r="Z506" s="9" t="n"/>
      <c r="AA506" s="9" t="n"/>
      <c r="AB506" s="9" t="n"/>
      <c r="AC506" s="9" t="n"/>
      <c r="AD506" s="9" t="n"/>
      <c r="AE506" s="9" t="n"/>
      <c r="AF506" s="9" t="n"/>
      <c r="AG506" s="9" t="n"/>
      <c r="AH506" s="9" t="n"/>
      <c r="AI506" s="9" t="n"/>
      <c r="AJ506" s="9" t="n"/>
      <c r="AK506" s="9" t="n"/>
      <c r="AL506" s="9" t="n"/>
      <c r="AM506" s="9" t="n"/>
      <c r="AN506" s="9" t="n"/>
      <c r="AO506" s="9" t="n"/>
      <c r="AP506" s="9" t="n"/>
      <c r="AQ506" s="9" t="n"/>
      <c r="AR506" s="9" t="n"/>
      <c r="AS506" s="9" t="n"/>
      <c r="AT506" s="9" t="n"/>
      <c r="AU506" s="9" t="n"/>
      <c r="AV506" s="9" t="n"/>
      <c r="AW506" s="9" t="n"/>
      <c r="AX506" s="9" t="n"/>
      <c r="AY506" s="9" t="n"/>
      <c r="AZ506" s="9" t="n"/>
    </row>
    <row r="507">
      <c r="A507" s="9" t="n"/>
      <c r="B507" s="9" t="n"/>
      <c r="C507" s="9" t="n"/>
      <c r="D507" s="9" t="n"/>
      <c r="E507" s="9" t="n"/>
      <c r="F507" s="9" t="n"/>
      <c r="G507" s="9" t="n"/>
      <c r="H507" s="9" t="n"/>
      <c r="I507" s="9" t="n"/>
      <c r="J507" s="9" t="n"/>
      <c r="K507" s="9" t="n"/>
      <c r="L507" s="9" t="n"/>
      <c r="M507" s="9" t="n"/>
      <c r="N507" s="9" t="n"/>
      <c r="O507" s="9" t="n"/>
      <c r="P507" s="9" t="n"/>
      <c r="Q507" s="9" t="n"/>
      <c r="R507" s="9" t="n"/>
      <c r="S507" s="9" t="n"/>
      <c r="T507" s="9" t="n"/>
      <c r="U507" s="9" t="n"/>
      <c r="V507" s="9" t="n"/>
      <c r="W507" s="9" t="n"/>
      <c r="X507" s="9" t="n"/>
      <c r="Y507" s="9" t="n"/>
      <c r="Z507" s="9" t="n"/>
      <c r="AA507" s="9" t="n"/>
      <c r="AB507" s="9" t="n"/>
      <c r="AC507" s="9" t="n"/>
      <c r="AD507" s="9" t="n"/>
      <c r="AE507" s="9" t="n"/>
      <c r="AF507" s="9" t="n"/>
      <c r="AG507" s="9" t="n"/>
      <c r="AH507" s="9" t="n"/>
      <c r="AI507" s="9" t="n"/>
      <c r="AJ507" s="9" t="n"/>
      <c r="AK507" s="9" t="n"/>
      <c r="AL507" s="9" t="n"/>
      <c r="AM507" s="9" t="n"/>
      <c r="AN507" s="9" t="n"/>
      <c r="AO507" s="9" t="n"/>
      <c r="AP507" s="9" t="n"/>
      <c r="AQ507" s="9" t="n"/>
      <c r="AR507" s="9" t="n"/>
      <c r="AS507" s="9" t="n"/>
      <c r="AT507" s="9" t="n"/>
      <c r="AU507" s="9" t="n"/>
      <c r="AV507" s="9" t="n"/>
      <c r="AW507" s="9" t="n"/>
      <c r="AX507" s="9" t="n"/>
      <c r="AY507" s="9" t="n"/>
      <c r="AZ507" s="9" t="n"/>
    </row>
    <row r="508">
      <c r="A508" s="9" t="n"/>
      <c r="B508" s="9" t="n"/>
      <c r="C508" s="9" t="n"/>
      <c r="D508" s="9" t="n"/>
      <c r="E508" s="9" t="n"/>
      <c r="F508" s="9" t="n"/>
      <c r="G508" s="9" t="n"/>
      <c r="H508" s="9" t="n"/>
      <c r="I508" s="9" t="n"/>
      <c r="J508" s="9" t="n"/>
      <c r="K508" s="9" t="n"/>
      <c r="L508" s="9" t="n"/>
      <c r="M508" s="9" t="n"/>
      <c r="N508" s="9" t="n"/>
      <c r="O508" s="9" t="n"/>
      <c r="P508" s="9" t="n"/>
      <c r="Q508" s="9" t="n"/>
      <c r="R508" s="9" t="n"/>
      <c r="S508" s="9" t="n"/>
      <c r="T508" s="9" t="n"/>
      <c r="U508" s="9" t="n"/>
      <c r="V508" s="9" t="n"/>
      <c r="W508" s="9" t="n"/>
      <c r="X508" s="9" t="n"/>
      <c r="Y508" s="9" t="n"/>
      <c r="Z508" s="9" t="n"/>
      <c r="AA508" s="9" t="n"/>
      <c r="AB508" s="9" t="n"/>
      <c r="AC508" s="9" t="n"/>
      <c r="AD508" s="9" t="n"/>
      <c r="AE508" s="9" t="n"/>
      <c r="AF508" s="9" t="n"/>
      <c r="AG508" s="9" t="n"/>
      <c r="AH508" s="9" t="n"/>
      <c r="AI508" s="9" t="n"/>
      <c r="AJ508" s="9" t="n"/>
      <c r="AK508" s="9" t="n"/>
      <c r="AL508" s="9" t="n"/>
      <c r="AM508" s="9" t="n"/>
      <c r="AN508" s="9" t="n"/>
      <c r="AO508" s="9" t="n"/>
      <c r="AP508" s="9" t="n"/>
      <c r="AQ508" s="9" t="n"/>
      <c r="AR508" s="9" t="n"/>
      <c r="AS508" s="9" t="n"/>
      <c r="AT508" s="9" t="n"/>
      <c r="AU508" s="9" t="n"/>
      <c r="AV508" s="9" t="n"/>
      <c r="AW508" s="9" t="n"/>
      <c r="AX508" s="9" t="n"/>
      <c r="AY508" s="9" t="n"/>
      <c r="AZ508" s="9" t="n"/>
    </row>
    <row r="509">
      <c r="A509" s="9" t="n"/>
      <c r="B509" s="9" t="n"/>
      <c r="C509" s="9" t="n"/>
      <c r="D509" s="9" t="n"/>
      <c r="E509" s="9" t="n"/>
      <c r="F509" s="9" t="n"/>
      <c r="G509" s="9" t="n"/>
      <c r="H509" s="9" t="n"/>
      <c r="I509" s="9" t="n"/>
      <c r="J509" s="9" t="n"/>
      <c r="K509" s="9" t="n"/>
      <c r="L509" s="9" t="n"/>
      <c r="M509" s="9" t="n"/>
      <c r="N509" s="9" t="n"/>
      <c r="O509" s="9" t="n"/>
      <c r="P509" s="9" t="n"/>
      <c r="Q509" s="9" t="n"/>
      <c r="R509" s="9" t="n"/>
      <c r="S509" s="9" t="n"/>
      <c r="T509" s="9" t="n"/>
      <c r="U509" s="9" t="n"/>
      <c r="V509" s="9" t="n"/>
      <c r="W509" s="9" t="n"/>
      <c r="X509" s="9" t="n"/>
      <c r="Y509" s="9" t="n"/>
      <c r="Z509" s="9" t="n"/>
      <c r="AA509" s="9" t="n"/>
      <c r="AB509" s="9" t="n"/>
      <c r="AC509" s="9" t="n"/>
      <c r="AD509" s="9" t="n"/>
      <c r="AE509" s="9" t="n"/>
      <c r="AF509" s="9" t="n"/>
      <c r="AG509" s="9" t="n"/>
      <c r="AH509" s="9" t="n"/>
      <c r="AI509" s="9" t="n"/>
      <c r="AJ509" s="9" t="n"/>
      <c r="AK509" s="9" t="n"/>
      <c r="AL509" s="9" t="n"/>
      <c r="AM509" s="9" t="n"/>
      <c r="AN509" s="9" t="n"/>
      <c r="AO509" s="9" t="n"/>
      <c r="AP509" s="9" t="n"/>
      <c r="AQ509" s="9" t="n"/>
      <c r="AR509" s="9" t="n"/>
      <c r="AS509" s="9" t="n"/>
      <c r="AT509" s="9" t="n"/>
      <c r="AU509" s="9" t="n"/>
      <c r="AV509" s="9" t="n"/>
      <c r="AW509" s="9" t="n"/>
      <c r="AX509" s="9" t="n"/>
      <c r="AY509" s="9" t="n"/>
      <c r="AZ509" s="9" t="n"/>
    </row>
    <row r="510">
      <c r="A510" s="9" t="n"/>
      <c r="B510" s="9" t="n"/>
      <c r="C510" s="9" t="n"/>
      <c r="D510" s="9" t="n"/>
      <c r="E510" s="9" t="n"/>
      <c r="F510" s="9" t="n"/>
      <c r="G510" s="9" t="n"/>
      <c r="H510" s="9" t="n"/>
      <c r="I510" s="9" t="n"/>
      <c r="J510" s="9" t="n"/>
      <c r="K510" s="9" t="n"/>
      <c r="L510" s="9" t="n"/>
      <c r="M510" s="9" t="n"/>
      <c r="N510" s="9" t="n"/>
      <c r="O510" s="9" t="n"/>
      <c r="P510" s="9" t="n"/>
      <c r="Q510" s="9" t="n"/>
      <c r="R510" s="9" t="n"/>
      <c r="S510" s="9" t="n"/>
      <c r="T510" s="9" t="n"/>
      <c r="U510" s="9" t="n"/>
      <c r="V510" s="9" t="n"/>
      <c r="W510" s="9" t="n"/>
      <c r="X510" s="9" t="n"/>
      <c r="Y510" s="9" t="n"/>
      <c r="Z510" s="9" t="n"/>
      <c r="AA510" s="9" t="n"/>
      <c r="AB510" s="9" t="n"/>
      <c r="AC510" s="9" t="n"/>
      <c r="AD510" s="9" t="n"/>
      <c r="AE510" s="9" t="n"/>
      <c r="AF510" s="9" t="n"/>
      <c r="AG510" s="9" t="n"/>
      <c r="AH510" s="9" t="n"/>
      <c r="AI510" s="9" t="n"/>
      <c r="AJ510" s="9" t="n"/>
      <c r="AK510" s="9" t="n"/>
      <c r="AL510" s="9" t="n"/>
      <c r="AM510" s="9" t="n"/>
      <c r="AN510" s="9" t="n"/>
      <c r="AO510" s="9" t="n"/>
      <c r="AP510" s="9" t="n"/>
      <c r="AQ510" s="9" t="n"/>
      <c r="AR510" s="9" t="n"/>
      <c r="AS510" s="9" t="n"/>
      <c r="AT510" s="9" t="n"/>
      <c r="AU510" s="9" t="n"/>
      <c r="AV510" s="9" t="n"/>
      <c r="AW510" s="9" t="n"/>
      <c r="AX510" s="9" t="n"/>
      <c r="AY510" s="9" t="n"/>
      <c r="AZ510" s="9" t="n"/>
    </row>
    <row r="511">
      <c r="A511" s="9" t="n"/>
      <c r="B511" s="9" t="n"/>
      <c r="C511" s="9" t="n"/>
      <c r="D511" s="9" t="n"/>
      <c r="E511" s="9" t="n"/>
      <c r="F511" s="9" t="n"/>
      <c r="G511" s="9" t="n"/>
      <c r="H511" s="9" t="n"/>
      <c r="I511" s="9" t="n"/>
      <c r="J511" s="9" t="n"/>
      <c r="K511" s="9" t="n"/>
      <c r="L511" s="9" t="n"/>
      <c r="M511" s="9" t="n"/>
      <c r="N511" s="9" t="n"/>
      <c r="O511" s="9" t="n"/>
      <c r="P511" s="9" t="n"/>
      <c r="Q511" s="9" t="n"/>
      <c r="R511" s="9" t="n"/>
      <c r="S511" s="9" t="n"/>
      <c r="T511" s="9" t="n"/>
      <c r="U511" s="9" t="n"/>
      <c r="V511" s="9" t="n"/>
      <c r="W511" s="9" t="n"/>
      <c r="X511" s="9" t="n"/>
      <c r="Y511" s="9" t="n"/>
      <c r="Z511" s="9" t="n"/>
      <c r="AA511" s="9" t="n"/>
      <c r="AB511" s="9" t="n"/>
      <c r="AC511" s="9" t="n"/>
      <c r="AD511" s="9" t="n"/>
      <c r="AE511" s="9" t="n"/>
      <c r="AF511" s="9" t="n"/>
      <c r="AG511" s="9" t="n"/>
      <c r="AH511" s="9" t="n"/>
      <c r="AI511" s="9" t="n"/>
      <c r="AJ511" s="9" t="n"/>
      <c r="AK511" s="9" t="n"/>
      <c r="AL511" s="9" t="n"/>
      <c r="AM511" s="9" t="n"/>
      <c r="AN511" s="9" t="n"/>
      <c r="AO511" s="9" t="n"/>
      <c r="AP511" s="9" t="n"/>
      <c r="AQ511" s="9" t="n"/>
      <c r="AR511" s="9" t="n"/>
      <c r="AS511" s="9" t="n"/>
      <c r="AT511" s="9" t="n"/>
      <c r="AU511" s="9" t="n"/>
      <c r="AV511" s="9" t="n"/>
      <c r="AW511" s="9" t="n"/>
      <c r="AX511" s="9" t="n"/>
      <c r="AY511" s="9" t="n"/>
      <c r="AZ511" s="9" t="n"/>
    </row>
    <row r="512">
      <c r="A512" s="9" t="n"/>
      <c r="B512" s="9" t="n"/>
      <c r="C512" s="9" t="n"/>
      <c r="D512" s="9" t="n"/>
      <c r="E512" s="9" t="n"/>
      <c r="F512" s="9" t="n"/>
      <c r="G512" s="9" t="n"/>
      <c r="H512" s="9" t="n"/>
      <c r="I512" s="9" t="n"/>
      <c r="J512" s="9" t="n"/>
      <c r="K512" s="9" t="n"/>
      <c r="L512" s="9" t="n"/>
      <c r="M512" s="9" t="n"/>
      <c r="N512" s="9" t="n"/>
      <c r="O512" s="9" t="n"/>
      <c r="P512" s="9" t="n"/>
      <c r="Q512" s="9" t="n"/>
      <c r="R512" s="9" t="n"/>
      <c r="S512" s="9" t="n"/>
      <c r="T512" s="9" t="n"/>
      <c r="U512" s="9" t="n"/>
      <c r="V512" s="9" t="n"/>
      <c r="W512" s="9" t="n"/>
      <c r="X512" s="9" t="n"/>
      <c r="Y512" s="9" t="n"/>
      <c r="Z512" s="9" t="n"/>
      <c r="AA512" s="9" t="n"/>
      <c r="AB512" s="9" t="n"/>
      <c r="AC512" s="9" t="n"/>
      <c r="AD512" s="9" t="n"/>
      <c r="AE512" s="9" t="n"/>
      <c r="AF512" s="9" t="n"/>
      <c r="AG512" s="9" t="n"/>
      <c r="AH512" s="9" t="n"/>
      <c r="AI512" s="9" t="n"/>
      <c r="AJ512" s="9" t="n"/>
      <c r="AK512" s="9" t="n"/>
      <c r="AL512" s="9" t="n"/>
      <c r="AM512" s="9" t="n"/>
      <c r="AN512" s="9" t="n"/>
      <c r="AO512" s="9" t="n"/>
      <c r="AP512" s="9" t="n"/>
      <c r="AQ512" s="9" t="n"/>
      <c r="AR512" s="9" t="n"/>
      <c r="AS512" s="9" t="n"/>
      <c r="AT512" s="9" t="n"/>
      <c r="AU512" s="9" t="n"/>
      <c r="AV512" s="9" t="n"/>
      <c r="AW512" s="9" t="n"/>
      <c r="AX512" s="9" t="n"/>
      <c r="AY512" s="9" t="n"/>
      <c r="AZ512" s="9" t="n"/>
    </row>
    <row r="513">
      <c r="A513" s="9" t="n"/>
      <c r="B513" s="9" t="n"/>
      <c r="C513" s="9" t="n"/>
      <c r="D513" s="9" t="n"/>
      <c r="E513" s="9" t="n"/>
      <c r="F513" s="9" t="n"/>
      <c r="G513" s="9" t="n"/>
      <c r="H513" s="9" t="n"/>
      <c r="I513" s="9" t="n"/>
      <c r="J513" s="9" t="n"/>
      <c r="K513" s="9" t="n"/>
      <c r="L513" s="9" t="n"/>
      <c r="M513" s="9" t="n"/>
      <c r="N513" s="9" t="n"/>
      <c r="O513" s="9" t="n"/>
      <c r="P513" s="9" t="n"/>
      <c r="Q513" s="9" t="n"/>
      <c r="R513" s="9" t="n"/>
      <c r="S513" s="9" t="n"/>
      <c r="T513" s="9" t="n"/>
      <c r="U513" s="9" t="n"/>
      <c r="V513" s="9" t="n"/>
      <c r="W513" s="9" t="n"/>
      <c r="X513" s="9" t="n"/>
      <c r="Y513" s="9" t="n"/>
      <c r="Z513" s="9" t="n"/>
      <c r="AA513" s="9" t="n"/>
      <c r="AB513" s="9" t="n"/>
      <c r="AC513" s="9" t="n"/>
      <c r="AD513" s="9" t="n"/>
      <c r="AE513" s="9" t="n"/>
      <c r="AF513" s="9" t="n"/>
      <c r="AG513" s="9" t="n"/>
      <c r="AH513" s="9" t="n"/>
      <c r="AI513" s="9" t="n"/>
      <c r="AJ513" s="9" t="n"/>
      <c r="AK513" s="9" t="n"/>
      <c r="AL513" s="9" t="n"/>
      <c r="AM513" s="9" t="n"/>
      <c r="AN513" s="9" t="n"/>
      <c r="AO513" s="9" t="n"/>
      <c r="AP513" s="9" t="n"/>
      <c r="AQ513" s="9" t="n"/>
      <c r="AR513" s="9" t="n"/>
      <c r="AS513" s="9" t="n"/>
      <c r="AT513" s="9" t="n"/>
      <c r="AU513" s="9" t="n"/>
      <c r="AV513" s="9" t="n"/>
      <c r="AW513" s="9" t="n"/>
      <c r="AX513" s="9" t="n"/>
      <c r="AY513" s="9" t="n"/>
      <c r="AZ513" s="9" t="n"/>
    </row>
    <row r="514">
      <c r="A514" s="9" t="n"/>
      <c r="B514" s="9" t="n"/>
      <c r="C514" s="9" t="n"/>
      <c r="D514" s="9" t="n"/>
      <c r="E514" s="9" t="n"/>
      <c r="F514" s="9" t="n"/>
      <c r="G514" s="9" t="n"/>
      <c r="H514" s="9" t="n"/>
      <c r="I514" s="9" t="n"/>
      <c r="J514" s="9" t="n"/>
      <c r="K514" s="9" t="n"/>
      <c r="L514" s="9" t="n"/>
      <c r="M514" s="9" t="n"/>
      <c r="N514" s="9" t="n"/>
      <c r="O514" s="9" t="n"/>
      <c r="P514" s="9" t="n"/>
      <c r="Q514" s="9" t="n"/>
      <c r="R514" s="9" t="n"/>
      <c r="S514" s="9" t="n"/>
      <c r="T514" s="9" t="n"/>
      <c r="U514" s="9" t="n"/>
      <c r="V514" s="9" t="n"/>
      <c r="W514" s="9" t="n"/>
      <c r="X514" s="9" t="n"/>
      <c r="Y514" s="9" t="n"/>
      <c r="Z514" s="9" t="n"/>
      <c r="AA514" s="9" t="n"/>
      <c r="AB514" s="9" t="n"/>
      <c r="AC514" s="9" t="n"/>
      <c r="AD514" s="9" t="n"/>
      <c r="AE514" s="9" t="n"/>
      <c r="AF514" s="9" t="n"/>
      <c r="AG514" s="9" t="n"/>
      <c r="AH514" s="9" t="n"/>
      <c r="AI514" s="9" t="n"/>
      <c r="AJ514" s="9" t="n"/>
      <c r="AK514" s="9" t="n"/>
      <c r="AL514" s="9" t="n"/>
      <c r="AM514" s="9" t="n"/>
      <c r="AN514" s="9" t="n"/>
      <c r="AO514" s="9" t="n"/>
      <c r="AP514" s="9" t="n"/>
      <c r="AQ514" s="9" t="n"/>
      <c r="AR514" s="9" t="n"/>
      <c r="AS514" s="9" t="n"/>
      <c r="AT514" s="9" t="n"/>
      <c r="AU514" s="9" t="n"/>
      <c r="AV514" s="9" t="n"/>
      <c r="AW514" s="9" t="n"/>
      <c r="AX514" s="9" t="n"/>
      <c r="AY514" s="9" t="n"/>
      <c r="AZ514" s="9" t="n"/>
    </row>
    <row r="515">
      <c r="A515" s="9" t="n"/>
      <c r="B515" s="9" t="n"/>
      <c r="C515" s="9" t="n"/>
      <c r="D515" s="9" t="n"/>
      <c r="E515" s="9" t="n"/>
      <c r="F515" s="9" t="n"/>
      <c r="G515" s="9" t="n"/>
      <c r="H515" s="9" t="n"/>
      <c r="I515" s="9" t="n"/>
      <c r="J515" s="9" t="n"/>
      <c r="K515" s="9" t="n"/>
      <c r="L515" s="9" t="n"/>
      <c r="M515" s="9" t="n"/>
      <c r="N515" s="9" t="n"/>
      <c r="O515" s="9" t="n"/>
      <c r="P515" s="9" t="n"/>
      <c r="Q515" s="9" t="n"/>
      <c r="R515" s="9" t="n"/>
      <c r="S515" s="9" t="n"/>
      <c r="T515" s="9" t="n"/>
      <c r="U515" s="9" t="n"/>
      <c r="V515" s="9" t="n"/>
      <c r="W515" s="9" t="n"/>
      <c r="X515" s="9" t="n"/>
      <c r="Y515" s="9" t="n"/>
      <c r="Z515" s="9" t="n"/>
      <c r="AA515" s="9" t="n"/>
      <c r="AB515" s="9" t="n"/>
      <c r="AC515" s="9" t="n"/>
      <c r="AD515" s="9" t="n"/>
      <c r="AE515" s="9" t="n"/>
      <c r="AF515" s="9" t="n"/>
      <c r="AG515" s="9" t="n"/>
      <c r="AH515" s="9" t="n"/>
      <c r="AI515" s="9" t="n"/>
      <c r="AJ515" s="9" t="n"/>
      <c r="AK515" s="9" t="n"/>
      <c r="AL515" s="9" t="n"/>
      <c r="AM515" s="9" t="n"/>
      <c r="AN515" s="9" t="n"/>
      <c r="AO515" s="9" t="n"/>
      <c r="AP515" s="9" t="n"/>
      <c r="AQ515" s="9" t="n"/>
      <c r="AR515" s="9" t="n"/>
      <c r="AS515" s="9" t="n"/>
      <c r="AT515" s="9" t="n"/>
      <c r="AU515" s="9" t="n"/>
      <c r="AV515" s="9" t="n"/>
      <c r="AW515" s="9" t="n"/>
      <c r="AX515" s="9" t="n"/>
      <c r="AY515" s="9" t="n"/>
      <c r="AZ515" s="9" t="n"/>
    </row>
    <row r="516">
      <c r="A516" s="9" t="n"/>
      <c r="B516" s="9" t="n"/>
      <c r="C516" s="9" t="n"/>
      <c r="D516" s="9" t="n"/>
      <c r="E516" s="9" t="n"/>
      <c r="F516" s="9" t="n"/>
      <c r="G516" s="9" t="n"/>
      <c r="H516" s="9" t="n"/>
      <c r="I516" s="9" t="n"/>
      <c r="J516" s="9" t="n"/>
      <c r="K516" s="9" t="n"/>
      <c r="L516" s="9" t="n"/>
      <c r="M516" s="9" t="n"/>
      <c r="N516" s="9" t="n"/>
      <c r="O516" s="9" t="n"/>
      <c r="P516" s="9" t="n"/>
      <c r="Q516" s="9" t="n"/>
      <c r="R516" s="9" t="n"/>
      <c r="S516" s="9" t="n"/>
      <c r="T516" s="9" t="n"/>
      <c r="U516" s="9" t="n"/>
      <c r="V516" s="9" t="n"/>
      <c r="W516" s="9" t="n"/>
      <c r="X516" s="9" t="n"/>
      <c r="Y516" s="9" t="n"/>
      <c r="Z516" s="9" t="n"/>
      <c r="AA516" s="9" t="n"/>
      <c r="AB516" s="9" t="n"/>
      <c r="AC516" s="9" t="n"/>
      <c r="AD516" s="9" t="n"/>
      <c r="AE516" s="9" t="n"/>
      <c r="AF516" s="9" t="n"/>
      <c r="AG516" s="9" t="n"/>
      <c r="AH516" s="9" t="n"/>
      <c r="AI516" s="9" t="n"/>
      <c r="AJ516" s="9" t="n"/>
      <c r="AK516" s="9" t="n"/>
      <c r="AL516" s="9" t="n"/>
      <c r="AM516" s="9" t="n"/>
      <c r="AN516" s="9" t="n"/>
      <c r="AO516" s="9" t="n"/>
      <c r="AP516" s="9" t="n"/>
      <c r="AQ516" s="9" t="n"/>
      <c r="AR516" s="9" t="n"/>
      <c r="AS516" s="9" t="n"/>
      <c r="AT516" s="9" t="n"/>
      <c r="AU516" s="9" t="n"/>
      <c r="AV516" s="9" t="n"/>
      <c r="AW516" s="9" t="n"/>
      <c r="AX516" s="9" t="n"/>
      <c r="AY516" s="9" t="n"/>
      <c r="AZ516" s="9" t="n"/>
    </row>
    <row r="517">
      <c r="A517" s="9" t="n"/>
      <c r="B517" s="9" t="n"/>
      <c r="C517" s="9" t="n"/>
      <c r="D517" s="9" t="n"/>
      <c r="E517" s="9" t="n"/>
      <c r="F517" s="9" t="n"/>
      <c r="G517" s="9" t="n"/>
      <c r="H517" s="9" t="n"/>
      <c r="I517" s="9" t="n"/>
      <c r="J517" s="9" t="n"/>
      <c r="K517" s="9" t="n"/>
      <c r="L517" s="9" t="n"/>
      <c r="M517" s="9" t="n"/>
      <c r="N517" s="9" t="n"/>
      <c r="O517" s="9" t="n"/>
      <c r="P517" s="9" t="n"/>
      <c r="Q517" s="9" t="n"/>
      <c r="R517" s="9" t="n"/>
      <c r="S517" s="9" t="n"/>
      <c r="T517" s="9" t="n"/>
      <c r="U517" s="9" t="n"/>
      <c r="V517" s="9" t="n"/>
      <c r="W517" s="9" t="n"/>
      <c r="X517" s="9" t="n"/>
      <c r="Y517" s="9" t="n"/>
      <c r="Z517" s="9" t="n"/>
      <c r="AA517" s="9" t="n"/>
      <c r="AB517" s="9" t="n"/>
      <c r="AC517" s="9" t="n"/>
      <c r="AD517" s="9" t="n"/>
      <c r="AE517" s="9" t="n"/>
      <c r="AF517" s="9" t="n"/>
      <c r="AG517" s="9" t="n"/>
      <c r="AH517" s="9" t="n"/>
      <c r="AI517" s="9" t="n"/>
      <c r="AJ517" s="9" t="n"/>
      <c r="AK517" s="9" t="n"/>
      <c r="AL517" s="9" t="n"/>
      <c r="AM517" s="9" t="n"/>
      <c r="AN517" s="9" t="n"/>
      <c r="AO517" s="9" t="n"/>
      <c r="AP517" s="9" t="n"/>
      <c r="AQ517" s="9" t="n"/>
      <c r="AR517" s="9" t="n"/>
      <c r="AS517" s="9" t="n"/>
      <c r="AT517" s="9" t="n"/>
      <c r="AU517" s="9" t="n"/>
      <c r="AV517" s="9" t="n"/>
      <c r="AW517" s="9" t="n"/>
      <c r="AX517" s="9" t="n"/>
      <c r="AY517" s="9" t="n"/>
      <c r="AZ517" s="9" t="n"/>
    </row>
    <row r="518">
      <c r="A518" s="9" t="n"/>
      <c r="B518" s="9" t="n"/>
      <c r="C518" s="9" t="n"/>
      <c r="D518" s="9" t="n"/>
      <c r="E518" s="9" t="n"/>
      <c r="F518" s="9" t="n"/>
      <c r="G518" s="9" t="n"/>
      <c r="H518" s="9" t="n"/>
      <c r="I518" s="9" t="n"/>
      <c r="J518" s="9" t="n"/>
      <c r="K518" s="9" t="n"/>
      <c r="L518" s="9" t="n"/>
      <c r="M518" s="9" t="n"/>
      <c r="N518" s="9" t="n"/>
      <c r="O518" s="9" t="n"/>
      <c r="P518" s="9" t="n"/>
      <c r="Q518" s="9" t="n"/>
      <c r="R518" s="9" t="n"/>
      <c r="S518" s="9" t="n"/>
      <c r="T518" s="9" t="n"/>
      <c r="U518" s="9" t="n"/>
      <c r="V518" s="9" t="n"/>
      <c r="W518" s="9" t="n"/>
      <c r="X518" s="9" t="n"/>
      <c r="Y518" s="9" t="n"/>
      <c r="Z518" s="9" t="n"/>
      <c r="AA518" s="9" t="n"/>
      <c r="AB518" s="9" t="n"/>
      <c r="AC518" s="9" t="n"/>
      <c r="AD518" s="9" t="n"/>
      <c r="AE518" s="9" t="n"/>
      <c r="AF518" s="9" t="n"/>
      <c r="AG518" s="9" t="n"/>
      <c r="AH518" s="9" t="n"/>
      <c r="AI518" s="9" t="n"/>
      <c r="AJ518" s="9" t="n"/>
      <c r="AK518" s="9" t="n"/>
      <c r="AL518" s="9" t="n"/>
      <c r="AM518" s="9" t="n"/>
      <c r="AN518" s="9" t="n"/>
      <c r="AO518" s="9" t="n"/>
      <c r="AP518" s="9" t="n"/>
      <c r="AQ518" s="9" t="n"/>
      <c r="AR518" s="9" t="n"/>
      <c r="AS518" s="9" t="n"/>
      <c r="AT518" s="9" t="n"/>
      <c r="AU518" s="9" t="n"/>
      <c r="AV518" s="9" t="n"/>
      <c r="AW518" s="9" t="n"/>
      <c r="AX518" s="9" t="n"/>
      <c r="AY518" s="9" t="n"/>
      <c r="AZ518" s="9" t="n"/>
    </row>
    <row r="519">
      <c r="A519" s="9" t="n"/>
      <c r="B519" s="9" t="n"/>
      <c r="C519" s="9" t="n"/>
      <c r="D519" s="9" t="n"/>
      <c r="E519" s="9" t="n"/>
      <c r="F519" s="9" t="n"/>
      <c r="G519" s="9" t="n"/>
      <c r="H519" s="9" t="n"/>
      <c r="I519" s="9" t="n"/>
      <c r="J519" s="9" t="n"/>
      <c r="K519" s="9" t="n"/>
      <c r="L519" s="9" t="n"/>
      <c r="M519" s="9" t="n"/>
      <c r="N519" s="9" t="n"/>
      <c r="O519" s="9" t="n"/>
      <c r="P519" s="9" t="n"/>
      <c r="Q519" s="9" t="n"/>
      <c r="R519" s="9" t="n"/>
      <c r="S519" s="9" t="n"/>
      <c r="T519" s="9" t="n"/>
      <c r="U519" s="9" t="n"/>
      <c r="V519" s="9" t="n"/>
      <c r="W519" s="9" t="n"/>
      <c r="X519" s="9" t="n"/>
      <c r="Y519" s="9" t="n"/>
      <c r="Z519" s="9" t="n"/>
      <c r="AA519" s="9" t="n"/>
      <c r="AB519" s="9" t="n"/>
      <c r="AC519" s="9" t="n"/>
      <c r="AD519" s="9" t="n"/>
      <c r="AE519" s="9" t="n"/>
      <c r="AF519" s="9" t="n"/>
      <c r="AG519" s="9" t="n"/>
      <c r="AH519" s="9" t="n"/>
      <c r="AI519" s="9" t="n"/>
      <c r="AJ519" s="9" t="n"/>
      <c r="AK519" s="9" t="n"/>
      <c r="AL519" s="9" t="n"/>
      <c r="AM519" s="9" t="n"/>
      <c r="AN519" s="9" t="n"/>
      <c r="AO519" s="9" t="n"/>
      <c r="AP519" s="9" t="n"/>
      <c r="AQ519" s="9" t="n"/>
      <c r="AR519" s="9" t="n"/>
      <c r="AS519" s="9" t="n"/>
      <c r="AT519" s="9" t="n"/>
      <c r="AU519" s="9" t="n"/>
      <c r="AV519" s="9" t="n"/>
      <c r="AW519" s="9" t="n"/>
      <c r="AX519" s="9" t="n"/>
      <c r="AY519" s="9" t="n"/>
      <c r="AZ519" s="9" t="n"/>
    </row>
    <row r="520">
      <c r="A520" s="9" t="n"/>
      <c r="B520" s="9" t="n"/>
      <c r="C520" s="9" t="n"/>
      <c r="D520" s="9" t="n"/>
      <c r="E520" s="9" t="n"/>
      <c r="F520" s="9" t="n"/>
      <c r="G520" s="9" t="n"/>
      <c r="H520" s="9" t="n"/>
      <c r="I520" s="9" t="n"/>
      <c r="J520" s="9" t="n"/>
      <c r="K520" s="9" t="n"/>
      <c r="L520" s="9" t="n"/>
      <c r="M520" s="9" t="n"/>
      <c r="N520" s="9" t="n"/>
      <c r="O520" s="9" t="n"/>
      <c r="P520" s="9" t="n"/>
      <c r="Q520" s="9" t="n"/>
      <c r="R520" s="9" t="n"/>
      <c r="S520" s="9" t="n"/>
      <c r="T520" s="9" t="n"/>
      <c r="U520" s="9" t="n"/>
      <c r="V520" s="9" t="n"/>
      <c r="W520" s="9" t="n"/>
      <c r="X520" s="9" t="n"/>
      <c r="Y520" s="9" t="n"/>
      <c r="Z520" s="9" t="n"/>
      <c r="AA520" s="9" t="n"/>
      <c r="AB520" s="9" t="n"/>
      <c r="AC520" s="9" t="n"/>
      <c r="AD520" s="9" t="n"/>
      <c r="AE520" s="9" t="n"/>
      <c r="AF520" s="9" t="n"/>
      <c r="AG520" s="9" t="n"/>
      <c r="AH520" s="9" t="n"/>
      <c r="AI520" s="9" t="n"/>
      <c r="AJ520" s="9" t="n"/>
      <c r="AK520" s="9" t="n"/>
      <c r="AL520" s="9" t="n"/>
      <c r="AM520" s="9" t="n"/>
      <c r="AN520" s="9" t="n"/>
      <c r="AO520" s="9" t="n"/>
      <c r="AP520" s="9" t="n"/>
      <c r="AQ520" s="9" t="n"/>
      <c r="AR520" s="9" t="n"/>
      <c r="AS520" s="9" t="n"/>
      <c r="AT520" s="9" t="n"/>
      <c r="AU520" s="9" t="n"/>
      <c r="AV520" s="9" t="n"/>
      <c r="AW520" s="9" t="n"/>
      <c r="AX520" s="9" t="n"/>
      <c r="AY520" s="9" t="n"/>
      <c r="AZ520" s="9" t="n"/>
    </row>
    <row r="521">
      <c r="A521" s="9" t="n"/>
      <c r="B521" s="9" t="n"/>
      <c r="C521" s="9" t="n"/>
      <c r="D521" s="9" t="n"/>
      <c r="E521" s="9" t="n"/>
      <c r="F521" s="9" t="n"/>
      <c r="G521" s="9" t="n"/>
      <c r="H521" s="9" t="n"/>
      <c r="I521" s="9" t="n"/>
      <c r="J521" s="9" t="n"/>
      <c r="K521" s="9" t="n"/>
      <c r="L521" s="9" t="n"/>
      <c r="M521" s="9" t="n"/>
      <c r="N521" s="9" t="n"/>
      <c r="O521" s="9" t="n"/>
      <c r="P521" s="9" t="n"/>
      <c r="Q521" s="9" t="n"/>
      <c r="R521" s="9" t="n"/>
      <c r="S521" s="9" t="n"/>
      <c r="T521" s="9" t="n"/>
      <c r="U521" s="9" t="n"/>
      <c r="V521" s="9" t="n"/>
      <c r="W521" s="9" t="n"/>
      <c r="X521" s="9" t="n"/>
      <c r="Y521" s="9" t="n"/>
      <c r="Z521" s="9" t="n"/>
      <c r="AA521" s="9" t="n"/>
      <c r="AB521" s="9" t="n"/>
      <c r="AC521" s="9" t="n"/>
      <c r="AD521" s="9" t="n"/>
      <c r="AE521" s="9" t="n"/>
      <c r="AF521" s="9" t="n"/>
      <c r="AG521" s="9" t="n"/>
      <c r="AH521" s="9" t="n"/>
      <c r="AI521" s="9" t="n"/>
      <c r="AJ521" s="9" t="n"/>
      <c r="AK521" s="9" t="n"/>
      <c r="AL521" s="9" t="n"/>
      <c r="AM521" s="9" t="n"/>
      <c r="AN521" s="9" t="n"/>
      <c r="AO521" s="9" t="n"/>
      <c r="AP521" s="9" t="n"/>
      <c r="AQ521" s="9" t="n"/>
      <c r="AR521" s="9" t="n"/>
      <c r="AS521" s="9" t="n"/>
      <c r="AT521" s="9" t="n"/>
      <c r="AU521" s="9" t="n"/>
      <c r="AV521" s="9" t="n"/>
      <c r="AW521" s="9" t="n"/>
      <c r="AX521" s="9" t="n"/>
      <c r="AY521" s="9" t="n"/>
      <c r="AZ521" s="9" t="n"/>
    </row>
    <row r="522">
      <c r="A522" s="9" t="n"/>
      <c r="B522" s="9" t="n"/>
      <c r="C522" s="9" t="n"/>
      <c r="D522" s="9" t="n"/>
      <c r="E522" s="9" t="n"/>
      <c r="F522" s="9" t="n"/>
      <c r="G522" s="9" t="n"/>
      <c r="H522" s="9" t="n"/>
      <c r="I522" s="9" t="n"/>
      <c r="J522" s="9" t="n"/>
      <c r="K522" s="9" t="n"/>
      <c r="L522" s="9" t="n"/>
      <c r="M522" s="9" t="n"/>
      <c r="N522" s="9" t="n"/>
      <c r="O522" s="9" t="n"/>
      <c r="P522" s="9" t="n"/>
      <c r="Q522" s="9" t="n"/>
      <c r="R522" s="9" t="n"/>
      <c r="S522" s="9" t="n"/>
      <c r="T522" s="9" t="n"/>
      <c r="U522" s="9" t="n"/>
      <c r="V522" s="9" t="n"/>
      <c r="W522" s="9" t="n"/>
      <c r="X522" s="9" t="n"/>
      <c r="Y522" s="9" t="n"/>
      <c r="Z522" s="9" t="n"/>
      <c r="AA522" s="9" t="n"/>
      <c r="AB522" s="9" t="n"/>
      <c r="AC522" s="9" t="n"/>
      <c r="AD522" s="9" t="n"/>
      <c r="AE522" s="9" t="n"/>
      <c r="AF522" s="9" t="n"/>
      <c r="AG522" s="9" t="n"/>
      <c r="AH522" s="9" t="n"/>
      <c r="AI522" s="9" t="n"/>
      <c r="AJ522" s="9" t="n"/>
      <c r="AK522" s="9" t="n"/>
      <c r="AL522" s="9" t="n"/>
      <c r="AM522" s="9" t="n"/>
      <c r="AN522" s="9" t="n"/>
      <c r="AO522" s="9" t="n"/>
      <c r="AP522" s="9" t="n"/>
      <c r="AQ522" s="9" t="n"/>
      <c r="AR522" s="9" t="n"/>
      <c r="AS522" s="9" t="n"/>
      <c r="AT522" s="9" t="n"/>
      <c r="AU522" s="9" t="n"/>
      <c r="AV522" s="9" t="n"/>
      <c r="AW522" s="9" t="n"/>
      <c r="AX522" s="9" t="n"/>
      <c r="AY522" s="9" t="n"/>
      <c r="AZ522" s="9" t="n"/>
    </row>
    <row r="523">
      <c r="A523" s="9" t="n"/>
      <c r="B523" s="9" t="n"/>
      <c r="C523" s="9" t="n"/>
      <c r="D523" s="9" t="n"/>
      <c r="E523" s="9" t="n"/>
      <c r="F523" s="9" t="n"/>
      <c r="G523" s="9" t="n"/>
      <c r="H523" s="9" t="n"/>
      <c r="I523" s="9" t="n"/>
      <c r="J523" s="9" t="n"/>
      <c r="K523" s="9" t="n"/>
      <c r="L523" s="9" t="n"/>
      <c r="M523" s="9" t="n"/>
      <c r="N523" s="9" t="n"/>
      <c r="O523" s="9" t="n"/>
      <c r="P523" s="9" t="n"/>
      <c r="Q523" s="9" t="n"/>
      <c r="R523" s="9" t="n"/>
      <c r="S523" s="9" t="n"/>
      <c r="T523" s="9" t="n"/>
      <c r="U523" s="9" t="n"/>
      <c r="V523" s="9" t="n"/>
      <c r="W523" s="9" t="n"/>
      <c r="X523" s="9" t="n"/>
      <c r="Y523" s="9" t="n"/>
      <c r="Z523" s="9" t="n"/>
      <c r="AA523" s="9" t="n"/>
      <c r="AB523" s="9" t="n"/>
      <c r="AC523" s="9" t="n"/>
      <c r="AD523" s="9" t="n"/>
      <c r="AE523" s="9" t="n"/>
      <c r="AF523" s="9" t="n"/>
      <c r="AG523" s="9" t="n"/>
      <c r="AH523" s="9" t="n"/>
      <c r="AI523" s="9" t="n"/>
      <c r="AJ523" s="9" t="n"/>
      <c r="AK523" s="9" t="n"/>
      <c r="AL523" s="9" t="n"/>
      <c r="AM523" s="9" t="n"/>
      <c r="AN523" s="9" t="n"/>
      <c r="AO523" s="9" t="n"/>
      <c r="AP523" s="9" t="n"/>
      <c r="AQ523" s="9" t="n"/>
      <c r="AR523" s="9" t="n"/>
      <c r="AS523" s="9" t="n"/>
      <c r="AT523" s="9" t="n"/>
      <c r="AU523" s="9" t="n"/>
      <c r="AV523" s="9" t="n"/>
      <c r="AW523" s="9" t="n"/>
      <c r="AX523" s="9" t="n"/>
      <c r="AY523" s="9" t="n"/>
      <c r="AZ523" s="9" t="n"/>
    </row>
    <row r="524">
      <c r="A524" s="9" t="n"/>
      <c r="B524" s="9" t="n"/>
      <c r="C524" s="9" t="n"/>
      <c r="D524" s="9" t="n"/>
      <c r="E524" s="9" t="n"/>
      <c r="F524" s="9" t="n"/>
      <c r="G524" s="9" t="n"/>
      <c r="H524" s="9" t="n"/>
      <c r="I524" s="9" t="n"/>
      <c r="J524" s="9" t="n"/>
      <c r="K524" s="9" t="n"/>
      <c r="L524" s="9" t="n"/>
      <c r="M524" s="9" t="n"/>
      <c r="N524" s="9" t="n"/>
      <c r="O524" s="9" t="n"/>
      <c r="P524" s="9" t="n"/>
      <c r="Q524" s="9" t="n"/>
      <c r="R524" s="9" t="n"/>
      <c r="S524" s="9" t="n"/>
      <c r="T524" s="9" t="n"/>
      <c r="U524" s="9" t="n"/>
      <c r="V524" s="9" t="n"/>
      <c r="W524" s="9" t="n"/>
      <c r="X524" s="9" t="n"/>
      <c r="Y524" s="9" t="n"/>
      <c r="Z524" s="9" t="n"/>
      <c r="AA524" s="9" t="n"/>
      <c r="AB524" s="9" t="n"/>
      <c r="AC524" s="9" t="n"/>
      <c r="AD524" s="9" t="n"/>
      <c r="AE524" s="9" t="n"/>
      <c r="AF524" s="9" t="n"/>
      <c r="AG524" s="9" t="n"/>
      <c r="AH524" s="9" t="n"/>
      <c r="AI524" s="9" t="n"/>
      <c r="AJ524" s="9" t="n"/>
      <c r="AK524" s="9" t="n"/>
      <c r="AL524" s="9" t="n"/>
      <c r="AM524" s="9" t="n"/>
      <c r="AN524" s="9" t="n"/>
      <c r="AO524" s="9" t="n"/>
      <c r="AP524" s="9" t="n"/>
      <c r="AQ524" s="9" t="n"/>
      <c r="AR524" s="9" t="n"/>
      <c r="AS524" s="9" t="n"/>
      <c r="AT524" s="9" t="n"/>
      <c r="AU524" s="9" t="n"/>
      <c r="AV524" s="9" t="n"/>
      <c r="AW524" s="9" t="n"/>
      <c r="AX524" s="9" t="n"/>
      <c r="AY524" s="9" t="n"/>
      <c r="AZ524" s="9" t="n"/>
    </row>
    <row r="525">
      <c r="A525" s="9" t="n"/>
      <c r="B525" s="9" t="n"/>
      <c r="C525" s="9" t="n"/>
      <c r="D525" s="9" t="n"/>
      <c r="E525" s="9" t="n"/>
      <c r="F525" s="9" t="n"/>
      <c r="G525" s="9" t="n"/>
      <c r="H525" s="9" t="n"/>
      <c r="I525" s="9" t="n"/>
      <c r="J525" s="9" t="n"/>
      <c r="K525" s="9" t="n"/>
      <c r="L525" s="9" t="n"/>
      <c r="M525" s="9" t="n"/>
      <c r="N525" s="9" t="n"/>
      <c r="O525" s="9" t="n"/>
      <c r="P525" s="9" t="n"/>
      <c r="Q525" s="9" t="n"/>
      <c r="R525" s="9" t="n"/>
      <c r="S525" s="9" t="n"/>
      <c r="T525" s="9" t="n"/>
      <c r="U525" s="9" t="n"/>
      <c r="V525" s="9" t="n"/>
      <c r="W525" s="9" t="n"/>
      <c r="X525" s="9" t="n"/>
      <c r="Y525" s="9" t="n"/>
      <c r="Z525" s="9" t="n"/>
      <c r="AA525" s="9" t="n"/>
      <c r="AB525" s="9" t="n"/>
      <c r="AC525" s="9" t="n"/>
      <c r="AD525" s="9" t="n"/>
      <c r="AE525" s="9" t="n"/>
      <c r="AF525" s="9" t="n"/>
      <c r="AG525" s="9" t="n"/>
      <c r="AH525" s="9" t="n"/>
      <c r="AI525" s="9" t="n"/>
      <c r="AJ525" s="9" t="n"/>
      <c r="AK525" s="9" t="n"/>
      <c r="AL525" s="9" t="n"/>
      <c r="AM525" s="9" t="n"/>
      <c r="AN525" s="9" t="n"/>
      <c r="AO525" s="9" t="n"/>
      <c r="AP525" s="9" t="n"/>
      <c r="AQ525" s="9" t="n"/>
      <c r="AR525" s="9" t="n"/>
      <c r="AS525" s="9" t="n"/>
      <c r="AT525" s="9" t="n"/>
      <c r="AU525" s="9" t="n"/>
      <c r="AV525" s="9" t="n"/>
      <c r="AW525" s="9" t="n"/>
      <c r="AX525" s="9" t="n"/>
      <c r="AY525" s="9" t="n"/>
      <c r="AZ525" s="9" t="n"/>
    </row>
    <row r="526">
      <c r="A526" s="9" t="n"/>
      <c r="B526" s="9" t="n"/>
      <c r="C526" s="9" t="n"/>
      <c r="D526" s="9" t="n"/>
      <c r="E526" s="9" t="n"/>
      <c r="F526" s="9" t="n"/>
      <c r="G526" s="9" t="n"/>
      <c r="H526" s="9" t="n"/>
      <c r="I526" s="9" t="n"/>
      <c r="J526" s="9" t="n"/>
      <c r="K526" s="9" t="n"/>
      <c r="L526" s="9" t="n"/>
      <c r="M526" s="9" t="n"/>
      <c r="N526" s="9" t="n"/>
      <c r="O526" s="9" t="n"/>
      <c r="P526" s="9" t="n"/>
      <c r="Q526" s="9" t="n"/>
      <c r="R526" s="9" t="n"/>
      <c r="S526" s="9" t="n"/>
      <c r="T526" s="9" t="n"/>
      <c r="U526" s="9" t="n"/>
      <c r="V526" s="9" t="n"/>
      <c r="W526" s="9" t="n"/>
      <c r="X526" s="9" t="n"/>
      <c r="Y526" s="9" t="n"/>
      <c r="Z526" s="9" t="n"/>
      <c r="AA526" s="9" t="n"/>
      <c r="AB526" s="9" t="n"/>
      <c r="AC526" s="9" t="n"/>
      <c r="AD526" s="9" t="n"/>
      <c r="AE526" s="9" t="n"/>
      <c r="AF526" s="9" t="n"/>
      <c r="AG526" s="9" t="n"/>
      <c r="AH526" s="9" t="n"/>
      <c r="AI526" s="9" t="n"/>
      <c r="AJ526" s="9" t="n"/>
      <c r="AK526" s="9" t="n"/>
      <c r="AL526" s="9" t="n"/>
      <c r="AM526" s="9" t="n"/>
      <c r="AN526" s="9" t="n"/>
      <c r="AO526" s="9" t="n"/>
      <c r="AP526" s="9" t="n"/>
      <c r="AQ526" s="9" t="n"/>
      <c r="AR526" s="9" t="n"/>
      <c r="AS526" s="9" t="n"/>
      <c r="AT526" s="9" t="n"/>
      <c r="AU526" s="9" t="n"/>
      <c r="AV526" s="9" t="n"/>
      <c r="AW526" s="9" t="n"/>
      <c r="AX526" s="9" t="n"/>
      <c r="AY526" s="9" t="n"/>
      <c r="AZ526" s="9" t="n"/>
    </row>
    <row r="527">
      <c r="A527" s="9" t="n"/>
      <c r="B527" s="9" t="n"/>
      <c r="C527" s="9" t="n"/>
      <c r="D527" s="9" t="n"/>
      <c r="E527" s="9" t="n"/>
      <c r="F527" s="9" t="n"/>
      <c r="G527" s="9" t="n"/>
      <c r="H527" s="9" t="n"/>
      <c r="I527" s="9" t="n"/>
      <c r="J527" s="9" t="n"/>
      <c r="K527" s="9" t="n"/>
      <c r="L527" s="9" t="n"/>
      <c r="M527" s="9" t="n"/>
      <c r="N527" s="9" t="n"/>
      <c r="O527" s="9" t="n"/>
      <c r="P527" s="9" t="n"/>
      <c r="Q527" s="9" t="n"/>
      <c r="R527" s="9" t="n"/>
      <c r="S527" s="9" t="n"/>
      <c r="T527" s="9" t="n"/>
      <c r="U527" s="9" t="n"/>
      <c r="V527" s="9" t="n"/>
      <c r="W527" s="9" t="n"/>
      <c r="X527" s="9" t="n"/>
      <c r="Y527" s="9" t="n"/>
      <c r="Z527" s="9" t="n"/>
      <c r="AA527" s="9" t="n"/>
      <c r="AB527" s="9" t="n"/>
      <c r="AC527" s="9" t="n"/>
      <c r="AD527" s="9" t="n"/>
      <c r="AE527" s="9" t="n"/>
      <c r="AF527" s="9" t="n"/>
      <c r="AG527" s="9" t="n"/>
      <c r="AH527" s="9" t="n"/>
      <c r="AI527" s="9" t="n"/>
      <c r="AJ527" s="9" t="n"/>
      <c r="AK527" s="9" t="n"/>
      <c r="AL527" s="9" t="n"/>
      <c r="AM527" s="9" t="n"/>
      <c r="AN527" s="9" t="n"/>
      <c r="AO527" s="9" t="n"/>
      <c r="AP527" s="9" t="n"/>
      <c r="AQ527" s="9" t="n"/>
      <c r="AR527" s="9" t="n"/>
      <c r="AS527" s="9" t="n"/>
      <c r="AT527" s="9" t="n"/>
      <c r="AU527" s="9" t="n"/>
      <c r="AV527" s="9" t="n"/>
      <c r="AW527" s="9" t="n"/>
      <c r="AX527" s="9" t="n"/>
      <c r="AY527" s="9" t="n"/>
      <c r="AZ527" s="9" t="n"/>
    </row>
    <row r="528">
      <c r="A528" s="9" t="n"/>
      <c r="B528" s="9" t="n"/>
      <c r="C528" s="9" t="n"/>
      <c r="D528" s="9" t="n"/>
      <c r="E528" s="9" t="n"/>
      <c r="F528" s="9" t="n"/>
      <c r="G528" s="9" t="n"/>
      <c r="H528" s="9" t="n"/>
      <c r="I528" s="9" t="n"/>
      <c r="J528" s="9" t="n"/>
      <c r="K528" s="9" t="n"/>
      <c r="L528" s="9" t="n"/>
      <c r="M528" s="9" t="n"/>
      <c r="N528" s="9" t="n"/>
      <c r="O528" s="9" t="n"/>
      <c r="P528" s="9" t="n"/>
      <c r="Q528" s="9" t="n"/>
      <c r="R528" s="9" t="n"/>
      <c r="S528" s="9" t="n"/>
      <c r="T528" s="9" t="n"/>
      <c r="U528" s="9" t="n"/>
      <c r="V528" s="9" t="n"/>
      <c r="W528" s="9" t="n"/>
      <c r="X528" s="9" t="n"/>
      <c r="Y528" s="9" t="n"/>
      <c r="Z528" s="9" t="n"/>
      <c r="AA528" s="9" t="n"/>
      <c r="AB528" s="9" t="n"/>
      <c r="AC528" s="9" t="n"/>
      <c r="AD528" s="9" t="n"/>
      <c r="AE528" s="9" t="n"/>
      <c r="AF528" s="9" t="n"/>
      <c r="AG528" s="9" t="n"/>
      <c r="AH528" s="9" t="n"/>
      <c r="AI528" s="9" t="n"/>
      <c r="AJ528" s="9" t="n"/>
      <c r="AK528" s="9" t="n"/>
      <c r="AL528" s="9" t="n"/>
      <c r="AM528" s="9" t="n"/>
      <c r="AN528" s="9" t="n"/>
      <c r="AO528" s="9" t="n"/>
      <c r="AP528" s="9" t="n"/>
      <c r="AQ528" s="9" t="n"/>
      <c r="AR528" s="9" t="n"/>
      <c r="AS528" s="9" t="n"/>
      <c r="AT528" s="9" t="n"/>
      <c r="AU528" s="9" t="n"/>
      <c r="AV528" s="9" t="n"/>
      <c r="AW528" s="9" t="n"/>
      <c r="AX528" s="9" t="n"/>
      <c r="AY528" s="9" t="n"/>
      <c r="AZ528" s="9" t="n"/>
    </row>
    <row r="529">
      <c r="A529" s="9" t="n"/>
      <c r="B529" s="9" t="n"/>
      <c r="C529" s="9" t="n"/>
      <c r="D529" s="9" t="n"/>
      <c r="E529" s="9" t="n"/>
      <c r="F529" s="9" t="n"/>
      <c r="G529" s="9" t="n"/>
      <c r="H529" s="9" t="n"/>
      <c r="I529" s="9" t="n"/>
      <c r="J529" s="9" t="n"/>
      <c r="K529" s="9" t="n"/>
      <c r="L529" s="9" t="n"/>
      <c r="M529" s="9" t="n"/>
      <c r="N529" s="9" t="n"/>
      <c r="O529" s="9" t="n"/>
      <c r="P529" s="9" t="n"/>
      <c r="Q529" s="9" t="n"/>
      <c r="R529" s="9" t="n"/>
      <c r="S529" s="9" t="n"/>
      <c r="T529" s="9" t="n"/>
      <c r="U529" s="9" t="n"/>
      <c r="V529" s="9" t="n"/>
      <c r="W529" s="9" t="n"/>
      <c r="X529" s="9" t="n"/>
      <c r="Y529" s="9" t="n"/>
      <c r="Z529" s="9" t="n"/>
      <c r="AA529" s="9" t="n"/>
      <c r="AB529" s="9" t="n"/>
      <c r="AC529" s="9" t="n"/>
      <c r="AD529" s="9" t="n"/>
      <c r="AE529" s="9" t="n"/>
      <c r="AF529" s="9" t="n"/>
      <c r="AG529" s="9" t="n"/>
      <c r="AH529" s="9" t="n"/>
      <c r="AI529" s="9" t="n"/>
      <c r="AJ529" s="9" t="n"/>
      <c r="AK529" s="9" t="n"/>
      <c r="AL529" s="9" t="n"/>
      <c r="AM529" s="9" t="n"/>
      <c r="AN529" s="9" t="n"/>
      <c r="AO529" s="9" t="n"/>
      <c r="AP529" s="9" t="n"/>
      <c r="AQ529" s="9" t="n"/>
      <c r="AR529" s="9" t="n"/>
      <c r="AS529" s="9" t="n"/>
      <c r="AT529" s="9" t="n"/>
      <c r="AU529" s="9" t="n"/>
      <c r="AV529" s="9" t="n"/>
      <c r="AW529" s="9" t="n"/>
      <c r="AX529" s="9" t="n"/>
      <c r="AY529" s="9" t="n"/>
      <c r="AZ529" s="9" t="n"/>
    </row>
    <row r="530">
      <c r="A530" s="9" t="n"/>
      <c r="B530" s="9" t="n"/>
      <c r="C530" s="9" t="n"/>
      <c r="D530" s="9" t="n"/>
      <c r="E530" s="9" t="n"/>
      <c r="F530" s="9" t="n"/>
      <c r="G530" s="9" t="n"/>
      <c r="H530" s="9" t="n"/>
      <c r="I530" s="9" t="n"/>
      <c r="J530" s="9" t="n"/>
      <c r="K530" s="9" t="n"/>
      <c r="L530" s="9" t="n"/>
      <c r="M530" s="9" t="n"/>
      <c r="N530" s="9" t="n"/>
      <c r="O530" s="9" t="n"/>
      <c r="P530" s="9" t="n"/>
      <c r="Q530" s="9" t="n"/>
      <c r="R530" s="9" t="n"/>
      <c r="S530" s="9" t="n"/>
      <c r="T530" s="9" t="n"/>
      <c r="U530" s="9" t="n"/>
      <c r="V530" s="9" t="n"/>
      <c r="W530" s="9" t="n"/>
      <c r="X530" s="9" t="n"/>
      <c r="Y530" s="9" t="n"/>
      <c r="Z530" s="9" t="n"/>
      <c r="AA530" s="9" t="n"/>
      <c r="AB530" s="9" t="n"/>
      <c r="AC530" s="9" t="n"/>
      <c r="AD530" s="9" t="n"/>
      <c r="AE530" s="9" t="n"/>
      <c r="AF530" s="9" t="n"/>
      <c r="AG530" s="9" t="n"/>
      <c r="AH530" s="9" t="n"/>
      <c r="AI530" s="9" t="n"/>
      <c r="AJ530" s="9" t="n"/>
      <c r="AK530" s="9" t="n"/>
      <c r="AL530" s="9" t="n"/>
      <c r="AM530" s="9" t="n"/>
      <c r="AN530" s="9" t="n"/>
      <c r="AO530" s="9" t="n"/>
      <c r="AP530" s="9" t="n"/>
      <c r="AQ530" s="9" t="n"/>
      <c r="AR530" s="9" t="n"/>
      <c r="AS530" s="9" t="n"/>
      <c r="AT530" s="9" t="n"/>
      <c r="AU530" s="9" t="n"/>
      <c r="AV530" s="9" t="n"/>
      <c r="AW530" s="9" t="n"/>
      <c r="AX530" s="9" t="n"/>
      <c r="AY530" s="9" t="n"/>
      <c r="AZ530" s="9" t="n"/>
    </row>
    <row r="531">
      <c r="A531" s="9" t="n"/>
      <c r="B531" s="9" t="n"/>
      <c r="C531" s="9" t="n"/>
      <c r="D531" s="9" t="n"/>
      <c r="E531" s="9" t="n"/>
      <c r="F531" s="9" t="n"/>
      <c r="G531" s="9" t="n"/>
      <c r="H531" s="9" t="n"/>
      <c r="I531" s="9" t="n"/>
      <c r="J531" s="9" t="n"/>
      <c r="K531" s="9" t="n"/>
      <c r="L531" s="9" t="n"/>
      <c r="M531" s="9" t="n"/>
      <c r="N531" s="9" t="n"/>
      <c r="O531" s="9" t="n"/>
      <c r="P531" s="9" t="n"/>
      <c r="Q531" s="9" t="n"/>
      <c r="R531" s="9" t="n"/>
      <c r="S531" s="9" t="n"/>
      <c r="T531" s="9" t="n"/>
      <c r="U531" s="9" t="n"/>
      <c r="V531" s="9" t="n"/>
      <c r="W531" s="9" t="n"/>
      <c r="X531" s="9" t="n"/>
      <c r="Y531" s="9" t="n"/>
      <c r="Z531" s="9" t="n"/>
      <c r="AA531" s="9" t="n"/>
      <c r="AB531" s="9" t="n"/>
      <c r="AC531" s="9" t="n"/>
      <c r="AD531" s="9" t="n"/>
      <c r="AE531" s="9" t="n"/>
      <c r="AF531" s="9" t="n"/>
      <c r="AG531" s="9" t="n"/>
      <c r="AH531" s="9" t="n"/>
      <c r="AI531" s="9" t="n"/>
      <c r="AJ531" s="9" t="n"/>
      <c r="AK531" s="9" t="n"/>
      <c r="AL531" s="9" t="n"/>
      <c r="AM531" s="9" t="n"/>
      <c r="AN531" s="9" t="n"/>
      <c r="AO531" s="9" t="n"/>
      <c r="AP531" s="9" t="n"/>
      <c r="AQ531" s="9" t="n"/>
      <c r="AR531" s="9" t="n"/>
      <c r="AS531" s="9" t="n"/>
      <c r="AT531" s="9" t="n"/>
      <c r="AU531" s="9" t="n"/>
      <c r="AV531" s="9" t="n"/>
      <c r="AW531" s="9" t="n"/>
      <c r="AX531" s="9" t="n"/>
      <c r="AY531" s="9" t="n"/>
      <c r="AZ531" s="9" t="n"/>
    </row>
    <row r="532">
      <c r="A532" s="9" t="n"/>
      <c r="B532" s="9" t="n"/>
      <c r="C532" s="9" t="n"/>
      <c r="D532" s="9" t="n"/>
      <c r="E532" s="9" t="n"/>
      <c r="F532" s="9" t="n"/>
      <c r="G532" s="9" t="n"/>
      <c r="H532" s="9" t="n"/>
      <c r="I532" s="9" t="n"/>
      <c r="J532" s="9" t="n"/>
      <c r="K532" s="9" t="n"/>
      <c r="L532" s="9" t="n"/>
      <c r="M532" s="9" t="n"/>
      <c r="N532" s="9" t="n"/>
      <c r="O532" s="9" t="n"/>
      <c r="P532" s="9" t="n"/>
      <c r="Q532" s="9" t="n"/>
      <c r="R532" s="9" t="n"/>
      <c r="S532" s="9" t="n"/>
      <c r="T532" s="9" t="n"/>
      <c r="U532" s="9" t="n"/>
      <c r="V532" s="9" t="n"/>
      <c r="W532" s="9" t="n"/>
      <c r="X532" s="9" t="n"/>
      <c r="Y532" s="9" t="n"/>
      <c r="Z532" s="9" t="n"/>
      <c r="AA532" s="9" t="n"/>
      <c r="AB532" s="9" t="n"/>
      <c r="AC532" s="9" t="n"/>
      <c r="AD532" s="9" t="n"/>
      <c r="AE532" s="9" t="n"/>
      <c r="AF532" s="9" t="n"/>
      <c r="AG532" s="9" t="n"/>
      <c r="AH532" s="9" t="n"/>
      <c r="AI532" s="9" t="n"/>
      <c r="AJ532" s="9" t="n"/>
      <c r="AK532" s="9" t="n"/>
      <c r="AL532" s="9" t="n"/>
      <c r="AM532" s="9" t="n"/>
      <c r="AN532" s="9" t="n"/>
      <c r="AO532" s="9" t="n"/>
      <c r="AP532" s="9" t="n"/>
      <c r="AQ532" s="9" t="n"/>
      <c r="AR532" s="9" t="n"/>
      <c r="AS532" s="9" t="n"/>
      <c r="AT532" s="9" t="n"/>
      <c r="AU532" s="9" t="n"/>
      <c r="AV532" s="9" t="n"/>
      <c r="AW532" s="9" t="n"/>
      <c r="AX532" s="9" t="n"/>
      <c r="AY532" s="9" t="n"/>
      <c r="AZ532" s="9" t="n"/>
    </row>
    <row r="533">
      <c r="A533" s="9" t="n"/>
      <c r="B533" s="9" t="n"/>
      <c r="C533" s="9" t="n"/>
      <c r="D533" s="9" t="n"/>
      <c r="E533" s="9" t="n"/>
      <c r="F533" s="9" t="n"/>
      <c r="G533" s="9" t="n"/>
      <c r="H533" s="9" t="n"/>
      <c r="I533" s="9" t="n"/>
      <c r="J533" s="9" t="n"/>
      <c r="K533" s="9" t="n"/>
      <c r="L533" s="9" t="n"/>
      <c r="M533" s="9" t="n"/>
      <c r="N533" s="9" t="n"/>
      <c r="O533" s="9" t="n"/>
      <c r="P533" s="9" t="n"/>
      <c r="Q533" s="9" t="n"/>
      <c r="R533" s="9" t="n"/>
      <c r="S533" s="9" t="n"/>
      <c r="T533" s="9" t="n"/>
      <c r="U533" s="9" t="n"/>
      <c r="V533" s="9" t="n"/>
      <c r="W533" s="9" t="n"/>
      <c r="X533" s="9" t="n"/>
      <c r="Y533" s="9" t="n"/>
      <c r="Z533" s="9" t="n"/>
      <c r="AA533" s="9" t="n"/>
      <c r="AB533" s="9" t="n"/>
      <c r="AC533" s="9" t="n"/>
      <c r="AD533" s="9" t="n"/>
      <c r="AE533" s="9" t="n"/>
      <c r="AF533" s="9" t="n"/>
      <c r="AG533" s="9" t="n"/>
      <c r="AH533" s="9" t="n"/>
      <c r="AI533" s="9" t="n"/>
      <c r="AJ533" s="9" t="n"/>
      <c r="AK533" s="9" t="n"/>
      <c r="AL533" s="9" t="n"/>
      <c r="AM533" s="9" t="n"/>
      <c r="AN533" s="9" t="n"/>
      <c r="AO533" s="9" t="n"/>
      <c r="AP533" s="9" t="n"/>
      <c r="AQ533" s="9" t="n"/>
      <c r="AR533" s="9" t="n"/>
      <c r="AS533" s="9" t="n"/>
      <c r="AT533" s="9" t="n"/>
      <c r="AU533" s="9" t="n"/>
      <c r="AV533" s="9" t="n"/>
      <c r="AW533" s="9" t="n"/>
      <c r="AX533" s="9" t="n"/>
      <c r="AY533" s="9" t="n"/>
      <c r="AZ533" s="9" t="n"/>
    </row>
    <row r="534">
      <c r="A534" s="9" t="n"/>
      <c r="B534" s="9" t="n"/>
      <c r="C534" s="9" t="n"/>
      <c r="D534" s="9" t="n"/>
      <c r="E534" s="9" t="n"/>
      <c r="F534" s="9" t="n"/>
      <c r="G534" s="9" t="n"/>
      <c r="H534" s="9" t="n"/>
      <c r="I534" s="9" t="n"/>
      <c r="J534" s="9" t="n"/>
      <c r="K534" s="9" t="n"/>
      <c r="L534" s="9" t="n"/>
      <c r="M534" s="9" t="n"/>
      <c r="N534" s="9" t="n"/>
      <c r="O534" s="9" t="n"/>
      <c r="P534" s="9" t="n"/>
      <c r="Q534" s="9" t="n"/>
      <c r="R534" s="9" t="n"/>
      <c r="S534" s="9" t="n"/>
      <c r="T534" s="9" t="n"/>
      <c r="U534" s="9" t="n"/>
      <c r="V534" s="9" t="n"/>
      <c r="W534" s="9" t="n"/>
      <c r="X534" s="9" t="n"/>
      <c r="Y534" s="9" t="n"/>
      <c r="Z534" s="9" t="n"/>
      <c r="AA534" s="9" t="n"/>
      <c r="AB534" s="9" t="n"/>
      <c r="AC534" s="9" t="n"/>
      <c r="AD534" s="9" t="n"/>
      <c r="AE534" s="9" t="n"/>
      <c r="AF534" s="9" t="n"/>
      <c r="AG534" s="9" t="n"/>
      <c r="AH534" s="9" t="n"/>
      <c r="AI534" s="9" t="n"/>
      <c r="AJ534" s="9" t="n"/>
      <c r="AK534" s="9" t="n"/>
      <c r="AL534" s="9" t="n"/>
      <c r="AM534" s="9" t="n"/>
      <c r="AN534" s="9" t="n"/>
      <c r="AO534" s="9" t="n"/>
      <c r="AP534" s="9" t="n"/>
      <c r="AQ534" s="9" t="n"/>
      <c r="AR534" s="9" t="n"/>
      <c r="AS534" s="9" t="n"/>
      <c r="AT534" s="9" t="n"/>
      <c r="AU534" s="9" t="n"/>
      <c r="AV534" s="9" t="n"/>
      <c r="AW534" s="9" t="n"/>
      <c r="AX534" s="9" t="n"/>
      <c r="AY534" s="9" t="n"/>
      <c r="AZ534" s="9" t="n"/>
    </row>
    <row r="535">
      <c r="A535" s="9" t="n"/>
      <c r="B535" s="9" t="n"/>
      <c r="C535" s="9" t="n"/>
      <c r="D535" s="9" t="n"/>
      <c r="E535" s="9" t="n"/>
      <c r="F535" s="9" t="n"/>
      <c r="G535" s="9" t="n"/>
      <c r="H535" s="9" t="n"/>
      <c r="I535" s="9" t="n"/>
      <c r="J535" s="9" t="n"/>
      <c r="K535" s="9" t="n"/>
      <c r="L535" s="9" t="n"/>
      <c r="M535" s="9" t="n"/>
      <c r="N535" s="9" t="n"/>
      <c r="O535" s="9" t="n"/>
      <c r="P535" s="9" t="n"/>
      <c r="Q535" s="9" t="n"/>
      <c r="R535" s="9" t="n"/>
      <c r="S535" s="9" t="n"/>
      <c r="T535" s="9" t="n"/>
      <c r="U535" s="9" t="n"/>
      <c r="V535" s="9" t="n"/>
      <c r="W535" s="9" t="n"/>
      <c r="X535" s="9" t="n"/>
      <c r="Y535" s="9" t="n"/>
      <c r="Z535" s="9" t="n"/>
      <c r="AA535" s="9" t="n"/>
      <c r="AB535" s="9" t="n"/>
      <c r="AC535" s="9" t="n"/>
      <c r="AD535" s="9" t="n"/>
      <c r="AE535" s="9" t="n"/>
      <c r="AF535" s="9" t="n"/>
      <c r="AG535" s="9" t="n"/>
      <c r="AH535" s="9" t="n"/>
      <c r="AI535" s="9" t="n"/>
      <c r="AJ535" s="9" t="n"/>
      <c r="AK535" s="9" t="n"/>
      <c r="AL535" s="9" t="n"/>
      <c r="AM535" s="9" t="n"/>
      <c r="AN535" s="9" t="n"/>
      <c r="AO535" s="9" t="n"/>
      <c r="AP535" s="9" t="n"/>
      <c r="AQ535" s="9" t="n"/>
      <c r="AR535" s="9" t="n"/>
      <c r="AS535" s="9" t="n"/>
      <c r="AT535" s="9" t="n"/>
      <c r="AU535" s="9" t="n"/>
      <c r="AV535" s="9" t="n"/>
      <c r="AW535" s="9" t="n"/>
      <c r="AX535" s="9" t="n"/>
      <c r="AY535" s="9" t="n"/>
      <c r="AZ535" s="9" t="n"/>
    </row>
    <row r="536">
      <c r="A536" s="9" t="n"/>
      <c r="B536" s="9" t="n"/>
      <c r="C536" s="9" t="n"/>
      <c r="D536" s="9" t="n"/>
      <c r="E536" s="9" t="n"/>
      <c r="F536" s="9" t="n"/>
      <c r="G536" s="9" t="n"/>
      <c r="H536" s="9" t="n"/>
      <c r="I536" s="9" t="n"/>
      <c r="J536" s="9" t="n"/>
      <c r="K536" s="9" t="n"/>
      <c r="L536" s="9" t="n"/>
      <c r="M536" s="9" t="n"/>
      <c r="N536" s="9" t="n"/>
      <c r="O536" s="9" t="n"/>
      <c r="P536" s="9" t="n"/>
      <c r="Q536" s="9" t="n"/>
      <c r="R536" s="9" t="n"/>
      <c r="S536" s="9" t="n"/>
      <c r="T536" s="9" t="n"/>
      <c r="U536" s="9" t="n"/>
      <c r="V536" s="9" t="n"/>
      <c r="W536" s="9" t="n"/>
      <c r="X536" s="9" t="n"/>
      <c r="Y536" s="9" t="n"/>
      <c r="Z536" s="9" t="n"/>
      <c r="AA536" s="9" t="n"/>
      <c r="AB536" s="9" t="n"/>
      <c r="AC536" s="9" t="n"/>
      <c r="AD536" s="9" t="n"/>
      <c r="AE536" s="9" t="n"/>
      <c r="AF536" s="9" t="n"/>
      <c r="AG536" s="9" t="n"/>
      <c r="AH536" s="9" t="n"/>
      <c r="AI536" s="9" t="n"/>
      <c r="AJ536" s="9" t="n"/>
      <c r="AK536" s="9" t="n"/>
      <c r="AL536" s="9" t="n"/>
      <c r="AM536" s="9" t="n"/>
      <c r="AN536" s="9" t="n"/>
      <c r="AO536" s="9" t="n"/>
      <c r="AP536" s="9" t="n"/>
      <c r="AQ536" s="9" t="n"/>
      <c r="AR536" s="9" t="n"/>
      <c r="AS536" s="9" t="n"/>
      <c r="AT536" s="9" t="n"/>
      <c r="AU536" s="9" t="n"/>
      <c r="AV536" s="9" t="n"/>
      <c r="AW536" s="9" t="n"/>
      <c r="AX536" s="9" t="n"/>
      <c r="AY536" s="9" t="n"/>
      <c r="AZ536" s="9" t="n"/>
    </row>
    <row r="537">
      <c r="A537" s="9" t="n"/>
      <c r="B537" s="9" t="n"/>
      <c r="C537" s="9" t="n"/>
      <c r="D537" s="9" t="n"/>
      <c r="E537" s="9" t="n"/>
      <c r="F537" s="9" t="n"/>
      <c r="G537" s="9" t="n"/>
      <c r="H537" s="9" t="n"/>
      <c r="I537" s="9" t="n"/>
      <c r="J537" s="9" t="n"/>
      <c r="K537" s="9" t="n"/>
      <c r="L537" s="9" t="n"/>
      <c r="M537" s="9" t="n"/>
      <c r="N537" s="9" t="n"/>
      <c r="O537" s="9" t="n"/>
      <c r="P537" s="9" t="n"/>
      <c r="Q537" s="9" t="n"/>
      <c r="R537" s="9" t="n"/>
      <c r="S537" s="9" t="n"/>
      <c r="T537" s="9" t="n"/>
      <c r="U537" s="9" t="n"/>
      <c r="V537" s="9" t="n"/>
      <c r="W537" s="9" t="n"/>
      <c r="X537" s="9" t="n"/>
      <c r="Y537" s="9" t="n"/>
      <c r="Z537" s="9" t="n"/>
      <c r="AA537" s="9" t="n"/>
      <c r="AB537" s="9" t="n"/>
      <c r="AC537" s="9" t="n"/>
      <c r="AD537" s="9" t="n"/>
      <c r="AE537" s="9" t="n"/>
      <c r="AF537" s="9" t="n"/>
      <c r="AG537" s="9" t="n"/>
      <c r="AH537" s="9" t="n"/>
      <c r="AI537" s="9" t="n"/>
      <c r="AJ537" s="9" t="n"/>
      <c r="AK537" s="9" t="n"/>
      <c r="AL537" s="9" t="n"/>
      <c r="AM537" s="9" t="n"/>
      <c r="AN537" s="9" t="n"/>
      <c r="AO537" s="9" t="n"/>
      <c r="AP537" s="9" t="n"/>
      <c r="AQ537" s="9" t="n"/>
      <c r="AR537" s="9" t="n"/>
      <c r="AS537" s="9" t="n"/>
      <c r="AT537" s="9" t="n"/>
      <c r="AU537" s="9" t="n"/>
      <c r="AV537" s="9" t="n"/>
      <c r="AW537" s="9" t="n"/>
      <c r="AX537" s="9" t="n"/>
      <c r="AY537" s="9" t="n"/>
      <c r="AZ537" s="9" t="n"/>
    </row>
    <row r="538">
      <c r="A538" s="9" t="n"/>
      <c r="B538" s="9" t="n"/>
      <c r="C538" s="9" t="n"/>
      <c r="D538" s="9" t="n"/>
      <c r="E538" s="9" t="n"/>
      <c r="F538" s="9" t="n"/>
      <c r="G538" s="9" t="n"/>
      <c r="H538" s="9" t="n"/>
      <c r="I538" s="9" t="n"/>
      <c r="J538" s="9" t="n"/>
      <c r="K538" s="9" t="n"/>
      <c r="L538" s="9" t="n"/>
      <c r="M538" s="9" t="n"/>
      <c r="N538" s="9" t="n"/>
      <c r="O538" s="9" t="n"/>
      <c r="P538" s="9" t="n"/>
      <c r="Q538" s="9" t="n"/>
      <c r="R538" s="9" t="n"/>
      <c r="S538" s="9" t="n"/>
      <c r="T538" s="9" t="n"/>
      <c r="U538" s="9" t="n"/>
      <c r="V538" s="9" t="n"/>
      <c r="W538" s="9" t="n"/>
      <c r="X538" s="9" t="n"/>
      <c r="Y538" s="9" t="n"/>
      <c r="Z538" s="9" t="n"/>
      <c r="AA538" s="9" t="n"/>
      <c r="AB538" s="9" t="n"/>
      <c r="AC538" s="9" t="n"/>
      <c r="AD538" s="9" t="n"/>
      <c r="AE538" s="9" t="n"/>
      <c r="AF538" s="9" t="n"/>
      <c r="AG538" s="9" t="n"/>
      <c r="AH538" s="9" t="n"/>
      <c r="AI538" s="9" t="n"/>
      <c r="AJ538" s="9" t="n"/>
      <c r="AK538" s="9" t="n"/>
      <c r="AL538" s="9" t="n"/>
      <c r="AM538" s="9" t="n"/>
      <c r="AN538" s="9" t="n"/>
      <c r="AO538" s="9" t="n"/>
      <c r="AP538" s="9" t="n"/>
      <c r="AQ538" s="9" t="n"/>
      <c r="AR538" s="9" t="n"/>
      <c r="AS538" s="9" t="n"/>
      <c r="AT538" s="9" t="n"/>
      <c r="AU538" s="9" t="n"/>
      <c r="AV538" s="9" t="n"/>
      <c r="AW538" s="9" t="n"/>
      <c r="AX538" s="9" t="n"/>
      <c r="AY538" s="9" t="n"/>
      <c r="AZ538" s="9" t="n"/>
    </row>
    <row r="539">
      <c r="A539" s="9" t="n"/>
      <c r="B539" s="9" t="n"/>
      <c r="C539" s="9" t="n"/>
      <c r="D539" s="9" t="n"/>
      <c r="E539" s="9" t="n"/>
      <c r="F539" s="9" t="n"/>
      <c r="G539" s="9" t="n"/>
      <c r="H539" s="9" t="n"/>
      <c r="I539" s="9" t="n"/>
      <c r="J539" s="9" t="n"/>
      <c r="K539" s="9" t="n"/>
      <c r="L539" s="9" t="n"/>
      <c r="M539" s="9" t="n"/>
      <c r="N539" s="9" t="n"/>
      <c r="O539" s="9" t="n"/>
      <c r="P539" s="9" t="n"/>
      <c r="Q539" s="9" t="n"/>
      <c r="R539" s="9" t="n"/>
      <c r="S539" s="9" t="n"/>
      <c r="T539" s="9" t="n"/>
      <c r="U539" s="9" t="n"/>
      <c r="V539" s="9" t="n"/>
      <c r="W539" s="9" t="n"/>
      <c r="X539" s="9" t="n"/>
      <c r="Y539" s="9" t="n"/>
      <c r="Z539" s="9" t="n"/>
      <c r="AA539" s="9" t="n"/>
      <c r="AB539" s="9" t="n"/>
      <c r="AC539" s="9" t="n"/>
      <c r="AD539" s="9" t="n"/>
      <c r="AE539" s="9" t="n"/>
      <c r="AF539" s="9" t="n"/>
      <c r="AG539" s="9" t="n"/>
      <c r="AH539" s="9" t="n"/>
      <c r="AI539" s="9" t="n"/>
      <c r="AJ539" s="9" t="n"/>
      <c r="AK539" s="9" t="n"/>
      <c r="AL539" s="9" t="n"/>
      <c r="AM539" s="9" t="n"/>
      <c r="AN539" s="9" t="n"/>
      <c r="AO539" s="9" t="n"/>
      <c r="AP539" s="9" t="n"/>
      <c r="AQ539" s="9" t="n"/>
      <c r="AR539" s="9" t="n"/>
      <c r="AS539" s="9" t="n"/>
      <c r="AT539" s="9" t="n"/>
      <c r="AU539" s="9" t="n"/>
      <c r="AV539" s="9" t="n"/>
      <c r="AW539" s="9" t="n"/>
      <c r="AX539" s="9" t="n"/>
      <c r="AY539" s="9" t="n"/>
      <c r="AZ539" s="9" t="n"/>
    </row>
    <row r="540">
      <c r="A540" s="9" t="n"/>
      <c r="B540" s="9" t="n"/>
      <c r="C540" s="9" t="n"/>
      <c r="D540" s="9" t="n"/>
      <c r="E540" s="9" t="n"/>
      <c r="F540" s="9" t="n"/>
      <c r="G540" s="9" t="n"/>
      <c r="H540" s="9" t="n"/>
      <c r="I540" s="9" t="n"/>
      <c r="J540" s="9" t="n"/>
      <c r="K540" s="9" t="n"/>
      <c r="L540" s="9" t="n"/>
      <c r="M540" s="9" t="n"/>
      <c r="N540" s="9" t="n"/>
      <c r="O540" s="9" t="n"/>
      <c r="P540" s="9" t="n"/>
      <c r="Q540" s="9" t="n"/>
      <c r="R540" s="9" t="n"/>
      <c r="S540" s="9" t="n"/>
      <c r="T540" s="9" t="n"/>
      <c r="U540" s="9" t="n"/>
      <c r="V540" s="9" t="n"/>
      <c r="W540" s="9" t="n"/>
      <c r="X540" s="9" t="n"/>
      <c r="Y540" s="9" t="n"/>
      <c r="Z540" s="9" t="n"/>
      <c r="AA540" s="9" t="n"/>
      <c r="AB540" s="9" t="n"/>
      <c r="AC540" s="9" t="n"/>
      <c r="AD540" s="9" t="n"/>
      <c r="AE540" s="9" t="n"/>
      <c r="AF540" s="9" t="n"/>
      <c r="AG540" s="9" t="n"/>
      <c r="AH540" s="9" t="n"/>
      <c r="AI540" s="9" t="n"/>
      <c r="AJ540" s="9" t="n"/>
      <c r="AK540" s="9" t="n"/>
      <c r="AL540" s="9" t="n"/>
      <c r="AM540" s="9" t="n"/>
      <c r="AN540" s="9" t="n"/>
      <c r="AO540" s="9" t="n"/>
      <c r="AP540" s="9" t="n"/>
      <c r="AQ540" s="9" t="n"/>
      <c r="AR540" s="9" t="n"/>
      <c r="AS540" s="9" t="n"/>
      <c r="AT540" s="9" t="n"/>
      <c r="AU540" s="9" t="n"/>
      <c r="AV540" s="9" t="n"/>
      <c r="AW540" s="9" t="n"/>
      <c r="AX540" s="9" t="n"/>
      <c r="AY540" s="9" t="n"/>
      <c r="AZ540" s="9" t="n"/>
    </row>
    <row r="541">
      <c r="A541" s="9" t="n"/>
      <c r="B541" s="9" t="n"/>
      <c r="C541" s="9" t="n"/>
      <c r="D541" s="9" t="n"/>
      <c r="E541" s="9" t="n"/>
      <c r="F541" s="9" t="n"/>
      <c r="G541" s="9" t="n"/>
      <c r="H541" s="9" t="n"/>
      <c r="I541" s="9" t="n"/>
      <c r="J541" s="9" t="n"/>
      <c r="K541" s="9" t="n"/>
      <c r="L541" s="9" t="n"/>
      <c r="M541" s="9" t="n"/>
      <c r="N541" s="9" t="n"/>
      <c r="O541" s="9" t="n"/>
      <c r="P541" s="9" t="n"/>
      <c r="Q541" s="9" t="n"/>
      <c r="R541" s="9" t="n"/>
      <c r="S541" s="9" t="n"/>
      <c r="T541" s="9" t="n"/>
      <c r="U541" s="9" t="n"/>
      <c r="V541" s="9" t="n"/>
      <c r="W541" s="9" t="n"/>
      <c r="X541" s="9" t="n"/>
      <c r="Y541" s="9" t="n"/>
      <c r="Z541" s="9" t="n"/>
      <c r="AA541" s="9" t="n"/>
      <c r="AB541" s="9" t="n"/>
      <c r="AC541" s="9" t="n"/>
      <c r="AD541" s="9" t="n"/>
      <c r="AE541" s="9" t="n"/>
      <c r="AF541" s="9" t="n"/>
      <c r="AG541" s="9" t="n"/>
      <c r="AH541" s="9" t="n"/>
      <c r="AI541" s="9" t="n"/>
      <c r="AJ541" s="9" t="n"/>
      <c r="AK541" s="9" t="n"/>
      <c r="AL541" s="9" t="n"/>
      <c r="AM541" s="9" t="n"/>
      <c r="AN541" s="9" t="n"/>
      <c r="AO541" s="9" t="n"/>
      <c r="AP541" s="9" t="n"/>
      <c r="AQ541" s="9" t="n"/>
      <c r="AR541" s="9" t="n"/>
      <c r="AS541" s="9" t="n"/>
      <c r="AT541" s="9" t="n"/>
      <c r="AU541" s="9" t="n"/>
      <c r="AV541" s="9" t="n"/>
      <c r="AW541" s="9" t="n"/>
      <c r="AX541" s="9" t="n"/>
      <c r="AY541" s="9" t="n"/>
      <c r="AZ541" s="9" t="n"/>
    </row>
    <row r="542">
      <c r="A542" s="9" t="n"/>
      <c r="B542" s="9" t="n"/>
      <c r="C542" s="9" t="n"/>
      <c r="D542" s="9" t="n"/>
      <c r="E542" s="9" t="n"/>
      <c r="F542" s="9" t="n"/>
      <c r="G542" s="9" t="n"/>
      <c r="H542" s="9" t="n"/>
      <c r="I542" s="9" t="n"/>
      <c r="J542" s="9" t="n"/>
      <c r="K542" s="9" t="n"/>
      <c r="L542" s="9" t="n"/>
      <c r="M542" s="9" t="n"/>
      <c r="N542" s="9" t="n"/>
      <c r="O542" s="9" t="n"/>
      <c r="P542" s="9" t="n"/>
      <c r="Q542" s="9" t="n"/>
      <c r="R542" s="9" t="n"/>
      <c r="S542" s="9" t="n"/>
      <c r="T542" s="9" t="n"/>
      <c r="U542" s="9" t="n"/>
      <c r="V542" s="9" t="n"/>
      <c r="W542" s="9" t="n"/>
      <c r="X542" s="9" t="n"/>
      <c r="Y542" s="9" t="n"/>
      <c r="Z542" s="9" t="n"/>
      <c r="AA542" s="9" t="n"/>
      <c r="AB542" s="9" t="n"/>
      <c r="AC542" s="9" t="n"/>
      <c r="AD542" s="9" t="n"/>
      <c r="AE542" s="9" t="n"/>
      <c r="AF542" s="9" t="n"/>
      <c r="AG542" s="9" t="n"/>
      <c r="AH542" s="9" t="n"/>
      <c r="AI542" s="9" t="n"/>
      <c r="AJ542" s="9" t="n"/>
      <c r="AK542" s="9" t="n"/>
      <c r="AL542" s="9" t="n"/>
      <c r="AM542" s="9" t="n"/>
      <c r="AN542" s="9" t="n"/>
      <c r="AO542" s="9" t="n"/>
      <c r="AP542" s="9" t="n"/>
      <c r="AQ542" s="9" t="n"/>
      <c r="AR542" s="9" t="n"/>
      <c r="AS542" s="9" t="n"/>
      <c r="AT542" s="9" t="n"/>
      <c r="AU542" s="9" t="n"/>
      <c r="AV542" s="9" t="n"/>
      <c r="AW542" s="9" t="n"/>
      <c r="AX542" s="9" t="n"/>
      <c r="AY542" s="9" t="n"/>
      <c r="AZ542" s="9" t="n"/>
    </row>
    <row r="543">
      <c r="A543" s="9" t="n"/>
      <c r="B543" s="9" t="n"/>
      <c r="C543" s="9" t="n"/>
      <c r="D543" s="9" t="n"/>
      <c r="E543" s="9" t="n"/>
      <c r="F543" s="9" t="n"/>
      <c r="G543" s="9" t="n"/>
      <c r="H543" s="9" t="n"/>
      <c r="I543" s="9" t="n"/>
      <c r="J543" s="9" t="n"/>
      <c r="K543" s="9" t="n"/>
      <c r="L543" s="9" t="n"/>
      <c r="M543" s="9" t="n"/>
      <c r="N543" s="9" t="n"/>
      <c r="O543" s="9" t="n"/>
      <c r="P543" s="9" t="n"/>
      <c r="Q543" s="9" t="n"/>
      <c r="R543" s="9" t="n"/>
      <c r="S543" s="9" t="n"/>
      <c r="T543" s="9" t="n"/>
      <c r="U543" s="9" t="n"/>
      <c r="V543" s="9" t="n"/>
      <c r="W543" s="9" t="n"/>
      <c r="X543" s="9" t="n"/>
      <c r="Y543" s="9" t="n"/>
      <c r="Z543" s="9" t="n"/>
      <c r="AA543" s="9" t="n"/>
      <c r="AB543" s="9" t="n"/>
      <c r="AC543" s="9" t="n"/>
      <c r="AD543" s="9" t="n"/>
      <c r="AE543" s="9" t="n"/>
      <c r="AF543" s="9" t="n"/>
      <c r="AG543" s="9" t="n"/>
      <c r="AH543" s="9" t="n"/>
      <c r="AI543" s="9" t="n"/>
      <c r="AJ543" s="9" t="n"/>
      <c r="AK543" s="9" t="n"/>
      <c r="AL543" s="9" t="n"/>
      <c r="AM543" s="9" t="n"/>
      <c r="AN543" s="9" t="n"/>
      <c r="AO543" s="9" t="n"/>
      <c r="AP543" s="9" t="n"/>
      <c r="AQ543" s="9" t="n"/>
      <c r="AR543" s="9" t="n"/>
      <c r="AS543" s="9" t="n"/>
      <c r="AT543" s="9" t="n"/>
      <c r="AU543" s="9" t="n"/>
      <c r="AV543" s="9" t="n"/>
      <c r="AW543" s="9" t="n"/>
      <c r="AX543" s="9" t="n"/>
      <c r="AY543" s="9" t="n"/>
      <c r="AZ543" s="9" t="n"/>
    </row>
    <row r="544">
      <c r="A544" s="9" t="n"/>
      <c r="B544" s="9" t="n"/>
      <c r="C544" s="9" t="n"/>
      <c r="D544" s="9" t="n"/>
      <c r="E544" s="9" t="n"/>
      <c r="F544" s="9" t="n"/>
      <c r="G544" s="9" t="n"/>
      <c r="H544" s="9" t="n"/>
      <c r="I544" s="9" t="n"/>
      <c r="J544" s="9" t="n"/>
      <c r="K544" s="9" t="n"/>
      <c r="L544" s="9" t="n"/>
      <c r="M544" s="9" t="n"/>
      <c r="N544" s="9" t="n"/>
      <c r="O544" s="9" t="n"/>
      <c r="P544" s="9" t="n"/>
      <c r="Q544" s="9" t="n"/>
      <c r="R544" s="9" t="n"/>
      <c r="S544" s="9" t="n"/>
      <c r="T544" s="9" t="n"/>
      <c r="U544" s="9" t="n"/>
      <c r="V544" s="9" t="n"/>
      <c r="W544" s="9" t="n"/>
      <c r="X544" s="9" t="n"/>
      <c r="Y544" s="9" t="n"/>
      <c r="Z544" s="9" t="n"/>
      <c r="AA544" s="9" t="n"/>
      <c r="AB544" s="9" t="n"/>
      <c r="AC544" s="9" t="n"/>
      <c r="AD544" s="9" t="n"/>
      <c r="AE544" s="9" t="n"/>
      <c r="AF544" s="9" t="n"/>
      <c r="AG544" s="9" t="n"/>
      <c r="AH544" s="9" t="n"/>
      <c r="AI544" s="9" t="n"/>
      <c r="AJ544" s="9" t="n"/>
      <c r="AK544" s="9" t="n"/>
      <c r="AL544" s="9" t="n"/>
      <c r="AM544" s="9" t="n"/>
      <c r="AN544" s="9" t="n"/>
      <c r="AO544" s="9" t="n"/>
      <c r="AP544" s="9" t="n"/>
      <c r="AQ544" s="9" t="n"/>
      <c r="AR544" s="9" t="n"/>
      <c r="AS544" s="9" t="n"/>
      <c r="AT544" s="9" t="n"/>
      <c r="AU544" s="9" t="n"/>
      <c r="AV544" s="9" t="n"/>
      <c r="AW544" s="9" t="n"/>
      <c r="AX544" s="9" t="n"/>
      <c r="AY544" s="9" t="n"/>
      <c r="AZ544" s="9" t="n"/>
    </row>
    <row r="545">
      <c r="A545" s="9" t="n"/>
      <c r="B545" s="9" t="n"/>
      <c r="C545" s="9" t="n"/>
      <c r="D545" s="9" t="n"/>
      <c r="E545" s="9" t="n"/>
      <c r="F545" s="9" t="n"/>
      <c r="G545" s="9" t="n"/>
      <c r="H545" s="9" t="n"/>
      <c r="I545" s="9" t="n"/>
      <c r="J545" s="9" t="n"/>
      <c r="K545" s="9" t="n"/>
      <c r="L545" s="9" t="n"/>
      <c r="M545" s="9" t="n"/>
      <c r="N545" s="9" t="n"/>
      <c r="O545" s="9" t="n"/>
      <c r="P545" s="9" t="n"/>
      <c r="Q545" s="9" t="n"/>
      <c r="R545" s="9" t="n"/>
      <c r="S545" s="9" t="n"/>
      <c r="T545" s="9" t="n"/>
      <c r="U545" s="9" t="n"/>
      <c r="V545" s="9" t="n"/>
      <c r="W545" s="9" t="n"/>
      <c r="X545" s="9" t="n"/>
      <c r="Y545" s="9" t="n"/>
      <c r="Z545" s="9" t="n"/>
      <c r="AA545" s="9" t="n"/>
      <c r="AB545" s="9" t="n"/>
      <c r="AC545" s="9" t="n"/>
      <c r="AD545" s="9" t="n"/>
      <c r="AE545" s="9" t="n"/>
      <c r="AF545" s="9" t="n"/>
      <c r="AG545" s="9" t="n"/>
      <c r="AH545" s="9" t="n"/>
      <c r="AI545" s="9" t="n"/>
      <c r="AJ545" s="9" t="n"/>
      <c r="AK545" s="9" t="n"/>
      <c r="AL545" s="9" t="n"/>
      <c r="AM545" s="9" t="n"/>
      <c r="AN545" s="9" t="n"/>
      <c r="AO545" s="9" t="n"/>
      <c r="AP545" s="9" t="n"/>
      <c r="AQ545" s="9" t="n"/>
      <c r="AR545" s="9" t="n"/>
      <c r="AS545" s="9" t="n"/>
      <c r="AT545" s="9" t="n"/>
      <c r="AU545" s="9" t="n"/>
      <c r="AV545" s="9" t="n"/>
      <c r="AW545" s="9" t="n"/>
      <c r="AX545" s="9" t="n"/>
      <c r="AY545" s="9" t="n"/>
      <c r="AZ545" s="9" t="n"/>
    </row>
    <row r="546">
      <c r="A546" s="9" t="n"/>
      <c r="B546" s="9" t="n"/>
      <c r="C546" s="9" t="n"/>
      <c r="D546" s="9" t="n"/>
      <c r="E546" s="9" t="n"/>
      <c r="F546" s="9" t="n"/>
      <c r="G546" s="9" t="n"/>
      <c r="H546" s="9" t="n"/>
      <c r="I546" s="9" t="n"/>
      <c r="J546" s="9" t="n"/>
      <c r="K546" s="9" t="n"/>
      <c r="L546" s="9" t="n"/>
      <c r="M546" s="9" t="n"/>
      <c r="N546" s="9" t="n"/>
      <c r="O546" s="9" t="n"/>
      <c r="P546" s="9" t="n"/>
      <c r="Q546" s="9" t="n"/>
      <c r="R546" s="9" t="n"/>
      <c r="S546" s="9" t="n"/>
      <c r="T546" s="9" t="n"/>
      <c r="U546" s="9" t="n"/>
      <c r="V546" s="9" t="n"/>
      <c r="W546" s="9" t="n"/>
      <c r="X546" s="9" t="n"/>
      <c r="Y546" s="9" t="n"/>
      <c r="Z546" s="9" t="n"/>
      <c r="AA546" s="9" t="n"/>
      <c r="AB546" s="9" t="n"/>
      <c r="AC546" s="9" t="n"/>
      <c r="AD546" s="9" t="n"/>
      <c r="AE546" s="9" t="n"/>
      <c r="AF546" s="9" t="n"/>
      <c r="AG546" s="9" t="n"/>
      <c r="AH546" s="9" t="n"/>
      <c r="AI546" s="9" t="n"/>
      <c r="AJ546" s="9" t="n"/>
      <c r="AK546" s="9" t="n"/>
      <c r="AL546" s="9" t="n"/>
      <c r="AM546" s="9" t="n"/>
      <c r="AN546" s="9" t="n"/>
      <c r="AO546" s="9" t="n"/>
      <c r="AP546" s="9" t="n"/>
      <c r="AQ546" s="9" t="n"/>
      <c r="AR546" s="9" t="n"/>
      <c r="AS546" s="9" t="n"/>
      <c r="AT546" s="9" t="n"/>
      <c r="AU546" s="9" t="n"/>
      <c r="AV546" s="9" t="n"/>
      <c r="AW546" s="9" t="n"/>
      <c r="AX546" s="9" t="n"/>
      <c r="AY546" s="9" t="n"/>
      <c r="AZ546" s="9" t="n"/>
    </row>
    <row r="547">
      <c r="A547" s="9" t="n"/>
      <c r="B547" s="9" t="n"/>
      <c r="C547" s="9" t="n"/>
      <c r="D547" s="9" t="n"/>
      <c r="E547" s="9" t="n"/>
      <c r="F547" s="9" t="n"/>
      <c r="G547" s="9" t="n"/>
      <c r="H547" s="9" t="n"/>
      <c r="I547" s="9" t="n"/>
      <c r="J547" s="9" t="n"/>
      <c r="K547" s="9" t="n"/>
      <c r="L547" s="9" t="n"/>
      <c r="M547" s="9" t="n"/>
      <c r="N547" s="9" t="n"/>
      <c r="O547" s="9" t="n"/>
      <c r="P547" s="9" t="n"/>
      <c r="Q547" s="9" t="n"/>
      <c r="R547" s="9" t="n"/>
      <c r="S547" s="9" t="n"/>
      <c r="T547" s="9" t="n"/>
      <c r="U547" s="9" t="n"/>
      <c r="V547" s="9" t="n"/>
      <c r="W547" s="9" t="n"/>
      <c r="X547" s="9" t="n"/>
      <c r="Y547" s="9" t="n"/>
      <c r="Z547" s="9" t="n"/>
      <c r="AA547" s="9" t="n"/>
      <c r="AB547" s="9" t="n"/>
      <c r="AC547" s="9" t="n"/>
      <c r="AD547" s="9" t="n"/>
      <c r="AE547" s="9" t="n"/>
      <c r="AF547" s="9" t="n"/>
      <c r="AG547" s="9" t="n"/>
      <c r="AH547" s="9" t="n"/>
      <c r="AI547" s="9" t="n"/>
      <c r="AJ547" s="9" t="n"/>
      <c r="AK547" s="9" t="n"/>
      <c r="AL547" s="9" t="n"/>
      <c r="AM547" s="9" t="n"/>
      <c r="AN547" s="9" t="n"/>
      <c r="AO547" s="9" t="n"/>
      <c r="AP547" s="9" t="n"/>
      <c r="AQ547" s="9" t="n"/>
      <c r="AR547" s="9" t="n"/>
      <c r="AS547" s="9" t="n"/>
      <c r="AT547" s="9" t="n"/>
      <c r="AU547" s="9" t="n"/>
      <c r="AV547" s="9" t="n"/>
      <c r="AW547" s="9" t="n"/>
      <c r="AX547" s="9" t="n"/>
      <c r="AY547" s="9" t="n"/>
      <c r="AZ547" s="9" t="n"/>
    </row>
    <row r="548">
      <c r="A548" s="9" t="n"/>
      <c r="B548" s="9" t="n"/>
      <c r="C548" s="9" t="n"/>
      <c r="D548" s="9" t="n"/>
      <c r="E548" s="9" t="n"/>
      <c r="F548" s="9" t="n"/>
      <c r="G548" s="9" t="n"/>
      <c r="H548" s="9" t="n"/>
      <c r="I548" s="9" t="n"/>
      <c r="J548" s="9" t="n"/>
      <c r="K548" s="9" t="n"/>
      <c r="L548" s="9" t="n"/>
      <c r="M548" s="9" t="n"/>
      <c r="N548" s="9" t="n"/>
      <c r="O548" s="9" t="n"/>
      <c r="P548" s="9" t="n"/>
      <c r="Q548" s="9" t="n"/>
      <c r="R548" s="9" t="n"/>
      <c r="S548" s="9" t="n"/>
      <c r="T548" s="9" t="n"/>
      <c r="U548" s="9" t="n"/>
      <c r="V548" s="9" t="n"/>
      <c r="W548" s="9" t="n"/>
      <c r="X548" s="9" t="n"/>
      <c r="Y548" s="9" t="n"/>
      <c r="Z548" s="9" t="n"/>
      <c r="AA548" s="9" t="n"/>
      <c r="AB548" s="9" t="n"/>
      <c r="AC548" s="9" t="n"/>
      <c r="AD548" s="9" t="n"/>
      <c r="AE548" s="9" t="n"/>
      <c r="AF548" s="9" t="n"/>
      <c r="AG548" s="9" t="n"/>
      <c r="AH548" s="9" t="n"/>
      <c r="AI548" s="9" t="n"/>
      <c r="AJ548" s="9" t="n"/>
      <c r="AK548" s="9" t="n"/>
      <c r="AL548" s="9" t="n"/>
      <c r="AM548" s="9" t="n"/>
      <c r="AN548" s="9" t="n"/>
      <c r="AO548" s="9" t="n"/>
      <c r="AP548" s="9" t="n"/>
      <c r="AQ548" s="9" t="n"/>
      <c r="AR548" s="9" t="n"/>
      <c r="AS548" s="9" t="n"/>
      <c r="AT548" s="9" t="n"/>
      <c r="AU548" s="9" t="n"/>
      <c r="AV548" s="9" t="n"/>
      <c r="AW548" s="9" t="n"/>
      <c r="AX548" s="9" t="n"/>
      <c r="AY548" s="9" t="n"/>
      <c r="AZ548" s="9" t="n"/>
    </row>
    <row r="549">
      <c r="A549" s="9" t="n"/>
      <c r="B549" s="9" t="n"/>
      <c r="C549" s="9" t="n"/>
      <c r="D549" s="9" t="n"/>
      <c r="E549" s="9" t="n"/>
      <c r="F549" s="9" t="n"/>
      <c r="G549" s="9" t="n"/>
      <c r="H549" s="9" t="n"/>
      <c r="I549" s="9" t="n"/>
      <c r="J549" s="9" t="n"/>
      <c r="K549" s="9" t="n"/>
      <c r="L549" s="9" t="n"/>
      <c r="M549" s="9" t="n"/>
      <c r="N549" s="9" t="n"/>
      <c r="O549" s="9" t="n"/>
      <c r="P549" s="9" t="n"/>
      <c r="Q549" s="9" t="n"/>
      <c r="R549" s="9" t="n"/>
      <c r="S549" s="9" t="n"/>
      <c r="T549" s="9" t="n"/>
      <c r="U549" s="9" t="n"/>
      <c r="V549" s="9" t="n"/>
      <c r="W549" s="9" t="n"/>
      <c r="X549" s="9" t="n"/>
      <c r="Y549" s="9" t="n"/>
      <c r="Z549" s="9" t="n"/>
      <c r="AA549" s="9" t="n"/>
      <c r="AB549" s="9" t="n"/>
      <c r="AC549" s="9" t="n"/>
      <c r="AD549" s="9" t="n"/>
      <c r="AE549" s="9" t="n"/>
      <c r="AF549" s="9" t="n"/>
      <c r="AG549" s="9" t="n"/>
      <c r="AH549" s="9" t="n"/>
      <c r="AI549" s="9" t="n"/>
      <c r="AJ549" s="9" t="n"/>
      <c r="AK549" s="9" t="n"/>
      <c r="AL549" s="9" t="n"/>
      <c r="AM549" s="9" t="n"/>
      <c r="AN549" s="9" t="n"/>
      <c r="AO549" s="9" t="n"/>
      <c r="AP549" s="9" t="n"/>
      <c r="AQ549" s="9" t="n"/>
      <c r="AR549" s="9" t="n"/>
      <c r="AS549" s="9" t="n"/>
      <c r="AT549" s="9" t="n"/>
      <c r="AU549" s="9" t="n"/>
      <c r="AV549" s="9" t="n"/>
      <c r="AW549" s="9" t="n"/>
      <c r="AX549" s="9" t="n"/>
      <c r="AY549" s="9" t="n"/>
      <c r="AZ549" s="9" t="n"/>
    </row>
    <row r="550">
      <c r="A550" s="9" t="n"/>
      <c r="B550" s="9" t="n"/>
      <c r="C550" s="9" t="n"/>
      <c r="D550" s="9" t="n"/>
      <c r="E550" s="9" t="n"/>
      <c r="F550" s="9" t="n"/>
      <c r="G550" s="9" t="n"/>
      <c r="H550" s="9" t="n"/>
      <c r="I550" s="9" t="n"/>
      <c r="J550" s="9" t="n"/>
      <c r="K550" s="9" t="n"/>
      <c r="L550" s="9" t="n"/>
      <c r="M550" s="9" t="n"/>
      <c r="N550" s="9" t="n"/>
      <c r="O550" s="9" t="n"/>
      <c r="P550" s="9" t="n"/>
      <c r="Q550" s="9" t="n"/>
      <c r="R550" s="9" t="n"/>
      <c r="S550" s="9" t="n"/>
      <c r="T550" s="9" t="n"/>
      <c r="U550" s="9" t="n"/>
      <c r="V550" s="9" t="n"/>
      <c r="W550" s="9" t="n"/>
      <c r="X550" s="9" t="n"/>
      <c r="Y550" s="9" t="n"/>
      <c r="Z550" s="9" t="n"/>
      <c r="AA550" s="9" t="n"/>
      <c r="AB550" s="9" t="n"/>
      <c r="AC550" s="9" t="n"/>
      <c r="AD550" s="9" t="n"/>
      <c r="AE550" s="9" t="n"/>
      <c r="AF550" s="9" t="n"/>
      <c r="AG550" s="9" t="n"/>
      <c r="AH550" s="9" t="n"/>
      <c r="AI550" s="9" t="n"/>
      <c r="AJ550" s="9" t="n"/>
      <c r="AK550" s="9" t="n"/>
      <c r="AL550" s="9" t="n"/>
      <c r="AM550" s="9" t="n"/>
      <c r="AN550" s="9" t="n"/>
      <c r="AO550" s="9" t="n"/>
      <c r="AP550" s="9" t="n"/>
      <c r="AQ550" s="9" t="n"/>
      <c r="AR550" s="9" t="n"/>
      <c r="AS550" s="9" t="n"/>
      <c r="AT550" s="9" t="n"/>
      <c r="AU550" s="9" t="n"/>
      <c r="AV550" s="9" t="n"/>
      <c r="AW550" s="9" t="n"/>
      <c r="AX550" s="9" t="n"/>
      <c r="AY550" s="9" t="n"/>
      <c r="AZ550" s="9" t="n"/>
    </row>
    <row r="551">
      <c r="A551" s="9" t="n"/>
      <c r="B551" s="9" t="n"/>
      <c r="C551" s="9" t="n"/>
      <c r="D551" s="9" t="n"/>
      <c r="E551" s="9" t="n"/>
      <c r="F551" s="9" t="n"/>
      <c r="G551" s="9" t="n"/>
      <c r="H551" s="9" t="n"/>
      <c r="I551" s="9" t="n"/>
      <c r="J551" s="9" t="n"/>
      <c r="K551" s="9" t="n"/>
      <c r="L551" s="9" t="n"/>
      <c r="M551" s="9" t="n"/>
      <c r="N551" s="9" t="n"/>
      <c r="O551" s="9" t="n"/>
      <c r="P551" s="9" t="n"/>
      <c r="Q551" s="9" t="n"/>
      <c r="R551" s="9" t="n"/>
      <c r="S551" s="9" t="n"/>
      <c r="T551" s="9" t="n"/>
      <c r="U551" s="9" t="n"/>
      <c r="V551" s="9" t="n"/>
      <c r="W551" s="9" t="n"/>
      <c r="X551" s="9" t="n"/>
      <c r="Y551" s="9" t="n"/>
      <c r="Z551" s="9" t="n"/>
      <c r="AA551" s="9" t="n"/>
      <c r="AB551" s="9" t="n"/>
      <c r="AC551" s="9" t="n"/>
      <c r="AD551" s="9" t="n"/>
      <c r="AE551" s="9" t="n"/>
      <c r="AF551" s="9" t="n"/>
      <c r="AG551" s="9" t="n"/>
      <c r="AH551" s="9" t="n"/>
      <c r="AI551" s="9" t="n"/>
      <c r="AJ551" s="9" t="n"/>
      <c r="AK551" s="9" t="n"/>
      <c r="AL551" s="9" t="n"/>
      <c r="AM551" s="9" t="n"/>
      <c r="AN551" s="9" t="n"/>
      <c r="AO551" s="9" t="n"/>
      <c r="AP551" s="9" t="n"/>
      <c r="AQ551" s="9" t="n"/>
      <c r="AR551" s="9" t="n"/>
      <c r="AS551" s="9" t="n"/>
      <c r="AT551" s="9" t="n"/>
      <c r="AU551" s="9" t="n"/>
      <c r="AV551" s="9" t="n"/>
      <c r="AW551" s="9" t="n"/>
      <c r="AX551" s="9" t="n"/>
      <c r="AY551" s="9" t="n"/>
      <c r="AZ551" s="9" t="n"/>
    </row>
    <row r="552">
      <c r="A552" s="9" t="n"/>
      <c r="B552" s="9" t="n"/>
      <c r="C552" s="9" t="n"/>
      <c r="D552" s="9" t="n"/>
      <c r="E552" s="9" t="n"/>
      <c r="F552" s="9" t="n"/>
      <c r="G552" s="9" t="n"/>
      <c r="H552" s="9" t="n"/>
      <c r="I552" s="9" t="n"/>
      <c r="J552" s="9" t="n"/>
      <c r="K552" s="9" t="n"/>
      <c r="L552" s="9" t="n"/>
      <c r="M552" s="9" t="n"/>
      <c r="N552" s="9" t="n"/>
      <c r="O552" s="9" t="n"/>
      <c r="P552" s="9" t="n"/>
      <c r="Q552" s="9" t="n"/>
      <c r="R552" s="9" t="n"/>
      <c r="S552" s="9" t="n"/>
      <c r="T552" s="9" t="n"/>
      <c r="U552" s="9" t="n"/>
      <c r="V552" s="9" t="n"/>
      <c r="W552" s="9" t="n"/>
      <c r="X552" s="9" t="n"/>
      <c r="Y552" s="9" t="n"/>
      <c r="Z552" s="9" t="n"/>
      <c r="AA552" s="9" t="n"/>
      <c r="AB552" s="9" t="n"/>
      <c r="AC552" s="9" t="n"/>
      <c r="AD552" s="9" t="n"/>
      <c r="AE552" s="9" t="n"/>
      <c r="AF552" s="9" t="n"/>
      <c r="AG552" s="9" t="n"/>
      <c r="AH552" s="9" t="n"/>
      <c r="AI552" s="9" t="n"/>
      <c r="AJ552" s="9" t="n"/>
      <c r="AK552" s="9" t="n"/>
      <c r="AL552" s="9" t="n"/>
      <c r="AM552" s="9" t="n"/>
      <c r="AN552" s="9" t="n"/>
      <c r="AO552" s="9" t="n"/>
      <c r="AP552" s="9" t="n"/>
      <c r="AQ552" s="9" t="n"/>
      <c r="AR552" s="9" t="n"/>
      <c r="AS552" s="9" t="n"/>
      <c r="AT552" s="9" t="n"/>
      <c r="AU552" s="9" t="n"/>
      <c r="AV552" s="9" t="n"/>
      <c r="AW552" s="9" t="n"/>
      <c r="AX552" s="9" t="n"/>
      <c r="AY552" s="9" t="n"/>
      <c r="AZ552" s="9" t="n"/>
    </row>
    <row r="553">
      <c r="A553" s="9" t="n"/>
      <c r="B553" s="9" t="n"/>
      <c r="C553" s="9" t="n"/>
      <c r="D553" s="9" t="n"/>
      <c r="E553" s="9" t="n"/>
      <c r="F553" s="9" t="n"/>
      <c r="G553" s="9" t="n"/>
      <c r="H553" s="9" t="n"/>
      <c r="I553" s="9" t="n"/>
      <c r="J553" s="9" t="n"/>
      <c r="K553" s="9" t="n"/>
      <c r="L553" s="9" t="n"/>
      <c r="M553" s="9" t="n"/>
      <c r="N553" s="9" t="n"/>
      <c r="O553" s="9" t="n"/>
      <c r="P553" s="9" t="n"/>
      <c r="Q553" s="9" t="n"/>
      <c r="R553" s="9" t="n"/>
      <c r="S553" s="9" t="n"/>
      <c r="T553" s="9" t="n"/>
      <c r="U553" s="9" t="n"/>
      <c r="V553" s="9" t="n"/>
      <c r="W553" s="9" t="n"/>
      <c r="X553" s="9" t="n"/>
      <c r="Y553" s="9" t="n"/>
      <c r="Z553" s="9" t="n"/>
      <c r="AA553" s="9" t="n"/>
      <c r="AB553" s="9" t="n"/>
      <c r="AC553" s="9" t="n"/>
      <c r="AD553" s="9" t="n"/>
      <c r="AE553" s="9" t="n"/>
      <c r="AF553" s="9" t="n"/>
      <c r="AG553" s="9" t="n"/>
      <c r="AH553" s="9" t="n"/>
      <c r="AI553" s="9" t="n"/>
      <c r="AJ553" s="9" t="n"/>
      <c r="AK553" s="9" t="n"/>
      <c r="AL553" s="9" t="n"/>
      <c r="AM553" s="9" t="n"/>
      <c r="AN553" s="9" t="n"/>
      <c r="AO553" s="9" t="n"/>
      <c r="AP553" s="9" t="n"/>
      <c r="AQ553" s="9" t="n"/>
      <c r="AR553" s="9" t="n"/>
      <c r="AS553" s="9" t="n"/>
      <c r="AT553" s="9" t="n"/>
      <c r="AU553" s="9" t="n"/>
      <c r="AV553" s="9" t="n"/>
      <c r="AW553" s="9" t="n"/>
      <c r="AX553" s="9" t="n"/>
      <c r="AY553" s="9" t="n"/>
      <c r="AZ553" s="9" t="n"/>
    </row>
    <row r="554">
      <c r="A554" s="9" t="n"/>
      <c r="B554" s="9" t="n"/>
      <c r="C554" s="9" t="n"/>
      <c r="D554" s="9" t="n"/>
      <c r="E554" s="9" t="n"/>
      <c r="F554" s="9" t="n"/>
      <c r="G554" s="9" t="n"/>
      <c r="H554" s="9" t="n"/>
      <c r="I554" s="9" t="n"/>
      <c r="J554" s="9" t="n"/>
      <c r="K554" s="9" t="n"/>
      <c r="L554" s="9" t="n"/>
      <c r="M554" s="9" t="n"/>
      <c r="N554" s="9" t="n"/>
      <c r="O554" s="9" t="n"/>
      <c r="P554" s="9" t="n"/>
      <c r="Q554" s="9" t="n"/>
      <c r="R554" s="9" t="n"/>
      <c r="S554" s="9" t="n"/>
      <c r="T554" s="9" t="n"/>
      <c r="U554" s="9" t="n"/>
      <c r="V554" s="9" t="n"/>
      <c r="W554" s="9" t="n"/>
      <c r="X554" s="9" t="n"/>
      <c r="Y554" s="9" t="n"/>
      <c r="Z554" s="9" t="n"/>
      <c r="AA554" s="9" t="n"/>
      <c r="AB554" s="9" t="n"/>
      <c r="AC554" s="9" t="n"/>
      <c r="AD554" s="9" t="n"/>
      <c r="AE554" s="9" t="n"/>
      <c r="AF554" s="9" t="n"/>
      <c r="AG554" s="9" t="n"/>
      <c r="AH554" s="9" t="n"/>
      <c r="AI554" s="9" t="n"/>
      <c r="AJ554" s="9" t="n"/>
      <c r="AK554" s="9" t="n"/>
      <c r="AL554" s="9" t="n"/>
      <c r="AM554" s="9" t="n"/>
      <c r="AN554" s="9" t="n"/>
      <c r="AO554" s="9" t="n"/>
      <c r="AP554" s="9" t="n"/>
      <c r="AQ554" s="9" t="n"/>
      <c r="AR554" s="9" t="n"/>
      <c r="AS554" s="9" t="n"/>
      <c r="AT554" s="9" t="n"/>
      <c r="AU554" s="9" t="n"/>
      <c r="AV554" s="9" t="n"/>
      <c r="AW554" s="9" t="n"/>
      <c r="AX554" s="9" t="n"/>
      <c r="AY554" s="9" t="n"/>
      <c r="AZ554" s="9" t="n"/>
    </row>
    <row r="555">
      <c r="A555" s="9" t="n"/>
      <c r="B555" s="9" t="n"/>
      <c r="C555" s="9" t="n"/>
      <c r="D555" s="9" t="n"/>
      <c r="E555" s="9" t="n"/>
      <c r="F555" s="9" t="n"/>
      <c r="G555" s="9" t="n"/>
      <c r="H555" s="9" t="n"/>
      <c r="I555" s="9" t="n"/>
      <c r="J555" s="9" t="n"/>
      <c r="K555" s="9" t="n"/>
      <c r="L555" s="9" t="n"/>
      <c r="M555" s="9" t="n"/>
      <c r="N555" s="9" t="n"/>
      <c r="O555" s="9" t="n"/>
      <c r="P555" s="9" t="n"/>
      <c r="Q555" s="9" t="n"/>
      <c r="R555" s="9" t="n"/>
      <c r="S555" s="9" t="n"/>
      <c r="T555" s="9" t="n"/>
      <c r="U555" s="9" t="n"/>
      <c r="V555" s="9" t="n"/>
      <c r="W555" s="9" t="n"/>
      <c r="X555" s="9" t="n"/>
      <c r="Y555" s="9" t="n"/>
      <c r="Z555" s="9" t="n"/>
      <c r="AA555" s="9" t="n"/>
      <c r="AB555" s="9" t="n"/>
      <c r="AC555" s="9" t="n"/>
      <c r="AD555" s="9" t="n"/>
      <c r="AE555" s="9" t="n"/>
      <c r="AF555" s="9" t="n"/>
      <c r="AG555" s="9" t="n"/>
      <c r="AH555" s="9" t="n"/>
      <c r="AI555" s="9" t="n"/>
      <c r="AJ555" s="9" t="n"/>
      <c r="AK555" s="9" t="n"/>
      <c r="AL555" s="9" t="n"/>
      <c r="AM555" s="9" t="n"/>
      <c r="AN555" s="9" t="n"/>
      <c r="AO555" s="9" t="n"/>
      <c r="AP555" s="9" t="n"/>
      <c r="AQ555" s="9" t="n"/>
      <c r="AR555" s="9" t="n"/>
      <c r="AS555" s="9" t="n"/>
      <c r="AT555" s="9" t="n"/>
      <c r="AU555" s="9" t="n"/>
      <c r="AV555" s="9" t="n"/>
      <c r="AW555" s="9" t="n"/>
      <c r="AX555" s="9" t="n"/>
      <c r="AY555" s="9" t="n"/>
      <c r="AZ555" s="9" t="n"/>
    </row>
    <row r="556">
      <c r="A556" s="9" t="n"/>
      <c r="B556" s="9" t="n"/>
      <c r="C556" s="9" t="n"/>
      <c r="D556" s="9" t="n"/>
      <c r="E556" s="9" t="n"/>
      <c r="F556" s="9" t="n"/>
      <c r="G556" s="9" t="n"/>
      <c r="H556" s="9" t="n"/>
      <c r="I556" s="9" t="n"/>
      <c r="J556" s="9" t="n"/>
      <c r="K556" s="9" t="n"/>
      <c r="L556" s="9" t="n"/>
      <c r="M556" s="9" t="n"/>
      <c r="N556" s="9" t="n"/>
      <c r="O556" s="9" t="n"/>
      <c r="P556" s="9" t="n"/>
      <c r="Q556" s="9" t="n"/>
      <c r="R556" s="9" t="n"/>
      <c r="S556" s="9" t="n"/>
      <c r="T556" s="9" t="n"/>
      <c r="U556" s="9" t="n"/>
      <c r="V556" s="9" t="n"/>
      <c r="W556" s="9" t="n"/>
      <c r="X556" s="9" t="n"/>
      <c r="Y556" s="9" t="n"/>
      <c r="Z556" s="9" t="n"/>
      <c r="AA556" s="9" t="n"/>
      <c r="AB556" s="9" t="n"/>
      <c r="AC556" s="9" t="n"/>
      <c r="AD556" s="9" t="n"/>
      <c r="AE556" s="9" t="n"/>
      <c r="AF556" s="9" t="n"/>
      <c r="AG556" s="9" t="n"/>
      <c r="AH556" s="9" t="n"/>
      <c r="AI556" s="9" t="n"/>
      <c r="AJ556" s="9" t="n"/>
      <c r="AK556" s="9" t="n"/>
      <c r="AL556" s="9" t="n"/>
      <c r="AM556" s="9" t="n"/>
      <c r="AN556" s="9" t="n"/>
      <c r="AO556" s="9" t="n"/>
      <c r="AP556" s="9" t="n"/>
      <c r="AQ556" s="9" t="n"/>
      <c r="AR556" s="9" t="n"/>
      <c r="AS556" s="9" t="n"/>
      <c r="AT556" s="9" t="n"/>
      <c r="AU556" s="9" t="n"/>
      <c r="AV556" s="9" t="n"/>
      <c r="AW556" s="9" t="n"/>
      <c r="AX556" s="9" t="n"/>
      <c r="AY556" s="9" t="n"/>
      <c r="AZ556" s="9" t="n"/>
    </row>
    <row r="557">
      <c r="A557" s="9" t="n"/>
      <c r="B557" s="9" t="n"/>
      <c r="C557" s="9" t="n"/>
      <c r="D557" s="9" t="n"/>
      <c r="E557" s="9" t="n"/>
      <c r="F557" s="9" t="n"/>
      <c r="G557" s="9" t="n"/>
      <c r="H557" s="9" t="n"/>
      <c r="I557" s="9" t="n"/>
      <c r="J557" s="9" t="n"/>
      <c r="K557" s="9" t="n"/>
      <c r="L557" s="9" t="n"/>
      <c r="M557" s="9" t="n"/>
      <c r="N557" s="9" t="n"/>
      <c r="O557" s="9" t="n"/>
      <c r="P557" s="9" t="n"/>
      <c r="Q557" s="9" t="n"/>
      <c r="R557" s="9" t="n"/>
      <c r="S557" s="9" t="n"/>
      <c r="T557" s="9" t="n"/>
      <c r="U557" s="9" t="n"/>
      <c r="V557" s="9" t="n"/>
      <c r="W557" s="9" t="n"/>
      <c r="X557" s="9" t="n"/>
      <c r="Y557" s="9" t="n"/>
      <c r="Z557" s="9" t="n"/>
      <c r="AA557" s="9" t="n"/>
      <c r="AB557" s="9" t="n"/>
      <c r="AC557" s="9" t="n"/>
      <c r="AD557" s="9" t="n"/>
      <c r="AE557" s="9" t="n"/>
      <c r="AF557" s="9" t="n"/>
      <c r="AG557" s="9" t="n"/>
      <c r="AH557" s="9" t="n"/>
      <c r="AI557" s="9" t="n"/>
      <c r="AJ557" s="9" t="n"/>
      <c r="AK557" s="9" t="n"/>
      <c r="AL557" s="9" t="n"/>
      <c r="AM557" s="9" t="n"/>
      <c r="AN557" s="9" t="n"/>
      <c r="AO557" s="9" t="n"/>
      <c r="AP557" s="9" t="n"/>
      <c r="AQ557" s="9" t="n"/>
      <c r="AR557" s="9" t="n"/>
      <c r="AS557" s="9" t="n"/>
      <c r="AT557" s="9" t="n"/>
      <c r="AU557" s="9" t="n"/>
      <c r="AV557" s="9" t="n"/>
      <c r="AW557" s="9" t="n"/>
      <c r="AX557" s="9" t="n"/>
      <c r="AY557" s="9" t="n"/>
      <c r="AZ557" s="9" t="n"/>
    </row>
    <row r="558">
      <c r="A558" s="9" t="n"/>
      <c r="B558" s="9" t="n"/>
      <c r="C558" s="9" t="n"/>
      <c r="D558" s="9" t="n"/>
      <c r="E558" s="9" t="n"/>
      <c r="F558" s="9" t="n"/>
      <c r="G558" s="9" t="n"/>
      <c r="H558" s="9" t="n"/>
      <c r="I558" s="9" t="n"/>
      <c r="J558" s="9" t="n"/>
      <c r="K558" s="9" t="n"/>
      <c r="L558" s="9" t="n"/>
      <c r="M558" s="9" t="n"/>
      <c r="N558" s="9" t="n"/>
      <c r="O558" s="9" t="n"/>
      <c r="P558" s="9" t="n"/>
      <c r="Q558" s="9" t="n"/>
      <c r="R558" s="9" t="n"/>
      <c r="S558" s="9" t="n"/>
      <c r="T558" s="9" t="n"/>
      <c r="U558" s="9" t="n"/>
      <c r="V558" s="9" t="n"/>
      <c r="W558" s="9" t="n"/>
      <c r="X558" s="9" t="n"/>
      <c r="Y558" s="9" t="n"/>
      <c r="Z558" s="9" t="n"/>
      <c r="AA558" s="9" t="n"/>
      <c r="AB558" s="9" t="n"/>
      <c r="AC558" s="9" t="n"/>
      <c r="AD558" s="9" t="n"/>
      <c r="AE558" s="9" t="n"/>
      <c r="AF558" s="9" t="n"/>
      <c r="AG558" s="9" t="n"/>
      <c r="AH558" s="9" t="n"/>
      <c r="AI558" s="9" t="n"/>
      <c r="AJ558" s="9" t="n"/>
      <c r="AK558" s="9" t="n"/>
      <c r="AL558" s="9" t="n"/>
      <c r="AM558" s="9" t="n"/>
      <c r="AN558" s="9" t="n"/>
      <c r="AO558" s="9" t="n"/>
      <c r="AP558" s="9" t="n"/>
      <c r="AQ558" s="9" t="n"/>
      <c r="AR558" s="9" t="n"/>
      <c r="AS558" s="9" t="n"/>
      <c r="AT558" s="9" t="n"/>
      <c r="AU558" s="9" t="n"/>
      <c r="AV558" s="9" t="n"/>
      <c r="AW558" s="9" t="n"/>
      <c r="AX558" s="9" t="n"/>
      <c r="AY558" s="9" t="n"/>
      <c r="AZ558" s="9" t="n"/>
    </row>
    <row r="559">
      <c r="A559" s="9" t="n"/>
      <c r="B559" s="9" t="n"/>
      <c r="C559" s="9" t="n"/>
      <c r="D559" s="9" t="n"/>
      <c r="E559" s="9" t="n"/>
      <c r="F559" s="9" t="n"/>
      <c r="G559" s="9" t="n"/>
      <c r="H559" s="9" t="n"/>
      <c r="I559" s="9" t="n"/>
      <c r="J559" s="9" t="n"/>
      <c r="K559" s="9" t="n"/>
      <c r="L559" s="9" t="n"/>
      <c r="M559" s="9" t="n"/>
      <c r="N559" s="9" t="n"/>
      <c r="O559" s="9" t="n"/>
      <c r="P559" s="9" t="n"/>
      <c r="Q559" s="9" t="n"/>
      <c r="R559" s="9" t="n"/>
      <c r="S559" s="9" t="n"/>
      <c r="T559" s="9" t="n"/>
      <c r="U559" s="9" t="n"/>
      <c r="V559" s="9" t="n"/>
      <c r="W559" s="9" t="n"/>
      <c r="X559" s="9" t="n"/>
      <c r="Y559" s="9" t="n"/>
      <c r="Z559" s="9" t="n"/>
      <c r="AA559" s="9" t="n"/>
      <c r="AB559" s="9" t="n"/>
      <c r="AC559" s="9" t="n"/>
      <c r="AD559" s="9" t="n"/>
      <c r="AE559" s="9" t="n"/>
      <c r="AF559" s="9" t="n"/>
      <c r="AG559" s="9" t="n"/>
      <c r="AH559" s="9" t="n"/>
      <c r="AI559" s="9" t="n"/>
      <c r="AJ559" s="9" t="n"/>
      <c r="AK559" s="9" t="n"/>
      <c r="AL559" s="9" t="n"/>
      <c r="AM559" s="9" t="n"/>
      <c r="AN559" s="9" t="n"/>
      <c r="AO559" s="9" t="n"/>
      <c r="AP559" s="9" t="n"/>
      <c r="AQ559" s="9" t="n"/>
      <c r="AR559" s="9" t="n"/>
      <c r="AS559" s="9" t="n"/>
      <c r="AT559" s="9" t="n"/>
      <c r="AU559" s="9" t="n"/>
      <c r="AV559" s="9" t="n"/>
      <c r="AW559" s="9" t="n"/>
      <c r="AX559" s="9" t="n"/>
      <c r="AY559" s="9" t="n"/>
      <c r="AZ559" s="9" t="n"/>
    </row>
    <row r="560">
      <c r="A560" s="9" t="n"/>
      <c r="B560" s="9" t="n"/>
      <c r="C560" s="9" t="n"/>
      <c r="D560" s="9" t="n"/>
      <c r="E560" s="9" t="n"/>
      <c r="F560" s="9" t="n"/>
      <c r="G560" s="9" t="n"/>
      <c r="H560" s="9" t="n"/>
      <c r="I560" s="9" t="n"/>
      <c r="J560" s="9" t="n"/>
      <c r="K560" s="9" t="n"/>
      <c r="L560" s="9" t="n"/>
      <c r="M560" s="9" t="n"/>
      <c r="N560" s="9" t="n"/>
      <c r="O560" s="9" t="n"/>
      <c r="P560" s="9" t="n"/>
      <c r="Q560" s="9" t="n"/>
      <c r="R560" s="9" t="n"/>
      <c r="S560" s="9" t="n"/>
      <c r="T560" s="9" t="n"/>
      <c r="U560" s="9" t="n"/>
      <c r="V560" s="9" t="n"/>
      <c r="W560" s="9" t="n"/>
      <c r="X560" s="9" t="n"/>
      <c r="Y560" s="9" t="n"/>
      <c r="Z560" s="9" t="n"/>
      <c r="AA560" s="9" t="n"/>
      <c r="AB560" s="9" t="n"/>
      <c r="AC560" s="9" t="n"/>
      <c r="AD560" s="9" t="n"/>
      <c r="AE560" s="9" t="n"/>
      <c r="AF560" s="9" t="n"/>
      <c r="AG560" s="9" t="n"/>
      <c r="AH560" s="9" t="n"/>
      <c r="AI560" s="9" t="n"/>
      <c r="AJ560" s="9" t="n"/>
      <c r="AK560" s="9" t="n"/>
      <c r="AL560" s="9" t="n"/>
      <c r="AM560" s="9" t="n"/>
      <c r="AN560" s="9" t="n"/>
      <c r="AO560" s="9" t="n"/>
      <c r="AP560" s="9" t="n"/>
      <c r="AQ560" s="9" t="n"/>
      <c r="AR560" s="9" t="n"/>
      <c r="AS560" s="9" t="n"/>
      <c r="AT560" s="9" t="n"/>
      <c r="AU560" s="9" t="n"/>
      <c r="AV560" s="9" t="n"/>
      <c r="AW560" s="9" t="n"/>
      <c r="AX560" s="9" t="n"/>
      <c r="AY560" s="9" t="n"/>
      <c r="AZ560" s="9" t="n"/>
    </row>
    <row r="561">
      <c r="A561" s="9" t="n"/>
      <c r="B561" s="9" t="n"/>
      <c r="C561" s="9" t="n"/>
      <c r="D561" s="9" t="n"/>
      <c r="E561" s="9" t="n"/>
      <c r="F561" s="9" t="n"/>
      <c r="G561" s="9" t="n"/>
      <c r="H561" s="9" t="n"/>
      <c r="I561" s="9" t="n"/>
      <c r="J561" s="9" t="n"/>
      <c r="K561" s="9" t="n"/>
      <c r="L561" s="9" t="n"/>
      <c r="M561" s="9" t="n"/>
      <c r="N561" s="9" t="n"/>
      <c r="O561" s="9" t="n"/>
      <c r="P561" s="9" t="n"/>
      <c r="Q561" s="9" t="n"/>
      <c r="R561" s="9" t="n"/>
      <c r="S561" s="9" t="n"/>
      <c r="T561" s="9" t="n"/>
      <c r="U561" s="9" t="n"/>
      <c r="V561" s="9" t="n"/>
      <c r="W561" s="9" t="n"/>
      <c r="X561" s="9" t="n"/>
      <c r="Y561" s="9" t="n"/>
      <c r="Z561" s="9" t="n"/>
      <c r="AA561" s="9" t="n"/>
      <c r="AB561" s="9" t="n"/>
      <c r="AC561" s="9" t="n"/>
      <c r="AD561" s="9" t="n"/>
      <c r="AE561" s="9" t="n"/>
      <c r="AF561" s="9" t="n"/>
      <c r="AG561" s="9" t="n"/>
      <c r="AH561" s="9" t="n"/>
      <c r="AI561" s="9" t="n"/>
      <c r="AJ561" s="9" t="n"/>
      <c r="AK561" s="9" t="n"/>
      <c r="AL561" s="9" t="n"/>
      <c r="AM561" s="9" t="n"/>
      <c r="AN561" s="9" t="n"/>
      <c r="AO561" s="9" t="n"/>
      <c r="AP561" s="9" t="n"/>
      <c r="AQ561" s="9" t="n"/>
      <c r="AR561" s="9" t="n"/>
      <c r="AS561" s="9" t="n"/>
      <c r="AT561" s="9" t="n"/>
      <c r="AU561" s="9" t="n"/>
      <c r="AV561" s="9" t="n"/>
      <c r="AW561" s="9" t="n"/>
      <c r="AX561" s="9" t="n"/>
      <c r="AY561" s="9" t="n"/>
      <c r="AZ561" s="9" t="n"/>
    </row>
    <row r="562">
      <c r="A562" s="9" t="n"/>
      <c r="B562" s="9" t="n"/>
      <c r="C562" s="9" t="n"/>
      <c r="D562" s="9" t="n"/>
      <c r="E562" s="9" t="n"/>
      <c r="F562" s="9" t="n"/>
      <c r="G562" s="9" t="n"/>
      <c r="H562" s="9" t="n"/>
      <c r="I562" s="9" t="n"/>
      <c r="J562" s="9" t="n"/>
      <c r="K562" s="9" t="n"/>
      <c r="L562" s="9" t="n"/>
      <c r="M562" s="9" t="n"/>
      <c r="N562" s="9" t="n"/>
      <c r="O562" s="9" t="n"/>
      <c r="P562" s="9" t="n"/>
      <c r="Q562" s="9" t="n"/>
      <c r="R562" s="9" t="n"/>
      <c r="S562" s="9" t="n"/>
      <c r="T562" s="9" t="n"/>
      <c r="U562" s="9" t="n"/>
      <c r="V562" s="9" t="n"/>
      <c r="W562" s="9" t="n"/>
      <c r="X562" s="9" t="n"/>
      <c r="Y562" s="9" t="n"/>
      <c r="Z562" s="9" t="n"/>
      <c r="AA562" s="9" t="n"/>
      <c r="AB562" s="9" t="n"/>
      <c r="AC562" s="9" t="n"/>
      <c r="AD562" s="9" t="n"/>
      <c r="AE562" s="9" t="n"/>
      <c r="AF562" s="9" t="n"/>
      <c r="AG562" s="9" t="n"/>
      <c r="AH562" s="9" t="n"/>
      <c r="AI562" s="9" t="n"/>
      <c r="AJ562" s="9" t="n"/>
      <c r="AK562" s="9" t="n"/>
      <c r="AL562" s="9" t="n"/>
      <c r="AM562" s="9" t="n"/>
      <c r="AN562" s="9" t="n"/>
      <c r="AO562" s="9" t="n"/>
      <c r="AP562" s="9" t="n"/>
      <c r="AQ562" s="9" t="n"/>
      <c r="AR562" s="9" t="n"/>
      <c r="AS562" s="9" t="n"/>
      <c r="AT562" s="9" t="n"/>
      <c r="AU562" s="9" t="n"/>
      <c r="AV562" s="9" t="n"/>
      <c r="AW562" s="9" t="n"/>
      <c r="AX562" s="9" t="n"/>
      <c r="AY562" s="9" t="n"/>
      <c r="AZ562" s="9" t="n"/>
    </row>
    <row r="563">
      <c r="A563" s="9" t="n"/>
      <c r="B563" s="9" t="n"/>
      <c r="C563" s="9" t="n"/>
      <c r="D563" s="9" t="n"/>
      <c r="E563" s="9" t="n"/>
      <c r="F563" s="9" t="n"/>
      <c r="G563" s="9" t="n"/>
      <c r="H563" s="9" t="n"/>
      <c r="I563" s="9" t="n"/>
      <c r="J563" s="9" t="n"/>
      <c r="K563" s="9" t="n"/>
      <c r="L563" s="9" t="n"/>
      <c r="M563" s="9" t="n"/>
      <c r="N563" s="9" t="n"/>
      <c r="O563" s="9" t="n"/>
      <c r="P563" s="9" t="n"/>
      <c r="Q563" s="9" t="n"/>
      <c r="R563" s="9" t="n"/>
      <c r="S563" s="9" t="n"/>
      <c r="T563" s="9" t="n"/>
      <c r="U563" s="9" t="n"/>
      <c r="V563" s="9" t="n"/>
      <c r="W563" s="9" t="n"/>
      <c r="X563" s="9" t="n"/>
      <c r="Y563" s="9" t="n"/>
      <c r="Z563" s="9" t="n"/>
      <c r="AA563" s="9" t="n"/>
      <c r="AB563" s="9" t="n"/>
      <c r="AC563" s="9" t="n"/>
      <c r="AD563" s="9" t="n"/>
      <c r="AE563" s="9" t="n"/>
      <c r="AF563" s="9" t="n"/>
      <c r="AG563" s="9" t="n"/>
      <c r="AH563" s="9" t="n"/>
      <c r="AI563" s="9" t="n"/>
      <c r="AJ563" s="9" t="n"/>
      <c r="AK563" s="9" t="n"/>
      <c r="AL563" s="9" t="n"/>
      <c r="AM563" s="9" t="n"/>
      <c r="AN563" s="9" t="n"/>
      <c r="AO563" s="9" t="n"/>
      <c r="AP563" s="9" t="n"/>
      <c r="AQ563" s="9" t="n"/>
      <c r="AR563" s="9" t="n"/>
      <c r="AS563" s="9" t="n"/>
      <c r="AT563" s="9" t="n"/>
      <c r="AU563" s="9" t="n"/>
      <c r="AV563" s="9" t="n"/>
      <c r="AW563" s="9" t="n"/>
      <c r="AX563" s="9" t="n"/>
      <c r="AY563" s="9" t="n"/>
      <c r="AZ563" s="9" t="n"/>
    </row>
    <row r="564">
      <c r="A564" s="9" t="n"/>
      <c r="B564" s="9" t="n"/>
      <c r="C564" s="9" t="n"/>
      <c r="D564" s="9" t="n"/>
      <c r="E564" s="9" t="n"/>
      <c r="F564" s="9" t="n"/>
      <c r="G564" s="9" t="n"/>
      <c r="H564" s="9" t="n"/>
      <c r="I564" s="9" t="n"/>
      <c r="J564" s="9" t="n"/>
      <c r="K564" s="9" t="n"/>
      <c r="L564" s="9" t="n"/>
      <c r="M564" s="9" t="n"/>
      <c r="N564" s="9" t="n"/>
      <c r="O564" s="9" t="n"/>
      <c r="P564" s="9" t="n"/>
      <c r="Q564" s="9" t="n"/>
      <c r="R564" s="9" t="n"/>
      <c r="S564" s="9" t="n"/>
      <c r="T564" s="9" t="n"/>
      <c r="U564" s="9" t="n"/>
      <c r="V564" s="9" t="n"/>
      <c r="W564" s="9" t="n"/>
      <c r="X564" s="9" t="n"/>
      <c r="Y564" s="9" t="n"/>
      <c r="Z564" s="9" t="n"/>
      <c r="AA564" s="9" t="n"/>
      <c r="AB564" s="9" t="n"/>
      <c r="AC564" s="9" t="n"/>
      <c r="AD564" s="9" t="n"/>
      <c r="AE564" s="9" t="n"/>
      <c r="AF564" s="9" t="n"/>
      <c r="AG564" s="9" t="n"/>
      <c r="AH564" s="9" t="n"/>
      <c r="AI564" s="9" t="n"/>
      <c r="AJ564" s="9" t="n"/>
      <c r="AK564" s="9" t="n"/>
      <c r="AL564" s="9" t="n"/>
      <c r="AM564" s="9" t="n"/>
      <c r="AN564" s="9" t="n"/>
      <c r="AO564" s="9" t="n"/>
      <c r="AP564" s="9" t="n"/>
      <c r="AQ564" s="9" t="n"/>
      <c r="AR564" s="9" t="n"/>
      <c r="AS564" s="9" t="n"/>
      <c r="AT564" s="9" t="n"/>
      <c r="AU564" s="9" t="n"/>
      <c r="AV564" s="9" t="n"/>
      <c r="AW564" s="9" t="n"/>
      <c r="AX564" s="9" t="n"/>
      <c r="AY564" s="9" t="n"/>
      <c r="AZ564" s="9" t="n"/>
    </row>
    <row r="565">
      <c r="A565" s="9" t="n"/>
      <c r="B565" s="9" t="n"/>
      <c r="C565" s="9" t="n"/>
      <c r="D565" s="9" t="n"/>
      <c r="E565" s="9" t="n"/>
      <c r="F565" s="9" t="n"/>
      <c r="G565" s="9" t="n"/>
      <c r="H565" s="9" t="n"/>
      <c r="I565" s="9" t="n"/>
      <c r="J565" s="9" t="n"/>
      <c r="K565" s="9" t="n"/>
      <c r="L565" s="9" t="n"/>
      <c r="M565" s="9" t="n"/>
      <c r="N565" s="9" t="n"/>
      <c r="O565" s="9" t="n"/>
      <c r="P565" s="9" t="n"/>
      <c r="Q565" s="9" t="n"/>
      <c r="R565" s="9" t="n"/>
      <c r="S565" s="9" t="n"/>
      <c r="T565" s="9" t="n"/>
      <c r="U565" s="9" t="n"/>
      <c r="V565" s="9" t="n"/>
      <c r="W565" s="9" t="n"/>
      <c r="X565" s="9" t="n"/>
      <c r="Y565" s="9" t="n"/>
      <c r="Z565" s="9" t="n"/>
      <c r="AA565" s="9" t="n"/>
      <c r="AB565" s="9" t="n"/>
      <c r="AC565" s="9" t="n"/>
      <c r="AD565" s="9" t="n"/>
      <c r="AE565" s="9" t="n"/>
      <c r="AF565" s="9" t="n"/>
      <c r="AG565" s="9" t="n"/>
      <c r="AH565" s="9" t="n"/>
      <c r="AI565" s="9" t="n"/>
      <c r="AJ565" s="9" t="n"/>
      <c r="AK565" s="9" t="n"/>
      <c r="AL565" s="9" t="n"/>
      <c r="AM565" s="9" t="n"/>
      <c r="AN565" s="9" t="n"/>
      <c r="AO565" s="9" t="n"/>
      <c r="AP565" s="9" t="n"/>
      <c r="AQ565" s="9" t="n"/>
      <c r="AR565" s="9" t="n"/>
      <c r="AS565" s="9" t="n"/>
      <c r="AT565" s="9" t="n"/>
      <c r="AU565" s="9" t="n"/>
      <c r="AV565" s="9" t="n"/>
      <c r="AW565" s="9" t="n"/>
      <c r="AX565" s="9" t="n"/>
      <c r="AY565" s="9" t="n"/>
      <c r="AZ565" s="9" t="n"/>
    </row>
    <row r="566">
      <c r="A566" s="9" t="n"/>
      <c r="B566" s="9" t="n"/>
      <c r="C566" s="9" t="n"/>
      <c r="D566" s="9" t="n"/>
      <c r="E566" s="9" t="n"/>
      <c r="F566" s="9" t="n"/>
      <c r="G566" s="9" t="n"/>
      <c r="H566" s="9" t="n"/>
      <c r="I566" s="9" t="n"/>
      <c r="J566" s="9" t="n"/>
      <c r="K566" s="9" t="n"/>
      <c r="L566" s="9" t="n"/>
      <c r="M566" s="9" t="n"/>
      <c r="N566" s="9" t="n"/>
      <c r="O566" s="9" t="n"/>
      <c r="P566" s="9" t="n"/>
      <c r="Q566" s="9" t="n"/>
      <c r="R566" s="9" t="n"/>
      <c r="S566" s="9" t="n"/>
      <c r="T566" s="9" t="n"/>
      <c r="U566" s="9" t="n"/>
      <c r="V566" s="9" t="n"/>
      <c r="W566" s="9" t="n"/>
      <c r="X566" s="9" t="n"/>
      <c r="Y566" s="9" t="n"/>
      <c r="Z566" s="9" t="n"/>
      <c r="AA566" s="9" t="n"/>
      <c r="AB566" s="9" t="n"/>
      <c r="AC566" s="9" t="n"/>
      <c r="AD566" s="9" t="n"/>
      <c r="AE566" s="9" t="n"/>
      <c r="AF566" s="9" t="n"/>
      <c r="AG566" s="9" t="n"/>
      <c r="AH566" s="9" t="n"/>
      <c r="AI566" s="9" t="n"/>
      <c r="AJ566" s="9" t="n"/>
      <c r="AK566" s="9" t="n"/>
      <c r="AL566" s="9" t="n"/>
      <c r="AM566" s="9" t="n"/>
      <c r="AN566" s="9" t="n"/>
      <c r="AO566" s="9" t="n"/>
      <c r="AP566" s="9" t="n"/>
      <c r="AQ566" s="9" t="n"/>
      <c r="AR566" s="9" t="n"/>
      <c r="AS566" s="9" t="n"/>
      <c r="AT566" s="9" t="n"/>
      <c r="AU566" s="9" t="n"/>
      <c r="AV566" s="9" t="n"/>
      <c r="AW566" s="9" t="n"/>
      <c r="AX566" s="9" t="n"/>
      <c r="AY566" s="9" t="n"/>
      <c r="AZ566" s="9" t="n"/>
    </row>
    <row r="567">
      <c r="A567" s="9" t="n"/>
      <c r="B567" s="9" t="n"/>
      <c r="C567" s="9" t="n"/>
      <c r="D567" s="9" t="n"/>
      <c r="E567" s="9" t="n"/>
      <c r="F567" s="9" t="n"/>
      <c r="G567" s="9" t="n"/>
      <c r="H567" s="9" t="n"/>
      <c r="I567" s="9" t="n"/>
      <c r="J567" s="9" t="n"/>
      <c r="K567" s="9" t="n"/>
      <c r="L567" s="9" t="n"/>
      <c r="M567" s="9" t="n"/>
      <c r="N567" s="9" t="n"/>
      <c r="O567" s="9" t="n"/>
      <c r="P567" s="9" t="n"/>
      <c r="Q567" s="9" t="n"/>
      <c r="R567" s="9" t="n"/>
      <c r="S567" s="9" t="n"/>
      <c r="T567" s="9" t="n"/>
      <c r="U567" s="9" t="n"/>
      <c r="V567" s="9" t="n"/>
      <c r="W567" s="9" t="n"/>
      <c r="X567" s="9" t="n"/>
      <c r="Y567" s="9" t="n"/>
      <c r="Z567" s="9" t="n"/>
      <c r="AA567" s="9" t="n"/>
      <c r="AB567" s="9" t="n"/>
      <c r="AC567" s="9" t="n"/>
      <c r="AD567" s="9" t="n"/>
      <c r="AE567" s="9" t="n"/>
      <c r="AF567" s="9" t="n"/>
      <c r="AG567" s="9" t="n"/>
      <c r="AH567" s="9" t="n"/>
      <c r="AI567" s="9" t="n"/>
      <c r="AJ567" s="9" t="n"/>
      <c r="AK567" s="9" t="n"/>
      <c r="AL567" s="9" t="n"/>
      <c r="AM567" s="9" t="n"/>
      <c r="AN567" s="9" t="n"/>
      <c r="AO567" s="9" t="n"/>
      <c r="AP567" s="9" t="n"/>
      <c r="AQ567" s="9" t="n"/>
      <c r="AR567" s="9" t="n"/>
      <c r="AS567" s="9" t="n"/>
      <c r="AT567" s="9" t="n"/>
      <c r="AU567" s="9" t="n"/>
      <c r="AV567" s="9" t="n"/>
      <c r="AW567" s="9" t="n"/>
      <c r="AX567" s="9" t="n"/>
      <c r="AY567" s="9" t="n"/>
      <c r="AZ567" s="9" t="n"/>
    </row>
    <row r="568">
      <c r="A568" s="9" t="n"/>
      <c r="B568" s="9" t="n"/>
      <c r="C568" s="9" t="n"/>
      <c r="D568" s="9" t="n"/>
      <c r="E568" s="9" t="n"/>
      <c r="F568" s="9" t="n"/>
      <c r="G568" s="9" t="n"/>
      <c r="H568" s="9" t="n"/>
      <c r="I568" s="9" t="n"/>
      <c r="J568" s="9" t="n"/>
      <c r="K568" s="9" t="n"/>
      <c r="L568" s="9" t="n"/>
      <c r="M568" s="9" t="n"/>
      <c r="N568" s="9" t="n"/>
      <c r="O568" s="9" t="n"/>
      <c r="P568" s="9" t="n"/>
      <c r="Q568" s="9" t="n"/>
      <c r="R568" s="9" t="n"/>
      <c r="S568" s="9" t="n"/>
      <c r="T568" s="9" t="n"/>
      <c r="U568" s="9" t="n"/>
      <c r="V568" s="9" t="n"/>
      <c r="W568" s="9" t="n"/>
      <c r="X568" s="9" t="n"/>
      <c r="Y568" s="9" t="n"/>
      <c r="Z568" s="9" t="n"/>
      <c r="AA568" s="9" t="n"/>
      <c r="AB568" s="9" t="n"/>
      <c r="AC568" s="9" t="n"/>
      <c r="AD568" s="9" t="n"/>
      <c r="AE568" s="9" t="n"/>
      <c r="AF568" s="9" t="n"/>
      <c r="AG568" s="9" t="n"/>
      <c r="AH568" s="9" t="n"/>
      <c r="AI568" s="9" t="n"/>
      <c r="AJ568" s="9" t="n"/>
      <c r="AK568" s="9" t="n"/>
      <c r="AL568" s="9" t="n"/>
      <c r="AM568" s="9" t="n"/>
      <c r="AN568" s="9" t="n"/>
      <c r="AO568" s="9" t="n"/>
      <c r="AP568" s="9" t="n"/>
      <c r="AQ568" s="9" t="n"/>
      <c r="AR568" s="9" t="n"/>
      <c r="AS568" s="9" t="n"/>
      <c r="AT568" s="9" t="n"/>
      <c r="AU568" s="9" t="n"/>
      <c r="AV568" s="9" t="n"/>
      <c r="AW568" s="9" t="n"/>
      <c r="AX568" s="9" t="n"/>
      <c r="AY568" s="9" t="n"/>
      <c r="AZ568" s="9" t="n"/>
    </row>
    <row r="569">
      <c r="A569" s="9" t="n"/>
      <c r="B569" s="9" t="n"/>
      <c r="C569" s="9" t="n"/>
      <c r="D569" s="9" t="n"/>
      <c r="E569" s="9" t="n"/>
      <c r="F569" s="9" t="n"/>
      <c r="G569" s="9" t="n"/>
      <c r="H569" s="9" t="n"/>
      <c r="I569" s="9" t="n"/>
      <c r="J569" s="9" t="n"/>
      <c r="K569" s="9" t="n"/>
      <c r="L569" s="9" t="n"/>
      <c r="M569" s="9" t="n"/>
      <c r="N569" s="9" t="n"/>
      <c r="O569" s="9" t="n"/>
      <c r="P569" s="9" t="n"/>
      <c r="Q569" s="9" t="n"/>
      <c r="R569" s="9" t="n"/>
      <c r="S569" s="9" t="n"/>
      <c r="T569" s="9" t="n"/>
      <c r="U569" s="9" t="n"/>
      <c r="V569" s="9" t="n"/>
      <c r="W569" s="9" t="n"/>
      <c r="X569" s="9" t="n"/>
      <c r="Y569" s="9" t="n"/>
      <c r="Z569" s="9" t="n"/>
      <c r="AA569" s="9" t="n"/>
      <c r="AB569" s="9" t="n"/>
      <c r="AC569" s="9" t="n"/>
      <c r="AD569" s="9" t="n"/>
      <c r="AE569" s="9" t="n"/>
      <c r="AF569" s="9" t="n"/>
      <c r="AG569" s="9" t="n"/>
      <c r="AH569" s="9" t="n"/>
      <c r="AI569" s="9" t="n"/>
      <c r="AJ569" s="9" t="n"/>
      <c r="AK569" s="9" t="n"/>
      <c r="AL569" s="9" t="n"/>
      <c r="AM569" s="9" t="n"/>
      <c r="AN569" s="9" t="n"/>
      <c r="AO569" s="9" t="n"/>
      <c r="AP569" s="9" t="n"/>
      <c r="AQ569" s="9" t="n"/>
      <c r="AR569" s="9" t="n"/>
      <c r="AS569" s="9" t="n"/>
      <c r="AT569" s="9" t="n"/>
      <c r="AU569" s="9" t="n"/>
      <c r="AV569" s="9" t="n"/>
      <c r="AW569" s="9" t="n"/>
      <c r="AX569" s="9" t="n"/>
      <c r="AY569" s="9" t="n"/>
      <c r="AZ569" s="9" t="n"/>
    </row>
    <row r="570">
      <c r="A570" s="9" t="n"/>
      <c r="B570" s="9" t="n"/>
      <c r="C570" s="9" t="n"/>
      <c r="D570" s="9" t="n"/>
      <c r="E570" s="9" t="n"/>
      <c r="F570" s="9" t="n"/>
      <c r="G570" s="9" t="n"/>
      <c r="H570" s="9" t="n"/>
      <c r="I570" s="9" t="n"/>
      <c r="J570" s="9" t="n"/>
      <c r="K570" s="9" t="n"/>
      <c r="L570" s="9" t="n"/>
      <c r="M570" s="9" t="n"/>
      <c r="N570" s="9" t="n"/>
      <c r="O570" s="9" t="n"/>
      <c r="P570" s="9" t="n"/>
      <c r="Q570" s="9" t="n"/>
      <c r="R570" s="9" t="n"/>
      <c r="S570" s="9" t="n"/>
      <c r="T570" s="9" t="n"/>
      <c r="U570" s="9" t="n"/>
      <c r="V570" s="9" t="n"/>
      <c r="W570" s="9" t="n"/>
      <c r="X570" s="9" t="n"/>
      <c r="Y570" s="9" t="n"/>
      <c r="Z570" s="9" t="n"/>
      <c r="AA570" s="9" t="n"/>
      <c r="AB570" s="9" t="n"/>
      <c r="AC570" s="9" t="n"/>
      <c r="AD570" s="9" t="n"/>
      <c r="AE570" s="9" t="n"/>
      <c r="AF570" s="9" t="n"/>
      <c r="AG570" s="9" t="n"/>
      <c r="AH570" s="9" t="n"/>
      <c r="AI570" s="9" t="n"/>
      <c r="AJ570" s="9" t="n"/>
      <c r="AK570" s="9" t="n"/>
      <c r="AL570" s="9" t="n"/>
      <c r="AM570" s="9" t="n"/>
      <c r="AN570" s="9" t="n"/>
      <c r="AO570" s="9" t="n"/>
      <c r="AP570" s="9" t="n"/>
      <c r="AQ570" s="9" t="n"/>
      <c r="AR570" s="9" t="n"/>
      <c r="AS570" s="9" t="n"/>
      <c r="AT570" s="9" t="n"/>
      <c r="AU570" s="9" t="n"/>
      <c r="AV570" s="9" t="n"/>
      <c r="AW570" s="9" t="n"/>
      <c r="AX570" s="9" t="n"/>
      <c r="AY570" s="9" t="n"/>
      <c r="AZ570" s="9" t="n"/>
    </row>
    <row r="571">
      <c r="A571" s="9" t="n"/>
      <c r="B571" s="9" t="n"/>
      <c r="C571" s="9" t="n"/>
      <c r="D571" s="9" t="n"/>
      <c r="E571" s="9" t="n"/>
      <c r="F571" s="9" t="n"/>
      <c r="G571" s="9" t="n"/>
      <c r="H571" s="9" t="n"/>
      <c r="I571" s="9" t="n"/>
      <c r="J571" s="9" t="n"/>
      <c r="K571" s="9" t="n"/>
      <c r="L571" s="9" t="n"/>
      <c r="M571" s="9" t="n"/>
      <c r="N571" s="9" t="n"/>
      <c r="O571" s="9" t="n"/>
      <c r="P571" s="9" t="n"/>
      <c r="Q571" s="9" t="n"/>
      <c r="R571" s="9" t="n"/>
      <c r="S571" s="9" t="n"/>
      <c r="T571" s="9" t="n"/>
      <c r="U571" s="9" t="n"/>
      <c r="V571" s="9" t="n"/>
      <c r="W571" s="9" t="n"/>
      <c r="X571" s="9" t="n"/>
      <c r="Y571" s="9" t="n"/>
      <c r="Z571" s="9" t="n"/>
      <c r="AA571" s="9" t="n"/>
      <c r="AB571" s="9" t="n"/>
      <c r="AC571" s="9" t="n"/>
      <c r="AD571" s="9" t="n"/>
      <c r="AE571" s="9" t="n"/>
      <c r="AF571" s="9" t="n"/>
      <c r="AG571" s="9" t="n"/>
      <c r="AH571" s="9" t="n"/>
      <c r="AI571" s="9" t="n"/>
      <c r="AJ571" s="9" t="n"/>
      <c r="AK571" s="9" t="n"/>
      <c r="AL571" s="9" t="n"/>
      <c r="AM571" s="9" t="n"/>
      <c r="AN571" s="9" t="n"/>
      <c r="AO571" s="9" t="n"/>
      <c r="AP571" s="9" t="n"/>
      <c r="AQ571" s="9" t="n"/>
      <c r="AR571" s="9" t="n"/>
      <c r="AS571" s="9" t="n"/>
      <c r="AT571" s="9" t="n"/>
      <c r="AU571" s="9" t="n"/>
      <c r="AV571" s="9" t="n"/>
      <c r="AW571" s="9" t="n"/>
      <c r="AX571" s="9" t="n"/>
      <c r="AY571" s="9" t="n"/>
      <c r="AZ571" s="9" t="n"/>
    </row>
    <row r="572">
      <c r="A572" s="9" t="n"/>
      <c r="B572" s="9" t="n"/>
      <c r="C572" s="9" t="n"/>
      <c r="D572" s="9" t="n"/>
      <c r="E572" s="9" t="n"/>
      <c r="F572" s="9" t="n"/>
      <c r="G572" s="9" t="n"/>
      <c r="H572" s="9" t="n"/>
      <c r="I572" s="9" t="n"/>
      <c r="J572" s="9" t="n"/>
      <c r="K572" s="9" t="n"/>
      <c r="L572" s="9" t="n"/>
      <c r="M572" s="9" t="n"/>
      <c r="N572" s="9" t="n"/>
      <c r="O572" s="9" t="n"/>
      <c r="P572" s="9" t="n"/>
      <c r="Q572" s="9" t="n"/>
      <c r="R572" s="9" t="n"/>
      <c r="S572" s="9" t="n"/>
      <c r="T572" s="9" t="n"/>
      <c r="U572" s="9" t="n"/>
      <c r="V572" s="9" t="n"/>
      <c r="W572" s="9" t="n"/>
      <c r="X572" s="9" t="n"/>
      <c r="Y572" s="9" t="n"/>
      <c r="Z572" s="9" t="n"/>
      <c r="AA572" s="9" t="n"/>
      <c r="AB572" s="9" t="n"/>
      <c r="AC572" s="9" t="n"/>
      <c r="AD572" s="9" t="n"/>
      <c r="AE572" s="9" t="n"/>
      <c r="AF572" s="9" t="n"/>
      <c r="AG572" s="9" t="n"/>
      <c r="AH572" s="9" t="n"/>
      <c r="AI572" s="9" t="n"/>
      <c r="AJ572" s="9" t="n"/>
      <c r="AK572" s="9" t="n"/>
      <c r="AL572" s="9" t="n"/>
      <c r="AM572" s="9" t="n"/>
      <c r="AN572" s="9" t="n"/>
      <c r="AO572" s="9" t="n"/>
      <c r="AP572" s="9" t="n"/>
      <c r="AQ572" s="9" t="n"/>
      <c r="AR572" s="9" t="n"/>
      <c r="AS572" s="9" t="n"/>
      <c r="AT572" s="9" t="n"/>
      <c r="AU572" s="9" t="n"/>
      <c r="AV572" s="9" t="n"/>
      <c r="AW572" s="9" t="n"/>
      <c r="AX572" s="9" t="n"/>
      <c r="AY572" s="9" t="n"/>
      <c r="AZ572" s="9" t="n"/>
    </row>
    <row r="573">
      <c r="A573" s="9" t="n"/>
      <c r="B573" s="9" t="n"/>
      <c r="C573" s="9" t="n"/>
      <c r="D573" s="9" t="n"/>
      <c r="E573" s="9" t="n"/>
      <c r="F573" s="9" t="n"/>
      <c r="G573" s="9" t="n"/>
      <c r="H573" s="9" t="n"/>
      <c r="I573" s="9" t="n"/>
      <c r="J573" s="9" t="n"/>
      <c r="K573" s="9" t="n"/>
      <c r="L573" s="9" t="n"/>
      <c r="M573" s="9" t="n"/>
      <c r="N573" s="9" t="n"/>
      <c r="O573" s="9" t="n"/>
      <c r="P573" s="9" t="n"/>
      <c r="Q573" s="9" t="n"/>
      <c r="R573" s="9" t="n"/>
      <c r="S573" s="9" t="n"/>
      <c r="T573" s="9" t="n"/>
      <c r="U573" s="9" t="n"/>
      <c r="V573" s="9" t="n"/>
      <c r="W573" s="9" t="n"/>
      <c r="X573" s="9" t="n"/>
      <c r="Y573" s="9" t="n"/>
      <c r="Z573" s="9" t="n"/>
      <c r="AA573" s="9" t="n"/>
      <c r="AB573" s="9" t="n"/>
      <c r="AC573" s="9" t="n"/>
      <c r="AD573" s="9" t="n"/>
      <c r="AE573" s="9" t="n"/>
      <c r="AF573" s="9" t="n"/>
      <c r="AG573" s="9" t="n"/>
      <c r="AH573" s="9" t="n"/>
      <c r="AI573" s="9" t="n"/>
      <c r="AJ573" s="9" t="n"/>
      <c r="AK573" s="9" t="n"/>
      <c r="AL573" s="9" t="n"/>
      <c r="AM573" s="9" t="n"/>
      <c r="AN573" s="9" t="n"/>
      <c r="AO573" s="9" t="n"/>
      <c r="AP573" s="9" t="n"/>
      <c r="AQ573" s="9" t="n"/>
      <c r="AR573" s="9" t="n"/>
      <c r="AS573" s="9" t="n"/>
      <c r="AT573" s="9" t="n"/>
      <c r="AU573" s="9" t="n"/>
      <c r="AV573" s="9" t="n"/>
      <c r="AW573" s="9" t="n"/>
      <c r="AX573" s="9" t="n"/>
      <c r="AY573" s="9" t="n"/>
      <c r="AZ573" s="9" t="n"/>
    </row>
    <row r="574">
      <c r="A574" s="9" t="n"/>
      <c r="B574" s="9" t="n"/>
      <c r="C574" s="9" t="n"/>
      <c r="D574" s="9" t="n"/>
      <c r="E574" s="9" t="n"/>
      <c r="F574" s="9" t="n"/>
      <c r="G574" s="9" t="n"/>
      <c r="H574" s="9" t="n"/>
      <c r="I574" s="9" t="n"/>
      <c r="J574" s="9" t="n"/>
      <c r="K574" s="9" t="n"/>
      <c r="L574" s="9" t="n"/>
      <c r="M574" s="9" t="n"/>
      <c r="N574" s="9" t="n"/>
      <c r="O574" s="9" t="n"/>
      <c r="P574" s="9" t="n"/>
      <c r="Q574" s="9" t="n"/>
      <c r="R574" s="9" t="n"/>
      <c r="S574" s="9" t="n"/>
      <c r="T574" s="9" t="n"/>
      <c r="U574" s="9" t="n"/>
      <c r="V574" s="9" t="n"/>
      <c r="W574" s="9" t="n"/>
      <c r="X574" s="9" t="n"/>
      <c r="Y574" s="9" t="n"/>
      <c r="Z574" s="9" t="n"/>
      <c r="AA574" s="9" t="n"/>
      <c r="AB574" s="9" t="n"/>
      <c r="AC574" s="9" t="n"/>
      <c r="AD574" s="9" t="n"/>
      <c r="AE574" s="9" t="n"/>
      <c r="AF574" s="9" t="n"/>
      <c r="AG574" s="9" t="n"/>
      <c r="AH574" s="9" t="n"/>
      <c r="AI574" s="9" t="n"/>
      <c r="AJ574" s="9" t="n"/>
      <c r="AK574" s="9" t="n"/>
      <c r="AL574" s="9" t="n"/>
      <c r="AM574" s="9" t="n"/>
      <c r="AN574" s="9" t="n"/>
      <c r="AO574" s="9" t="n"/>
      <c r="AP574" s="9" t="n"/>
      <c r="AQ574" s="9" t="n"/>
      <c r="AR574" s="9" t="n"/>
      <c r="AS574" s="9" t="n"/>
      <c r="AT574" s="9" t="n"/>
      <c r="AU574" s="9" t="n"/>
      <c r="AV574" s="9" t="n"/>
      <c r="AW574" s="9" t="n"/>
      <c r="AX574" s="9" t="n"/>
      <c r="AY574" s="9" t="n"/>
      <c r="AZ574" s="9" t="n"/>
    </row>
    <row r="575">
      <c r="A575" s="9" t="n"/>
      <c r="B575" s="9" t="n"/>
      <c r="C575" s="9" t="n"/>
      <c r="D575" s="9" t="n"/>
      <c r="E575" s="9" t="n"/>
      <c r="F575" s="9" t="n"/>
      <c r="G575" s="9" t="n"/>
      <c r="H575" s="9" t="n"/>
      <c r="I575" s="9" t="n"/>
      <c r="J575" s="9" t="n"/>
      <c r="K575" s="9" t="n"/>
      <c r="L575" s="9" t="n"/>
      <c r="M575" s="9" t="n"/>
      <c r="N575" s="9" t="n"/>
      <c r="O575" s="9" t="n"/>
      <c r="P575" s="9" t="n"/>
      <c r="Q575" s="9" t="n"/>
      <c r="R575" s="9" t="n"/>
      <c r="S575" s="9" t="n"/>
      <c r="T575" s="9" t="n"/>
      <c r="U575" s="9" t="n"/>
      <c r="V575" s="9" t="n"/>
      <c r="W575" s="9" t="n"/>
      <c r="X575" s="9" t="n"/>
      <c r="Y575" s="9" t="n"/>
      <c r="Z575" s="9" t="n"/>
      <c r="AA575" s="9" t="n"/>
      <c r="AB575" s="9" t="n"/>
      <c r="AC575" s="9" t="n"/>
      <c r="AD575" s="9" t="n"/>
      <c r="AE575" s="9" t="n"/>
      <c r="AF575" s="9" t="n"/>
      <c r="AG575" s="9" t="n"/>
      <c r="AH575" s="9" t="n"/>
      <c r="AI575" s="9" t="n"/>
      <c r="AJ575" s="9" t="n"/>
      <c r="AK575" s="9" t="n"/>
      <c r="AL575" s="9" t="n"/>
      <c r="AM575" s="9" t="n"/>
      <c r="AN575" s="9" t="n"/>
      <c r="AO575" s="9" t="n"/>
      <c r="AP575" s="9" t="n"/>
      <c r="AQ575" s="9" t="n"/>
      <c r="AR575" s="9" t="n"/>
      <c r="AS575" s="9" t="n"/>
      <c r="AT575" s="9" t="n"/>
      <c r="AU575" s="9" t="n"/>
      <c r="AV575" s="9" t="n"/>
      <c r="AW575" s="9" t="n"/>
      <c r="AX575" s="9" t="n"/>
      <c r="AY575" s="9" t="n"/>
      <c r="AZ575" s="9" t="n"/>
    </row>
    <row r="576">
      <c r="A576" s="9" t="n"/>
      <c r="B576" s="9" t="n"/>
      <c r="C576" s="9" t="n"/>
      <c r="D576" s="9" t="n"/>
      <c r="E576" s="9" t="n"/>
      <c r="F576" s="9" t="n"/>
      <c r="G576" s="9" t="n"/>
      <c r="H576" s="9" t="n"/>
      <c r="I576" s="9" t="n"/>
      <c r="J576" s="9" t="n"/>
      <c r="K576" s="9" t="n"/>
      <c r="L576" s="9" t="n"/>
      <c r="M576" s="9" t="n"/>
      <c r="N576" s="9" t="n"/>
      <c r="O576" s="9" t="n"/>
      <c r="P576" s="9" t="n"/>
      <c r="Q576" s="9" t="n"/>
      <c r="R576" s="9" t="n"/>
      <c r="S576" s="9" t="n"/>
      <c r="T576" s="9" t="n"/>
      <c r="U576" s="9" t="n"/>
      <c r="V576" s="9" t="n"/>
      <c r="W576" s="9" t="n"/>
      <c r="X576" s="9" t="n"/>
      <c r="Y576" s="9" t="n"/>
      <c r="Z576" s="9" t="n"/>
      <c r="AA576" s="9" t="n"/>
      <c r="AB576" s="9" t="n"/>
      <c r="AC576" s="9" t="n"/>
      <c r="AD576" s="9" t="n"/>
      <c r="AE576" s="9" t="n"/>
      <c r="AF576" s="9" t="n"/>
      <c r="AG576" s="9" t="n"/>
      <c r="AH576" s="9" t="n"/>
      <c r="AI576" s="9" t="n"/>
      <c r="AJ576" s="9" t="n"/>
      <c r="AK576" s="9" t="n"/>
      <c r="AL576" s="9" t="n"/>
      <c r="AM576" s="9" t="n"/>
      <c r="AN576" s="9" t="n"/>
      <c r="AO576" s="9" t="n"/>
      <c r="AP576" s="9" t="n"/>
      <c r="AQ576" s="9" t="n"/>
      <c r="AR576" s="9" t="n"/>
      <c r="AS576" s="9" t="n"/>
      <c r="AT576" s="9" t="n"/>
      <c r="AU576" s="9" t="n"/>
      <c r="AV576" s="9" t="n"/>
      <c r="AW576" s="9" t="n"/>
      <c r="AX576" s="9" t="n"/>
      <c r="AY576" s="9" t="n"/>
      <c r="AZ576" s="9" t="n"/>
    </row>
    <row r="577">
      <c r="A577" s="9" t="n"/>
      <c r="B577" s="9" t="n"/>
      <c r="C577" s="9" t="n"/>
      <c r="D577" s="9" t="n"/>
      <c r="E577" s="9" t="n"/>
      <c r="F577" s="9" t="n"/>
      <c r="G577" s="9" t="n"/>
      <c r="H577" s="9" t="n"/>
      <c r="I577" s="9" t="n"/>
      <c r="J577" s="9" t="n"/>
      <c r="K577" s="9" t="n"/>
      <c r="L577" s="9" t="n"/>
      <c r="M577" s="9" t="n"/>
      <c r="N577" s="9" t="n"/>
      <c r="O577" s="9" t="n"/>
      <c r="P577" s="9" t="n"/>
      <c r="Q577" s="9" t="n"/>
      <c r="R577" s="9" t="n"/>
      <c r="S577" s="9" t="n"/>
      <c r="T577" s="9" t="n"/>
      <c r="U577" s="9" t="n"/>
      <c r="V577" s="9" t="n"/>
      <c r="W577" s="9" t="n"/>
      <c r="X577" s="9" t="n"/>
      <c r="Y577" s="9" t="n"/>
      <c r="Z577" s="9" t="n"/>
      <c r="AA577" s="9" t="n"/>
      <c r="AB577" s="9" t="n"/>
      <c r="AC577" s="9" t="n"/>
      <c r="AD577" s="9" t="n"/>
      <c r="AE577" s="9" t="n"/>
      <c r="AF577" s="9" t="n"/>
      <c r="AG577" s="9" t="n"/>
      <c r="AH577" s="9" t="n"/>
      <c r="AI577" s="9" t="n"/>
      <c r="AJ577" s="9" t="n"/>
      <c r="AK577" s="9" t="n"/>
      <c r="AL577" s="9" t="n"/>
      <c r="AM577" s="9" t="n"/>
      <c r="AN577" s="9" t="n"/>
      <c r="AO577" s="9" t="n"/>
      <c r="AP577" s="9" t="n"/>
      <c r="AQ577" s="9" t="n"/>
      <c r="AR577" s="9" t="n"/>
      <c r="AS577" s="9" t="n"/>
      <c r="AT577" s="9" t="n"/>
      <c r="AU577" s="9" t="n"/>
      <c r="AV577" s="9" t="n"/>
      <c r="AW577" s="9" t="n"/>
      <c r="AX577" s="9" t="n"/>
      <c r="AY577" s="9" t="n"/>
      <c r="AZ577" s="9" t="n"/>
    </row>
    <row r="578">
      <c r="A578" s="9" t="n"/>
      <c r="B578" s="9" t="n"/>
      <c r="C578" s="9" t="n"/>
      <c r="D578" s="9" t="n"/>
      <c r="E578" s="9" t="n"/>
      <c r="F578" s="9" t="n"/>
      <c r="G578" s="9" t="n"/>
      <c r="H578" s="9" t="n"/>
      <c r="I578" s="9" t="n"/>
      <c r="J578" s="9" t="n"/>
      <c r="K578" s="9" t="n"/>
      <c r="L578" s="9" t="n"/>
      <c r="M578" s="9" t="n"/>
      <c r="N578" s="9" t="n"/>
      <c r="O578" s="9" t="n"/>
      <c r="P578" s="9" t="n"/>
      <c r="Q578" s="9" t="n"/>
      <c r="R578" s="9" t="n"/>
      <c r="S578" s="9" t="n"/>
      <c r="T578" s="9" t="n"/>
      <c r="U578" s="9" t="n"/>
      <c r="V578" s="9" t="n"/>
      <c r="W578" s="9" t="n"/>
      <c r="X578" s="9" t="n"/>
      <c r="Y578" s="9" t="n"/>
      <c r="Z578" s="9" t="n"/>
      <c r="AA578" s="9" t="n"/>
      <c r="AB578" s="9" t="n"/>
      <c r="AC578" s="9" t="n"/>
      <c r="AD578" s="9" t="n"/>
      <c r="AE578" s="9" t="n"/>
      <c r="AF578" s="9" t="n"/>
      <c r="AG578" s="9" t="n"/>
      <c r="AH578" s="9" t="n"/>
      <c r="AI578" s="9" t="n"/>
      <c r="AJ578" s="9" t="n"/>
      <c r="AK578" s="9" t="n"/>
      <c r="AL578" s="9" t="n"/>
      <c r="AM578" s="9" t="n"/>
      <c r="AN578" s="9" t="n"/>
      <c r="AO578" s="9" t="n"/>
      <c r="AP578" s="9" t="n"/>
      <c r="AQ578" s="9" t="n"/>
      <c r="AR578" s="9" t="n"/>
      <c r="AS578" s="9" t="n"/>
      <c r="AT578" s="9" t="n"/>
      <c r="AU578" s="9" t="n"/>
      <c r="AV578" s="9" t="n"/>
      <c r="AW578" s="9" t="n"/>
      <c r="AX578" s="9" t="n"/>
      <c r="AY578" s="9" t="n"/>
      <c r="AZ578" s="9" t="n"/>
    </row>
    <row r="579">
      <c r="A579" s="9" t="n"/>
      <c r="B579" s="9" t="n"/>
      <c r="C579" s="9" t="n"/>
      <c r="D579" s="9" t="n"/>
      <c r="E579" s="9" t="n"/>
      <c r="F579" s="9" t="n"/>
      <c r="G579" s="9" t="n"/>
      <c r="H579" s="9" t="n"/>
      <c r="I579" s="9" t="n"/>
      <c r="J579" s="9" t="n"/>
      <c r="K579" s="9" t="n"/>
      <c r="L579" s="9" t="n"/>
      <c r="M579" s="9" t="n"/>
      <c r="N579" s="9" t="n"/>
      <c r="O579" s="9" t="n"/>
      <c r="P579" s="9" t="n"/>
      <c r="Q579" s="9" t="n"/>
      <c r="R579" s="9" t="n"/>
      <c r="S579" s="9" t="n"/>
      <c r="T579" s="9" t="n"/>
      <c r="U579" s="9" t="n"/>
      <c r="V579" s="9" t="n"/>
      <c r="W579" s="9" t="n"/>
      <c r="X579" s="9" t="n"/>
      <c r="Y579" s="9" t="n"/>
      <c r="Z579" s="9" t="n"/>
      <c r="AA579" s="9" t="n"/>
      <c r="AB579" s="9" t="n"/>
      <c r="AC579" s="9" t="n"/>
      <c r="AD579" s="9" t="n"/>
      <c r="AE579" s="9" t="n"/>
      <c r="AF579" s="9" t="n"/>
      <c r="AG579" s="9" t="n"/>
      <c r="AH579" s="9" t="n"/>
      <c r="AI579" s="9" t="n"/>
      <c r="AJ579" s="9" t="n"/>
      <c r="AK579" s="9" t="n"/>
      <c r="AL579" s="9" t="n"/>
      <c r="AM579" s="9" t="n"/>
      <c r="AN579" s="9" t="n"/>
      <c r="AO579" s="9" t="n"/>
      <c r="AP579" s="9" t="n"/>
      <c r="AQ579" s="9" t="n"/>
      <c r="AR579" s="9" t="n"/>
      <c r="AS579" s="9" t="n"/>
      <c r="AT579" s="9" t="n"/>
      <c r="AU579" s="9" t="n"/>
      <c r="AV579" s="9" t="n"/>
      <c r="AW579" s="9" t="n"/>
      <c r="AX579" s="9" t="n"/>
      <c r="AY579" s="9" t="n"/>
      <c r="AZ579" s="9" t="n"/>
    </row>
    <row r="580">
      <c r="A580" s="9" t="n"/>
      <c r="B580" s="9" t="n"/>
      <c r="C580" s="9" t="n"/>
      <c r="D580" s="9" t="n"/>
      <c r="E580" s="9" t="n"/>
      <c r="F580" s="9" t="n"/>
      <c r="G580" s="9" t="n"/>
      <c r="H580" s="9" t="n"/>
      <c r="I580" s="9" t="n"/>
      <c r="J580" s="9" t="n"/>
      <c r="K580" s="9" t="n"/>
      <c r="L580" s="9" t="n"/>
      <c r="M580" s="9" t="n"/>
      <c r="N580" s="9" t="n"/>
      <c r="O580" s="9" t="n"/>
      <c r="P580" s="9" t="n"/>
      <c r="Q580" s="9" t="n"/>
      <c r="R580" s="9" t="n"/>
      <c r="S580" s="9" t="n"/>
      <c r="T580" s="9" t="n"/>
      <c r="U580" s="9" t="n"/>
      <c r="V580" s="9" t="n"/>
      <c r="W580" s="9" t="n"/>
      <c r="X580" s="9" t="n"/>
      <c r="Y580" s="9" t="n"/>
      <c r="Z580" s="9" t="n"/>
      <c r="AA580" s="9" t="n"/>
      <c r="AB580" s="9" t="n"/>
      <c r="AC580" s="9" t="n"/>
      <c r="AD580" s="9" t="n"/>
      <c r="AE580" s="9" t="n"/>
      <c r="AF580" s="9" t="n"/>
      <c r="AG580" s="9" t="n"/>
      <c r="AH580" s="9" t="n"/>
      <c r="AI580" s="9" t="n"/>
      <c r="AJ580" s="9" t="n"/>
      <c r="AK580" s="9" t="n"/>
      <c r="AL580" s="9" t="n"/>
      <c r="AM580" s="9" t="n"/>
      <c r="AN580" s="9" t="n"/>
      <c r="AO580" s="9" t="n"/>
      <c r="AP580" s="9" t="n"/>
      <c r="AQ580" s="9" t="n"/>
      <c r="AR580" s="9" t="n"/>
      <c r="AS580" s="9" t="n"/>
      <c r="AT580" s="9" t="n"/>
      <c r="AU580" s="9" t="n"/>
      <c r="AV580" s="9" t="n"/>
      <c r="AW580" s="9" t="n"/>
      <c r="AX580" s="9" t="n"/>
      <c r="AY580" s="9" t="n"/>
      <c r="AZ580" s="9" t="n"/>
    </row>
    <row r="581">
      <c r="A581" s="9" t="n"/>
      <c r="B581" s="9" t="n"/>
      <c r="C581" s="9" t="n"/>
      <c r="D581" s="9" t="n"/>
      <c r="E581" s="9" t="n"/>
      <c r="F581" s="9" t="n"/>
      <c r="G581" s="9" t="n"/>
      <c r="H581" s="9" t="n"/>
      <c r="I581" s="9" t="n"/>
      <c r="J581" s="9" t="n"/>
      <c r="K581" s="9" t="n"/>
      <c r="L581" s="9" t="n"/>
      <c r="M581" s="9" t="n"/>
      <c r="N581" s="9" t="n"/>
      <c r="O581" s="9" t="n"/>
      <c r="P581" s="9" t="n"/>
      <c r="Q581" s="9" t="n"/>
      <c r="R581" s="9" t="n"/>
      <c r="S581" s="9" t="n"/>
      <c r="T581" s="9" t="n"/>
      <c r="U581" s="9" t="n"/>
      <c r="V581" s="9" t="n"/>
      <c r="W581" s="9" t="n"/>
      <c r="X581" s="9" t="n"/>
      <c r="Y581" s="9" t="n"/>
      <c r="Z581" s="9" t="n"/>
      <c r="AA581" s="9" t="n"/>
      <c r="AB581" s="9" t="n"/>
      <c r="AC581" s="9" t="n"/>
      <c r="AD581" s="9" t="n"/>
      <c r="AE581" s="9" t="n"/>
      <c r="AF581" s="9" t="n"/>
      <c r="AG581" s="9" t="n"/>
      <c r="AH581" s="9" t="n"/>
      <c r="AI581" s="9" t="n"/>
      <c r="AJ581" s="9" t="n"/>
      <c r="AK581" s="9" t="n"/>
      <c r="AL581" s="9" t="n"/>
      <c r="AM581" s="9" t="n"/>
      <c r="AN581" s="9" t="n"/>
      <c r="AO581" s="9" t="n"/>
      <c r="AP581" s="9" t="n"/>
      <c r="AQ581" s="9" t="n"/>
      <c r="AR581" s="9" t="n"/>
      <c r="AS581" s="9" t="n"/>
      <c r="AT581" s="9" t="n"/>
      <c r="AU581" s="9" t="n"/>
      <c r="AV581" s="9" t="n"/>
      <c r="AW581" s="9" t="n"/>
      <c r="AX581" s="9" t="n"/>
      <c r="AY581" s="9" t="n"/>
      <c r="AZ581" s="9" t="n"/>
    </row>
    <row r="582">
      <c r="A582" s="9" t="n"/>
      <c r="B582" s="9" t="n"/>
      <c r="C582" s="9" t="n"/>
      <c r="D582" s="9" t="n"/>
      <c r="E582" s="9" t="n"/>
      <c r="F582" s="9" t="n"/>
      <c r="G582" s="9" t="n"/>
      <c r="H582" s="9" t="n"/>
      <c r="I582" s="9" t="n"/>
      <c r="J582" s="9" t="n"/>
      <c r="K582" s="9" t="n"/>
      <c r="L582" s="9" t="n"/>
      <c r="M582" s="9" t="n"/>
      <c r="N582" s="9" t="n"/>
      <c r="O582" s="9" t="n"/>
      <c r="P582" s="9" t="n"/>
      <c r="Q582" s="9" t="n"/>
      <c r="R582" s="9" t="n"/>
      <c r="S582" s="9" t="n"/>
      <c r="T582" s="9" t="n"/>
      <c r="U582" s="9" t="n"/>
      <c r="V582" s="9" t="n"/>
      <c r="W582" s="9" t="n"/>
      <c r="X582" s="9" t="n"/>
      <c r="Y582" s="9" t="n"/>
      <c r="Z582" s="9" t="n"/>
      <c r="AA582" s="9" t="n"/>
      <c r="AB582" s="9" t="n"/>
      <c r="AC582" s="9" t="n"/>
      <c r="AD582" s="9" t="n"/>
      <c r="AE582" s="9" t="n"/>
      <c r="AF582" s="9" t="n"/>
      <c r="AG582" s="9" t="n"/>
      <c r="AH582" s="9" t="n"/>
      <c r="AI582" s="9" t="n"/>
      <c r="AJ582" s="9" t="n"/>
      <c r="AK582" s="9" t="n"/>
      <c r="AL582" s="9" t="n"/>
      <c r="AM582" s="9" t="n"/>
      <c r="AN582" s="9" t="n"/>
      <c r="AO582" s="9" t="n"/>
      <c r="AP582" s="9" t="n"/>
      <c r="AQ582" s="9" t="n"/>
      <c r="AR582" s="9" t="n"/>
      <c r="AS582" s="9" t="n"/>
      <c r="AT582" s="9" t="n"/>
      <c r="AU582" s="9" t="n"/>
      <c r="AV582" s="9" t="n"/>
      <c r="AW582" s="9" t="n"/>
      <c r="AX582" s="9" t="n"/>
      <c r="AY582" s="9" t="n"/>
      <c r="AZ582" s="9" t="n"/>
    </row>
    <row r="583">
      <c r="A583" s="9" t="n"/>
      <c r="B583" s="9" t="n"/>
      <c r="C583" s="9" t="n"/>
      <c r="D583" s="9" t="n"/>
      <c r="E583" s="9" t="n"/>
      <c r="F583" s="9" t="n"/>
      <c r="G583" s="9" t="n"/>
      <c r="H583" s="9" t="n"/>
      <c r="I583" s="9" t="n"/>
      <c r="J583" s="9" t="n"/>
      <c r="K583" s="9" t="n"/>
      <c r="L583" s="9" t="n"/>
      <c r="M583" s="9" t="n"/>
      <c r="N583" s="9" t="n"/>
      <c r="O583" s="9" t="n"/>
      <c r="P583" s="9" t="n"/>
      <c r="Q583" s="9" t="n"/>
      <c r="R583" s="9" t="n"/>
      <c r="S583" s="9" t="n"/>
      <c r="T583" s="9" t="n"/>
      <c r="U583" s="9" t="n"/>
      <c r="V583" s="9" t="n"/>
      <c r="W583" s="9" t="n"/>
      <c r="X583" s="9" t="n"/>
      <c r="Y583" s="9" t="n"/>
      <c r="Z583" s="9" t="n"/>
      <c r="AA583" s="9" t="n"/>
      <c r="AB583" s="9" t="n"/>
      <c r="AC583" s="9" t="n"/>
      <c r="AD583" s="9" t="n"/>
      <c r="AE583" s="9" t="n"/>
      <c r="AF583" s="9" t="n"/>
      <c r="AG583" s="9" t="n"/>
      <c r="AH583" s="9" t="n"/>
      <c r="AI583" s="9" t="n"/>
      <c r="AJ583" s="9" t="n"/>
      <c r="AK583" s="9" t="n"/>
      <c r="AL583" s="9" t="n"/>
      <c r="AM583" s="9" t="n"/>
      <c r="AN583" s="9" t="n"/>
      <c r="AO583" s="9" t="n"/>
      <c r="AP583" s="9" t="n"/>
      <c r="AQ583" s="9" t="n"/>
      <c r="AR583" s="9" t="n"/>
      <c r="AS583" s="9" t="n"/>
      <c r="AT583" s="9" t="n"/>
      <c r="AU583" s="9" t="n"/>
      <c r="AV583" s="9" t="n"/>
      <c r="AW583" s="9" t="n"/>
      <c r="AX583" s="9" t="n"/>
      <c r="AY583" s="9" t="n"/>
      <c r="AZ583" s="9" t="n"/>
    </row>
    <row r="584">
      <c r="A584" s="9" t="n"/>
      <c r="B584" s="9" t="n"/>
      <c r="C584" s="9" t="n"/>
      <c r="D584" s="9" t="n"/>
      <c r="E584" s="9" t="n"/>
      <c r="F584" s="9" t="n"/>
      <c r="G584" s="9" t="n"/>
      <c r="H584" s="9" t="n"/>
      <c r="I584" s="9" t="n"/>
      <c r="J584" s="9" t="n"/>
      <c r="K584" s="9" t="n"/>
      <c r="L584" s="9" t="n"/>
      <c r="M584" s="9" t="n"/>
      <c r="N584" s="9" t="n"/>
      <c r="O584" s="9" t="n"/>
      <c r="P584" s="9" t="n"/>
      <c r="Q584" s="9" t="n"/>
      <c r="R584" s="9" t="n"/>
      <c r="S584" s="9" t="n"/>
      <c r="T584" s="9" t="n"/>
      <c r="U584" s="9" t="n"/>
      <c r="V584" s="9" t="n"/>
      <c r="W584" s="9" t="n"/>
      <c r="X584" s="9" t="n"/>
      <c r="Y584" s="9" t="n"/>
      <c r="Z584" s="9" t="n"/>
      <c r="AA584" s="9" t="n"/>
      <c r="AB584" s="9" t="n"/>
      <c r="AC584" s="9" t="n"/>
      <c r="AD584" s="9" t="n"/>
      <c r="AE584" s="9" t="n"/>
      <c r="AF584" s="9" t="n"/>
      <c r="AG584" s="9" t="n"/>
      <c r="AH584" s="9" t="n"/>
      <c r="AI584" s="9" t="n"/>
      <c r="AJ584" s="9" t="n"/>
      <c r="AK584" s="9" t="n"/>
      <c r="AL584" s="9" t="n"/>
      <c r="AM584" s="9" t="n"/>
      <c r="AN584" s="9" t="n"/>
      <c r="AO584" s="9" t="n"/>
      <c r="AP584" s="9" t="n"/>
      <c r="AQ584" s="9" t="n"/>
      <c r="AR584" s="9" t="n"/>
      <c r="AS584" s="9" t="n"/>
      <c r="AT584" s="9" t="n"/>
      <c r="AU584" s="9" t="n"/>
      <c r="AV584" s="9" t="n"/>
      <c r="AW584" s="9" t="n"/>
      <c r="AX584" s="9" t="n"/>
      <c r="AY584" s="9" t="n"/>
      <c r="AZ584" s="9" t="n"/>
    </row>
    <row r="585">
      <c r="A585" s="9" t="n"/>
      <c r="B585" s="9" t="n"/>
      <c r="C585" s="9" t="n"/>
      <c r="D585" s="9" t="n"/>
      <c r="E585" s="9" t="n"/>
      <c r="F585" s="9" t="n"/>
      <c r="G585" s="9" t="n"/>
      <c r="H585" s="9" t="n"/>
      <c r="I585" s="9" t="n"/>
      <c r="J585" s="9" t="n"/>
      <c r="K585" s="9" t="n"/>
      <c r="L585" s="9" t="n"/>
      <c r="M585" s="9" t="n"/>
      <c r="N585" s="9" t="n"/>
      <c r="O585" s="9" t="n"/>
      <c r="P585" s="9" t="n"/>
      <c r="Q585" s="9" t="n"/>
      <c r="R585" s="9" t="n"/>
      <c r="S585" s="9" t="n"/>
      <c r="T585" s="9" t="n"/>
      <c r="U585" s="9" t="n"/>
      <c r="V585" s="9" t="n"/>
      <c r="W585" s="9" t="n"/>
      <c r="X585" s="9" t="n"/>
      <c r="Y585" s="9" t="n"/>
      <c r="Z585" s="9" t="n"/>
      <c r="AA585" s="9" t="n"/>
      <c r="AB585" s="9" t="n"/>
      <c r="AC585" s="9" t="n"/>
      <c r="AD585" s="9" t="n"/>
      <c r="AE585" s="9" t="n"/>
      <c r="AF585" s="9" t="n"/>
      <c r="AG585" s="9" t="n"/>
      <c r="AH585" s="9" t="n"/>
      <c r="AI585" s="9" t="n"/>
      <c r="AJ585" s="9" t="n"/>
      <c r="AK585" s="9" t="n"/>
      <c r="AL585" s="9" t="n"/>
      <c r="AM585" s="9" t="n"/>
      <c r="AN585" s="9" t="n"/>
      <c r="AO585" s="9" t="n"/>
      <c r="AP585" s="9" t="n"/>
      <c r="AQ585" s="9" t="n"/>
      <c r="AR585" s="9" t="n"/>
      <c r="AS585" s="9" t="n"/>
      <c r="AT585" s="9" t="n"/>
      <c r="AU585" s="9" t="n"/>
      <c r="AV585" s="9" t="n"/>
      <c r="AW585" s="9" t="n"/>
      <c r="AX585" s="9" t="n"/>
      <c r="AY585" s="9" t="n"/>
      <c r="AZ585" s="9" t="n"/>
    </row>
    <row r="586">
      <c r="A586" s="9" t="n"/>
      <c r="B586" s="9" t="n"/>
      <c r="C586" s="9" t="n"/>
      <c r="D586" s="9" t="n"/>
      <c r="E586" s="9" t="n"/>
      <c r="F586" s="9" t="n"/>
      <c r="G586" s="9" t="n"/>
      <c r="H586" s="9" t="n"/>
      <c r="I586" s="9" t="n"/>
      <c r="J586" s="9" t="n"/>
      <c r="K586" s="9" t="n"/>
      <c r="L586" s="9" t="n"/>
      <c r="M586" s="9" t="n"/>
      <c r="N586" s="9" t="n"/>
      <c r="O586" s="9" t="n"/>
      <c r="P586" s="9" t="n"/>
      <c r="Q586" s="9" t="n"/>
      <c r="R586" s="9" t="n"/>
      <c r="S586" s="9" t="n"/>
      <c r="T586" s="9" t="n"/>
      <c r="U586" s="9" t="n"/>
      <c r="V586" s="9" t="n"/>
      <c r="W586" s="9" t="n"/>
      <c r="X586" s="9" t="n"/>
      <c r="Y586" s="9" t="n"/>
      <c r="Z586" s="9" t="n"/>
      <c r="AA586" s="9" t="n"/>
      <c r="AB586" s="9" t="n"/>
      <c r="AC586" s="9" t="n"/>
      <c r="AD586" s="9" t="n"/>
      <c r="AE586" s="9" t="n"/>
      <c r="AF586" s="9" t="n"/>
      <c r="AG586" s="9" t="n"/>
      <c r="AH586" s="9" t="n"/>
      <c r="AI586" s="9" t="n"/>
      <c r="AJ586" s="9" t="n"/>
      <c r="AK586" s="9" t="n"/>
      <c r="AL586" s="9" t="n"/>
      <c r="AM586" s="9" t="n"/>
      <c r="AN586" s="9" t="n"/>
      <c r="AO586" s="9" t="n"/>
      <c r="AP586" s="9" t="n"/>
      <c r="AQ586" s="9" t="n"/>
      <c r="AR586" s="9" t="n"/>
      <c r="AS586" s="9" t="n"/>
      <c r="AT586" s="9" t="n"/>
      <c r="AU586" s="9" t="n"/>
      <c r="AV586" s="9" t="n"/>
      <c r="AW586" s="9" t="n"/>
      <c r="AX586" s="9" t="n"/>
      <c r="AY586" s="9" t="n"/>
      <c r="AZ586" s="9" t="n"/>
    </row>
    <row r="587">
      <c r="A587" s="9" t="n"/>
      <c r="B587" s="9" t="n"/>
      <c r="C587" s="9" t="n"/>
      <c r="D587" s="9" t="n"/>
      <c r="E587" s="9" t="n"/>
      <c r="F587" s="9" t="n"/>
      <c r="G587" s="9" t="n"/>
      <c r="H587" s="9" t="n"/>
      <c r="I587" s="9" t="n"/>
      <c r="J587" s="9" t="n"/>
      <c r="K587" s="9" t="n"/>
      <c r="L587" s="9" t="n"/>
      <c r="M587" s="9" t="n"/>
      <c r="N587" s="9" t="n"/>
      <c r="O587" s="9" t="n"/>
      <c r="P587" s="9" t="n"/>
      <c r="Q587" s="9" t="n"/>
      <c r="R587" s="9" t="n"/>
      <c r="S587" s="9" t="n"/>
      <c r="T587" s="9" t="n"/>
      <c r="U587" s="9" t="n"/>
      <c r="V587" s="9" t="n"/>
      <c r="W587" s="9" t="n"/>
      <c r="X587" s="9" t="n"/>
      <c r="Y587" s="9" t="n"/>
      <c r="Z587" s="9" t="n"/>
      <c r="AA587" s="9" t="n"/>
      <c r="AB587" s="9" t="n"/>
      <c r="AC587" s="9" t="n"/>
      <c r="AD587" s="9" t="n"/>
      <c r="AE587" s="9" t="n"/>
      <c r="AF587" s="9" t="n"/>
      <c r="AG587" s="9" t="n"/>
      <c r="AH587" s="9" t="n"/>
      <c r="AI587" s="9" t="n"/>
      <c r="AJ587" s="9" t="n"/>
      <c r="AK587" s="9" t="n"/>
      <c r="AL587" s="9" t="n"/>
      <c r="AM587" s="9" t="n"/>
      <c r="AN587" s="9" t="n"/>
      <c r="AO587" s="9" t="n"/>
      <c r="AP587" s="9" t="n"/>
      <c r="AQ587" s="9" t="n"/>
      <c r="AR587" s="9" t="n"/>
      <c r="AS587" s="9" t="n"/>
      <c r="AT587" s="9" t="n"/>
      <c r="AU587" s="9" t="n"/>
      <c r="AV587" s="9" t="n"/>
      <c r="AW587" s="9" t="n"/>
      <c r="AX587" s="9" t="n"/>
      <c r="AY587" s="9" t="n"/>
      <c r="AZ587" s="9" t="n"/>
    </row>
    <row r="588">
      <c r="A588" s="9" t="n"/>
      <c r="B588" s="9" t="n"/>
      <c r="C588" s="9" t="n"/>
      <c r="D588" s="9" t="n"/>
      <c r="E588" s="9" t="n"/>
      <c r="F588" s="9" t="n"/>
      <c r="G588" s="9" t="n"/>
      <c r="H588" s="9" t="n"/>
      <c r="I588" s="9" t="n"/>
      <c r="J588" s="9" t="n"/>
      <c r="K588" s="9" t="n"/>
      <c r="L588" s="9" t="n"/>
      <c r="M588" s="9" t="n"/>
      <c r="N588" s="9" t="n"/>
      <c r="O588" s="9" t="n"/>
      <c r="P588" s="9" t="n"/>
      <c r="Q588" s="9" t="n"/>
      <c r="R588" s="9" t="n"/>
      <c r="S588" s="9" t="n"/>
      <c r="T588" s="9" t="n"/>
      <c r="U588" s="9" t="n"/>
      <c r="V588" s="9" t="n"/>
      <c r="W588" s="9" t="n"/>
      <c r="X588" s="9" t="n"/>
      <c r="Y588" s="9" t="n"/>
      <c r="Z588" s="9" t="n"/>
      <c r="AA588" s="9" t="n"/>
      <c r="AB588" s="9" t="n"/>
      <c r="AC588" s="9" t="n"/>
      <c r="AD588" s="9" t="n"/>
      <c r="AE588" s="9" t="n"/>
      <c r="AF588" s="9" t="n"/>
      <c r="AG588" s="9" t="n"/>
      <c r="AH588" s="9" t="n"/>
      <c r="AI588" s="9" t="n"/>
      <c r="AJ588" s="9" t="n"/>
      <c r="AK588" s="9" t="n"/>
      <c r="AL588" s="9" t="n"/>
      <c r="AM588" s="9" t="n"/>
      <c r="AN588" s="9" t="n"/>
      <c r="AO588" s="9" t="n"/>
      <c r="AP588" s="9" t="n"/>
      <c r="AQ588" s="9" t="n"/>
      <c r="AR588" s="9" t="n"/>
      <c r="AS588" s="9" t="n"/>
      <c r="AT588" s="9" t="n"/>
      <c r="AU588" s="9" t="n"/>
      <c r="AV588" s="9" t="n"/>
      <c r="AW588" s="9" t="n"/>
      <c r="AX588" s="9" t="n"/>
      <c r="AY588" s="9" t="n"/>
      <c r="AZ588" s="9" t="n"/>
    </row>
    <row r="589">
      <c r="A589" s="9" t="n"/>
      <c r="B589" s="9" t="n"/>
      <c r="C589" s="9" t="n"/>
      <c r="D589" s="9" t="n"/>
      <c r="E589" s="9" t="n"/>
      <c r="F589" s="9" t="n"/>
      <c r="G589" s="9" t="n"/>
      <c r="H589" s="9" t="n"/>
      <c r="I589" s="9" t="n"/>
      <c r="J589" s="9" t="n"/>
      <c r="K589" s="9" t="n"/>
      <c r="L589" s="9" t="n"/>
      <c r="M589" s="9" t="n"/>
      <c r="N589" s="9" t="n"/>
      <c r="O589" s="9" t="n"/>
      <c r="P589" s="9" t="n"/>
      <c r="Q589" s="9" t="n"/>
      <c r="R589" s="9" t="n"/>
      <c r="S589" s="9" t="n"/>
      <c r="T589" s="9" t="n"/>
      <c r="U589" s="9" t="n"/>
      <c r="V589" s="9" t="n"/>
      <c r="W589" s="9" t="n"/>
      <c r="X589" s="9" t="n"/>
      <c r="Y589" s="9" t="n"/>
      <c r="Z589" s="9" t="n"/>
      <c r="AA589" s="9" t="n"/>
      <c r="AB589" s="9" t="n"/>
      <c r="AC589" s="9" t="n"/>
      <c r="AD589" s="9" t="n"/>
      <c r="AE589" s="9" t="n"/>
      <c r="AF589" s="9" t="n"/>
      <c r="AG589" s="9" t="n"/>
      <c r="AH589" s="9" t="n"/>
      <c r="AI589" s="9" t="n"/>
      <c r="AJ589" s="9" t="n"/>
      <c r="AK589" s="9" t="n"/>
      <c r="AL589" s="9" t="n"/>
      <c r="AM589" s="9" t="n"/>
      <c r="AN589" s="9" t="n"/>
      <c r="AO589" s="9" t="n"/>
      <c r="AP589" s="9" t="n"/>
      <c r="AQ589" s="9" t="n"/>
      <c r="AR589" s="9" t="n"/>
      <c r="AS589" s="9" t="n"/>
      <c r="AT589" s="9" t="n"/>
      <c r="AU589" s="9" t="n"/>
      <c r="AV589" s="9" t="n"/>
      <c r="AW589" s="9" t="n"/>
      <c r="AX589" s="9" t="n"/>
      <c r="AY589" s="9" t="n"/>
      <c r="AZ589" s="9" t="n"/>
    </row>
    <row r="590">
      <c r="A590" s="9" t="n"/>
      <c r="B590" s="9" t="n"/>
      <c r="C590" s="9" t="n"/>
      <c r="D590" s="9" t="n"/>
      <c r="E590" s="9" t="n"/>
      <c r="F590" s="9" t="n"/>
      <c r="G590" s="9" t="n"/>
      <c r="H590" s="9" t="n"/>
      <c r="I590" s="9" t="n"/>
      <c r="J590" s="9" t="n"/>
      <c r="K590" s="9" t="n"/>
      <c r="L590" s="9" t="n"/>
      <c r="M590" s="9" t="n"/>
      <c r="N590" s="9" t="n"/>
      <c r="O590" s="9" t="n"/>
      <c r="P590" s="9" t="n"/>
      <c r="Q590" s="9" t="n"/>
      <c r="R590" s="9" t="n"/>
      <c r="S590" s="9" t="n"/>
      <c r="T590" s="9" t="n"/>
      <c r="U590" s="9" t="n"/>
      <c r="V590" s="9" t="n"/>
      <c r="W590" s="9" t="n"/>
      <c r="X590" s="9" t="n"/>
      <c r="Y590" s="9" t="n"/>
      <c r="Z590" s="9" t="n"/>
      <c r="AA590" s="9" t="n"/>
      <c r="AB590" s="9" t="n"/>
      <c r="AC590" s="9" t="n"/>
      <c r="AD590" s="9" t="n"/>
      <c r="AE590" s="9" t="n"/>
      <c r="AF590" s="9" t="n"/>
      <c r="AG590" s="9" t="n"/>
      <c r="AH590" s="9" t="n"/>
      <c r="AI590" s="9" t="n"/>
      <c r="AJ590" s="9" t="n"/>
      <c r="AK590" s="9" t="n"/>
      <c r="AL590" s="9" t="n"/>
      <c r="AM590" s="9" t="n"/>
      <c r="AN590" s="9" t="n"/>
      <c r="AO590" s="9" t="n"/>
      <c r="AP590" s="9" t="n"/>
      <c r="AQ590" s="9" t="n"/>
      <c r="AR590" s="9" t="n"/>
      <c r="AS590" s="9" t="n"/>
      <c r="AT590" s="9" t="n"/>
      <c r="AU590" s="9" t="n"/>
      <c r="AV590" s="9" t="n"/>
      <c r="AW590" s="9" t="n"/>
      <c r="AX590" s="9" t="n"/>
      <c r="AY590" s="9" t="n"/>
      <c r="AZ590" s="9" t="n"/>
    </row>
    <row r="591">
      <c r="A591" s="9" t="n"/>
      <c r="B591" s="9" t="n"/>
      <c r="C591" s="9" t="n"/>
      <c r="D591" s="9" t="n"/>
      <c r="E591" s="9" t="n"/>
      <c r="F591" s="9" t="n"/>
      <c r="G591" s="9" t="n"/>
      <c r="H591" s="9" t="n"/>
      <c r="I591" s="9" t="n"/>
      <c r="J591" s="9" t="n"/>
      <c r="K591" s="9" t="n"/>
      <c r="L591" s="9" t="n"/>
      <c r="M591" s="9" t="n"/>
      <c r="N591" s="9" t="n"/>
      <c r="O591" s="9" t="n"/>
      <c r="P591" s="9" t="n"/>
      <c r="Q591" s="9" t="n"/>
      <c r="R591" s="9" t="n"/>
      <c r="S591" s="9" t="n"/>
      <c r="T591" s="9" t="n"/>
      <c r="U591" s="9" t="n"/>
      <c r="V591" s="9" t="n"/>
      <c r="W591" s="9" t="n"/>
      <c r="X591" s="9" t="n"/>
      <c r="Y591" s="9" t="n"/>
      <c r="Z591" s="9" t="n"/>
      <c r="AA591" s="9" t="n"/>
      <c r="AB591" s="9" t="n"/>
      <c r="AC591" s="9" t="n"/>
      <c r="AD591" s="9" t="n"/>
      <c r="AE591" s="9" t="n"/>
      <c r="AF591" s="9" t="n"/>
      <c r="AG591" s="9" t="n"/>
      <c r="AH591" s="9" t="n"/>
      <c r="AI591" s="9" t="n"/>
      <c r="AJ591" s="9" t="n"/>
      <c r="AK591" s="9" t="n"/>
      <c r="AL591" s="9" t="n"/>
      <c r="AM591" s="9" t="n"/>
      <c r="AN591" s="9" t="n"/>
      <c r="AO591" s="9" t="n"/>
      <c r="AP591" s="9" t="n"/>
      <c r="AQ591" s="9" t="n"/>
      <c r="AR591" s="9" t="n"/>
      <c r="AS591" s="9" t="n"/>
      <c r="AT591" s="9" t="n"/>
      <c r="AU591" s="9" t="n"/>
      <c r="AV591" s="9" t="n"/>
      <c r="AW591" s="9" t="n"/>
      <c r="AX591" s="9" t="n"/>
      <c r="AY591" s="9" t="n"/>
      <c r="AZ591" s="9" t="n"/>
    </row>
    <row r="592">
      <c r="A592" s="9" t="n"/>
      <c r="B592" s="9" t="n"/>
      <c r="C592" s="9" t="n"/>
      <c r="D592" s="9" t="n"/>
      <c r="E592" s="9" t="n"/>
      <c r="F592" s="9" t="n"/>
      <c r="G592" s="9" t="n"/>
      <c r="H592" s="9" t="n"/>
      <c r="I592" s="9" t="n"/>
      <c r="J592" s="9" t="n"/>
      <c r="K592" s="9" t="n"/>
      <c r="L592" s="9" t="n"/>
      <c r="M592" s="9" t="n"/>
      <c r="N592" s="9" t="n"/>
      <c r="O592" s="9" t="n"/>
      <c r="P592" s="9" t="n"/>
      <c r="Q592" s="9" t="n"/>
      <c r="R592" s="9" t="n"/>
      <c r="S592" s="9" t="n"/>
      <c r="T592" s="9" t="n"/>
      <c r="U592" s="9" t="n"/>
      <c r="V592" s="9" t="n"/>
      <c r="W592" s="9" t="n"/>
      <c r="X592" s="9" t="n"/>
      <c r="Y592" s="9" t="n"/>
      <c r="Z592" s="9" t="n"/>
      <c r="AA592" s="9" t="n"/>
      <c r="AB592" s="9" t="n"/>
      <c r="AC592" s="9" t="n"/>
      <c r="AD592" s="9" t="n"/>
      <c r="AE592" s="9" t="n"/>
      <c r="AF592" s="9" t="n"/>
      <c r="AG592" s="9" t="n"/>
      <c r="AH592" s="9" t="n"/>
      <c r="AI592" s="9" t="n"/>
      <c r="AJ592" s="9" t="n"/>
      <c r="AK592" s="9" t="n"/>
      <c r="AL592" s="9" t="n"/>
      <c r="AM592" s="9" t="n"/>
      <c r="AN592" s="9" t="n"/>
      <c r="AO592" s="9" t="n"/>
      <c r="AP592" s="9" t="n"/>
      <c r="AQ592" s="9" t="n"/>
      <c r="AR592" s="9" t="n"/>
      <c r="AS592" s="9" t="n"/>
      <c r="AT592" s="9" t="n"/>
      <c r="AU592" s="9" t="n"/>
      <c r="AV592" s="9" t="n"/>
      <c r="AW592" s="9" t="n"/>
      <c r="AX592" s="9" t="n"/>
      <c r="AY592" s="9" t="n"/>
      <c r="AZ592" s="9" t="n"/>
    </row>
    <row r="593">
      <c r="A593" s="9" t="n"/>
      <c r="B593" s="9" t="n"/>
      <c r="C593" s="9" t="n"/>
      <c r="D593" s="9" t="n"/>
      <c r="E593" s="9" t="n"/>
      <c r="F593" s="9" t="n"/>
      <c r="G593" s="9" t="n"/>
      <c r="H593" s="9" t="n"/>
      <c r="I593" s="9" t="n"/>
      <c r="J593" s="9" t="n"/>
      <c r="K593" s="9" t="n"/>
      <c r="L593" s="9" t="n"/>
      <c r="M593" s="9" t="n"/>
      <c r="N593" s="9" t="n"/>
      <c r="O593" s="9" t="n"/>
      <c r="P593" s="9" t="n"/>
      <c r="Q593" s="9" t="n"/>
      <c r="R593" s="9" t="n"/>
      <c r="S593" s="9" t="n"/>
      <c r="T593" s="9" t="n"/>
      <c r="U593" s="9" t="n"/>
      <c r="V593" s="9" t="n"/>
      <c r="W593" s="9" t="n"/>
      <c r="X593" s="9" t="n"/>
      <c r="Y593" s="9" t="n"/>
      <c r="Z593" s="9" t="n"/>
      <c r="AA593" s="9" t="n"/>
      <c r="AB593" s="9" t="n"/>
      <c r="AC593" s="9" t="n"/>
      <c r="AD593" s="9" t="n"/>
      <c r="AE593" s="9" t="n"/>
      <c r="AF593" s="9" t="n"/>
      <c r="AG593" s="9" t="n"/>
      <c r="AH593" s="9" t="n"/>
      <c r="AI593" s="9" t="n"/>
      <c r="AJ593" s="9" t="n"/>
      <c r="AK593" s="9" t="n"/>
      <c r="AL593" s="9" t="n"/>
      <c r="AM593" s="9" t="n"/>
      <c r="AN593" s="9" t="n"/>
      <c r="AO593" s="9" t="n"/>
      <c r="AP593" s="9" t="n"/>
      <c r="AQ593" s="9" t="n"/>
      <c r="AR593" s="9" t="n"/>
      <c r="AS593" s="9" t="n"/>
      <c r="AT593" s="9" t="n"/>
      <c r="AU593" s="9" t="n"/>
      <c r="AV593" s="9" t="n"/>
      <c r="AW593" s="9" t="n"/>
      <c r="AX593" s="9" t="n"/>
      <c r="AY593" s="9" t="n"/>
      <c r="AZ593" s="9" t="n"/>
    </row>
    <row r="594">
      <c r="A594" s="9" t="n"/>
      <c r="B594" s="9" t="n"/>
      <c r="C594" s="9" t="n"/>
      <c r="D594" s="9" t="n"/>
      <c r="E594" s="9" t="n"/>
      <c r="F594" s="9" t="n"/>
      <c r="G594" s="9" t="n"/>
      <c r="H594" s="9" t="n"/>
      <c r="I594" s="9" t="n"/>
      <c r="J594" s="9" t="n"/>
      <c r="K594" s="9" t="n"/>
      <c r="L594" s="9" t="n"/>
      <c r="M594" s="9" t="n"/>
      <c r="N594" s="9" t="n"/>
      <c r="O594" s="9" t="n"/>
      <c r="P594" s="9" t="n"/>
      <c r="Q594" s="9" t="n"/>
      <c r="R594" s="9" t="n"/>
      <c r="S594" s="9" t="n"/>
      <c r="T594" s="9" t="n"/>
      <c r="U594" s="9" t="n"/>
      <c r="V594" s="9" t="n"/>
      <c r="W594" s="9" t="n"/>
      <c r="X594" s="9" t="n"/>
      <c r="Y594" s="9" t="n"/>
      <c r="Z594" s="9" t="n"/>
      <c r="AA594" s="9" t="n"/>
      <c r="AB594" s="9" t="n"/>
      <c r="AC594" s="9" t="n"/>
      <c r="AD594" s="9" t="n"/>
      <c r="AE594" s="9" t="n"/>
      <c r="AF594" s="9" t="n"/>
      <c r="AG594" s="9" t="n"/>
      <c r="AH594" s="9" t="n"/>
      <c r="AI594" s="9" t="n"/>
      <c r="AJ594" s="9" t="n"/>
      <c r="AK594" s="9" t="n"/>
      <c r="AL594" s="9" t="n"/>
      <c r="AM594" s="9" t="n"/>
      <c r="AN594" s="9" t="n"/>
      <c r="AO594" s="9" t="n"/>
      <c r="AP594" s="9" t="n"/>
      <c r="AQ594" s="9" t="n"/>
      <c r="AR594" s="9" t="n"/>
      <c r="AS594" s="9" t="n"/>
      <c r="AT594" s="9" t="n"/>
      <c r="AU594" s="9" t="n"/>
      <c r="AV594" s="9" t="n"/>
      <c r="AW594" s="9" t="n"/>
      <c r="AX594" s="9" t="n"/>
      <c r="AY594" s="9" t="n"/>
      <c r="AZ594" s="9" t="n"/>
    </row>
    <row r="595">
      <c r="A595" s="9" t="n"/>
      <c r="B595" s="9" t="n"/>
      <c r="C595" s="9" t="n"/>
      <c r="D595" s="9" t="n"/>
      <c r="E595" s="9" t="n"/>
      <c r="F595" s="9" t="n"/>
      <c r="G595" s="9" t="n"/>
      <c r="H595" s="9" t="n"/>
      <c r="I595" s="9" t="n"/>
      <c r="J595" s="9" t="n"/>
      <c r="K595" s="9" t="n"/>
      <c r="L595" s="9" t="n"/>
      <c r="M595" s="9" t="n"/>
      <c r="N595" s="9" t="n"/>
      <c r="O595" s="9" t="n"/>
      <c r="P595" s="9" t="n"/>
      <c r="Q595" s="9" t="n"/>
      <c r="R595" s="9" t="n"/>
      <c r="S595" s="9" t="n"/>
      <c r="T595" s="9" t="n"/>
      <c r="U595" s="9" t="n"/>
      <c r="V595" s="9" t="n"/>
      <c r="W595" s="9" t="n"/>
      <c r="X595" s="9" t="n"/>
      <c r="Y595" s="9" t="n"/>
      <c r="Z595" s="9" t="n"/>
      <c r="AA595" s="9" t="n"/>
      <c r="AB595" s="9" t="n"/>
      <c r="AC595" s="9" t="n"/>
      <c r="AD595" s="9" t="n"/>
      <c r="AE595" s="9" t="n"/>
      <c r="AF595" s="9" t="n"/>
      <c r="AG595" s="9" t="n"/>
      <c r="AH595" s="9" t="n"/>
      <c r="AI595" s="9" t="n"/>
      <c r="AJ595" s="9" t="n"/>
      <c r="AK595" s="9" t="n"/>
      <c r="AL595" s="9" t="n"/>
      <c r="AM595" s="9" t="n"/>
      <c r="AN595" s="9" t="n"/>
      <c r="AO595" s="9" t="n"/>
      <c r="AP595" s="9" t="n"/>
      <c r="AQ595" s="9" t="n"/>
      <c r="AR595" s="9" t="n"/>
      <c r="AS595" s="9" t="n"/>
      <c r="AT595" s="9" t="n"/>
      <c r="AU595" s="9" t="n"/>
      <c r="AV595" s="9" t="n"/>
      <c r="AW595" s="9" t="n"/>
      <c r="AX595" s="9" t="n"/>
      <c r="AY595" s="9" t="n"/>
      <c r="AZ595" s="9" t="n"/>
    </row>
    <row r="596">
      <c r="A596" s="9" t="n"/>
      <c r="B596" s="9" t="n"/>
      <c r="C596" s="9" t="n"/>
      <c r="D596" s="9" t="n"/>
      <c r="E596" s="9" t="n"/>
      <c r="F596" s="9" t="n"/>
      <c r="G596" s="9" t="n"/>
      <c r="H596" s="9" t="n"/>
      <c r="I596" s="9" t="n"/>
      <c r="J596" s="9" t="n"/>
      <c r="K596" s="9" t="n"/>
      <c r="L596" s="9" t="n"/>
      <c r="M596" s="9" t="n"/>
      <c r="N596" s="9" t="n"/>
      <c r="O596" s="9" t="n"/>
      <c r="P596" s="9" t="n"/>
      <c r="Q596" s="9" t="n"/>
      <c r="R596" s="9" t="n"/>
      <c r="S596" s="9" t="n"/>
      <c r="T596" s="9" t="n"/>
      <c r="U596" s="9" t="n"/>
      <c r="V596" s="9" t="n"/>
      <c r="W596" s="9" t="n"/>
      <c r="X596" s="9" t="n"/>
      <c r="Y596" s="9" t="n"/>
      <c r="Z596" s="9" t="n"/>
      <c r="AA596" s="9" t="n"/>
      <c r="AB596" s="9" t="n"/>
      <c r="AC596" s="9" t="n"/>
      <c r="AD596" s="9" t="n"/>
      <c r="AE596" s="9" t="n"/>
      <c r="AF596" s="9" t="n"/>
      <c r="AG596" s="9" t="n"/>
      <c r="AH596" s="9" t="n"/>
      <c r="AI596" s="9" t="n"/>
      <c r="AJ596" s="9" t="n"/>
      <c r="AK596" s="9" t="n"/>
      <c r="AL596" s="9" t="n"/>
      <c r="AM596" s="9" t="n"/>
      <c r="AN596" s="9" t="n"/>
      <c r="AO596" s="9" t="n"/>
      <c r="AP596" s="9" t="n"/>
      <c r="AQ596" s="9" t="n"/>
      <c r="AR596" s="9" t="n"/>
      <c r="AS596" s="9" t="n"/>
      <c r="AT596" s="9" t="n"/>
      <c r="AU596" s="9" t="n"/>
      <c r="AV596" s="9" t="n"/>
      <c r="AW596" s="9" t="n"/>
      <c r="AX596" s="9" t="n"/>
      <c r="AY596" s="9" t="n"/>
      <c r="AZ596" s="9" t="n"/>
    </row>
    <row r="597">
      <c r="A597" s="9" t="n"/>
      <c r="B597" s="9" t="n"/>
      <c r="C597" s="9" t="n"/>
      <c r="D597" s="9" t="n"/>
      <c r="E597" s="9" t="n"/>
      <c r="F597" s="9" t="n"/>
      <c r="G597" s="9" t="n"/>
      <c r="H597" s="9" t="n"/>
      <c r="I597" s="9" t="n"/>
      <c r="J597" s="9" t="n"/>
      <c r="K597" s="9" t="n"/>
      <c r="L597" s="9" t="n"/>
      <c r="M597" s="9" t="n"/>
      <c r="N597" s="9" t="n"/>
      <c r="O597" s="9" t="n"/>
      <c r="P597" s="9" t="n"/>
      <c r="Q597" s="9" t="n"/>
      <c r="R597" s="9" t="n"/>
      <c r="S597" s="9" t="n"/>
      <c r="T597" s="9" t="n"/>
      <c r="U597" s="9" t="n"/>
      <c r="V597" s="9" t="n"/>
      <c r="W597" s="9" t="n"/>
      <c r="X597" s="9" t="n"/>
      <c r="Y597" s="9" t="n"/>
      <c r="Z597" s="9" t="n"/>
      <c r="AA597" s="9" t="n"/>
      <c r="AB597" s="9" t="n"/>
      <c r="AC597" s="9" t="n"/>
      <c r="AD597" s="9" t="n"/>
      <c r="AE597" s="9" t="n"/>
      <c r="AF597" s="9" t="n"/>
      <c r="AG597" s="9" t="n"/>
      <c r="AH597" s="9" t="n"/>
      <c r="AI597" s="9" t="n"/>
      <c r="AJ597" s="9" t="n"/>
      <c r="AK597" s="9" t="n"/>
      <c r="AL597" s="9" t="n"/>
      <c r="AM597" s="9" t="n"/>
      <c r="AN597" s="9" t="n"/>
      <c r="AO597" s="9" t="n"/>
      <c r="AP597" s="9" t="n"/>
      <c r="AQ597" s="9" t="n"/>
      <c r="AR597" s="9" t="n"/>
      <c r="AS597" s="9" t="n"/>
      <c r="AT597" s="9" t="n"/>
      <c r="AU597" s="9" t="n"/>
      <c r="AV597" s="9" t="n"/>
      <c r="AW597" s="9" t="n"/>
      <c r="AX597" s="9" t="n"/>
      <c r="AY597" s="9" t="n"/>
      <c r="AZ597" s="9" t="n"/>
    </row>
    <row r="598">
      <c r="A598" s="9" t="n"/>
      <c r="B598" s="9" t="n"/>
      <c r="C598" s="9" t="n"/>
      <c r="D598" s="9" t="n"/>
      <c r="E598" s="9" t="n"/>
      <c r="F598" s="9" t="n"/>
      <c r="G598" s="9" t="n"/>
      <c r="H598" s="9" t="n"/>
      <c r="I598" s="9" t="n"/>
      <c r="J598" s="9" t="n"/>
      <c r="K598" s="9" t="n"/>
      <c r="L598" s="9" t="n"/>
      <c r="M598" s="9" t="n"/>
      <c r="N598" s="9" t="n"/>
      <c r="O598" s="9" t="n"/>
      <c r="P598" s="9" t="n"/>
      <c r="Q598" s="9" t="n"/>
      <c r="R598" s="9" t="n"/>
      <c r="S598" s="9" t="n"/>
      <c r="T598" s="9" t="n"/>
      <c r="U598" s="9" t="n"/>
      <c r="V598" s="9" t="n"/>
      <c r="W598" s="9" t="n"/>
      <c r="X598" s="9" t="n"/>
      <c r="Y598" s="9" t="n"/>
      <c r="Z598" s="9" t="n"/>
      <c r="AA598" s="9" t="n"/>
      <c r="AB598" s="9" t="n"/>
      <c r="AC598" s="9" t="n"/>
      <c r="AD598" s="9" t="n"/>
      <c r="AE598" s="9" t="n"/>
      <c r="AF598" s="9" t="n"/>
      <c r="AG598" s="9" t="n"/>
      <c r="AH598" s="9" t="n"/>
      <c r="AI598" s="9" t="n"/>
      <c r="AJ598" s="9" t="n"/>
      <c r="AK598" s="9" t="n"/>
      <c r="AL598" s="9" t="n"/>
      <c r="AM598" s="9" t="n"/>
      <c r="AN598" s="9" t="n"/>
      <c r="AO598" s="9" t="n"/>
      <c r="AP598" s="9" t="n"/>
      <c r="AQ598" s="9" t="n"/>
      <c r="AR598" s="9" t="n"/>
      <c r="AS598" s="9" t="n"/>
      <c r="AT598" s="9" t="n"/>
      <c r="AU598" s="9" t="n"/>
      <c r="AV598" s="9" t="n"/>
      <c r="AW598" s="9" t="n"/>
      <c r="AX598" s="9" t="n"/>
      <c r="AY598" s="9" t="n"/>
      <c r="AZ598" s="9" t="n"/>
    </row>
    <row r="599">
      <c r="A599" s="9" t="n"/>
      <c r="B599" s="9" t="n"/>
      <c r="C599" s="9" t="n"/>
      <c r="D599" s="9" t="n"/>
      <c r="E599" s="9" t="n"/>
      <c r="F599" s="9" t="n"/>
      <c r="G599" s="9" t="n"/>
      <c r="H599" s="9" t="n"/>
      <c r="I599" s="9" t="n"/>
      <c r="J599" s="9" t="n"/>
      <c r="K599" s="9" t="n"/>
      <c r="L599" s="9" t="n"/>
      <c r="M599" s="9" t="n"/>
      <c r="N599" s="9" t="n"/>
      <c r="O599" s="9" t="n"/>
      <c r="P599" s="9" t="n"/>
      <c r="Q599" s="9" t="n"/>
      <c r="R599" s="9" t="n"/>
      <c r="S599" s="9" t="n"/>
      <c r="T599" s="9" t="n"/>
      <c r="U599" s="9" t="n"/>
      <c r="V599" s="9" t="n"/>
      <c r="W599" s="9" t="n"/>
      <c r="X599" s="9" t="n"/>
      <c r="Y599" s="9" t="n"/>
      <c r="Z599" s="9" t="n"/>
      <c r="AA599" s="9" t="n"/>
      <c r="AB599" s="9" t="n"/>
      <c r="AC599" s="9" t="n"/>
      <c r="AD599" s="9" t="n"/>
      <c r="AE599" s="9" t="n"/>
      <c r="AF599" s="9" t="n"/>
      <c r="AG599" s="9" t="n"/>
      <c r="AH599" s="9" t="n"/>
      <c r="AI599" s="9" t="n"/>
      <c r="AJ599" s="9" t="n"/>
      <c r="AK599" s="9" t="n"/>
      <c r="AL599" s="9" t="n"/>
      <c r="AM599" s="9" t="n"/>
      <c r="AN599" s="9" t="n"/>
      <c r="AO599" s="9" t="n"/>
      <c r="AP599" s="9" t="n"/>
      <c r="AQ599" s="9" t="n"/>
      <c r="AR599" s="9" t="n"/>
      <c r="AS599" s="9" t="n"/>
      <c r="AT599" s="9" t="n"/>
      <c r="AU599" s="9" t="n"/>
      <c r="AV599" s="9" t="n"/>
      <c r="AW599" s="9" t="n"/>
      <c r="AX599" s="9" t="n"/>
      <c r="AY599" s="9" t="n"/>
      <c r="AZ599" s="9" t="n"/>
    </row>
    <row r="600">
      <c r="A600" s="9" t="n"/>
      <c r="B600" s="9" t="n"/>
      <c r="C600" s="9" t="n"/>
      <c r="D600" s="9" t="n"/>
      <c r="E600" s="9" t="n"/>
      <c r="F600" s="9" t="n"/>
      <c r="G600" s="9" t="n"/>
      <c r="H600" s="9" t="n"/>
      <c r="I600" s="9" t="n"/>
      <c r="J600" s="9" t="n"/>
      <c r="K600" s="9" t="n"/>
      <c r="L600" s="9" t="n"/>
      <c r="M600" s="9" t="n"/>
      <c r="N600" s="9" t="n"/>
      <c r="O600" s="9" t="n"/>
      <c r="P600" s="9" t="n"/>
      <c r="Q600" s="9" t="n"/>
      <c r="R600" s="9" t="n"/>
      <c r="S600" s="9" t="n"/>
      <c r="T600" s="9" t="n"/>
      <c r="U600" s="9" t="n"/>
      <c r="V600" s="9" t="n"/>
      <c r="W600" s="9" t="n"/>
      <c r="X600" s="9" t="n"/>
      <c r="Y600" s="9" t="n"/>
      <c r="Z600" s="9" t="n"/>
      <c r="AA600" s="9" t="n"/>
      <c r="AB600" s="9" t="n"/>
      <c r="AC600" s="9" t="n"/>
      <c r="AD600" s="9" t="n"/>
      <c r="AE600" s="9" t="n"/>
      <c r="AF600" s="9" t="n"/>
      <c r="AG600" s="9" t="n"/>
      <c r="AH600" s="9" t="n"/>
      <c r="AI600" s="9" t="n"/>
      <c r="AJ600" s="9" t="n"/>
      <c r="AK600" s="9" t="n"/>
      <c r="AL600" s="9" t="n"/>
      <c r="AM600" s="9" t="n"/>
      <c r="AN600" s="9" t="n"/>
      <c r="AO600" s="9" t="n"/>
      <c r="AP600" s="9" t="n"/>
      <c r="AQ600" s="9" t="n"/>
      <c r="AR600" s="9" t="n"/>
      <c r="AS600" s="9" t="n"/>
      <c r="AT600" s="9" t="n"/>
      <c r="AU600" s="9" t="n"/>
      <c r="AV600" s="9" t="n"/>
      <c r="AW600" s="9" t="n"/>
      <c r="AX600" s="9" t="n"/>
      <c r="AY600" s="9" t="n"/>
      <c r="AZ600" s="9" t="n"/>
    </row>
    <row r="601">
      <c r="A601" s="9" t="n"/>
      <c r="B601" s="9" t="n"/>
      <c r="C601" s="9" t="n"/>
      <c r="D601" s="9" t="n"/>
      <c r="E601" s="9" t="n"/>
      <c r="F601" s="9" t="n"/>
      <c r="G601" s="9" t="n"/>
      <c r="H601" s="9" t="n"/>
      <c r="I601" s="9" t="n"/>
      <c r="J601" s="9" t="n"/>
      <c r="K601" s="9" t="n"/>
      <c r="L601" s="9" t="n"/>
      <c r="M601" s="9" t="n"/>
      <c r="N601" s="9" t="n"/>
      <c r="O601" s="9" t="n"/>
      <c r="P601" s="9" t="n"/>
      <c r="Q601" s="9" t="n"/>
      <c r="R601" s="9" t="n"/>
      <c r="S601" s="9" t="n"/>
      <c r="T601" s="9" t="n"/>
      <c r="U601" s="9" t="n"/>
      <c r="V601" s="9" t="n"/>
      <c r="W601" s="9" t="n"/>
      <c r="X601" s="9" t="n"/>
      <c r="Y601" s="9" t="n"/>
      <c r="Z601" s="9" t="n"/>
      <c r="AA601" s="9" t="n"/>
      <c r="AB601" s="9" t="n"/>
      <c r="AC601" s="9" t="n"/>
      <c r="AD601" s="9" t="n"/>
      <c r="AE601" s="9" t="n"/>
      <c r="AF601" s="9" t="n"/>
      <c r="AG601" s="9" t="n"/>
      <c r="AH601" s="9" t="n"/>
      <c r="AI601" s="9" t="n"/>
      <c r="AJ601" s="9" t="n"/>
      <c r="AK601" s="9" t="n"/>
      <c r="AL601" s="9" t="n"/>
      <c r="AM601" s="9" t="n"/>
      <c r="AN601" s="9" t="n"/>
      <c r="AO601" s="9" t="n"/>
      <c r="AP601" s="9" t="n"/>
      <c r="AQ601" s="9" t="n"/>
      <c r="AR601" s="9" t="n"/>
      <c r="AS601" s="9" t="n"/>
      <c r="AT601" s="9" t="n"/>
      <c r="AU601" s="9" t="n"/>
      <c r="AV601" s="9" t="n"/>
      <c r="AW601" s="9" t="n"/>
      <c r="AX601" s="9" t="n"/>
      <c r="AY601" s="9" t="n"/>
      <c r="AZ601" s="9" t="n"/>
    </row>
    <row r="602">
      <c r="A602" s="9" t="n"/>
      <c r="B602" s="9" t="n"/>
      <c r="C602" s="9" t="n"/>
      <c r="D602" s="9" t="n"/>
      <c r="E602" s="9" t="n"/>
      <c r="F602" s="9" t="n"/>
      <c r="G602" s="9" t="n"/>
      <c r="H602" s="9" t="n"/>
      <c r="I602" s="9" t="n"/>
      <c r="J602" s="9" t="n"/>
      <c r="K602" s="9" t="n"/>
      <c r="L602" s="9" t="n"/>
      <c r="M602" s="9" t="n"/>
      <c r="N602" s="9" t="n"/>
      <c r="O602" s="9" t="n"/>
      <c r="P602" s="9" t="n"/>
      <c r="Q602" s="9" t="n"/>
      <c r="R602" s="9" t="n"/>
      <c r="S602" s="9" t="n"/>
      <c r="T602" s="9" t="n"/>
      <c r="U602" s="9" t="n"/>
      <c r="V602" s="9" t="n"/>
      <c r="W602" s="9" t="n"/>
      <c r="X602" s="9" t="n"/>
      <c r="Y602" s="9" t="n"/>
      <c r="Z602" s="9" t="n"/>
      <c r="AA602" s="9" t="n"/>
      <c r="AB602" s="9" t="n"/>
      <c r="AC602" s="9" t="n"/>
      <c r="AD602" s="9" t="n"/>
      <c r="AE602" s="9" t="n"/>
      <c r="AF602" s="9" t="n"/>
      <c r="AG602" s="9" t="n"/>
      <c r="AH602" s="9" t="n"/>
      <c r="AI602" s="9" t="n"/>
      <c r="AJ602" s="9" t="n"/>
      <c r="AK602" s="9" t="n"/>
      <c r="AL602" s="9" t="n"/>
      <c r="AM602" s="9" t="n"/>
      <c r="AN602" s="9" t="n"/>
      <c r="AO602" s="9" t="n"/>
      <c r="AP602" s="9" t="n"/>
      <c r="AQ602" s="9" t="n"/>
      <c r="AR602" s="9" t="n"/>
      <c r="AS602" s="9" t="n"/>
      <c r="AT602" s="9" t="n"/>
      <c r="AU602" s="9" t="n"/>
      <c r="AV602" s="9" t="n"/>
      <c r="AW602" s="9" t="n"/>
      <c r="AX602" s="9" t="n"/>
      <c r="AY602" s="9" t="n"/>
      <c r="AZ602" s="9" t="n"/>
    </row>
    <row r="603">
      <c r="A603" s="9" t="n"/>
      <c r="B603" s="9" t="n"/>
      <c r="C603" s="9" t="n"/>
      <c r="D603" s="9" t="n"/>
      <c r="E603" s="9" t="n"/>
      <c r="F603" s="9" t="n"/>
      <c r="G603" s="9" t="n"/>
      <c r="H603" s="9" t="n"/>
      <c r="I603" s="9" t="n"/>
      <c r="J603" s="9" t="n"/>
      <c r="K603" s="9" t="n"/>
      <c r="L603" s="9" t="n"/>
      <c r="M603" s="9" t="n"/>
      <c r="N603" s="9" t="n"/>
      <c r="O603" s="9" t="n"/>
      <c r="P603" s="9" t="n"/>
      <c r="Q603" s="9" t="n"/>
      <c r="R603" s="9" t="n"/>
      <c r="S603" s="9" t="n"/>
      <c r="T603" s="9" t="n"/>
      <c r="U603" s="9" t="n"/>
      <c r="V603" s="9" t="n"/>
      <c r="W603" s="9" t="n"/>
      <c r="X603" s="9" t="n"/>
      <c r="Y603" s="9" t="n"/>
      <c r="Z603" s="9" t="n"/>
      <c r="AA603" s="9" t="n"/>
      <c r="AB603" s="9" t="n"/>
      <c r="AC603" s="9" t="n"/>
      <c r="AD603" s="9" t="n"/>
      <c r="AE603" s="9" t="n"/>
      <c r="AF603" s="9" t="n"/>
      <c r="AG603" s="9" t="n"/>
      <c r="AH603" s="9" t="n"/>
      <c r="AI603" s="9" t="n"/>
      <c r="AJ603" s="9" t="n"/>
      <c r="AK603" s="9" t="n"/>
      <c r="AL603" s="9" t="n"/>
      <c r="AM603" s="9" t="n"/>
      <c r="AN603" s="9" t="n"/>
      <c r="AO603" s="9" t="n"/>
      <c r="AP603" s="9" t="n"/>
      <c r="AQ603" s="9" t="n"/>
      <c r="AR603" s="9" t="n"/>
      <c r="AS603" s="9" t="n"/>
      <c r="AT603" s="9" t="n"/>
      <c r="AU603" s="9" t="n"/>
      <c r="AV603" s="9" t="n"/>
      <c r="AW603" s="9" t="n"/>
      <c r="AX603" s="9" t="n"/>
      <c r="AY603" s="9" t="n"/>
      <c r="AZ603" s="9" t="n"/>
    </row>
    <row r="604">
      <c r="A604" s="9" t="n"/>
      <c r="B604" s="9" t="n"/>
      <c r="C604" s="9" t="n"/>
      <c r="D604" s="9" t="n"/>
      <c r="E604" s="9" t="n"/>
      <c r="F604" s="9" t="n"/>
      <c r="G604" s="9" t="n"/>
      <c r="H604" s="9" t="n"/>
      <c r="I604" s="9" t="n"/>
      <c r="J604" s="9" t="n"/>
      <c r="K604" s="9" t="n"/>
      <c r="L604" s="9" t="n"/>
      <c r="M604" s="9" t="n"/>
      <c r="N604" s="9" t="n"/>
      <c r="O604" s="9" t="n"/>
      <c r="P604" s="9" t="n"/>
      <c r="Q604" s="9" t="n"/>
      <c r="R604" s="9" t="n"/>
      <c r="S604" s="9" t="n"/>
      <c r="T604" s="9" t="n"/>
      <c r="U604" s="9" t="n"/>
      <c r="V604" s="9" t="n"/>
      <c r="W604" s="9" t="n"/>
      <c r="X604" s="9" t="n"/>
      <c r="Y604" s="9" t="n"/>
      <c r="Z604" s="9" t="n"/>
      <c r="AA604" s="9" t="n"/>
      <c r="AB604" s="9" t="n"/>
      <c r="AC604" s="9" t="n"/>
      <c r="AD604" s="9" t="n"/>
      <c r="AE604" s="9" t="n"/>
      <c r="AF604" s="9" t="n"/>
      <c r="AG604" s="9" t="n"/>
      <c r="AH604" s="9" t="n"/>
      <c r="AI604" s="9" t="n"/>
      <c r="AJ604" s="9" t="n"/>
      <c r="AK604" s="9" t="n"/>
      <c r="AL604" s="9" t="n"/>
      <c r="AM604" s="9" t="n"/>
      <c r="AN604" s="9" t="n"/>
      <c r="AO604" s="9" t="n"/>
      <c r="AP604" s="9" t="n"/>
      <c r="AQ604" s="9" t="n"/>
      <c r="AR604" s="9" t="n"/>
      <c r="AS604" s="9" t="n"/>
      <c r="AT604" s="9" t="n"/>
      <c r="AU604" s="9" t="n"/>
      <c r="AV604" s="9" t="n"/>
      <c r="AW604" s="9" t="n"/>
      <c r="AX604" s="9" t="n"/>
      <c r="AY604" s="9" t="n"/>
      <c r="AZ604" s="9" t="n"/>
    </row>
    <row r="605">
      <c r="A605" s="9" t="n"/>
      <c r="B605" s="9" t="n"/>
      <c r="C605" s="9" t="n"/>
      <c r="D605" s="9" t="n"/>
      <c r="E605" s="9" t="n"/>
      <c r="F605" s="9" t="n"/>
      <c r="G605" s="9" t="n"/>
      <c r="H605" s="9" t="n"/>
      <c r="I605" s="9" t="n"/>
      <c r="J605" s="9" t="n"/>
      <c r="K605" s="9" t="n"/>
      <c r="L605" s="9" t="n"/>
      <c r="M605" s="9" t="n"/>
      <c r="N605" s="9" t="n"/>
      <c r="O605" s="9" t="n"/>
      <c r="P605" s="9" t="n"/>
      <c r="Q605" s="9" t="n"/>
      <c r="R605" s="9" t="n"/>
      <c r="S605" s="9" t="n"/>
      <c r="T605" s="9" t="n"/>
      <c r="U605" s="9" t="n"/>
      <c r="V605" s="9" t="n"/>
      <c r="W605" s="9" t="n"/>
      <c r="X605" s="9" t="n"/>
      <c r="Y605" s="9" t="n"/>
      <c r="Z605" s="9" t="n"/>
      <c r="AA605" s="9" t="n"/>
      <c r="AB605" s="9" t="n"/>
      <c r="AC605" s="9" t="n"/>
      <c r="AD605" s="9" t="n"/>
      <c r="AE605" s="9" t="n"/>
      <c r="AF605" s="9" t="n"/>
      <c r="AG605" s="9" t="n"/>
      <c r="AH605" s="9" t="n"/>
      <c r="AI605" s="9" t="n"/>
      <c r="AJ605" s="9" t="n"/>
      <c r="AK605" s="9" t="n"/>
      <c r="AL605" s="9" t="n"/>
      <c r="AM605" s="9" t="n"/>
      <c r="AN605" s="9" t="n"/>
      <c r="AO605" s="9" t="n"/>
      <c r="AP605" s="9" t="n"/>
      <c r="AQ605" s="9" t="n"/>
      <c r="AR605" s="9" t="n"/>
      <c r="AS605" s="9" t="n"/>
      <c r="AT605" s="9" t="n"/>
      <c r="AU605" s="9" t="n"/>
      <c r="AV605" s="9" t="n"/>
      <c r="AW605" s="9" t="n"/>
      <c r="AX605" s="9" t="n"/>
      <c r="AY605" s="9" t="n"/>
      <c r="AZ605" s="9" t="n"/>
    </row>
    <row r="606">
      <c r="A606" s="9" t="n"/>
      <c r="B606" s="9" t="n"/>
      <c r="C606" s="9" t="n"/>
      <c r="D606" s="9" t="n"/>
      <c r="E606" s="9" t="n"/>
      <c r="F606" s="9" t="n"/>
      <c r="G606" s="9" t="n"/>
      <c r="H606" s="9" t="n"/>
      <c r="I606" s="9" t="n"/>
      <c r="J606" s="9" t="n"/>
      <c r="K606" s="9" t="n"/>
      <c r="L606" s="9" t="n"/>
      <c r="M606" s="9" t="n"/>
      <c r="N606" s="9" t="n"/>
      <c r="O606" s="9" t="n"/>
      <c r="P606" s="9" t="n"/>
      <c r="Q606" s="9" t="n"/>
      <c r="R606" s="9" t="n"/>
      <c r="S606" s="9" t="n"/>
      <c r="T606" s="9" t="n"/>
      <c r="U606" s="9" t="n"/>
      <c r="V606" s="9" t="n"/>
      <c r="W606" s="9" t="n"/>
      <c r="X606" s="9" t="n"/>
      <c r="Y606" s="9" t="n"/>
      <c r="Z606" s="9" t="n"/>
      <c r="AA606" s="9" t="n"/>
      <c r="AB606" s="9" t="n"/>
      <c r="AC606" s="9" t="n"/>
      <c r="AD606" s="9" t="n"/>
      <c r="AE606" s="9" t="n"/>
      <c r="AF606" s="9" t="n"/>
      <c r="AG606" s="9" t="n"/>
      <c r="AH606" s="9" t="n"/>
      <c r="AI606" s="9" t="n"/>
      <c r="AJ606" s="9" t="n"/>
      <c r="AK606" s="9" t="n"/>
      <c r="AL606" s="9" t="n"/>
      <c r="AM606" s="9" t="n"/>
      <c r="AN606" s="9" t="n"/>
      <c r="AO606" s="9" t="n"/>
      <c r="AP606" s="9" t="n"/>
      <c r="AQ606" s="9" t="n"/>
      <c r="AR606" s="9" t="n"/>
      <c r="AS606" s="9" t="n"/>
      <c r="AT606" s="9" t="n"/>
      <c r="AU606" s="9" t="n"/>
      <c r="AV606" s="9" t="n"/>
      <c r="AW606" s="9" t="n"/>
      <c r="AX606" s="9" t="n"/>
      <c r="AY606" s="9" t="n"/>
      <c r="AZ606" s="9" t="n"/>
    </row>
    <row r="607">
      <c r="A607" s="9" t="n"/>
      <c r="B607" s="9" t="n"/>
      <c r="C607" s="9" t="n"/>
      <c r="D607" s="9" t="n"/>
      <c r="E607" s="9" t="n"/>
      <c r="F607" s="9" t="n"/>
      <c r="G607" s="9" t="n"/>
      <c r="H607" s="9" t="n"/>
      <c r="I607" s="9" t="n"/>
      <c r="J607" s="9" t="n"/>
      <c r="K607" s="9" t="n"/>
      <c r="L607" s="9" t="n"/>
      <c r="M607" s="9" t="n"/>
      <c r="N607" s="9" t="n"/>
      <c r="O607" s="9" t="n"/>
      <c r="P607" s="9" t="n"/>
      <c r="Q607" s="9" t="n"/>
      <c r="R607" s="9" t="n"/>
      <c r="S607" s="9" t="n"/>
      <c r="T607" s="9" t="n"/>
      <c r="U607" s="9" t="n"/>
      <c r="V607" s="9" t="n"/>
      <c r="W607" s="9" t="n"/>
      <c r="X607" s="9" t="n"/>
      <c r="Y607" s="9" t="n"/>
      <c r="Z607" s="9" t="n"/>
      <c r="AA607" s="9" t="n"/>
      <c r="AB607" s="9" t="n"/>
      <c r="AC607" s="9" t="n"/>
      <c r="AD607" s="9" t="n"/>
      <c r="AE607" s="9" t="n"/>
      <c r="AF607" s="9" t="n"/>
      <c r="AG607" s="9" t="n"/>
      <c r="AH607" s="9" t="n"/>
      <c r="AI607" s="9" t="n"/>
      <c r="AJ607" s="9" t="n"/>
      <c r="AK607" s="9" t="n"/>
      <c r="AL607" s="9" t="n"/>
      <c r="AM607" s="9" t="n"/>
      <c r="AN607" s="9" t="n"/>
      <c r="AO607" s="9" t="n"/>
      <c r="AP607" s="9" t="n"/>
      <c r="AQ607" s="9" t="n"/>
      <c r="AR607" s="9" t="n"/>
      <c r="AS607" s="9" t="n"/>
      <c r="AT607" s="9" t="n"/>
      <c r="AU607" s="9" t="n"/>
      <c r="AV607" s="9" t="n"/>
      <c r="AW607" s="9" t="n"/>
      <c r="AX607" s="9" t="n"/>
      <c r="AY607" s="9" t="n"/>
      <c r="AZ607" s="9" t="n"/>
    </row>
    <row r="608">
      <c r="A608" s="9" t="n"/>
      <c r="B608" s="9" t="n"/>
      <c r="C608" s="9" t="n"/>
      <c r="D608" s="9" t="n"/>
      <c r="E608" s="9" t="n"/>
      <c r="F608" s="9" t="n"/>
      <c r="G608" s="9" t="n"/>
      <c r="H608" s="9" t="n"/>
      <c r="I608" s="9" t="n"/>
      <c r="J608" s="9" t="n"/>
      <c r="K608" s="9" t="n"/>
      <c r="L608" s="9" t="n"/>
      <c r="M608" s="9" t="n"/>
      <c r="N608" s="9" t="n"/>
      <c r="O608" s="9" t="n"/>
      <c r="P608" s="9" t="n"/>
      <c r="Q608" s="9" t="n"/>
      <c r="R608" s="9" t="n"/>
      <c r="S608" s="9" t="n"/>
      <c r="T608" s="9" t="n"/>
      <c r="U608" s="9" t="n"/>
      <c r="V608" s="9" t="n"/>
      <c r="W608" s="9" t="n"/>
      <c r="X608" s="9" t="n"/>
      <c r="Y608" s="9" t="n"/>
      <c r="Z608" s="9" t="n"/>
      <c r="AA608" s="9" t="n"/>
      <c r="AB608" s="9" t="n"/>
      <c r="AC608" s="9" t="n"/>
      <c r="AD608" s="9" t="n"/>
      <c r="AE608" s="9" t="n"/>
      <c r="AF608" s="9" t="n"/>
      <c r="AG608" s="9" t="n"/>
      <c r="AH608" s="9" t="n"/>
      <c r="AI608" s="9" t="n"/>
      <c r="AJ608" s="9" t="n"/>
      <c r="AK608" s="9" t="n"/>
      <c r="AL608" s="9" t="n"/>
      <c r="AM608" s="9" t="n"/>
      <c r="AN608" s="9" t="n"/>
      <c r="AO608" s="9" t="n"/>
      <c r="AP608" s="9" t="n"/>
      <c r="AQ608" s="9" t="n"/>
      <c r="AR608" s="9" t="n"/>
      <c r="AS608" s="9" t="n"/>
      <c r="AT608" s="9" t="n"/>
      <c r="AU608" s="9" t="n"/>
      <c r="AV608" s="9" t="n"/>
      <c r="AW608" s="9" t="n"/>
      <c r="AX608" s="9" t="n"/>
      <c r="AY608" s="9" t="n"/>
      <c r="AZ608" s="9" t="n"/>
    </row>
    <row r="609">
      <c r="A609" s="9" t="n"/>
      <c r="B609" s="9" t="n"/>
      <c r="C609" s="9" t="n"/>
      <c r="D609" s="9" t="n"/>
      <c r="E609" s="9" t="n"/>
      <c r="F609" s="9" t="n"/>
      <c r="G609" s="9" t="n"/>
      <c r="H609" s="9" t="n"/>
      <c r="I609" s="9" t="n"/>
      <c r="J609" s="9" t="n"/>
      <c r="K609" s="9" t="n"/>
      <c r="L609" s="9" t="n"/>
      <c r="M609" s="9" t="n"/>
      <c r="N609" s="9" t="n"/>
      <c r="O609" s="9" t="n"/>
      <c r="P609" s="9" t="n"/>
      <c r="Q609" s="9" t="n"/>
      <c r="R609" s="9" t="n"/>
      <c r="S609" s="9" t="n"/>
      <c r="T609" s="9" t="n"/>
      <c r="U609" s="9" t="n"/>
      <c r="V609" s="9" t="n"/>
      <c r="W609" s="9" t="n"/>
      <c r="X609" s="9" t="n"/>
      <c r="Y609" s="9" t="n"/>
      <c r="Z609" s="9" t="n"/>
      <c r="AA609" s="9" t="n"/>
      <c r="AB609" s="9" t="n"/>
      <c r="AC609" s="9" t="n"/>
      <c r="AD609" s="9" t="n"/>
      <c r="AE609" s="9" t="n"/>
      <c r="AF609" s="9" t="n"/>
      <c r="AG609" s="9" t="n"/>
      <c r="AH609" s="9" t="n"/>
      <c r="AI609" s="9" t="n"/>
      <c r="AJ609" s="9" t="n"/>
      <c r="AK609" s="9" t="n"/>
      <c r="AL609" s="9" t="n"/>
      <c r="AM609" s="9" t="n"/>
      <c r="AN609" s="9" t="n"/>
      <c r="AO609" s="9" t="n"/>
      <c r="AP609" s="9" t="n"/>
      <c r="AQ609" s="9" t="n"/>
      <c r="AR609" s="9" t="n"/>
      <c r="AS609" s="9" t="n"/>
      <c r="AT609" s="9" t="n"/>
      <c r="AU609" s="9" t="n"/>
      <c r="AV609" s="9" t="n"/>
      <c r="AW609" s="9" t="n"/>
      <c r="AX609" s="9" t="n"/>
      <c r="AY609" s="9" t="n"/>
      <c r="AZ609" s="9" t="n"/>
    </row>
    <row r="610">
      <c r="A610" s="9" t="n"/>
      <c r="B610" s="9" t="n"/>
      <c r="C610" s="9" t="n"/>
      <c r="D610" s="9" t="n"/>
      <c r="E610" s="9" t="n"/>
      <c r="F610" s="9" t="n"/>
      <c r="G610" s="9" t="n"/>
      <c r="H610" s="9" t="n"/>
      <c r="I610" s="9" t="n"/>
      <c r="J610" s="9" t="n"/>
      <c r="K610" s="9" t="n"/>
      <c r="L610" s="9" t="n"/>
      <c r="M610" s="9" t="n"/>
      <c r="N610" s="9" t="n"/>
      <c r="O610" s="9" t="n"/>
      <c r="P610" s="9" t="n"/>
      <c r="Q610" s="9" t="n"/>
      <c r="R610" s="9" t="n"/>
      <c r="S610" s="9" t="n"/>
      <c r="T610" s="9" t="n"/>
      <c r="U610" s="9" t="n"/>
      <c r="V610" s="9" t="n"/>
      <c r="W610" s="9" t="n"/>
      <c r="X610" s="9" t="n"/>
      <c r="Y610" s="9" t="n"/>
      <c r="Z610" s="9" t="n"/>
      <c r="AA610" s="9" t="n"/>
      <c r="AB610" s="9" t="n"/>
      <c r="AC610" s="9" t="n"/>
      <c r="AD610" s="9" t="n"/>
      <c r="AE610" s="9" t="n"/>
      <c r="AF610" s="9" t="n"/>
      <c r="AG610" s="9" t="n"/>
      <c r="AH610" s="9" t="n"/>
      <c r="AI610" s="9" t="n"/>
      <c r="AJ610" s="9" t="n"/>
      <c r="AK610" s="9" t="n"/>
      <c r="AL610" s="9" t="n"/>
      <c r="AM610" s="9" t="n"/>
      <c r="AN610" s="9" t="n"/>
      <c r="AO610" s="9" t="n"/>
      <c r="AP610" s="9" t="n"/>
      <c r="AQ610" s="9" t="n"/>
      <c r="AR610" s="9" t="n"/>
      <c r="AS610" s="9" t="n"/>
      <c r="AT610" s="9" t="n"/>
      <c r="AU610" s="9" t="n"/>
      <c r="AV610" s="9" t="n"/>
      <c r="AW610" s="9" t="n"/>
      <c r="AX610" s="9" t="n"/>
      <c r="AY610" s="9" t="n"/>
      <c r="AZ610" s="9" t="n"/>
    </row>
    <row r="611">
      <c r="A611" s="9" t="n"/>
      <c r="B611" s="9" t="n"/>
      <c r="C611" s="9" t="n"/>
      <c r="D611" s="9" t="n"/>
      <c r="E611" s="9" t="n"/>
      <c r="F611" s="9" t="n"/>
      <c r="G611" s="9" t="n"/>
      <c r="H611" s="9" t="n"/>
      <c r="I611" s="9" t="n"/>
      <c r="J611" s="9" t="n"/>
      <c r="K611" s="9" t="n"/>
      <c r="L611" s="9" t="n"/>
      <c r="M611" s="9" t="n"/>
      <c r="N611" s="9" t="n"/>
      <c r="O611" s="9" t="n"/>
      <c r="P611" s="9" t="n"/>
      <c r="Q611" s="9" t="n"/>
      <c r="R611" s="9" t="n"/>
      <c r="S611" s="9" t="n"/>
      <c r="T611" s="9" t="n"/>
      <c r="U611" s="9" t="n"/>
      <c r="V611" s="9" t="n"/>
      <c r="W611" s="9" t="n"/>
      <c r="X611" s="9" t="n"/>
      <c r="Y611" s="9" t="n"/>
      <c r="Z611" s="9" t="n"/>
      <c r="AA611" s="9" t="n"/>
      <c r="AB611" s="9" t="n"/>
      <c r="AC611" s="9" t="n"/>
      <c r="AD611" s="9" t="n"/>
      <c r="AE611" s="9" t="n"/>
      <c r="AF611" s="9" t="n"/>
      <c r="AG611" s="9" t="n"/>
      <c r="AH611" s="9" t="n"/>
      <c r="AI611" s="9" t="n"/>
      <c r="AJ611" s="9" t="n"/>
      <c r="AK611" s="9" t="n"/>
      <c r="AL611" s="9" t="n"/>
      <c r="AM611" s="9" t="n"/>
      <c r="AN611" s="9" t="n"/>
      <c r="AO611" s="9" t="n"/>
      <c r="AP611" s="9" t="n"/>
      <c r="AQ611" s="9" t="n"/>
      <c r="AR611" s="9" t="n"/>
      <c r="AS611" s="9" t="n"/>
      <c r="AT611" s="9" t="n"/>
      <c r="AU611" s="9" t="n"/>
      <c r="AV611" s="9" t="n"/>
      <c r="AW611" s="9" t="n"/>
      <c r="AX611" s="9" t="n"/>
      <c r="AY611" s="9" t="n"/>
      <c r="AZ611" s="9" t="n"/>
    </row>
    <row r="612">
      <c r="A612" s="9" t="n"/>
      <c r="B612" s="9" t="n"/>
      <c r="C612" s="9" t="n"/>
      <c r="D612" s="9" t="n"/>
      <c r="E612" s="9" t="n"/>
      <c r="F612" s="9" t="n"/>
      <c r="G612" s="9" t="n"/>
      <c r="H612" s="9" t="n"/>
      <c r="I612" s="9" t="n"/>
      <c r="J612" s="9" t="n"/>
      <c r="K612" s="9" t="n"/>
      <c r="L612" s="9" t="n"/>
      <c r="M612" s="9" t="n"/>
      <c r="N612" s="9" t="n"/>
      <c r="O612" s="9" t="n"/>
      <c r="P612" s="9" t="n"/>
      <c r="Q612" s="9" t="n"/>
      <c r="R612" s="9" t="n"/>
      <c r="S612" s="9" t="n"/>
      <c r="T612" s="9" t="n"/>
      <c r="U612" s="9" t="n"/>
      <c r="V612" s="9" t="n"/>
      <c r="W612" s="9" t="n"/>
      <c r="X612" s="9" t="n"/>
      <c r="Y612" s="9" t="n"/>
      <c r="Z612" s="9" t="n"/>
      <c r="AA612" s="9" t="n"/>
      <c r="AB612" s="9" t="n"/>
      <c r="AC612" s="9" t="n"/>
      <c r="AD612" s="9" t="n"/>
      <c r="AE612" s="9" t="n"/>
      <c r="AF612" s="9" t="n"/>
      <c r="AG612" s="9" t="n"/>
      <c r="AH612" s="9" t="n"/>
      <c r="AI612" s="9" t="n"/>
      <c r="AJ612" s="9" t="n"/>
      <c r="AK612" s="9" t="n"/>
      <c r="AL612" s="9" t="n"/>
      <c r="AM612" s="9" t="n"/>
      <c r="AN612" s="9" t="n"/>
      <c r="AO612" s="9" t="n"/>
      <c r="AP612" s="9" t="n"/>
      <c r="AQ612" s="9" t="n"/>
      <c r="AR612" s="9" t="n"/>
      <c r="AS612" s="9" t="n"/>
      <c r="AT612" s="9" t="n"/>
      <c r="AU612" s="9" t="n"/>
      <c r="AV612" s="9" t="n"/>
      <c r="AW612" s="9" t="n"/>
      <c r="AX612" s="9" t="n"/>
      <c r="AY612" s="9" t="n"/>
      <c r="AZ612" s="9" t="n"/>
    </row>
    <row r="613">
      <c r="A613" s="9" t="n"/>
      <c r="B613" s="9" t="n"/>
      <c r="C613" s="9" t="n"/>
      <c r="D613" s="9" t="n"/>
      <c r="E613" s="9" t="n"/>
      <c r="F613" s="9" t="n"/>
      <c r="G613" s="9" t="n"/>
      <c r="H613" s="9" t="n"/>
      <c r="I613" s="9" t="n"/>
      <c r="J613" s="9" t="n"/>
      <c r="K613" s="9" t="n"/>
      <c r="L613" s="9" t="n"/>
      <c r="M613" s="9" t="n"/>
      <c r="N613" s="9" t="n"/>
      <c r="O613" s="9" t="n"/>
      <c r="P613" s="9" t="n"/>
      <c r="Q613" s="9" t="n"/>
      <c r="R613" s="9" t="n"/>
      <c r="S613" s="9" t="n"/>
      <c r="T613" s="9" t="n"/>
      <c r="U613" s="9" t="n"/>
      <c r="V613" s="9" t="n"/>
      <c r="W613" s="9" t="n"/>
      <c r="X613" s="9" t="n"/>
      <c r="Y613" s="9" t="n"/>
      <c r="Z613" s="9" t="n"/>
      <c r="AA613" s="9" t="n"/>
      <c r="AB613" s="9" t="n"/>
      <c r="AC613" s="9" t="n"/>
      <c r="AD613" s="9" t="n"/>
      <c r="AE613" s="9" t="n"/>
      <c r="AF613" s="9" t="n"/>
      <c r="AG613" s="9" t="n"/>
      <c r="AH613" s="9" t="n"/>
      <c r="AI613" s="9" t="n"/>
      <c r="AJ613" s="9" t="n"/>
      <c r="AK613" s="9" t="n"/>
      <c r="AL613" s="9" t="n"/>
      <c r="AM613" s="9" t="n"/>
      <c r="AN613" s="9" t="n"/>
      <c r="AO613" s="9" t="n"/>
      <c r="AP613" s="9" t="n"/>
      <c r="AQ613" s="9" t="n"/>
      <c r="AR613" s="9" t="n"/>
      <c r="AS613" s="9" t="n"/>
      <c r="AT613" s="9" t="n"/>
      <c r="AU613" s="9" t="n"/>
      <c r="AV613" s="9" t="n"/>
      <c r="AW613" s="9" t="n"/>
      <c r="AX613" s="9" t="n"/>
      <c r="AY613" s="9" t="n"/>
      <c r="AZ613" s="9" t="n"/>
    </row>
    <row r="614">
      <c r="A614" s="9" t="n"/>
      <c r="B614" s="9" t="n"/>
      <c r="C614" s="9" t="n"/>
      <c r="D614" s="9" t="n"/>
      <c r="E614" s="9" t="n"/>
      <c r="F614" s="9" t="n"/>
      <c r="G614" s="9" t="n"/>
      <c r="H614" s="9" t="n"/>
      <c r="I614" s="9" t="n"/>
      <c r="J614" s="9" t="n"/>
      <c r="K614" s="9" t="n"/>
      <c r="L614" s="9" t="n"/>
      <c r="M614" s="9" t="n"/>
      <c r="N614" s="9" t="n"/>
      <c r="O614" s="9" t="n"/>
      <c r="P614" s="9" t="n"/>
      <c r="Q614" s="9" t="n"/>
      <c r="R614" s="9" t="n"/>
      <c r="S614" s="9" t="n"/>
      <c r="T614" s="9" t="n"/>
      <c r="U614" s="9" t="n"/>
      <c r="V614" s="9" t="n"/>
      <c r="W614" s="9" t="n"/>
      <c r="X614" s="9" t="n"/>
      <c r="Y614" s="9" t="n"/>
      <c r="Z614" s="9" t="n"/>
      <c r="AA614" s="9" t="n"/>
      <c r="AB614" s="9" t="n"/>
      <c r="AC614" s="9" t="n"/>
      <c r="AD614" s="9" t="n"/>
      <c r="AE614" s="9" t="n"/>
      <c r="AF614" s="9" t="n"/>
      <c r="AG614" s="9" t="n"/>
      <c r="AH614" s="9" t="n"/>
      <c r="AI614" s="9" t="n"/>
      <c r="AJ614" s="9" t="n"/>
      <c r="AK614" s="9" t="n"/>
      <c r="AL614" s="9" t="n"/>
      <c r="AM614" s="9" t="n"/>
      <c r="AN614" s="9" t="n"/>
      <c r="AO614" s="9" t="n"/>
      <c r="AP614" s="9" t="n"/>
      <c r="AQ614" s="9" t="n"/>
      <c r="AR614" s="9" t="n"/>
      <c r="AS614" s="9" t="n"/>
      <c r="AT614" s="9" t="n"/>
      <c r="AU614" s="9" t="n"/>
      <c r="AV614" s="9" t="n"/>
      <c r="AW614" s="9" t="n"/>
      <c r="AX614" s="9" t="n"/>
      <c r="AY614" s="9" t="n"/>
      <c r="AZ614" s="9" t="n"/>
    </row>
    <row r="615">
      <c r="A615" s="9" t="n"/>
      <c r="B615" s="9" t="n"/>
      <c r="C615" s="9" t="n"/>
      <c r="D615" s="9" t="n"/>
      <c r="E615" s="9" t="n"/>
      <c r="F615" s="9" t="n"/>
      <c r="G615" s="9" t="n"/>
      <c r="H615" s="9" t="n"/>
      <c r="I615" s="9" t="n"/>
      <c r="J615" s="9" t="n"/>
      <c r="K615" s="9" t="n"/>
      <c r="L615" s="9" t="n"/>
      <c r="M615" s="9" t="n"/>
      <c r="N615" s="9" t="n"/>
      <c r="O615" s="9" t="n"/>
      <c r="P615" s="9" t="n"/>
      <c r="Q615" s="9" t="n"/>
      <c r="R615" s="9" t="n"/>
      <c r="S615" s="9" t="n"/>
      <c r="T615" s="9" t="n"/>
      <c r="U615" s="9" t="n"/>
      <c r="V615" s="9" t="n"/>
      <c r="W615" s="9" t="n"/>
      <c r="X615" s="9" t="n"/>
      <c r="Y615" s="9" t="n"/>
      <c r="Z615" s="9" t="n"/>
      <c r="AA615" s="9" t="n"/>
      <c r="AB615" s="9" t="n"/>
      <c r="AC615" s="9" t="n"/>
      <c r="AD615" s="9" t="n"/>
      <c r="AE615" s="9" t="n"/>
      <c r="AF615" s="9" t="n"/>
      <c r="AG615" s="9" t="n"/>
      <c r="AH615" s="9" t="n"/>
      <c r="AI615" s="9" t="n"/>
      <c r="AJ615" s="9" t="n"/>
      <c r="AK615" s="9" t="n"/>
      <c r="AL615" s="9" t="n"/>
      <c r="AM615" s="9" t="n"/>
      <c r="AN615" s="9" t="n"/>
      <c r="AO615" s="9" t="n"/>
      <c r="AP615" s="9" t="n"/>
      <c r="AQ615" s="9" t="n"/>
      <c r="AR615" s="9" t="n"/>
      <c r="AS615" s="9" t="n"/>
      <c r="AT615" s="9" t="n"/>
      <c r="AU615" s="9" t="n"/>
      <c r="AV615" s="9" t="n"/>
      <c r="AW615" s="9" t="n"/>
      <c r="AX615" s="9" t="n"/>
      <c r="AY615" s="9" t="n"/>
      <c r="AZ615" s="9" t="n"/>
    </row>
    <row r="616">
      <c r="A616" s="9" t="n"/>
      <c r="B616" s="9" t="n"/>
      <c r="C616" s="9" t="n"/>
      <c r="D616" s="9" t="n"/>
      <c r="E616" s="9" t="n"/>
      <c r="F616" s="9" t="n"/>
      <c r="G616" s="9" t="n"/>
      <c r="H616" s="9" t="n"/>
      <c r="I616" s="9" t="n"/>
      <c r="J616" s="9" t="n"/>
      <c r="K616" s="9" t="n"/>
      <c r="L616" s="9" t="n"/>
      <c r="M616" s="9" t="n"/>
      <c r="N616" s="9" t="n"/>
      <c r="O616" s="9" t="n"/>
      <c r="P616" s="9" t="n"/>
      <c r="Q616" s="9" t="n"/>
      <c r="R616" s="9" t="n"/>
      <c r="S616" s="9" t="n"/>
      <c r="T616" s="9" t="n"/>
      <c r="U616" s="9" t="n"/>
      <c r="V616" s="9" t="n"/>
      <c r="W616" s="9" t="n"/>
      <c r="X616" s="9" t="n"/>
      <c r="Y616" s="9" t="n"/>
      <c r="Z616" s="9" t="n"/>
      <c r="AA616" s="9" t="n"/>
      <c r="AB616" s="9" t="n"/>
      <c r="AC616" s="9" t="n"/>
      <c r="AD616" s="9" t="n"/>
      <c r="AE616" s="9" t="n"/>
      <c r="AF616" s="9" t="n"/>
      <c r="AG616" s="9" t="n"/>
      <c r="AH616" s="9" t="n"/>
      <c r="AI616" s="9" t="n"/>
      <c r="AJ616" s="9" t="n"/>
      <c r="AK616" s="9" t="n"/>
      <c r="AL616" s="9" t="n"/>
      <c r="AM616" s="9" t="n"/>
      <c r="AN616" s="9" t="n"/>
      <c r="AO616" s="9" t="n"/>
      <c r="AP616" s="9" t="n"/>
      <c r="AQ616" s="9" t="n"/>
      <c r="AR616" s="9" t="n"/>
      <c r="AS616" s="9" t="n"/>
      <c r="AT616" s="9" t="n"/>
      <c r="AU616" s="9" t="n"/>
      <c r="AV616" s="9" t="n"/>
      <c r="AW616" s="9" t="n"/>
      <c r="AX616" s="9" t="n"/>
      <c r="AY616" s="9" t="n"/>
      <c r="AZ616" s="9" t="n"/>
    </row>
    <row r="617">
      <c r="A617" s="9" t="n"/>
      <c r="B617" s="9" t="n"/>
      <c r="C617" s="9" t="n"/>
      <c r="D617" s="9" t="n"/>
      <c r="E617" s="9" t="n"/>
      <c r="F617" s="9" t="n"/>
      <c r="G617" s="9" t="n"/>
      <c r="H617" s="9" t="n"/>
      <c r="I617" s="9" t="n"/>
      <c r="J617" s="9" t="n"/>
      <c r="K617" s="9" t="n"/>
      <c r="L617" s="9" t="n"/>
      <c r="M617" s="9" t="n"/>
      <c r="N617" s="9" t="n"/>
      <c r="O617" s="9" t="n"/>
      <c r="P617" s="9" t="n"/>
      <c r="Q617" s="9" t="n"/>
      <c r="R617" s="9" t="n"/>
      <c r="S617" s="9" t="n"/>
      <c r="T617" s="9" t="n"/>
      <c r="U617" s="9" t="n"/>
      <c r="V617" s="9" t="n"/>
      <c r="W617" s="9" t="n"/>
      <c r="X617" s="9" t="n"/>
      <c r="Y617" s="9" t="n"/>
      <c r="Z617" s="9" t="n"/>
      <c r="AA617" s="9" t="n"/>
      <c r="AB617" s="9" t="n"/>
      <c r="AC617" s="9" t="n"/>
      <c r="AD617" s="9" t="n"/>
      <c r="AE617" s="9" t="n"/>
      <c r="AF617" s="9" t="n"/>
      <c r="AG617" s="9" t="n"/>
      <c r="AH617" s="9" t="n"/>
      <c r="AI617" s="9" t="n"/>
      <c r="AJ617" s="9" t="n"/>
      <c r="AK617" s="9" t="n"/>
      <c r="AL617" s="9" t="n"/>
      <c r="AM617" s="9" t="n"/>
      <c r="AN617" s="9" t="n"/>
      <c r="AO617" s="9" t="n"/>
      <c r="AP617" s="9" t="n"/>
      <c r="AQ617" s="9" t="n"/>
      <c r="AR617" s="9" t="n"/>
      <c r="AS617" s="9" t="n"/>
      <c r="AT617" s="9" t="n"/>
      <c r="AU617" s="9" t="n"/>
      <c r="AV617" s="9" t="n"/>
      <c r="AW617" s="9" t="n"/>
      <c r="AX617" s="9" t="n"/>
      <c r="AY617" s="9" t="n"/>
      <c r="AZ617" s="9" t="n"/>
    </row>
    <row r="618">
      <c r="A618" s="9" t="n"/>
      <c r="B618" s="9" t="n"/>
      <c r="C618" s="9" t="n"/>
      <c r="D618" s="9" t="n"/>
      <c r="E618" s="9" t="n"/>
      <c r="F618" s="9" t="n"/>
      <c r="G618" s="9" t="n"/>
      <c r="H618" s="9" t="n"/>
      <c r="I618" s="9" t="n"/>
      <c r="J618" s="9" t="n"/>
      <c r="K618" s="9" t="n"/>
      <c r="L618" s="9" t="n"/>
      <c r="M618" s="9" t="n"/>
      <c r="N618" s="9" t="n"/>
      <c r="O618" s="9" t="n"/>
      <c r="P618" s="9" t="n"/>
      <c r="Q618" s="9" t="n"/>
      <c r="R618" s="9" t="n"/>
      <c r="S618" s="9" t="n"/>
      <c r="T618" s="9" t="n"/>
      <c r="U618" s="9" t="n"/>
      <c r="V618" s="9" t="n"/>
      <c r="W618" s="9" t="n"/>
      <c r="X618" s="9" t="n"/>
      <c r="Y618" s="9" t="n"/>
      <c r="Z618" s="9" t="n"/>
      <c r="AA618" s="9" t="n"/>
      <c r="AB618" s="9" t="n"/>
      <c r="AC618" s="9" t="n"/>
      <c r="AD618" s="9" t="n"/>
      <c r="AE618" s="9" t="n"/>
      <c r="AF618" s="9" t="n"/>
      <c r="AG618" s="9" t="n"/>
      <c r="AH618" s="9" t="n"/>
      <c r="AI618" s="9" t="n"/>
      <c r="AJ618" s="9" t="n"/>
      <c r="AK618" s="9" t="n"/>
      <c r="AL618" s="9" t="n"/>
      <c r="AM618" s="9" t="n"/>
      <c r="AN618" s="9" t="n"/>
      <c r="AO618" s="9" t="n"/>
      <c r="AP618" s="9" t="n"/>
      <c r="AQ618" s="9" t="n"/>
      <c r="AR618" s="9" t="n"/>
      <c r="AS618" s="9" t="n"/>
      <c r="AT618" s="9" t="n"/>
      <c r="AU618" s="9" t="n"/>
      <c r="AV618" s="9" t="n"/>
      <c r="AW618" s="9" t="n"/>
      <c r="AX618" s="9" t="n"/>
      <c r="AY618" s="9" t="n"/>
      <c r="AZ618" s="9" t="n"/>
    </row>
    <row r="619">
      <c r="A619" s="9" t="n"/>
      <c r="B619" s="9" t="n"/>
      <c r="C619" s="9" t="n"/>
      <c r="D619" s="9" t="n"/>
      <c r="E619" s="9" t="n"/>
      <c r="F619" s="9" t="n"/>
      <c r="G619" s="9" t="n"/>
      <c r="H619" s="9" t="n"/>
      <c r="I619" s="9" t="n"/>
      <c r="J619" s="9" t="n"/>
      <c r="K619" s="9" t="n"/>
      <c r="L619" s="9" t="n"/>
      <c r="M619" s="9" t="n"/>
      <c r="N619" s="9" t="n"/>
      <c r="O619" s="9" t="n"/>
      <c r="P619" s="9" t="n"/>
      <c r="Q619" s="9" t="n"/>
      <c r="R619" s="9" t="n"/>
      <c r="S619" s="9" t="n"/>
      <c r="T619" s="9" t="n"/>
      <c r="U619" s="9" t="n"/>
      <c r="V619" s="9" t="n"/>
      <c r="W619" s="9" t="n"/>
      <c r="X619" s="9" t="n"/>
      <c r="Y619" s="9" t="n"/>
      <c r="Z619" s="9" t="n"/>
      <c r="AA619" s="9" t="n"/>
      <c r="AB619" s="9" t="n"/>
      <c r="AC619" s="9" t="n"/>
      <c r="AD619" s="9" t="n"/>
      <c r="AE619" s="9" t="n"/>
      <c r="AF619" s="9" t="n"/>
      <c r="AG619" s="9" t="n"/>
      <c r="AH619" s="9" t="n"/>
      <c r="AI619" s="9" t="n"/>
      <c r="AJ619" s="9" t="n"/>
      <c r="AK619" s="9" t="n"/>
      <c r="AL619" s="9" t="n"/>
      <c r="AM619" s="9" t="n"/>
      <c r="AN619" s="9" t="n"/>
      <c r="AO619" s="9" t="n"/>
      <c r="AP619" s="9" t="n"/>
      <c r="AQ619" s="9" t="n"/>
      <c r="AR619" s="9" t="n"/>
      <c r="AS619" s="9" t="n"/>
      <c r="AT619" s="9" t="n"/>
      <c r="AU619" s="9" t="n"/>
      <c r="AV619" s="9" t="n"/>
      <c r="AW619" s="9" t="n"/>
      <c r="AX619" s="9" t="n"/>
      <c r="AY619" s="9" t="n"/>
      <c r="AZ619" s="9" t="n"/>
    </row>
    <row r="620">
      <c r="A620" s="9" t="n"/>
      <c r="B620" s="9" t="n"/>
      <c r="C620" s="9" t="n"/>
      <c r="D620" s="9" t="n"/>
      <c r="E620" s="9" t="n"/>
      <c r="F620" s="9" t="n"/>
      <c r="G620" s="9" t="n"/>
      <c r="H620" s="9" t="n"/>
      <c r="I620" s="9" t="n"/>
      <c r="J620" s="9" t="n"/>
      <c r="K620" s="9" t="n"/>
      <c r="L620" s="9" t="n"/>
      <c r="M620" s="9" t="n"/>
      <c r="N620" s="9" t="n"/>
      <c r="O620" s="9" t="n"/>
      <c r="P620" s="9" t="n"/>
      <c r="Q620" s="9" t="n"/>
      <c r="R620" s="9" t="n"/>
      <c r="S620" s="9" t="n"/>
      <c r="T620" s="9" t="n"/>
      <c r="U620" s="9" t="n"/>
      <c r="V620" s="9" t="n"/>
      <c r="W620" s="9" t="n"/>
      <c r="X620" s="9" t="n"/>
      <c r="Y620" s="9" t="n"/>
      <c r="Z620" s="9" t="n"/>
      <c r="AA620" s="9" t="n"/>
      <c r="AB620" s="9" t="n"/>
      <c r="AC620" s="9" t="n"/>
      <c r="AD620" s="9" t="n"/>
      <c r="AE620" s="9" t="n"/>
      <c r="AF620" s="9" t="n"/>
      <c r="AG620" s="9" t="n"/>
      <c r="AH620" s="9" t="n"/>
      <c r="AI620" s="9" t="n"/>
      <c r="AJ620" s="9" t="n"/>
      <c r="AK620" s="9" t="n"/>
      <c r="AL620" s="9" t="n"/>
      <c r="AM620" s="9" t="n"/>
      <c r="AN620" s="9" t="n"/>
      <c r="AO620" s="9" t="n"/>
      <c r="AP620" s="9" t="n"/>
      <c r="AQ620" s="9" t="n"/>
      <c r="AR620" s="9" t="n"/>
      <c r="AS620" s="9" t="n"/>
      <c r="AT620" s="9" t="n"/>
      <c r="AU620" s="9" t="n"/>
      <c r="AV620" s="9" t="n"/>
      <c r="AW620" s="9" t="n"/>
      <c r="AX620" s="9" t="n"/>
      <c r="AY620" s="9" t="n"/>
      <c r="AZ620" s="9" t="n"/>
    </row>
    <row r="621">
      <c r="A621" s="9" t="n"/>
      <c r="B621" s="9" t="n"/>
      <c r="C621" s="9" t="n"/>
      <c r="D621" s="9" t="n"/>
      <c r="E621" s="9" t="n"/>
      <c r="F621" s="9" t="n"/>
      <c r="G621" s="9" t="n"/>
      <c r="H621" s="9" t="n"/>
      <c r="I621" s="9" t="n"/>
      <c r="J621" s="9" t="n"/>
      <c r="K621" s="9" t="n"/>
      <c r="L621" s="9" t="n"/>
      <c r="M621" s="9" t="n"/>
      <c r="N621" s="9" t="n"/>
      <c r="O621" s="9" t="n"/>
      <c r="P621" s="9" t="n"/>
      <c r="Q621" s="9" t="n"/>
      <c r="R621" s="9" t="n"/>
      <c r="S621" s="9" t="n"/>
      <c r="T621" s="9" t="n"/>
      <c r="U621" s="9" t="n"/>
      <c r="V621" s="9" t="n"/>
      <c r="W621" s="9" t="n"/>
      <c r="X621" s="9" t="n"/>
      <c r="Y621" s="9" t="n"/>
      <c r="Z621" s="9" t="n"/>
      <c r="AA621" s="9" t="n"/>
      <c r="AB621" s="9" t="n"/>
      <c r="AC621" s="9" t="n"/>
      <c r="AD621" s="9" t="n"/>
      <c r="AE621" s="9" t="n"/>
      <c r="AF621" s="9" t="n"/>
      <c r="AG621" s="9" t="n"/>
      <c r="AH621" s="9" t="n"/>
      <c r="AI621" s="9" t="n"/>
      <c r="AJ621" s="9" t="n"/>
      <c r="AK621" s="9" t="n"/>
      <c r="AL621" s="9" t="n"/>
      <c r="AM621" s="9" t="n"/>
      <c r="AN621" s="9" t="n"/>
      <c r="AO621" s="9" t="n"/>
      <c r="AP621" s="9" t="n"/>
      <c r="AQ621" s="9" t="n"/>
      <c r="AR621" s="9" t="n"/>
      <c r="AS621" s="9" t="n"/>
      <c r="AT621" s="9" t="n"/>
      <c r="AU621" s="9" t="n"/>
      <c r="AV621" s="9" t="n"/>
      <c r="AW621" s="9" t="n"/>
      <c r="AX621" s="9" t="n"/>
      <c r="AY621" s="9" t="n"/>
      <c r="AZ621" s="9" t="n"/>
    </row>
    <row r="622">
      <c r="A622" s="9" t="n"/>
      <c r="B622" s="9" t="n"/>
      <c r="C622" s="9" t="n"/>
      <c r="D622" s="9" t="n"/>
      <c r="E622" s="9" t="n"/>
      <c r="F622" s="9" t="n"/>
      <c r="G622" s="9" t="n"/>
      <c r="H622" s="9" t="n"/>
      <c r="I622" s="9" t="n"/>
      <c r="J622" s="9" t="n"/>
      <c r="K622" s="9" t="n"/>
      <c r="L622" s="9" t="n"/>
      <c r="M622" s="9" t="n"/>
      <c r="N622" s="9" t="n"/>
      <c r="O622" s="9" t="n"/>
      <c r="P622" s="9" t="n"/>
      <c r="Q622" s="9" t="n"/>
      <c r="R622" s="9" t="n"/>
      <c r="S622" s="9" t="n"/>
      <c r="T622" s="9" t="n"/>
      <c r="U622" s="9" t="n"/>
      <c r="V622" s="9" t="n"/>
      <c r="W622" s="9" t="n"/>
      <c r="X622" s="9" t="n"/>
      <c r="Y622" s="9" t="n"/>
      <c r="Z622" s="9" t="n"/>
      <c r="AA622" s="9" t="n"/>
      <c r="AB622" s="9" t="n"/>
      <c r="AC622" s="9" t="n"/>
      <c r="AD622" s="9" t="n"/>
      <c r="AE622" s="9" t="n"/>
      <c r="AF622" s="9" t="n"/>
      <c r="AG622" s="9" t="n"/>
      <c r="AH622" s="9" t="n"/>
      <c r="AI622" s="9" t="n"/>
      <c r="AJ622" s="9" t="n"/>
      <c r="AK622" s="9" t="n"/>
      <c r="AL622" s="9" t="n"/>
      <c r="AM622" s="9" t="n"/>
      <c r="AN622" s="9" t="n"/>
      <c r="AO622" s="9" t="n"/>
      <c r="AP622" s="9" t="n"/>
      <c r="AQ622" s="9" t="n"/>
      <c r="AR622" s="9" t="n"/>
      <c r="AS622" s="9" t="n"/>
      <c r="AT622" s="9" t="n"/>
      <c r="AU622" s="9" t="n"/>
      <c r="AV622" s="9" t="n"/>
      <c r="AW622" s="9" t="n"/>
      <c r="AX622" s="9" t="n"/>
      <c r="AY622" s="9" t="n"/>
      <c r="AZ622" s="9" t="n"/>
    </row>
    <row r="623">
      <c r="A623" s="9" t="n"/>
      <c r="B623" s="9" t="n"/>
      <c r="C623" s="9" t="n"/>
      <c r="D623" s="9" t="n"/>
      <c r="E623" s="9" t="n"/>
      <c r="F623" s="9" t="n"/>
      <c r="G623" s="9" t="n"/>
      <c r="H623" s="9" t="n"/>
      <c r="I623" s="9" t="n"/>
      <c r="J623" s="9" t="n"/>
      <c r="K623" s="9" t="n"/>
      <c r="L623" s="9" t="n"/>
      <c r="M623" s="9" t="n"/>
      <c r="N623" s="9" t="n"/>
      <c r="O623" s="9" t="n"/>
      <c r="P623" s="9" t="n"/>
      <c r="Q623" s="9" t="n"/>
      <c r="R623" s="9" t="n"/>
      <c r="S623" s="9" t="n"/>
      <c r="T623" s="9" t="n"/>
      <c r="U623" s="9" t="n"/>
      <c r="V623" s="9" t="n"/>
      <c r="W623" s="9" t="n"/>
      <c r="X623" s="9" t="n"/>
      <c r="Y623" s="9" t="n"/>
      <c r="Z623" s="9" t="n"/>
      <c r="AA623" s="9" t="n"/>
      <c r="AB623" s="9" t="n"/>
      <c r="AC623" s="9" t="n"/>
      <c r="AD623" s="9" t="n"/>
      <c r="AE623" s="9" t="n"/>
      <c r="AF623" s="9" t="n"/>
      <c r="AG623" s="9" t="n"/>
      <c r="AH623" s="9" t="n"/>
      <c r="AI623" s="9" t="n"/>
      <c r="AJ623" s="9" t="n"/>
      <c r="AK623" s="9" t="n"/>
      <c r="AL623" s="9" t="n"/>
      <c r="AM623" s="9" t="n"/>
      <c r="AN623" s="9" t="n"/>
      <c r="AO623" s="9" t="n"/>
      <c r="AP623" s="9" t="n"/>
      <c r="AQ623" s="9" t="n"/>
      <c r="AR623" s="9" t="n"/>
      <c r="AS623" s="9" t="n"/>
      <c r="AT623" s="9" t="n"/>
      <c r="AU623" s="9" t="n"/>
      <c r="AV623" s="9" t="n"/>
      <c r="AW623" s="9" t="n"/>
      <c r="AX623" s="9" t="n"/>
      <c r="AY623" s="9" t="n"/>
      <c r="AZ623" s="9" t="n"/>
    </row>
    <row r="624">
      <c r="A624" s="9" t="n"/>
      <c r="B624" s="9" t="n"/>
      <c r="C624" s="9" t="n"/>
      <c r="D624" s="9" t="n"/>
      <c r="E624" s="9" t="n"/>
      <c r="F624" s="9" t="n"/>
      <c r="G624" s="9" t="n"/>
      <c r="H624" s="9" t="n"/>
      <c r="I624" s="9" t="n"/>
      <c r="J624" s="9" t="n"/>
      <c r="K624" s="9" t="n"/>
      <c r="L624" s="9" t="n"/>
      <c r="M624" s="9" t="n"/>
      <c r="N624" s="9" t="n"/>
      <c r="O624" s="9" t="n"/>
      <c r="P624" s="9" t="n"/>
      <c r="Q624" s="9" t="n"/>
      <c r="R624" s="9" t="n"/>
      <c r="S624" s="9" t="n"/>
      <c r="T624" s="9" t="n"/>
      <c r="U624" s="9" t="n"/>
      <c r="V624" s="9" t="n"/>
      <c r="W624" s="9" t="n"/>
      <c r="X624" s="9" t="n"/>
      <c r="Y624" s="9" t="n"/>
      <c r="Z624" s="9" t="n"/>
      <c r="AA624" s="9" t="n"/>
      <c r="AB624" s="9" t="n"/>
      <c r="AC624" s="9" t="n"/>
      <c r="AD624" s="9" t="n"/>
      <c r="AE624" s="9" t="n"/>
      <c r="AF624" s="9" t="n"/>
      <c r="AG624" s="9" t="n"/>
      <c r="AH624" s="9" t="n"/>
      <c r="AI624" s="9" t="n"/>
      <c r="AJ624" s="9" t="n"/>
      <c r="AK624" s="9" t="n"/>
      <c r="AL624" s="9" t="n"/>
      <c r="AM624" s="9" t="n"/>
      <c r="AN624" s="9" t="n"/>
      <c r="AO624" s="9" t="n"/>
      <c r="AP624" s="9" t="n"/>
      <c r="AQ624" s="9" t="n"/>
      <c r="AR624" s="9" t="n"/>
      <c r="AS624" s="9" t="n"/>
      <c r="AT624" s="9" t="n"/>
      <c r="AU624" s="9" t="n"/>
      <c r="AV624" s="9" t="n"/>
      <c r="AW624" s="9" t="n"/>
      <c r="AX624" s="9" t="n"/>
      <c r="AY624" s="9" t="n"/>
      <c r="AZ624" s="9" t="n"/>
    </row>
    <row r="625">
      <c r="A625" s="9" t="n"/>
      <c r="B625" s="9" t="n"/>
      <c r="C625" s="9" t="n"/>
      <c r="D625" s="9" t="n"/>
      <c r="E625" s="9" t="n"/>
      <c r="F625" s="9" t="n"/>
      <c r="G625" s="9" t="n"/>
      <c r="H625" s="9" t="n"/>
      <c r="I625" s="9" t="n"/>
      <c r="J625" s="9" t="n"/>
      <c r="K625" s="9" t="n"/>
      <c r="L625" s="9" t="n"/>
      <c r="M625" s="9" t="n"/>
      <c r="N625" s="9" t="n"/>
      <c r="O625" s="9" t="n"/>
      <c r="P625" s="9" t="n"/>
      <c r="Q625" s="9" t="n"/>
      <c r="R625" s="9" t="n"/>
      <c r="S625" s="9" t="n"/>
      <c r="T625" s="9" t="n"/>
      <c r="U625" s="9" t="n"/>
      <c r="V625" s="9" t="n"/>
      <c r="W625" s="9" t="n"/>
      <c r="X625" s="9" t="n"/>
      <c r="Y625" s="9" t="n"/>
      <c r="Z625" s="9" t="n"/>
      <c r="AA625" s="9" t="n"/>
      <c r="AB625" s="9" t="n"/>
      <c r="AC625" s="9" t="n"/>
      <c r="AD625" s="9" t="n"/>
      <c r="AE625" s="9" t="n"/>
      <c r="AF625" s="9" t="n"/>
      <c r="AG625" s="9" t="n"/>
      <c r="AH625" s="9" t="n"/>
      <c r="AI625" s="9" t="n"/>
      <c r="AJ625" s="9" t="n"/>
      <c r="AK625" s="9" t="n"/>
      <c r="AL625" s="9" t="n"/>
      <c r="AM625" s="9" t="n"/>
      <c r="AN625" s="9" t="n"/>
      <c r="AO625" s="9" t="n"/>
      <c r="AP625" s="9" t="n"/>
      <c r="AQ625" s="9" t="n"/>
      <c r="AR625" s="9" t="n"/>
      <c r="AS625" s="9" t="n"/>
      <c r="AT625" s="9" t="n"/>
      <c r="AU625" s="9" t="n"/>
      <c r="AV625" s="9" t="n"/>
      <c r="AW625" s="9" t="n"/>
      <c r="AX625" s="9" t="n"/>
      <c r="AY625" s="9" t="n"/>
      <c r="AZ625" s="9" t="n"/>
    </row>
    <row r="626">
      <c r="A626" s="9" t="n"/>
      <c r="B626" s="9" t="n"/>
      <c r="C626" s="9" t="n"/>
      <c r="D626" s="9" t="n"/>
      <c r="E626" s="9" t="n"/>
      <c r="F626" s="9" t="n"/>
      <c r="G626" s="9" t="n"/>
      <c r="H626" s="9" t="n"/>
      <c r="I626" s="9" t="n"/>
      <c r="J626" s="9" t="n"/>
      <c r="K626" s="9" t="n"/>
      <c r="L626" s="9" t="n"/>
      <c r="M626" s="9" t="n"/>
      <c r="N626" s="9" t="n"/>
      <c r="O626" s="9" t="n"/>
      <c r="P626" s="9" t="n"/>
      <c r="Q626" s="9" t="n"/>
      <c r="R626" s="9" t="n"/>
      <c r="S626" s="9" t="n"/>
      <c r="T626" s="9" t="n"/>
      <c r="U626" s="9" t="n"/>
      <c r="V626" s="9" t="n"/>
      <c r="W626" s="9" t="n"/>
      <c r="X626" s="9" t="n"/>
      <c r="Y626" s="9" t="n"/>
      <c r="Z626" s="9" t="n"/>
      <c r="AA626" s="9" t="n"/>
      <c r="AB626" s="9" t="n"/>
      <c r="AC626" s="9" t="n"/>
      <c r="AD626" s="9" t="n"/>
      <c r="AE626" s="9" t="n"/>
      <c r="AF626" s="9" t="n"/>
      <c r="AG626" s="9" t="n"/>
      <c r="AH626" s="9" t="n"/>
      <c r="AI626" s="9" t="n"/>
      <c r="AJ626" s="9" t="n"/>
      <c r="AK626" s="9" t="n"/>
      <c r="AL626" s="9" t="n"/>
      <c r="AM626" s="9" t="n"/>
      <c r="AN626" s="9" t="n"/>
      <c r="AO626" s="9" t="n"/>
      <c r="AP626" s="9" t="n"/>
      <c r="AQ626" s="9" t="n"/>
      <c r="AR626" s="9" t="n"/>
      <c r="AS626" s="9" t="n"/>
      <c r="AT626" s="9" t="n"/>
      <c r="AU626" s="9" t="n"/>
      <c r="AV626" s="9" t="n"/>
      <c r="AW626" s="9" t="n"/>
      <c r="AX626" s="9" t="n"/>
      <c r="AY626" s="9" t="n"/>
      <c r="AZ626" s="9" t="n"/>
    </row>
    <row r="627">
      <c r="A627" s="9" t="n"/>
      <c r="B627" s="9" t="n"/>
      <c r="C627" s="9" t="n"/>
      <c r="D627" s="9" t="n"/>
      <c r="E627" s="9" t="n"/>
      <c r="F627" s="9" t="n"/>
      <c r="G627" s="9" t="n"/>
      <c r="H627" s="9" t="n"/>
      <c r="I627" s="9" t="n"/>
      <c r="J627" s="9" t="n"/>
      <c r="K627" s="9" t="n"/>
      <c r="L627" s="9" t="n"/>
      <c r="M627" s="9" t="n"/>
      <c r="N627" s="9" t="n"/>
      <c r="O627" s="9" t="n"/>
      <c r="P627" s="9" t="n"/>
      <c r="Q627" s="9" t="n"/>
      <c r="R627" s="9" t="n"/>
      <c r="S627" s="9" t="n"/>
      <c r="T627" s="9" t="n"/>
      <c r="U627" s="9" t="n"/>
      <c r="V627" s="9" t="n"/>
      <c r="W627" s="9" t="n"/>
      <c r="X627" s="9" t="n"/>
      <c r="Y627" s="9" t="n"/>
      <c r="Z627" s="9" t="n"/>
      <c r="AA627" s="9" t="n"/>
      <c r="AB627" s="9" t="n"/>
      <c r="AC627" s="9" t="n"/>
      <c r="AD627" s="9" t="n"/>
      <c r="AE627" s="9" t="n"/>
      <c r="AF627" s="9" t="n"/>
      <c r="AG627" s="9" t="n"/>
      <c r="AH627" s="9" t="n"/>
      <c r="AI627" s="9" t="n"/>
      <c r="AJ627" s="9" t="n"/>
      <c r="AK627" s="9" t="n"/>
      <c r="AL627" s="9" t="n"/>
      <c r="AM627" s="9" t="n"/>
      <c r="AN627" s="9" t="n"/>
      <c r="AO627" s="9" t="n"/>
      <c r="AP627" s="9" t="n"/>
      <c r="AQ627" s="9" t="n"/>
      <c r="AR627" s="9" t="n"/>
      <c r="AS627" s="9" t="n"/>
      <c r="AT627" s="9" t="n"/>
      <c r="AU627" s="9" t="n"/>
      <c r="AV627" s="9" t="n"/>
      <c r="AW627" s="9" t="n"/>
      <c r="AX627" s="9" t="n"/>
      <c r="AY627" s="9" t="n"/>
      <c r="AZ627" s="9" t="n"/>
    </row>
    <row r="628">
      <c r="A628" s="9" t="n"/>
      <c r="B628" s="9" t="n"/>
      <c r="C628" s="9" t="n"/>
      <c r="D628" s="9" t="n"/>
      <c r="E628" s="9" t="n"/>
      <c r="F628" s="9" t="n"/>
      <c r="G628" s="9" t="n"/>
      <c r="H628" s="9" t="n"/>
      <c r="I628" s="9" t="n"/>
      <c r="J628" s="9" t="n"/>
      <c r="K628" s="9" t="n"/>
      <c r="L628" s="9" t="n"/>
      <c r="M628" s="9" t="n"/>
      <c r="N628" s="9" t="n"/>
      <c r="O628" s="9" t="n"/>
      <c r="P628" s="9" t="n"/>
      <c r="Q628" s="9" t="n"/>
      <c r="R628" s="9" t="n"/>
      <c r="S628" s="9" t="n"/>
      <c r="T628" s="9" t="n"/>
      <c r="U628" s="9" t="n"/>
      <c r="V628" s="9" t="n"/>
      <c r="W628" s="9" t="n"/>
      <c r="X628" s="9" t="n"/>
      <c r="Y628" s="9" t="n"/>
      <c r="Z628" s="9" t="n"/>
      <c r="AA628" s="9" t="n"/>
      <c r="AB628" s="9" t="n"/>
      <c r="AC628" s="9" t="n"/>
      <c r="AD628" s="9" t="n"/>
      <c r="AE628" s="9" t="n"/>
      <c r="AF628" s="9" t="n"/>
      <c r="AG628" s="9" t="n"/>
      <c r="AH628" s="9" t="n"/>
      <c r="AI628" s="9" t="n"/>
      <c r="AJ628" s="9" t="n"/>
      <c r="AK628" s="9" t="n"/>
      <c r="AL628" s="9" t="n"/>
      <c r="AM628" s="9" t="n"/>
      <c r="AN628" s="9" t="n"/>
      <c r="AO628" s="9" t="n"/>
      <c r="AP628" s="9" t="n"/>
      <c r="AQ628" s="9" t="n"/>
      <c r="AR628" s="9" t="n"/>
      <c r="AS628" s="9" t="n"/>
      <c r="AT628" s="9" t="n"/>
      <c r="AU628" s="9" t="n"/>
      <c r="AV628" s="9" t="n"/>
      <c r="AW628" s="9" t="n"/>
      <c r="AX628" s="9" t="n"/>
      <c r="AY628" s="9" t="n"/>
      <c r="AZ628" s="9" t="n"/>
    </row>
    <row r="629">
      <c r="A629" s="9" t="n"/>
      <c r="B629" s="9" t="n"/>
      <c r="C629" s="9" t="n"/>
      <c r="D629" s="9" t="n"/>
      <c r="E629" s="9" t="n"/>
      <c r="F629" s="9" t="n"/>
      <c r="G629" s="9" t="n"/>
      <c r="H629" s="9" t="n"/>
      <c r="I629" s="9" t="n"/>
      <c r="J629" s="9" t="n"/>
      <c r="K629" s="9" t="n"/>
      <c r="L629" s="9" t="n"/>
      <c r="M629" s="9" t="n"/>
      <c r="N629" s="9" t="n"/>
      <c r="O629" s="9" t="n"/>
      <c r="P629" s="9" t="n"/>
      <c r="Q629" s="9" t="n"/>
      <c r="R629" s="9" t="n"/>
      <c r="S629" s="9" t="n"/>
      <c r="T629" s="9" t="n"/>
      <c r="U629" s="9" t="n"/>
      <c r="V629" s="9" t="n"/>
      <c r="W629" s="9" t="n"/>
      <c r="X629" s="9" t="n"/>
      <c r="Y629" s="9" t="n"/>
      <c r="Z629" s="9" t="n"/>
      <c r="AA629" s="9" t="n"/>
      <c r="AB629" s="9" t="n"/>
      <c r="AC629" s="9" t="n"/>
      <c r="AD629" s="9" t="n"/>
      <c r="AE629" s="9" t="n"/>
      <c r="AF629" s="9" t="n"/>
      <c r="AG629" s="9" t="n"/>
      <c r="AH629" s="9" t="n"/>
      <c r="AI629" s="9" t="n"/>
      <c r="AJ629" s="9" t="n"/>
      <c r="AK629" s="9" t="n"/>
      <c r="AL629" s="9" t="n"/>
      <c r="AM629" s="9" t="n"/>
      <c r="AN629" s="9" t="n"/>
      <c r="AO629" s="9" t="n"/>
      <c r="AP629" s="9" t="n"/>
      <c r="AQ629" s="9" t="n"/>
      <c r="AR629" s="9" t="n"/>
      <c r="AS629" s="9" t="n"/>
      <c r="AT629" s="9" t="n"/>
      <c r="AU629" s="9" t="n"/>
      <c r="AV629" s="9" t="n"/>
      <c r="AW629" s="9" t="n"/>
      <c r="AX629" s="9" t="n"/>
      <c r="AY629" s="9" t="n"/>
      <c r="AZ629" s="9" t="n"/>
    </row>
    <row r="630">
      <c r="A630" s="9" t="n"/>
      <c r="B630" s="9" t="n"/>
      <c r="C630" s="9" t="n"/>
      <c r="D630" s="9" t="n"/>
      <c r="E630" s="9" t="n"/>
      <c r="F630" s="9" t="n"/>
      <c r="G630" s="9" t="n"/>
      <c r="H630" s="9" t="n"/>
      <c r="I630" s="9" t="n"/>
      <c r="J630" s="9" t="n"/>
      <c r="K630" s="9" t="n"/>
      <c r="L630" s="9" t="n"/>
      <c r="M630" s="9" t="n"/>
      <c r="N630" s="9" t="n"/>
      <c r="O630" s="9" t="n"/>
      <c r="P630" s="9" t="n"/>
      <c r="Q630" s="9" t="n"/>
      <c r="R630" s="9" t="n"/>
      <c r="S630" s="9" t="n"/>
      <c r="T630" s="9" t="n"/>
      <c r="U630" s="9" t="n"/>
      <c r="V630" s="9" t="n"/>
      <c r="W630" s="9" t="n"/>
      <c r="X630" s="9" t="n"/>
      <c r="Y630" s="9" t="n"/>
      <c r="Z630" s="9" t="n"/>
      <c r="AA630" s="9" t="n"/>
      <c r="AB630" s="9" t="n"/>
      <c r="AC630" s="9" t="n"/>
      <c r="AD630" s="9" t="n"/>
      <c r="AE630" s="9" t="n"/>
      <c r="AF630" s="9" t="n"/>
      <c r="AG630" s="9" t="n"/>
      <c r="AH630" s="9" t="n"/>
      <c r="AI630" s="9" t="n"/>
      <c r="AJ630" s="9" t="n"/>
      <c r="AK630" s="9" t="n"/>
      <c r="AL630" s="9" t="n"/>
      <c r="AM630" s="9" t="n"/>
      <c r="AN630" s="9" t="n"/>
      <c r="AO630" s="9" t="n"/>
      <c r="AP630" s="9" t="n"/>
      <c r="AQ630" s="9" t="n"/>
      <c r="AR630" s="9" t="n"/>
      <c r="AS630" s="9" t="n"/>
      <c r="AT630" s="9" t="n"/>
      <c r="AU630" s="9" t="n"/>
      <c r="AV630" s="9" t="n"/>
      <c r="AW630" s="9" t="n"/>
      <c r="AX630" s="9" t="n"/>
      <c r="AY630" s="9" t="n"/>
      <c r="AZ630" s="9" t="n"/>
    </row>
    <row r="631">
      <c r="A631" s="9" t="n"/>
      <c r="B631" s="9" t="n"/>
      <c r="C631" s="9" t="n"/>
      <c r="D631" s="9" t="n"/>
      <c r="E631" s="9" t="n"/>
      <c r="F631" s="9" t="n"/>
      <c r="G631" s="9" t="n"/>
      <c r="H631" s="9" t="n"/>
      <c r="I631" s="9" t="n"/>
      <c r="J631" s="9" t="n"/>
      <c r="K631" s="9" t="n"/>
      <c r="L631" s="9" t="n"/>
      <c r="M631" s="9" t="n"/>
      <c r="N631" s="9" t="n"/>
      <c r="O631" s="9" t="n"/>
      <c r="P631" s="9" t="n"/>
      <c r="Q631" s="9" t="n"/>
      <c r="R631" s="9" t="n"/>
      <c r="S631" s="9" t="n"/>
      <c r="T631" s="9" t="n"/>
      <c r="U631" s="9" t="n"/>
      <c r="V631" s="9" t="n"/>
      <c r="W631" s="9" t="n"/>
      <c r="X631" s="9" t="n"/>
      <c r="Y631" s="9" t="n"/>
      <c r="Z631" s="9" t="n"/>
      <c r="AA631" s="9" t="n"/>
      <c r="AB631" s="9" t="n"/>
      <c r="AC631" s="9" t="n"/>
      <c r="AD631" s="9" t="n"/>
      <c r="AE631" s="9" t="n"/>
      <c r="AF631" s="9" t="n"/>
      <c r="AG631" s="9" t="n"/>
      <c r="AH631" s="9" t="n"/>
      <c r="AI631" s="9" t="n"/>
      <c r="AJ631" s="9" t="n"/>
      <c r="AK631" s="9" t="n"/>
      <c r="AL631" s="9" t="n"/>
      <c r="AM631" s="9" t="n"/>
      <c r="AN631" s="9" t="n"/>
      <c r="AO631" s="9" t="n"/>
      <c r="AP631" s="9" t="n"/>
      <c r="AQ631" s="9" t="n"/>
      <c r="AR631" s="9" t="n"/>
      <c r="AS631" s="9" t="n"/>
      <c r="AT631" s="9" t="n"/>
      <c r="AU631" s="9" t="n"/>
      <c r="AV631" s="9" t="n"/>
      <c r="AW631" s="9" t="n"/>
      <c r="AX631" s="9" t="n"/>
      <c r="AY631" s="9" t="n"/>
      <c r="AZ631" s="9" t="n"/>
    </row>
    <row r="632">
      <c r="A632" s="9" t="n"/>
      <c r="B632" s="9" t="n"/>
      <c r="C632" s="9" t="n"/>
      <c r="D632" s="9" t="n"/>
      <c r="E632" s="9" t="n"/>
      <c r="F632" s="9" t="n"/>
      <c r="G632" s="9" t="n"/>
      <c r="H632" s="9" t="n"/>
      <c r="I632" s="9" t="n"/>
      <c r="J632" s="9" t="n"/>
      <c r="K632" s="9" t="n"/>
      <c r="L632" s="9" t="n"/>
      <c r="M632" s="9" t="n"/>
      <c r="N632" s="9" t="n"/>
      <c r="O632" s="9" t="n"/>
      <c r="P632" s="9" t="n"/>
      <c r="Q632" s="9" t="n"/>
      <c r="R632" s="9" t="n"/>
      <c r="S632" s="9" t="n"/>
      <c r="T632" s="9" t="n"/>
      <c r="U632" s="9" t="n"/>
      <c r="V632" s="9" t="n"/>
      <c r="W632" s="9" t="n"/>
      <c r="X632" s="9" t="n"/>
      <c r="Y632" s="9" t="n"/>
      <c r="Z632" s="9" t="n"/>
      <c r="AA632" s="9" t="n"/>
      <c r="AB632" s="9" t="n"/>
      <c r="AC632" s="9" t="n"/>
      <c r="AD632" s="9" t="n"/>
      <c r="AE632" s="9" t="n"/>
      <c r="AF632" s="9" t="n"/>
      <c r="AG632" s="9" t="n"/>
      <c r="AH632" s="9" t="n"/>
      <c r="AI632" s="9" t="n"/>
      <c r="AJ632" s="9" t="n"/>
      <c r="AK632" s="9" t="n"/>
      <c r="AL632" s="9" t="n"/>
      <c r="AM632" s="9" t="n"/>
      <c r="AN632" s="9" t="n"/>
      <c r="AO632" s="9" t="n"/>
      <c r="AP632" s="9" t="n"/>
      <c r="AQ632" s="9" t="n"/>
      <c r="AR632" s="9" t="n"/>
      <c r="AS632" s="9" t="n"/>
      <c r="AT632" s="9" t="n"/>
      <c r="AU632" s="9" t="n"/>
      <c r="AV632" s="9" t="n"/>
      <c r="AW632" s="9" t="n"/>
      <c r="AX632" s="9" t="n"/>
      <c r="AY632" s="9" t="n"/>
      <c r="AZ632" s="9" t="n"/>
    </row>
    <row r="633">
      <c r="A633" s="9" t="n"/>
      <c r="B633" s="9" t="n"/>
      <c r="C633" s="9" t="n"/>
      <c r="D633" s="9" t="n"/>
      <c r="E633" s="9" t="n"/>
      <c r="F633" s="9" t="n"/>
      <c r="G633" s="9" t="n"/>
      <c r="H633" s="9" t="n"/>
      <c r="I633" s="9" t="n"/>
      <c r="J633" s="9" t="n"/>
      <c r="K633" s="9" t="n"/>
      <c r="L633" s="9" t="n"/>
      <c r="M633" s="9" t="n"/>
      <c r="N633" s="9" t="n"/>
      <c r="O633" s="9" t="n"/>
      <c r="P633" s="9" t="n"/>
      <c r="Q633" s="9" t="n"/>
      <c r="R633" s="9" t="n"/>
      <c r="S633" s="9" t="n"/>
      <c r="T633" s="9" t="n"/>
      <c r="U633" s="9" t="n"/>
      <c r="V633" s="9" t="n"/>
      <c r="W633" s="9" t="n"/>
      <c r="X633" s="9" t="n"/>
      <c r="Y633" s="9" t="n"/>
      <c r="Z633" s="9" t="n"/>
      <c r="AA633" s="9" t="n"/>
      <c r="AB633" s="9" t="n"/>
      <c r="AC633" s="9" t="n"/>
      <c r="AD633" s="9" t="n"/>
      <c r="AE633" s="9" t="n"/>
      <c r="AF633" s="9" t="n"/>
      <c r="AG633" s="9" t="n"/>
      <c r="AH633" s="9" t="n"/>
      <c r="AI633" s="9" t="n"/>
      <c r="AJ633" s="9" t="n"/>
      <c r="AK633" s="9" t="n"/>
      <c r="AL633" s="9" t="n"/>
      <c r="AM633" s="9" t="n"/>
      <c r="AN633" s="9" t="n"/>
      <c r="AO633" s="9" t="n"/>
      <c r="AP633" s="9" t="n"/>
      <c r="AQ633" s="9" t="n"/>
      <c r="AR633" s="9" t="n"/>
      <c r="AS633" s="9" t="n"/>
      <c r="AT633" s="9" t="n"/>
      <c r="AU633" s="9" t="n"/>
      <c r="AV633" s="9" t="n"/>
      <c r="AW633" s="9" t="n"/>
      <c r="AX633" s="9" t="n"/>
      <c r="AY633" s="9" t="n"/>
      <c r="AZ633" s="9" t="n"/>
    </row>
    <row r="634">
      <c r="A634" s="9" t="n"/>
      <c r="B634" s="9" t="n"/>
      <c r="C634" s="9" t="n"/>
      <c r="D634" s="9" t="n"/>
      <c r="E634" s="9" t="n"/>
      <c r="F634" s="9" t="n"/>
      <c r="G634" s="9" t="n"/>
      <c r="H634" s="9" t="n"/>
      <c r="I634" s="9" t="n"/>
      <c r="J634" s="9" t="n"/>
      <c r="K634" s="9" t="n"/>
      <c r="L634" s="9" t="n"/>
      <c r="M634" s="9" t="n"/>
      <c r="N634" s="9" t="n"/>
      <c r="O634" s="9" t="n"/>
      <c r="P634" s="9" t="n"/>
      <c r="Q634" s="9" t="n"/>
      <c r="R634" s="9" t="n"/>
      <c r="S634" s="9" t="n"/>
      <c r="T634" s="9" t="n"/>
      <c r="U634" s="9" t="n"/>
      <c r="V634" s="9" t="n"/>
      <c r="W634" s="9" t="n"/>
      <c r="X634" s="9" t="n"/>
      <c r="Y634" s="9" t="n"/>
      <c r="Z634" s="9" t="n"/>
      <c r="AA634" s="9" t="n"/>
      <c r="AB634" s="9" t="n"/>
      <c r="AC634" s="9" t="n"/>
      <c r="AD634" s="9" t="n"/>
      <c r="AE634" s="9" t="n"/>
      <c r="AF634" s="9" t="n"/>
      <c r="AG634" s="9" t="n"/>
      <c r="AH634" s="9" t="n"/>
      <c r="AI634" s="9" t="n"/>
      <c r="AJ634" s="9" t="n"/>
      <c r="AK634" s="9" t="n"/>
      <c r="AL634" s="9" t="n"/>
      <c r="AM634" s="9" t="n"/>
      <c r="AN634" s="9" t="n"/>
      <c r="AO634" s="9" t="n"/>
      <c r="AP634" s="9" t="n"/>
      <c r="AQ634" s="9" t="n"/>
      <c r="AR634" s="9" t="n"/>
      <c r="AS634" s="9" t="n"/>
      <c r="AT634" s="9" t="n"/>
      <c r="AU634" s="9" t="n"/>
      <c r="AV634" s="9" t="n"/>
      <c r="AW634" s="9" t="n"/>
      <c r="AX634" s="9" t="n"/>
      <c r="AY634" s="9" t="n"/>
      <c r="AZ634" s="9" t="n"/>
    </row>
    <row r="635">
      <c r="A635" s="9" t="n"/>
      <c r="B635" s="9" t="n"/>
      <c r="C635" s="9" t="n"/>
      <c r="D635" s="9" t="n"/>
      <c r="E635" s="9" t="n"/>
      <c r="F635" s="9" t="n"/>
      <c r="G635" s="9" t="n"/>
      <c r="H635" s="9" t="n"/>
      <c r="I635" s="9" t="n"/>
      <c r="J635" s="9" t="n"/>
      <c r="K635" s="9" t="n"/>
      <c r="L635" s="9" t="n"/>
      <c r="M635" s="9" t="n"/>
      <c r="N635" s="9" t="n"/>
      <c r="O635" s="9" t="n"/>
      <c r="P635" s="9" t="n"/>
      <c r="Q635" s="9" t="n"/>
      <c r="R635" s="9" t="n"/>
      <c r="S635" s="9" t="n"/>
      <c r="T635" s="9" t="n"/>
      <c r="U635" s="9" t="n"/>
      <c r="V635" s="9" t="n"/>
      <c r="W635" s="9" t="n"/>
      <c r="X635" s="9" t="n"/>
      <c r="Y635" s="9" t="n"/>
      <c r="Z635" s="9" t="n"/>
      <c r="AA635" s="9" t="n"/>
      <c r="AB635" s="9" t="n"/>
      <c r="AC635" s="9" t="n"/>
      <c r="AD635" s="9" t="n"/>
      <c r="AE635" s="9" t="n"/>
      <c r="AF635" s="9" t="n"/>
      <c r="AG635" s="9" t="n"/>
      <c r="AH635" s="9" t="n"/>
      <c r="AI635" s="9" t="n"/>
      <c r="AJ635" s="9" t="n"/>
      <c r="AK635" s="9" t="n"/>
      <c r="AL635" s="9" t="n"/>
      <c r="AM635" s="9" t="n"/>
      <c r="AN635" s="9" t="n"/>
      <c r="AO635" s="9" t="n"/>
      <c r="AP635" s="9" t="n"/>
      <c r="AQ635" s="9" t="n"/>
      <c r="AR635" s="9" t="n"/>
      <c r="AS635" s="9" t="n"/>
      <c r="AT635" s="9" t="n"/>
      <c r="AU635" s="9" t="n"/>
      <c r="AV635" s="9" t="n"/>
      <c r="AW635" s="9" t="n"/>
      <c r="AX635" s="9" t="n"/>
      <c r="AY635" s="9" t="n"/>
      <c r="AZ635" s="9" t="n"/>
    </row>
    <row r="636">
      <c r="A636" s="9" t="n"/>
      <c r="B636" s="9" t="n"/>
      <c r="C636" s="9" t="n"/>
      <c r="D636" s="9" t="n"/>
      <c r="E636" s="9" t="n"/>
      <c r="F636" s="9" t="n"/>
      <c r="G636" s="9" t="n"/>
      <c r="H636" s="9" t="n"/>
      <c r="I636" s="9" t="n"/>
      <c r="J636" s="9" t="n"/>
      <c r="K636" s="9" t="n"/>
      <c r="L636" s="9" t="n"/>
      <c r="M636" s="9" t="n"/>
      <c r="N636" s="9" t="n"/>
      <c r="O636" s="9" t="n"/>
      <c r="P636" s="9" t="n"/>
      <c r="Q636" s="9" t="n"/>
      <c r="R636" s="9" t="n"/>
      <c r="S636" s="9" t="n"/>
      <c r="T636" s="9" t="n"/>
      <c r="U636" s="9" t="n"/>
      <c r="V636" s="9" t="n"/>
      <c r="W636" s="9" t="n"/>
      <c r="X636" s="9" t="n"/>
      <c r="Y636" s="9" t="n"/>
      <c r="Z636" s="9" t="n"/>
      <c r="AA636" s="9" t="n"/>
      <c r="AB636" s="9" t="n"/>
      <c r="AC636" s="9" t="n"/>
      <c r="AD636" s="9" t="n"/>
      <c r="AE636" s="9" t="n"/>
      <c r="AF636" s="9" t="n"/>
      <c r="AG636" s="9" t="n"/>
      <c r="AH636" s="9" t="n"/>
      <c r="AI636" s="9" t="n"/>
      <c r="AJ636" s="9" t="n"/>
      <c r="AK636" s="9" t="n"/>
      <c r="AL636" s="9" t="n"/>
      <c r="AM636" s="9" t="n"/>
      <c r="AN636" s="9" t="n"/>
      <c r="AO636" s="9" t="n"/>
      <c r="AP636" s="9" t="n"/>
      <c r="AQ636" s="9" t="n"/>
      <c r="AR636" s="9" t="n"/>
      <c r="AS636" s="9" t="n"/>
      <c r="AT636" s="9" t="n"/>
      <c r="AU636" s="9" t="n"/>
      <c r="AV636" s="9" t="n"/>
      <c r="AW636" s="9" t="n"/>
      <c r="AX636" s="9" t="n"/>
      <c r="AY636" s="9" t="n"/>
      <c r="AZ636" s="9" t="n"/>
    </row>
    <row r="637">
      <c r="A637" s="9" t="n"/>
      <c r="B637" s="9" t="n"/>
      <c r="C637" s="9" t="n"/>
      <c r="D637" s="9" t="n"/>
      <c r="E637" s="9" t="n"/>
      <c r="F637" s="9" t="n"/>
      <c r="G637" s="9" t="n"/>
      <c r="H637" s="9" t="n"/>
      <c r="I637" s="9" t="n"/>
      <c r="J637" s="9" t="n"/>
      <c r="K637" s="9" t="n"/>
      <c r="L637" s="9" t="n"/>
      <c r="M637" s="9" t="n"/>
      <c r="N637" s="9" t="n"/>
      <c r="O637" s="9" t="n"/>
      <c r="P637" s="9" t="n"/>
      <c r="Q637" s="9" t="n"/>
      <c r="R637" s="9" t="n"/>
      <c r="S637" s="9" t="n"/>
      <c r="T637" s="9" t="n"/>
      <c r="U637" s="9" t="n"/>
      <c r="V637" s="9" t="n"/>
      <c r="W637" s="9" t="n"/>
      <c r="X637" s="9" t="n"/>
      <c r="Y637" s="9" t="n"/>
      <c r="Z637" s="9" t="n"/>
      <c r="AA637" s="9" t="n"/>
      <c r="AB637" s="9" t="n"/>
      <c r="AC637" s="9" t="n"/>
      <c r="AD637" s="9" t="n"/>
      <c r="AE637" s="9" t="n"/>
      <c r="AF637" s="9" t="n"/>
      <c r="AG637" s="9" t="n"/>
      <c r="AH637" s="9" t="n"/>
      <c r="AI637" s="9" t="n"/>
      <c r="AJ637" s="9" t="n"/>
      <c r="AK637" s="9" t="n"/>
      <c r="AL637" s="9" t="n"/>
      <c r="AM637" s="9" t="n"/>
      <c r="AN637" s="9" t="n"/>
      <c r="AO637" s="9" t="n"/>
      <c r="AP637" s="9" t="n"/>
      <c r="AQ637" s="9" t="n"/>
      <c r="AR637" s="9" t="n"/>
      <c r="AS637" s="9" t="n"/>
      <c r="AT637" s="9" t="n"/>
      <c r="AU637" s="9" t="n"/>
      <c r="AV637" s="9" t="n"/>
      <c r="AW637" s="9" t="n"/>
      <c r="AX637" s="9" t="n"/>
      <c r="AY637" s="9" t="n"/>
      <c r="AZ637" s="9" t="n"/>
    </row>
    <row r="638">
      <c r="A638" s="9" t="n"/>
      <c r="B638" s="9" t="n"/>
      <c r="C638" s="9" t="n"/>
      <c r="D638" s="9" t="n"/>
      <c r="E638" s="9" t="n"/>
      <c r="F638" s="9" t="n"/>
      <c r="G638" s="9" t="n"/>
      <c r="H638" s="9" t="n"/>
      <c r="I638" s="9" t="n"/>
      <c r="J638" s="9" t="n"/>
      <c r="K638" s="9" t="n"/>
      <c r="L638" s="9" t="n"/>
      <c r="M638" s="9" t="n"/>
      <c r="N638" s="9" t="n"/>
      <c r="O638" s="9" t="n"/>
      <c r="P638" s="9" t="n"/>
      <c r="Q638" s="9" t="n"/>
      <c r="R638" s="9" t="n"/>
      <c r="S638" s="9" t="n"/>
      <c r="T638" s="9" t="n"/>
      <c r="U638" s="9" t="n"/>
      <c r="V638" s="9" t="n"/>
      <c r="W638" s="9" t="n"/>
      <c r="X638" s="9" t="n"/>
      <c r="Y638" s="9" t="n"/>
      <c r="Z638" s="9" t="n"/>
      <c r="AA638" s="9" t="n"/>
      <c r="AB638" s="9" t="n"/>
      <c r="AC638" s="9" t="n"/>
      <c r="AD638" s="9" t="n"/>
      <c r="AE638" s="9" t="n"/>
      <c r="AF638" s="9" t="n"/>
      <c r="AG638" s="9" t="n"/>
      <c r="AH638" s="9" t="n"/>
      <c r="AI638" s="9" t="n"/>
      <c r="AJ638" s="9" t="n"/>
      <c r="AK638" s="9" t="n"/>
      <c r="AL638" s="9" t="n"/>
      <c r="AM638" s="9" t="n"/>
      <c r="AN638" s="9" t="n"/>
      <c r="AO638" s="9" t="n"/>
      <c r="AP638" s="9" t="n"/>
      <c r="AQ638" s="9" t="n"/>
      <c r="AR638" s="9" t="n"/>
      <c r="AS638" s="9" t="n"/>
      <c r="AT638" s="9" t="n"/>
      <c r="AU638" s="9" t="n"/>
      <c r="AV638" s="9" t="n"/>
      <c r="AW638" s="9" t="n"/>
      <c r="AX638" s="9" t="n"/>
      <c r="AY638" s="9" t="n"/>
      <c r="AZ638" s="9" t="n"/>
    </row>
    <row r="639">
      <c r="A639" s="9" t="n"/>
      <c r="B639" s="9" t="n"/>
      <c r="C639" s="9" t="n"/>
      <c r="D639" s="9" t="n"/>
      <c r="E639" s="9" t="n"/>
      <c r="F639" s="9" t="n"/>
      <c r="G639" s="9" t="n"/>
      <c r="H639" s="9" t="n"/>
      <c r="I639" s="9" t="n"/>
      <c r="J639" s="9" t="n"/>
      <c r="K639" s="9" t="n"/>
      <c r="L639" s="9" t="n"/>
      <c r="M639" s="9" t="n"/>
      <c r="N639" s="9" t="n"/>
      <c r="O639" s="9" t="n"/>
      <c r="P639" s="9" t="n"/>
      <c r="Q639" s="9" t="n"/>
      <c r="R639" s="9" t="n"/>
      <c r="S639" s="9" t="n"/>
      <c r="T639" s="9" t="n"/>
      <c r="U639" s="9" t="n"/>
      <c r="V639" s="9" t="n"/>
      <c r="W639" s="9" t="n"/>
      <c r="X639" s="9" t="n"/>
      <c r="Y639" s="9" t="n"/>
      <c r="Z639" s="9" t="n"/>
      <c r="AA639" s="9" t="n"/>
      <c r="AB639" s="9" t="n"/>
      <c r="AC639" s="9" t="n"/>
      <c r="AD639" s="9" t="n"/>
      <c r="AE639" s="9" t="n"/>
      <c r="AF639" s="9" t="n"/>
      <c r="AG639" s="9" t="n"/>
      <c r="AH639" s="9" t="n"/>
      <c r="AI639" s="9" t="n"/>
      <c r="AJ639" s="9" t="n"/>
      <c r="AK639" s="9" t="n"/>
      <c r="AL639" s="9" t="n"/>
      <c r="AM639" s="9" t="n"/>
      <c r="AN639" s="9" t="n"/>
      <c r="AO639" s="9" t="n"/>
      <c r="AP639" s="9" t="n"/>
      <c r="AQ639" s="9" t="n"/>
      <c r="AR639" s="9" t="n"/>
      <c r="AS639" s="9" t="n"/>
      <c r="AT639" s="9" t="n"/>
      <c r="AU639" s="9" t="n"/>
      <c r="AV639" s="9" t="n"/>
      <c r="AW639" s="9" t="n"/>
      <c r="AX639" s="9" t="n"/>
      <c r="AY639" s="9" t="n"/>
      <c r="AZ639" s="9" t="n"/>
    </row>
    <row r="640">
      <c r="A640" s="9" t="n"/>
      <c r="B640" s="9" t="n"/>
      <c r="C640" s="9" t="n"/>
      <c r="D640" s="9" t="n"/>
      <c r="E640" s="9" t="n"/>
      <c r="F640" s="9" t="n"/>
      <c r="G640" s="9" t="n"/>
      <c r="H640" s="9" t="n"/>
      <c r="I640" s="9" t="n"/>
      <c r="J640" s="9" t="n"/>
      <c r="K640" s="9" t="n"/>
      <c r="L640" s="9" t="n"/>
      <c r="M640" s="9" t="n"/>
      <c r="N640" s="9" t="n"/>
      <c r="O640" s="9" t="n"/>
      <c r="P640" s="9" t="n"/>
      <c r="Q640" s="9" t="n"/>
      <c r="R640" s="9" t="n"/>
      <c r="S640" s="9" t="n"/>
      <c r="T640" s="9" t="n"/>
      <c r="U640" s="9" t="n"/>
      <c r="V640" s="9" t="n"/>
      <c r="W640" s="9" t="n"/>
      <c r="X640" s="9" t="n"/>
      <c r="Y640" s="9" t="n"/>
      <c r="Z640" s="9" t="n"/>
      <c r="AA640" s="9" t="n"/>
      <c r="AB640" s="9" t="n"/>
      <c r="AC640" s="9" t="n"/>
      <c r="AD640" s="9" t="n"/>
      <c r="AE640" s="9" t="n"/>
      <c r="AF640" s="9" t="n"/>
      <c r="AG640" s="9" t="n"/>
      <c r="AH640" s="9" t="n"/>
      <c r="AI640" s="9" t="n"/>
      <c r="AJ640" s="9" t="n"/>
      <c r="AK640" s="9" t="n"/>
      <c r="AL640" s="9" t="n"/>
      <c r="AM640" s="9" t="n"/>
      <c r="AN640" s="9" t="n"/>
      <c r="AO640" s="9" t="n"/>
      <c r="AP640" s="9" t="n"/>
      <c r="AQ640" s="9" t="n"/>
      <c r="AR640" s="9" t="n"/>
      <c r="AS640" s="9" t="n"/>
      <c r="AT640" s="9" t="n"/>
      <c r="AU640" s="9" t="n"/>
      <c r="AV640" s="9" t="n"/>
      <c r="AW640" s="9" t="n"/>
      <c r="AX640" s="9" t="n"/>
      <c r="AY640" s="9" t="n"/>
      <c r="AZ640" s="9" t="n"/>
    </row>
    <row r="641">
      <c r="A641" s="9" t="n"/>
      <c r="B641" s="9" t="n"/>
      <c r="C641" s="9" t="n"/>
      <c r="D641" s="9" t="n"/>
      <c r="E641" s="9" t="n"/>
      <c r="F641" s="9" t="n"/>
      <c r="G641" s="9" t="n"/>
      <c r="H641" s="9" t="n"/>
      <c r="I641" s="9" t="n"/>
      <c r="J641" s="9" t="n"/>
      <c r="K641" s="9" t="n"/>
      <c r="L641" s="9" t="n"/>
      <c r="M641" s="9" t="n"/>
      <c r="N641" s="9" t="n"/>
      <c r="O641" s="9" t="n"/>
      <c r="P641" s="9" t="n"/>
      <c r="Q641" s="9" t="n"/>
      <c r="R641" s="9" t="n"/>
      <c r="S641" s="9" t="n"/>
      <c r="T641" s="9" t="n"/>
      <c r="U641" s="9" t="n"/>
      <c r="V641" s="9" t="n"/>
      <c r="W641" s="9" t="n"/>
      <c r="X641" s="9" t="n"/>
      <c r="Y641" s="9" t="n"/>
      <c r="Z641" s="9" t="n"/>
      <c r="AA641" s="9" t="n"/>
      <c r="AB641" s="9" t="n"/>
      <c r="AC641" s="9" t="n"/>
      <c r="AD641" s="9" t="n"/>
      <c r="AE641" s="9" t="n"/>
      <c r="AF641" s="9" t="n"/>
      <c r="AG641" s="9" t="n"/>
      <c r="AH641" s="9" t="n"/>
      <c r="AI641" s="9" t="n"/>
      <c r="AJ641" s="9" t="n"/>
      <c r="AK641" s="9" t="n"/>
      <c r="AL641" s="9" t="n"/>
      <c r="AM641" s="9" t="n"/>
      <c r="AN641" s="9" t="n"/>
      <c r="AO641" s="9" t="n"/>
      <c r="AP641" s="9" t="n"/>
      <c r="AQ641" s="9" t="n"/>
      <c r="AR641" s="9" t="n"/>
      <c r="AS641" s="9" t="n"/>
      <c r="AT641" s="9" t="n"/>
      <c r="AU641" s="9" t="n"/>
      <c r="AV641" s="9" t="n"/>
      <c r="AW641" s="9" t="n"/>
      <c r="AX641" s="9" t="n"/>
      <c r="AY641" s="9" t="n"/>
      <c r="AZ641" s="9" t="n"/>
    </row>
    <row r="642">
      <c r="A642" s="9" t="n"/>
      <c r="B642" s="9" t="n"/>
      <c r="C642" s="9" t="n"/>
      <c r="D642" s="9" t="n"/>
      <c r="E642" s="9" t="n"/>
      <c r="F642" s="9" t="n"/>
      <c r="G642" s="9" t="n"/>
      <c r="H642" s="9" t="n"/>
      <c r="I642" s="9" t="n"/>
      <c r="J642" s="9" t="n"/>
      <c r="K642" s="9" t="n"/>
      <c r="L642" s="9" t="n"/>
      <c r="M642" s="9" t="n"/>
      <c r="N642" s="9" t="n"/>
      <c r="O642" s="9" t="n"/>
      <c r="P642" s="9" t="n"/>
      <c r="Q642" s="9" t="n"/>
      <c r="R642" s="9" t="n"/>
      <c r="S642" s="9" t="n"/>
      <c r="T642" s="9" t="n"/>
      <c r="U642" s="9" t="n"/>
      <c r="V642" s="9" t="n"/>
      <c r="W642" s="9" t="n"/>
      <c r="X642" s="9" t="n"/>
      <c r="Y642" s="9" t="n"/>
      <c r="Z642" s="9" t="n"/>
      <c r="AA642" s="9" t="n"/>
      <c r="AB642" s="9" t="n"/>
      <c r="AC642" s="9" t="n"/>
      <c r="AD642" s="9" t="n"/>
      <c r="AE642" s="9" t="n"/>
      <c r="AF642" s="9" t="n"/>
      <c r="AG642" s="9" t="n"/>
      <c r="AH642" s="9" t="n"/>
      <c r="AI642" s="9" t="n"/>
      <c r="AJ642" s="9" t="n"/>
      <c r="AK642" s="9" t="n"/>
      <c r="AL642" s="9" t="n"/>
      <c r="AM642" s="9" t="n"/>
      <c r="AN642" s="9" t="n"/>
      <c r="AO642" s="9" t="n"/>
      <c r="AP642" s="9" t="n"/>
      <c r="AQ642" s="9" t="n"/>
      <c r="AR642" s="9" t="n"/>
      <c r="AS642" s="9" t="n"/>
      <c r="AT642" s="9" t="n"/>
      <c r="AU642" s="9" t="n"/>
      <c r="AV642" s="9" t="n"/>
      <c r="AW642" s="9" t="n"/>
      <c r="AX642" s="9" t="n"/>
      <c r="AY642" s="9" t="n"/>
      <c r="AZ642" s="9" t="n"/>
    </row>
    <row r="643">
      <c r="A643" s="9" t="n"/>
      <c r="B643" s="9" t="n"/>
      <c r="C643" s="9" t="n"/>
      <c r="D643" s="9" t="n"/>
      <c r="E643" s="9" t="n"/>
      <c r="F643" s="9" t="n"/>
      <c r="G643" s="9" t="n"/>
      <c r="H643" s="9" t="n"/>
      <c r="I643" s="9" t="n"/>
      <c r="J643" s="9" t="n"/>
      <c r="K643" s="9" t="n"/>
      <c r="L643" s="9" t="n"/>
      <c r="M643" s="9" t="n"/>
      <c r="N643" s="9" t="n"/>
      <c r="O643" s="9" t="n"/>
      <c r="P643" s="9" t="n"/>
      <c r="Q643" s="9" t="n"/>
      <c r="R643" s="9" t="n"/>
      <c r="S643" s="9" t="n"/>
      <c r="T643" s="9" t="n"/>
      <c r="U643" s="9" t="n"/>
      <c r="V643" s="9" t="n"/>
      <c r="W643" s="9" t="n"/>
      <c r="X643" s="9" t="n"/>
      <c r="Y643" s="9" t="n"/>
      <c r="Z643" s="9" t="n"/>
      <c r="AA643" s="9" t="n"/>
      <c r="AB643" s="9" t="n"/>
      <c r="AC643" s="9" t="n"/>
      <c r="AD643" s="9" t="n"/>
      <c r="AE643" s="9" t="n"/>
      <c r="AF643" s="9" t="n"/>
      <c r="AG643" s="9" t="n"/>
      <c r="AH643" s="9" t="n"/>
      <c r="AI643" s="9" t="n"/>
      <c r="AJ643" s="9" t="n"/>
      <c r="AK643" s="9" t="n"/>
      <c r="AL643" s="9" t="n"/>
      <c r="AM643" s="9" t="n"/>
      <c r="AN643" s="9" t="n"/>
      <c r="AO643" s="9" t="n"/>
      <c r="AP643" s="9" t="n"/>
      <c r="AQ643" s="9" t="n"/>
      <c r="AR643" s="9" t="n"/>
      <c r="AS643" s="9" t="n"/>
      <c r="AT643" s="9" t="n"/>
      <c r="AU643" s="9" t="n"/>
      <c r="AV643" s="9" t="n"/>
      <c r="AW643" s="9" t="n"/>
      <c r="AX643" s="9" t="n"/>
      <c r="AY643" s="9" t="n"/>
      <c r="AZ643" s="9" t="n"/>
    </row>
    <row r="644">
      <c r="A644" s="9" t="n"/>
      <c r="B644" s="9" t="n"/>
      <c r="C644" s="9" t="n"/>
      <c r="D644" s="9" t="n"/>
      <c r="E644" s="9" t="n"/>
      <c r="F644" s="9" t="n"/>
      <c r="G644" s="9" t="n"/>
      <c r="H644" s="9" t="n"/>
      <c r="I644" s="9" t="n"/>
      <c r="J644" s="9" t="n"/>
      <c r="K644" s="9" t="n"/>
      <c r="L644" s="9" t="n"/>
      <c r="M644" s="9" t="n"/>
      <c r="N644" s="9" t="n"/>
      <c r="O644" s="9" t="n"/>
      <c r="P644" s="9" t="n"/>
      <c r="Q644" s="9" t="n"/>
      <c r="R644" s="9" t="n"/>
      <c r="S644" s="9" t="n"/>
      <c r="T644" s="9" t="n"/>
      <c r="U644" s="9" t="n"/>
      <c r="V644" s="9" t="n"/>
      <c r="W644" s="9" t="n"/>
      <c r="X644" s="9" t="n"/>
      <c r="Y644" s="9" t="n"/>
      <c r="Z644" s="9" t="n"/>
      <c r="AA644" s="9" t="n"/>
      <c r="AB644" s="9" t="n"/>
      <c r="AC644" s="9" t="n"/>
      <c r="AD644" s="9" t="n"/>
      <c r="AE644" s="9" t="n"/>
      <c r="AF644" s="9" t="n"/>
      <c r="AG644" s="9" t="n"/>
      <c r="AH644" s="9" t="n"/>
      <c r="AI644" s="9" t="n"/>
      <c r="AJ644" s="9" t="n"/>
      <c r="AK644" s="9" t="n"/>
      <c r="AL644" s="9" t="n"/>
      <c r="AM644" s="9" t="n"/>
      <c r="AN644" s="9" t="n"/>
      <c r="AO644" s="9" t="n"/>
      <c r="AP644" s="9" t="n"/>
      <c r="AQ644" s="9" t="n"/>
      <c r="AR644" s="9" t="n"/>
      <c r="AS644" s="9" t="n"/>
      <c r="AT644" s="9" t="n"/>
      <c r="AU644" s="9" t="n"/>
      <c r="AV644" s="9" t="n"/>
      <c r="AW644" s="9" t="n"/>
      <c r="AX644" s="9" t="n"/>
      <c r="AY644" s="9" t="n"/>
      <c r="AZ644" s="9" t="n"/>
    </row>
    <row r="645">
      <c r="A645" s="9" t="n"/>
      <c r="B645" s="9" t="n"/>
      <c r="C645" s="9" t="n"/>
      <c r="D645" s="9" t="n"/>
      <c r="E645" s="9" t="n"/>
      <c r="F645" s="9" t="n"/>
      <c r="G645" s="9" t="n"/>
      <c r="H645" s="9" t="n"/>
      <c r="I645" s="9" t="n"/>
      <c r="J645" s="9" t="n"/>
      <c r="K645" s="9" t="n"/>
      <c r="L645" s="9" t="n"/>
      <c r="M645" s="9" t="n"/>
      <c r="N645" s="9" t="n"/>
      <c r="O645" s="9" t="n"/>
      <c r="P645" s="9" t="n"/>
      <c r="Q645" s="9" t="n"/>
      <c r="R645" s="9" t="n"/>
      <c r="S645" s="9" t="n"/>
      <c r="T645" s="9" t="n"/>
      <c r="U645" s="9" t="n"/>
      <c r="V645" s="9" t="n"/>
      <c r="W645" s="9" t="n"/>
      <c r="X645" s="9" t="n"/>
      <c r="Y645" s="9" t="n"/>
      <c r="Z645" s="9" t="n"/>
      <c r="AA645" s="9" t="n"/>
      <c r="AB645" s="9" t="n"/>
      <c r="AC645" s="9" t="n"/>
      <c r="AD645" s="9" t="n"/>
      <c r="AE645" s="9" t="n"/>
      <c r="AF645" s="9" t="n"/>
      <c r="AG645" s="9" t="n"/>
      <c r="AH645" s="9" t="n"/>
      <c r="AI645" s="9" t="n"/>
      <c r="AJ645" s="9" t="n"/>
      <c r="AK645" s="9" t="n"/>
      <c r="AL645" s="9" t="n"/>
      <c r="AM645" s="9" t="n"/>
      <c r="AN645" s="9" t="n"/>
      <c r="AO645" s="9" t="n"/>
      <c r="AP645" s="9" t="n"/>
      <c r="AQ645" s="9" t="n"/>
      <c r="AR645" s="9" t="n"/>
      <c r="AS645" s="9" t="n"/>
      <c r="AT645" s="9" t="n"/>
      <c r="AU645" s="9" t="n"/>
      <c r="AV645" s="9" t="n"/>
      <c r="AW645" s="9" t="n"/>
      <c r="AX645" s="9" t="n"/>
      <c r="AY645" s="9" t="n"/>
      <c r="AZ645" s="9" t="n"/>
    </row>
    <row r="646">
      <c r="A646" s="9" t="n"/>
      <c r="B646" s="9" t="n"/>
      <c r="C646" s="9" t="n"/>
      <c r="D646" s="9" t="n"/>
      <c r="E646" s="9" t="n"/>
      <c r="F646" s="9" t="n"/>
      <c r="G646" s="9" t="n"/>
      <c r="H646" s="9" t="n"/>
      <c r="I646" s="9" t="n"/>
      <c r="J646" s="9" t="n"/>
      <c r="K646" s="9" t="n"/>
      <c r="L646" s="9" t="n"/>
      <c r="M646" s="9" t="n"/>
      <c r="N646" s="9" t="n"/>
      <c r="O646" s="9" t="n"/>
      <c r="P646" s="9" t="n"/>
      <c r="Q646" s="9" t="n"/>
      <c r="R646" s="9" t="n"/>
      <c r="S646" s="9" t="n"/>
      <c r="T646" s="9" t="n"/>
      <c r="U646" s="9" t="n"/>
      <c r="V646" s="9" t="n"/>
      <c r="W646" s="9" t="n"/>
      <c r="X646" s="9" t="n"/>
      <c r="Y646" s="9" t="n"/>
      <c r="Z646" s="9" t="n"/>
      <c r="AA646" s="9" t="n"/>
      <c r="AB646" s="9" t="n"/>
      <c r="AC646" s="9" t="n"/>
      <c r="AD646" s="9" t="n"/>
      <c r="AE646" s="9" t="n"/>
      <c r="AF646" s="9" t="n"/>
      <c r="AG646" s="9" t="n"/>
      <c r="AH646" s="9" t="n"/>
      <c r="AI646" s="9" t="n"/>
      <c r="AJ646" s="9" t="n"/>
      <c r="AK646" s="9" t="n"/>
      <c r="AL646" s="9" t="n"/>
      <c r="AM646" s="9" t="n"/>
      <c r="AN646" s="9" t="n"/>
      <c r="AO646" s="9" t="n"/>
      <c r="AP646" s="9" t="n"/>
      <c r="AQ646" s="9" t="n"/>
      <c r="AR646" s="9" t="n"/>
      <c r="AS646" s="9" t="n"/>
      <c r="AT646" s="9" t="n"/>
      <c r="AU646" s="9" t="n"/>
      <c r="AV646" s="9" t="n"/>
      <c r="AW646" s="9" t="n"/>
      <c r="AX646" s="9" t="n"/>
      <c r="AY646" s="9" t="n"/>
      <c r="AZ646" s="9" t="n"/>
    </row>
    <row r="647">
      <c r="A647" s="9" t="n"/>
      <c r="B647" s="9" t="n"/>
      <c r="C647" s="9" t="n"/>
      <c r="D647" s="9" t="n"/>
      <c r="E647" s="9" t="n"/>
      <c r="F647" s="9" t="n"/>
      <c r="G647" s="9" t="n"/>
      <c r="H647" s="9" t="n"/>
      <c r="I647" s="9" t="n"/>
      <c r="J647" s="9" t="n"/>
      <c r="K647" s="9" t="n"/>
      <c r="L647" s="9" t="n"/>
      <c r="M647" s="9" t="n"/>
      <c r="N647" s="9" t="n"/>
      <c r="O647" s="9" t="n"/>
      <c r="P647" s="9" t="n"/>
      <c r="Q647" s="9" t="n"/>
      <c r="R647" s="9" t="n"/>
      <c r="S647" s="9" t="n"/>
      <c r="T647" s="9" t="n"/>
      <c r="U647" s="9" t="n"/>
      <c r="V647" s="9" t="n"/>
      <c r="W647" s="9" t="n"/>
      <c r="X647" s="9" t="n"/>
      <c r="Y647" s="9" t="n"/>
      <c r="Z647" s="9" t="n"/>
      <c r="AA647" s="9" t="n"/>
      <c r="AB647" s="9" t="n"/>
      <c r="AC647" s="9" t="n"/>
      <c r="AD647" s="9" t="n"/>
      <c r="AE647" s="9" t="n"/>
      <c r="AF647" s="9" t="n"/>
      <c r="AG647" s="9" t="n"/>
      <c r="AH647" s="9" t="n"/>
      <c r="AI647" s="9" t="n"/>
      <c r="AJ647" s="9" t="n"/>
      <c r="AK647" s="9" t="n"/>
      <c r="AL647" s="9" t="n"/>
      <c r="AM647" s="9" t="n"/>
      <c r="AN647" s="9" t="n"/>
      <c r="AO647" s="9" t="n"/>
      <c r="AP647" s="9" t="n"/>
      <c r="AQ647" s="9" t="n"/>
      <c r="AR647" s="9" t="n"/>
      <c r="AS647" s="9" t="n"/>
      <c r="AT647" s="9" t="n"/>
      <c r="AU647" s="9" t="n"/>
      <c r="AV647" s="9" t="n"/>
      <c r="AW647" s="9" t="n"/>
      <c r="AX647" s="9" t="n"/>
      <c r="AY647" s="9" t="n"/>
      <c r="AZ647" s="9" t="n"/>
    </row>
    <row r="648">
      <c r="A648" s="9" t="n"/>
      <c r="B648" s="9" t="n"/>
      <c r="C648" s="9" t="n"/>
      <c r="D648" s="9" t="n"/>
      <c r="E648" s="9" t="n"/>
      <c r="F648" s="9" t="n"/>
      <c r="G648" s="9" t="n"/>
      <c r="H648" s="9" t="n"/>
      <c r="I648" s="9" t="n"/>
      <c r="J648" s="9" t="n"/>
      <c r="K648" s="9" t="n"/>
      <c r="L648" s="9" t="n"/>
      <c r="M648" s="9" t="n"/>
      <c r="N648" s="9" t="n"/>
      <c r="O648" s="9" t="n"/>
      <c r="P648" s="9" t="n"/>
      <c r="Q648" s="9" t="n"/>
      <c r="R648" s="9" t="n"/>
      <c r="S648" s="9" t="n"/>
      <c r="T648" s="9" t="n"/>
      <c r="U648" s="9" t="n"/>
      <c r="V648" s="9" t="n"/>
      <c r="W648" s="9" t="n"/>
      <c r="X648" s="9" t="n"/>
      <c r="Y648" s="9" t="n"/>
      <c r="Z648" s="9" t="n"/>
      <c r="AA648" s="9" t="n"/>
      <c r="AB648" s="9" t="n"/>
      <c r="AC648" s="9" t="n"/>
      <c r="AD648" s="9" t="n"/>
      <c r="AE648" s="9" t="n"/>
      <c r="AF648" s="9" t="n"/>
      <c r="AG648" s="9" t="n"/>
      <c r="AH648" s="9" t="n"/>
      <c r="AI648" s="9" t="n"/>
      <c r="AJ648" s="9" t="n"/>
      <c r="AK648" s="9" t="n"/>
      <c r="AL648" s="9" t="n"/>
      <c r="AM648" s="9" t="n"/>
      <c r="AN648" s="9" t="n"/>
      <c r="AO648" s="9" t="n"/>
      <c r="AP648" s="9" t="n"/>
      <c r="AQ648" s="9" t="n"/>
      <c r="AR648" s="9" t="n"/>
      <c r="AS648" s="9" t="n"/>
      <c r="AT648" s="9" t="n"/>
      <c r="AU648" s="9" t="n"/>
      <c r="AV648" s="9" t="n"/>
      <c r="AW648" s="9" t="n"/>
      <c r="AX648" s="9" t="n"/>
      <c r="AY648" s="9" t="n"/>
      <c r="AZ648" s="9" t="n"/>
    </row>
    <row r="649">
      <c r="A649" s="9" t="n"/>
      <c r="B649" s="9" t="n"/>
      <c r="C649" s="9" t="n"/>
      <c r="D649" s="9" t="n"/>
      <c r="E649" s="9" t="n"/>
      <c r="F649" s="9" t="n"/>
      <c r="G649" s="9" t="n"/>
      <c r="H649" s="9" t="n"/>
      <c r="I649" s="9" t="n"/>
      <c r="J649" s="9" t="n"/>
      <c r="K649" s="9" t="n"/>
      <c r="L649" s="9" t="n"/>
      <c r="M649" s="9" t="n"/>
      <c r="N649" s="9" t="n"/>
      <c r="O649" s="9" t="n"/>
      <c r="P649" s="9" t="n"/>
      <c r="Q649" s="9" t="n"/>
      <c r="R649" s="9" t="n"/>
      <c r="S649" s="9" t="n"/>
      <c r="T649" s="9" t="n"/>
      <c r="U649" s="9" t="n"/>
      <c r="V649" s="9" t="n"/>
      <c r="W649" s="9" t="n"/>
      <c r="X649" s="9" t="n"/>
      <c r="Y649" s="9" t="n"/>
      <c r="Z649" s="9" t="n"/>
      <c r="AA649" s="9" t="n"/>
      <c r="AB649" s="9" t="n"/>
      <c r="AC649" s="9" t="n"/>
      <c r="AD649" s="9" t="n"/>
      <c r="AE649" s="9" t="n"/>
      <c r="AF649" s="9" t="n"/>
      <c r="AG649" s="9" t="n"/>
      <c r="AH649" s="9" t="n"/>
      <c r="AI649" s="9" t="n"/>
      <c r="AJ649" s="9" t="n"/>
      <c r="AK649" s="9" t="n"/>
      <c r="AL649" s="9" t="n"/>
      <c r="AM649" s="9" t="n"/>
      <c r="AN649" s="9" t="n"/>
      <c r="AO649" s="9" t="n"/>
      <c r="AP649" s="9" t="n"/>
      <c r="AQ649" s="9" t="n"/>
      <c r="AR649" s="9" t="n"/>
      <c r="AS649" s="9" t="n"/>
      <c r="AT649" s="9" t="n"/>
      <c r="AU649" s="9" t="n"/>
      <c r="AV649" s="9" t="n"/>
      <c r="AW649" s="9" t="n"/>
      <c r="AX649" s="9" t="n"/>
      <c r="AY649" s="9" t="n"/>
      <c r="AZ649" s="9" t="n"/>
    </row>
    <row r="650">
      <c r="A650" s="9" t="n"/>
      <c r="B650" s="9" t="n"/>
      <c r="C650" s="9" t="n"/>
      <c r="D650" s="9" t="n"/>
      <c r="E650" s="9" t="n"/>
      <c r="F650" s="9" t="n"/>
      <c r="G650" s="9" t="n"/>
      <c r="H650" s="9" t="n"/>
      <c r="I650" s="9" t="n"/>
      <c r="J650" s="9" t="n"/>
      <c r="K650" s="9" t="n"/>
      <c r="L650" s="9" t="n"/>
      <c r="M650" s="9" t="n"/>
      <c r="N650" s="9" t="n"/>
      <c r="O650" s="9" t="n"/>
      <c r="P650" s="9" t="n"/>
      <c r="Q650" s="9" t="n"/>
      <c r="R650" s="9" t="n"/>
      <c r="S650" s="9" t="n"/>
      <c r="T650" s="9" t="n"/>
      <c r="U650" s="9" t="n"/>
      <c r="V650" s="9" t="n"/>
      <c r="W650" s="9" t="n"/>
      <c r="X650" s="9" t="n"/>
      <c r="Y650" s="9" t="n"/>
      <c r="Z650" s="9" t="n"/>
      <c r="AA650" s="9" t="n"/>
      <c r="AB650" s="9" t="n"/>
      <c r="AC650" s="9" t="n"/>
      <c r="AD650" s="9" t="n"/>
      <c r="AE650" s="9" t="n"/>
      <c r="AF650" s="9" t="n"/>
      <c r="AG650" s="9" t="n"/>
      <c r="AH650" s="9" t="n"/>
      <c r="AI650" s="9" t="n"/>
      <c r="AJ650" s="9" t="n"/>
      <c r="AK650" s="9" t="n"/>
      <c r="AL650" s="9" t="n"/>
      <c r="AM650" s="9" t="n"/>
      <c r="AN650" s="9" t="n"/>
      <c r="AO650" s="9" t="n"/>
      <c r="AP650" s="9" t="n"/>
      <c r="AQ650" s="9" t="n"/>
      <c r="AR650" s="9" t="n"/>
      <c r="AS650" s="9" t="n"/>
      <c r="AT650" s="9" t="n"/>
      <c r="AU650" s="9" t="n"/>
      <c r="AV650" s="9" t="n"/>
      <c r="AW650" s="9" t="n"/>
      <c r="AX650" s="9" t="n"/>
      <c r="AY650" s="9" t="n"/>
      <c r="AZ650" s="9" t="n"/>
    </row>
    <row r="651">
      <c r="A651" s="9" t="n"/>
      <c r="B651" s="9" t="n"/>
      <c r="C651" s="9" t="n"/>
      <c r="D651" s="9" t="n"/>
      <c r="E651" s="9" t="n"/>
      <c r="F651" s="9" t="n"/>
      <c r="G651" s="9" t="n"/>
      <c r="H651" s="9" t="n"/>
      <c r="I651" s="9" t="n"/>
      <c r="J651" s="9" t="n"/>
      <c r="K651" s="9" t="n"/>
      <c r="L651" s="9" t="n"/>
      <c r="M651" s="9" t="n"/>
      <c r="N651" s="9" t="n"/>
      <c r="O651" s="9" t="n"/>
      <c r="P651" s="9" t="n"/>
      <c r="Q651" s="9" t="n"/>
      <c r="R651" s="9" t="n"/>
      <c r="S651" s="9" t="n"/>
      <c r="T651" s="9" t="n"/>
      <c r="U651" s="9" t="n"/>
      <c r="V651" s="9" t="n"/>
      <c r="W651" s="9" t="n"/>
      <c r="X651" s="9" t="n"/>
      <c r="Y651" s="9" t="n"/>
      <c r="Z651" s="9" t="n"/>
      <c r="AA651" s="9" t="n"/>
      <c r="AB651" s="9" t="n"/>
      <c r="AC651" s="9" t="n"/>
      <c r="AD651" s="9" t="n"/>
      <c r="AE651" s="9" t="n"/>
      <c r="AF651" s="9" t="n"/>
      <c r="AG651" s="9" t="n"/>
      <c r="AH651" s="9" t="n"/>
      <c r="AI651" s="9" t="n"/>
      <c r="AJ651" s="9" t="n"/>
      <c r="AK651" s="9" t="n"/>
      <c r="AL651" s="9" t="n"/>
      <c r="AM651" s="9" t="n"/>
      <c r="AN651" s="9" t="n"/>
      <c r="AO651" s="9" t="n"/>
      <c r="AP651" s="9" t="n"/>
      <c r="AQ651" s="9" t="n"/>
      <c r="AR651" s="9" t="n"/>
      <c r="AS651" s="9" t="n"/>
      <c r="AT651" s="9" t="n"/>
      <c r="AU651" s="9" t="n"/>
      <c r="AV651" s="9" t="n"/>
      <c r="AW651" s="9" t="n"/>
      <c r="AX651" s="9" t="n"/>
      <c r="AY651" s="9" t="n"/>
      <c r="AZ651" s="9" t="n"/>
    </row>
    <row r="652">
      <c r="A652" s="9" t="n"/>
      <c r="B652" s="9" t="n"/>
      <c r="C652" s="9" t="n"/>
      <c r="D652" s="9" t="n"/>
      <c r="E652" s="9" t="n"/>
      <c r="F652" s="9" t="n"/>
      <c r="G652" s="9" t="n"/>
      <c r="H652" s="9" t="n"/>
      <c r="I652" s="9" t="n"/>
      <c r="J652" s="9" t="n"/>
      <c r="K652" s="9" t="n"/>
      <c r="L652" s="9" t="n"/>
      <c r="M652" s="9" t="n"/>
      <c r="N652" s="9" t="n"/>
      <c r="O652" s="9" t="n"/>
      <c r="P652" s="9" t="n"/>
      <c r="Q652" s="9" t="n"/>
      <c r="R652" s="9" t="n"/>
      <c r="S652" s="9" t="n"/>
      <c r="T652" s="9" t="n"/>
      <c r="U652" s="9" t="n"/>
      <c r="V652" s="9" t="n"/>
      <c r="W652" s="9" t="n"/>
      <c r="X652" s="9" t="n"/>
      <c r="Y652" s="9" t="n"/>
      <c r="Z652" s="9" t="n"/>
      <c r="AA652" s="9" t="n"/>
      <c r="AB652" s="9" t="n"/>
      <c r="AC652" s="9" t="n"/>
      <c r="AD652" s="9" t="n"/>
      <c r="AE652" s="9" t="n"/>
      <c r="AF652" s="9" t="n"/>
      <c r="AG652" s="9" t="n"/>
      <c r="AH652" s="9" t="n"/>
      <c r="AI652" s="9" t="n"/>
      <c r="AJ652" s="9" t="n"/>
      <c r="AK652" s="9" t="n"/>
      <c r="AL652" s="9" t="n"/>
      <c r="AM652" s="9" t="n"/>
      <c r="AN652" s="9" t="n"/>
      <c r="AO652" s="9" t="n"/>
      <c r="AP652" s="9" t="n"/>
      <c r="AQ652" s="9" t="n"/>
      <c r="AR652" s="9" t="n"/>
      <c r="AS652" s="9" t="n"/>
      <c r="AT652" s="9" t="n"/>
      <c r="AU652" s="9" t="n"/>
      <c r="AV652" s="9" t="n"/>
      <c r="AW652" s="9" t="n"/>
      <c r="AX652" s="9" t="n"/>
      <c r="AY652" s="9" t="n"/>
      <c r="AZ652" s="9" t="n"/>
    </row>
    <row r="653">
      <c r="A653" s="9" t="n"/>
      <c r="B653" s="9" t="n"/>
      <c r="C653" s="9" t="n"/>
      <c r="D653" s="9" t="n"/>
      <c r="E653" s="9" t="n"/>
      <c r="F653" s="9" t="n"/>
      <c r="G653" s="9" t="n"/>
      <c r="H653" s="9" t="n"/>
      <c r="I653" s="9" t="n"/>
      <c r="J653" s="9" t="n"/>
      <c r="K653" s="9" t="n"/>
      <c r="L653" s="9" t="n"/>
      <c r="M653" s="9" t="n"/>
      <c r="N653" s="9" t="n"/>
      <c r="O653" s="9" t="n"/>
      <c r="P653" s="9" t="n"/>
      <c r="Q653" s="9" t="n"/>
      <c r="R653" s="9" t="n"/>
      <c r="S653" s="9" t="n"/>
      <c r="T653" s="9" t="n"/>
      <c r="U653" s="9" t="n"/>
      <c r="V653" s="9" t="n"/>
      <c r="W653" s="9" t="n"/>
      <c r="X653" s="9" t="n"/>
      <c r="Y653" s="9" t="n"/>
      <c r="Z653" s="9" t="n"/>
      <c r="AA653" s="9" t="n"/>
      <c r="AB653" s="9" t="n"/>
      <c r="AC653" s="9" t="n"/>
      <c r="AD653" s="9" t="n"/>
      <c r="AE653" s="9" t="n"/>
      <c r="AF653" s="9" t="n"/>
      <c r="AG653" s="9" t="n"/>
      <c r="AH653" s="9" t="n"/>
      <c r="AI653" s="9" t="n"/>
      <c r="AJ653" s="9" t="n"/>
      <c r="AK653" s="9" t="n"/>
      <c r="AL653" s="9" t="n"/>
      <c r="AM653" s="9" t="n"/>
      <c r="AN653" s="9" t="n"/>
      <c r="AO653" s="9" t="n"/>
      <c r="AP653" s="9" t="n"/>
      <c r="AQ653" s="9" t="n"/>
      <c r="AR653" s="9" t="n"/>
      <c r="AS653" s="9" t="n"/>
      <c r="AT653" s="9" t="n"/>
      <c r="AU653" s="9" t="n"/>
      <c r="AV653" s="9" t="n"/>
      <c r="AW653" s="9" t="n"/>
      <c r="AX653" s="9" t="n"/>
      <c r="AY653" s="9" t="n"/>
      <c r="AZ653" s="9" t="n"/>
    </row>
    <row r="654">
      <c r="A654" s="9" t="n"/>
      <c r="B654" s="9" t="n"/>
      <c r="C654" s="9" t="n"/>
      <c r="D654" s="9" t="n"/>
      <c r="E654" s="9" t="n"/>
      <c r="F654" s="9" t="n"/>
      <c r="G654" s="9" t="n"/>
      <c r="H654" s="9" t="n"/>
      <c r="I654" s="9" t="n"/>
      <c r="J654" s="9" t="n"/>
      <c r="K654" s="9" t="n"/>
      <c r="L654" s="9" t="n"/>
      <c r="M654" s="9" t="n"/>
      <c r="N654" s="9" t="n"/>
      <c r="O654" s="9" t="n"/>
      <c r="P654" s="9" t="n"/>
      <c r="Q654" s="9" t="n"/>
      <c r="R654" s="9" t="n"/>
      <c r="S654" s="9" t="n"/>
      <c r="T654" s="9" t="n"/>
      <c r="U654" s="9" t="n"/>
      <c r="V654" s="9" t="n"/>
      <c r="W654" s="9" t="n"/>
      <c r="X654" s="9" t="n"/>
      <c r="Y654" s="9" t="n"/>
      <c r="Z654" s="9" t="n"/>
      <c r="AA654" s="9" t="n"/>
      <c r="AB654" s="9" t="n"/>
      <c r="AC654" s="9" t="n"/>
      <c r="AD654" s="9" t="n"/>
      <c r="AE654" s="9" t="n"/>
      <c r="AF654" s="9" t="n"/>
      <c r="AG654" s="9" t="n"/>
      <c r="AH654" s="9" t="n"/>
      <c r="AI654" s="9" t="n"/>
      <c r="AJ654" s="9" t="n"/>
      <c r="AK654" s="9" t="n"/>
      <c r="AL654" s="9" t="n"/>
      <c r="AM654" s="9" t="n"/>
      <c r="AN654" s="9" t="n"/>
      <c r="AO654" s="9" t="n"/>
      <c r="AP654" s="9" t="n"/>
      <c r="AQ654" s="9" t="n"/>
      <c r="AR654" s="9" t="n"/>
      <c r="AS654" s="9" t="n"/>
      <c r="AT654" s="9" t="n"/>
      <c r="AU654" s="9" t="n"/>
      <c r="AV654" s="9" t="n"/>
      <c r="AW654" s="9" t="n"/>
      <c r="AX654" s="9" t="n"/>
      <c r="AY654" s="9" t="n"/>
      <c r="AZ654" s="9" t="n"/>
    </row>
    <row r="655">
      <c r="A655" s="9" t="n"/>
      <c r="B655" s="9" t="n"/>
      <c r="C655" s="9" t="n"/>
      <c r="D655" s="9" t="n"/>
      <c r="E655" s="9" t="n"/>
      <c r="F655" s="9" t="n"/>
      <c r="G655" s="9" t="n"/>
      <c r="H655" s="9" t="n"/>
      <c r="I655" s="9" t="n"/>
      <c r="J655" s="9" t="n"/>
      <c r="K655" s="9" t="n"/>
      <c r="L655" s="9" t="n"/>
      <c r="M655" s="9" t="n"/>
      <c r="N655" s="9" t="n"/>
      <c r="O655" s="9" t="n"/>
      <c r="P655" s="9" t="n"/>
      <c r="Q655" s="9" t="n"/>
      <c r="R655" s="9" t="n"/>
      <c r="S655" s="9" t="n"/>
      <c r="T655" s="9" t="n"/>
      <c r="U655" s="9" t="n"/>
      <c r="V655" s="9" t="n"/>
      <c r="W655" s="9" t="n"/>
      <c r="X655" s="9" t="n"/>
      <c r="Y655" s="9" t="n"/>
      <c r="Z655" s="9" t="n"/>
      <c r="AA655" s="9" t="n"/>
      <c r="AB655" s="9" t="n"/>
      <c r="AC655" s="9" t="n"/>
      <c r="AD655" s="9" t="n"/>
      <c r="AE655" s="9" t="n"/>
      <c r="AF655" s="9" t="n"/>
      <c r="AG655" s="9" t="n"/>
      <c r="AH655" s="9" t="n"/>
      <c r="AI655" s="9" t="n"/>
      <c r="AJ655" s="9" t="n"/>
      <c r="AK655" s="9" t="n"/>
      <c r="AL655" s="9" t="n"/>
      <c r="AM655" s="9" t="n"/>
      <c r="AN655" s="9" t="n"/>
      <c r="AO655" s="9" t="n"/>
      <c r="AP655" s="9" t="n"/>
      <c r="AQ655" s="9" t="n"/>
      <c r="AR655" s="9" t="n"/>
      <c r="AS655" s="9" t="n"/>
      <c r="AT655" s="9" t="n"/>
      <c r="AU655" s="9" t="n"/>
      <c r="AV655" s="9" t="n"/>
      <c r="AW655" s="9" t="n"/>
      <c r="AX655" s="9" t="n"/>
      <c r="AY655" s="9" t="n"/>
      <c r="AZ655" s="9" t="n"/>
    </row>
    <row r="656">
      <c r="A656" s="9" t="n"/>
      <c r="B656" s="9" t="n"/>
      <c r="C656" s="9" t="n"/>
      <c r="D656" s="9" t="n"/>
      <c r="E656" s="9" t="n"/>
      <c r="F656" s="9" t="n"/>
      <c r="G656" s="9" t="n"/>
      <c r="H656" s="9" t="n"/>
      <c r="I656" s="9" t="n"/>
      <c r="J656" s="9" t="n"/>
      <c r="K656" s="9" t="n"/>
      <c r="L656" s="9" t="n"/>
      <c r="M656" s="9" t="n"/>
      <c r="N656" s="9" t="n"/>
      <c r="O656" s="9" t="n"/>
      <c r="P656" s="9" t="n"/>
      <c r="Q656" s="9" t="n"/>
      <c r="R656" s="9" t="n"/>
      <c r="S656" s="9" t="n"/>
      <c r="T656" s="9" t="n"/>
      <c r="U656" s="9" t="n"/>
      <c r="V656" s="9" t="n"/>
      <c r="W656" s="9" t="n"/>
      <c r="X656" s="9" t="n"/>
      <c r="Y656" s="9" t="n"/>
      <c r="Z656" s="9" t="n"/>
      <c r="AA656" s="9" t="n"/>
      <c r="AB656" s="9" t="n"/>
      <c r="AC656" s="9" t="n"/>
      <c r="AD656" s="9" t="n"/>
      <c r="AE656" s="9" t="n"/>
      <c r="AF656" s="9" t="n"/>
      <c r="AG656" s="9" t="n"/>
      <c r="AH656" s="9" t="n"/>
      <c r="AI656" s="9" t="n"/>
      <c r="AJ656" s="9" t="n"/>
      <c r="AK656" s="9" t="n"/>
      <c r="AL656" s="9" t="n"/>
      <c r="AM656" s="9" t="n"/>
      <c r="AN656" s="9" t="n"/>
      <c r="AO656" s="9" t="n"/>
      <c r="AP656" s="9" t="n"/>
      <c r="AQ656" s="9" t="n"/>
      <c r="AR656" s="9" t="n"/>
      <c r="AS656" s="9" t="n"/>
      <c r="AT656" s="9" t="n"/>
      <c r="AU656" s="9" t="n"/>
      <c r="AV656" s="9" t="n"/>
      <c r="AW656" s="9" t="n"/>
      <c r="AX656" s="9" t="n"/>
      <c r="AY656" s="9" t="n"/>
      <c r="AZ656" s="9" t="n"/>
    </row>
    <row r="657">
      <c r="A657" s="9" t="n"/>
      <c r="B657" s="9" t="n"/>
      <c r="C657" s="9" t="n"/>
      <c r="D657" s="9" t="n"/>
      <c r="E657" s="9" t="n"/>
      <c r="F657" s="9" t="n"/>
      <c r="G657" s="9" t="n"/>
      <c r="H657" s="9" t="n"/>
      <c r="I657" s="9" t="n"/>
      <c r="J657" s="9" t="n"/>
      <c r="K657" s="9" t="n"/>
      <c r="L657" s="9" t="n"/>
      <c r="M657" s="9" t="n"/>
      <c r="N657" s="9" t="n"/>
      <c r="O657" s="9" t="n"/>
      <c r="P657" s="9" t="n"/>
      <c r="Q657" s="9" t="n"/>
      <c r="R657" s="9" t="n"/>
      <c r="S657" s="9" t="n"/>
      <c r="T657" s="9" t="n"/>
      <c r="U657" s="9" t="n"/>
      <c r="V657" s="9" t="n"/>
      <c r="W657" s="9" t="n"/>
      <c r="X657" s="9" t="n"/>
      <c r="Y657" s="9" t="n"/>
      <c r="Z657" s="9" t="n"/>
      <c r="AA657" s="9" t="n"/>
      <c r="AB657" s="9" t="n"/>
      <c r="AC657" s="9" t="n"/>
      <c r="AD657" s="9" t="n"/>
      <c r="AE657" s="9" t="n"/>
      <c r="AF657" s="9" t="n"/>
      <c r="AG657" s="9" t="n"/>
      <c r="AH657" s="9" t="n"/>
      <c r="AI657" s="9" t="n"/>
      <c r="AJ657" s="9" t="n"/>
      <c r="AK657" s="9" t="n"/>
      <c r="AL657" s="9" t="n"/>
      <c r="AM657" s="9" t="n"/>
      <c r="AN657" s="9" t="n"/>
      <c r="AO657" s="9" t="n"/>
      <c r="AP657" s="9" t="n"/>
      <c r="AQ657" s="9" t="n"/>
      <c r="AR657" s="9" t="n"/>
      <c r="AS657" s="9" t="n"/>
      <c r="AT657" s="9" t="n"/>
      <c r="AU657" s="9" t="n"/>
      <c r="AV657" s="9" t="n"/>
      <c r="AW657" s="9" t="n"/>
      <c r="AX657" s="9" t="n"/>
      <c r="AY657" s="9" t="n"/>
      <c r="AZ657" s="9" t="n"/>
    </row>
    <row r="658">
      <c r="A658" s="9" t="n"/>
      <c r="B658" s="9" t="n"/>
      <c r="C658" s="9" t="n"/>
      <c r="D658" s="9" t="n"/>
      <c r="E658" s="9" t="n"/>
      <c r="F658" s="9" t="n"/>
      <c r="G658" s="9" t="n"/>
      <c r="H658" s="9" t="n"/>
      <c r="I658" s="9" t="n"/>
      <c r="J658" s="9" t="n"/>
      <c r="K658" s="9" t="n"/>
      <c r="L658" s="9" t="n"/>
      <c r="M658" s="9" t="n"/>
      <c r="N658" s="9" t="n"/>
      <c r="O658" s="9" t="n"/>
      <c r="P658" s="9" t="n"/>
      <c r="Q658" s="9" t="n"/>
      <c r="R658" s="9" t="n"/>
      <c r="S658" s="9" t="n"/>
      <c r="T658" s="9" t="n"/>
      <c r="U658" s="9" t="n"/>
      <c r="V658" s="9" t="n"/>
      <c r="W658" s="9" t="n"/>
      <c r="X658" s="9" t="n"/>
      <c r="Y658" s="9" t="n"/>
      <c r="Z658" s="9" t="n"/>
      <c r="AA658" s="9" t="n"/>
      <c r="AB658" s="9" t="n"/>
      <c r="AC658" s="9" t="n"/>
      <c r="AD658" s="9" t="n"/>
      <c r="AE658" s="9" t="n"/>
      <c r="AF658" s="9" t="n"/>
      <c r="AG658" s="9" t="n"/>
      <c r="AH658" s="9" t="n"/>
      <c r="AI658" s="9" t="n"/>
      <c r="AJ658" s="9" t="n"/>
      <c r="AK658" s="9" t="n"/>
      <c r="AL658" s="9" t="n"/>
      <c r="AM658" s="9" t="n"/>
      <c r="AN658" s="9" t="n"/>
      <c r="AO658" s="9" t="n"/>
      <c r="AP658" s="9" t="n"/>
      <c r="AQ658" s="9" t="n"/>
      <c r="AR658" s="9" t="n"/>
      <c r="AS658" s="9" t="n"/>
      <c r="AT658" s="9" t="n"/>
      <c r="AU658" s="9" t="n"/>
      <c r="AV658" s="9" t="n"/>
      <c r="AW658" s="9" t="n"/>
      <c r="AX658" s="9" t="n"/>
      <c r="AY658" s="9" t="n"/>
      <c r="AZ658" s="9" t="n"/>
    </row>
    <row r="659">
      <c r="A659" s="9" t="n"/>
      <c r="B659" s="9" t="n"/>
      <c r="C659" s="9" t="n"/>
      <c r="D659" s="9" t="n"/>
      <c r="E659" s="9" t="n"/>
      <c r="F659" s="9" t="n"/>
      <c r="G659" s="9" t="n"/>
      <c r="H659" s="9" t="n"/>
      <c r="I659" s="9" t="n"/>
      <c r="J659" s="9" t="n"/>
      <c r="K659" s="9" t="n"/>
      <c r="L659" s="9" t="n"/>
      <c r="M659" s="9" t="n"/>
      <c r="N659" s="9" t="n"/>
      <c r="O659" s="9" t="n"/>
      <c r="P659" s="9" t="n"/>
      <c r="Q659" s="9" t="n"/>
      <c r="R659" s="9" t="n"/>
      <c r="S659" s="9" t="n"/>
      <c r="T659" s="9" t="n"/>
      <c r="U659" s="9" t="n"/>
      <c r="V659" s="9" t="n"/>
      <c r="W659" s="9" t="n"/>
      <c r="X659" s="9" t="n"/>
      <c r="Y659" s="9" t="n"/>
      <c r="Z659" s="9" t="n"/>
      <c r="AA659" s="9" t="n"/>
      <c r="AB659" s="9" t="n"/>
      <c r="AC659" s="9" t="n"/>
      <c r="AD659" s="9" t="n"/>
      <c r="AE659" s="9" t="n"/>
      <c r="AF659" s="9" t="n"/>
      <c r="AG659" s="9" t="n"/>
      <c r="AH659" s="9" t="n"/>
      <c r="AI659" s="9" t="n"/>
      <c r="AJ659" s="9" t="n"/>
      <c r="AK659" s="9" t="n"/>
      <c r="AL659" s="9" t="n"/>
      <c r="AM659" s="9" t="n"/>
      <c r="AN659" s="9" t="n"/>
      <c r="AO659" s="9" t="n"/>
      <c r="AP659" s="9" t="n"/>
      <c r="AQ659" s="9" t="n"/>
      <c r="AR659" s="9" t="n"/>
      <c r="AS659" s="9" t="n"/>
      <c r="AT659" s="9" t="n"/>
      <c r="AU659" s="9" t="n"/>
      <c r="AV659" s="9" t="n"/>
      <c r="AW659" s="9" t="n"/>
      <c r="AX659" s="9" t="n"/>
      <c r="AY659" s="9" t="n"/>
      <c r="AZ659" s="9" t="n"/>
    </row>
    <row r="660">
      <c r="A660" s="9" t="n"/>
      <c r="B660" s="9" t="n"/>
      <c r="C660" s="9" t="n"/>
      <c r="D660" s="9" t="n"/>
      <c r="E660" s="9" t="n"/>
      <c r="F660" s="9" t="n"/>
      <c r="G660" s="9" t="n"/>
      <c r="H660" s="9" t="n"/>
      <c r="I660" s="9" t="n"/>
      <c r="J660" s="9" t="n"/>
      <c r="K660" s="9" t="n"/>
      <c r="L660" s="9" t="n"/>
      <c r="M660" s="9" t="n"/>
      <c r="N660" s="9" t="n"/>
      <c r="O660" s="9" t="n"/>
      <c r="P660" s="9" t="n"/>
      <c r="Q660" s="9" t="n"/>
      <c r="R660" s="9" t="n"/>
      <c r="S660" s="9" t="n"/>
      <c r="T660" s="9" t="n"/>
      <c r="U660" s="9" t="n"/>
      <c r="V660" s="9" t="n"/>
      <c r="W660" s="9" t="n"/>
      <c r="X660" s="9" t="n"/>
      <c r="Y660" s="9" t="n"/>
      <c r="Z660" s="9" t="n"/>
      <c r="AA660" s="9" t="n"/>
      <c r="AB660" s="9" t="n"/>
      <c r="AC660" s="9" t="n"/>
      <c r="AD660" s="9" t="n"/>
      <c r="AE660" s="9" t="n"/>
      <c r="AF660" s="9" t="n"/>
      <c r="AG660" s="9" t="n"/>
      <c r="AH660" s="9" t="n"/>
      <c r="AI660" s="9" t="n"/>
      <c r="AJ660" s="9" t="n"/>
      <c r="AK660" s="9" t="n"/>
      <c r="AL660" s="9" t="n"/>
      <c r="AM660" s="9" t="n"/>
      <c r="AN660" s="9" t="n"/>
      <c r="AO660" s="9" t="n"/>
      <c r="AP660" s="9" t="n"/>
      <c r="AQ660" s="9" t="n"/>
      <c r="AR660" s="9" t="n"/>
      <c r="AS660" s="9" t="n"/>
      <c r="AT660" s="9" t="n"/>
      <c r="AU660" s="9" t="n"/>
      <c r="AV660" s="9" t="n"/>
      <c r="AW660" s="9" t="n"/>
      <c r="AX660" s="9" t="n"/>
      <c r="AY660" s="9" t="n"/>
      <c r="AZ660" s="9" t="n"/>
    </row>
    <row r="661">
      <c r="A661" s="9" t="n"/>
      <c r="B661" s="9" t="n"/>
      <c r="C661" s="9" t="n"/>
      <c r="D661" s="9" t="n"/>
      <c r="E661" s="9" t="n"/>
      <c r="F661" s="9" t="n"/>
      <c r="G661" s="9" t="n"/>
      <c r="H661" s="9" t="n"/>
      <c r="I661" s="9" t="n"/>
      <c r="J661" s="9" t="n"/>
      <c r="K661" s="9" t="n"/>
      <c r="L661" s="9" t="n"/>
      <c r="M661" s="9" t="n"/>
      <c r="N661" s="9" t="n"/>
      <c r="O661" s="9" t="n"/>
      <c r="P661" s="9" t="n"/>
      <c r="Q661" s="9" t="n"/>
      <c r="R661" s="9" t="n"/>
      <c r="S661" s="9" t="n"/>
      <c r="T661" s="9" t="n"/>
      <c r="U661" s="9" t="n"/>
      <c r="V661" s="9" t="n"/>
      <c r="W661" s="9" t="n"/>
      <c r="X661" s="9" t="n"/>
      <c r="Y661" s="9" t="n"/>
      <c r="Z661" s="9" t="n"/>
      <c r="AA661" s="9" t="n"/>
      <c r="AB661" s="9" t="n"/>
      <c r="AC661" s="9" t="n"/>
      <c r="AD661" s="9" t="n"/>
      <c r="AE661" s="9" t="n"/>
      <c r="AF661" s="9" t="n"/>
      <c r="AG661" s="9" t="n"/>
      <c r="AH661" s="9" t="n"/>
      <c r="AI661" s="9" t="n"/>
      <c r="AJ661" s="9" t="n"/>
      <c r="AK661" s="9" t="n"/>
      <c r="AL661" s="9" t="n"/>
      <c r="AM661" s="9" t="n"/>
      <c r="AN661" s="9" t="n"/>
      <c r="AO661" s="9" t="n"/>
      <c r="AP661" s="9" t="n"/>
      <c r="AQ661" s="9" t="n"/>
      <c r="AR661" s="9" t="n"/>
      <c r="AS661" s="9" t="n"/>
      <c r="AT661" s="9" t="n"/>
      <c r="AU661" s="9" t="n"/>
      <c r="AV661" s="9" t="n"/>
      <c r="AW661" s="9" t="n"/>
      <c r="AX661" s="9" t="n"/>
      <c r="AY661" s="9" t="n"/>
      <c r="AZ661" s="9" t="n"/>
    </row>
    <row r="662">
      <c r="A662" s="9" t="n"/>
      <c r="B662" s="9" t="n"/>
      <c r="C662" s="9" t="n"/>
      <c r="D662" s="9" t="n"/>
      <c r="E662" s="9" t="n"/>
      <c r="F662" s="9" t="n"/>
      <c r="G662" s="9" t="n"/>
      <c r="H662" s="9" t="n"/>
      <c r="I662" s="9" t="n"/>
      <c r="J662" s="9" t="n"/>
      <c r="K662" s="9" t="n"/>
      <c r="L662" s="9" t="n"/>
      <c r="M662" s="9" t="n"/>
      <c r="N662" s="9" t="n"/>
      <c r="O662" s="9" t="n"/>
      <c r="P662" s="9" t="n"/>
      <c r="Q662" s="9" t="n"/>
      <c r="R662" s="9" t="n"/>
      <c r="S662" s="9" t="n"/>
      <c r="T662" s="9" t="n"/>
      <c r="U662" s="9" t="n"/>
      <c r="V662" s="9" t="n"/>
      <c r="W662" s="9" t="n"/>
      <c r="X662" s="9" t="n"/>
      <c r="Y662" s="9" t="n"/>
      <c r="Z662" s="9" t="n"/>
      <c r="AA662" s="9" t="n"/>
      <c r="AB662" s="9" t="n"/>
      <c r="AC662" s="9" t="n"/>
      <c r="AD662" s="9" t="n"/>
      <c r="AE662" s="9" t="n"/>
      <c r="AF662" s="9" t="n"/>
      <c r="AG662" s="9" t="n"/>
      <c r="AH662" s="9" t="n"/>
      <c r="AI662" s="9" t="n"/>
      <c r="AJ662" s="9" t="n"/>
      <c r="AK662" s="9" t="n"/>
      <c r="AL662" s="9" t="n"/>
      <c r="AM662" s="9" t="n"/>
      <c r="AN662" s="9" t="n"/>
      <c r="AO662" s="9" t="n"/>
      <c r="AP662" s="9" t="n"/>
      <c r="AQ662" s="9" t="n"/>
      <c r="AR662" s="9" t="n"/>
      <c r="AS662" s="9" t="n"/>
      <c r="AT662" s="9" t="n"/>
      <c r="AU662" s="9" t="n"/>
      <c r="AV662" s="9" t="n"/>
      <c r="AW662" s="9" t="n"/>
      <c r="AX662" s="9" t="n"/>
      <c r="AY662" s="9" t="n"/>
      <c r="AZ662" s="9" t="n"/>
    </row>
    <row r="663">
      <c r="A663" s="9" t="n"/>
      <c r="B663" s="9" t="n"/>
      <c r="C663" s="9" t="n"/>
      <c r="D663" s="9" t="n"/>
      <c r="E663" s="9" t="n"/>
      <c r="F663" s="9" t="n"/>
      <c r="G663" s="9" t="n"/>
      <c r="H663" s="9" t="n"/>
      <c r="I663" s="9" t="n"/>
      <c r="J663" s="9" t="n"/>
      <c r="K663" s="9" t="n"/>
      <c r="L663" s="9" t="n"/>
      <c r="M663" s="9" t="n"/>
      <c r="N663" s="9" t="n"/>
      <c r="O663" s="9" t="n"/>
      <c r="P663" s="9" t="n"/>
      <c r="Q663" s="9" t="n"/>
      <c r="R663" s="9" t="n"/>
      <c r="S663" s="9" t="n"/>
      <c r="T663" s="9" t="n"/>
      <c r="U663" s="9" t="n"/>
      <c r="V663" s="9" t="n"/>
      <c r="W663" s="9" t="n"/>
      <c r="X663" s="9" t="n"/>
      <c r="Y663" s="9" t="n"/>
      <c r="Z663" s="9" t="n"/>
      <c r="AA663" s="9" t="n"/>
      <c r="AB663" s="9" t="n"/>
      <c r="AC663" s="9" t="n"/>
      <c r="AD663" s="9" t="n"/>
      <c r="AE663" s="9" t="n"/>
      <c r="AF663" s="9" t="n"/>
      <c r="AG663" s="9" t="n"/>
      <c r="AH663" s="9" t="n"/>
      <c r="AI663" s="9" t="n"/>
      <c r="AJ663" s="9" t="n"/>
      <c r="AK663" s="9" t="n"/>
      <c r="AL663" s="9" t="n"/>
      <c r="AM663" s="9" t="n"/>
      <c r="AN663" s="9" t="n"/>
      <c r="AO663" s="9" t="n"/>
      <c r="AP663" s="9" t="n"/>
      <c r="AQ663" s="9" t="n"/>
      <c r="AR663" s="9" t="n"/>
      <c r="AS663" s="9" t="n"/>
      <c r="AT663" s="9" t="n"/>
      <c r="AU663" s="9" t="n"/>
      <c r="AV663" s="9" t="n"/>
      <c r="AW663" s="9" t="n"/>
      <c r="AX663" s="9" t="n"/>
      <c r="AY663" s="9" t="n"/>
      <c r="AZ663" s="9" t="n"/>
    </row>
    <row r="664">
      <c r="A664" s="9" t="n"/>
      <c r="B664" s="9" t="n"/>
      <c r="C664" s="9" t="n"/>
      <c r="D664" s="9" t="n"/>
      <c r="E664" s="9" t="n"/>
      <c r="F664" s="9" t="n"/>
      <c r="G664" s="9" t="n"/>
      <c r="H664" s="9" t="n"/>
      <c r="I664" s="9" t="n"/>
      <c r="J664" s="9" t="n"/>
      <c r="K664" s="9" t="n"/>
      <c r="L664" s="9" t="n"/>
      <c r="M664" s="9" t="n"/>
      <c r="N664" s="9" t="n"/>
      <c r="O664" s="9" t="n"/>
      <c r="P664" s="9" t="n"/>
      <c r="Q664" s="9" t="n"/>
      <c r="R664" s="9" t="n"/>
      <c r="S664" s="9" t="n"/>
      <c r="T664" s="9" t="n"/>
      <c r="U664" s="9" t="n"/>
      <c r="V664" s="9" t="n"/>
      <c r="W664" s="9" t="n"/>
      <c r="X664" s="9" t="n"/>
      <c r="Y664" s="9" t="n"/>
      <c r="Z664" s="9" t="n"/>
      <c r="AA664" s="9" t="n"/>
      <c r="AB664" s="9" t="n"/>
      <c r="AC664" s="9" t="n"/>
      <c r="AD664" s="9" t="n"/>
      <c r="AE664" s="9" t="n"/>
      <c r="AF664" s="9" t="n"/>
      <c r="AG664" s="9" t="n"/>
      <c r="AH664" s="9" t="n"/>
      <c r="AI664" s="9" t="n"/>
      <c r="AJ664" s="9" t="n"/>
      <c r="AK664" s="9" t="n"/>
      <c r="AL664" s="9" t="n"/>
      <c r="AM664" s="9" t="n"/>
      <c r="AN664" s="9" t="n"/>
      <c r="AO664" s="9" t="n"/>
      <c r="AP664" s="9" t="n"/>
      <c r="AQ664" s="9" t="n"/>
      <c r="AR664" s="9" t="n"/>
      <c r="AS664" s="9" t="n"/>
      <c r="AT664" s="9" t="n"/>
      <c r="AU664" s="9" t="n"/>
      <c r="AV664" s="9" t="n"/>
      <c r="AW664" s="9" t="n"/>
      <c r="AX664" s="9" t="n"/>
      <c r="AY664" s="9" t="n"/>
      <c r="AZ664" s="9" t="n"/>
    </row>
    <row r="665">
      <c r="A665" s="9" t="n"/>
      <c r="B665" s="9" t="n"/>
      <c r="C665" s="9" t="n"/>
      <c r="D665" s="9" t="n"/>
      <c r="E665" s="9" t="n"/>
      <c r="F665" s="9" t="n"/>
      <c r="G665" s="9" t="n"/>
      <c r="H665" s="9" t="n"/>
      <c r="I665" s="9" t="n"/>
      <c r="J665" s="9" t="n"/>
      <c r="K665" s="9" t="n"/>
      <c r="L665" s="9" t="n"/>
      <c r="M665" s="9" t="n"/>
      <c r="N665" s="9" t="n"/>
      <c r="O665" s="9" t="n"/>
      <c r="P665" s="9" t="n"/>
      <c r="Q665" s="9" t="n"/>
      <c r="R665" s="9" t="n"/>
      <c r="S665" s="9" t="n"/>
      <c r="T665" s="9" t="n"/>
      <c r="U665" s="9" t="n"/>
      <c r="V665" s="9" t="n"/>
      <c r="W665" s="9" t="n"/>
      <c r="X665" s="9" t="n"/>
      <c r="Y665" s="9" t="n"/>
      <c r="Z665" s="9" t="n"/>
      <c r="AA665" s="9" t="n"/>
      <c r="AB665" s="9" t="n"/>
      <c r="AC665" s="9" t="n"/>
      <c r="AD665" s="9" t="n"/>
      <c r="AE665" s="9" t="n"/>
      <c r="AF665" s="9" t="n"/>
      <c r="AG665" s="9" t="n"/>
      <c r="AH665" s="9" t="n"/>
      <c r="AI665" s="9" t="n"/>
      <c r="AJ665" s="9" t="n"/>
      <c r="AK665" s="9" t="n"/>
      <c r="AL665" s="9" t="n"/>
      <c r="AM665" s="9" t="n"/>
      <c r="AN665" s="9" t="n"/>
      <c r="AO665" s="9" t="n"/>
      <c r="AP665" s="9" t="n"/>
      <c r="AQ665" s="9" t="n"/>
      <c r="AR665" s="9" t="n"/>
      <c r="AS665" s="9" t="n"/>
      <c r="AT665" s="9" t="n"/>
      <c r="AU665" s="9" t="n"/>
      <c r="AV665" s="9" t="n"/>
      <c r="AW665" s="9" t="n"/>
      <c r="AX665" s="9" t="n"/>
      <c r="AY665" s="9" t="n"/>
      <c r="AZ665" s="9" t="n"/>
    </row>
    <row r="666">
      <c r="A666" s="9" t="n"/>
      <c r="B666" s="9" t="n"/>
      <c r="C666" s="9" t="n"/>
      <c r="D666" s="9" t="n"/>
      <c r="E666" s="9" t="n"/>
      <c r="F666" s="9" t="n"/>
      <c r="G666" s="9" t="n"/>
      <c r="H666" s="9" t="n"/>
      <c r="I666" s="9" t="n"/>
      <c r="J666" s="9" t="n"/>
      <c r="K666" s="9" t="n"/>
      <c r="L666" s="9" t="n"/>
      <c r="M666" s="9" t="n"/>
      <c r="N666" s="9" t="n"/>
      <c r="O666" s="9" t="n"/>
      <c r="P666" s="9" t="n"/>
      <c r="Q666" s="9" t="n"/>
      <c r="R666" s="9" t="n"/>
      <c r="S666" s="9" t="n"/>
      <c r="T666" s="9" t="n"/>
      <c r="U666" s="9" t="n"/>
      <c r="V666" s="9" t="n"/>
      <c r="W666" s="9" t="n"/>
      <c r="X666" s="9" t="n"/>
      <c r="Y666" s="9" t="n"/>
      <c r="Z666" s="9" t="n"/>
      <c r="AA666" s="9" t="n"/>
      <c r="AB666" s="9" t="n"/>
      <c r="AC666" s="9" t="n"/>
      <c r="AD666" s="9" t="n"/>
      <c r="AE666" s="9" t="n"/>
      <c r="AF666" s="9" t="n"/>
      <c r="AG666" s="9" t="n"/>
      <c r="AH666" s="9" t="n"/>
      <c r="AI666" s="9" t="n"/>
      <c r="AJ666" s="9" t="n"/>
      <c r="AK666" s="9" t="n"/>
      <c r="AL666" s="9" t="n"/>
      <c r="AM666" s="9" t="n"/>
      <c r="AN666" s="9" t="n"/>
      <c r="AO666" s="9" t="n"/>
      <c r="AP666" s="9" t="n"/>
      <c r="AQ666" s="9" t="n"/>
      <c r="AR666" s="9" t="n"/>
      <c r="AS666" s="9" t="n"/>
      <c r="AT666" s="9" t="n"/>
      <c r="AU666" s="9" t="n"/>
      <c r="AV666" s="9" t="n"/>
      <c r="AW666" s="9" t="n"/>
      <c r="AX666" s="9" t="n"/>
      <c r="AY666" s="9" t="n"/>
      <c r="AZ666" s="9" t="n"/>
    </row>
    <row r="667">
      <c r="A667" s="9" t="n"/>
      <c r="B667" s="9" t="n"/>
      <c r="C667" s="9" t="n"/>
      <c r="D667" s="9" t="n"/>
      <c r="E667" s="9" t="n"/>
      <c r="F667" s="9" t="n"/>
      <c r="G667" s="9" t="n"/>
      <c r="H667" s="9" t="n"/>
      <c r="I667" s="9" t="n"/>
      <c r="J667" s="9" t="n"/>
      <c r="K667" s="9" t="n"/>
      <c r="L667" s="9" t="n"/>
      <c r="M667" s="9" t="n"/>
      <c r="N667" s="9" t="n"/>
      <c r="O667" s="9" t="n"/>
      <c r="P667" s="9" t="n"/>
      <c r="Q667" s="9" t="n"/>
      <c r="R667" s="9" t="n"/>
      <c r="S667" s="9" t="n"/>
      <c r="T667" s="9" t="n"/>
      <c r="U667" s="9" t="n"/>
      <c r="V667" s="9" t="n"/>
      <c r="W667" s="9" t="n"/>
      <c r="X667" s="9" t="n"/>
      <c r="Y667" s="9" t="n"/>
      <c r="Z667" s="9" t="n"/>
      <c r="AA667" s="9" t="n"/>
      <c r="AB667" s="9" t="n"/>
      <c r="AC667" s="9" t="n"/>
      <c r="AD667" s="9" t="n"/>
      <c r="AE667" s="9" t="n"/>
      <c r="AF667" s="9" t="n"/>
      <c r="AG667" s="9" t="n"/>
      <c r="AH667" s="9" t="n"/>
      <c r="AI667" s="9" t="n"/>
      <c r="AJ667" s="9" t="n"/>
      <c r="AK667" s="9" t="n"/>
      <c r="AL667" s="9" t="n"/>
      <c r="AM667" s="9" t="n"/>
      <c r="AN667" s="9" t="n"/>
      <c r="AO667" s="9" t="n"/>
      <c r="AP667" s="9" t="n"/>
      <c r="AQ667" s="9" t="n"/>
      <c r="AR667" s="9" t="n"/>
      <c r="AS667" s="9" t="n"/>
      <c r="AT667" s="9" t="n"/>
      <c r="AU667" s="9" t="n"/>
      <c r="AV667" s="9" t="n"/>
      <c r="AW667" s="9" t="n"/>
      <c r="AX667" s="9" t="n"/>
      <c r="AY667" s="9" t="n"/>
      <c r="AZ667" s="9" t="n"/>
    </row>
    <row r="668">
      <c r="A668" s="9" t="n"/>
      <c r="B668" s="9" t="n"/>
      <c r="C668" s="9" t="n"/>
      <c r="D668" s="9" t="n"/>
      <c r="E668" s="9" t="n"/>
      <c r="F668" s="9" t="n"/>
      <c r="G668" s="9" t="n"/>
      <c r="H668" s="9" t="n"/>
      <c r="I668" s="9" t="n"/>
      <c r="J668" s="9" t="n"/>
      <c r="K668" s="9" t="n"/>
      <c r="L668" s="9" t="n"/>
      <c r="M668" s="9" t="n"/>
      <c r="N668" s="9" t="n"/>
      <c r="O668" s="9" t="n"/>
      <c r="P668" s="9" t="n"/>
      <c r="Q668" s="9" t="n"/>
      <c r="R668" s="9" t="n"/>
      <c r="S668" s="9" t="n"/>
      <c r="T668" s="9" t="n"/>
      <c r="U668" s="9" t="n"/>
      <c r="V668" s="9" t="n"/>
      <c r="W668" s="9" t="n"/>
      <c r="X668" s="9" t="n"/>
      <c r="Y668" s="9" t="n"/>
      <c r="Z668" s="9" t="n"/>
      <c r="AA668" s="9" t="n"/>
      <c r="AB668" s="9" t="n"/>
      <c r="AC668" s="9" t="n"/>
      <c r="AD668" s="9" t="n"/>
      <c r="AE668" s="9" t="n"/>
      <c r="AF668" s="9" t="n"/>
      <c r="AG668" s="9" t="n"/>
      <c r="AH668" s="9" t="n"/>
      <c r="AI668" s="9" t="n"/>
      <c r="AJ668" s="9" t="n"/>
      <c r="AK668" s="9" t="n"/>
      <c r="AL668" s="9" t="n"/>
      <c r="AM668" s="9" t="n"/>
      <c r="AN668" s="9" t="n"/>
      <c r="AO668" s="9" t="n"/>
      <c r="AP668" s="9" t="n"/>
      <c r="AQ668" s="9" t="n"/>
      <c r="AR668" s="9" t="n"/>
      <c r="AS668" s="9" t="n"/>
      <c r="AT668" s="9" t="n"/>
      <c r="AU668" s="9" t="n"/>
      <c r="AV668" s="9" t="n"/>
      <c r="AW668" s="9" t="n"/>
      <c r="AX668" s="9" t="n"/>
      <c r="AY668" s="9" t="n"/>
      <c r="AZ668" s="9" t="n"/>
    </row>
    <row r="669">
      <c r="A669" s="9" t="n"/>
      <c r="B669" s="9" t="n"/>
      <c r="C669" s="9" t="n"/>
      <c r="D669" s="9" t="n"/>
      <c r="E669" s="9" t="n"/>
      <c r="F669" s="9" t="n"/>
      <c r="G669" s="9" t="n"/>
      <c r="H669" s="9" t="n"/>
      <c r="I669" s="9" t="n"/>
      <c r="J669" s="9" t="n"/>
      <c r="K669" s="9" t="n"/>
      <c r="L669" s="9" t="n"/>
      <c r="M669" s="9" t="n"/>
      <c r="N669" s="9" t="n"/>
      <c r="O669" s="9" t="n"/>
      <c r="P669" s="9" t="n"/>
      <c r="Q669" s="9" t="n"/>
      <c r="R669" s="9" t="n"/>
      <c r="S669" s="9" t="n"/>
      <c r="T669" s="9" t="n"/>
      <c r="U669" s="9" t="n"/>
      <c r="V669" s="9" t="n"/>
      <c r="W669" s="9" t="n"/>
      <c r="X669" s="9" t="n"/>
      <c r="Y669" s="9" t="n"/>
      <c r="Z669" s="9" t="n"/>
      <c r="AA669" s="9" t="n"/>
      <c r="AB669" s="9" t="n"/>
      <c r="AC669" s="9" t="n"/>
      <c r="AD669" s="9" t="n"/>
      <c r="AE669" s="9" t="n"/>
      <c r="AF669" s="9" t="n"/>
      <c r="AG669" s="9" t="n"/>
      <c r="AH669" s="9" t="n"/>
      <c r="AI669" s="9" t="n"/>
      <c r="AJ669" s="9" t="n"/>
      <c r="AK669" s="9" t="n"/>
      <c r="AL669" s="9" t="n"/>
      <c r="AM669" s="9" t="n"/>
      <c r="AN669" s="9" t="n"/>
      <c r="AO669" s="9" t="n"/>
      <c r="AP669" s="9" t="n"/>
      <c r="AQ669" s="9" t="n"/>
      <c r="AR669" s="9" t="n"/>
      <c r="AS669" s="9" t="n"/>
      <c r="AT669" s="9" t="n"/>
      <c r="AU669" s="9" t="n"/>
      <c r="AV669" s="9" t="n"/>
      <c r="AW669" s="9" t="n"/>
      <c r="AX669" s="9" t="n"/>
      <c r="AY669" s="9" t="n"/>
      <c r="AZ669" s="9" t="n"/>
    </row>
    <row r="670">
      <c r="A670" s="9" t="n"/>
      <c r="B670" s="9" t="n"/>
      <c r="C670" s="9" t="n"/>
      <c r="D670" s="9" t="n"/>
      <c r="E670" s="9" t="n"/>
      <c r="F670" s="9" t="n"/>
      <c r="G670" s="9" t="n"/>
      <c r="H670" s="9" t="n"/>
      <c r="I670" s="9" t="n"/>
      <c r="J670" s="9" t="n"/>
      <c r="K670" s="9" t="n"/>
      <c r="L670" s="9" t="n"/>
      <c r="M670" s="9" t="n"/>
      <c r="N670" s="9" t="n"/>
      <c r="O670" s="9" t="n"/>
      <c r="P670" s="9" t="n"/>
      <c r="Q670" s="9" t="n"/>
      <c r="R670" s="9" t="n"/>
      <c r="S670" s="9" t="n"/>
      <c r="T670" s="9" t="n"/>
      <c r="U670" s="9" t="n"/>
      <c r="V670" s="9" t="n"/>
      <c r="W670" s="9" t="n"/>
      <c r="X670" s="9" t="n"/>
      <c r="Y670" s="9" t="n"/>
      <c r="Z670" s="9" t="n"/>
      <c r="AA670" s="9" t="n"/>
      <c r="AB670" s="9" t="n"/>
      <c r="AC670" s="9" t="n"/>
      <c r="AD670" s="9" t="n"/>
      <c r="AE670" s="9" t="n"/>
      <c r="AF670" s="9" t="n"/>
      <c r="AG670" s="9" t="n"/>
      <c r="AH670" s="9" t="n"/>
      <c r="AI670" s="9" t="n"/>
      <c r="AJ670" s="9" t="n"/>
      <c r="AK670" s="9" t="n"/>
      <c r="AL670" s="9" t="n"/>
      <c r="AM670" s="9" t="n"/>
      <c r="AN670" s="9" t="n"/>
      <c r="AO670" s="9" t="n"/>
      <c r="AP670" s="9" t="n"/>
      <c r="AQ670" s="9" t="n"/>
      <c r="AR670" s="9" t="n"/>
      <c r="AS670" s="9" t="n"/>
      <c r="AT670" s="9" t="n"/>
      <c r="AU670" s="9" t="n"/>
      <c r="AV670" s="9" t="n"/>
      <c r="AW670" s="9" t="n"/>
      <c r="AX670" s="9" t="n"/>
      <c r="AY670" s="9" t="n"/>
      <c r="AZ670" s="9" t="n"/>
    </row>
    <row r="671">
      <c r="A671" s="9" t="n"/>
      <c r="B671" s="9" t="n"/>
      <c r="C671" s="9" t="n"/>
      <c r="D671" s="9" t="n"/>
      <c r="E671" s="9" t="n"/>
      <c r="F671" s="9" t="n"/>
      <c r="G671" s="9" t="n"/>
      <c r="H671" s="9" t="n"/>
      <c r="I671" s="9" t="n"/>
      <c r="J671" s="9" t="n"/>
      <c r="K671" s="9" t="n"/>
      <c r="L671" s="9" t="n"/>
      <c r="M671" s="9" t="n"/>
      <c r="N671" s="9" t="n"/>
      <c r="O671" s="9" t="n"/>
      <c r="P671" s="9" t="n"/>
      <c r="Q671" s="9" t="n"/>
      <c r="R671" s="9" t="n"/>
      <c r="S671" s="9" t="n"/>
      <c r="T671" s="9" t="n"/>
      <c r="U671" s="9" t="n"/>
      <c r="V671" s="9" t="n"/>
      <c r="W671" s="9" t="n"/>
      <c r="X671" s="9" t="n"/>
      <c r="Y671" s="9" t="n"/>
      <c r="Z671" s="9" t="n"/>
      <c r="AA671" s="9" t="n"/>
      <c r="AB671" s="9" t="n"/>
      <c r="AC671" s="9" t="n"/>
      <c r="AD671" s="9" t="n"/>
      <c r="AE671" s="9" t="n"/>
      <c r="AF671" s="9" t="n"/>
      <c r="AG671" s="9" t="n"/>
      <c r="AH671" s="9" t="n"/>
      <c r="AI671" s="9" t="n"/>
      <c r="AJ671" s="9" t="n"/>
      <c r="AK671" s="9" t="n"/>
      <c r="AL671" s="9" t="n"/>
      <c r="AM671" s="9" t="n"/>
      <c r="AN671" s="9" t="n"/>
      <c r="AO671" s="9" t="n"/>
      <c r="AP671" s="9" t="n"/>
      <c r="AQ671" s="9" t="n"/>
      <c r="AR671" s="9" t="n"/>
      <c r="AS671" s="9" t="n"/>
      <c r="AT671" s="9" t="n"/>
      <c r="AU671" s="9" t="n"/>
      <c r="AV671" s="9" t="n"/>
      <c r="AW671" s="9" t="n"/>
      <c r="AX671" s="9" t="n"/>
      <c r="AY671" s="9" t="n"/>
      <c r="AZ671" s="9" t="n"/>
    </row>
    <row r="672">
      <c r="A672" s="9" t="n"/>
      <c r="B672" s="9" t="n"/>
      <c r="C672" s="9" t="n"/>
      <c r="D672" s="9" t="n"/>
      <c r="E672" s="9" t="n"/>
      <c r="F672" s="9" t="n"/>
      <c r="G672" s="9" t="n"/>
      <c r="H672" s="9" t="n"/>
      <c r="I672" s="9" t="n"/>
      <c r="J672" s="9" t="n"/>
      <c r="K672" s="9" t="n"/>
      <c r="L672" s="9" t="n"/>
      <c r="M672" s="9" t="n"/>
      <c r="N672" s="9" t="n"/>
      <c r="O672" s="9" t="n"/>
      <c r="P672" s="9" t="n"/>
      <c r="Q672" s="9" t="n"/>
      <c r="R672" s="9" t="n"/>
      <c r="S672" s="9" t="n"/>
      <c r="T672" s="9" t="n"/>
      <c r="U672" s="9" t="n"/>
      <c r="V672" s="9" t="n"/>
      <c r="W672" s="9" t="n"/>
      <c r="X672" s="9" t="n"/>
      <c r="Y672" s="9" t="n"/>
      <c r="Z672" s="9" t="n"/>
      <c r="AA672" s="9" t="n"/>
      <c r="AB672" s="9" t="n"/>
      <c r="AC672" s="9" t="n"/>
      <c r="AD672" s="9" t="n"/>
      <c r="AE672" s="9" t="n"/>
      <c r="AF672" s="9" t="n"/>
      <c r="AG672" s="9" t="n"/>
      <c r="AH672" s="9" t="n"/>
      <c r="AI672" s="9" t="n"/>
      <c r="AJ672" s="9" t="n"/>
      <c r="AK672" s="9" t="n"/>
      <c r="AL672" s="9" t="n"/>
      <c r="AM672" s="9" t="n"/>
      <c r="AN672" s="9" t="n"/>
      <c r="AO672" s="9" t="n"/>
      <c r="AP672" s="9" t="n"/>
      <c r="AQ672" s="9" t="n"/>
      <c r="AR672" s="9" t="n"/>
      <c r="AS672" s="9" t="n"/>
      <c r="AT672" s="9" t="n"/>
      <c r="AU672" s="9" t="n"/>
      <c r="AV672" s="9" t="n"/>
      <c r="AW672" s="9" t="n"/>
      <c r="AX672" s="9" t="n"/>
      <c r="AY672" s="9" t="n"/>
      <c r="AZ672" s="9" t="n"/>
    </row>
    <row r="673">
      <c r="A673" s="9" t="n"/>
      <c r="B673" s="9" t="n"/>
      <c r="C673" s="9" t="n"/>
      <c r="D673" s="9" t="n"/>
      <c r="E673" s="9" t="n"/>
      <c r="F673" s="9" t="n"/>
      <c r="G673" s="9" t="n"/>
      <c r="H673" s="9" t="n"/>
      <c r="I673" s="9" t="n"/>
      <c r="J673" s="9" t="n"/>
      <c r="K673" s="9" t="n"/>
      <c r="L673" s="9" t="n"/>
      <c r="M673" s="9" t="n"/>
      <c r="N673" s="9" t="n"/>
      <c r="O673" s="9" t="n"/>
      <c r="P673" s="9" t="n"/>
      <c r="Q673" s="9" t="n"/>
      <c r="R673" s="9" t="n"/>
      <c r="S673" s="9" t="n"/>
      <c r="T673" s="9" t="n"/>
      <c r="U673" s="9" t="n"/>
      <c r="V673" s="9" t="n"/>
      <c r="W673" s="9" t="n"/>
      <c r="X673" s="9" t="n"/>
      <c r="Y673" s="9" t="n"/>
      <c r="Z673" s="9" t="n"/>
      <c r="AA673" s="9" t="n"/>
      <c r="AB673" s="9" t="n"/>
      <c r="AC673" s="9" t="n"/>
      <c r="AD673" s="9" t="n"/>
      <c r="AE673" s="9" t="n"/>
      <c r="AF673" s="9" t="n"/>
      <c r="AG673" s="9" t="n"/>
      <c r="AH673" s="9" t="n"/>
      <c r="AI673" s="9" t="n"/>
      <c r="AJ673" s="9" t="n"/>
      <c r="AK673" s="9" t="n"/>
      <c r="AL673" s="9" t="n"/>
      <c r="AM673" s="9" t="n"/>
      <c r="AN673" s="9" t="n"/>
      <c r="AO673" s="9" t="n"/>
      <c r="AP673" s="9" t="n"/>
      <c r="AQ673" s="9" t="n"/>
      <c r="AR673" s="9" t="n"/>
      <c r="AS673" s="9" t="n"/>
      <c r="AT673" s="9" t="n"/>
      <c r="AU673" s="9" t="n"/>
      <c r="AV673" s="9" t="n"/>
      <c r="AW673" s="9" t="n"/>
      <c r="AX673" s="9" t="n"/>
      <c r="AY673" s="9" t="n"/>
      <c r="AZ673" s="9" t="n"/>
    </row>
    <row r="674">
      <c r="A674" s="9" t="n"/>
      <c r="B674" s="9" t="n"/>
      <c r="C674" s="9" t="n"/>
      <c r="D674" s="9" t="n"/>
      <c r="E674" s="9" t="n"/>
      <c r="F674" s="9" t="n"/>
      <c r="G674" s="9" t="n"/>
      <c r="H674" s="9" t="n"/>
      <c r="I674" s="9" t="n"/>
      <c r="J674" s="9" t="n"/>
      <c r="K674" s="9" t="n"/>
      <c r="L674" s="9" t="n"/>
      <c r="M674" s="9" t="n"/>
      <c r="N674" s="9" t="n"/>
      <c r="O674" s="9" t="n"/>
      <c r="P674" s="9" t="n"/>
      <c r="Q674" s="9" t="n"/>
      <c r="R674" s="9" t="n"/>
      <c r="S674" s="9" t="n"/>
      <c r="T674" s="9" t="n"/>
      <c r="U674" s="9" t="n"/>
      <c r="V674" s="9" t="n"/>
      <c r="W674" s="9" t="n"/>
      <c r="X674" s="9" t="n"/>
      <c r="Y674" s="9" t="n"/>
      <c r="Z674" s="9" t="n"/>
      <c r="AA674" s="9" t="n"/>
      <c r="AB674" s="9" t="n"/>
      <c r="AC674" s="9" t="n"/>
      <c r="AD674" s="9" t="n"/>
      <c r="AE674" s="9" t="n"/>
      <c r="AF674" s="9" t="n"/>
      <c r="AG674" s="9" t="n"/>
      <c r="AH674" s="9" t="n"/>
      <c r="AI674" s="9" t="n"/>
      <c r="AJ674" s="9" t="n"/>
      <c r="AK674" s="9" t="n"/>
      <c r="AL674" s="9" t="n"/>
      <c r="AM674" s="9" t="n"/>
      <c r="AN674" s="9" t="n"/>
      <c r="AO674" s="9" t="n"/>
      <c r="AP674" s="9" t="n"/>
      <c r="AQ674" s="9" t="n"/>
      <c r="AR674" s="9" t="n"/>
      <c r="AS674" s="9" t="n"/>
      <c r="AT674" s="9" t="n"/>
      <c r="AU674" s="9" t="n"/>
      <c r="AV674" s="9" t="n"/>
      <c r="AW674" s="9" t="n"/>
      <c r="AX674" s="9" t="n"/>
      <c r="AY674" s="9" t="n"/>
      <c r="AZ674" s="9" t="n"/>
    </row>
    <row r="675">
      <c r="A675" s="9" t="n"/>
      <c r="B675" s="9" t="n"/>
      <c r="C675" s="9" t="n"/>
      <c r="D675" s="9" t="n"/>
      <c r="E675" s="9" t="n"/>
      <c r="F675" s="9" t="n"/>
      <c r="G675" s="9" t="n"/>
      <c r="H675" s="9" t="n"/>
      <c r="I675" s="9" t="n"/>
      <c r="J675" s="9" t="n"/>
      <c r="K675" s="9" t="n"/>
      <c r="L675" s="9" t="n"/>
      <c r="M675" s="9" t="n"/>
      <c r="N675" s="9" t="n"/>
      <c r="O675" s="9" t="n"/>
      <c r="P675" s="9" t="n"/>
      <c r="Q675" s="9" t="n"/>
      <c r="R675" s="9" t="n"/>
      <c r="S675" s="9" t="n"/>
      <c r="T675" s="9" t="n"/>
      <c r="U675" s="9" t="n"/>
      <c r="V675" s="9" t="n"/>
      <c r="W675" s="9" t="n"/>
      <c r="X675" s="9" t="n"/>
      <c r="Y675" s="9" t="n"/>
      <c r="Z675" s="9" t="n"/>
      <c r="AA675" s="9" t="n"/>
      <c r="AB675" s="9" t="n"/>
      <c r="AC675" s="9" t="n"/>
      <c r="AD675" s="9" t="n"/>
      <c r="AE675" s="9" t="n"/>
      <c r="AF675" s="9" t="n"/>
      <c r="AG675" s="9" t="n"/>
      <c r="AH675" s="9" t="n"/>
      <c r="AI675" s="9" t="n"/>
      <c r="AJ675" s="9" t="n"/>
      <c r="AK675" s="9" t="n"/>
      <c r="AL675" s="9" t="n"/>
      <c r="AM675" s="9" t="n"/>
      <c r="AN675" s="9" t="n"/>
      <c r="AO675" s="9" t="n"/>
      <c r="AP675" s="9" t="n"/>
      <c r="AQ675" s="9" t="n"/>
      <c r="AR675" s="9" t="n"/>
      <c r="AS675" s="9" t="n"/>
      <c r="AT675" s="9" t="n"/>
      <c r="AU675" s="9" t="n"/>
      <c r="AV675" s="9" t="n"/>
      <c r="AW675" s="9" t="n"/>
      <c r="AX675" s="9" t="n"/>
      <c r="AY675" s="9" t="n"/>
      <c r="AZ675" s="9" t="n"/>
    </row>
    <row r="676">
      <c r="A676" s="9" t="n"/>
      <c r="B676" s="9" t="n"/>
      <c r="C676" s="9" t="n"/>
      <c r="D676" s="9" t="n"/>
      <c r="E676" s="9" t="n"/>
      <c r="F676" s="9" t="n"/>
      <c r="G676" s="9" t="n"/>
      <c r="H676" s="9" t="n"/>
      <c r="I676" s="9" t="n"/>
      <c r="J676" s="9" t="n"/>
      <c r="K676" s="9" t="n"/>
      <c r="L676" s="9" t="n"/>
      <c r="M676" s="9" t="n"/>
      <c r="N676" s="9" t="n"/>
      <c r="O676" s="9" t="n"/>
      <c r="P676" s="9" t="n"/>
      <c r="Q676" s="9" t="n"/>
      <c r="R676" s="9" t="n"/>
      <c r="S676" s="9" t="n"/>
      <c r="T676" s="9" t="n"/>
      <c r="U676" s="9" t="n"/>
      <c r="V676" s="9" t="n"/>
      <c r="W676" s="9" t="n"/>
      <c r="X676" s="9" t="n"/>
      <c r="Y676" s="9" t="n"/>
      <c r="Z676" s="9" t="n"/>
      <c r="AA676" s="9" t="n"/>
      <c r="AB676" s="9" t="n"/>
      <c r="AC676" s="9" t="n"/>
      <c r="AD676" s="9" t="n"/>
      <c r="AE676" s="9" t="n"/>
      <c r="AF676" s="9" t="n"/>
      <c r="AG676" s="9" t="n"/>
      <c r="AH676" s="9" t="n"/>
      <c r="AI676" s="9" t="n"/>
      <c r="AJ676" s="9" t="n"/>
      <c r="AK676" s="9" t="n"/>
      <c r="AL676" s="9" t="n"/>
      <c r="AM676" s="9" t="n"/>
      <c r="AN676" s="9" t="n"/>
      <c r="AO676" s="9" t="n"/>
      <c r="AP676" s="9" t="n"/>
      <c r="AQ676" s="9" t="n"/>
      <c r="AR676" s="9" t="n"/>
      <c r="AS676" s="9" t="n"/>
      <c r="AT676" s="9" t="n"/>
      <c r="AU676" s="9" t="n"/>
      <c r="AV676" s="9" t="n"/>
      <c r="AW676" s="9" t="n"/>
      <c r="AX676" s="9" t="n"/>
      <c r="AY676" s="9" t="n"/>
      <c r="AZ676" s="9" t="n"/>
    </row>
    <row r="677">
      <c r="A677" s="9" t="n"/>
      <c r="B677" s="9" t="n"/>
      <c r="C677" s="9" t="n"/>
      <c r="D677" s="9" t="n"/>
      <c r="E677" s="9" t="n"/>
      <c r="F677" s="9" t="n"/>
      <c r="G677" s="9" t="n"/>
      <c r="H677" s="9" t="n"/>
      <c r="I677" s="9" t="n"/>
      <c r="J677" s="9" t="n"/>
      <c r="K677" s="9" t="n"/>
      <c r="L677" s="9" t="n"/>
      <c r="M677" s="9" t="n"/>
      <c r="N677" s="9" t="n"/>
      <c r="O677" s="9" t="n"/>
      <c r="P677" s="9" t="n"/>
      <c r="Q677" s="9" t="n"/>
      <c r="R677" s="9" t="n"/>
      <c r="S677" s="9" t="n"/>
      <c r="T677" s="9" t="n"/>
      <c r="U677" s="9" t="n"/>
      <c r="V677" s="9" t="n"/>
      <c r="W677" s="9" t="n"/>
      <c r="X677" s="9" t="n"/>
      <c r="Y677" s="9" t="n"/>
      <c r="Z677" s="9" t="n"/>
      <c r="AA677" s="9" t="n"/>
      <c r="AB677" s="9" t="n"/>
      <c r="AC677" s="9" t="n"/>
      <c r="AD677" s="9" t="n"/>
      <c r="AE677" s="9" t="n"/>
      <c r="AF677" s="9" t="n"/>
      <c r="AG677" s="9" t="n"/>
      <c r="AH677" s="9" t="n"/>
      <c r="AI677" s="9" t="n"/>
      <c r="AJ677" s="9" t="n"/>
      <c r="AK677" s="9" t="n"/>
      <c r="AL677" s="9" t="n"/>
      <c r="AM677" s="9" t="n"/>
      <c r="AN677" s="9" t="n"/>
      <c r="AO677" s="9" t="n"/>
      <c r="AP677" s="9" t="n"/>
      <c r="AQ677" s="9" t="n"/>
      <c r="AR677" s="9" t="n"/>
      <c r="AS677" s="9" t="n"/>
      <c r="AT677" s="9" t="n"/>
      <c r="AU677" s="9" t="n"/>
      <c r="AV677" s="9" t="n"/>
      <c r="AW677" s="9" t="n"/>
      <c r="AX677" s="9" t="n"/>
      <c r="AY677" s="9" t="n"/>
      <c r="AZ677" s="9" t="n"/>
    </row>
    <row r="678">
      <c r="A678" s="9" t="n"/>
      <c r="B678" s="9" t="n"/>
      <c r="C678" s="9" t="n"/>
      <c r="D678" s="9" t="n"/>
      <c r="E678" s="9" t="n"/>
      <c r="F678" s="9" t="n"/>
      <c r="G678" s="9" t="n"/>
      <c r="H678" s="9" t="n"/>
      <c r="I678" s="9" t="n"/>
      <c r="J678" s="9" t="n"/>
      <c r="K678" s="9" t="n"/>
      <c r="L678" s="9" t="n"/>
      <c r="M678" s="9" t="n"/>
      <c r="N678" s="9" t="n"/>
      <c r="O678" s="9" t="n"/>
      <c r="P678" s="9" t="n"/>
      <c r="Q678" s="9" t="n"/>
      <c r="R678" s="9" t="n"/>
      <c r="S678" s="9" t="n"/>
      <c r="T678" s="9" t="n"/>
      <c r="U678" s="9" t="n"/>
      <c r="V678" s="9" t="n"/>
      <c r="W678" s="9" t="n"/>
      <c r="X678" s="9" t="n"/>
      <c r="Y678" s="9" t="n"/>
      <c r="Z678" s="9" t="n"/>
      <c r="AA678" s="9" t="n"/>
      <c r="AB678" s="9" t="n"/>
      <c r="AC678" s="9" t="n"/>
      <c r="AD678" s="9" t="n"/>
      <c r="AE678" s="9" t="n"/>
      <c r="AF678" s="9" t="n"/>
      <c r="AG678" s="9" t="n"/>
      <c r="AH678" s="9" t="n"/>
      <c r="AI678" s="9" t="n"/>
      <c r="AJ678" s="9" t="n"/>
      <c r="AK678" s="9" t="n"/>
      <c r="AL678" s="9" t="n"/>
      <c r="AM678" s="9" t="n"/>
      <c r="AN678" s="9" t="n"/>
      <c r="AO678" s="9" t="n"/>
      <c r="AP678" s="9" t="n"/>
      <c r="AQ678" s="9" t="n"/>
      <c r="AR678" s="9" t="n"/>
      <c r="AS678" s="9" t="n"/>
      <c r="AT678" s="9" t="n"/>
      <c r="AU678" s="9" t="n"/>
      <c r="AV678" s="9" t="n"/>
      <c r="AW678" s="9" t="n"/>
      <c r="AX678" s="9" t="n"/>
      <c r="AY678" s="9" t="n"/>
      <c r="AZ678" s="9" t="n"/>
    </row>
    <row r="679">
      <c r="A679" s="9" t="n"/>
      <c r="B679" s="9" t="n"/>
      <c r="C679" s="9" t="n"/>
      <c r="D679" s="9" t="n"/>
      <c r="E679" s="9" t="n"/>
      <c r="F679" s="9" t="n"/>
      <c r="G679" s="9" t="n"/>
      <c r="H679" s="9" t="n"/>
      <c r="I679" s="9" t="n"/>
      <c r="J679" s="9" t="n"/>
      <c r="K679" s="9" t="n"/>
      <c r="L679" s="9" t="n"/>
      <c r="M679" s="9" t="n"/>
      <c r="N679" s="9" t="n"/>
      <c r="O679" s="9" t="n"/>
      <c r="P679" s="9" t="n"/>
      <c r="Q679" s="9" t="n"/>
      <c r="R679" s="9" t="n"/>
      <c r="S679" s="9" t="n"/>
      <c r="T679" s="9" t="n"/>
      <c r="U679" s="9" t="n"/>
      <c r="V679" s="9" t="n"/>
      <c r="W679" s="9" t="n"/>
      <c r="X679" s="9" t="n"/>
      <c r="Y679" s="9" t="n"/>
      <c r="Z679" s="9" t="n"/>
      <c r="AA679" s="9" t="n"/>
      <c r="AB679" s="9" t="n"/>
      <c r="AC679" s="9" t="n"/>
      <c r="AD679" s="9" t="n"/>
      <c r="AE679" s="9" t="n"/>
      <c r="AF679" s="9" t="n"/>
      <c r="AG679" s="9" t="n"/>
      <c r="AH679" s="9" t="n"/>
      <c r="AI679" s="9" t="n"/>
      <c r="AJ679" s="9" t="n"/>
      <c r="AK679" s="9" t="n"/>
      <c r="AL679" s="9" t="n"/>
      <c r="AM679" s="9" t="n"/>
      <c r="AN679" s="9" t="n"/>
      <c r="AO679" s="9" t="n"/>
      <c r="AP679" s="9" t="n"/>
      <c r="AQ679" s="9" t="n"/>
      <c r="AR679" s="9" t="n"/>
      <c r="AS679" s="9" t="n"/>
      <c r="AT679" s="9" t="n"/>
      <c r="AU679" s="9" t="n"/>
      <c r="AV679" s="9" t="n"/>
      <c r="AW679" s="9" t="n"/>
      <c r="AX679" s="9" t="n"/>
      <c r="AY679" s="9" t="n"/>
      <c r="AZ679" s="9" t="n"/>
    </row>
    <row r="680">
      <c r="A680" s="9" t="n"/>
      <c r="B680" s="9" t="n"/>
      <c r="C680" s="9" t="n"/>
      <c r="D680" s="9" t="n"/>
      <c r="E680" s="9" t="n"/>
      <c r="F680" s="9" t="n"/>
      <c r="G680" s="9" t="n"/>
      <c r="H680" s="9" t="n"/>
      <c r="I680" s="9" t="n"/>
      <c r="J680" s="9" t="n"/>
      <c r="K680" s="9" t="n"/>
      <c r="L680" s="9" t="n"/>
      <c r="M680" s="9" t="n"/>
      <c r="N680" s="9" t="n"/>
      <c r="O680" s="9" t="n"/>
      <c r="P680" s="9" t="n"/>
      <c r="Q680" s="9" t="n"/>
      <c r="R680" s="9" t="n"/>
      <c r="S680" s="9" t="n"/>
      <c r="T680" s="9" t="n"/>
      <c r="U680" s="9" t="n"/>
      <c r="V680" s="9" t="n"/>
      <c r="W680" s="9" t="n"/>
      <c r="X680" s="9" t="n"/>
      <c r="Y680" s="9" t="n"/>
      <c r="Z680" s="9" t="n"/>
      <c r="AA680" s="9" t="n"/>
      <c r="AB680" s="9" t="n"/>
      <c r="AC680" s="9" t="n"/>
      <c r="AD680" s="9" t="n"/>
      <c r="AE680" s="9" t="n"/>
      <c r="AF680" s="9" t="n"/>
      <c r="AG680" s="9" t="n"/>
      <c r="AH680" s="9" t="n"/>
      <c r="AI680" s="9" t="n"/>
      <c r="AJ680" s="9" t="n"/>
      <c r="AK680" s="9" t="n"/>
      <c r="AL680" s="9" t="n"/>
      <c r="AM680" s="9" t="n"/>
      <c r="AN680" s="9" t="n"/>
      <c r="AO680" s="9" t="n"/>
      <c r="AP680" s="9" t="n"/>
      <c r="AQ680" s="9" t="n"/>
      <c r="AR680" s="9" t="n"/>
      <c r="AS680" s="9" t="n"/>
      <c r="AT680" s="9" t="n"/>
      <c r="AU680" s="9" t="n"/>
      <c r="AV680" s="9" t="n"/>
      <c r="AW680" s="9" t="n"/>
      <c r="AX680" s="9" t="n"/>
      <c r="AY680" s="9" t="n"/>
      <c r="AZ680" s="9" t="n"/>
    </row>
    <row r="681">
      <c r="A681" s="9" t="n"/>
      <c r="B681" s="9" t="n"/>
      <c r="C681" s="9" t="n"/>
      <c r="D681" s="9" t="n"/>
      <c r="E681" s="9" t="n"/>
      <c r="F681" s="9" t="n"/>
      <c r="G681" s="9" t="n"/>
      <c r="H681" s="9" t="n"/>
      <c r="I681" s="9" t="n"/>
      <c r="J681" s="9" t="n"/>
      <c r="K681" s="9" t="n"/>
      <c r="L681" s="9" t="n"/>
      <c r="M681" s="9" t="n"/>
      <c r="N681" s="9" t="n"/>
      <c r="O681" s="9" t="n"/>
      <c r="P681" s="9" t="n"/>
      <c r="Q681" s="9" t="n"/>
      <c r="R681" s="9" t="n"/>
      <c r="S681" s="9" t="n"/>
      <c r="T681" s="9" t="n"/>
      <c r="U681" s="9" t="n"/>
      <c r="V681" s="9" t="n"/>
      <c r="W681" s="9" t="n"/>
      <c r="X681" s="9" t="n"/>
      <c r="Y681" s="9" t="n"/>
      <c r="Z681" s="9" t="n"/>
      <c r="AA681" s="9" t="n"/>
      <c r="AB681" s="9" t="n"/>
      <c r="AC681" s="9" t="n"/>
      <c r="AD681" s="9" t="n"/>
      <c r="AE681" s="9" t="n"/>
      <c r="AF681" s="9" t="n"/>
      <c r="AG681" s="9" t="n"/>
      <c r="AH681" s="9" t="n"/>
      <c r="AI681" s="9" t="n"/>
      <c r="AJ681" s="9" t="n"/>
      <c r="AK681" s="9" t="n"/>
      <c r="AL681" s="9" t="n"/>
      <c r="AM681" s="9" t="n"/>
      <c r="AN681" s="9" t="n"/>
      <c r="AO681" s="9" t="n"/>
      <c r="AP681" s="9" t="n"/>
      <c r="AQ681" s="9" t="n"/>
      <c r="AR681" s="9" t="n"/>
      <c r="AS681" s="9" t="n"/>
      <c r="AT681" s="9" t="n"/>
      <c r="AU681" s="9" t="n"/>
      <c r="AV681" s="9" t="n"/>
      <c r="AW681" s="9" t="n"/>
      <c r="AX681" s="9" t="n"/>
      <c r="AY681" s="9" t="n"/>
      <c r="AZ681" s="9" t="n"/>
    </row>
    <row r="682">
      <c r="A682" s="9" t="n"/>
      <c r="B682" s="9" t="n"/>
      <c r="C682" s="9" t="n"/>
      <c r="D682" s="9" t="n"/>
      <c r="E682" s="9" t="n"/>
      <c r="F682" s="9" t="n"/>
      <c r="G682" s="9" t="n"/>
      <c r="H682" s="9" t="n"/>
      <c r="I682" s="9" t="n"/>
      <c r="J682" s="9" t="n"/>
      <c r="K682" s="9" t="n"/>
      <c r="L682" s="9" t="n"/>
      <c r="M682" s="9" t="n"/>
      <c r="N682" s="9" t="n"/>
      <c r="O682" s="9" t="n"/>
      <c r="P682" s="9" t="n"/>
      <c r="Q682" s="9" t="n"/>
      <c r="R682" s="9" t="n"/>
      <c r="S682" s="9" t="n"/>
      <c r="T682" s="9" t="n"/>
      <c r="U682" s="9" t="n"/>
      <c r="V682" s="9" t="n"/>
      <c r="W682" s="9" t="n"/>
      <c r="X682" s="9" t="n"/>
      <c r="Y682" s="9" t="n"/>
      <c r="Z682" s="9" t="n"/>
      <c r="AA682" s="9" t="n"/>
      <c r="AB682" s="9" t="n"/>
      <c r="AC682" s="9" t="n"/>
      <c r="AD682" s="9" t="n"/>
      <c r="AE682" s="9" t="n"/>
      <c r="AF682" s="9" t="n"/>
      <c r="AG682" s="9" t="n"/>
      <c r="AH682" s="9" t="n"/>
      <c r="AI682" s="9" t="n"/>
      <c r="AJ682" s="9" t="n"/>
      <c r="AK682" s="9" t="n"/>
      <c r="AL682" s="9" t="n"/>
      <c r="AM682" s="9" t="n"/>
      <c r="AN682" s="9" t="n"/>
      <c r="AO682" s="9" t="n"/>
      <c r="AP682" s="9" t="n"/>
      <c r="AQ682" s="9" t="n"/>
      <c r="AR682" s="9" t="n"/>
      <c r="AS682" s="9" t="n"/>
      <c r="AT682" s="9" t="n"/>
      <c r="AU682" s="9" t="n"/>
      <c r="AV682" s="9" t="n"/>
      <c r="AW682" s="9" t="n"/>
      <c r="AX682" s="9" t="n"/>
      <c r="AY682" s="9" t="n"/>
      <c r="AZ682" s="9" t="n"/>
    </row>
    <row r="683">
      <c r="A683" s="9" t="n"/>
      <c r="B683" s="9" t="n"/>
      <c r="C683" s="9" t="n"/>
      <c r="D683" s="9" t="n"/>
      <c r="E683" s="9" t="n"/>
      <c r="F683" s="9" t="n"/>
      <c r="G683" s="9" t="n"/>
      <c r="H683" s="9" t="n"/>
      <c r="I683" s="9" t="n"/>
      <c r="J683" s="9" t="n"/>
      <c r="K683" s="9" t="n"/>
      <c r="L683" s="9" t="n"/>
      <c r="M683" s="9" t="n"/>
      <c r="N683" s="9" t="n"/>
      <c r="O683" s="9" t="n"/>
      <c r="P683" s="9" t="n"/>
      <c r="Q683" s="9" t="n"/>
      <c r="R683" s="9" t="n"/>
      <c r="S683" s="9" t="n"/>
      <c r="T683" s="9" t="n"/>
      <c r="U683" s="9" t="n"/>
      <c r="V683" s="9" t="n"/>
      <c r="W683" s="9" t="n"/>
      <c r="X683" s="9" t="n"/>
      <c r="Y683" s="9" t="n"/>
      <c r="Z683" s="9" t="n"/>
      <c r="AA683" s="9" t="n"/>
      <c r="AB683" s="9" t="n"/>
      <c r="AC683" s="9" t="n"/>
      <c r="AD683" s="9" t="n"/>
      <c r="AE683" s="9" t="n"/>
      <c r="AF683" s="9" t="n"/>
      <c r="AG683" s="9" t="n"/>
      <c r="AH683" s="9" t="n"/>
      <c r="AI683" s="9" t="n"/>
      <c r="AJ683" s="9" t="n"/>
      <c r="AK683" s="9" t="n"/>
      <c r="AL683" s="9" t="n"/>
      <c r="AM683" s="9" t="n"/>
      <c r="AN683" s="9" t="n"/>
      <c r="AO683" s="9" t="n"/>
      <c r="AP683" s="9" t="n"/>
      <c r="AQ683" s="9" t="n"/>
      <c r="AR683" s="9" t="n"/>
      <c r="AS683" s="9" t="n"/>
      <c r="AT683" s="9" t="n"/>
      <c r="AU683" s="9" t="n"/>
      <c r="AV683" s="9" t="n"/>
      <c r="AW683" s="9" t="n"/>
      <c r="AX683" s="9" t="n"/>
      <c r="AY683" s="9" t="n"/>
      <c r="AZ683" s="9" t="n"/>
    </row>
    <row r="684">
      <c r="A684" s="9" t="n"/>
      <c r="B684" s="9" t="n"/>
      <c r="C684" s="9" t="n"/>
      <c r="D684" s="9" t="n"/>
      <c r="E684" s="9" t="n"/>
      <c r="F684" s="9" t="n"/>
      <c r="G684" s="9" t="n"/>
      <c r="H684" s="9" t="n"/>
      <c r="I684" s="9" t="n"/>
      <c r="J684" s="9" t="n"/>
      <c r="K684" s="9" t="n"/>
      <c r="L684" s="9" t="n"/>
      <c r="M684" s="9" t="n"/>
      <c r="N684" s="9" t="n"/>
      <c r="O684" s="9" t="n"/>
      <c r="P684" s="9" t="n"/>
      <c r="Q684" s="9" t="n"/>
      <c r="R684" s="9" t="n"/>
      <c r="S684" s="9" t="n"/>
      <c r="T684" s="9" t="n"/>
      <c r="U684" s="9" t="n"/>
      <c r="V684" s="9" t="n"/>
      <c r="W684" s="9" t="n"/>
      <c r="X684" s="9" t="n"/>
      <c r="Y684" s="9" t="n"/>
      <c r="Z684" s="9" t="n"/>
      <c r="AA684" s="9" t="n"/>
      <c r="AB684" s="9" t="n"/>
      <c r="AC684" s="9" t="n"/>
      <c r="AD684" s="9" t="n"/>
      <c r="AE684" s="9" t="n"/>
      <c r="AF684" s="9" t="n"/>
      <c r="AG684" s="9" t="n"/>
      <c r="AH684" s="9" t="n"/>
      <c r="AI684" s="9" t="n"/>
      <c r="AJ684" s="9" t="n"/>
      <c r="AK684" s="9" t="n"/>
      <c r="AL684" s="9" t="n"/>
      <c r="AM684" s="9" t="n"/>
      <c r="AN684" s="9" t="n"/>
      <c r="AO684" s="9" t="n"/>
      <c r="AP684" s="9" t="n"/>
      <c r="AQ684" s="9" t="n"/>
      <c r="AR684" s="9" t="n"/>
      <c r="AS684" s="9" t="n"/>
      <c r="AT684" s="9" t="n"/>
      <c r="AU684" s="9" t="n"/>
      <c r="AV684" s="9" t="n"/>
      <c r="AW684" s="9" t="n"/>
      <c r="AX684" s="9" t="n"/>
      <c r="AY684" s="9" t="n"/>
      <c r="AZ684" s="9" t="n"/>
    </row>
    <row r="685">
      <c r="A685" s="9" t="n"/>
      <c r="B685" s="9" t="n"/>
      <c r="C685" s="9" t="n"/>
      <c r="D685" s="9" t="n"/>
      <c r="E685" s="9" t="n"/>
      <c r="F685" s="9" t="n"/>
      <c r="G685" s="9" t="n"/>
      <c r="H685" s="9" t="n"/>
      <c r="I685" s="9" t="n"/>
      <c r="J685" s="9" t="n"/>
      <c r="K685" s="9" t="n"/>
      <c r="L685" s="9" t="n"/>
      <c r="M685" s="9" t="n"/>
      <c r="N685" s="9" t="n"/>
      <c r="O685" s="9" t="n"/>
      <c r="P685" s="9" t="n"/>
      <c r="Q685" s="9" t="n"/>
      <c r="R685" s="9" t="n"/>
      <c r="S685" s="9" t="n"/>
      <c r="T685" s="9" t="n"/>
      <c r="U685" s="9" t="n"/>
      <c r="V685" s="9" t="n"/>
      <c r="W685" s="9" t="n"/>
      <c r="X685" s="9" t="n"/>
      <c r="Y685" s="9" t="n"/>
      <c r="Z685" s="9" t="n"/>
      <c r="AA685" s="9" t="n"/>
      <c r="AB685" s="9" t="n"/>
      <c r="AC685" s="9" t="n"/>
      <c r="AD685" s="9" t="n"/>
      <c r="AE685" s="9" t="n"/>
      <c r="AF685" s="9" t="n"/>
      <c r="AG685" s="9" t="n"/>
      <c r="AH685" s="9" t="n"/>
      <c r="AI685" s="9" t="n"/>
      <c r="AJ685" s="9" t="n"/>
      <c r="AK685" s="9" t="n"/>
      <c r="AL685" s="9" t="n"/>
      <c r="AM685" s="9" t="n"/>
      <c r="AN685" s="9" t="n"/>
      <c r="AO685" s="9" t="n"/>
      <c r="AP685" s="9" t="n"/>
      <c r="AQ685" s="9" t="n"/>
      <c r="AR685" s="9" t="n"/>
      <c r="AS685" s="9" t="n"/>
      <c r="AT685" s="9" t="n"/>
      <c r="AU685" s="9" t="n"/>
      <c r="AV685" s="9" t="n"/>
      <c r="AW685" s="9" t="n"/>
      <c r="AX685" s="9" t="n"/>
      <c r="AY685" s="9" t="n"/>
      <c r="AZ685" s="9" t="n"/>
    </row>
    <row r="686">
      <c r="A686" s="9" t="n"/>
      <c r="B686" s="9" t="n"/>
      <c r="C686" s="9" t="n"/>
      <c r="D686" s="9" t="n"/>
      <c r="E686" s="9" t="n"/>
      <c r="F686" s="9" t="n"/>
      <c r="G686" s="9" t="n"/>
      <c r="H686" s="9" t="n"/>
      <c r="I686" s="9" t="n"/>
      <c r="J686" s="9" t="n"/>
      <c r="K686" s="9" t="n"/>
      <c r="L686" s="9" t="n"/>
      <c r="M686" s="9" t="n"/>
      <c r="N686" s="9" t="n"/>
      <c r="O686" s="9" t="n"/>
      <c r="P686" s="9" t="n"/>
      <c r="Q686" s="9" t="n"/>
      <c r="R686" s="9" t="n"/>
      <c r="S686" s="9" t="n"/>
      <c r="T686" s="9" t="n"/>
      <c r="U686" s="9" t="n"/>
      <c r="V686" s="9" t="n"/>
      <c r="W686" s="9" t="n"/>
      <c r="X686" s="9" t="n"/>
      <c r="Y686" s="9" t="n"/>
      <c r="Z686" s="9" t="n"/>
      <c r="AA686" s="9" t="n"/>
      <c r="AB686" s="9" t="n"/>
      <c r="AC686" s="9" t="n"/>
      <c r="AD686" s="9" t="n"/>
      <c r="AE686" s="9" t="n"/>
      <c r="AF686" s="9" t="n"/>
      <c r="AG686" s="9" t="n"/>
      <c r="AH686" s="9" t="n"/>
      <c r="AI686" s="9" t="n"/>
      <c r="AJ686" s="9" t="n"/>
      <c r="AK686" s="9" t="n"/>
      <c r="AL686" s="9" t="n"/>
      <c r="AM686" s="9" t="n"/>
      <c r="AN686" s="9" t="n"/>
      <c r="AO686" s="9" t="n"/>
      <c r="AP686" s="9" t="n"/>
      <c r="AQ686" s="9" t="n"/>
      <c r="AR686" s="9" t="n"/>
      <c r="AS686" s="9" t="n"/>
      <c r="AT686" s="9" t="n"/>
      <c r="AU686" s="9" t="n"/>
      <c r="AV686" s="9" t="n"/>
      <c r="AW686" s="9" t="n"/>
      <c r="AX686" s="9" t="n"/>
      <c r="AY686" s="9" t="n"/>
      <c r="AZ686" s="9" t="n"/>
    </row>
    <row r="687">
      <c r="A687" s="9" t="n"/>
      <c r="B687" s="9" t="n"/>
      <c r="C687" s="9" t="n"/>
      <c r="D687" s="9" t="n"/>
      <c r="E687" s="9" t="n"/>
      <c r="F687" s="9" t="n"/>
      <c r="G687" s="9" t="n"/>
      <c r="H687" s="9" t="n"/>
      <c r="I687" s="9" t="n"/>
      <c r="J687" s="9" t="n"/>
      <c r="K687" s="9" t="n"/>
      <c r="L687" s="9" t="n"/>
      <c r="M687" s="9" t="n"/>
      <c r="N687" s="9" t="n"/>
      <c r="O687" s="9" t="n"/>
      <c r="P687" s="9" t="n"/>
      <c r="Q687" s="9" t="n"/>
      <c r="R687" s="9" t="n"/>
      <c r="S687" s="9" t="n"/>
      <c r="T687" s="9" t="n"/>
      <c r="U687" s="9" t="n"/>
      <c r="V687" s="9" t="n"/>
      <c r="W687" s="9" t="n"/>
      <c r="X687" s="9" t="n"/>
      <c r="Y687" s="9" t="n"/>
      <c r="Z687" s="9" t="n"/>
      <c r="AA687" s="9" t="n"/>
      <c r="AB687" s="9" t="n"/>
      <c r="AC687" s="9" t="n"/>
      <c r="AD687" s="9" t="n"/>
      <c r="AE687" s="9" t="n"/>
      <c r="AF687" s="9" t="n"/>
      <c r="AG687" s="9" t="n"/>
      <c r="AH687" s="9" t="n"/>
      <c r="AI687" s="9" t="n"/>
      <c r="AJ687" s="9" t="n"/>
      <c r="AK687" s="9" t="n"/>
      <c r="AL687" s="9" t="n"/>
      <c r="AM687" s="9" t="n"/>
      <c r="AN687" s="9" t="n"/>
      <c r="AO687" s="9" t="n"/>
      <c r="AP687" s="9" t="n"/>
      <c r="AQ687" s="9" t="n"/>
      <c r="AR687" s="9" t="n"/>
      <c r="AS687" s="9" t="n"/>
      <c r="AT687" s="9" t="n"/>
      <c r="AU687" s="9" t="n"/>
      <c r="AV687" s="9" t="n"/>
      <c r="AW687" s="9" t="n"/>
      <c r="AX687" s="9" t="n"/>
      <c r="AY687" s="9" t="n"/>
      <c r="AZ687" s="9" t="n"/>
    </row>
    <row r="688">
      <c r="A688" s="9" t="n"/>
      <c r="B688" s="9" t="n"/>
      <c r="C688" s="9" t="n"/>
      <c r="D688" s="9" t="n"/>
      <c r="E688" s="9" t="n"/>
      <c r="F688" s="9" t="n"/>
      <c r="G688" s="9" t="n"/>
      <c r="H688" s="9" t="n"/>
      <c r="I688" s="9" t="n"/>
      <c r="J688" s="9" t="n"/>
      <c r="K688" s="9" t="n"/>
      <c r="L688" s="9" t="n"/>
      <c r="M688" s="9" t="n"/>
      <c r="N688" s="9" t="n"/>
      <c r="O688" s="9" t="n"/>
      <c r="P688" s="9" t="n"/>
      <c r="Q688" s="9" t="n"/>
      <c r="R688" s="9" t="n"/>
      <c r="S688" s="9" t="n"/>
      <c r="T688" s="9" t="n"/>
      <c r="U688" s="9" t="n"/>
      <c r="V688" s="9" t="n"/>
      <c r="W688" s="9" t="n"/>
      <c r="X688" s="9" t="n"/>
      <c r="Y688" s="9" t="n"/>
      <c r="Z688" s="9" t="n"/>
      <c r="AA688" s="9" t="n"/>
      <c r="AB688" s="9" t="n"/>
      <c r="AC688" s="9" t="n"/>
      <c r="AD688" s="9" t="n"/>
      <c r="AE688" s="9" t="n"/>
      <c r="AF688" s="9" t="n"/>
      <c r="AG688" s="9" t="n"/>
      <c r="AH688" s="9" t="n"/>
      <c r="AI688" s="9" t="n"/>
      <c r="AJ688" s="9" t="n"/>
      <c r="AK688" s="9" t="n"/>
      <c r="AL688" s="9" t="n"/>
      <c r="AM688" s="9" t="n"/>
      <c r="AN688" s="9" t="n"/>
      <c r="AO688" s="9" t="n"/>
      <c r="AP688" s="9" t="n"/>
      <c r="AQ688" s="9" t="n"/>
      <c r="AR688" s="9" t="n"/>
      <c r="AS688" s="9" t="n"/>
      <c r="AT688" s="9" t="n"/>
      <c r="AU688" s="9" t="n"/>
      <c r="AV688" s="9" t="n"/>
      <c r="AW688" s="9" t="n"/>
      <c r="AX688" s="9" t="n"/>
      <c r="AY688" s="9" t="n"/>
      <c r="AZ688" s="9" t="n"/>
    </row>
    <row r="689">
      <c r="A689" s="9" t="n"/>
      <c r="B689" s="9" t="n"/>
      <c r="C689" s="9" t="n"/>
      <c r="D689" s="9" t="n"/>
      <c r="E689" s="9" t="n"/>
      <c r="F689" s="9" t="n"/>
      <c r="G689" s="9" t="n"/>
      <c r="H689" s="9" t="n"/>
      <c r="I689" s="9" t="n"/>
      <c r="J689" s="9" t="n"/>
      <c r="K689" s="9" t="n"/>
      <c r="L689" s="9" t="n"/>
      <c r="M689" s="9" t="n"/>
      <c r="N689" s="9" t="n"/>
      <c r="O689" s="9" t="n"/>
      <c r="P689" s="9" t="n"/>
      <c r="Q689" s="9" t="n"/>
      <c r="R689" s="9" t="n"/>
      <c r="S689" s="9" t="n"/>
      <c r="T689" s="9" t="n"/>
      <c r="U689" s="9" t="n"/>
      <c r="V689" s="9" t="n"/>
      <c r="W689" s="9" t="n"/>
      <c r="X689" s="9" t="n"/>
      <c r="Y689" s="9" t="n"/>
      <c r="Z689" s="9" t="n"/>
      <c r="AA689" s="9" t="n"/>
      <c r="AB689" s="9" t="n"/>
      <c r="AC689" s="9" t="n"/>
      <c r="AD689" s="9" t="n"/>
      <c r="AE689" s="9" t="n"/>
      <c r="AF689" s="9" t="n"/>
      <c r="AG689" s="9" t="n"/>
      <c r="AH689" s="9" t="n"/>
      <c r="AI689" s="9" t="n"/>
      <c r="AJ689" s="9" t="n"/>
      <c r="AK689" s="9" t="n"/>
      <c r="AL689" s="9" t="n"/>
      <c r="AM689" s="9" t="n"/>
      <c r="AN689" s="9" t="n"/>
      <c r="AO689" s="9" t="n"/>
      <c r="AP689" s="9" t="n"/>
      <c r="AQ689" s="9" t="n"/>
      <c r="AR689" s="9" t="n"/>
      <c r="AS689" s="9" t="n"/>
      <c r="AT689" s="9" t="n"/>
      <c r="AU689" s="9" t="n"/>
      <c r="AV689" s="9" t="n"/>
      <c r="AW689" s="9" t="n"/>
      <c r="AX689" s="9" t="n"/>
      <c r="AY689" s="9" t="n"/>
      <c r="AZ689" s="9" t="n"/>
    </row>
    <row r="690">
      <c r="A690" s="9" t="n"/>
      <c r="B690" s="9" t="n"/>
      <c r="C690" s="9" t="n"/>
      <c r="D690" s="9" t="n"/>
      <c r="E690" s="9" t="n"/>
      <c r="F690" s="9" t="n"/>
      <c r="G690" s="9" t="n"/>
      <c r="H690" s="9" t="n"/>
      <c r="I690" s="9" t="n"/>
      <c r="J690" s="9" t="n"/>
      <c r="K690" s="9" t="n"/>
      <c r="L690" s="9" t="n"/>
      <c r="M690" s="9" t="n"/>
      <c r="N690" s="9" t="n"/>
      <c r="O690" s="9" t="n"/>
      <c r="P690" s="9" t="n"/>
      <c r="Q690" s="9" t="n"/>
      <c r="R690" s="9" t="n"/>
      <c r="S690" s="9" t="n"/>
      <c r="T690" s="9" t="n"/>
      <c r="U690" s="9" t="n"/>
      <c r="V690" s="9" t="n"/>
      <c r="W690" s="9" t="n"/>
      <c r="X690" s="9" t="n"/>
      <c r="Y690" s="9" t="n"/>
      <c r="Z690" s="9" t="n"/>
      <c r="AA690" s="9" t="n"/>
      <c r="AB690" s="9" t="n"/>
      <c r="AC690" s="9" t="n"/>
      <c r="AD690" s="9" t="n"/>
      <c r="AE690" s="9" t="n"/>
      <c r="AF690" s="9" t="n"/>
      <c r="AG690" s="9" t="n"/>
      <c r="AH690" s="9" t="n"/>
      <c r="AI690" s="9" t="n"/>
      <c r="AJ690" s="9" t="n"/>
      <c r="AK690" s="9" t="n"/>
      <c r="AL690" s="9" t="n"/>
      <c r="AM690" s="9" t="n"/>
      <c r="AN690" s="9" t="n"/>
      <c r="AO690" s="9" t="n"/>
      <c r="AP690" s="9" t="n"/>
      <c r="AQ690" s="9" t="n"/>
      <c r="AR690" s="9" t="n"/>
      <c r="AS690" s="9" t="n"/>
      <c r="AT690" s="9" t="n"/>
      <c r="AU690" s="9" t="n"/>
      <c r="AV690" s="9" t="n"/>
      <c r="AW690" s="9" t="n"/>
      <c r="AX690" s="9" t="n"/>
      <c r="AY690" s="9" t="n"/>
      <c r="AZ690" s="9" t="n"/>
    </row>
    <row r="691">
      <c r="A691" s="9" t="n"/>
      <c r="B691" s="9" t="n"/>
      <c r="C691" s="9" t="n"/>
      <c r="D691" s="9" t="n"/>
      <c r="E691" s="9" t="n"/>
      <c r="F691" s="9" t="n"/>
      <c r="G691" s="9" t="n"/>
      <c r="H691" s="9" t="n"/>
      <c r="I691" s="9" t="n"/>
      <c r="J691" s="9" t="n"/>
      <c r="K691" s="9" t="n"/>
      <c r="L691" s="9" t="n"/>
      <c r="M691" s="9" t="n"/>
      <c r="N691" s="9" t="n"/>
      <c r="O691" s="9" t="n"/>
      <c r="P691" s="9" t="n"/>
      <c r="Q691" s="9" t="n"/>
      <c r="R691" s="9" t="n"/>
      <c r="S691" s="9" t="n"/>
      <c r="T691" s="9" t="n"/>
      <c r="U691" s="9" t="n"/>
      <c r="V691" s="9" t="n"/>
      <c r="W691" s="9" t="n"/>
      <c r="X691" s="9" t="n"/>
      <c r="Y691" s="9" t="n"/>
      <c r="Z691" s="9" t="n"/>
      <c r="AA691" s="9" t="n"/>
      <c r="AB691" s="9" t="n"/>
      <c r="AC691" s="9" t="n"/>
      <c r="AD691" s="9" t="n"/>
      <c r="AE691" s="9" t="n"/>
      <c r="AF691" s="9" t="n"/>
      <c r="AG691" s="9" t="n"/>
      <c r="AH691" s="9" t="n"/>
      <c r="AI691" s="9" t="n"/>
      <c r="AJ691" s="9" t="n"/>
      <c r="AK691" s="9" t="n"/>
      <c r="AL691" s="9" t="n"/>
      <c r="AM691" s="9" t="n"/>
      <c r="AN691" s="9" t="n"/>
      <c r="AO691" s="9" t="n"/>
      <c r="AP691" s="9" t="n"/>
      <c r="AQ691" s="9" t="n"/>
      <c r="AR691" s="9" t="n"/>
      <c r="AS691" s="9" t="n"/>
      <c r="AT691" s="9" t="n"/>
      <c r="AU691" s="9" t="n"/>
      <c r="AV691" s="9" t="n"/>
      <c r="AW691" s="9" t="n"/>
      <c r="AX691" s="9" t="n"/>
      <c r="AY691" s="9" t="n"/>
      <c r="AZ691" s="9" t="n"/>
    </row>
    <row r="692">
      <c r="A692" s="9" t="n"/>
      <c r="B692" s="9" t="n"/>
      <c r="C692" s="9" t="n"/>
      <c r="D692" s="9" t="n"/>
      <c r="E692" s="9" t="n"/>
      <c r="F692" s="9" t="n"/>
      <c r="G692" s="9" t="n"/>
      <c r="H692" s="9" t="n"/>
      <c r="I692" s="9" t="n"/>
      <c r="J692" s="9" t="n"/>
      <c r="K692" s="9" t="n"/>
      <c r="L692" s="9" t="n"/>
      <c r="M692" s="9" t="n"/>
      <c r="N692" s="9" t="n"/>
      <c r="O692" s="9" t="n"/>
      <c r="P692" s="9" t="n"/>
      <c r="Q692" s="9" t="n"/>
      <c r="R692" s="9" t="n"/>
      <c r="S692" s="9" t="n"/>
      <c r="T692" s="9" t="n"/>
      <c r="U692" s="9" t="n"/>
      <c r="V692" s="9" t="n"/>
      <c r="W692" s="9" t="n"/>
      <c r="X692" s="9" t="n"/>
      <c r="Y692" s="9" t="n"/>
      <c r="Z692" s="9" t="n"/>
      <c r="AA692" s="9" t="n"/>
      <c r="AB692" s="9" t="n"/>
      <c r="AC692" s="9" t="n"/>
      <c r="AD692" s="9" t="n"/>
      <c r="AE692" s="9" t="n"/>
      <c r="AF692" s="9" t="n"/>
      <c r="AG692" s="9" t="n"/>
      <c r="AH692" s="9" t="n"/>
      <c r="AI692" s="9" t="n"/>
      <c r="AJ692" s="9" t="n"/>
      <c r="AK692" s="9" t="n"/>
      <c r="AL692" s="9" t="n"/>
      <c r="AM692" s="9" t="n"/>
      <c r="AN692" s="9" t="n"/>
      <c r="AO692" s="9" t="n"/>
      <c r="AP692" s="9" t="n"/>
      <c r="AQ692" s="9" t="n"/>
      <c r="AR692" s="9" t="n"/>
      <c r="AS692" s="9" t="n"/>
      <c r="AT692" s="9" t="n"/>
      <c r="AU692" s="9" t="n"/>
      <c r="AV692" s="9" t="n"/>
      <c r="AW692" s="9" t="n"/>
      <c r="AX692" s="9" t="n"/>
      <c r="AY692" s="9" t="n"/>
      <c r="AZ692" s="9" t="n"/>
    </row>
    <row r="693">
      <c r="A693" s="9" t="n"/>
      <c r="B693" s="9" t="n"/>
      <c r="C693" s="9" t="n"/>
      <c r="D693" s="9" t="n"/>
      <c r="E693" s="9" t="n"/>
      <c r="F693" s="9" t="n"/>
      <c r="G693" s="9" t="n"/>
      <c r="H693" s="9" t="n"/>
      <c r="I693" s="9" t="n"/>
      <c r="J693" s="9" t="n"/>
      <c r="K693" s="9" t="n"/>
      <c r="L693" s="9" t="n"/>
      <c r="M693" s="9" t="n"/>
      <c r="N693" s="9" t="n"/>
      <c r="O693" s="9" t="n"/>
      <c r="P693" s="9" t="n"/>
      <c r="Q693" s="9" t="n"/>
      <c r="R693" s="9" t="n"/>
      <c r="S693" s="9" t="n"/>
      <c r="T693" s="9" t="n"/>
      <c r="U693" s="9" t="n"/>
      <c r="V693" s="9" t="n"/>
      <c r="W693" s="9" t="n"/>
      <c r="X693" s="9" t="n"/>
      <c r="Y693" s="9" t="n"/>
      <c r="Z693" s="9" t="n"/>
      <c r="AA693" s="9" t="n"/>
      <c r="AB693" s="9" t="n"/>
      <c r="AC693" s="9" t="n"/>
      <c r="AD693" s="9" t="n"/>
      <c r="AE693" s="9" t="n"/>
      <c r="AF693" s="9" t="n"/>
      <c r="AG693" s="9" t="n"/>
      <c r="AH693" s="9" t="n"/>
      <c r="AI693" s="9" t="n"/>
      <c r="AJ693" s="9" t="n"/>
      <c r="AK693" s="9" t="n"/>
      <c r="AL693" s="9" t="n"/>
      <c r="AM693" s="9" t="n"/>
      <c r="AN693" s="9" t="n"/>
      <c r="AO693" s="9" t="n"/>
      <c r="AP693" s="9" t="n"/>
      <c r="AQ693" s="9" t="n"/>
      <c r="AR693" s="9" t="n"/>
      <c r="AS693" s="9" t="n"/>
      <c r="AT693" s="9" t="n"/>
      <c r="AU693" s="9" t="n"/>
      <c r="AV693" s="9" t="n"/>
      <c r="AW693" s="9" t="n"/>
      <c r="AX693" s="9" t="n"/>
      <c r="AY693" s="9" t="n"/>
      <c r="AZ693" s="9" t="n"/>
    </row>
    <row r="694">
      <c r="A694" s="9" t="n"/>
      <c r="B694" s="9" t="n"/>
      <c r="C694" s="9" t="n"/>
      <c r="D694" s="9" t="n"/>
      <c r="E694" s="9" t="n"/>
      <c r="F694" s="9" t="n"/>
      <c r="G694" s="9" t="n"/>
      <c r="H694" s="9" t="n"/>
      <c r="I694" s="9" t="n"/>
      <c r="J694" s="9" t="n"/>
      <c r="K694" s="9" t="n"/>
      <c r="L694" s="9" t="n"/>
      <c r="M694" s="9" t="n"/>
      <c r="N694" s="9" t="n"/>
      <c r="O694" s="9" t="n"/>
      <c r="P694" s="9" t="n"/>
      <c r="Q694" s="9" t="n"/>
      <c r="R694" s="9" t="n"/>
      <c r="S694" s="9" t="n"/>
      <c r="T694" s="9" t="n"/>
      <c r="U694" s="9" t="n"/>
      <c r="V694" s="9" t="n"/>
      <c r="W694" s="9" t="n"/>
      <c r="X694" s="9" t="n"/>
      <c r="Y694" s="9" t="n"/>
      <c r="Z694" s="9" t="n"/>
      <c r="AA694" s="9" t="n"/>
      <c r="AB694" s="9" t="n"/>
      <c r="AC694" s="9" t="n"/>
      <c r="AD694" s="9" t="n"/>
      <c r="AE694" s="9" t="n"/>
      <c r="AF694" s="9" t="n"/>
      <c r="AG694" s="9" t="n"/>
      <c r="AH694" s="9" t="n"/>
      <c r="AI694" s="9" t="n"/>
      <c r="AJ694" s="9" t="n"/>
      <c r="AK694" s="9" t="n"/>
      <c r="AL694" s="9" t="n"/>
      <c r="AM694" s="9" t="n"/>
      <c r="AN694" s="9" t="n"/>
      <c r="AO694" s="9" t="n"/>
      <c r="AP694" s="9" t="n"/>
      <c r="AQ694" s="9" t="n"/>
      <c r="AR694" s="9" t="n"/>
      <c r="AS694" s="9" t="n"/>
      <c r="AT694" s="9" t="n"/>
      <c r="AU694" s="9" t="n"/>
      <c r="AV694" s="9" t="n"/>
      <c r="AW694" s="9" t="n"/>
      <c r="AX694" s="9" t="n"/>
      <c r="AY694" s="9" t="n"/>
      <c r="AZ694" s="9" t="n"/>
    </row>
    <row r="695">
      <c r="A695" s="9" t="n"/>
      <c r="B695" s="9" t="n"/>
      <c r="C695" s="9" t="n"/>
      <c r="D695" s="9" t="n"/>
      <c r="E695" s="9" t="n"/>
      <c r="F695" s="9" t="n"/>
      <c r="G695" s="9" t="n"/>
      <c r="H695" s="9" t="n"/>
      <c r="I695" s="9" t="n"/>
      <c r="J695" s="9" t="n"/>
      <c r="K695" s="9" t="n"/>
      <c r="L695" s="9" t="n"/>
      <c r="M695" s="9" t="n"/>
      <c r="N695" s="9" t="n"/>
      <c r="O695" s="9" t="n"/>
      <c r="P695" s="9" t="n"/>
      <c r="Q695" s="9" t="n"/>
      <c r="R695" s="9" t="n"/>
      <c r="S695" s="9" t="n"/>
      <c r="T695" s="9" t="n"/>
      <c r="U695" s="9" t="n"/>
      <c r="V695" s="9" t="n"/>
      <c r="W695" s="9" t="n"/>
      <c r="X695" s="9" t="n"/>
      <c r="Y695" s="9" t="n"/>
      <c r="Z695" s="9" t="n"/>
      <c r="AA695" s="9" t="n"/>
      <c r="AB695" s="9" t="n"/>
      <c r="AC695" s="9" t="n"/>
      <c r="AD695" s="9" t="n"/>
      <c r="AE695" s="9" t="n"/>
      <c r="AF695" s="9" t="n"/>
      <c r="AG695" s="9" t="n"/>
      <c r="AH695" s="9" t="n"/>
      <c r="AI695" s="9" t="n"/>
      <c r="AJ695" s="9" t="n"/>
      <c r="AK695" s="9" t="n"/>
      <c r="AL695" s="9" t="n"/>
      <c r="AM695" s="9" t="n"/>
      <c r="AN695" s="9" t="n"/>
      <c r="AO695" s="9" t="n"/>
      <c r="AP695" s="9" t="n"/>
      <c r="AQ695" s="9" t="n"/>
      <c r="AR695" s="9" t="n"/>
      <c r="AS695" s="9" t="n"/>
      <c r="AT695" s="9" t="n"/>
      <c r="AU695" s="9" t="n"/>
      <c r="AV695" s="9" t="n"/>
      <c r="AW695" s="9" t="n"/>
      <c r="AX695" s="9" t="n"/>
      <c r="AY695" s="9" t="n"/>
      <c r="AZ695" s="9" t="n"/>
    </row>
    <row r="696">
      <c r="A696" s="9" t="n"/>
      <c r="B696" s="9" t="n"/>
      <c r="C696" s="9" t="n"/>
      <c r="D696" s="9" t="n"/>
      <c r="E696" s="9" t="n"/>
      <c r="F696" s="9" t="n"/>
      <c r="G696" s="9" t="n"/>
      <c r="H696" s="9" t="n"/>
      <c r="I696" s="9" t="n"/>
      <c r="J696" s="9" t="n"/>
      <c r="K696" s="9" t="n"/>
      <c r="L696" s="9" t="n"/>
      <c r="M696" s="9" t="n"/>
      <c r="N696" s="9" t="n"/>
      <c r="O696" s="9" t="n"/>
      <c r="P696" s="9" t="n"/>
      <c r="Q696" s="9" t="n"/>
      <c r="R696" s="9" t="n"/>
      <c r="S696" s="9" t="n"/>
      <c r="T696" s="9" t="n"/>
      <c r="U696" s="9" t="n"/>
      <c r="V696" s="9" t="n"/>
      <c r="W696" s="9" t="n"/>
      <c r="X696" s="9" t="n"/>
      <c r="Y696" s="9" t="n"/>
      <c r="Z696" s="9" t="n"/>
      <c r="AA696" s="9" t="n"/>
      <c r="AB696" s="9" t="n"/>
      <c r="AC696" s="9" t="n"/>
      <c r="AD696" s="9" t="n"/>
      <c r="AE696" s="9" t="n"/>
      <c r="AF696" s="9" t="n"/>
      <c r="AG696" s="9" t="n"/>
      <c r="AH696" s="9" t="n"/>
      <c r="AI696" s="9" t="n"/>
      <c r="AJ696" s="9" t="n"/>
      <c r="AK696" s="9" t="n"/>
      <c r="AL696" s="9" t="n"/>
      <c r="AM696" s="9" t="n"/>
      <c r="AN696" s="9" t="n"/>
      <c r="AO696" s="9" t="n"/>
      <c r="AP696" s="9" t="n"/>
      <c r="AQ696" s="9" t="n"/>
      <c r="AR696" s="9" t="n"/>
      <c r="AS696" s="9" t="n"/>
      <c r="AT696" s="9" t="n"/>
      <c r="AU696" s="9" t="n"/>
      <c r="AV696" s="9" t="n"/>
      <c r="AW696" s="9" t="n"/>
      <c r="AX696" s="9" t="n"/>
      <c r="AY696" s="9" t="n"/>
      <c r="AZ696" s="9" t="n"/>
    </row>
    <row r="697">
      <c r="A697" s="9" t="n"/>
      <c r="B697" s="9" t="n"/>
      <c r="C697" s="9" t="n"/>
      <c r="D697" s="9" t="n"/>
      <c r="E697" s="9" t="n"/>
      <c r="F697" s="9" t="n"/>
      <c r="G697" s="9" t="n"/>
      <c r="H697" s="9" t="n"/>
      <c r="I697" s="9" t="n"/>
      <c r="J697" s="9" t="n"/>
      <c r="K697" s="9" t="n"/>
      <c r="L697" s="9" t="n"/>
      <c r="M697" s="9" t="n"/>
      <c r="N697" s="9" t="n"/>
      <c r="O697" s="9" t="n"/>
      <c r="P697" s="9" t="n"/>
      <c r="Q697" s="9" t="n"/>
      <c r="R697" s="9" t="n"/>
      <c r="S697" s="9" t="n"/>
      <c r="T697" s="9" t="n"/>
      <c r="U697" s="9" t="n"/>
      <c r="V697" s="9" t="n"/>
      <c r="W697" s="9" t="n"/>
      <c r="X697" s="9" t="n"/>
      <c r="Y697" s="9" t="n"/>
      <c r="Z697" s="9" t="n"/>
      <c r="AA697" s="9" t="n"/>
      <c r="AB697" s="9" t="n"/>
      <c r="AC697" s="9" t="n"/>
      <c r="AD697" s="9" t="n"/>
      <c r="AE697" s="9" t="n"/>
      <c r="AF697" s="9" t="n"/>
      <c r="AG697" s="9" t="n"/>
      <c r="AH697" s="9" t="n"/>
      <c r="AI697" s="9" t="n"/>
      <c r="AJ697" s="9" t="n"/>
      <c r="AK697" s="9" t="n"/>
      <c r="AL697" s="9" t="n"/>
      <c r="AM697" s="9" t="n"/>
      <c r="AN697" s="9" t="n"/>
      <c r="AO697" s="9" t="n"/>
      <c r="AP697" s="9" t="n"/>
      <c r="AQ697" s="9" t="n"/>
      <c r="AR697" s="9" t="n"/>
      <c r="AS697" s="9" t="n"/>
      <c r="AT697" s="9" t="n"/>
      <c r="AU697" s="9" t="n"/>
      <c r="AV697" s="9" t="n"/>
      <c r="AW697" s="9" t="n"/>
      <c r="AX697" s="9" t="n"/>
      <c r="AY697" s="9" t="n"/>
      <c r="AZ697" s="9" t="n"/>
    </row>
    <row r="698">
      <c r="A698" s="9" t="n"/>
      <c r="B698" s="9" t="n"/>
      <c r="C698" s="9" t="n"/>
      <c r="D698" s="9" t="n"/>
      <c r="E698" s="9" t="n"/>
      <c r="F698" s="9" t="n"/>
      <c r="G698" s="9" t="n"/>
      <c r="H698" s="9" t="n"/>
      <c r="I698" s="9" t="n"/>
      <c r="J698" s="9" t="n"/>
      <c r="K698" s="9" t="n"/>
      <c r="L698" s="9" t="n"/>
      <c r="M698" s="9" t="n"/>
      <c r="N698" s="9" t="n"/>
      <c r="O698" s="9" t="n"/>
      <c r="P698" s="9" t="n"/>
      <c r="Q698" s="9" t="n"/>
      <c r="R698" s="9" t="n"/>
      <c r="S698" s="9" t="n"/>
      <c r="T698" s="9" t="n"/>
      <c r="U698" s="9" t="n"/>
      <c r="V698" s="9" t="n"/>
      <c r="W698" s="9" t="n"/>
      <c r="X698" s="9" t="n"/>
      <c r="Y698" s="9" t="n"/>
      <c r="Z698" s="9" t="n"/>
      <c r="AA698" s="9" t="n"/>
      <c r="AB698" s="9" t="n"/>
      <c r="AC698" s="9" t="n"/>
      <c r="AD698" s="9" t="n"/>
      <c r="AE698" s="9" t="n"/>
      <c r="AF698" s="9" t="n"/>
      <c r="AG698" s="9" t="n"/>
      <c r="AH698" s="9" t="n"/>
      <c r="AI698" s="9" t="n"/>
      <c r="AJ698" s="9" t="n"/>
      <c r="AK698" s="9" t="n"/>
      <c r="AL698" s="9" t="n"/>
      <c r="AM698" s="9" t="n"/>
      <c r="AN698" s="9" t="n"/>
      <c r="AO698" s="9" t="n"/>
      <c r="AP698" s="9" t="n"/>
      <c r="AQ698" s="9" t="n"/>
      <c r="AR698" s="9" t="n"/>
      <c r="AS698" s="9" t="n"/>
      <c r="AT698" s="9" t="n"/>
      <c r="AU698" s="9" t="n"/>
      <c r="AV698" s="9" t="n"/>
      <c r="AW698" s="9" t="n"/>
      <c r="AX698" s="9" t="n"/>
      <c r="AY698" s="9" t="n"/>
      <c r="AZ698" s="9" t="n"/>
    </row>
    <row r="699">
      <c r="A699" s="9" t="n"/>
      <c r="B699" s="9" t="n"/>
      <c r="C699" s="9" t="n"/>
      <c r="D699" s="9" t="n"/>
      <c r="E699" s="9" t="n"/>
      <c r="F699" s="9" t="n"/>
      <c r="G699" s="9" t="n"/>
      <c r="H699" s="9" t="n"/>
      <c r="I699" s="9" t="n"/>
      <c r="J699" s="9" t="n"/>
      <c r="K699" s="9" t="n"/>
      <c r="L699" s="9" t="n"/>
      <c r="M699" s="9" t="n"/>
      <c r="N699" s="9" t="n"/>
      <c r="O699" s="9" t="n"/>
      <c r="P699" s="9" t="n"/>
      <c r="Q699" s="9" t="n"/>
      <c r="R699" s="9" t="n"/>
      <c r="S699" s="9" t="n"/>
      <c r="T699" s="9" t="n"/>
      <c r="U699" s="9" t="n"/>
      <c r="V699" s="9" t="n"/>
      <c r="W699" s="9" t="n"/>
      <c r="X699" s="9" t="n"/>
      <c r="Y699" s="9" t="n"/>
      <c r="Z699" s="9" t="n"/>
      <c r="AA699" s="9" t="n"/>
      <c r="AB699" s="9" t="n"/>
      <c r="AC699" s="9" t="n"/>
      <c r="AD699" s="9" t="n"/>
      <c r="AE699" s="9" t="n"/>
      <c r="AF699" s="9" t="n"/>
      <c r="AG699" s="9" t="n"/>
      <c r="AH699" s="9" t="n"/>
      <c r="AI699" s="9" t="n"/>
      <c r="AJ699" s="9" t="n"/>
      <c r="AK699" s="9" t="n"/>
      <c r="AL699" s="9" t="n"/>
      <c r="AM699" s="9" t="n"/>
      <c r="AN699" s="9" t="n"/>
      <c r="AO699" s="9" t="n"/>
      <c r="AP699" s="9" t="n"/>
      <c r="AQ699" s="9" t="n"/>
      <c r="AR699" s="9" t="n"/>
      <c r="AS699" s="9" t="n"/>
      <c r="AT699" s="9" t="n"/>
      <c r="AU699" s="9" t="n"/>
      <c r="AV699" s="9" t="n"/>
      <c r="AW699" s="9" t="n"/>
      <c r="AX699" s="9" t="n"/>
      <c r="AY699" s="9" t="n"/>
      <c r="AZ699" s="9" t="n"/>
    </row>
    <row r="700">
      <c r="A700" s="9" t="n"/>
      <c r="B700" s="9" t="n"/>
      <c r="C700" s="9" t="n"/>
      <c r="D700" s="9" t="n"/>
      <c r="E700" s="9" t="n"/>
      <c r="F700" s="9" t="n"/>
      <c r="G700" s="9" t="n"/>
      <c r="H700" s="9" t="n"/>
      <c r="I700" s="9" t="n"/>
      <c r="J700" s="9" t="n"/>
      <c r="K700" s="9" t="n"/>
      <c r="L700" s="9" t="n"/>
      <c r="M700" s="9" t="n"/>
      <c r="N700" s="9" t="n"/>
      <c r="O700" s="9" t="n"/>
      <c r="P700" s="9" t="n"/>
      <c r="Q700" s="9" t="n"/>
      <c r="R700" s="9" t="n"/>
      <c r="S700" s="9" t="n"/>
      <c r="T700" s="9" t="n"/>
      <c r="U700" s="9" t="n"/>
      <c r="V700" s="9" t="n"/>
      <c r="W700" s="9" t="n"/>
      <c r="X700" s="9" t="n"/>
      <c r="Y700" s="9" t="n"/>
      <c r="Z700" s="9" t="n"/>
      <c r="AA700" s="9" t="n"/>
      <c r="AB700" s="9" t="n"/>
      <c r="AC700" s="9" t="n"/>
      <c r="AD700" s="9" t="n"/>
      <c r="AE700" s="9" t="n"/>
      <c r="AF700" s="9" t="n"/>
      <c r="AG700" s="9" t="n"/>
      <c r="AH700" s="9" t="n"/>
      <c r="AI700" s="9" t="n"/>
      <c r="AJ700" s="9" t="n"/>
      <c r="AK700" s="9" t="n"/>
      <c r="AL700" s="9" t="n"/>
      <c r="AM700" s="9" t="n"/>
      <c r="AN700" s="9" t="n"/>
      <c r="AO700" s="9" t="n"/>
      <c r="AP700" s="9" t="n"/>
      <c r="AQ700" s="9" t="n"/>
      <c r="AR700" s="9" t="n"/>
      <c r="AS700" s="9" t="n"/>
      <c r="AT700" s="9" t="n"/>
      <c r="AU700" s="9" t="n"/>
      <c r="AV700" s="9" t="n"/>
      <c r="AW700" s="9" t="n"/>
      <c r="AX700" s="9" t="n"/>
      <c r="AY700" s="9" t="n"/>
      <c r="AZ700" s="9" t="n"/>
    </row>
    <row r="701">
      <c r="A701" s="9" t="n"/>
      <c r="B701" s="9" t="n"/>
      <c r="C701" s="9" t="n"/>
      <c r="D701" s="9" t="n"/>
      <c r="E701" s="9" t="n"/>
      <c r="F701" s="9" t="n"/>
      <c r="G701" s="9" t="n"/>
      <c r="H701" s="9" t="n"/>
      <c r="I701" s="9" t="n"/>
      <c r="J701" s="9" t="n"/>
      <c r="K701" s="9" t="n"/>
      <c r="L701" s="9" t="n"/>
      <c r="M701" s="9" t="n"/>
      <c r="N701" s="9" t="n"/>
      <c r="O701" s="9" t="n"/>
      <c r="P701" s="9" t="n"/>
      <c r="Q701" s="9" t="n"/>
      <c r="R701" s="9" t="n"/>
      <c r="S701" s="9" t="n"/>
      <c r="T701" s="9" t="n"/>
      <c r="U701" s="9" t="n"/>
      <c r="V701" s="9" t="n"/>
      <c r="W701" s="9" t="n"/>
      <c r="X701" s="9" t="n"/>
      <c r="Y701" s="9" t="n"/>
      <c r="Z701" s="9" t="n"/>
      <c r="AA701" s="9" t="n"/>
      <c r="AB701" s="9" t="n"/>
      <c r="AC701" s="9" t="n"/>
      <c r="AD701" s="9" t="n"/>
      <c r="AE701" s="9" t="n"/>
      <c r="AF701" s="9" t="n"/>
      <c r="AG701" s="9" t="n"/>
      <c r="AH701" s="9" t="n"/>
      <c r="AI701" s="9" t="n"/>
      <c r="AJ701" s="9" t="n"/>
      <c r="AK701" s="9" t="n"/>
      <c r="AL701" s="9" t="n"/>
      <c r="AM701" s="9" t="n"/>
      <c r="AN701" s="9" t="n"/>
      <c r="AO701" s="9" t="n"/>
      <c r="AP701" s="9" t="n"/>
      <c r="AQ701" s="9" t="n"/>
      <c r="AR701" s="9" t="n"/>
      <c r="AS701" s="9" t="n"/>
      <c r="AT701" s="9" t="n"/>
      <c r="AU701" s="9" t="n"/>
      <c r="AV701" s="9" t="n"/>
      <c r="AW701" s="9" t="n"/>
      <c r="AX701" s="9" t="n"/>
      <c r="AY701" s="9" t="n"/>
      <c r="AZ701" s="9" t="n"/>
    </row>
    <row r="702">
      <c r="A702" s="9" t="n"/>
      <c r="B702" s="9" t="n"/>
      <c r="C702" s="9" t="n"/>
      <c r="D702" s="9" t="n"/>
      <c r="E702" s="9" t="n"/>
      <c r="F702" s="9" t="n"/>
      <c r="G702" s="9" t="n"/>
      <c r="H702" s="9" t="n"/>
      <c r="I702" s="9" t="n"/>
      <c r="J702" s="9" t="n"/>
      <c r="K702" s="9" t="n"/>
      <c r="L702" s="9" t="n"/>
      <c r="M702" s="9" t="n"/>
      <c r="N702" s="9" t="n"/>
      <c r="O702" s="9" t="n"/>
      <c r="P702" s="9" t="n"/>
      <c r="Q702" s="9" t="n"/>
      <c r="R702" s="9" t="n"/>
      <c r="S702" s="9" t="n"/>
      <c r="T702" s="9" t="n"/>
      <c r="U702" s="9" t="n"/>
      <c r="V702" s="9" t="n"/>
      <c r="W702" s="9" t="n"/>
      <c r="X702" s="9" t="n"/>
      <c r="Y702" s="9" t="n"/>
      <c r="Z702" s="9" t="n"/>
      <c r="AA702" s="9" t="n"/>
      <c r="AB702" s="9" t="n"/>
      <c r="AC702" s="9" t="n"/>
      <c r="AD702" s="9" t="n"/>
      <c r="AE702" s="9" t="n"/>
      <c r="AF702" s="9" t="n"/>
      <c r="AG702" s="9" t="n"/>
      <c r="AH702" s="9" t="n"/>
      <c r="AI702" s="9" t="n"/>
      <c r="AJ702" s="9" t="n"/>
      <c r="AK702" s="9" t="n"/>
      <c r="AL702" s="9" t="n"/>
      <c r="AM702" s="9" t="n"/>
      <c r="AN702" s="9" t="n"/>
      <c r="AO702" s="9" t="n"/>
      <c r="AP702" s="9" t="n"/>
      <c r="AQ702" s="9" t="n"/>
      <c r="AR702" s="9" t="n"/>
      <c r="AS702" s="9" t="n"/>
      <c r="AT702" s="9" t="n"/>
      <c r="AU702" s="9" t="n"/>
      <c r="AV702" s="9" t="n"/>
      <c r="AW702" s="9" t="n"/>
      <c r="AX702" s="9" t="n"/>
      <c r="AY702" s="9" t="n"/>
      <c r="AZ702" s="9" t="n"/>
    </row>
    <row r="703">
      <c r="A703" s="9" t="n"/>
      <c r="B703" s="9" t="n"/>
      <c r="C703" s="9" t="n"/>
      <c r="D703" s="9" t="n"/>
      <c r="E703" s="9" t="n"/>
      <c r="F703" s="9" t="n"/>
      <c r="G703" s="9" t="n"/>
      <c r="H703" s="9" t="n"/>
      <c r="I703" s="9" t="n"/>
      <c r="J703" s="9" t="n"/>
      <c r="K703" s="9" t="n"/>
      <c r="L703" s="9" t="n"/>
      <c r="M703" s="9" t="n"/>
      <c r="N703" s="9" t="n"/>
      <c r="O703" s="9" t="n"/>
      <c r="P703" s="9" t="n"/>
      <c r="Q703" s="9" t="n"/>
      <c r="R703" s="9" t="n"/>
      <c r="S703" s="9" t="n"/>
      <c r="T703" s="9" t="n"/>
      <c r="U703" s="9" t="n"/>
      <c r="V703" s="9" t="n"/>
      <c r="W703" s="9" t="n"/>
      <c r="X703" s="9" t="n"/>
      <c r="Y703" s="9" t="n"/>
      <c r="Z703" s="9" t="n"/>
      <c r="AA703" s="9" t="n"/>
      <c r="AB703" s="9" t="n"/>
      <c r="AC703" s="9" t="n"/>
      <c r="AD703" s="9" t="n"/>
      <c r="AE703" s="9" t="n"/>
      <c r="AF703" s="9" t="n"/>
      <c r="AG703" s="9" t="n"/>
      <c r="AH703" s="9" t="n"/>
      <c r="AI703" s="9" t="n"/>
      <c r="AJ703" s="9" t="n"/>
      <c r="AK703" s="9" t="n"/>
      <c r="AL703" s="9" t="n"/>
      <c r="AM703" s="9" t="n"/>
      <c r="AN703" s="9" t="n"/>
      <c r="AO703" s="9" t="n"/>
      <c r="AP703" s="9" t="n"/>
      <c r="AQ703" s="9" t="n"/>
      <c r="AR703" s="9" t="n"/>
      <c r="AS703" s="9" t="n"/>
      <c r="AT703" s="9" t="n"/>
      <c r="AU703" s="9" t="n"/>
      <c r="AV703" s="9" t="n"/>
      <c r="AW703" s="9" t="n"/>
      <c r="AX703" s="9" t="n"/>
      <c r="AY703" s="9" t="n"/>
      <c r="AZ703" s="9" t="n"/>
    </row>
    <row r="704">
      <c r="A704" s="9" t="n"/>
      <c r="B704" s="9" t="n"/>
      <c r="C704" s="9" t="n"/>
      <c r="D704" s="9" t="n"/>
      <c r="E704" s="9" t="n"/>
      <c r="F704" s="9" t="n"/>
      <c r="G704" s="9" t="n"/>
      <c r="H704" s="9" t="n"/>
      <c r="I704" s="9" t="n"/>
      <c r="J704" s="9" t="n"/>
      <c r="K704" s="9" t="n"/>
      <c r="L704" s="9" t="n"/>
      <c r="M704" s="9" t="n"/>
      <c r="N704" s="9" t="n"/>
      <c r="O704" s="9" t="n"/>
      <c r="P704" s="9" t="n"/>
      <c r="Q704" s="9" t="n"/>
      <c r="R704" s="9" t="n"/>
      <c r="S704" s="9" t="n"/>
      <c r="T704" s="9" t="n"/>
      <c r="U704" s="9" t="n"/>
      <c r="V704" s="9" t="n"/>
      <c r="W704" s="9" t="n"/>
      <c r="X704" s="9" t="n"/>
      <c r="Y704" s="9" t="n"/>
      <c r="Z704" s="9" t="n"/>
      <c r="AA704" s="9" t="n"/>
      <c r="AB704" s="9" t="n"/>
      <c r="AC704" s="9" t="n"/>
      <c r="AD704" s="9" t="n"/>
      <c r="AE704" s="9" t="n"/>
      <c r="AF704" s="9" t="n"/>
      <c r="AG704" s="9" t="n"/>
      <c r="AH704" s="9" t="n"/>
      <c r="AI704" s="9" t="n"/>
      <c r="AJ704" s="9" t="n"/>
      <c r="AK704" s="9" t="n"/>
      <c r="AL704" s="9" t="n"/>
      <c r="AM704" s="9" t="n"/>
      <c r="AN704" s="9" t="n"/>
      <c r="AO704" s="9" t="n"/>
      <c r="AP704" s="9" t="n"/>
      <c r="AQ704" s="9" t="n"/>
      <c r="AR704" s="9" t="n"/>
      <c r="AS704" s="9" t="n"/>
      <c r="AT704" s="9" t="n"/>
      <c r="AU704" s="9" t="n"/>
      <c r="AV704" s="9" t="n"/>
      <c r="AW704" s="9" t="n"/>
      <c r="AX704" s="9" t="n"/>
      <c r="AY704" s="9" t="n"/>
      <c r="AZ704" s="9" t="n"/>
    </row>
    <row r="705">
      <c r="A705" s="9" t="n"/>
      <c r="B705" s="9" t="n"/>
      <c r="C705" s="9" t="n"/>
      <c r="D705" s="9" t="n"/>
      <c r="E705" s="9" t="n"/>
      <c r="F705" s="9" t="n"/>
      <c r="G705" s="9" t="n"/>
      <c r="H705" s="9" t="n"/>
      <c r="I705" s="9" t="n"/>
      <c r="J705" s="9" t="n"/>
      <c r="K705" s="9" t="n"/>
      <c r="L705" s="9" t="n"/>
      <c r="M705" s="9" t="n"/>
      <c r="N705" s="9" t="n"/>
      <c r="O705" s="9" t="n"/>
      <c r="P705" s="9" t="n"/>
      <c r="Q705" s="9" t="n"/>
      <c r="R705" s="9" t="n"/>
      <c r="S705" s="9" t="n"/>
      <c r="T705" s="9" t="n"/>
      <c r="U705" s="9" t="n"/>
      <c r="V705" s="9" t="n"/>
      <c r="W705" s="9" t="n"/>
      <c r="X705" s="9" t="n"/>
      <c r="Y705" s="9" t="n"/>
      <c r="Z705" s="9" t="n"/>
      <c r="AA705" s="9" t="n"/>
      <c r="AB705" s="9" t="n"/>
      <c r="AC705" s="9" t="n"/>
      <c r="AD705" s="9" t="n"/>
      <c r="AE705" s="9" t="n"/>
      <c r="AF705" s="9" t="n"/>
      <c r="AG705" s="9" t="n"/>
      <c r="AH705" s="9" t="n"/>
      <c r="AI705" s="9" t="n"/>
      <c r="AJ705" s="9" t="n"/>
      <c r="AK705" s="9" t="n"/>
      <c r="AL705" s="9" t="n"/>
      <c r="AM705" s="9" t="n"/>
      <c r="AN705" s="9" t="n"/>
      <c r="AO705" s="9" t="n"/>
      <c r="AP705" s="9" t="n"/>
      <c r="AQ705" s="9" t="n"/>
      <c r="AR705" s="9" t="n"/>
      <c r="AS705" s="9" t="n"/>
      <c r="AT705" s="9" t="n"/>
      <c r="AU705" s="9" t="n"/>
      <c r="AV705" s="9" t="n"/>
      <c r="AW705" s="9" t="n"/>
      <c r="AX705" s="9" t="n"/>
      <c r="AY705" s="9" t="n"/>
      <c r="AZ705" s="9" t="n"/>
    </row>
    <row r="706">
      <c r="A706" s="9" t="n"/>
      <c r="B706" s="9" t="n"/>
      <c r="C706" s="9" t="n"/>
      <c r="D706" s="9" t="n"/>
      <c r="E706" s="9" t="n"/>
      <c r="F706" s="9" t="n"/>
      <c r="G706" s="9" t="n"/>
      <c r="H706" s="9" t="n"/>
      <c r="I706" s="9" t="n"/>
      <c r="J706" s="9" t="n"/>
      <c r="K706" s="9" t="n"/>
      <c r="L706" s="9" t="n"/>
      <c r="M706" s="9" t="n"/>
      <c r="N706" s="9" t="n"/>
      <c r="O706" s="9" t="n"/>
      <c r="P706" s="9" t="n"/>
      <c r="Q706" s="9" t="n"/>
      <c r="R706" s="9" t="n"/>
      <c r="S706" s="9" t="n"/>
      <c r="T706" s="9" t="n"/>
      <c r="U706" s="9" t="n"/>
      <c r="V706" s="9" t="n"/>
      <c r="W706" s="9" t="n"/>
      <c r="X706" s="9" t="n"/>
      <c r="Y706" s="9" t="n"/>
      <c r="Z706" s="9" t="n"/>
      <c r="AA706" s="9" t="n"/>
      <c r="AB706" s="9" t="n"/>
      <c r="AC706" s="9" t="n"/>
      <c r="AD706" s="9" t="n"/>
      <c r="AE706" s="9" t="n"/>
      <c r="AF706" s="9" t="n"/>
      <c r="AG706" s="9" t="n"/>
      <c r="AH706" s="9" t="n"/>
      <c r="AI706" s="9" t="n"/>
      <c r="AJ706" s="9" t="n"/>
      <c r="AK706" s="9" t="n"/>
      <c r="AL706" s="9" t="n"/>
      <c r="AM706" s="9" t="n"/>
      <c r="AN706" s="9" t="n"/>
      <c r="AO706" s="9" t="n"/>
      <c r="AP706" s="9" t="n"/>
      <c r="AQ706" s="9" t="n"/>
      <c r="AR706" s="9" t="n"/>
      <c r="AS706" s="9" t="n"/>
      <c r="AT706" s="9" t="n"/>
      <c r="AU706" s="9" t="n"/>
      <c r="AV706" s="9" t="n"/>
      <c r="AW706" s="9" t="n"/>
      <c r="AX706" s="9" t="n"/>
      <c r="AY706" s="9" t="n"/>
      <c r="AZ706" s="9" t="n"/>
    </row>
    <row r="707">
      <c r="A707" s="9" t="n"/>
      <c r="B707" s="9" t="n"/>
      <c r="C707" s="9" t="n"/>
      <c r="D707" s="9" t="n"/>
      <c r="E707" s="9" t="n"/>
      <c r="F707" s="9" t="n"/>
      <c r="G707" s="9" t="n"/>
      <c r="H707" s="9" t="n"/>
      <c r="I707" s="9" t="n"/>
      <c r="J707" s="9" t="n"/>
      <c r="K707" s="9" t="n"/>
      <c r="L707" s="9" t="n"/>
      <c r="M707" s="9" t="n"/>
      <c r="N707" s="9" t="n"/>
      <c r="O707" s="9" t="n"/>
      <c r="P707" s="9" t="n"/>
      <c r="Q707" s="9" t="n"/>
      <c r="R707" s="9" t="n"/>
      <c r="S707" s="9" t="n"/>
      <c r="T707" s="9" t="n"/>
      <c r="U707" s="9" t="n"/>
      <c r="V707" s="9" t="n"/>
      <c r="W707" s="9" t="n"/>
      <c r="X707" s="9" t="n"/>
      <c r="Y707" s="9" t="n"/>
      <c r="Z707" s="9" t="n"/>
      <c r="AA707" s="9" t="n"/>
      <c r="AB707" s="9" t="n"/>
      <c r="AC707" s="9" t="n"/>
      <c r="AD707" s="9" t="n"/>
      <c r="AE707" s="9" t="n"/>
      <c r="AF707" s="9" t="n"/>
      <c r="AG707" s="9" t="n"/>
      <c r="AH707" s="9" t="n"/>
      <c r="AI707" s="9" t="n"/>
      <c r="AJ707" s="9" t="n"/>
      <c r="AK707" s="9" t="n"/>
      <c r="AL707" s="9" t="n"/>
      <c r="AM707" s="9" t="n"/>
      <c r="AN707" s="9" t="n"/>
      <c r="AO707" s="9" t="n"/>
      <c r="AP707" s="9" t="n"/>
      <c r="AQ707" s="9" t="n"/>
      <c r="AR707" s="9" t="n"/>
      <c r="AS707" s="9" t="n"/>
      <c r="AT707" s="9" t="n"/>
      <c r="AU707" s="9" t="n"/>
      <c r="AV707" s="9" t="n"/>
      <c r="AW707" s="9" t="n"/>
      <c r="AX707" s="9" t="n"/>
      <c r="AY707" s="9" t="n"/>
      <c r="AZ707" s="9" t="n"/>
    </row>
    <row r="708">
      <c r="A708" s="9" t="n"/>
      <c r="B708" s="9" t="n"/>
      <c r="C708" s="9" t="n"/>
      <c r="D708" s="9" t="n"/>
      <c r="E708" s="9" t="n"/>
      <c r="F708" s="9" t="n"/>
      <c r="G708" s="9" t="n"/>
      <c r="H708" s="9" t="n"/>
      <c r="I708" s="9" t="n"/>
      <c r="J708" s="9" t="n"/>
      <c r="K708" s="9" t="n"/>
      <c r="L708" s="9" t="n"/>
      <c r="M708" s="9" t="n"/>
      <c r="N708" s="9" t="n"/>
      <c r="O708" s="9" t="n"/>
      <c r="P708" s="9" t="n"/>
      <c r="Q708" s="9" t="n"/>
      <c r="R708" s="9" t="n"/>
      <c r="S708" s="9" t="n"/>
      <c r="T708" s="9" t="n"/>
      <c r="U708" s="9" t="n"/>
      <c r="V708" s="9" t="n"/>
      <c r="W708" s="9" t="n"/>
      <c r="X708" s="9" t="n"/>
      <c r="Y708" s="9" t="n"/>
      <c r="Z708" s="9" t="n"/>
      <c r="AA708" s="9" t="n"/>
      <c r="AB708" s="9" t="n"/>
      <c r="AC708" s="9" t="n"/>
      <c r="AD708" s="9" t="n"/>
      <c r="AE708" s="9" t="n"/>
      <c r="AF708" s="9" t="n"/>
      <c r="AG708" s="9" t="n"/>
      <c r="AH708" s="9" t="n"/>
      <c r="AI708" s="9" t="n"/>
      <c r="AJ708" s="9" t="n"/>
      <c r="AK708" s="9" t="n"/>
      <c r="AL708" s="9" t="n"/>
      <c r="AM708" s="9" t="n"/>
      <c r="AN708" s="9" t="n"/>
      <c r="AO708" s="9" t="n"/>
      <c r="AP708" s="9" t="n"/>
      <c r="AQ708" s="9" t="n"/>
      <c r="AR708" s="9" t="n"/>
      <c r="AS708" s="9" t="n"/>
      <c r="AT708" s="9" t="n"/>
      <c r="AU708" s="9" t="n"/>
      <c r="AV708" s="9" t="n"/>
      <c r="AW708" s="9" t="n"/>
      <c r="AX708" s="9" t="n"/>
      <c r="AY708" s="9" t="n"/>
      <c r="AZ708" s="9" t="n"/>
    </row>
    <row r="709">
      <c r="A709" s="9" t="n"/>
      <c r="B709" s="9" t="n"/>
      <c r="C709" s="9" t="n"/>
      <c r="D709" s="9" t="n"/>
      <c r="E709" s="9" t="n"/>
      <c r="F709" s="9" t="n"/>
      <c r="G709" s="9" t="n"/>
      <c r="H709" s="9" t="n"/>
      <c r="I709" s="9" t="n"/>
      <c r="J709" s="9" t="n"/>
      <c r="K709" s="9" t="n"/>
      <c r="L709" s="9" t="n"/>
      <c r="M709" s="9" t="n"/>
      <c r="N709" s="9" t="n"/>
      <c r="O709" s="9" t="n"/>
      <c r="P709" s="9" t="n"/>
      <c r="Q709" s="9" t="n"/>
      <c r="R709" s="9" t="n"/>
      <c r="S709" s="9" t="n"/>
      <c r="T709" s="9" t="n"/>
      <c r="U709" s="9" t="n"/>
      <c r="V709" s="9" t="n"/>
      <c r="W709" s="9" t="n"/>
      <c r="X709" s="9" t="n"/>
      <c r="Y709" s="9" t="n"/>
      <c r="Z709" s="9" t="n"/>
      <c r="AA709" s="9" t="n"/>
      <c r="AB709" s="9" t="n"/>
      <c r="AC709" s="9" t="n"/>
      <c r="AD709" s="9" t="n"/>
      <c r="AE709" s="9" t="n"/>
      <c r="AF709" s="9" t="n"/>
      <c r="AG709" s="9" t="n"/>
      <c r="AH709" s="9" t="n"/>
      <c r="AI709" s="9" t="n"/>
      <c r="AJ709" s="9" t="n"/>
      <c r="AK709" s="9" t="n"/>
      <c r="AL709" s="9" t="n"/>
      <c r="AM709" s="9" t="n"/>
      <c r="AN709" s="9" t="n"/>
      <c r="AO709" s="9" t="n"/>
      <c r="AP709" s="9" t="n"/>
      <c r="AQ709" s="9" t="n"/>
      <c r="AR709" s="9" t="n"/>
      <c r="AS709" s="9" t="n"/>
      <c r="AT709" s="9" t="n"/>
      <c r="AU709" s="9" t="n"/>
      <c r="AV709" s="9" t="n"/>
      <c r="AW709" s="9" t="n"/>
      <c r="AX709" s="9" t="n"/>
      <c r="AY709" s="9" t="n"/>
      <c r="AZ709" s="9" t="n"/>
    </row>
    <row r="710">
      <c r="A710" s="9" t="n"/>
      <c r="B710" s="9" t="n"/>
      <c r="C710" s="9" t="n"/>
      <c r="D710" s="9" t="n"/>
      <c r="E710" s="9" t="n"/>
      <c r="F710" s="9" t="n"/>
      <c r="G710" s="9" t="n"/>
      <c r="H710" s="9" t="n"/>
      <c r="I710" s="9" t="n"/>
      <c r="J710" s="9" t="n"/>
      <c r="K710" s="9" t="n"/>
      <c r="L710" s="9" t="n"/>
      <c r="M710" s="9" t="n"/>
      <c r="N710" s="9" t="n"/>
      <c r="O710" s="9" t="n"/>
      <c r="P710" s="9" t="n"/>
      <c r="Q710" s="9" t="n"/>
      <c r="R710" s="9" t="n"/>
      <c r="S710" s="9" t="n"/>
      <c r="T710" s="9" t="n"/>
      <c r="U710" s="9" t="n"/>
      <c r="V710" s="9" t="n"/>
      <c r="W710" s="9" t="n"/>
      <c r="X710" s="9" t="n"/>
      <c r="Y710" s="9" t="n"/>
      <c r="Z710" s="9" t="n"/>
      <c r="AA710" s="9" t="n"/>
      <c r="AB710" s="9" t="n"/>
      <c r="AC710" s="9" t="n"/>
      <c r="AD710" s="9" t="n"/>
      <c r="AE710" s="9" t="n"/>
      <c r="AF710" s="9" t="n"/>
      <c r="AG710" s="9" t="n"/>
      <c r="AH710" s="9" t="n"/>
      <c r="AI710" s="9" t="n"/>
      <c r="AJ710" s="9" t="n"/>
      <c r="AK710" s="9" t="n"/>
      <c r="AL710" s="9" t="n"/>
      <c r="AM710" s="9" t="n"/>
      <c r="AN710" s="9" t="n"/>
      <c r="AO710" s="9" t="n"/>
      <c r="AP710" s="9" t="n"/>
      <c r="AQ710" s="9" t="n"/>
      <c r="AR710" s="9" t="n"/>
      <c r="AS710" s="9" t="n"/>
      <c r="AT710" s="9" t="n"/>
      <c r="AU710" s="9" t="n"/>
      <c r="AV710" s="9" t="n"/>
      <c r="AW710" s="9" t="n"/>
      <c r="AX710" s="9" t="n"/>
      <c r="AY710" s="9" t="n"/>
      <c r="AZ710" s="9" t="n"/>
    </row>
    <row r="711">
      <c r="A711" s="9" t="n"/>
      <c r="B711" s="9" t="n"/>
      <c r="C711" s="9" t="n"/>
      <c r="D711" s="9" t="n"/>
      <c r="E711" s="9" t="n"/>
      <c r="F711" s="9" t="n"/>
      <c r="G711" s="9" t="n"/>
      <c r="H711" s="9" t="n"/>
      <c r="I711" s="9" t="n"/>
      <c r="J711" s="9" t="n"/>
      <c r="K711" s="9" t="n"/>
      <c r="L711" s="9" t="n"/>
      <c r="M711" s="9" t="n"/>
      <c r="N711" s="9" t="n"/>
      <c r="O711" s="9" t="n"/>
      <c r="P711" s="9" t="n"/>
      <c r="Q711" s="9" t="n"/>
      <c r="R711" s="9" t="n"/>
      <c r="S711" s="9" t="n"/>
      <c r="T711" s="9" t="n"/>
      <c r="U711" s="9" t="n"/>
      <c r="V711" s="9" t="n"/>
      <c r="W711" s="9" t="n"/>
      <c r="X711" s="9" t="n"/>
      <c r="Y711" s="9" t="n"/>
      <c r="Z711" s="9" t="n"/>
      <c r="AA711" s="9" t="n"/>
      <c r="AB711" s="9" t="n"/>
      <c r="AC711" s="9" t="n"/>
      <c r="AD711" s="9" t="n"/>
      <c r="AE711" s="9" t="n"/>
      <c r="AF711" s="9" t="n"/>
      <c r="AG711" s="9" t="n"/>
      <c r="AH711" s="9" t="n"/>
      <c r="AI711" s="9" t="n"/>
      <c r="AJ711" s="9" t="n"/>
      <c r="AK711" s="9" t="n"/>
      <c r="AL711" s="9" t="n"/>
      <c r="AM711" s="9" t="n"/>
      <c r="AN711" s="9" t="n"/>
      <c r="AO711" s="9" t="n"/>
      <c r="AP711" s="9" t="n"/>
      <c r="AQ711" s="9" t="n"/>
      <c r="AR711" s="9" t="n"/>
      <c r="AS711" s="9" t="n"/>
      <c r="AT711" s="9" t="n"/>
      <c r="AU711" s="9" t="n"/>
      <c r="AV711" s="9" t="n"/>
      <c r="AW711" s="9" t="n"/>
      <c r="AX711" s="9" t="n"/>
      <c r="AY711" s="9" t="n"/>
      <c r="AZ711" s="9" t="n"/>
    </row>
    <row r="712">
      <c r="A712" s="9" t="n"/>
      <c r="B712" s="9" t="n"/>
      <c r="C712" s="9" t="n"/>
      <c r="D712" s="9" t="n"/>
      <c r="E712" s="9" t="n"/>
      <c r="F712" s="9" t="n"/>
      <c r="G712" s="9" t="n"/>
      <c r="H712" s="9" t="n"/>
      <c r="I712" s="9" t="n"/>
      <c r="J712" s="9" t="n"/>
      <c r="K712" s="9" t="n"/>
      <c r="L712" s="9" t="n"/>
      <c r="M712" s="9" t="n"/>
      <c r="N712" s="9" t="n"/>
      <c r="O712" s="9" t="n"/>
      <c r="P712" s="9" t="n"/>
      <c r="Q712" s="9" t="n"/>
      <c r="R712" s="9" t="n"/>
      <c r="S712" s="9" t="n"/>
      <c r="T712" s="9" t="n"/>
      <c r="U712" s="9" t="n"/>
      <c r="V712" s="9" t="n"/>
      <c r="W712" s="9" t="n"/>
      <c r="X712" s="9" t="n"/>
      <c r="Y712" s="9" t="n"/>
      <c r="Z712" s="9" t="n"/>
      <c r="AA712" s="9" t="n"/>
      <c r="AB712" s="9" t="n"/>
      <c r="AC712" s="9" t="n"/>
      <c r="AD712" s="9" t="n"/>
      <c r="AE712" s="9" t="n"/>
      <c r="AF712" s="9" t="n"/>
      <c r="AG712" s="9" t="n"/>
      <c r="AH712" s="9" t="n"/>
      <c r="AI712" s="9" t="n"/>
      <c r="AJ712" s="9" t="n"/>
      <c r="AK712" s="9" t="n"/>
      <c r="AL712" s="9" t="n"/>
      <c r="AM712" s="9" t="n"/>
      <c r="AN712" s="9" t="n"/>
      <c r="AO712" s="9" t="n"/>
      <c r="AP712" s="9" t="n"/>
      <c r="AQ712" s="9" t="n"/>
      <c r="AR712" s="9" t="n"/>
      <c r="AS712" s="9" t="n"/>
      <c r="AT712" s="9" t="n"/>
      <c r="AU712" s="9" t="n"/>
      <c r="AV712" s="9" t="n"/>
      <c r="AW712" s="9" t="n"/>
      <c r="AX712" s="9" t="n"/>
      <c r="AY712" s="9" t="n"/>
      <c r="AZ712" s="9" t="n"/>
    </row>
    <row r="713">
      <c r="A713" s="9" t="n"/>
      <c r="B713" s="9" t="n"/>
      <c r="C713" s="9" t="n"/>
      <c r="D713" s="9" t="n"/>
      <c r="E713" s="9" t="n"/>
      <c r="F713" s="9" t="n"/>
      <c r="G713" s="9" t="n"/>
      <c r="H713" s="9" t="n"/>
      <c r="I713" s="9" t="n"/>
      <c r="J713" s="9" t="n"/>
      <c r="K713" s="9" t="n"/>
      <c r="L713" s="9" t="n"/>
      <c r="M713" s="9" t="n"/>
      <c r="N713" s="9" t="n"/>
      <c r="O713" s="9" t="n"/>
      <c r="P713" s="9" t="n"/>
      <c r="Q713" s="9" t="n"/>
      <c r="R713" s="9" t="n"/>
      <c r="S713" s="9" t="n"/>
      <c r="T713" s="9" t="n"/>
      <c r="U713" s="9" t="n"/>
      <c r="V713" s="9" t="n"/>
      <c r="W713" s="9" t="n"/>
      <c r="X713" s="9" t="n"/>
      <c r="Y713" s="9" t="n"/>
      <c r="Z713" s="9" t="n"/>
      <c r="AA713" s="9" t="n"/>
      <c r="AB713" s="9" t="n"/>
      <c r="AC713" s="9" t="n"/>
      <c r="AD713" s="9" t="n"/>
      <c r="AE713" s="9" t="n"/>
      <c r="AF713" s="9" t="n"/>
      <c r="AG713" s="9" t="n"/>
      <c r="AH713" s="9" t="n"/>
      <c r="AI713" s="9" t="n"/>
      <c r="AJ713" s="9" t="n"/>
      <c r="AK713" s="9" t="n"/>
      <c r="AL713" s="9" t="n"/>
      <c r="AM713" s="9" t="n"/>
      <c r="AN713" s="9" t="n"/>
      <c r="AO713" s="9" t="n"/>
      <c r="AP713" s="9" t="n"/>
      <c r="AQ713" s="9" t="n"/>
      <c r="AR713" s="9" t="n"/>
      <c r="AS713" s="9" t="n"/>
      <c r="AT713" s="9" t="n"/>
      <c r="AU713" s="9" t="n"/>
      <c r="AV713" s="9" t="n"/>
      <c r="AW713" s="9" t="n"/>
      <c r="AX713" s="9" t="n"/>
      <c r="AY713" s="9" t="n"/>
      <c r="AZ713" s="9" t="n"/>
    </row>
    <row r="714">
      <c r="A714" s="9" t="n"/>
      <c r="B714" s="9" t="n"/>
      <c r="C714" s="9" t="n"/>
      <c r="D714" s="9" t="n"/>
      <c r="E714" s="9" t="n"/>
      <c r="F714" s="9" t="n"/>
      <c r="G714" s="9" t="n"/>
      <c r="H714" s="9" t="n"/>
      <c r="I714" s="9" t="n"/>
      <c r="J714" s="9" t="n"/>
      <c r="K714" s="9" t="n"/>
      <c r="L714" s="9" t="n"/>
      <c r="M714" s="9" t="n"/>
      <c r="N714" s="9" t="n"/>
      <c r="O714" s="9" t="n"/>
      <c r="P714" s="9" t="n"/>
      <c r="Q714" s="9" t="n"/>
      <c r="R714" s="9" t="n"/>
      <c r="S714" s="9" t="n"/>
      <c r="T714" s="9" t="n"/>
      <c r="U714" s="9" t="n"/>
      <c r="V714" s="9" t="n"/>
      <c r="W714" s="9" t="n"/>
      <c r="X714" s="9" t="n"/>
      <c r="Y714" s="9" t="n"/>
      <c r="Z714" s="9" t="n"/>
      <c r="AA714" s="9" t="n"/>
      <c r="AB714" s="9" t="n"/>
      <c r="AC714" s="9" t="n"/>
      <c r="AD714" s="9" t="n"/>
      <c r="AE714" s="9" t="n"/>
      <c r="AF714" s="9" t="n"/>
      <c r="AG714" s="9" t="n"/>
      <c r="AH714" s="9" t="n"/>
      <c r="AI714" s="9" t="n"/>
      <c r="AJ714" s="9" t="n"/>
      <c r="AK714" s="9" t="n"/>
      <c r="AL714" s="9" t="n"/>
      <c r="AM714" s="9" t="n"/>
      <c r="AN714" s="9" t="n"/>
      <c r="AO714" s="9" t="n"/>
      <c r="AP714" s="9" t="n"/>
      <c r="AQ714" s="9" t="n"/>
      <c r="AR714" s="9" t="n"/>
      <c r="AS714" s="9" t="n"/>
      <c r="AT714" s="9" t="n"/>
      <c r="AU714" s="9" t="n"/>
      <c r="AV714" s="9" t="n"/>
      <c r="AW714" s="9" t="n"/>
      <c r="AX714" s="9" t="n"/>
      <c r="AY714" s="9" t="n"/>
      <c r="AZ714" s="9" t="n"/>
    </row>
    <row r="715">
      <c r="A715" s="9" t="n"/>
      <c r="B715" s="9" t="n"/>
      <c r="C715" s="9" t="n"/>
      <c r="D715" s="9" t="n"/>
      <c r="E715" s="9" t="n"/>
      <c r="F715" s="9" t="n"/>
      <c r="G715" s="9" t="n"/>
      <c r="H715" s="9" t="n"/>
      <c r="I715" s="9" t="n"/>
      <c r="J715" s="9" t="n"/>
      <c r="K715" s="9" t="n"/>
      <c r="L715" s="9" t="n"/>
      <c r="M715" s="9" t="n"/>
      <c r="N715" s="9" t="n"/>
      <c r="O715" s="9" t="n"/>
      <c r="P715" s="9" t="n"/>
      <c r="Q715" s="9" t="n"/>
      <c r="R715" s="9" t="n"/>
      <c r="S715" s="9" t="n"/>
      <c r="T715" s="9" t="n"/>
      <c r="U715" s="9" t="n"/>
      <c r="V715" s="9" t="n"/>
      <c r="W715" s="9" t="n"/>
      <c r="X715" s="9" t="n"/>
      <c r="Y715" s="9" t="n"/>
      <c r="Z715" s="9" t="n"/>
      <c r="AA715" s="9" t="n"/>
      <c r="AB715" s="9" t="n"/>
      <c r="AC715" s="9" t="n"/>
      <c r="AD715" s="9" t="n"/>
      <c r="AE715" s="9" t="n"/>
      <c r="AF715" s="9" t="n"/>
      <c r="AG715" s="9" t="n"/>
      <c r="AH715" s="9" t="n"/>
      <c r="AI715" s="9" t="n"/>
      <c r="AJ715" s="9" t="n"/>
      <c r="AK715" s="9" t="n"/>
      <c r="AL715" s="9" t="n"/>
      <c r="AM715" s="9" t="n"/>
      <c r="AN715" s="9" t="n"/>
      <c r="AO715" s="9" t="n"/>
      <c r="AP715" s="9" t="n"/>
      <c r="AQ715" s="9" t="n"/>
      <c r="AR715" s="9" t="n"/>
      <c r="AS715" s="9" t="n"/>
      <c r="AT715" s="9" t="n"/>
      <c r="AU715" s="9" t="n"/>
      <c r="AV715" s="9" t="n"/>
      <c r="AW715" s="9" t="n"/>
      <c r="AX715" s="9" t="n"/>
      <c r="AY715" s="9" t="n"/>
      <c r="AZ715" s="9" t="n"/>
    </row>
    <row r="716">
      <c r="A716" s="9" t="n"/>
      <c r="B716" s="9" t="n"/>
      <c r="C716" s="9" t="n"/>
      <c r="D716" s="9" t="n"/>
      <c r="E716" s="9" t="n"/>
      <c r="F716" s="9" t="n"/>
      <c r="G716" s="9" t="n"/>
      <c r="H716" s="9" t="n"/>
      <c r="I716" s="9" t="n"/>
      <c r="J716" s="9" t="n"/>
      <c r="K716" s="9" t="n"/>
      <c r="L716" s="9" t="n"/>
      <c r="M716" s="9" t="n"/>
      <c r="N716" s="9" t="n"/>
      <c r="O716" s="9" t="n"/>
      <c r="P716" s="9" t="n"/>
      <c r="Q716" s="9" t="n"/>
      <c r="R716" s="9" t="n"/>
      <c r="S716" s="9" t="n"/>
      <c r="T716" s="9" t="n"/>
      <c r="U716" s="9" t="n"/>
      <c r="V716" s="9" t="n"/>
      <c r="W716" s="9" t="n"/>
      <c r="X716" s="9" t="n"/>
      <c r="Y716" s="9" t="n"/>
      <c r="Z716" s="9" t="n"/>
      <c r="AA716" s="9" t="n"/>
      <c r="AB716" s="9" t="n"/>
      <c r="AC716" s="9" t="n"/>
      <c r="AD716" s="9" t="n"/>
      <c r="AE716" s="9" t="n"/>
      <c r="AF716" s="9" t="n"/>
      <c r="AG716" s="9" t="n"/>
      <c r="AH716" s="9" t="n"/>
      <c r="AI716" s="9" t="n"/>
      <c r="AJ716" s="9" t="n"/>
      <c r="AK716" s="9" t="n"/>
      <c r="AL716" s="9" t="n"/>
      <c r="AM716" s="9" t="n"/>
      <c r="AN716" s="9" t="n"/>
      <c r="AO716" s="9" t="n"/>
      <c r="AP716" s="9" t="n"/>
      <c r="AQ716" s="9" t="n"/>
      <c r="AR716" s="9" t="n"/>
      <c r="AS716" s="9" t="n"/>
      <c r="AT716" s="9" t="n"/>
      <c r="AU716" s="9" t="n"/>
      <c r="AV716" s="9" t="n"/>
      <c r="AW716" s="9" t="n"/>
      <c r="AX716" s="9" t="n"/>
      <c r="AY716" s="9" t="n"/>
      <c r="AZ716" s="9" t="n"/>
    </row>
    <row r="717">
      <c r="A717" s="9" t="n"/>
      <c r="B717" s="9" t="n"/>
      <c r="C717" s="9" t="n"/>
      <c r="D717" s="9" t="n"/>
      <c r="E717" s="9" t="n"/>
      <c r="F717" s="9" t="n"/>
      <c r="G717" s="9" t="n"/>
      <c r="H717" s="9" t="n"/>
      <c r="I717" s="9" t="n"/>
      <c r="J717" s="9" t="n"/>
      <c r="K717" s="9" t="n"/>
      <c r="L717" s="9" t="n"/>
      <c r="M717" s="9" t="n"/>
      <c r="N717" s="9" t="n"/>
      <c r="O717" s="9" t="n"/>
      <c r="P717" s="9" t="n"/>
      <c r="Q717" s="9" t="n"/>
      <c r="R717" s="9" t="n"/>
      <c r="S717" s="9" t="n"/>
      <c r="T717" s="9" t="n"/>
      <c r="U717" s="9" t="n"/>
      <c r="V717" s="9" t="n"/>
      <c r="W717" s="9" t="n"/>
      <c r="X717" s="9" t="n"/>
      <c r="Y717" s="9" t="n"/>
      <c r="Z717" s="9" t="n"/>
      <c r="AA717" s="9" t="n"/>
      <c r="AB717" s="9" t="n"/>
      <c r="AC717" s="9" t="n"/>
      <c r="AD717" s="9" t="n"/>
      <c r="AE717" s="9" t="n"/>
      <c r="AF717" s="9" t="n"/>
      <c r="AG717" s="9" t="n"/>
      <c r="AH717" s="9" t="n"/>
      <c r="AI717" s="9" t="n"/>
      <c r="AJ717" s="9" t="n"/>
      <c r="AK717" s="9" t="n"/>
      <c r="AL717" s="9" t="n"/>
      <c r="AM717" s="9" t="n"/>
      <c r="AN717" s="9" t="n"/>
      <c r="AO717" s="9" t="n"/>
      <c r="AP717" s="9" t="n"/>
      <c r="AQ717" s="9" t="n"/>
      <c r="AR717" s="9" t="n"/>
      <c r="AS717" s="9" t="n"/>
      <c r="AT717" s="9" t="n"/>
      <c r="AU717" s="9" t="n"/>
      <c r="AV717" s="9" t="n"/>
      <c r="AW717" s="9" t="n"/>
      <c r="AX717" s="9" t="n"/>
      <c r="AY717" s="9" t="n"/>
      <c r="AZ717" s="9" t="n"/>
    </row>
    <row r="718">
      <c r="A718" s="9" t="n"/>
      <c r="B718" s="9" t="n"/>
      <c r="C718" s="9" t="n"/>
      <c r="D718" s="9" t="n"/>
      <c r="E718" s="9" t="n"/>
      <c r="F718" s="9" t="n"/>
      <c r="G718" s="9" t="n"/>
      <c r="H718" s="9" t="n"/>
      <c r="I718" s="9" t="n"/>
      <c r="J718" s="9" t="n"/>
      <c r="K718" s="9" t="n"/>
      <c r="L718" s="9" t="n"/>
      <c r="M718" s="9" t="n"/>
      <c r="N718" s="9" t="n"/>
      <c r="O718" s="9" t="n"/>
      <c r="P718" s="9" t="n"/>
      <c r="Q718" s="9" t="n"/>
      <c r="R718" s="9" t="n"/>
      <c r="S718" s="9" t="n"/>
      <c r="T718" s="9" t="n"/>
      <c r="U718" s="9" t="n"/>
      <c r="V718" s="9" t="n"/>
      <c r="W718" s="9" t="n"/>
      <c r="X718" s="9" t="n"/>
      <c r="Y718" s="9" t="n"/>
      <c r="Z718" s="9" t="n"/>
      <c r="AA718" s="9" t="n"/>
      <c r="AB718" s="9" t="n"/>
      <c r="AC718" s="9" t="n"/>
      <c r="AD718" s="9" t="n"/>
      <c r="AE718" s="9" t="n"/>
      <c r="AF718" s="9" t="n"/>
      <c r="AG718" s="9" t="n"/>
      <c r="AH718" s="9" t="n"/>
      <c r="AI718" s="9" t="n"/>
      <c r="AJ718" s="9" t="n"/>
      <c r="AK718" s="9" t="n"/>
      <c r="AL718" s="9" t="n"/>
      <c r="AM718" s="9" t="n"/>
      <c r="AN718" s="9" t="n"/>
      <c r="AO718" s="9" t="n"/>
      <c r="AP718" s="9" t="n"/>
      <c r="AQ718" s="9" t="n"/>
      <c r="AR718" s="9" t="n"/>
      <c r="AS718" s="9" t="n"/>
      <c r="AT718" s="9" t="n"/>
      <c r="AU718" s="9" t="n"/>
      <c r="AV718" s="9" t="n"/>
      <c r="AW718" s="9" t="n"/>
      <c r="AX718" s="9" t="n"/>
      <c r="AY718" s="9" t="n"/>
      <c r="AZ718" s="9" t="n"/>
    </row>
    <row r="719">
      <c r="A719" s="9" t="n"/>
      <c r="B719" s="9" t="n"/>
      <c r="C719" s="9" t="n"/>
      <c r="D719" s="9" t="n"/>
      <c r="E719" s="9" t="n"/>
      <c r="F719" s="9" t="n"/>
      <c r="G719" s="9" t="n"/>
      <c r="H719" s="9" t="n"/>
      <c r="I719" s="9" t="n"/>
      <c r="J719" s="9" t="n"/>
      <c r="K719" s="9" t="n"/>
      <c r="L719" s="9" t="n"/>
      <c r="M719" s="9" t="n"/>
      <c r="N719" s="9" t="n"/>
      <c r="O719" s="9" t="n"/>
      <c r="P719" s="9" t="n"/>
      <c r="Q719" s="9" t="n"/>
      <c r="R719" s="9" t="n"/>
      <c r="S719" s="9" t="n"/>
      <c r="T719" s="9" t="n"/>
      <c r="U719" s="9" t="n"/>
      <c r="V719" s="9" t="n"/>
      <c r="W719" s="9" t="n"/>
      <c r="X719" s="9" t="n"/>
      <c r="Y719" s="9" t="n"/>
      <c r="Z719" s="9" t="n"/>
      <c r="AA719" s="9" t="n"/>
      <c r="AB719" s="9" t="n"/>
      <c r="AC719" s="9" t="n"/>
      <c r="AD719" s="9" t="n"/>
      <c r="AE719" s="9" t="n"/>
      <c r="AF719" s="9" t="n"/>
      <c r="AG719" s="9" t="n"/>
      <c r="AH719" s="9" t="n"/>
      <c r="AI719" s="9" t="n"/>
      <c r="AJ719" s="9" t="n"/>
      <c r="AK719" s="9" t="n"/>
      <c r="AL719" s="9" t="n"/>
      <c r="AM719" s="9" t="n"/>
      <c r="AN719" s="9" t="n"/>
      <c r="AO719" s="9" t="n"/>
      <c r="AP719" s="9" t="n"/>
      <c r="AQ719" s="9" t="n"/>
      <c r="AR719" s="9" t="n"/>
      <c r="AS719" s="9" t="n"/>
      <c r="AT719" s="9" t="n"/>
      <c r="AU719" s="9" t="n"/>
      <c r="AV719" s="9" t="n"/>
      <c r="AW719" s="9" t="n"/>
      <c r="AX719" s="9" t="n"/>
      <c r="AY719" s="9" t="n"/>
      <c r="AZ719" s="9" t="n"/>
    </row>
    <row r="720">
      <c r="A720" s="9" t="n"/>
      <c r="B720" s="9" t="n"/>
      <c r="C720" s="9" t="n"/>
      <c r="D720" s="9" t="n"/>
      <c r="E720" s="9" t="n"/>
      <c r="F720" s="9" t="n"/>
      <c r="G720" s="9" t="n"/>
      <c r="H720" s="9" t="n"/>
      <c r="I720" s="9" t="n"/>
      <c r="J720" s="9" t="n"/>
      <c r="K720" s="9" t="n"/>
      <c r="L720" s="9" t="n"/>
      <c r="M720" s="9" t="n"/>
      <c r="N720" s="9" t="n"/>
      <c r="O720" s="9" t="n"/>
      <c r="P720" s="9" t="n"/>
      <c r="Q720" s="9" t="n"/>
      <c r="R720" s="9" t="n"/>
      <c r="S720" s="9" t="n"/>
      <c r="T720" s="9" t="n"/>
      <c r="U720" s="9" t="n"/>
      <c r="V720" s="9" t="n"/>
      <c r="W720" s="9" t="n"/>
      <c r="X720" s="9" t="n"/>
      <c r="Y720" s="9" t="n"/>
      <c r="Z720" s="9" t="n"/>
      <c r="AA720" s="9" t="n"/>
      <c r="AB720" s="9" t="n"/>
      <c r="AC720" s="9" t="n"/>
      <c r="AD720" s="9" t="n"/>
      <c r="AE720" s="9" t="n"/>
      <c r="AF720" s="9" t="n"/>
      <c r="AG720" s="9" t="n"/>
      <c r="AH720" s="9" t="n"/>
      <c r="AI720" s="9" t="n"/>
      <c r="AJ720" s="9" t="n"/>
      <c r="AK720" s="9" t="n"/>
      <c r="AL720" s="9" t="n"/>
      <c r="AM720" s="9" t="n"/>
      <c r="AN720" s="9" t="n"/>
      <c r="AO720" s="9" t="n"/>
      <c r="AP720" s="9" t="n"/>
      <c r="AQ720" s="9" t="n"/>
      <c r="AR720" s="9" t="n"/>
      <c r="AS720" s="9" t="n"/>
      <c r="AT720" s="9" t="n"/>
      <c r="AU720" s="9" t="n"/>
      <c r="AV720" s="9" t="n"/>
      <c r="AW720" s="9" t="n"/>
      <c r="AX720" s="9" t="n"/>
      <c r="AY720" s="9" t="n"/>
      <c r="AZ720" s="9" t="n"/>
    </row>
    <row r="721">
      <c r="A721" s="9" t="n"/>
      <c r="B721" s="9" t="n"/>
      <c r="C721" s="9" t="n"/>
      <c r="D721" s="9" t="n"/>
      <c r="E721" s="9" t="n"/>
      <c r="F721" s="9" t="n"/>
      <c r="G721" s="9" t="n"/>
      <c r="H721" s="9" t="n"/>
      <c r="I721" s="9" t="n"/>
      <c r="J721" s="9" t="n"/>
      <c r="K721" s="9" t="n"/>
      <c r="L721" s="9" t="n"/>
      <c r="M721" s="9" t="n"/>
      <c r="N721" s="9" t="n"/>
      <c r="O721" s="9" t="n"/>
      <c r="P721" s="9" t="n"/>
      <c r="Q721" s="9" t="n"/>
      <c r="R721" s="9" t="n"/>
      <c r="S721" s="9" t="n"/>
      <c r="T721" s="9" t="n"/>
      <c r="U721" s="9" t="n"/>
      <c r="V721" s="9" t="n"/>
      <c r="W721" s="9" t="n"/>
      <c r="X721" s="9" t="n"/>
      <c r="Y721" s="9" t="n"/>
      <c r="Z721" s="9" t="n"/>
      <c r="AA721" s="9" t="n"/>
      <c r="AB721" s="9" t="n"/>
      <c r="AC721" s="9" t="n"/>
      <c r="AD721" s="9" t="n"/>
      <c r="AE721" s="9" t="n"/>
      <c r="AF721" s="9" t="n"/>
      <c r="AG721" s="9" t="n"/>
      <c r="AH721" s="9" t="n"/>
      <c r="AI721" s="9" t="n"/>
      <c r="AJ721" s="9" t="n"/>
      <c r="AK721" s="9" t="n"/>
      <c r="AL721" s="9" t="n"/>
      <c r="AM721" s="9" t="n"/>
      <c r="AN721" s="9" t="n"/>
      <c r="AO721" s="9" t="n"/>
      <c r="AP721" s="9" t="n"/>
      <c r="AQ721" s="9" t="n"/>
      <c r="AR721" s="9" t="n"/>
      <c r="AS721" s="9" t="n"/>
      <c r="AT721" s="9" t="n"/>
      <c r="AU721" s="9" t="n"/>
      <c r="AV721" s="9" t="n"/>
      <c r="AW721" s="9" t="n"/>
      <c r="AX721" s="9" t="n"/>
      <c r="AY721" s="9" t="n"/>
      <c r="AZ721" s="9" t="n"/>
    </row>
    <row r="722">
      <c r="A722" s="9" t="n"/>
      <c r="B722" s="9" t="n"/>
      <c r="C722" s="9" t="n"/>
      <c r="D722" s="9" t="n"/>
      <c r="E722" s="9" t="n"/>
      <c r="F722" s="9" t="n"/>
      <c r="G722" s="9" t="n"/>
      <c r="H722" s="9" t="n"/>
      <c r="I722" s="9" t="n"/>
      <c r="J722" s="9" t="n"/>
      <c r="K722" s="9" t="n"/>
      <c r="L722" s="9" t="n"/>
      <c r="M722" s="9" t="n"/>
      <c r="N722" s="9" t="n"/>
      <c r="O722" s="9" t="n"/>
      <c r="P722" s="9" t="n"/>
      <c r="Q722" s="9" t="n"/>
      <c r="R722" s="9" t="n"/>
      <c r="S722" s="9" t="n"/>
      <c r="T722" s="9" t="n"/>
      <c r="U722" s="9" t="n"/>
      <c r="V722" s="9" t="n"/>
      <c r="W722" s="9" t="n"/>
      <c r="X722" s="9" t="n"/>
      <c r="Y722" s="9" t="n"/>
      <c r="Z722" s="9" t="n"/>
      <c r="AA722" s="9" t="n"/>
      <c r="AB722" s="9" t="n"/>
      <c r="AC722" s="9" t="n"/>
      <c r="AD722" s="9" t="n"/>
      <c r="AE722" s="9" t="n"/>
      <c r="AF722" s="9" t="n"/>
      <c r="AG722" s="9" t="n"/>
      <c r="AH722" s="9" t="n"/>
      <c r="AI722" s="9" t="n"/>
      <c r="AJ722" s="9" t="n"/>
      <c r="AK722" s="9" t="n"/>
      <c r="AL722" s="9" t="n"/>
      <c r="AM722" s="9" t="n"/>
      <c r="AN722" s="9" t="n"/>
      <c r="AO722" s="9" t="n"/>
      <c r="AP722" s="9" t="n"/>
      <c r="AQ722" s="9" t="n"/>
      <c r="AR722" s="9" t="n"/>
      <c r="AS722" s="9" t="n"/>
      <c r="AT722" s="9" t="n"/>
      <c r="AU722" s="9" t="n"/>
      <c r="AV722" s="9" t="n"/>
      <c r="AW722" s="9" t="n"/>
      <c r="AX722" s="9" t="n"/>
      <c r="AY722" s="9" t="n"/>
      <c r="AZ722" s="9" t="n"/>
    </row>
    <row r="723">
      <c r="A723" s="9" t="n"/>
      <c r="B723" s="9" t="n"/>
      <c r="C723" s="9" t="n"/>
      <c r="D723" s="9" t="n"/>
      <c r="E723" s="9" t="n"/>
      <c r="F723" s="9" t="n"/>
      <c r="G723" s="9" t="n"/>
      <c r="H723" s="9" t="n"/>
      <c r="I723" s="9" t="n"/>
      <c r="J723" s="9" t="n"/>
      <c r="K723" s="9" t="n"/>
      <c r="L723" s="9" t="n"/>
      <c r="M723" s="9" t="n"/>
      <c r="N723" s="9" t="n"/>
      <c r="O723" s="9" t="n"/>
      <c r="P723" s="9" t="n"/>
      <c r="Q723" s="9" t="n"/>
      <c r="R723" s="9" t="n"/>
      <c r="S723" s="9" t="n"/>
      <c r="T723" s="9" t="n"/>
      <c r="U723" s="9" t="n"/>
      <c r="V723" s="9" t="n"/>
      <c r="W723" s="9" t="n"/>
      <c r="X723" s="9" t="n"/>
      <c r="Y723" s="9" t="n"/>
      <c r="Z723" s="9" t="n"/>
      <c r="AA723" s="9" t="n"/>
      <c r="AB723" s="9" t="n"/>
      <c r="AC723" s="9" t="n"/>
      <c r="AD723" s="9" t="n"/>
      <c r="AE723" s="9" t="n"/>
      <c r="AF723" s="9" t="n"/>
      <c r="AG723" s="9" t="n"/>
      <c r="AH723" s="9" t="n"/>
      <c r="AI723" s="9" t="n"/>
      <c r="AJ723" s="9" t="n"/>
      <c r="AK723" s="9" t="n"/>
      <c r="AL723" s="9" t="n"/>
      <c r="AM723" s="9" t="n"/>
      <c r="AN723" s="9" t="n"/>
      <c r="AO723" s="9" t="n"/>
      <c r="AP723" s="9" t="n"/>
      <c r="AQ723" s="9" t="n"/>
      <c r="AR723" s="9" t="n"/>
      <c r="AS723" s="9" t="n"/>
      <c r="AT723" s="9" t="n"/>
      <c r="AU723" s="9" t="n"/>
      <c r="AV723" s="9" t="n"/>
      <c r="AW723" s="9" t="n"/>
      <c r="AX723" s="9" t="n"/>
      <c r="AY723" s="9" t="n"/>
      <c r="AZ723" s="9" t="n"/>
    </row>
    <row r="724">
      <c r="A724" s="9" t="n"/>
      <c r="B724" s="9" t="n"/>
      <c r="C724" s="9" t="n"/>
      <c r="D724" s="9" t="n"/>
      <c r="E724" s="9" t="n"/>
      <c r="F724" s="9" t="n"/>
      <c r="G724" s="9" t="n"/>
      <c r="H724" s="9" t="n"/>
      <c r="I724" s="9" t="n"/>
      <c r="J724" s="9" t="n"/>
      <c r="K724" s="9" t="n"/>
      <c r="L724" s="9" t="n"/>
      <c r="M724" s="9" t="n"/>
      <c r="N724" s="9" t="n"/>
      <c r="O724" s="9" t="n"/>
      <c r="P724" s="9" t="n"/>
      <c r="Q724" s="9" t="n"/>
      <c r="R724" s="9" t="n"/>
      <c r="S724" s="9" t="n"/>
      <c r="T724" s="9" t="n"/>
      <c r="U724" s="9" t="n"/>
      <c r="V724" s="9" t="n"/>
      <c r="W724" s="9" t="n"/>
      <c r="X724" s="9" t="n"/>
      <c r="Y724" s="9" t="n"/>
      <c r="Z724" s="9" t="n"/>
      <c r="AA724" s="9" t="n"/>
      <c r="AB724" s="9" t="n"/>
      <c r="AC724" s="9" t="n"/>
      <c r="AD724" s="9" t="n"/>
      <c r="AE724" s="9" t="n"/>
      <c r="AF724" s="9" t="n"/>
      <c r="AG724" s="9" t="n"/>
      <c r="AH724" s="9" t="n"/>
      <c r="AI724" s="9" t="n"/>
      <c r="AJ724" s="9" t="n"/>
      <c r="AK724" s="9" t="n"/>
      <c r="AL724" s="9" t="n"/>
      <c r="AM724" s="9" t="n"/>
      <c r="AN724" s="9" t="n"/>
      <c r="AO724" s="9" t="n"/>
      <c r="AP724" s="9" t="n"/>
      <c r="AQ724" s="9" t="n"/>
      <c r="AR724" s="9" t="n"/>
      <c r="AS724" s="9" t="n"/>
      <c r="AT724" s="9" t="n"/>
      <c r="AU724" s="9" t="n"/>
      <c r="AV724" s="9" t="n"/>
      <c r="AW724" s="9" t="n"/>
      <c r="AX724" s="9" t="n"/>
      <c r="AY724" s="9" t="n"/>
      <c r="AZ724" s="9" t="n"/>
    </row>
    <row r="725">
      <c r="A725" s="9" t="n"/>
      <c r="B725" s="9" t="n"/>
      <c r="C725" s="9" t="n"/>
      <c r="D725" s="9" t="n"/>
      <c r="E725" s="9" t="n"/>
      <c r="F725" s="9" t="n"/>
      <c r="G725" s="9" t="n"/>
      <c r="H725" s="9" t="n"/>
      <c r="I725" s="9" t="n"/>
      <c r="J725" s="9" t="n"/>
      <c r="K725" s="9" t="n"/>
      <c r="L725" s="9" t="n"/>
      <c r="M725" s="9" t="n"/>
      <c r="N725" s="9" t="n"/>
      <c r="O725" s="9" t="n"/>
      <c r="P725" s="9" t="n"/>
      <c r="Q725" s="9" t="n"/>
      <c r="R725" s="9" t="n"/>
      <c r="S725" s="9" t="n"/>
      <c r="T725" s="9" t="n"/>
      <c r="U725" s="9" t="n"/>
      <c r="V725" s="9" t="n"/>
      <c r="W725" s="9" t="n"/>
      <c r="X725" s="9" t="n"/>
      <c r="Y725" s="9" t="n"/>
      <c r="Z725" s="9" t="n"/>
      <c r="AA725" s="9" t="n"/>
      <c r="AB725" s="9" t="n"/>
      <c r="AC725" s="9" t="n"/>
      <c r="AD725" s="9" t="n"/>
      <c r="AE725" s="9" t="n"/>
      <c r="AF725" s="9" t="n"/>
      <c r="AG725" s="9" t="n"/>
      <c r="AH725" s="9" t="n"/>
      <c r="AI725" s="9" t="n"/>
      <c r="AJ725" s="9" t="n"/>
      <c r="AK725" s="9" t="n"/>
      <c r="AL725" s="9" t="n"/>
      <c r="AM725" s="9" t="n"/>
      <c r="AN725" s="9" t="n"/>
      <c r="AO725" s="9" t="n"/>
      <c r="AP725" s="9" t="n"/>
      <c r="AQ725" s="9" t="n"/>
      <c r="AR725" s="9" t="n"/>
      <c r="AS725" s="9" t="n"/>
      <c r="AT725" s="9" t="n"/>
      <c r="AU725" s="9" t="n"/>
      <c r="AV725" s="9" t="n"/>
      <c r="AW725" s="9" t="n"/>
      <c r="AX725" s="9" t="n"/>
      <c r="AY725" s="9" t="n"/>
      <c r="AZ725" s="9" t="n"/>
    </row>
    <row r="726">
      <c r="A726" s="9" t="n"/>
      <c r="B726" s="9" t="n"/>
      <c r="C726" s="9" t="n"/>
      <c r="D726" s="9" t="n"/>
      <c r="E726" s="9" t="n"/>
      <c r="F726" s="9" t="n"/>
      <c r="G726" s="9" t="n"/>
      <c r="H726" s="9" t="n"/>
      <c r="I726" s="9" t="n"/>
      <c r="J726" s="9" t="n"/>
      <c r="K726" s="9" t="n"/>
      <c r="L726" s="9" t="n"/>
      <c r="M726" s="9" t="n"/>
      <c r="N726" s="9" t="n"/>
      <c r="O726" s="9" t="n"/>
      <c r="P726" s="9" t="n"/>
      <c r="Q726" s="9" t="n"/>
      <c r="R726" s="9" t="n"/>
      <c r="S726" s="9" t="n"/>
      <c r="T726" s="9" t="n"/>
      <c r="U726" s="9" t="n"/>
      <c r="V726" s="9" t="n"/>
      <c r="W726" s="9" t="n"/>
      <c r="X726" s="9" t="n"/>
      <c r="Y726" s="9" t="n"/>
      <c r="Z726" s="9" t="n"/>
      <c r="AA726" s="9" t="n"/>
      <c r="AB726" s="9" t="n"/>
      <c r="AC726" s="9" t="n"/>
      <c r="AD726" s="9" t="n"/>
      <c r="AE726" s="9" t="n"/>
      <c r="AF726" s="9" t="n"/>
      <c r="AG726" s="9" t="n"/>
      <c r="AH726" s="9" t="n"/>
      <c r="AI726" s="9" t="n"/>
      <c r="AJ726" s="9" t="n"/>
      <c r="AK726" s="9" t="n"/>
      <c r="AL726" s="9" t="n"/>
      <c r="AM726" s="9" t="n"/>
      <c r="AN726" s="9" t="n"/>
      <c r="AO726" s="9" t="n"/>
      <c r="AP726" s="9" t="n"/>
      <c r="AQ726" s="9" t="n"/>
      <c r="AR726" s="9" t="n"/>
      <c r="AS726" s="9" t="n"/>
      <c r="AT726" s="9" t="n"/>
      <c r="AU726" s="9" t="n"/>
      <c r="AV726" s="9" t="n"/>
      <c r="AW726" s="9" t="n"/>
      <c r="AX726" s="9" t="n"/>
      <c r="AY726" s="9" t="n"/>
      <c r="AZ726" s="9" t="n"/>
    </row>
    <row r="727">
      <c r="A727" s="9" t="n"/>
      <c r="B727" s="9" t="n"/>
      <c r="C727" s="9" t="n"/>
      <c r="D727" s="9" t="n"/>
      <c r="E727" s="9" t="n"/>
      <c r="F727" s="9" t="n"/>
      <c r="G727" s="9" t="n"/>
      <c r="H727" s="9" t="n"/>
      <c r="I727" s="9" t="n"/>
      <c r="J727" s="9" t="n"/>
      <c r="K727" s="9" t="n"/>
      <c r="L727" s="9" t="n"/>
      <c r="M727" s="9" t="n"/>
      <c r="N727" s="9" t="n"/>
      <c r="O727" s="9" t="n"/>
      <c r="P727" s="9" t="n"/>
      <c r="Q727" s="9" t="n"/>
      <c r="R727" s="9" t="n"/>
      <c r="S727" s="9" t="n"/>
      <c r="T727" s="9" t="n"/>
      <c r="U727" s="9" t="n"/>
      <c r="V727" s="9" t="n"/>
      <c r="W727" s="9" t="n"/>
      <c r="X727" s="9" t="n"/>
      <c r="Y727" s="9" t="n"/>
      <c r="Z727" s="9" t="n"/>
      <c r="AA727" s="9" t="n"/>
      <c r="AB727" s="9" t="n"/>
      <c r="AC727" s="9" t="n"/>
      <c r="AD727" s="9" t="n"/>
      <c r="AE727" s="9" t="n"/>
      <c r="AF727" s="9" t="n"/>
      <c r="AG727" s="9" t="n"/>
      <c r="AH727" s="9" t="n"/>
      <c r="AI727" s="9" t="n"/>
      <c r="AJ727" s="9" t="n"/>
      <c r="AK727" s="9" t="n"/>
      <c r="AL727" s="9" t="n"/>
      <c r="AM727" s="9" t="n"/>
      <c r="AN727" s="9" t="n"/>
      <c r="AO727" s="9" t="n"/>
      <c r="AP727" s="9" t="n"/>
      <c r="AQ727" s="9" t="n"/>
      <c r="AR727" s="9" t="n"/>
      <c r="AS727" s="9" t="n"/>
      <c r="AT727" s="9" t="n"/>
      <c r="AU727" s="9" t="n"/>
      <c r="AV727" s="9" t="n"/>
      <c r="AW727" s="9" t="n"/>
      <c r="AX727" s="9" t="n"/>
      <c r="AY727" s="9" t="n"/>
      <c r="AZ727" s="9" t="n"/>
    </row>
    <row r="728">
      <c r="A728" s="9" t="n"/>
      <c r="B728" s="9" t="n"/>
      <c r="C728" s="9" t="n"/>
      <c r="D728" s="9" t="n"/>
      <c r="E728" s="9" t="n"/>
      <c r="F728" s="9" t="n"/>
      <c r="G728" s="9" t="n"/>
      <c r="H728" s="9" t="n"/>
      <c r="I728" s="9" t="n"/>
      <c r="J728" s="9" t="n"/>
      <c r="K728" s="9" t="n"/>
      <c r="L728" s="9" t="n"/>
      <c r="M728" s="9" t="n"/>
      <c r="N728" s="9" t="n"/>
      <c r="O728" s="9" t="n"/>
      <c r="P728" s="9" t="n"/>
      <c r="Q728" s="9" t="n"/>
      <c r="R728" s="9" t="n"/>
      <c r="S728" s="9" t="n"/>
      <c r="T728" s="9" t="n"/>
      <c r="U728" s="9" t="n"/>
      <c r="V728" s="9" t="n"/>
      <c r="W728" s="9" t="n"/>
      <c r="X728" s="9" t="n"/>
      <c r="Y728" s="9" t="n"/>
      <c r="Z728" s="9" t="n"/>
      <c r="AA728" s="9" t="n"/>
      <c r="AB728" s="9" t="n"/>
      <c r="AC728" s="9" t="n"/>
      <c r="AD728" s="9" t="n"/>
      <c r="AE728" s="9" t="n"/>
      <c r="AF728" s="9" t="n"/>
      <c r="AG728" s="9" t="n"/>
      <c r="AH728" s="9" t="n"/>
      <c r="AI728" s="9" t="n"/>
      <c r="AJ728" s="9" t="n"/>
      <c r="AK728" s="9" t="n"/>
      <c r="AL728" s="9" t="n"/>
      <c r="AM728" s="9" t="n"/>
      <c r="AN728" s="9" t="n"/>
      <c r="AO728" s="9" t="n"/>
      <c r="AP728" s="9" t="n"/>
      <c r="AQ728" s="9" t="n"/>
      <c r="AR728" s="9" t="n"/>
      <c r="AS728" s="9" t="n"/>
      <c r="AT728" s="9" t="n"/>
      <c r="AU728" s="9" t="n"/>
      <c r="AV728" s="9" t="n"/>
      <c r="AW728" s="9" t="n"/>
      <c r="AX728" s="9" t="n"/>
      <c r="AY728" s="9" t="n"/>
      <c r="AZ728" s="9" t="n"/>
    </row>
    <row r="729">
      <c r="A729" s="9" t="n"/>
      <c r="B729" s="9" t="n"/>
      <c r="C729" s="9" t="n"/>
      <c r="D729" s="9" t="n"/>
      <c r="E729" s="9" t="n"/>
      <c r="F729" s="9" t="n"/>
      <c r="G729" s="9" t="n"/>
      <c r="H729" s="9" t="n"/>
      <c r="I729" s="9" t="n"/>
      <c r="J729" s="9" t="n"/>
      <c r="K729" s="9" t="n"/>
      <c r="L729" s="9" t="n"/>
      <c r="M729" s="9" t="n"/>
      <c r="N729" s="9" t="n"/>
      <c r="O729" s="9" t="n"/>
      <c r="P729" s="9" t="n"/>
      <c r="Q729" s="9" t="n"/>
      <c r="R729" s="9" t="n"/>
      <c r="S729" s="9" t="n"/>
      <c r="T729" s="9" t="n"/>
      <c r="U729" s="9" t="n"/>
      <c r="V729" s="9" t="n"/>
      <c r="W729" s="9" t="n"/>
      <c r="X729" s="9" t="n"/>
      <c r="Y729" s="9" t="n"/>
      <c r="Z729" s="9" t="n"/>
      <c r="AA729" s="9" t="n"/>
      <c r="AB729" s="9" t="n"/>
      <c r="AC729" s="9" t="n"/>
      <c r="AD729" s="9" t="n"/>
      <c r="AE729" s="9" t="n"/>
      <c r="AF729" s="9" t="n"/>
      <c r="AG729" s="9" t="n"/>
      <c r="AH729" s="9" t="n"/>
      <c r="AI729" s="9" t="n"/>
      <c r="AJ729" s="9" t="n"/>
      <c r="AK729" s="9" t="n"/>
      <c r="AL729" s="9" t="n"/>
      <c r="AM729" s="9" t="n"/>
      <c r="AN729" s="9" t="n"/>
      <c r="AO729" s="9" t="n"/>
      <c r="AP729" s="9" t="n"/>
      <c r="AQ729" s="9" t="n"/>
      <c r="AR729" s="9" t="n"/>
      <c r="AS729" s="9" t="n"/>
      <c r="AT729" s="9" t="n"/>
      <c r="AU729" s="9" t="n"/>
      <c r="AV729" s="9" t="n"/>
      <c r="AW729" s="9" t="n"/>
      <c r="AX729" s="9" t="n"/>
      <c r="AY729" s="9" t="n"/>
      <c r="AZ729" s="9" t="n"/>
    </row>
    <row r="730">
      <c r="A730" s="9" t="n"/>
      <c r="B730" s="9" t="n"/>
      <c r="C730" s="9" t="n"/>
      <c r="D730" s="9" t="n"/>
      <c r="E730" s="9" t="n"/>
      <c r="F730" s="9" t="n"/>
      <c r="G730" s="9" t="n"/>
      <c r="H730" s="9" t="n"/>
      <c r="I730" s="9" t="n"/>
      <c r="J730" s="9" t="n"/>
      <c r="K730" s="9" t="n"/>
      <c r="L730" s="9" t="n"/>
      <c r="M730" s="9" t="n"/>
      <c r="N730" s="9" t="n"/>
      <c r="O730" s="9" t="n"/>
      <c r="P730" s="9" t="n"/>
      <c r="Q730" s="9" t="n"/>
      <c r="R730" s="9" t="n"/>
      <c r="S730" s="9" t="n"/>
      <c r="T730" s="9" t="n"/>
      <c r="U730" s="9" t="n"/>
      <c r="V730" s="9" t="n"/>
      <c r="W730" s="9" t="n"/>
      <c r="X730" s="9" t="n"/>
      <c r="Y730" s="9" t="n"/>
      <c r="Z730" s="9" t="n"/>
      <c r="AA730" s="9" t="n"/>
      <c r="AB730" s="9" t="n"/>
      <c r="AC730" s="9" t="n"/>
      <c r="AD730" s="9" t="n"/>
      <c r="AE730" s="9" t="n"/>
      <c r="AF730" s="9" t="n"/>
      <c r="AG730" s="9" t="n"/>
      <c r="AH730" s="9" t="n"/>
      <c r="AI730" s="9" t="n"/>
      <c r="AJ730" s="9" t="n"/>
      <c r="AK730" s="9" t="n"/>
      <c r="AL730" s="9" t="n"/>
      <c r="AM730" s="9" t="n"/>
      <c r="AN730" s="9" t="n"/>
      <c r="AO730" s="9" t="n"/>
      <c r="AP730" s="9" t="n"/>
      <c r="AQ730" s="9" t="n"/>
      <c r="AR730" s="9" t="n"/>
      <c r="AS730" s="9" t="n"/>
      <c r="AT730" s="9" t="n"/>
      <c r="AU730" s="9" t="n"/>
      <c r="AV730" s="9" t="n"/>
      <c r="AW730" s="9" t="n"/>
      <c r="AX730" s="9" t="n"/>
      <c r="AY730" s="9" t="n"/>
      <c r="AZ730" s="9" t="n"/>
    </row>
    <row r="731">
      <c r="A731" s="9" t="n"/>
      <c r="B731" s="9" t="n"/>
      <c r="C731" s="9" t="n"/>
      <c r="D731" s="9" t="n"/>
      <c r="E731" s="9" t="n"/>
      <c r="F731" s="9" t="n"/>
      <c r="G731" s="9" t="n"/>
      <c r="H731" s="9" t="n"/>
      <c r="I731" s="9" t="n"/>
      <c r="J731" s="9" t="n"/>
      <c r="K731" s="9" t="n"/>
      <c r="L731" s="9" t="n"/>
      <c r="M731" s="9" t="n"/>
      <c r="N731" s="9" t="n"/>
      <c r="O731" s="9" t="n"/>
      <c r="P731" s="9" t="n"/>
      <c r="Q731" s="9" t="n"/>
      <c r="R731" s="9" t="n"/>
      <c r="S731" s="9" t="n"/>
      <c r="T731" s="9" t="n"/>
      <c r="U731" s="9" t="n"/>
      <c r="V731" s="9" t="n"/>
      <c r="W731" s="9" t="n"/>
      <c r="X731" s="9" t="n"/>
      <c r="Y731" s="9" t="n"/>
      <c r="Z731" s="9" t="n"/>
      <c r="AA731" s="9" t="n"/>
      <c r="AB731" s="9" t="n"/>
      <c r="AC731" s="9" t="n"/>
      <c r="AD731" s="9" t="n"/>
      <c r="AE731" s="9" t="n"/>
      <c r="AF731" s="9" t="n"/>
      <c r="AG731" s="9" t="n"/>
      <c r="AH731" s="9" t="n"/>
      <c r="AI731" s="9" t="n"/>
      <c r="AJ731" s="9" t="n"/>
      <c r="AK731" s="9" t="n"/>
      <c r="AL731" s="9" t="n"/>
      <c r="AM731" s="9" t="n"/>
      <c r="AN731" s="9" t="n"/>
      <c r="AO731" s="9" t="n"/>
      <c r="AP731" s="9" t="n"/>
      <c r="AQ731" s="9" t="n"/>
      <c r="AR731" s="9" t="n"/>
      <c r="AS731" s="9" t="n"/>
      <c r="AT731" s="9" t="n"/>
      <c r="AU731" s="9" t="n"/>
      <c r="AV731" s="9" t="n"/>
      <c r="AW731" s="9" t="n"/>
      <c r="AX731" s="9" t="n"/>
      <c r="AY731" s="9" t="n"/>
      <c r="AZ731" s="9" t="n"/>
    </row>
    <row r="732">
      <c r="A732" s="9" t="n"/>
      <c r="B732" s="9" t="n"/>
      <c r="C732" s="9" t="n"/>
      <c r="D732" s="9" t="n"/>
      <c r="E732" s="9" t="n"/>
      <c r="F732" s="9" t="n"/>
      <c r="G732" s="9" t="n"/>
      <c r="H732" s="9" t="n"/>
      <c r="I732" s="9" t="n"/>
      <c r="J732" s="9" t="n"/>
      <c r="K732" s="9" t="n"/>
      <c r="L732" s="9" t="n"/>
      <c r="M732" s="9" t="n"/>
      <c r="N732" s="9" t="n"/>
      <c r="O732" s="9" t="n"/>
      <c r="P732" s="9" t="n"/>
      <c r="Q732" s="9" t="n"/>
      <c r="R732" s="9" t="n"/>
      <c r="S732" s="9" t="n"/>
      <c r="T732" s="9" t="n"/>
      <c r="U732" s="9" t="n"/>
      <c r="V732" s="9" t="n"/>
      <c r="W732" s="9" t="n"/>
      <c r="X732" s="9" t="n"/>
      <c r="Y732" s="9" t="n"/>
      <c r="Z732" s="9" t="n"/>
      <c r="AA732" s="9" t="n"/>
      <c r="AB732" s="9" t="n"/>
      <c r="AC732" s="9" t="n"/>
      <c r="AD732" s="9" t="n"/>
      <c r="AE732" s="9" t="n"/>
      <c r="AF732" s="9" t="n"/>
      <c r="AG732" s="9" t="n"/>
      <c r="AH732" s="9" t="n"/>
      <c r="AI732" s="9" t="n"/>
      <c r="AJ732" s="9" t="n"/>
      <c r="AK732" s="9" t="n"/>
      <c r="AL732" s="9" t="n"/>
      <c r="AM732" s="9" t="n"/>
      <c r="AN732" s="9" t="n"/>
      <c r="AO732" s="9" t="n"/>
      <c r="AP732" s="9" t="n"/>
      <c r="AQ732" s="9" t="n"/>
      <c r="AR732" s="9" t="n"/>
      <c r="AS732" s="9" t="n"/>
      <c r="AT732" s="9" t="n"/>
      <c r="AU732" s="9" t="n"/>
      <c r="AV732" s="9" t="n"/>
      <c r="AW732" s="9" t="n"/>
      <c r="AX732" s="9" t="n"/>
      <c r="AY732" s="9" t="n"/>
      <c r="AZ732" s="9" t="n"/>
    </row>
    <row r="733">
      <c r="A733" s="9" t="n"/>
      <c r="B733" s="9" t="n"/>
      <c r="C733" s="9" t="n"/>
      <c r="D733" s="9" t="n"/>
      <c r="E733" s="9" t="n"/>
      <c r="F733" s="9" t="n"/>
      <c r="G733" s="9" t="n"/>
      <c r="H733" s="9" t="n"/>
      <c r="I733" s="9" t="n"/>
      <c r="J733" s="9" t="n"/>
      <c r="K733" s="9" t="n"/>
      <c r="L733" s="9" t="n"/>
      <c r="M733" s="9" t="n"/>
      <c r="N733" s="9" t="n"/>
      <c r="O733" s="9" t="n"/>
      <c r="P733" s="9" t="n"/>
      <c r="Q733" s="9" t="n"/>
      <c r="R733" s="9" t="n"/>
      <c r="S733" s="9" t="n"/>
      <c r="T733" s="9" t="n"/>
      <c r="U733" s="9" t="n"/>
      <c r="V733" s="9" t="n"/>
      <c r="W733" s="9" t="n"/>
      <c r="X733" s="9" t="n"/>
      <c r="Y733" s="9" t="n"/>
      <c r="Z733" s="9" t="n"/>
      <c r="AA733" s="9" t="n"/>
      <c r="AB733" s="9" t="n"/>
      <c r="AC733" s="9" t="n"/>
      <c r="AD733" s="9" t="n"/>
      <c r="AE733" s="9" t="n"/>
      <c r="AF733" s="9" t="n"/>
      <c r="AG733" s="9" t="n"/>
      <c r="AH733" s="9" t="n"/>
      <c r="AI733" s="9" t="n"/>
      <c r="AJ733" s="9" t="n"/>
      <c r="AK733" s="9" t="n"/>
      <c r="AL733" s="9" t="n"/>
      <c r="AM733" s="9" t="n"/>
      <c r="AN733" s="9" t="n"/>
      <c r="AO733" s="9" t="n"/>
      <c r="AP733" s="9" t="n"/>
      <c r="AQ733" s="9" t="n"/>
      <c r="AR733" s="9" t="n"/>
      <c r="AS733" s="9" t="n"/>
      <c r="AT733" s="9" t="n"/>
      <c r="AU733" s="9" t="n"/>
      <c r="AV733" s="9" t="n"/>
      <c r="AW733" s="9" t="n"/>
      <c r="AX733" s="9" t="n"/>
      <c r="AY733" s="9" t="n"/>
      <c r="AZ733" s="9" t="n"/>
    </row>
    <row r="734">
      <c r="A734" s="9" t="n"/>
      <c r="B734" s="9" t="n"/>
      <c r="C734" s="9" t="n"/>
      <c r="D734" s="9" t="n"/>
      <c r="E734" s="9" t="n"/>
      <c r="F734" s="9" t="n"/>
      <c r="G734" s="9" t="n"/>
      <c r="H734" s="9" t="n"/>
      <c r="I734" s="9" t="n"/>
      <c r="J734" s="9" t="n"/>
      <c r="K734" s="9" t="n"/>
      <c r="L734" s="9" t="n"/>
      <c r="M734" s="9" t="n"/>
      <c r="N734" s="9" t="n"/>
      <c r="O734" s="9" t="n"/>
      <c r="P734" s="9" t="n"/>
      <c r="Q734" s="9" t="n"/>
      <c r="R734" s="9" t="n"/>
      <c r="S734" s="9" t="n"/>
      <c r="T734" s="9" t="n"/>
      <c r="U734" s="9" t="n"/>
      <c r="V734" s="9" t="n"/>
      <c r="W734" s="9" t="n"/>
      <c r="X734" s="9" t="n"/>
      <c r="Y734" s="9" t="n"/>
      <c r="Z734" s="9" t="n"/>
      <c r="AA734" s="9" t="n"/>
      <c r="AB734" s="9" t="n"/>
      <c r="AC734" s="9" t="n"/>
      <c r="AD734" s="9" t="n"/>
      <c r="AE734" s="9" t="n"/>
      <c r="AF734" s="9" t="n"/>
      <c r="AG734" s="9" t="n"/>
      <c r="AH734" s="9" t="n"/>
      <c r="AI734" s="9" t="n"/>
      <c r="AJ734" s="9" t="n"/>
      <c r="AK734" s="9" t="n"/>
      <c r="AL734" s="9" t="n"/>
      <c r="AM734" s="9" t="n"/>
      <c r="AN734" s="9" t="n"/>
      <c r="AO734" s="9" t="n"/>
      <c r="AP734" s="9" t="n"/>
      <c r="AQ734" s="9" t="n"/>
      <c r="AR734" s="9" t="n"/>
      <c r="AS734" s="9" t="n"/>
      <c r="AT734" s="9" t="n"/>
      <c r="AU734" s="9" t="n"/>
      <c r="AV734" s="9" t="n"/>
      <c r="AW734" s="9" t="n"/>
      <c r="AX734" s="9" t="n"/>
      <c r="AY734" s="9" t="n"/>
      <c r="AZ734" s="9" t="n"/>
    </row>
    <row r="735">
      <c r="A735" s="9" t="n"/>
      <c r="B735" s="9" t="n"/>
      <c r="C735" s="9" t="n"/>
      <c r="D735" s="9" t="n"/>
      <c r="E735" s="9" t="n"/>
      <c r="F735" s="9" t="n"/>
      <c r="G735" s="9" t="n"/>
      <c r="H735" s="9" t="n"/>
      <c r="I735" s="9" t="n"/>
      <c r="J735" s="9" t="n"/>
      <c r="K735" s="9" t="n"/>
      <c r="L735" s="9" t="n"/>
      <c r="M735" s="9" t="n"/>
      <c r="N735" s="9" t="n"/>
      <c r="O735" s="9" t="n"/>
      <c r="P735" s="9" t="n"/>
      <c r="Q735" s="9" t="n"/>
      <c r="R735" s="9" t="n"/>
      <c r="S735" s="9" t="n"/>
      <c r="T735" s="9" t="n"/>
      <c r="U735" s="9" t="n"/>
      <c r="V735" s="9" t="n"/>
      <c r="W735" s="9" t="n"/>
      <c r="X735" s="9" t="n"/>
      <c r="Y735" s="9" t="n"/>
      <c r="Z735" s="9" t="n"/>
      <c r="AA735" s="9" t="n"/>
      <c r="AB735" s="9" t="n"/>
      <c r="AC735" s="9" t="n"/>
      <c r="AD735" s="9" t="n"/>
      <c r="AE735" s="9" t="n"/>
      <c r="AF735" s="9" t="n"/>
      <c r="AG735" s="9" t="n"/>
      <c r="AH735" s="9" t="n"/>
      <c r="AI735" s="9" t="n"/>
      <c r="AJ735" s="9" t="n"/>
      <c r="AK735" s="9" t="n"/>
      <c r="AL735" s="9" t="n"/>
      <c r="AM735" s="9" t="n"/>
      <c r="AN735" s="9" t="n"/>
      <c r="AO735" s="9" t="n"/>
      <c r="AP735" s="9" t="n"/>
      <c r="AQ735" s="9" t="n"/>
      <c r="AR735" s="9" t="n"/>
      <c r="AS735" s="9" t="n"/>
      <c r="AT735" s="9" t="n"/>
      <c r="AU735" s="9" t="n"/>
      <c r="AV735" s="9" t="n"/>
      <c r="AW735" s="9" t="n"/>
      <c r="AX735" s="9" t="n"/>
      <c r="AY735" s="9" t="n"/>
      <c r="AZ735" s="9" t="n"/>
    </row>
    <row r="736">
      <c r="A736" s="9" t="n"/>
      <c r="B736" s="9" t="n"/>
      <c r="C736" s="9" t="n"/>
      <c r="D736" s="9" t="n"/>
      <c r="E736" s="9" t="n"/>
      <c r="F736" s="9" t="n"/>
      <c r="G736" s="9" t="n"/>
      <c r="H736" s="9" t="n"/>
      <c r="I736" s="9" t="n"/>
      <c r="J736" s="9" t="n"/>
      <c r="K736" s="9" t="n"/>
      <c r="L736" s="9" t="n"/>
      <c r="M736" s="9" t="n"/>
      <c r="N736" s="9" t="n"/>
      <c r="O736" s="9" t="n"/>
      <c r="P736" s="9" t="n"/>
      <c r="Q736" s="9" t="n"/>
      <c r="R736" s="9" t="n"/>
      <c r="S736" s="9" t="n"/>
      <c r="T736" s="9" t="n"/>
      <c r="U736" s="9" t="n"/>
      <c r="V736" s="9" t="n"/>
      <c r="W736" s="9" t="n"/>
      <c r="X736" s="9" t="n"/>
      <c r="Y736" s="9" t="n"/>
      <c r="Z736" s="9" t="n"/>
      <c r="AA736" s="9" t="n"/>
      <c r="AB736" s="9" t="n"/>
      <c r="AC736" s="9" t="n"/>
      <c r="AD736" s="9" t="n"/>
      <c r="AE736" s="9" t="n"/>
      <c r="AF736" s="9" t="n"/>
      <c r="AG736" s="9" t="n"/>
      <c r="AH736" s="9" t="n"/>
      <c r="AI736" s="9" t="n"/>
      <c r="AJ736" s="9" t="n"/>
      <c r="AK736" s="9" t="n"/>
      <c r="AL736" s="9" t="n"/>
      <c r="AM736" s="9" t="n"/>
      <c r="AN736" s="9" t="n"/>
      <c r="AO736" s="9" t="n"/>
      <c r="AP736" s="9" t="n"/>
      <c r="AQ736" s="9" t="n"/>
      <c r="AR736" s="9" t="n"/>
      <c r="AS736" s="9" t="n"/>
      <c r="AT736" s="9" t="n"/>
      <c r="AU736" s="9" t="n"/>
      <c r="AV736" s="9" t="n"/>
      <c r="AW736" s="9" t="n"/>
      <c r="AX736" s="9" t="n"/>
      <c r="AY736" s="9" t="n"/>
      <c r="AZ736" s="9" t="n"/>
    </row>
    <row r="737">
      <c r="A737" s="9" t="n"/>
      <c r="B737" s="9" t="n"/>
      <c r="C737" s="9" t="n"/>
      <c r="D737" s="9" t="n"/>
      <c r="E737" s="9" t="n"/>
      <c r="F737" s="9" t="n"/>
      <c r="G737" s="9" t="n"/>
      <c r="H737" s="9" t="n"/>
      <c r="I737" s="9" t="n"/>
      <c r="J737" s="9" t="n"/>
      <c r="K737" s="9" t="n"/>
      <c r="L737" s="9" t="n"/>
      <c r="M737" s="9" t="n"/>
      <c r="N737" s="9" t="n"/>
      <c r="O737" s="9" t="n"/>
      <c r="P737" s="9" t="n"/>
      <c r="Q737" s="9" t="n"/>
      <c r="R737" s="9" t="n"/>
      <c r="S737" s="9" t="n"/>
      <c r="T737" s="9" t="n"/>
      <c r="U737" s="9" t="n"/>
      <c r="V737" s="9" t="n"/>
      <c r="W737" s="9" t="n"/>
      <c r="X737" s="9" t="n"/>
      <c r="Y737" s="9" t="n"/>
      <c r="Z737" s="9" t="n"/>
      <c r="AA737" s="9" t="n"/>
      <c r="AB737" s="9" t="n"/>
      <c r="AC737" s="9" t="n"/>
      <c r="AD737" s="9" t="n"/>
      <c r="AE737" s="9" t="n"/>
      <c r="AF737" s="9" t="n"/>
      <c r="AG737" s="9" t="n"/>
      <c r="AH737" s="9" t="n"/>
      <c r="AI737" s="9" t="n"/>
      <c r="AJ737" s="9" t="n"/>
      <c r="AK737" s="9" t="n"/>
      <c r="AL737" s="9" t="n"/>
      <c r="AM737" s="9" t="n"/>
      <c r="AN737" s="9" t="n"/>
      <c r="AO737" s="9" t="n"/>
      <c r="AP737" s="9" t="n"/>
      <c r="AQ737" s="9" t="n"/>
      <c r="AR737" s="9" t="n"/>
      <c r="AS737" s="9" t="n"/>
      <c r="AT737" s="9" t="n"/>
      <c r="AU737" s="9" t="n"/>
      <c r="AV737" s="9" t="n"/>
      <c r="AW737" s="9" t="n"/>
      <c r="AX737" s="9" t="n"/>
      <c r="AY737" s="9" t="n"/>
      <c r="AZ737" s="9" t="n"/>
    </row>
    <row r="738">
      <c r="A738" s="9" t="n"/>
      <c r="B738" s="9" t="n"/>
      <c r="C738" s="9" t="n"/>
      <c r="D738" s="9" t="n"/>
      <c r="E738" s="9" t="n"/>
      <c r="F738" s="9" t="n"/>
      <c r="G738" s="9" t="n"/>
      <c r="H738" s="9" t="n"/>
      <c r="I738" s="9" t="n"/>
      <c r="J738" s="9" t="n"/>
      <c r="K738" s="9" t="n"/>
      <c r="L738" s="9" t="n"/>
      <c r="M738" s="9" t="n"/>
      <c r="N738" s="9" t="n"/>
      <c r="O738" s="9" t="n"/>
      <c r="P738" s="9" t="n"/>
      <c r="Q738" s="9" t="n"/>
      <c r="R738" s="9" t="n"/>
      <c r="S738" s="9" t="n"/>
      <c r="T738" s="9" t="n"/>
      <c r="U738" s="9" t="n"/>
      <c r="V738" s="9" t="n"/>
      <c r="W738" s="9" t="n"/>
      <c r="X738" s="9" t="n"/>
      <c r="Y738" s="9" t="n"/>
      <c r="Z738" s="9" t="n"/>
      <c r="AA738" s="9" t="n"/>
      <c r="AB738" s="9" t="n"/>
      <c r="AC738" s="9" t="n"/>
      <c r="AD738" s="9" t="n"/>
      <c r="AE738" s="9" t="n"/>
      <c r="AF738" s="9" t="n"/>
      <c r="AG738" s="9" t="n"/>
      <c r="AH738" s="9" t="n"/>
      <c r="AI738" s="9" t="n"/>
      <c r="AJ738" s="9" t="n"/>
      <c r="AK738" s="9" t="n"/>
      <c r="AL738" s="9" t="n"/>
      <c r="AM738" s="9" t="n"/>
      <c r="AN738" s="9" t="n"/>
      <c r="AO738" s="9" t="n"/>
      <c r="AP738" s="9" t="n"/>
      <c r="AQ738" s="9" t="n"/>
      <c r="AR738" s="9" t="n"/>
      <c r="AS738" s="9" t="n"/>
      <c r="AT738" s="9" t="n"/>
      <c r="AU738" s="9" t="n"/>
      <c r="AV738" s="9" t="n"/>
      <c r="AW738" s="9" t="n"/>
      <c r="AX738" s="9" t="n"/>
      <c r="AY738" s="9" t="n"/>
      <c r="AZ738" s="9" t="n"/>
    </row>
    <row r="739">
      <c r="A739" s="9" t="n"/>
      <c r="B739" s="9" t="n"/>
      <c r="C739" s="9" t="n"/>
      <c r="D739" s="9" t="n"/>
      <c r="E739" s="9" t="n"/>
      <c r="F739" s="9" t="n"/>
      <c r="G739" s="9" t="n"/>
      <c r="H739" s="9" t="n"/>
      <c r="I739" s="9" t="n"/>
      <c r="J739" s="9" t="n"/>
      <c r="K739" s="9" t="n"/>
      <c r="L739" s="9" t="n"/>
      <c r="M739" s="9" t="n"/>
      <c r="N739" s="9" t="n"/>
      <c r="O739" s="9" t="n"/>
      <c r="P739" s="9" t="n"/>
      <c r="Q739" s="9" t="n"/>
      <c r="R739" s="9" t="n"/>
      <c r="S739" s="9" t="n"/>
      <c r="T739" s="9" t="n"/>
      <c r="U739" s="9" t="n"/>
      <c r="V739" s="9" t="n"/>
      <c r="W739" s="9" t="n"/>
      <c r="X739" s="9" t="n"/>
      <c r="Y739" s="9" t="n"/>
      <c r="Z739" s="9" t="n"/>
      <c r="AA739" s="9" t="n"/>
      <c r="AB739" s="9" t="n"/>
      <c r="AC739" s="9" t="n"/>
      <c r="AD739" s="9" t="n"/>
      <c r="AE739" s="9" t="n"/>
      <c r="AF739" s="9" t="n"/>
      <c r="AG739" s="9" t="n"/>
      <c r="AH739" s="9" t="n"/>
      <c r="AI739" s="9" t="n"/>
      <c r="AJ739" s="9" t="n"/>
      <c r="AK739" s="9" t="n"/>
      <c r="AL739" s="9" t="n"/>
      <c r="AM739" s="9" t="n"/>
      <c r="AN739" s="9" t="n"/>
      <c r="AO739" s="9" t="n"/>
      <c r="AP739" s="9" t="n"/>
      <c r="AQ739" s="9" t="n"/>
      <c r="AR739" s="9" t="n"/>
      <c r="AS739" s="9" t="n"/>
      <c r="AT739" s="9" t="n"/>
      <c r="AU739" s="9" t="n"/>
      <c r="AV739" s="9" t="n"/>
      <c r="AW739" s="9" t="n"/>
      <c r="AX739" s="9" t="n"/>
      <c r="AY739" s="9" t="n"/>
      <c r="AZ739" s="9" t="n"/>
    </row>
    <row r="740">
      <c r="A740" s="9" t="n"/>
      <c r="B740" s="9" t="n"/>
      <c r="C740" s="9" t="n"/>
      <c r="D740" s="9" t="n"/>
      <c r="E740" s="9" t="n"/>
      <c r="F740" s="9" t="n"/>
      <c r="G740" s="9" t="n"/>
      <c r="H740" s="9" t="n"/>
      <c r="I740" s="9" t="n"/>
      <c r="J740" s="9" t="n"/>
      <c r="K740" s="9" t="n"/>
      <c r="L740" s="9" t="n"/>
      <c r="M740" s="9" t="n"/>
      <c r="N740" s="9" t="n"/>
      <c r="O740" s="9" t="n"/>
      <c r="P740" s="9" t="n"/>
      <c r="Q740" s="9" t="n"/>
      <c r="R740" s="9" t="n"/>
      <c r="S740" s="9" t="n"/>
      <c r="T740" s="9" t="n"/>
      <c r="U740" s="9" t="n"/>
      <c r="V740" s="9" t="n"/>
      <c r="W740" s="9" t="n"/>
      <c r="X740" s="9" t="n"/>
      <c r="Y740" s="9" t="n"/>
      <c r="Z740" s="9" t="n"/>
      <c r="AA740" s="9" t="n"/>
      <c r="AB740" s="9" t="n"/>
      <c r="AC740" s="9" t="n"/>
      <c r="AD740" s="9" t="n"/>
      <c r="AE740" s="9" t="n"/>
      <c r="AF740" s="9" t="n"/>
      <c r="AG740" s="9" t="n"/>
      <c r="AH740" s="9" t="n"/>
      <c r="AI740" s="9" t="n"/>
      <c r="AJ740" s="9" t="n"/>
      <c r="AK740" s="9" t="n"/>
      <c r="AL740" s="9" t="n"/>
      <c r="AM740" s="9" t="n"/>
      <c r="AN740" s="9" t="n"/>
      <c r="AO740" s="9" t="n"/>
      <c r="AP740" s="9" t="n"/>
      <c r="AQ740" s="9" t="n"/>
      <c r="AR740" s="9" t="n"/>
      <c r="AS740" s="9" t="n"/>
      <c r="AT740" s="9" t="n"/>
      <c r="AU740" s="9" t="n"/>
      <c r="AV740" s="9" t="n"/>
      <c r="AW740" s="9" t="n"/>
      <c r="AX740" s="9" t="n"/>
      <c r="AY740" s="9" t="n"/>
      <c r="AZ740" s="9" t="n"/>
    </row>
    <row r="741">
      <c r="A741" s="9" t="n"/>
      <c r="B741" s="9" t="n"/>
      <c r="C741" s="9" t="n"/>
      <c r="D741" s="9" t="n"/>
      <c r="E741" s="9" t="n"/>
      <c r="F741" s="9" t="n"/>
      <c r="G741" s="9" t="n"/>
      <c r="H741" s="9" t="n"/>
      <c r="I741" s="9" t="n"/>
      <c r="J741" s="9" t="n"/>
      <c r="K741" s="9" t="n"/>
      <c r="L741" s="9" t="n"/>
      <c r="M741" s="9" t="n"/>
      <c r="N741" s="9" t="n"/>
      <c r="O741" s="9" t="n"/>
      <c r="P741" s="9" t="n"/>
      <c r="Q741" s="9" t="n"/>
      <c r="R741" s="9" t="n"/>
      <c r="S741" s="9" t="n"/>
      <c r="T741" s="9" t="n"/>
      <c r="U741" s="9" t="n"/>
      <c r="V741" s="9" t="n"/>
      <c r="W741" s="9" t="n"/>
      <c r="X741" s="9" t="n"/>
      <c r="Y741" s="9" t="n"/>
      <c r="Z741" s="9" t="n"/>
      <c r="AA741" s="9" t="n"/>
      <c r="AB741" s="9" t="n"/>
      <c r="AC741" s="9" t="n"/>
      <c r="AD741" s="9" t="n"/>
      <c r="AE741" s="9" t="n"/>
      <c r="AF741" s="9" t="n"/>
      <c r="AG741" s="9" t="n"/>
      <c r="AH741" s="9" t="n"/>
      <c r="AI741" s="9" t="n"/>
      <c r="AJ741" s="9" t="n"/>
      <c r="AK741" s="9" t="n"/>
      <c r="AL741" s="9" t="n"/>
      <c r="AM741" s="9" t="n"/>
      <c r="AN741" s="9" t="n"/>
      <c r="AO741" s="9" t="n"/>
      <c r="AP741" s="9" t="n"/>
      <c r="AQ741" s="9" t="n"/>
      <c r="AR741" s="9" t="n"/>
      <c r="AS741" s="9" t="n"/>
      <c r="AT741" s="9" t="n"/>
      <c r="AU741" s="9" t="n"/>
      <c r="AV741" s="9" t="n"/>
      <c r="AW741" s="9" t="n"/>
      <c r="AX741" s="9" t="n"/>
      <c r="AY741" s="9" t="n"/>
      <c r="AZ741" s="9" t="n"/>
    </row>
    <row r="742">
      <c r="A742" s="9" t="n"/>
      <c r="B742" s="9" t="n"/>
      <c r="C742" s="9" t="n"/>
      <c r="D742" s="9" t="n"/>
      <c r="E742" s="9" t="n"/>
      <c r="F742" s="9" t="n"/>
      <c r="G742" s="9" t="n"/>
      <c r="H742" s="9" t="n"/>
      <c r="I742" s="9" t="n"/>
      <c r="J742" s="9" t="n"/>
      <c r="K742" s="9" t="n"/>
      <c r="L742" s="9" t="n"/>
      <c r="M742" s="9" t="n"/>
      <c r="N742" s="9" t="n"/>
      <c r="O742" s="9" t="n"/>
      <c r="P742" s="9" t="n"/>
      <c r="Q742" s="9" t="n"/>
      <c r="R742" s="9" t="n"/>
      <c r="S742" s="9" t="n"/>
      <c r="T742" s="9" t="n"/>
      <c r="U742" s="9" t="n"/>
      <c r="V742" s="9" t="n"/>
      <c r="W742" s="9" t="n"/>
      <c r="X742" s="9" t="n"/>
      <c r="Y742" s="9" t="n"/>
      <c r="Z742" s="9" t="n"/>
      <c r="AA742" s="9" t="n"/>
      <c r="AB742" s="9" t="n"/>
      <c r="AC742" s="9" t="n"/>
      <c r="AD742" s="9" t="n"/>
      <c r="AE742" s="9" t="n"/>
      <c r="AF742" s="9" t="n"/>
      <c r="AG742" s="9" t="n"/>
      <c r="AH742" s="9" t="n"/>
      <c r="AI742" s="9" t="n"/>
      <c r="AJ742" s="9" t="n"/>
      <c r="AK742" s="9" t="n"/>
      <c r="AL742" s="9" t="n"/>
      <c r="AM742" s="9" t="n"/>
      <c r="AN742" s="9" t="n"/>
      <c r="AO742" s="9" t="n"/>
      <c r="AP742" s="9" t="n"/>
      <c r="AQ742" s="9" t="n"/>
      <c r="AR742" s="9" t="n"/>
      <c r="AS742" s="9" t="n"/>
      <c r="AT742" s="9" t="n"/>
      <c r="AU742" s="9" t="n"/>
      <c r="AV742" s="9" t="n"/>
      <c r="AW742" s="9" t="n"/>
      <c r="AX742" s="9" t="n"/>
      <c r="AY742" s="9" t="n"/>
      <c r="AZ742" s="9" t="n"/>
    </row>
    <row r="743">
      <c r="A743" s="9" t="n"/>
      <c r="B743" s="9" t="n"/>
      <c r="C743" s="9" t="n"/>
      <c r="D743" s="9" t="n"/>
      <c r="E743" s="9" t="n"/>
      <c r="F743" s="9" t="n"/>
      <c r="G743" s="9" t="n"/>
      <c r="H743" s="9" t="n"/>
      <c r="I743" s="9" t="n"/>
      <c r="J743" s="9" t="n"/>
      <c r="K743" s="9" t="n"/>
      <c r="L743" s="9" t="n"/>
      <c r="M743" s="9" t="n"/>
      <c r="N743" s="9" t="n"/>
      <c r="O743" s="9" t="n"/>
      <c r="P743" s="9" t="n"/>
      <c r="Q743" s="9" t="n"/>
      <c r="R743" s="9" t="n"/>
      <c r="S743" s="9" t="n"/>
      <c r="T743" s="9" t="n"/>
      <c r="U743" s="9" t="n"/>
      <c r="V743" s="9" t="n"/>
      <c r="W743" s="9" t="n"/>
      <c r="X743" s="9" t="n"/>
      <c r="Y743" s="9" t="n"/>
      <c r="Z743" s="9" t="n"/>
      <c r="AA743" s="9" t="n"/>
      <c r="AB743" s="9" t="n"/>
      <c r="AC743" s="9" t="n"/>
      <c r="AD743" s="9" t="n"/>
      <c r="AE743" s="9" t="n"/>
      <c r="AF743" s="9" t="n"/>
      <c r="AG743" s="9" t="n"/>
      <c r="AH743" s="9" t="n"/>
      <c r="AI743" s="9" t="n"/>
      <c r="AJ743" s="9" t="n"/>
      <c r="AK743" s="9" t="n"/>
      <c r="AL743" s="9" t="n"/>
      <c r="AM743" s="9" t="n"/>
      <c r="AN743" s="9" t="n"/>
      <c r="AO743" s="9" t="n"/>
      <c r="AP743" s="9" t="n"/>
      <c r="AQ743" s="9" t="n"/>
      <c r="AR743" s="9" t="n"/>
      <c r="AS743" s="9" t="n"/>
      <c r="AT743" s="9" t="n"/>
      <c r="AU743" s="9" t="n"/>
      <c r="AV743" s="9" t="n"/>
      <c r="AW743" s="9" t="n"/>
      <c r="AX743" s="9" t="n"/>
      <c r="AY743" s="9" t="n"/>
      <c r="AZ743" s="9" t="n"/>
    </row>
    <row r="744">
      <c r="A744" s="9" t="n"/>
      <c r="B744" s="9" t="n"/>
      <c r="C744" s="9" t="n"/>
      <c r="D744" s="9" t="n"/>
      <c r="E744" s="9" t="n"/>
      <c r="F744" s="9" t="n"/>
      <c r="G744" s="9" t="n"/>
      <c r="H744" s="9" t="n"/>
      <c r="I744" s="9" t="n"/>
      <c r="J744" s="9" t="n"/>
      <c r="K744" s="9" t="n"/>
      <c r="L744" s="9" t="n"/>
      <c r="M744" s="9" t="n"/>
      <c r="N744" s="9" t="n"/>
      <c r="O744" s="9" t="n"/>
      <c r="P744" s="9" t="n"/>
      <c r="Q744" s="9" t="n"/>
      <c r="R744" s="9" t="n"/>
      <c r="S744" s="9" t="n"/>
      <c r="T744" s="9" t="n"/>
      <c r="U744" s="9" t="n"/>
      <c r="V744" s="9" t="n"/>
      <c r="W744" s="9" t="n"/>
      <c r="X744" s="9" t="n"/>
      <c r="Y744" s="9" t="n"/>
      <c r="Z744" s="9" t="n"/>
      <c r="AA744" s="9" t="n"/>
      <c r="AB744" s="9" t="n"/>
      <c r="AC744" s="9" t="n"/>
      <c r="AD744" s="9" t="n"/>
      <c r="AE744" s="9" t="n"/>
      <c r="AF744" s="9" t="n"/>
      <c r="AG744" s="9" t="n"/>
      <c r="AH744" s="9" t="n"/>
      <c r="AI744" s="9" t="n"/>
      <c r="AJ744" s="9" t="n"/>
      <c r="AK744" s="9" t="n"/>
      <c r="AL744" s="9" t="n"/>
      <c r="AM744" s="9" t="n"/>
      <c r="AN744" s="9" t="n"/>
      <c r="AO744" s="9" t="n"/>
      <c r="AP744" s="9" t="n"/>
      <c r="AQ744" s="9" t="n"/>
      <c r="AR744" s="9" t="n"/>
      <c r="AS744" s="9" t="n"/>
      <c r="AT744" s="9" t="n"/>
      <c r="AU744" s="9" t="n"/>
      <c r="AV744" s="9" t="n"/>
      <c r="AW744" s="9" t="n"/>
      <c r="AX744" s="9" t="n"/>
      <c r="AY744" s="9" t="n"/>
      <c r="AZ744" s="9" t="n"/>
    </row>
    <row r="745">
      <c r="A745" s="9" t="n"/>
      <c r="B745" s="9" t="n"/>
      <c r="C745" s="9" t="n"/>
      <c r="D745" s="9" t="n"/>
      <c r="E745" s="9" t="n"/>
      <c r="F745" s="9" t="n"/>
      <c r="G745" s="9" t="n"/>
      <c r="H745" s="9" t="n"/>
      <c r="I745" s="9" t="n"/>
      <c r="J745" s="9" t="n"/>
      <c r="K745" s="9" t="n"/>
      <c r="L745" s="9" t="n"/>
      <c r="M745" s="9" t="n"/>
      <c r="N745" s="9" t="n"/>
      <c r="O745" s="9" t="n"/>
      <c r="P745" s="9" t="n"/>
      <c r="Q745" s="9" t="n"/>
      <c r="R745" s="9" t="n"/>
      <c r="S745" s="9" t="n"/>
      <c r="T745" s="9" t="n"/>
      <c r="U745" s="9" t="n"/>
      <c r="V745" s="9" t="n"/>
      <c r="W745" s="9" t="n"/>
      <c r="X745" s="9" t="n"/>
      <c r="Y745" s="9" t="n"/>
      <c r="Z745" s="9" t="n"/>
      <c r="AA745" s="9" t="n"/>
      <c r="AB745" s="9" t="n"/>
      <c r="AC745" s="9" t="n"/>
      <c r="AD745" s="9" t="n"/>
      <c r="AE745" s="9" t="n"/>
      <c r="AF745" s="9" t="n"/>
      <c r="AG745" s="9" t="n"/>
      <c r="AH745" s="9" t="n"/>
      <c r="AI745" s="9" t="n"/>
      <c r="AJ745" s="9" t="n"/>
      <c r="AK745" s="9" t="n"/>
      <c r="AL745" s="9" t="n"/>
      <c r="AM745" s="9" t="n"/>
      <c r="AN745" s="9" t="n"/>
      <c r="AO745" s="9" t="n"/>
      <c r="AP745" s="9" t="n"/>
      <c r="AQ745" s="9" t="n"/>
      <c r="AR745" s="9" t="n"/>
      <c r="AS745" s="9" t="n"/>
      <c r="AT745" s="9" t="n"/>
      <c r="AU745" s="9" t="n"/>
      <c r="AV745" s="9" t="n"/>
      <c r="AW745" s="9" t="n"/>
      <c r="AX745" s="9" t="n"/>
      <c r="AY745" s="9" t="n"/>
      <c r="AZ745" s="9" t="n"/>
    </row>
    <row r="746">
      <c r="A746" s="9" t="n"/>
      <c r="B746" s="9" t="n"/>
      <c r="C746" s="9" t="n"/>
      <c r="D746" s="9" t="n"/>
      <c r="E746" s="9" t="n"/>
      <c r="F746" s="9" t="n"/>
      <c r="G746" s="9" t="n"/>
      <c r="H746" s="9" t="n"/>
      <c r="I746" s="9" t="n"/>
      <c r="J746" s="9" t="n"/>
      <c r="K746" s="9" t="n"/>
      <c r="L746" s="9" t="n"/>
      <c r="M746" s="9" t="n"/>
      <c r="N746" s="9" t="n"/>
      <c r="O746" s="9" t="n"/>
      <c r="P746" s="9" t="n"/>
      <c r="Q746" s="9" t="n"/>
      <c r="R746" s="9" t="n"/>
      <c r="S746" s="9" t="n"/>
      <c r="T746" s="9" t="n"/>
      <c r="U746" s="9" t="n"/>
      <c r="V746" s="9" t="n"/>
      <c r="W746" s="9" t="n"/>
      <c r="X746" s="9" t="n"/>
      <c r="Y746" s="9" t="n"/>
      <c r="Z746" s="9" t="n"/>
      <c r="AA746" s="9" t="n"/>
      <c r="AB746" s="9" t="n"/>
      <c r="AC746" s="9" t="n"/>
      <c r="AD746" s="9" t="n"/>
      <c r="AE746" s="9" t="n"/>
      <c r="AF746" s="9" t="n"/>
      <c r="AG746" s="9" t="n"/>
      <c r="AH746" s="9" t="n"/>
      <c r="AI746" s="9" t="n"/>
      <c r="AJ746" s="9" t="n"/>
      <c r="AK746" s="9" t="n"/>
      <c r="AL746" s="9" t="n"/>
      <c r="AM746" s="9" t="n"/>
      <c r="AN746" s="9" t="n"/>
      <c r="AO746" s="9" t="n"/>
      <c r="AP746" s="9" t="n"/>
      <c r="AQ746" s="9" t="n"/>
      <c r="AR746" s="9" t="n"/>
      <c r="AS746" s="9" t="n"/>
      <c r="AT746" s="9" t="n"/>
      <c r="AU746" s="9" t="n"/>
      <c r="AV746" s="9" t="n"/>
      <c r="AW746" s="9" t="n"/>
      <c r="AX746" s="9" t="n"/>
      <c r="AY746" s="9" t="n"/>
      <c r="AZ746" s="9" t="n"/>
    </row>
    <row r="747">
      <c r="A747" s="9" t="n"/>
      <c r="B747" s="9" t="n"/>
      <c r="C747" s="9" t="n"/>
      <c r="D747" s="9" t="n"/>
      <c r="E747" s="9" t="n"/>
      <c r="F747" s="9" t="n"/>
      <c r="G747" s="9" t="n"/>
      <c r="H747" s="9" t="n"/>
      <c r="I747" s="9" t="n"/>
      <c r="J747" s="9" t="n"/>
      <c r="K747" s="9" t="n"/>
      <c r="L747" s="9" t="n"/>
      <c r="M747" s="9" t="n"/>
      <c r="N747" s="9" t="n"/>
      <c r="O747" s="9" t="n"/>
      <c r="P747" s="9" t="n"/>
      <c r="Q747" s="9" t="n"/>
      <c r="R747" s="9" t="n"/>
      <c r="S747" s="9" t="n"/>
      <c r="T747" s="9" t="n"/>
      <c r="U747" s="9" t="n"/>
      <c r="V747" s="9" t="n"/>
      <c r="W747" s="9" t="n"/>
      <c r="X747" s="9" t="n"/>
      <c r="Y747" s="9" t="n"/>
      <c r="Z747" s="9" t="n"/>
      <c r="AA747" s="9" t="n"/>
      <c r="AB747" s="9" t="n"/>
      <c r="AC747" s="9" t="n"/>
      <c r="AD747" s="9" t="n"/>
      <c r="AE747" s="9" t="n"/>
      <c r="AF747" s="9" t="n"/>
      <c r="AG747" s="9" t="n"/>
      <c r="AH747" s="9" t="n"/>
      <c r="AI747" s="9" t="n"/>
      <c r="AJ747" s="9" t="n"/>
      <c r="AK747" s="9" t="n"/>
      <c r="AL747" s="9" t="n"/>
      <c r="AM747" s="9" t="n"/>
      <c r="AN747" s="9" t="n"/>
      <c r="AO747" s="9" t="n"/>
      <c r="AP747" s="9" t="n"/>
      <c r="AQ747" s="9" t="n"/>
      <c r="AR747" s="9" t="n"/>
      <c r="AS747" s="9" t="n"/>
      <c r="AT747" s="9" t="n"/>
      <c r="AU747" s="9" t="n"/>
      <c r="AV747" s="9" t="n"/>
      <c r="AW747" s="9" t="n"/>
      <c r="AX747" s="9" t="n"/>
      <c r="AY747" s="9" t="n"/>
      <c r="AZ747" s="9" t="n"/>
    </row>
    <row r="748">
      <c r="A748" s="9" t="n"/>
      <c r="B748" s="9" t="n"/>
      <c r="C748" s="9" t="n"/>
      <c r="D748" s="9" t="n"/>
      <c r="E748" s="9" t="n"/>
      <c r="F748" s="9" t="n"/>
      <c r="G748" s="9" t="n"/>
      <c r="H748" s="9" t="n"/>
      <c r="I748" s="9" t="n"/>
      <c r="J748" s="9" t="n"/>
      <c r="K748" s="9" t="n"/>
      <c r="L748" s="9" t="n"/>
      <c r="M748" s="9" t="n"/>
      <c r="N748" s="9" t="n"/>
      <c r="O748" s="9" t="n"/>
      <c r="P748" s="9" t="n"/>
      <c r="Q748" s="9" t="n"/>
      <c r="R748" s="9" t="n"/>
      <c r="S748" s="9" t="n"/>
      <c r="T748" s="9" t="n"/>
      <c r="U748" s="9" t="n"/>
      <c r="V748" s="9" t="n"/>
      <c r="W748" s="9" t="n"/>
      <c r="X748" s="9" t="n"/>
      <c r="Y748" s="9" t="n"/>
      <c r="Z748" s="9" t="n"/>
      <c r="AA748" s="9" t="n"/>
      <c r="AB748" s="9" t="n"/>
      <c r="AC748" s="9" t="n"/>
      <c r="AD748" s="9" t="n"/>
      <c r="AE748" s="9" t="n"/>
      <c r="AF748" s="9" t="n"/>
      <c r="AG748" s="9" t="n"/>
      <c r="AH748" s="9" t="n"/>
      <c r="AI748" s="9" t="n"/>
      <c r="AJ748" s="9" t="n"/>
      <c r="AK748" s="9" t="n"/>
      <c r="AL748" s="9" t="n"/>
      <c r="AM748" s="9" t="n"/>
      <c r="AN748" s="9" t="n"/>
      <c r="AO748" s="9" t="n"/>
      <c r="AP748" s="9" t="n"/>
      <c r="AQ748" s="9" t="n"/>
      <c r="AR748" s="9" t="n"/>
      <c r="AS748" s="9" t="n"/>
      <c r="AT748" s="9" t="n"/>
      <c r="AU748" s="9" t="n"/>
      <c r="AV748" s="9" t="n"/>
      <c r="AW748" s="9" t="n"/>
      <c r="AX748" s="9" t="n"/>
      <c r="AY748" s="9" t="n"/>
      <c r="AZ748" s="9" t="n"/>
    </row>
    <row r="749">
      <c r="A749" s="9" t="n"/>
      <c r="B749" s="9" t="n"/>
      <c r="C749" s="9" t="n"/>
      <c r="D749" s="9" t="n"/>
      <c r="E749" s="9" t="n"/>
      <c r="F749" s="9" t="n"/>
      <c r="G749" s="9" t="n"/>
      <c r="H749" s="9" t="n"/>
      <c r="I749" s="9" t="n"/>
      <c r="J749" s="9" t="n"/>
      <c r="K749" s="9" t="n"/>
      <c r="L749" s="9" t="n"/>
      <c r="M749" s="9" t="n"/>
      <c r="N749" s="9" t="n"/>
      <c r="O749" s="9" t="n"/>
      <c r="P749" s="9" t="n"/>
      <c r="Q749" s="9" t="n"/>
      <c r="R749" s="9" t="n"/>
      <c r="S749" s="9" t="n"/>
      <c r="T749" s="9" t="n"/>
      <c r="U749" s="9" t="n"/>
      <c r="V749" s="9" t="n"/>
      <c r="W749" s="9" t="n"/>
      <c r="X749" s="9" t="n"/>
      <c r="Y749" s="9" t="n"/>
      <c r="Z749" s="9" t="n"/>
      <c r="AA749" s="9" t="n"/>
      <c r="AB749" s="9" t="n"/>
      <c r="AC749" s="9" t="n"/>
      <c r="AD749" s="9" t="n"/>
      <c r="AE749" s="9" t="n"/>
      <c r="AF749" s="9" t="n"/>
      <c r="AG749" s="9" t="n"/>
      <c r="AH749" s="9" t="n"/>
      <c r="AI749" s="9" t="n"/>
      <c r="AJ749" s="9" t="n"/>
      <c r="AK749" s="9" t="n"/>
      <c r="AL749" s="9" t="n"/>
      <c r="AM749" s="9" t="n"/>
      <c r="AN749" s="9" t="n"/>
      <c r="AO749" s="9" t="n"/>
      <c r="AP749" s="9" t="n"/>
      <c r="AQ749" s="9" t="n"/>
      <c r="AR749" s="9" t="n"/>
      <c r="AS749" s="9" t="n"/>
      <c r="AT749" s="9" t="n"/>
      <c r="AU749" s="9" t="n"/>
      <c r="AV749" s="9" t="n"/>
      <c r="AW749" s="9" t="n"/>
      <c r="AX749" s="9" t="n"/>
      <c r="AY749" s="9" t="n"/>
      <c r="AZ749" s="9" t="n"/>
    </row>
    <row r="750">
      <c r="A750" s="9" t="n"/>
      <c r="B750" s="9" t="n"/>
      <c r="C750" s="9" t="n"/>
      <c r="D750" s="9" t="n"/>
      <c r="E750" s="9" t="n"/>
      <c r="F750" s="9" t="n"/>
      <c r="G750" s="9" t="n"/>
      <c r="H750" s="9" t="n"/>
      <c r="I750" s="9" t="n"/>
      <c r="J750" s="9" t="n"/>
      <c r="K750" s="9" t="n"/>
      <c r="L750" s="9" t="n"/>
      <c r="M750" s="9" t="n"/>
      <c r="N750" s="9" t="n"/>
      <c r="O750" s="9" t="n"/>
      <c r="P750" s="9" t="n"/>
      <c r="Q750" s="9" t="n"/>
      <c r="R750" s="9" t="n"/>
      <c r="S750" s="9" t="n"/>
      <c r="T750" s="9" t="n"/>
      <c r="U750" s="9" t="n"/>
      <c r="V750" s="9" t="n"/>
      <c r="W750" s="9" t="n"/>
      <c r="X750" s="9" t="n"/>
      <c r="Y750" s="9" t="n"/>
      <c r="Z750" s="9" t="n"/>
      <c r="AA750" s="9" t="n"/>
      <c r="AB750" s="9" t="n"/>
      <c r="AC750" s="9" t="n"/>
      <c r="AD750" s="9" t="n"/>
      <c r="AE750" s="9" t="n"/>
      <c r="AF750" s="9" t="n"/>
      <c r="AG750" s="9" t="n"/>
      <c r="AH750" s="9" t="n"/>
      <c r="AI750" s="9" t="n"/>
      <c r="AJ750" s="9" t="n"/>
      <c r="AK750" s="9" t="n"/>
      <c r="AL750" s="9" t="n"/>
      <c r="AM750" s="9" t="n"/>
      <c r="AN750" s="9" t="n"/>
      <c r="AO750" s="9" t="n"/>
      <c r="AP750" s="9" t="n"/>
      <c r="AQ750" s="9" t="n"/>
      <c r="AR750" s="9" t="n"/>
      <c r="AS750" s="9" t="n"/>
      <c r="AT750" s="9" t="n"/>
      <c r="AU750" s="9" t="n"/>
      <c r="AV750" s="9" t="n"/>
      <c r="AW750" s="9" t="n"/>
      <c r="AX750" s="9" t="n"/>
      <c r="AY750" s="9" t="n"/>
      <c r="AZ750" s="9" t="n"/>
    </row>
    <row r="751">
      <c r="A751" s="9" t="n"/>
      <c r="B751" s="9" t="n"/>
      <c r="C751" s="9" t="n"/>
      <c r="D751" s="9" t="n"/>
      <c r="E751" s="9" t="n"/>
      <c r="F751" s="9" t="n"/>
      <c r="G751" s="9" t="n"/>
      <c r="H751" s="9" t="n"/>
      <c r="I751" s="9" t="n"/>
      <c r="J751" s="9" t="n"/>
      <c r="K751" s="9" t="n"/>
      <c r="L751" s="9" t="n"/>
      <c r="M751" s="9" t="n"/>
      <c r="N751" s="9" t="n"/>
      <c r="O751" s="9" t="n"/>
      <c r="P751" s="9" t="n"/>
      <c r="Q751" s="9" t="n"/>
      <c r="R751" s="9" t="n"/>
      <c r="S751" s="9" t="n"/>
      <c r="T751" s="9" t="n"/>
      <c r="U751" s="9" t="n"/>
      <c r="V751" s="9" t="n"/>
      <c r="W751" s="9" t="n"/>
      <c r="X751" s="9" t="n"/>
      <c r="Y751" s="9" t="n"/>
      <c r="Z751" s="9" t="n"/>
      <c r="AA751" s="9" t="n"/>
      <c r="AB751" s="9" t="n"/>
      <c r="AC751" s="9" t="n"/>
      <c r="AD751" s="9" t="n"/>
      <c r="AE751" s="9" t="n"/>
      <c r="AF751" s="9" t="n"/>
      <c r="AG751" s="9" t="n"/>
      <c r="AH751" s="9" t="n"/>
      <c r="AI751" s="9" t="n"/>
      <c r="AJ751" s="9" t="n"/>
      <c r="AK751" s="9" t="n"/>
      <c r="AL751" s="9" t="n"/>
      <c r="AM751" s="9" t="n"/>
      <c r="AN751" s="9" t="n"/>
      <c r="AO751" s="9" t="n"/>
      <c r="AP751" s="9" t="n"/>
      <c r="AQ751" s="9" t="n"/>
      <c r="AR751" s="9" t="n"/>
      <c r="AS751" s="9" t="n"/>
      <c r="AT751" s="9" t="n"/>
      <c r="AU751" s="9" t="n"/>
      <c r="AV751" s="9" t="n"/>
      <c r="AW751" s="9" t="n"/>
      <c r="AX751" s="9" t="n"/>
      <c r="AY751" s="9" t="n"/>
      <c r="AZ751" s="9" t="n"/>
    </row>
    <row r="752">
      <c r="A752" s="9" t="n"/>
      <c r="B752" s="9" t="n"/>
      <c r="C752" s="9" t="n"/>
      <c r="D752" s="9" t="n"/>
      <c r="E752" s="9" t="n"/>
      <c r="F752" s="9" t="n"/>
      <c r="G752" s="9" t="n"/>
      <c r="H752" s="9" t="n"/>
      <c r="I752" s="9" t="n"/>
      <c r="J752" s="9" t="n"/>
      <c r="K752" s="9" t="n"/>
      <c r="L752" s="9" t="n"/>
      <c r="M752" s="9" t="n"/>
      <c r="N752" s="9" t="n"/>
      <c r="O752" s="9" t="n"/>
      <c r="P752" s="9" t="n"/>
      <c r="Q752" s="9" t="n"/>
      <c r="R752" s="9" t="n"/>
      <c r="S752" s="9" t="n"/>
      <c r="T752" s="9" t="n"/>
      <c r="U752" s="9" t="n"/>
      <c r="V752" s="9" t="n"/>
      <c r="W752" s="9" t="n"/>
      <c r="X752" s="9" t="n"/>
      <c r="Y752" s="9" t="n"/>
      <c r="Z752" s="9" t="n"/>
      <c r="AA752" s="9" t="n"/>
      <c r="AB752" s="9" t="n"/>
      <c r="AC752" s="9" t="n"/>
      <c r="AD752" s="9" t="n"/>
      <c r="AE752" s="9" t="n"/>
      <c r="AF752" s="9" t="n"/>
      <c r="AG752" s="9" t="n"/>
      <c r="AH752" s="9" t="n"/>
      <c r="AI752" s="9" t="n"/>
      <c r="AJ752" s="9" t="n"/>
      <c r="AK752" s="9" t="n"/>
      <c r="AL752" s="9" t="n"/>
      <c r="AM752" s="9" t="n"/>
      <c r="AN752" s="9" t="n"/>
      <c r="AO752" s="9" t="n"/>
      <c r="AP752" s="9" t="n"/>
      <c r="AQ752" s="9" t="n"/>
      <c r="AR752" s="9" t="n"/>
      <c r="AS752" s="9" t="n"/>
      <c r="AT752" s="9" t="n"/>
      <c r="AU752" s="9" t="n"/>
      <c r="AV752" s="9" t="n"/>
      <c r="AW752" s="9" t="n"/>
      <c r="AX752" s="9" t="n"/>
      <c r="AY752" s="9" t="n"/>
      <c r="AZ752" s="9" t="n"/>
    </row>
    <row r="753">
      <c r="A753" s="9" t="n"/>
      <c r="B753" s="9" t="n"/>
      <c r="C753" s="9" t="n"/>
      <c r="D753" s="9" t="n"/>
      <c r="E753" s="9" t="n"/>
      <c r="F753" s="9" t="n"/>
      <c r="G753" s="9" t="n"/>
      <c r="H753" s="9" t="n"/>
      <c r="I753" s="9" t="n"/>
      <c r="J753" s="9" t="n"/>
      <c r="K753" s="9" t="n"/>
      <c r="L753" s="9" t="n"/>
      <c r="M753" s="9" t="n"/>
      <c r="N753" s="9" t="n"/>
      <c r="O753" s="9" t="n"/>
      <c r="P753" s="9" t="n"/>
      <c r="Q753" s="9" t="n"/>
      <c r="R753" s="9" t="n"/>
      <c r="S753" s="9" t="n"/>
      <c r="T753" s="9" t="n"/>
      <c r="U753" s="9" t="n"/>
      <c r="V753" s="9" t="n"/>
      <c r="W753" s="9" t="n"/>
      <c r="X753" s="9" t="n"/>
      <c r="Y753" s="9" t="n"/>
      <c r="Z753" s="9" t="n"/>
      <c r="AA753" s="9" t="n"/>
      <c r="AB753" s="9" t="n"/>
      <c r="AC753" s="9" t="n"/>
      <c r="AD753" s="9" t="n"/>
      <c r="AE753" s="9" t="n"/>
      <c r="AF753" s="9" t="n"/>
      <c r="AG753" s="9" t="n"/>
      <c r="AH753" s="9" t="n"/>
      <c r="AI753" s="9" t="n"/>
      <c r="AJ753" s="9" t="n"/>
      <c r="AK753" s="9" t="n"/>
      <c r="AL753" s="9" t="n"/>
      <c r="AM753" s="9" t="n"/>
      <c r="AN753" s="9" t="n"/>
      <c r="AO753" s="9" t="n"/>
      <c r="AP753" s="9" t="n"/>
      <c r="AQ753" s="9" t="n"/>
      <c r="AR753" s="9" t="n"/>
      <c r="AS753" s="9" t="n"/>
      <c r="AT753" s="9" t="n"/>
      <c r="AU753" s="9" t="n"/>
      <c r="AV753" s="9" t="n"/>
      <c r="AW753" s="9" t="n"/>
      <c r="AX753" s="9" t="n"/>
      <c r="AY753" s="9" t="n"/>
      <c r="AZ753" s="9" t="n"/>
    </row>
    <row r="754">
      <c r="A754" s="9" t="n"/>
      <c r="B754" s="9" t="n"/>
      <c r="C754" s="9" t="n"/>
      <c r="D754" s="9" t="n"/>
      <c r="E754" s="9" t="n"/>
      <c r="F754" s="9" t="n"/>
      <c r="G754" s="9" t="n"/>
      <c r="H754" s="9" t="n"/>
      <c r="I754" s="9" t="n"/>
      <c r="J754" s="9" t="n"/>
      <c r="K754" s="9" t="n"/>
      <c r="L754" s="9" t="n"/>
      <c r="M754" s="9" t="n"/>
      <c r="N754" s="9" t="n"/>
      <c r="O754" s="9" t="n"/>
      <c r="P754" s="9" t="n"/>
      <c r="Q754" s="9" t="n"/>
      <c r="R754" s="9" t="n"/>
      <c r="S754" s="9" t="n"/>
      <c r="T754" s="9" t="n"/>
      <c r="U754" s="9" t="n"/>
      <c r="V754" s="9" t="n"/>
      <c r="W754" s="9" t="n"/>
      <c r="X754" s="9" t="n"/>
      <c r="Y754" s="9" t="n"/>
      <c r="Z754" s="9" t="n"/>
      <c r="AA754" s="9" t="n"/>
      <c r="AB754" s="9" t="n"/>
      <c r="AC754" s="9" t="n"/>
      <c r="AD754" s="9" t="n"/>
      <c r="AE754" s="9" t="n"/>
      <c r="AF754" s="9" t="n"/>
      <c r="AG754" s="9" t="n"/>
      <c r="AH754" s="9" t="n"/>
      <c r="AI754" s="9" t="n"/>
      <c r="AJ754" s="9" t="n"/>
      <c r="AK754" s="9" t="n"/>
      <c r="AL754" s="9" t="n"/>
      <c r="AM754" s="9" t="n"/>
      <c r="AN754" s="9" t="n"/>
      <c r="AO754" s="9" t="n"/>
      <c r="AP754" s="9" t="n"/>
      <c r="AQ754" s="9" t="n"/>
      <c r="AR754" s="9" t="n"/>
      <c r="AS754" s="9" t="n"/>
      <c r="AT754" s="9" t="n"/>
      <c r="AU754" s="9" t="n"/>
      <c r="AV754" s="9" t="n"/>
      <c r="AW754" s="9" t="n"/>
      <c r="AX754" s="9" t="n"/>
      <c r="AY754" s="9" t="n"/>
      <c r="AZ754" s="9" t="n"/>
    </row>
    <row r="755">
      <c r="A755" s="9" t="n"/>
      <c r="B755" s="9" t="n"/>
      <c r="C755" s="9" t="n"/>
      <c r="D755" s="9" t="n"/>
      <c r="E755" s="9" t="n"/>
      <c r="F755" s="9" t="n"/>
      <c r="G755" s="9" t="n"/>
      <c r="H755" s="9" t="n"/>
      <c r="I755" s="9" t="n"/>
      <c r="J755" s="9" t="n"/>
      <c r="K755" s="9" t="n"/>
      <c r="L755" s="9" t="n"/>
      <c r="M755" s="9" t="n"/>
      <c r="N755" s="9" t="n"/>
      <c r="O755" s="9" t="n"/>
      <c r="P755" s="9" t="n"/>
      <c r="Q755" s="9" t="n"/>
      <c r="R755" s="9" t="n"/>
      <c r="S755" s="9" t="n"/>
      <c r="T755" s="9" t="n"/>
      <c r="U755" s="9" t="n"/>
      <c r="V755" s="9" t="n"/>
      <c r="W755" s="9" t="n"/>
      <c r="X755" s="9" t="n"/>
      <c r="Y755" s="9" t="n"/>
      <c r="Z755" s="9" t="n"/>
      <c r="AA755" s="9" t="n"/>
      <c r="AB755" s="9" t="n"/>
      <c r="AC755" s="9" t="n"/>
      <c r="AD755" s="9" t="n"/>
      <c r="AE755" s="9" t="n"/>
      <c r="AF755" s="9" t="n"/>
      <c r="AG755" s="9" t="n"/>
      <c r="AH755" s="9" t="n"/>
      <c r="AI755" s="9" t="n"/>
      <c r="AJ755" s="9" t="n"/>
      <c r="AK755" s="9" t="n"/>
      <c r="AL755" s="9" t="n"/>
      <c r="AM755" s="9" t="n"/>
      <c r="AN755" s="9" t="n"/>
      <c r="AO755" s="9" t="n"/>
      <c r="AP755" s="9" t="n"/>
      <c r="AQ755" s="9" t="n"/>
      <c r="AR755" s="9" t="n"/>
      <c r="AS755" s="9" t="n"/>
      <c r="AT755" s="9" t="n"/>
      <c r="AU755" s="9" t="n"/>
      <c r="AV755" s="9" t="n"/>
      <c r="AW755" s="9" t="n"/>
      <c r="AX755" s="9" t="n"/>
      <c r="AY755" s="9" t="n"/>
      <c r="AZ755" s="9" t="n"/>
    </row>
    <row r="756">
      <c r="A756" s="9" t="n"/>
      <c r="B756" s="9" t="n"/>
      <c r="C756" s="9" t="n"/>
      <c r="D756" s="9" t="n"/>
      <c r="E756" s="9" t="n"/>
      <c r="F756" s="9" t="n"/>
      <c r="G756" s="9" t="n"/>
      <c r="H756" s="9" t="n"/>
      <c r="I756" s="9" t="n"/>
      <c r="J756" s="9" t="n"/>
      <c r="K756" s="9" t="n"/>
      <c r="L756" s="9" t="n"/>
      <c r="M756" s="9" t="n"/>
      <c r="N756" s="9" t="n"/>
      <c r="O756" s="9" t="n"/>
      <c r="P756" s="9" t="n"/>
      <c r="Q756" s="9" t="n"/>
      <c r="R756" s="9" t="n"/>
      <c r="S756" s="9" t="n"/>
      <c r="T756" s="9" t="n"/>
      <c r="U756" s="9" t="n"/>
      <c r="V756" s="9" t="n"/>
      <c r="W756" s="9" t="n"/>
      <c r="X756" s="9" t="n"/>
      <c r="Y756" s="9" t="n"/>
      <c r="Z756" s="9" t="n"/>
      <c r="AA756" s="9" t="n"/>
      <c r="AB756" s="9" t="n"/>
      <c r="AC756" s="9" t="n"/>
      <c r="AD756" s="9" t="n"/>
      <c r="AE756" s="9" t="n"/>
      <c r="AF756" s="9" t="n"/>
      <c r="AG756" s="9" t="n"/>
      <c r="AH756" s="9" t="n"/>
      <c r="AI756" s="9" t="n"/>
      <c r="AJ756" s="9" t="n"/>
      <c r="AK756" s="9" t="n"/>
      <c r="AL756" s="9" t="n"/>
      <c r="AM756" s="9" t="n"/>
      <c r="AN756" s="9" t="n"/>
      <c r="AO756" s="9" t="n"/>
      <c r="AP756" s="9" t="n"/>
      <c r="AQ756" s="9" t="n"/>
      <c r="AR756" s="9" t="n"/>
      <c r="AS756" s="9" t="n"/>
      <c r="AT756" s="9" t="n"/>
      <c r="AU756" s="9" t="n"/>
      <c r="AV756" s="9" t="n"/>
      <c r="AW756" s="9" t="n"/>
      <c r="AX756" s="9" t="n"/>
      <c r="AY756" s="9" t="n"/>
      <c r="AZ756" s="9" t="n"/>
    </row>
    <row r="757">
      <c r="A757" s="9" t="n"/>
      <c r="B757" s="9" t="n"/>
      <c r="C757" s="9" t="n"/>
      <c r="D757" s="9" t="n"/>
      <c r="E757" s="9" t="n"/>
      <c r="F757" s="9" t="n"/>
      <c r="G757" s="9" t="n"/>
      <c r="H757" s="9" t="n"/>
      <c r="I757" s="9" t="n"/>
      <c r="J757" s="9" t="n"/>
      <c r="K757" s="9" t="n"/>
      <c r="L757" s="9" t="n"/>
      <c r="M757" s="9" t="n"/>
      <c r="N757" s="9" t="n"/>
      <c r="O757" s="9" t="n"/>
      <c r="P757" s="9" t="n"/>
      <c r="Q757" s="9" t="n"/>
      <c r="R757" s="9" t="n"/>
      <c r="S757" s="9" t="n"/>
      <c r="T757" s="9" t="n"/>
      <c r="U757" s="9" t="n"/>
      <c r="V757" s="9" t="n"/>
      <c r="W757" s="9" t="n"/>
      <c r="X757" s="9" t="n"/>
      <c r="Y757" s="9" t="n"/>
      <c r="Z757" s="9" t="n"/>
      <c r="AA757" s="9" t="n"/>
      <c r="AB757" s="9" t="n"/>
      <c r="AC757" s="9" t="n"/>
      <c r="AD757" s="9" t="n"/>
      <c r="AE757" s="9" t="n"/>
      <c r="AF757" s="9" t="n"/>
      <c r="AG757" s="9" t="n"/>
      <c r="AH757" s="9" t="n"/>
      <c r="AI757" s="9" t="n"/>
      <c r="AJ757" s="9" t="n"/>
      <c r="AK757" s="9" t="n"/>
      <c r="AL757" s="9" t="n"/>
      <c r="AM757" s="9" t="n"/>
      <c r="AN757" s="9" t="n"/>
      <c r="AO757" s="9" t="n"/>
      <c r="AP757" s="9" t="n"/>
      <c r="AQ757" s="9" t="n"/>
      <c r="AR757" s="9" t="n"/>
      <c r="AS757" s="9" t="n"/>
      <c r="AT757" s="9" t="n"/>
      <c r="AU757" s="9" t="n"/>
      <c r="AV757" s="9" t="n"/>
      <c r="AW757" s="9" t="n"/>
      <c r="AX757" s="9" t="n"/>
      <c r="AY757" s="9" t="n"/>
      <c r="AZ757" s="9" t="n"/>
    </row>
    <row r="758">
      <c r="A758" s="9" t="n"/>
      <c r="B758" s="9" t="n"/>
      <c r="C758" s="9" t="n"/>
      <c r="D758" s="9" t="n"/>
      <c r="E758" s="9" t="n"/>
      <c r="F758" s="9" t="n"/>
      <c r="G758" s="9" t="n"/>
      <c r="H758" s="9" t="n"/>
      <c r="I758" s="9" t="n"/>
      <c r="J758" s="9" t="n"/>
      <c r="K758" s="9" t="n"/>
      <c r="L758" s="9" t="n"/>
      <c r="M758" s="9" t="n"/>
      <c r="N758" s="9" t="n"/>
      <c r="O758" s="9" t="n"/>
      <c r="P758" s="9" t="n"/>
      <c r="Q758" s="9" t="n"/>
      <c r="R758" s="9" t="n"/>
      <c r="S758" s="9" t="n"/>
      <c r="T758" s="9" t="n"/>
      <c r="U758" s="9" t="n"/>
      <c r="V758" s="9" t="n"/>
      <c r="W758" s="9" t="n"/>
      <c r="X758" s="9" t="n"/>
      <c r="Y758" s="9" t="n"/>
      <c r="Z758" s="9" t="n"/>
      <c r="AA758" s="9" t="n"/>
      <c r="AB758" s="9" t="n"/>
      <c r="AC758" s="9" t="n"/>
      <c r="AD758" s="9" t="n"/>
      <c r="AE758" s="9" t="n"/>
      <c r="AF758" s="9" t="n"/>
      <c r="AG758" s="9" t="n"/>
      <c r="AH758" s="9" t="n"/>
      <c r="AI758" s="9" t="n"/>
      <c r="AJ758" s="9" t="n"/>
      <c r="AK758" s="9" t="n"/>
      <c r="AL758" s="9" t="n"/>
      <c r="AM758" s="9" t="n"/>
      <c r="AN758" s="9" t="n"/>
      <c r="AO758" s="9" t="n"/>
      <c r="AP758" s="9" t="n"/>
      <c r="AQ758" s="9" t="n"/>
      <c r="AR758" s="9" t="n"/>
      <c r="AS758" s="9" t="n"/>
      <c r="AT758" s="9" t="n"/>
      <c r="AU758" s="9" t="n"/>
      <c r="AV758" s="9" t="n"/>
      <c r="AW758" s="9" t="n"/>
      <c r="AX758" s="9" t="n"/>
      <c r="AY758" s="9" t="n"/>
      <c r="AZ758" s="9" t="n"/>
    </row>
    <row r="759">
      <c r="A759" s="9" t="n"/>
      <c r="B759" s="9" t="n"/>
      <c r="C759" s="9" t="n"/>
      <c r="D759" s="9" t="n"/>
      <c r="E759" s="9" t="n"/>
      <c r="F759" s="9" t="n"/>
      <c r="G759" s="9" t="n"/>
      <c r="H759" s="9" t="n"/>
      <c r="I759" s="9" t="n"/>
      <c r="J759" s="9" t="n"/>
      <c r="K759" s="9" t="n"/>
      <c r="L759" s="9" t="n"/>
      <c r="M759" s="9" t="n"/>
      <c r="N759" s="9" t="n"/>
      <c r="O759" s="9" t="n"/>
      <c r="P759" s="9" t="n"/>
      <c r="Q759" s="9" t="n"/>
      <c r="R759" s="9" t="n"/>
      <c r="S759" s="9" t="n"/>
      <c r="T759" s="9" t="n"/>
      <c r="U759" s="9" t="n"/>
      <c r="V759" s="9" t="n"/>
      <c r="W759" s="9" t="n"/>
      <c r="X759" s="9" t="n"/>
      <c r="Y759" s="9" t="n"/>
      <c r="Z759" s="9" t="n"/>
      <c r="AA759" s="9" t="n"/>
      <c r="AB759" s="9" t="n"/>
      <c r="AC759" s="9" t="n"/>
      <c r="AD759" s="9" t="n"/>
      <c r="AE759" s="9" t="n"/>
      <c r="AF759" s="9" t="n"/>
      <c r="AG759" s="9" t="n"/>
      <c r="AH759" s="9" t="n"/>
      <c r="AI759" s="9" t="n"/>
      <c r="AJ759" s="9" t="n"/>
      <c r="AK759" s="9" t="n"/>
      <c r="AL759" s="9" t="n"/>
      <c r="AM759" s="9" t="n"/>
      <c r="AN759" s="9" t="n"/>
      <c r="AO759" s="9" t="n"/>
      <c r="AP759" s="9" t="n"/>
      <c r="AQ759" s="9" t="n"/>
      <c r="AR759" s="9" t="n"/>
      <c r="AS759" s="9" t="n"/>
      <c r="AT759" s="9" t="n"/>
      <c r="AU759" s="9" t="n"/>
      <c r="AV759" s="9" t="n"/>
      <c r="AW759" s="9" t="n"/>
      <c r="AX759" s="9" t="n"/>
      <c r="AY759" s="9" t="n"/>
      <c r="AZ759" s="9" t="n"/>
    </row>
    <row r="760">
      <c r="A760" s="9" t="n"/>
      <c r="B760" s="9" t="n"/>
      <c r="C760" s="9" t="n"/>
      <c r="D760" s="9" t="n"/>
      <c r="E760" s="9" t="n"/>
      <c r="F760" s="9" t="n"/>
      <c r="G760" s="9" t="n"/>
      <c r="H760" s="9" t="n"/>
      <c r="I760" s="9" t="n"/>
      <c r="J760" s="9" t="n"/>
      <c r="K760" s="9" t="n"/>
      <c r="L760" s="9" t="n"/>
      <c r="M760" s="9" t="n"/>
      <c r="N760" s="9" t="n"/>
      <c r="O760" s="9" t="n"/>
      <c r="P760" s="9" t="n"/>
      <c r="Q760" s="9" t="n"/>
      <c r="R760" s="9" t="n"/>
      <c r="S760" s="9" t="n"/>
      <c r="T760" s="9" t="n"/>
      <c r="U760" s="9" t="n"/>
      <c r="V760" s="9" t="n"/>
      <c r="W760" s="9" t="n"/>
      <c r="X760" s="9" t="n"/>
      <c r="Y760" s="9" t="n"/>
      <c r="Z760" s="9" t="n"/>
      <c r="AA760" s="9" t="n"/>
      <c r="AB760" s="9" t="n"/>
      <c r="AC760" s="9" t="n"/>
      <c r="AD760" s="9" t="n"/>
      <c r="AE760" s="9" t="n"/>
      <c r="AF760" s="9" t="n"/>
      <c r="AG760" s="9" t="n"/>
      <c r="AH760" s="9" t="n"/>
      <c r="AI760" s="9" t="n"/>
      <c r="AJ760" s="9" t="n"/>
      <c r="AK760" s="9" t="n"/>
      <c r="AL760" s="9" t="n"/>
      <c r="AM760" s="9" t="n"/>
      <c r="AN760" s="9" t="n"/>
      <c r="AO760" s="9" t="n"/>
      <c r="AP760" s="9" t="n"/>
      <c r="AQ760" s="9" t="n"/>
      <c r="AR760" s="9" t="n"/>
      <c r="AS760" s="9" t="n"/>
      <c r="AT760" s="9" t="n"/>
      <c r="AU760" s="9" t="n"/>
      <c r="AV760" s="9" t="n"/>
      <c r="AW760" s="9" t="n"/>
      <c r="AX760" s="9" t="n"/>
      <c r="AY760" s="9" t="n"/>
      <c r="AZ760" s="9" t="n"/>
    </row>
    <row r="761">
      <c r="A761" s="9" t="n"/>
      <c r="B761" s="9" t="n"/>
      <c r="C761" s="9" t="n"/>
      <c r="D761" s="9" t="n"/>
      <c r="E761" s="9" t="n"/>
      <c r="F761" s="9" t="n"/>
      <c r="G761" s="9" t="n"/>
      <c r="H761" s="9" t="n"/>
      <c r="I761" s="9" t="n"/>
      <c r="J761" s="9" t="n"/>
      <c r="K761" s="9" t="n"/>
      <c r="L761" s="9" t="n"/>
      <c r="M761" s="9" t="n"/>
      <c r="N761" s="9" t="n"/>
      <c r="O761" s="9" t="n"/>
      <c r="P761" s="9" t="n"/>
      <c r="Q761" s="9" t="n"/>
      <c r="R761" s="9" t="n"/>
      <c r="S761" s="9" t="n"/>
      <c r="T761" s="9" t="n"/>
      <c r="U761" s="9" t="n"/>
      <c r="V761" s="9" t="n"/>
      <c r="W761" s="9" t="n"/>
      <c r="X761" s="9" t="n"/>
      <c r="Y761" s="9" t="n"/>
      <c r="Z761" s="9" t="n"/>
      <c r="AA761" s="9" t="n"/>
      <c r="AB761" s="9" t="n"/>
      <c r="AC761" s="9" t="n"/>
      <c r="AD761" s="9" t="n"/>
      <c r="AE761" s="9" t="n"/>
      <c r="AF761" s="9" t="n"/>
      <c r="AG761" s="9" t="n"/>
      <c r="AH761" s="9" t="n"/>
      <c r="AI761" s="9" t="n"/>
      <c r="AJ761" s="9" t="n"/>
      <c r="AK761" s="9" t="n"/>
      <c r="AL761" s="9" t="n"/>
      <c r="AM761" s="9" t="n"/>
      <c r="AN761" s="9" t="n"/>
      <c r="AO761" s="9" t="n"/>
      <c r="AP761" s="9" t="n"/>
      <c r="AQ761" s="9" t="n"/>
      <c r="AR761" s="9" t="n"/>
      <c r="AS761" s="9" t="n"/>
      <c r="AT761" s="9" t="n"/>
      <c r="AU761" s="9" t="n"/>
      <c r="AV761" s="9" t="n"/>
      <c r="AW761" s="9" t="n"/>
      <c r="AX761" s="9" t="n"/>
      <c r="AY761" s="9" t="n"/>
      <c r="AZ761" s="9" t="n"/>
    </row>
    <row r="762">
      <c r="A762" s="9" t="n"/>
      <c r="B762" s="9" t="n"/>
      <c r="C762" s="9" t="n"/>
      <c r="D762" s="9" t="n"/>
      <c r="E762" s="9" t="n"/>
      <c r="F762" s="9" t="n"/>
      <c r="G762" s="9" t="n"/>
      <c r="H762" s="9" t="n"/>
      <c r="I762" s="9" t="n"/>
      <c r="J762" s="9" t="n"/>
      <c r="K762" s="9" t="n"/>
      <c r="L762" s="9" t="n"/>
      <c r="M762" s="9" t="n"/>
      <c r="N762" s="9" t="n"/>
      <c r="O762" s="9" t="n"/>
      <c r="P762" s="9" t="n"/>
      <c r="Q762" s="9" t="n"/>
      <c r="R762" s="9" t="n"/>
      <c r="S762" s="9" t="n"/>
      <c r="T762" s="9" t="n"/>
      <c r="U762" s="9" t="n"/>
      <c r="V762" s="9" t="n"/>
      <c r="W762" s="9" t="n"/>
      <c r="X762" s="9" t="n"/>
      <c r="Y762" s="9" t="n"/>
      <c r="Z762" s="9" t="n"/>
      <c r="AA762" s="9" t="n"/>
      <c r="AB762" s="9" t="n"/>
      <c r="AC762" s="9" t="n"/>
      <c r="AD762" s="9" t="n"/>
      <c r="AE762" s="9" t="n"/>
      <c r="AF762" s="9" t="n"/>
      <c r="AG762" s="9" t="n"/>
      <c r="AH762" s="9" t="n"/>
      <c r="AI762" s="9" t="n"/>
      <c r="AJ762" s="9" t="n"/>
      <c r="AK762" s="9" t="n"/>
      <c r="AL762" s="9" t="n"/>
      <c r="AM762" s="9" t="n"/>
      <c r="AN762" s="9" t="n"/>
      <c r="AO762" s="9" t="n"/>
      <c r="AP762" s="9" t="n"/>
      <c r="AQ762" s="9" t="n"/>
      <c r="AR762" s="9" t="n"/>
      <c r="AS762" s="9" t="n"/>
      <c r="AT762" s="9" t="n"/>
      <c r="AU762" s="9" t="n"/>
      <c r="AV762" s="9" t="n"/>
      <c r="AW762" s="9" t="n"/>
      <c r="AX762" s="9" t="n"/>
      <c r="AY762" s="9" t="n"/>
      <c r="AZ762" s="9" t="n"/>
    </row>
    <row r="763">
      <c r="A763" s="9" t="n"/>
      <c r="B763" s="9" t="n"/>
      <c r="C763" s="9" t="n"/>
      <c r="D763" s="9" t="n"/>
      <c r="E763" s="9" t="n"/>
      <c r="F763" s="9" t="n"/>
      <c r="G763" s="9" t="n"/>
      <c r="H763" s="9" t="n"/>
      <c r="I763" s="9" t="n"/>
      <c r="J763" s="9" t="n"/>
      <c r="K763" s="9" t="n"/>
      <c r="L763" s="9" t="n"/>
      <c r="M763" s="9" t="n"/>
      <c r="N763" s="9" t="n"/>
      <c r="O763" s="9" t="n"/>
      <c r="P763" s="9" t="n"/>
      <c r="Q763" s="9" t="n"/>
      <c r="R763" s="9" t="n"/>
      <c r="S763" s="9" t="n"/>
      <c r="T763" s="9" t="n"/>
      <c r="U763" s="9" t="n"/>
      <c r="V763" s="9" t="n"/>
      <c r="W763" s="9" t="n"/>
      <c r="X763" s="9" t="n"/>
      <c r="Y763" s="9" t="n"/>
      <c r="Z763" s="9" t="n"/>
      <c r="AA763" s="9" t="n"/>
      <c r="AB763" s="9" t="n"/>
      <c r="AC763" s="9" t="n"/>
      <c r="AD763" s="9" t="n"/>
      <c r="AE763" s="9" t="n"/>
      <c r="AF763" s="9" t="n"/>
      <c r="AG763" s="9" t="n"/>
      <c r="AH763" s="9" t="n"/>
      <c r="AI763" s="9" t="n"/>
      <c r="AJ763" s="9" t="n"/>
      <c r="AK763" s="9" t="n"/>
      <c r="AL763" s="9" t="n"/>
      <c r="AM763" s="9" t="n"/>
      <c r="AN763" s="9" t="n"/>
      <c r="AO763" s="9" t="n"/>
      <c r="AP763" s="9" t="n"/>
      <c r="AQ763" s="9" t="n"/>
      <c r="AR763" s="9" t="n"/>
      <c r="AS763" s="9" t="n"/>
      <c r="AT763" s="9" t="n"/>
      <c r="AU763" s="9" t="n"/>
      <c r="AV763" s="9" t="n"/>
      <c r="AW763" s="9" t="n"/>
      <c r="AX763" s="9" t="n"/>
      <c r="AY763" s="9" t="n"/>
      <c r="AZ763" s="9" t="n"/>
    </row>
    <row r="764">
      <c r="A764" s="9" t="n"/>
      <c r="B764" s="9" t="n"/>
      <c r="C764" s="9" t="n"/>
      <c r="D764" s="9" t="n"/>
      <c r="E764" s="9" t="n"/>
      <c r="F764" s="9" t="n"/>
      <c r="G764" s="9" t="n"/>
      <c r="H764" s="9" t="n"/>
      <c r="I764" s="9" t="n"/>
      <c r="J764" s="9" t="n"/>
      <c r="K764" s="9" t="n"/>
      <c r="L764" s="9" t="n"/>
      <c r="M764" s="9" t="n"/>
      <c r="N764" s="9" t="n"/>
      <c r="O764" s="9" t="n"/>
      <c r="P764" s="9" t="n"/>
      <c r="Q764" s="9" t="n"/>
      <c r="R764" s="9" t="n"/>
      <c r="S764" s="9" t="n"/>
      <c r="T764" s="9" t="n"/>
      <c r="U764" s="9" t="n"/>
      <c r="V764" s="9" t="n"/>
      <c r="W764" s="9" t="n"/>
      <c r="X764" s="9" t="n"/>
      <c r="Y764" s="9" t="n"/>
      <c r="Z764" s="9" t="n"/>
      <c r="AA764" s="9" t="n"/>
      <c r="AB764" s="9" t="n"/>
      <c r="AC764" s="9" t="n"/>
      <c r="AD764" s="9" t="n"/>
      <c r="AE764" s="9" t="n"/>
      <c r="AF764" s="9" t="n"/>
      <c r="AG764" s="9" t="n"/>
      <c r="AH764" s="9" t="n"/>
      <c r="AI764" s="9" t="n"/>
      <c r="AJ764" s="9" t="n"/>
      <c r="AK764" s="9" t="n"/>
      <c r="AL764" s="9" t="n"/>
      <c r="AM764" s="9" t="n"/>
      <c r="AN764" s="9" t="n"/>
      <c r="AO764" s="9" t="n"/>
      <c r="AP764" s="9" t="n"/>
      <c r="AQ764" s="9" t="n"/>
      <c r="AR764" s="9" t="n"/>
      <c r="AS764" s="9" t="n"/>
      <c r="AT764" s="9" t="n"/>
      <c r="AU764" s="9" t="n"/>
      <c r="AV764" s="9" t="n"/>
      <c r="AW764" s="9" t="n"/>
      <c r="AX764" s="9" t="n"/>
      <c r="AY764" s="9" t="n"/>
      <c r="AZ764" s="9" t="n"/>
    </row>
    <row r="765">
      <c r="A765" s="9" t="n"/>
      <c r="B765" s="9" t="n"/>
      <c r="C765" s="9" t="n"/>
      <c r="D765" s="9" t="n"/>
      <c r="E765" s="9" t="n"/>
      <c r="F765" s="9" t="n"/>
      <c r="G765" s="9" t="n"/>
      <c r="H765" s="9" t="n"/>
      <c r="I765" s="9" t="n"/>
      <c r="J765" s="9" t="n"/>
      <c r="K765" s="9" t="n"/>
      <c r="L765" s="9" t="n"/>
      <c r="M765" s="9" t="n"/>
      <c r="N765" s="9" t="n"/>
      <c r="O765" s="9" t="n"/>
      <c r="P765" s="9" t="n"/>
      <c r="Q765" s="9" t="n"/>
      <c r="R765" s="9" t="n"/>
      <c r="S765" s="9" t="n"/>
      <c r="T765" s="9" t="n"/>
      <c r="U765" s="9" t="n"/>
      <c r="V765" s="9" t="n"/>
      <c r="W765" s="9" t="n"/>
      <c r="X765" s="9" t="n"/>
      <c r="Y765" s="9" t="n"/>
      <c r="Z765" s="9" t="n"/>
      <c r="AA765" s="9" t="n"/>
      <c r="AB765" s="9" t="n"/>
      <c r="AC765" s="9" t="n"/>
      <c r="AD765" s="9" t="n"/>
      <c r="AE765" s="9" t="n"/>
      <c r="AF765" s="9" t="n"/>
      <c r="AG765" s="9" t="n"/>
      <c r="AH765" s="9" t="n"/>
      <c r="AI765" s="9" t="n"/>
      <c r="AJ765" s="9" t="n"/>
      <c r="AK765" s="9" t="n"/>
      <c r="AL765" s="9" t="n"/>
      <c r="AM765" s="9" t="n"/>
      <c r="AN765" s="9" t="n"/>
      <c r="AO765" s="9" t="n"/>
      <c r="AP765" s="9" t="n"/>
      <c r="AQ765" s="9" t="n"/>
      <c r="AR765" s="9" t="n"/>
      <c r="AS765" s="9" t="n"/>
      <c r="AT765" s="9" t="n"/>
      <c r="AU765" s="9" t="n"/>
      <c r="AV765" s="9" t="n"/>
      <c r="AW765" s="9" t="n"/>
      <c r="AX765" s="9" t="n"/>
      <c r="AY765" s="9" t="n"/>
      <c r="AZ765" s="9" t="n"/>
    </row>
    <row r="766">
      <c r="A766" s="9" t="n"/>
      <c r="B766" s="9" t="n"/>
      <c r="C766" s="9" t="n"/>
      <c r="D766" s="9" t="n"/>
      <c r="E766" s="9" t="n"/>
      <c r="F766" s="9" t="n"/>
      <c r="G766" s="9" t="n"/>
      <c r="H766" s="9" t="n"/>
      <c r="I766" s="9" t="n"/>
      <c r="J766" s="9" t="n"/>
      <c r="K766" s="9" t="n"/>
      <c r="L766" s="9" t="n"/>
      <c r="M766" s="9" t="n"/>
      <c r="N766" s="9" t="n"/>
      <c r="O766" s="9" t="n"/>
      <c r="P766" s="9" t="n"/>
      <c r="Q766" s="9" t="n"/>
      <c r="R766" s="9" t="n"/>
      <c r="S766" s="9" t="n"/>
      <c r="T766" s="9" t="n"/>
      <c r="U766" s="9" t="n"/>
      <c r="V766" s="9" t="n"/>
      <c r="W766" s="9" t="n"/>
      <c r="X766" s="9" t="n"/>
      <c r="Y766" s="9" t="n"/>
      <c r="Z766" s="9" t="n"/>
      <c r="AA766" s="9" t="n"/>
      <c r="AB766" s="9" t="n"/>
      <c r="AC766" s="9" t="n"/>
      <c r="AD766" s="9" t="n"/>
      <c r="AE766" s="9" t="n"/>
      <c r="AF766" s="9" t="n"/>
      <c r="AG766" s="9" t="n"/>
      <c r="AH766" s="9" t="n"/>
      <c r="AI766" s="9" t="n"/>
      <c r="AJ766" s="9" t="n"/>
      <c r="AK766" s="9" t="n"/>
      <c r="AL766" s="9" t="n"/>
      <c r="AM766" s="9" t="n"/>
      <c r="AN766" s="9" t="n"/>
      <c r="AO766" s="9" t="n"/>
      <c r="AP766" s="9" t="n"/>
      <c r="AQ766" s="9" t="n"/>
      <c r="AR766" s="9" t="n"/>
      <c r="AS766" s="9" t="n"/>
      <c r="AT766" s="9" t="n"/>
      <c r="AU766" s="9" t="n"/>
      <c r="AV766" s="9" t="n"/>
      <c r="AW766" s="9" t="n"/>
      <c r="AX766" s="9" t="n"/>
      <c r="AY766" s="9" t="n"/>
      <c r="AZ766" s="9" t="n"/>
    </row>
    <row r="767">
      <c r="A767" s="9" t="n"/>
      <c r="B767" s="9" t="n"/>
      <c r="C767" s="9" t="n"/>
      <c r="D767" s="9" t="n"/>
      <c r="E767" s="9" t="n"/>
      <c r="F767" s="9" t="n"/>
      <c r="G767" s="9" t="n"/>
      <c r="H767" s="9" t="n"/>
      <c r="I767" s="9" t="n"/>
      <c r="J767" s="9" t="n"/>
      <c r="K767" s="9" t="n"/>
      <c r="L767" s="9" t="n"/>
      <c r="M767" s="9" t="n"/>
      <c r="N767" s="9" t="n"/>
      <c r="O767" s="9" t="n"/>
      <c r="P767" s="9" t="n"/>
      <c r="Q767" s="9" t="n"/>
      <c r="R767" s="9" t="n"/>
      <c r="S767" s="9" t="n"/>
      <c r="T767" s="9" t="n"/>
      <c r="U767" s="9" t="n"/>
      <c r="V767" s="9" t="n"/>
      <c r="W767" s="9" t="n"/>
      <c r="X767" s="9" t="n"/>
      <c r="Y767" s="9" t="n"/>
      <c r="Z767" s="9" t="n"/>
      <c r="AA767" s="9" t="n"/>
      <c r="AB767" s="9" t="n"/>
      <c r="AC767" s="9" t="n"/>
      <c r="AD767" s="9" t="n"/>
      <c r="AE767" s="9" t="n"/>
      <c r="AF767" s="9" t="n"/>
      <c r="AG767" s="9" t="n"/>
      <c r="AH767" s="9" t="n"/>
      <c r="AI767" s="9" t="n"/>
      <c r="AJ767" s="9" t="n"/>
      <c r="AK767" s="9" t="n"/>
      <c r="AL767" s="9" t="n"/>
      <c r="AM767" s="9" t="n"/>
      <c r="AN767" s="9" t="n"/>
      <c r="AO767" s="9" t="n"/>
      <c r="AP767" s="9" t="n"/>
      <c r="AQ767" s="9" t="n"/>
      <c r="AR767" s="9" t="n"/>
      <c r="AS767" s="9" t="n"/>
      <c r="AT767" s="9" t="n"/>
      <c r="AU767" s="9" t="n"/>
      <c r="AV767" s="9" t="n"/>
      <c r="AW767" s="9" t="n"/>
      <c r="AX767" s="9" t="n"/>
      <c r="AY767" s="9" t="n"/>
      <c r="AZ767" s="9" t="n"/>
    </row>
    <row r="768">
      <c r="A768" s="9" t="n"/>
      <c r="B768" s="9" t="n"/>
      <c r="C768" s="9" t="n"/>
      <c r="D768" s="9" t="n"/>
      <c r="E768" s="9" t="n"/>
      <c r="F768" s="9" t="n"/>
      <c r="G768" s="9" t="n"/>
      <c r="H768" s="9" t="n"/>
      <c r="I768" s="9" t="n"/>
      <c r="J768" s="9" t="n"/>
      <c r="K768" s="9" t="n"/>
      <c r="L768" s="9" t="n"/>
      <c r="M768" s="9" t="n"/>
      <c r="N768" s="9" t="n"/>
      <c r="O768" s="9" t="n"/>
      <c r="P768" s="9" t="n"/>
      <c r="Q768" s="9" t="n"/>
      <c r="R768" s="9" t="n"/>
      <c r="S768" s="9" t="n"/>
      <c r="T768" s="9" t="n"/>
      <c r="U768" s="9" t="n"/>
      <c r="V768" s="9" t="n"/>
      <c r="W768" s="9" t="n"/>
      <c r="X768" s="9" t="n"/>
      <c r="Y768" s="9" t="n"/>
      <c r="Z768" s="9" t="n"/>
      <c r="AA768" s="9" t="n"/>
      <c r="AB768" s="9" t="n"/>
      <c r="AC768" s="9" t="n"/>
      <c r="AD768" s="9" t="n"/>
      <c r="AE768" s="9" t="n"/>
      <c r="AF768" s="9" t="n"/>
      <c r="AG768" s="9" t="n"/>
      <c r="AH768" s="9" t="n"/>
      <c r="AI768" s="9" t="n"/>
      <c r="AJ768" s="9" t="n"/>
      <c r="AK768" s="9" t="n"/>
      <c r="AL768" s="9" t="n"/>
      <c r="AM768" s="9" t="n"/>
      <c r="AN768" s="9" t="n"/>
      <c r="AO768" s="9" t="n"/>
      <c r="AP768" s="9" t="n"/>
      <c r="AQ768" s="9" t="n"/>
      <c r="AR768" s="9" t="n"/>
      <c r="AS768" s="9" t="n"/>
      <c r="AT768" s="9" t="n"/>
      <c r="AU768" s="9" t="n"/>
      <c r="AV768" s="9" t="n"/>
      <c r="AW768" s="9" t="n"/>
      <c r="AX768" s="9" t="n"/>
      <c r="AY768" s="9" t="n"/>
      <c r="AZ768" s="9" t="n"/>
    </row>
    <row r="769">
      <c r="A769" s="9" t="n"/>
      <c r="B769" s="9" t="n"/>
      <c r="C769" s="9" t="n"/>
      <c r="D769" s="9" t="n"/>
      <c r="E769" s="9" t="n"/>
      <c r="F769" s="9" t="n"/>
      <c r="G769" s="9" t="n"/>
      <c r="H769" s="9" t="n"/>
      <c r="I769" s="9" t="n"/>
      <c r="J769" s="9" t="n"/>
      <c r="K769" s="9" t="n"/>
      <c r="L769" s="9" t="n"/>
      <c r="M769" s="9" t="n"/>
      <c r="N769" s="9" t="n"/>
      <c r="O769" s="9" t="n"/>
      <c r="P769" s="9" t="n"/>
      <c r="Q769" s="9" t="n"/>
      <c r="R769" s="9" t="n"/>
      <c r="S769" s="9" t="n"/>
      <c r="T769" s="9" t="n"/>
      <c r="U769" s="9" t="n"/>
      <c r="V769" s="9" t="n"/>
      <c r="W769" s="9" t="n"/>
      <c r="X769" s="9" t="n"/>
      <c r="Y769" s="9" t="n"/>
      <c r="Z769" s="9" t="n"/>
      <c r="AA769" s="9" t="n"/>
      <c r="AB769" s="9" t="n"/>
      <c r="AC769" s="9" t="n"/>
      <c r="AD769" s="9" t="n"/>
      <c r="AE769" s="9" t="n"/>
      <c r="AF769" s="9" t="n"/>
      <c r="AG769" s="9" t="n"/>
      <c r="AH769" s="9" t="n"/>
      <c r="AI769" s="9" t="n"/>
      <c r="AJ769" s="9" t="n"/>
      <c r="AK769" s="9" t="n"/>
      <c r="AL769" s="9" t="n"/>
      <c r="AM769" s="9" t="n"/>
      <c r="AN769" s="9" t="n"/>
      <c r="AO769" s="9" t="n"/>
      <c r="AP769" s="9" t="n"/>
      <c r="AQ769" s="9" t="n"/>
      <c r="AR769" s="9" t="n"/>
      <c r="AS769" s="9" t="n"/>
      <c r="AT769" s="9" t="n"/>
      <c r="AU769" s="9" t="n"/>
      <c r="AV769" s="9" t="n"/>
      <c r="AW769" s="9" t="n"/>
      <c r="AX769" s="9" t="n"/>
      <c r="AY769" s="9" t="n"/>
      <c r="AZ769" s="9" t="n"/>
    </row>
    <row r="770">
      <c r="A770" s="9" t="n"/>
      <c r="B770" s="9" t="n"/>
      <c r="C770" s="9" t="n"/>
      <c r="D770" s="9" t="n"/>
      <c r="E770" s="9" t="n"/>
      <c r="F770" s="9" t="n"/>
      <c r="G770" s="9" t="n"/>
      <c r="H770" s="9" t="n"/>
      <c r="I770" s="9" t="n"/>
      <c r="J770" s="9" t="n"/>
      <c r="K770" s="9" t="n"/>
      <c r="L770" s="9" t="n"/>
      <c r="M770" s="9" t="n"/>
      <c r="N770" s="9" t="n"/>
      <c r="O770" s="9" t="n"/>
      <c r="P770" s="9" t="n"/>
      <c r="Q770" s="9" t="n"/>
      <c r="R770" s="9" t="n"/>
      <c r="S770" s="9" t="n"/>
      <c r="T770" s="9" t="n"/>
      <c r="U770" s="9" t="n"/>
      <c r="V770" s="9" t="n"/>
      <c r="W770" s="9" t="n"/>
      <c r="X770" s="9" t="n"/>
      <c r="Y770" s="9" t="n"/>
      <c r="Z770" s="9" t="n"/>
      <c r="AA770" s="9" t="n"/>
      <c r="AB770" s="9" t="n"/>
      <c r="AC770" s="9" t="n"/>
      <c r="AD770" s="9" t="n"/>
      <c r="AE770" s="9" t="n"/>
      <c r="AF770" s="9" t="n"/>
      <c r="AG770" s="9" t="n"/>
      <c r="AH770" s="9" t="n"/>
      <c r="AI770" s="9" t="n"/>
      <c r="AJ770" s="9" t="n"/>
      <c r="AK770" s="9" t="n"/>
      <c r="AL770" s="9" t="n"/>
      <c r="AM770" s="9" t="n"/>
      <c r="AN770" s="9" t="n"/>
      <c r="AO770" s="9" t="n"/>
      <c r="AP770" s="9" t="n"/>
      <c r="AQ770" s="9" t="n"/>
      <c r="AR770" s="9" t="n"/>
      <c r="AS770" s="9" t="n"/>
      <c r="AT770" s="9" t="n"/>
      <c r="AU770" s="9" t="n"/>
      <c r="AV770" s="9" t="n"/>
      <c r="AW770" s="9" t="n"/>
      <c r="AX770" s="9" t="n"/>
      <c r="AY770" s="9" t="n"/>
      <c r="AZ770" s="9" t="n"/>
    </row>
    <row r="771">
      <c r="A771" s="9" t="n"/>
      <c r="B771" s="9" t="n"/>
      <c r="C771" s="9" t="n"/>
      <c r="D771" s="9" t="n"/>
      <c r="E771" s="9" t="n"/>
      <c r="F771" s="9" t="n"/>
      <c r="G771" s="9" t="n"/>
      <c r="H771" s="9" t="n"/>
      <c r="I771" s="9" t="n"/>
      <c r="J771" s="9" t="n"/>
      <c r="K771" s="9" t="n"/>
      <c r="L771" s="9" t="n"/>
      <c r="M771" s="9" t="n"/>
      <c r="N771" s="9" t="n"/>
      <c r="O771" s="9" t="n"/>
      <c r="P771" s="9" t="n"/>
      <c r="Q771" s="9" t="n"/>
      <c r="R771" s="9" t="n"/>
      <c r="S771" s="9" t="n"/>
      <c r="T771" s="9" t="n"/>
      <c r="U771" s="9" t="n"/>
      <c r="V771" s="9" t="n"/>
      <c r="W771" s="9" t="n"/>
      <c r="X771" s="9" t="n"/>
      <c r="Y771" s="9" t="n"/>
      <c r="Z771" s="9" t="n"/>
      <c r="AA771" s="9" t="n"/>
      <c r="AB771" s="9" t="n"/>
      <c r="AC771" s="9" t="n"/>
      <c r="AD771" s="9" t="n"/>
      <c r="AE771" s="9" t="n"/>
      <c r="AF771" s="9" t="n"/>
      <c r="AG771" s="9" t="n"/>
      <c r="AH771" s="9" t="n"/>
      <c r="AI771" s="9" t="n"/>
      <c r="AJ771" s="9" t="n"/>
      <c r="AK771" s="9" t="n"/>
      <c r="AL771" s="9" t="n"/>
      <c r="AM771" s="9" t="n"/>
      <c r="AN771" s="9" t="n"/>
      <c r="AO771" s="9" t="n"/>
      <c r="AP771" s="9" t="n"/>
      <c r="AQ771" s="9" t="n"/>
      <c r="AR771" s="9" t="n"/>
      <c r="AS771" s="9" t="n"/>
      <c r="AT771" s="9" t="n"/>
      <c r="AU771" s="9" t="n"/>
      <c r="AV771" s="9" t="n"/>
      <c r="AW771" s="9" t="n"/>
      <c r="AX771" s="9" t="n"/>
      <c r="AY771" s="9" t="n"/>
      <c r="AZ771" s="9" t="n"/>
    </row>
    <row r="772">
      <c r="A772" s="9" t="n"/>
      <c r="B772" s="9" t="n"/>
      <c r="C772" s="9" t="n"/>
      <c r="D772" s="9" t="n"/>
      <c r="E772" s="9" t="n"/>
      <c r="F772" s="9" t="n"/>
      <c r="G772" s="9" t="n"/>
      <c r="H772" s="9" t="n"/>
      <c r="I772" s="9" t="n"/>
      <c r="J772" s="9" t="n"/>
      <c r="K772" s="9" t="n"/>
      <c r="L772" s="9" t="n"/>
      <c r="M772" s="9" t="n"/>
      <c r="N772" s="9" t="n"/>
      <c r="O772" s="9" t="n"/>
      <c r="P772" s="9" t="n"/>
      <c r="Q772" s="9" t="n"/>
      <c r="R772" s="9" t="n"/>
      <c r="S772" s="9" t="n"/>
      <c r="T772" s="9" t="n"/>
      <c r="U772" s="9" t="n"/>
      <c r="V772" s="9" t="n"/>
      <c r="W772" s="9" t="n"/>
      <c r="X772" s="9" t="n"/>
      <c r="Y772" s="9" t="n"/>
      <c r="Z772" s="9" t="n"/>
      <c r="AA772" s="9" t="n"/>
      <c r="AB772" s="9" t="n"/>
      <c r="AC772" s="9" t="n"/>
      <c r="AD772" s="9" t="n"/>
      <c r="AE772" s="9" t="n"/>
      <c r="AF772" s="9" t="n"/>
      <c r="AG772" s="9" t="n"/>
      <c r="AH772" s="9" t="n"/>
      <c r="AI772" s="9" t="n"/>
      <c r="AJ772" s="9" t="n"/>
      <c r="AK772" s="9" t="n"/>
      <c r="AL772" s="9" t="n"/>
      <c r="AM772" s="9" t="n"/>
      <c r="AN772" s="9" t="n"/>
      <c r="AO772" s="9" t="n"/>
      <c r="AP772" s="9" t="n"/>
      <c r="AQ772" s="9" t="n"/>
      <c r="AR772" s="9" t="n"/>
      <c r="AS772" s="9" t="n"/>
      <c r="AT772" s="9" t="n"/>
      <c r="AU772" s="9" t="n"/>
      <c r="AV772" s="9" t="n"/>
      <c r="AW772" s="9" t="n"/>
      <c r="AX772" s="9" t="n"/>
      <c r="AY772" s="9" t="n"/>
      <c r="AZ772" s="9" t="n"/>
    </row>
    <row r="773">
      <c r="A773" s="9" t="n"/>
      <c r="B773" s="9" t="n"/>
      <c r="C773" s="9" t="n"/>
      <c r="D773" s="9" t="n"/>
      <c r="E773" s="9" t="n"/>
      <c r="F773" s="9" t="n"/>
      <c r="G773" s="9" t="n"/>
      <c r="H773" s="9" t="n"/>
      <c r="I773" s="9" t="n"/>
      <c r="J773" s="9" t="n"/>
      <c r="K773" s="9" t="n"/>
      <c r="L773" s="9" t="n"/>
      <c r="M773" s="9" t="n"/>
      <c r="N773" s="9" t="n"/>
      <c r="O773" s="9" t="n"/>
      <c r="P773" s="9" t="n"/>
      <c r="Q773" s="9" t="n"/>
      <c r="R773" s="9" t="n"/>
      <c r="S773" s="9" t="n"/>
      <c r="T773" s="9" t="n"/>
      <c r="U773" s="9" t="n"/>
      <c r="V773" s="9" t="n"/>
      <c r="W773" s="9" t="n"/>
      <c r="X773" s="9" t="n"/>
      <c r="Y773" s="9" t="n"/>
      <c r="Z773" s="9" t="n"/>
      <c r="AA773" s="9" t="n"/>
      <c r="AB773" s="9" t="n"/>
      <c r="AC773" s="9" t="n"/>
      <c r="AD773" s="9" t="n"/>
      <c r="AE773" s="9" t="n"/>
      <c r="AF773" s="9" t="n"/>
      <c r="AG773" s="9" t="n"/>
      <c r="AH773" s="9" t="n"/>
      <c r="AI773" s="9" t="n"/>
      <c r="AJ773" s="9" t="n"/>
      <c r="AK773" s="9" t="n"/>
      <c r="AL773" s="9" t="n"/>
      <c r="AM773" s="9" t="n"/>
      <c r="AN773" s="9" t="n"/>
      <c r="AO773" s="9" t="n"/>
      <c r="AP773" s="9" t="n"/>
      <c r="AQ773" s="9" t="n"/>
      <c r="AR773" s="9" t="n"/>
      <c r="AS773" s="9" t="n"/>
      <c r="AT773" s="9" t="n"/>
      <c r="AU773" s="9" t="n"/>
      <c r="AV773" s="9" t="n"/>
      <c r="AW773" s="9" t="n"/>
      <c r="AX773" s="9" t="n"/>
      <c r="AY773" s="9" t="n"/>
      <c r="AZ773" s="9" t="n"/>
    </row>
    <row r="774">
      <c r="A774" s="9" t="n"/>
      <c r="B774" s="9" t="n"/>
      <c r="C774" s="9" t="n"/>
      <c r="D774" s="9" t="n"/>
      <c r="E774" s="9" t="n"/>
      <c r="F774" s="9" t="n"/>
      <c r="G774" s="9" t="n"/>
      <c r="H774" s="9" t="n"/>
      <c r="I774" s="9" t="n"/>
      <c r="J774" s="9" t="n"/>
      <c r="K774" s="9" t="n"/>
      <c r="L774" s="9" t="n"/>
      <c r="M774" s="9" t="n"/>
      <c r="N774" s="9" t="n"/>
      <c r="O774" s="9" t="n"/>
      <c r="P774" s="9" t="n"/>
      <c r="Q774" s="9" t="n"/>
      <c r="R774" s="9" t="n"/>
      <c r="S774" s="9" t="n"/>
      <c r="T774" s="9" t="n"/>
      <c r="U774" s="9" t="n"/>
      <c r="V774" s="9" t="n"/>
      <c r="W774" s="9" t="n"/>
      <c r="X774" s="9" t="n"/>
      <c r="Y774" s="9" t="n"/>
      <c r="Z774" s="9" t="n"/>
      <c r="AA774" s="9" t="n"/>
      <c r="AB774" s="9" t="n"/>
      <c r="AC774" s="9" t="n"/>
      <c r="AD774" s="9" t="n"/>
      <c r="AE774" s="9" t="n"/>
      <c r="AF774" s="9" t="n"/>
      <c r="AG774" s="9" t="n"/>
      <c r="AH774" s="9" t="n"/>
      <c r="AI774" s="9" t="n"/>
      <c r="AJ774" s="9" t="n"/>
      <c r="AK774" s="9" t="n"/>
      <c r="AL774" s="9" t="n"/>
      <c r="AM774" s="9" t="n"/>
      <c r="AN774" s="9" t="n"/>
      <c r="AO774" s="9" t="n"/>
      <c r="AP774" s="9" t="n"/>
      <c r="AQ774" s="9" t="n"/>
      <c r="AR774" s="9" t="n"/>
      <c r="AS774" s="9" t="n"/>
      <c r="AT774" s="9" t="n"/>
      <c r="AU774" s="9" t="n"/>
      <c r="AV774" s="9" t="n"/>
      <c r="AW774" s="9" t="n"/>
      <c r="AX774" s="9" t="n"/>
      <c r="AY774" s="9" t="n"/>
      <c r="AZ774" s="9" t="n"/>
    </row>
    <row r="775">
      <c r="A775" s="9" t="n"/>
      <c r="B775" s="9" t="n"/>
      <c r="C775" s="9" t="n"/>
      <c r="D775" s="9" t="n"/>
      <c r="E775" s="9" t="n"/>
      <c r="F775" s="9" t="n"/>
      <c r="G775" s="9" t="n"/>
      <c r="H775" s="9" t="n"/>
      <c r="I775" s="9" t="n"/>
      <c r="J775" s="9" t="n"/>
      <c r="K775" s="9" t="n"/>
      <c r="L775" s="9" t="n"/>
      <c r="M775" s="9" t="n"/>
      <c r="N775" s="9" t="n"/>
      <c r="O775" s="9" t="n"/>
      <c r="P775" s="9" t="n"/>
      <c r="Q775" s="9" t="n"/>
      <c r="R775" s="9" t="n"/>
      <c r="S775" s="9" t="n"/>
      <c r="T775" s="9" t="n"/>
      <c r="U775" s="9" t="n"/>
      <c r="V775" s="9" t="n"/>
      <c r="W775" s="9" t="n"/>
      <c r="X775" s="9" t="n"/>
      <c r="Y775" s="9" t="n"/>
      <c r="Z775" s="9" t="n"/>
      <c r="AA775" s="9" t="n"/>
      <c r="AB775" s="9" t="n"/>
      <c r="AC775" s="9" t="n"/>
      <c r="AD775" s="9" t="n"/>
      <c r="AE775" s="9" t="n"/>
      <c r="AF775" s="9" t="n"/>
      <c r="AG775" s="9" t="n"/>
      <c r="AH775" s="9" t="n"/>
      <c r="AI775" s="9" t="n"/>
      <c r="AJ775" s="9" t="n"/>
      <c r="AK775" s="9" t="n"/>
      <c r="AL775" s="9" t="n"/>
      <c r="AM775" s="9" t="n"/>
      <c r="AN775" s="9" t="n"/>
      <c r="AO775" s="9" t="n"/>
      <c r="AP775" s="9" t="n"/>
      <c r="AQ775" s="9" t="n"/>
      <c r="AR775" s="9" t="n"/>
      <c r="AS775" s="9" t="n"/>
      <c r="AT775" s="9" t="n"/>
      <c r="AU775" s="9" t="n"/>
      <c r="AV775" s="9" t="n"/>
      <c r="AW775" s="9" t="n"/>
      <c r="AX775" s="9" t="n"/>
      <c r="AY775" s="9" t="n"/>
      <c r="AZ775" s="9" t="n"/>
    </row>
    <row r="776">
      <c r="A776" s="9" t="n"/>
      <c r="B776" s="9" t="n"/>
      <c r="C776" s="9" t="n"/>
      <c r="D776" s="9" t="n"/>
      <c r="E776" s="9" t="n"/>
      <c r="F776" s="9" t="n"/>
      <c r="G776" s="9" t="n"/>
      <c r="H776" s="9" t="n"/>
      <c r="I776" s="9" t="n"/>
      <c r="J776" s="9" t="n"/>
      <c r="K776" s="9" t="n"/>
      <c r="L776" s="9" t="n"/>
      <c r="M776" s="9" t="n"/>
      <c r="N776" s="9" t="n"/>
      <c r="O776" s="9" t="n"/>
      <c r="P776" s="9" t="n"/>
      <c r="Q776" s="9" t="n"/>
      <c r="R776" s="9" t="n"/>
      <c r="S776" s="9" t="n"/>
      <c r="T776" s="9" t="n"/>
      <c r="U776" s="9" t="n"/>
      <c r="V776" s="9" t="n"/>
      <c r="W776" s="9" t="n"/>
      <c r="X776" s="9" t="n"/>
      <c r="Y776" s="9" t="n"/>
      <c r="Z776" s="9" t="n"/>
      <c r="AA776" s="9" t="n"/>
      <c r="AB776" s="9" t="n"/>
      <c r="AC776" s="9" t="n"/>
      <c r="AD776" s="9" t="n"/>
      <c r="AE776" s="9" t="n"/>
      <c r="AF776" s="9" t="n"/>
      <c r="AG776" s="9" t="n"/>
      <c r="AH776" s="9" t="n"/>
      <c r="AI776" s="9" t="n"/>
      <c r="AJ776" s="9" t="n"/>
      <c r="AK776" s="9" t="n"/>
      <c r="AL776" s="9" t="n"/>
      <c r="AM776" s="9" t="n"/>
      <c r="AN776" s="9" t="n"/>
      <c r="AO776" s="9" t="n"/>
      <c r="AP776" s="9" t="n"/>
      <c r="AQ776" s="9" t="n"/>
      <c r="AR776" s="9" t="n"/>
      <c r="AS776" s="9" t="n"/>
      <c r="AT776" s="9" t="n"/>
      <c r="AU776" s="9" t="n"/>
      <c r="AV776" s="9" t="n"/>
      <c r="AW776" s="9" t="n"/>
      <c r="AX776" s="9" t="n"/>
      <c r="AY776" s="9" t="n"/>
      <c r="AZ776" s="9" t="n"/>
    </row>
    <row r="777">
      <c r="A777" s="9" t="n"/>
      <c r="B777" s="9" t="n"/>
      <c r="C777" s="9" t="n"/>
      <c r="D777" s="9" t="n"/>
      <c r="E777" s="9" t="n"/>
      <c r="F777" s="9" t="n"/>
      <c r="G777" s="9" t="n"/>
      <c r="H777" s="9" t="n"/>
      <c r="I777" s="9" t="n"/>
      <c r="J777" s="9" t="n"/>
      <c r="K777" s="9" t="n"/>
      <c r="L777" s="9" t="n"/>
      <c r="M777" s="9" t="n"/>
      <c r="N777" s="9" t="n"/>
      <c r="O777" s="9" t="n"/>
      <c r="P777" s="9" t="n"/>
      <c r="Q777" s="9" t="n"/>
      <c r="R777" s="9" t="n"/>
      <c r="S777" s="9" t="n"/>
      <c r="T777" s="9" t="n"/>
      <c r="U777" s="9" t="n"/>
      <c r="V777" s="9" t="n"/>
      <c r="W777" s="9" t="n"/>
      <c r="X777" s="9" t="n"/>
      <c r="Y777" s="9" t="n"/>
      <c r="Z777" s="9" t="n"/>
      <c r="AA777" s="9" t="n"/>
      <c r="AB777" s="9" t="n"/>
      <c r="AC777" s="9" t="n"/>
      <c r="AD777" s="9" t="n"/>
      <c r="AE777" s="9" t="n"/>
      <c r="AF777" s="9" t="n"/>
      <c r="AG777" s="9" t="n"/>
      <c r="AH777" s="9" t="n"/>
      <c r="AI777" s="9" t="n"/>
      <c r="AJ777" s="9" t="n"/>
      <c r="AK777" s="9" t="n"/>
      <c r="AL777" s="9" t="n"/>
      <c r="AM777" s="9" t="n"/>
      <c r="AN777" s="9" t="n"/>
      <c r="AO777" s="9" t="n"/>
      <c r="AP777" s="9" t="n"/>
      <c r="AQ777" s="9" t="n"/>
      <c r="AR777" s="9" t="n"/>
      <c r="AS777" s="9" t="n"/>
      <c r="AT777" s="9" t="n"/>
      <c r="AU777" s="9" t="n"/>
      <c r="AV777" s="9" t="n"/>
      <c r="AW777" s="9" t="n"/>
      <c r="AX777" s="9" t="n"/>
      <c r="AY777" s="9" t="n"/>
      <c r="AZ777" s="9" t="n"/>
    </row>
    <row r="778">
      <c r="A778" s="9" t="n"/>
      <c r="B778" s="9" t="n"/>
      <c r="C778" s="9" t="n"/>
      <c r="D778" s="9" t="n"/>
      <c r="E778" s="9" t="n"/>
      <c r="F778" s="9" t="n"/>
      <c r="G778" s="9" t="n"/>
      <c r="H778" s="9" t="n"/>
      <c r="I778" s="9" t="n"/>
      <c r="J778" s="9" t="n"/>
      <c r="K778" s="9" t="n"/>
      <c r="L778" s="9" t="n"/>
      <c r="M778" s="9" t="n"/>
      <c r="N778" s="9" t="n"/>
      <c r="O778" s="9" t="n"/>
      <c r="P778" s="9" t="n"/>
      <c r="Q778" s="9" t="n"/>
      <c r="R778" s="9" t="n"/>
      <c r="S778" s="9" t="n"/>
      <c r="T778" s="9" t="n"/>
      <c r="U778" s="9" t="n"/>
      <c r="V778" s="9" t="n"/>
      <c r="W778" s="9" t="n"/>
      <c r="X778" s="9" t="n"/>
      <c r="Y778" s="9" t="n"/>
      <c r="Z778" s="9" t="n"/>
      <c r="AA778" s="9" t="n"/>
      <c r="AB778" s="9" t="n"/>
      <c r="AC778" s="9" t="n"/>
      <c r="AD778" s="9" t="n"/>
      <c r="AE778" s="9" t="n"/>
      <c r="AF778" s="9" t="n"/>
      <c r="AG778" s="9" t="n"/>
      <c r="AH778" s="9" t="n"/>
      <c r="AI778" s="9" t="n"/>
      <c r="AJ778" s="9" t="n"/>
      <c r="AK778" s="9" t="n"/>
      <c r="AL778" s="9" t="n"/>
      <c r="AM778" s="9" t="n"/>
      <c r="AN778" s="9" t="n"/>
      <c r="AO778" s="9" t="n"/>
      <c r="AP778" s="9" t="n"/>
      <c r="AQ778" s="9" t="n"/>
      <c r="AR778" s="9" t="n"/>
      <c r="AS778" s="9" t="n"/>
      <c r="AT778" s="9" t="n"/>
      <c r="AU778" s="9" t="n"/>
      <c r="AV778" s="9" t="n"/>
      <c r="AW778" s="9" t="n"/>
      <c r="AX778" s="9" t="n"/>
      <c r="AY778" s="9" t="n"/>
      <c r="AZ778" s="9" t="n"/>
    </row>
    <row r="779">
      <c r="A779" s="9" t="n"/>
      <c r="B779" s="9" t="n"/>
      <c r="C779" s="9" t="n"/>
      <c r="D779" s="9" t="n"/>
      <c r="E779" s="9" t="n"/>
      <c r="F779" s="9" t="n"/>
      <c r="G779" s="9" t="n"/>
      <c r="H779" s="9" t="n"/>
      <c r="I779" s="9" t="n"/>
      <c r="J779" s="9" t="n"/>
      <c r="K779" s="9" t="n"/>
      <c r="L779" s="9" t="n"/>
      <c r="M779" s="9" t="n"/>
      <c r="N779" s="9" t="n"/>
      <c r="O779" s="9" t="n"/>
      <c r="P779" s="9" t="n"/>
      <c r="Q779" s="9" t="n"/>
      <c r="R779" s="9" t="n"/>
      <c r="S779" s="9" t="n"/>
      <c r="T779" s="9" t="n"/>
      <c r="U779" s="9" t="n"/>
      <c r="V779" s="9" t="n"/>
      <c r="W779" s="9" t="n"/>
      <c r="X779" s="9" t="n"/>
      <c r="Y779" s="9" t="n"/>
      <c r="Z779" s="9" t="n"/>
      <c r="AA779" s="9" t="n"/>
      <c r="AB779" s="9" t="n"/>
      <c r="AC779" s="9" t="n"/>
      <c r="AD779" s="9" t="n"/>
      <c r="AE779" s="9" t="n"/>
      <c r="AF779" s="9" t="n"/>
      <c r="AG779" s="9" t="n"/>
      <c r="AH779" s="9" t="n"/>
      <c r="AI779" s="9" t="n"/>
      <c r="AJ779" s="9" t="n"/>
      <c r="AK779" s="9" t="n"/>
      <c r="AL779" s="9" t="n"/>
      <c r="AM779" s="9" t="n"/>
      <c r="AN779" s="9" t="n"/>
      <c r="AO779" s="9" t="n"/>
      <c r="AP779" s="9" t="n"/>
      <c r="AQ779" s="9" t="n"/>
      <c r="AR779" s="9" t="n"/>
      <c r="AS779" s="9" t="n"/>
      <c r="AT779" s="9" t="n"/>
      <c r="AU779" s="9" t="n"/>
      <c r="AV779" s="9" t="n"/>
      <c r="AW779" s="9" t="n"/>
      <c r="AX779" s="9" t="n"/>
      <c r="AY779" s="9" t="n"/>
      <c r="AZ779" s="9" t="n"/>
    </row>
    <row r="780">
      <c r="A780" s="9" t="n"/>
      <c r="B780" s="9" t="n"/>
      <c r="C780" s="9" t="n"/>
      <c r="D780" s="9" t="n"/>
      <c r="E780" s="9" t="n"/>
      <c r="F780" s="9" t="n"/>
      <c r="G780" s="9" t="n"/>
      <c r="H780" s="9" t="n"/>
      <c r="I780" s="9" t="n"/>
      <c r="J780" s="9" t="n"/>
      <c r="K780" s="9" t="n"/>
      <c r="L780" s="9" t="n"/>
      <c r="M780" s="9" t="n"/>
      <c r="N780" s="9" t="n"/>
      <c r="O780" s="9" t="n"/>
      <c r="P780" s="9" t="n"/>
      <c r="Q780" s="9" t="n"/>
      <c r="R780" s="9" t="n"/>
      <c r="S780" s="9" t="n"/>
      <c r="T780" s="9" t="n"/>
      <c r="U780" s="9" t="n"/>
      <c r="V780" s="9" t="n"/>
      <c r="W780" s="9" t="n"/>
      <c r="X780" s="9" t="n"/>
      <c r="Y780" s="9" t="n"/>
      <c r="Z780" s="9" t="n"/>
      <c r="AA780" s="9" t="n"/>
      <c r="AB780" s="9" t="n"/>
      <c r="AC780" s="9" t="n"/>
      <c r="AD780" s="9" t="n"/>
      <c r="AE780" s="9" t="n"/>
      <c r="AF780" s="9" t="n"/>
      <c r="AG780" s="9" t="n"/>
      <c r="AH780" s="9" t="n"/>
      <c r="AI780" s="9" t="n"/>
      <c r="AJ780" s="9" t="n"/>
      <c r="AK780" s="9" t="n"/>
      <c r="AL780" s="9" t="n"/>
      <c r="AM780" s="9" t="n"/>
      <c r="AN780" s="9" t="n"/>
      <c r="AO780" s="9" t="n"/>
      <c r="AP780" s="9" t="n"/>
      <c r="AQ780" s="9" t="n"/>
      <c r="AR780" s="9" t="n"/>
      <c r="AS780" s="9" t="n"/>
      <c r="AT780" s="9" t="n"/>
      <c r="AU780" s="9" t="n"/>
      <c r="AV780" s="9" t="n"/>
      <c r="AW780" s="9" t="n"/>
      <c r="AX780" s="9" t="n"/>
      <c r="AY780" s="9" t="n"/>
      <c r="AZ780" s="9" t="n"/>
    </row>
    <row r="781">
      <c r="A781" s="9" t="n"/>
      <c r="B781" s="9" t="n"/>
      <c r="C781" s="9" t="n"/>
      <c r="D781" s="9" t="n"/>
      <c r="E781" s="9" t="n"/>
      <c r="F781" s="9" t="n"/>
      <c r="G781" s="9" t="n"/>
      <c r="H781" s="9" t="n"/>
      <c r="I781" s="9" t="n"/>
      <c r="J781" s="9" t="n"/>
      <c r="K781" s="9" t="n"/>
      <c r="L781" s="9" t="n"/>
      <c r="M781" s="9" t="n"/>
      <c r="N781" s="9" t="n"/>
      <c r="O781" s="9" t="n"/>
      <c r="P781" s="9" t="n"/>
      <c r="Q781" s="9" t="n"/>
      <c r="R781" s="9" t="n"/>
      <c r="S781" s="9" t="n"/>
      <c r="T781" s="9" t="n"/>
      <c r="U781" s="9" t="n"/>
      <c r="V781" s="9" t="n"/>
      <c r="W781" s="9" t="n"/>
      <c r="X781" s="9" t="n"/>
      <c r="Y781" s="9" t="n"/>
      <c r="Z781" s="9" t="n"/>
      <c r="AA781" s="9" t="n"/>
      <c r="AB781" s="9" t="n"/>
      <c r="AC781" s="9" t="n"/>
      <c r="AD781" s="9" t="n"/>
      <c r="AE781" s="9" t="n"/>
      <c r="AF781" s="9" t="n"/>
      <c r="AG781" s="9" t="n"/>
      <c r="AH781" s="9" t="n"/>
      <c r="AI781" s="9" t="n"/>
      <c r="AJ781" s="9" t="n"/>
      <c r="AK781" s="9" t="n"/>
      <c r="AL781" s="9" t="n"/>
      <c r="AM781" s="9" t="n"/>
      <c r="AN781" s="9" t="n"/>
      <c r="AO781" s="9" t="n"/>
      <c r="AP781" s="9" t="n"/>
      <c r="AQ781" s="9" t="n"/>
      <c r="AR781" s="9" t="n"/>
      <c r="AS781" s="9" t="n"/>
      <c r="AT781" s="9" t="n"/>
      <c r="AU781" s="9" t="n"/>
      <c r="AV781" s="9" t="n"/>
      <c r="AW781" s="9" t="n"/>
      <c r="AX781" s="9" t="n"/>
      <c r="AY781" s="9" t="n"/>
      <c r="AZ781" s="9" t="n"/>
    </row>
    <row r="782">
      <c r="A782" s="9" t="n"/>
      <c r="B782" s="9" t="n"/>
      <c r="C782" s="9" t="n"/>
      <c r="D782" s="9" t="n"/>
      <c r="E782" s="9" t="n"/>
      <c r="F782" s="9" t="n"/>
      <c r="G782" s="9" t="n"/>
      <c r="H782" s="9" t="n"/>
      <c r="I782" s="9" t="n"/>
      <c r="J782" s="9" t="n"/>
      <c r="K782" s="9" t="n"/>
      <c r="L782" s="9" t="n"/>
      <c r="M782" s="9" t="n"/>
      <c r="N782" s="9" t="n"/>
      <c r="O782" s="9" t="n"/>
      <c r="P782" s="9" t="n"/>
      <c r="Q782" s="9" t="n"/>
      <c r="R782" s="9" t="n"/>
      <c r="S782" s="9" t="n"/>
      <c r="T782" s="9" t="n"/>
      <c r="U782" s="9" t="n"/>
      <c r="V782" s="9" t="n"/>
      <c r="W782" s="9" t="n"/>
      <c r="X782" s="9" t="n"/>
      <c r="Y782" s="9" t="n"/>
      <c r="Z782" s="9" t="n"/>
      <c r="AA782" s="9" t="n"/>
      <c r="AB782" s="9" t="n"/>
      <c r="AC782" s="9" t="n"/>
      <c r="AD782" s="9" t="n"/>
      <c r="AE782" s="9" t="n"/>
      <c r="AF782" s="9" t="n"/>
      <c r="AG782" s="9" t="n"/>
      <c r="AH782" s="9" t="n"/>
      <c r="AI782" s="9" t="n"/>
      <c r="AJ782" s="9" t="n"/>
      <c r="AK782" s="9" t="n"/>
      <c r="AL782" s="9" t="n"/>
      <c r="AM782" s="9" t="n"/>
      <c r="AN782" s="9" t="n"/>
      <c r="AO782" s="9" t="n"/>
      <c r="AP782" s="9" t="n"/>
      <c r="AQ782" s="9" t="n"/>
      <c r="AR782" s="9" t="n"/>
      <c r="AS782" s="9" t="n"/>
      <c r="AT782" s="9" t="n"/>
      <c r="AU782" s="9" t="n"/>
      <c r="AV782" s="9" t="n"/>
      <c r="AW782" s="9" t="n"/>
      <c r="AX782" s="9" t="n"/>
      <c r="AY782" s="9" t="n"/>
      <c r="AZ782" s="9" t="n"/>
    </row>
    <row r="783">
      <c r="A783" s="9" t="n"/>
      <c r="B783" s="9" t="n"/>
      <c r="C783" s="9" t="n"/>
      <c r="D783" s="9" t="n"/>
      <c r="E783" s="9" t="n"/>
      <c r="F783" s="9" t="n"/>
      <c r="G783" s="9" t="n"/>
      <c r="H783" s="9" t="n"/>
      <c r="I783" s="9" t="n"/>
      <c r="J783" s="9" t="n"/>
      <c r="K783" s="9" t="n"/>
      <c r="L783" s="9" t="n"/>
      <c r="M783" s="9" t="n"/>
      <c r="N783" s="9" t="n"/>
      <c r="O783" s="9" t="n"/>
      <c r="P783" s="9" t="n"/>
      <c r="Q783" s="9" t="n"/>
      <c r="R783" s="9" t="n"/>
      <c r="S783" s="9" t="n"/>
      <c r="T783" s="9" t="n"/>
      <c r="U783" s="9" t="n"/>
      <c r="V783" s="9" t="n"/>
      <c r="W783" s="9" t="n"/>
      <c r="X783" s="9" t="n"/>
      <c r="Y783" s="9" t="n"/>
      <c r="Z783" s="9" t="n"/>
      <c r="AA783" s="9" t="n"/>
      <c r="AB783" s="9" t="n"/>
      <c r="AC783" s="9" t="n"/>
      <c r="AD783" s="9" t="n"/>
      <c r="AE783" s="9" t="n"/>
      <c r="AF783" s="9" t="n"/>
      <c r="AG783" s="9" t="n"/>
      <c r="AH783" s="9" t="n"/>
      <c r="AI783" s="9" t="n"/>
      <c r="AJ783" s="9" t="n"/>
      <c r="AK783" s="9" t="n"/>
      <c r="AL783" s="9" t="n"/>
      <c r="AM783" s="9" t="n"/>
      <c r="AN783" s="9" t="n"/>
      <c r="AO783" s="9" t="n"/>
      <c r="AP783" s="9" t="n"/>
      <c r="AQ783" s="9" t="n"/>
      <c r="AR783" s="9" t="n"/>
      <c r="AS783" s="9" t="n"/>
      <c r="AT783" s="9" t="n"/>
      <c r="AU783" s="9" t="n"/>
      <c r="AV783" s="9" t="n"/>
      <c r="AW783" s="9" t="n"/>
      <c r="AX783" s="9" t="n"/>
      <c r="AY783" s="9" t="n"/>
      <c r="AZ783" s="9" t="n"/>
    </row>
    <row r="784">
      <c r="A784" s="9" t="n"/>
      <c r="B784" s="9" t="n"/>
      <c r="C784" s="9" t="n"/>
      <c r="D784" s="9" t="n"/>
      <c r="E784" s="9" t="n"/>
      <c r="F784" s="9" t="n"/>
      <c r="G784" s="9" t="n"/>
      <c r="H784" s="9" t="n"/>
      <c r="I784" s="9" t="n"/>
      <c r="J784" s="9" t="n"/>
      <c r="K784" s="9" t="n"/>
      <c r="L784" s="9" t="n"/>
      <c r="M784" s="9" t="n"/>
      <c r="N784" s="9" t="n"/>
      <c r="O784" s="9" t="n"/>
      <c r="P784" s="9" t="n"/>
      <c r="Q784" s="9" t="n"/>
      <c r="R784" s="9" t="n"/>
      <c r="S784" s="9" t="n"/>
      <c r="T784" s="9" t="n"/>
      <c r="U784" s="9" t="n"/>
      <c r="V784" s="9" t="n"/>
      <c r="W784" s="9" t="n"/>
      <c r="X784" s="9" t="n"/>
      <c r="Y784" s="9" t="n"/>
      <c r="Z784" s="9" t="n"/>
      <c r="AA784" s="9" t="n"/>
      <c r="AB784" s="9" t="n"/>
      <c r="AC784" s="9" t="n"/>
      <c r="AD784" s="9" t="n"/>
      <c r="AE784" s="9" t="n"/>
      <c r="AF784" s="9" t="n"/>
      <c r="AG784" s="9" t="n"/>
      <c r="AH784" s="9" t="n"/>
      <c r="AI784" s="9" t="n"/>
      <c r="AJ784" s="9" t="n"/>
      <c r="AK784" s="9" t="n"/>
      <c r="AL784" s="9" t="n"/>
      <c r="AM784" s="9" t="n"/>
      <c r="AN784" s="9" t="n"/>
      <c r="AO784" s="9" t="n"/>
      <c r="AP784" s="9" t="n"/>
      <c r="AQ784" s="9" t="n"/>
      <c r="AR784" s="9" t="n"/>
      <c r="AS784" s="9" t="n"/>
      <c r="AT784" s="9" t="n"/>
      <c r="AU784" s="9" t="n"/>
      <c r="AV784" s="9" t="n"/>
      <c r="AW784" s="9" t="n"/>
      <c r="AX784" s="9" t="n"/>
      <c r="AY784" s="9" t="n"/>
      <c r="AZ784" s="9" t="n"/>
    </row>
    <row r="785">
      <c r="A785" s="9" t="n"/>
      <c r="B785" s="9" t="n"/>
      <c r="C785" s="9" t="n"/>
      <c r="D785" s="9" t="n"/>
      <c r="E785" s="9" t="n"/>
      <c r="F785" s="9" t="n"/>
      <c r="G785" s="9" t="n"/>
      <c r="H785" s="9" t="n"/>
      <c r="I785" s="9" t="n"/>
      <c r="J785" s="9" t="n"/>
      <c r="K785" s="9" t="n"/>
      <c r="L785" s="9" t="n"/>
      <c r="M785" s="9" t="n"/>
      <c r="N785" s="9" t="n"/>
      <c r="O785" s="9" t="n"/>
      <c r="P785" s="9" t="n"/>
      <c r="Q785" s="9" t="n"/>
      <c r="R785" s="9" t="n"/>
      <c r="S785" s="9" t="n"/>
      <c r="T785" s="9" t="n"/>
      <c r="U785" s="9" t="n"/>
      <c r="V785" s="9" t="n"/>
      <c r="W785" s="9" t="n"/>
      <c r="X785" s="9" t="n"/>
      <c r="Y785" s="9" t="n"/>
      <c r="Z785" s="9" t="n"/>
      <c r="AA785" s="9" t="n"/>
      <c r="AB785" s="9" t="n"/>
      <c r="AC785" s="9" t="n"/>
      <c r="AD785" s="9" t="n"/>
      <c r="AE785" s="9" t="n"/>
      <c r="AF785" s="9" t="n"/>
      <c r="AG785" s="9" t="n"/>
      <c r="AH785" s="9" t="n"/>
      <c r="AI785" s="9" t="n"/>
      <c r="AJ785" s="9" t="n"/>
      <c r="AK785" s="9" t="n"/>
      <c r="AL785" s="9" t="n"/>
      <c r="AM785" s="9" t="n"/>
      <c r="AN785" s="9" t="n"/>
      <c r="AO785" s="9" t="n"/>
      <c r="AP785" s="9" t="n"/>
      <c r="AQ785" s="9" t="n"/>
      <c r="AR785" s="9" t="n"/>
      <c r="AS785" s="9" t="n"/>
      <c r="AT785" s="9" t="n"/>
      <c r="AU785" s="9" t="n"/>
      <c r="AV785" s="9" t="n"/>
      <c r="AW785" s="9" t="n"/>
      <c r="AX785" s="9" t="n"/>
      <c r="AY785" s="9" t="n"/>
      <c r="AZ785" s="9" t="n"/>
    </row>
    <row r="786">
      <c r="A786" s="9" t="n"/>
      <c r="B786" s="9" t="n"/>
      <c r="C786" s="9" t="n"/>
      <c r="D786" s="9" t="n"/>
      <c r="E786" s="9" t="n"/>
      <c r="F786" s="9" t="n"/>
      <c r="G786" s="9" t="n"/>
      <c r="H786" s="9" t="n"/>
      <c r="I786" s="9" t="n"/>
      <c r="J786" s="9" t="n"/>
      <c r="K786" s="9" t="n"/>
      <c r="L786" s="9" t="n"/>
      <c r="M786" s="9" t="n"/>
      <c r="N786" s="9" t="n"/>
      <c r="O786" s="9" t="n"/>
      <c r="P786" s="9" t="n"/>
      <c r="Q786" s="9" t="n"/>
      <c r="R786" s="9" t="n"/>
      <c r="S786" s="9" t="n"/>
      <c r="T786" s="9" t="n"/>
      <c r="U786" s="9" t="n"/>
      <c r="V786" s="9" t="n"/>
      <c r="W786" s="9" t="n"/>
      <c r="X786" s="9" t="n"/>
      <c r="Y786" s="9" t="n"/>
      <c r="Z786" s="9" t="n"/>
      <c r="AA786" s="9" t="n"/>
      <c r="AB786" s="9" t="n"/>
      <c r="AC786" s="9" t="n"/>
      <c r="AD786" s="9" t="n"/>
      <c r="AE786" s="9" t="n"/>
      <c r="AF786" s="9" t="n"/>
      <c r="AG786" s="9" t="n"/>
      <c r="AH786" s="9" t="n"/>
      <c r="AI786" s="9" t="n"/>
      <c r="AJ786" s="9" t="n"/>
      <c r="AK786" s="9" t="n"/>
      <c r="AL786" s="9" t="n"/>
      <c r="AM786" s="9" t="n"/>
      <c r="AN786" s="9" t="n"/>
      <c r="AO786" s="9" t="n"/>
      <c r="AP786" s="9" t="n"/>
      <c r="AQ786" s="9" t="n"/>
      <c r="AR786" s="9" t="n"/>
      <c r="AS786" s="9" t="n"/>
      <c r="AT786" s="9" t="n"/>
      <c r="AU786" s="9" t="n"/>
      <c r="AV786" s="9" t="n"/>
      <c r="AW786" s="9" t="n"/>
      <c r="AX786" s="9" t="n"/>
      <c r="AY786" s="9" t="n"/>
      <c r="AZ786" s="9" t="n"/>
    </row>
    <row r="787">
      <c r="A787" s="9" t="n"/>
      <c r="B787" s="9" t="n"/>
      <c r="C787" s="9" t="n"/>
      <c r="D787" s="9" t="n"/>
      <c r="E787" s="9" t="n"/>
      <c r="F787" s="9" t="n"/>
      <c r="G787" s="9" t="n"/>
      <c r="H787" s="9" t="n"/>
      <c r="I787" s="9" t="n"/>
      <c r="J787" s="9" t="n"/>
      <c r="K787" s="9" t="n"/>
      <c r="L787" s="9" t="n"/>
      <c r="M787" s="9" t="n"/>
      <c r="N787" s="9" t="n"/>
      <c r="O787" s="9" t="n"/>
      <c r="P787" s="9" t="n"/>
      <c r="Q787" s="9" t="n"/>
      <c r="R787" s="9" t="n"/>
      <c r="S787" s="9" t="n"/>
      <c r="T787" s="9" t="n"/>
      <c r="U787" s="9" t="n"/>
      <c r="V787" s="9" t="n"/>
      <c r="W787" s="9" t="n"/>
      <c r="X787" s="9" t="n"/>
      <c r="Y787" s="9" t="n"/>
      <c r="Z787" s="9" t="n"/>
      <c r="AA787" s="9" t="n"/>
      <c r="AB787" s="9" t="n"/>
      <c r="AC787" s="9" t="n"/>
      <c r="AD787" s="9" t="n"/>
      <c r="AE787" s="9" t="n"/>
      <c r="AF787" s="9" t="n"/>
      <c r="AG787" s="9" t="n"/>
      <c r="AH787" s="9" t="n"/>
      <c r="AI787" s="9" t="n"/>
      <c r="AJ787" s="9" t="n"/>
      <c r="AK787" s="9" t="n"/>
      <c r="AL787" s="9" t="n"/>
      <c r="AM787" s="9" t="n"/>
      <c r="AN787" s="9" t="n"/>
      <c r="AO787" s="9" t="n"/>
      <c r="AP787" s="9" t="n"/>
      <c r="AQ787" s="9" t="n"/>
      <c r="AR787" s="9" t="n"/>
      <c r="AS787" s="9" t="n"/>
      <c r="AT787" s="9" t="n"/>
      <c r="AU787" s="9" t="n"/>
      <c r="AV787" s="9" t="n"/>
      <c r="AW787" s="9" t="n"/>
      <c r="AX787" s="9" t="n"/>
      <c r="AY787" s="9" t="n"/>
      <c r="AZ787" s="9" t="n"/>
    </row>
    <row r="788">
      <c r="A788" s="9" t="n"/>
      <c r="B788" s="9" t="n"/>
      <c r="C788" s="9" t="n"/>
      <c r="D788" s="9" t="n"/>
      <c r="E788" s="9" t="n"/>
      <c r="F788" s="9" t="n"/>
      <c r="G788" s="9" t="n"/>
      <c r="H788" s="9" t="n"/>
      <c r="I788" s="9" t="n"/>
      <c r="J788" s="9" t="n"/>
      <c r="K788" s="9" t="n"/>
      <c r="L788" s="9" t="n"/>
      <c r="M788" s="9" t="n"/>
      <c r="N788" s="9" t="n"/>
      <c r="O788" s="9" t="n"/>
      <c r="P788" s="9" t="n"/>
      <c r="Q788" s="9" t="n"/>
      <c r="R788" s="9" t="n"/>
      <c r="S788" s="9" t="n"/>
      <c r="T788" s="9" t="n"/>
      <c r="U788" s="9" t="n"/>
      <c r="V788" s="9" t="n"/>
      <c r="W788" s="9" t="n"/>
      <c r="X788" s="9" t="n"/>
      <c r="Y788" s="9" t="n"/>
      <c r="Z788" s="9" t="n"/>
      <c r="AA788" s="9" t="n"/>
      <c r="AB788" s="9" t="n"/>
      <c r="AC788" s="9" t="n"/>
      <c r="AD788" s="9" t="n"/>
      <c r="AE788" s="9" t="n"/>
      <c r="AF788" s="9" t="n"/>
      <c r="AG788" s="9" t="n"/>
      <c r="AH788" s="9" t="n"/>
      <c r="AI788" s="9" t="n"/>
      <c r="AJ788" s="9" t="n"/>
      <c r="AK788" s="9" t="n"/>
      <c r="AL788" s="9" t="n"/>
      <c r="AM788" s="9" t="n"/>
      <c r="AN788" s="9" t="n"/>
      <c r="AO788" s="9" t="n"/>
      <c r="AP788" s="9" t="n"/>
      <c r="AQ788" s="9" t="n"/>
      <c r="AR788" s="9" t="n"/>
      <c r="AS788" s="9" t="n"/>
      <c r="AT788" s="9" t="n"/>
      <c r="AU788" s="9" t="n"/>
      <c r="AV788" s="9" t="n"/>
      <c r="AW788" s="9" t="n"/>
      <c r="AX788" s="9" t="n"/>
      <c r="AY788" s="9" t="n"/>
      <c r="AZ788" s="9" t="n"/>
    </row>
    <row r="789">
      <c r="A789" s="9" t="n"/>
      <c r="B789" s="9" t="n"/>
      <c r="C789" s="9" t="n"/>
      <c r="D789" s="9" t="n"/>
      <c r="E789" s="9" t="n"/>
      <c r="F789" s="9" t="n"/>
      <c r="G789" s="9" t="n"/>
      <c r="H789" s="9" t="n"/>
      <c r="I789" s="9" t="n"/>
      <c r="J789" s="9" t="n"/>
      <c r="K789" s="9" t="n"/>
      <c r="L789" s="9" t="n"/>
      <c r="M789" s="9" t="n"/>
      <c r="N789" s="9" t="n"/>
      <c r="O789" s="9" t="n"/>
      <c r="P789" s="9" t="n"/>
      <c r="Q789" s="9" t="n"/>
      <c r="R789" s="9" t="n"/>
      <c r="S789" s="9" t="n"/>
      <c r="T789" s="9" t="n"/>
      <c r="U789" s="9" t="n"/>
      <c r="V789" s="9" t="n"/>
      <c r="W789" s="9" t="n"/>
      <c r="X789" s="9" t="n"/>
      <c r="Y789" s="9" t="n"/>
      <c r="Z789" s="9" t="n"/>
      <c r="AA789" s="9" t="n"/>
      <c r="AB789" s="9" t="n"/>
      <c r="AC789" s="9" t="n"/>
      <c r="AD789" s="9" t="n"/>
      <c r="AE789" s="9" t="n"/>
      <c r="AF789" s="9" t="n"/>
      <c r="AG789" s="9" t="n"/>
      <c r="AH789" s="9" t="n"/>
      <c r="AI789" s="9" t="n"/>
      <c r="AJ789" s="9" t="n"/>
      <c r="AK789" s="9" t="n"/>
      <c r="AL789" s="9" t="n"/>
      <c r="AM789" s="9" t="n"/>
      <c r="AN789" s="9" t="n"/>
      <c r="AO789" s="9" t="n"/>
      <c r="AP789" s="9" t="n"/>
      <c r="AQ789" s="9" t="n"/>
      <c r="AR789" s="9" t="n"/>
      <c r="AS789" s="9" t="n"/>
      <c r="AT789" s="9" t="n"/>
      <c r="AU789" s="9" t="n"/>
      <c r="AV789" s="9" t="n"/>
      <c r="AW789" s="9" t="n"/>
      <c r="AX789" s="9" t="n"/>
      <c r="AY789" s="9" t="n"/>
      <c r="AZ789" s="9" t="n"/>
    </row>
    <row r="790">
      <c r="A790" s="9" t="n"/>
      <c r="B790" s="9" t="n"/>
      <c r="C790" s="9" t="n"/>
      <c r="D790" s="9" t="n"/>
      <c r="E790" s="9" t="n"/>
      <c r="F790" s="9" t="n"/>
      <c r="G790" s="9" t="n"/>
      <c r="H790" s="9" t="n"/>
      <c r="I790" s="9" t="n"/>
      <c r="J790" s="9" t="n"/>
      <c r="K790" s="9" t="n"/>
      <c r="L790" s="9" t="n"/>
      <c r="M790" s="9" t="n"/>
      <c r="N790" s="9" t="n"/>
      <c r="O790" s="9" t="n"/>
      <c r="P790" s="9" t="n"/>
      <c r="Q790" s="9" t="n"/>
      <c r="R790" s="9" t="n"/>
      <c r="S790" s="9" t="n"/>
      <c r="T790" s="9" t="n"/>
      <c r="U790" s="9" t="n"/>
      <c r="V790" s="9" t="n"/>
      <c r="W790" s="9" t="n"/>
      <c r="X790" s="9" t="n"/>
      <c r="Y790" s="9" t="n"/>
      <c r="Z790" s="9" t="n"/>
      <c r="AA790" s="9" t="n"/>
      <c r="AB790" s="9" t="n"/>
      <c r="AC790" s="9" t="n"/>
      <c r="AD790" s="9" t="n"/>
      <c r="AE790" s="9" t="n"/>
      <c r="AF790" s="9" t="n"/>
      <c r="AG790" s="9" t="n"/>
      <c r="AH790" s="9" t="n"/>
      <c r="AI790" s="9" t="n"/>
      <c r="AJ790" s="9" t="n"/>
      <c r="AK790" s="9" t="n"/>
      <c r="AL790" s="9" t="n"/>
      <c r="AM790" s="9" t="n"/>
      <c r="AN790" s="9" t="n"/>
      <c r="AO790" s="9" t="n"/>
      <c r="AP790" s="9" t="n"/>
      <c r="AQ790" s="9" t="n"/>
      <c r="AR790" s="9" t="n"/>
      <c r="AS790" s="9" t="n"/>
      <c r="AT790" s="9" t="n"/>
      <c r="AU790" s="9" t="n"/>
      <c r="AV790" s="9" t="n"/>
      <c r="AW790" s="9" t="n"/>
      <c r="AX790" s="9" t="n"/>
      <c r="AY790" s="9" t="n"/>
      <c r="AZ790" s="9" t="n"/>
    </row>
    <row r="791">
      <c r="A791" s="9" t="n"/>
      <c r="B791" s="9" t="n"/>
      <c r="C791" s="9" t="n"/>
      <c r="D791" s="9" t="n"/>
      <c r="E791" s="9" t="n"/>
      <c r="F791" s="9" t="n"/>
      <c r="G791" s="9" t="n"/>
      <c r="H791" s="9" t="n"/>
      <c r="I791" s="9" t="n"/>
      <c r="J791" s="9" t="n"/>
      <c r="K791" s="9" t="n"/>
      <c r="L791" s="9" t="n"/>
      <c r="M791" s="9" t="n"/>
      <c r="N791" s="9" t="n"/>
      <c r="O791" s="9" t="n"/>
      <c r="P791" s="9" t="n"/>
      <c r="Q791" s="9" t="n"/>
      <c r="R791" s="9" t="n"/>
      <c r="S791" s="9" t="n"/>
      <c r="T791" s="9" t="n"/>
      <c r="U791" s="9" t="n"/>
      <c r="V791" s="9" t="n"/>
      <c r="W791" s="9" t="n"/>
      <c r="X791" s="9" t="n"/>
      <c r="Y791" s="9" t="n"/>
      <c r="Z791" s="9" t="n"/>
      <c r="AA791" s="9" t="n"/>
      <c r="AB791" s="9" t="n"/>
      <c r="AC791" s="9" t="n"/>
      <c r="AD791" s="9" t="n"/>
      <c r="AE791" s="9" t="n"/>
      <c r="AF791" s="9" t="n"/>
      <c r="AG791" s="9" t="n"/>
      <c r="AH791" s="9" t="n"/>
      <c r="AI791" s="9" t="n"/>
      <c r="AJ791" s="9" t="n"/>
      <c r="AK791" s="9" t="n"/>
      <c r="AL791" s="9" t="n"/>
      <c r="AM791" s="9" t="n"/>
      <c r="AN791" s="9" t="n"/>
      <c r="AO791" s="9" t="n"/>
      <c r="AP791" s="9" t="n"/>
      <c r="AQ791" s="9" t="n"/>
      <c r="AR791" s="9" t="n"/>
      <c r="AS791" s="9" t="n"/>
      <c r="AT791" s="9" t="n"/>
      <c r="AU791" s="9" t="n"/>
      <c r="AV791" s="9" t="n"/>
      <c r="AW791" s="9" t="n"/>
      <c r="AX791" s="9" t="n"/>
      <c r="AY791" s="9" t="n"/>
      <c r="AZ791" s="9" t="n"/>
    </row>
    <row r="792">
      <c r="A792" s="9" t="n"/>
      <c r="B792" s="9" t="n"/>
      <c r="C792" s="9" t="n"/>
      <c r="D792" s="9" t="n"/>
      <c r="E792" s="9" t="n"/>
      <c r="F792" s="9" t="n"/>
      <c r="G792" s="9" t="n"/>
      <c r="H792" s="9" t="n"/>
      <c r="I792" s="9" t="n"/>
      <c r="J792" s="9" t="n"/>
      <c r="K792" s="9" t="n"/>
      <c r="L792" s="9" t="n"/>
      <c r="M792" s="9" t="n"/>
      <c r="N792" s="9" t="n"/>
      <c r="O792" s="9" t="n"/>
      <c r="P792" s="9" t="n"/>
      <c r="Q792" s="9" t="n"/>
      <c r="R792" s="9" t="n"/>
      <c r="S792" s="9" t="n"/>
      <c r="T792" s="9" t="n"/>
      <c r="U792" s="9" t="n"/>
      <c r="V792" s="9" t="n"/>
      <c r="W792" s="9" t="n"/>
      <c r="X792" s="9" t="n"/>
      <c r="Y792" s="9" t="n"/>
      <c r="Z792" s="9" t="n"/>
      <c r="AA792" s="9" t="n"/>
      <c r="AB792" s="9" t="n"/>
      <c r="AC792" s="9" t="n"/>
      <c r="AD792" s="9" t="n"/>
      <c r="AE792" s="9" t="n"/>
      <c r="AF792" s="9" t="n"/>
      <c r="AG792" s="9" t="n"/>
      <c r="AH792" s="9" t="n"/>
      <c r="AI792" s="9" t="n"/>
      <c r="AJ792" s="9" t="n"/>
      <c r="AK792" s="9" t="n"/>
      <c r="AL792" s="9" t="n"/>
      <c r="AM792" s="9" t="n"/>
      <c r="AN792" s="9" t="n"/>
      <c r="AO792" s="9" t="n"/>
      <c r="AP792" s="9" t="n"/>
      <c r="AQ792" s="9" t="n"/>
      <c r="AR792" s="9" t="n"/>
      <c r="AS792" s="9" t="n"/>
      <c r="AT792" s="9" t="n"/>
      <c r="AU792" s="9" t="n"/>
      <c r="AV792" s="9" t="n"/>
      <c r="AW792" s="9" t="n"/>
      <c r="AX792" s="9" t="n"/>
      <c r="AY792" s="9" t="n"/>
      <c r="AZ792" s="9" t="n"/>
    </row>
    <row r="793">
      <c r="A793" s="9" t="n"/>
      <c r="B793" s="9" t="n"/>
      <c r="C793" s="9" t="n"/>
      <c r="D793" s="9" t="n"/>
      <c r="E793" s="9" t="n"/>
      <c r="F793" s="9" t="n"/>
      <c r="G793" s="9" t="n"/>
      <c r="H793" s="9" t="n"/>
      <c r="I793" s="9" t="n"/>
      <c r="J793" s="9" t="n"/>
      <c r="K793" s="9" t="n"/>
      <c r="L793" s="9" t="n"/>
      <c r="M793" s="9" t="n"/>
      <c r="N793" s="9" t="n"/>
      <c r="O793" s="9" t="n"/>
      <c r="P793" s="9" t="n"/>
      <c r="Q793" s="9" t="n"/>
      <c r="R793" s="9" t="n"/>
      <c r="S793" s="9" t="n"/>
      <c r="T793" s="9" t="n"/>
      <c r="U793" s="9" t="n"/>
      <c r="V793" s="9" t="n"/>
      <c r="W793" s="9" t="n"/>
      <c r="X793" s="9" t="n"/>
      <c r="Y793" s="9" t="n"/>
      <c r="Z793" s="9" t="n"/>
      <c r="AA793" s="9" t="n"/>
      <c r="AB793" s="9" t="n"/>
      <c r="AC793" s="9" t="n"/>
      <c r="AD793" s="9" t="n"/>
      <c r="AE793" s="9" t="n"/>
      <c r="AF793" s="9" t="n"/>
      <c r="AG793" s="9" t="n"/>
      <c r="AH793" s="9" t="n"/>
      <c r="AI793" s="9" t="n"/>
      <c r="AJ793" s="9" t="n"/>
      <c r="AK793" s="9" t="n"/>
      <c r="AL793" s="9" t="n"/>
      <c r="AM793" s="9" t="n"/>
      <c r="AN793" s="9" t="n"/>
      <c r="AO793" s="9" t="n"/>
      <c r="AP793" s="9" t="n"/>
      <c r="AQ793" s="9" t="n"/>
      <c r="AR793" s="9" t="n"/>
      <c r="AS793" s="9" t="n"/>
      <c r="AT793" s="9" t="n"/>
      <c r="AU793" s="9" t="n"/>
      <c r="AV793" s="9" t="n"/>
      <c r="AW793" s="9" t="n"/>
      <c r="AX793" s="9" t="n"/>
      <c r="AY793" s="9" t="n"/>
      <c r="AZ793" s="9" t="n"/>
    </row>
    <row r="794">
      <c r="A794" s="9" t="n"/>
      <c r="B794" s="9" t="n"/>
      <c r="C794" s="9" t="n"/>
      <c r="D794" s="9" t="n"/>
      <c r="E794" s="9" t="n"/>
      <c r="F794" s="9" t="n"/>
      <c r="G794" s="9" t="n"/>
      <c r="H794" s="9" t="n"/>
      <c r="I794" s="9" t="n"/>
      <c r="J794" s="9" t="n"/>
      <c r="K794" s="9" t="n"/>
      <c r="L794" s="9" t="n"/>
      <c r="M794" s="9" t="n"/>
      <c r="N794" s="9" t="n"/>
      <c r="O794" s="9" t="n"/>
      <c r="P794" s="9" t="n"/>
      <c r="Q794" s="9" t="n"/>
      <c r="R794" s="9" t="n"/>
      <c r="S794" s="9" t="n"/>
      <c r="T794" s="9" t="n"/>
      <c r="U794" s="9" t="n"/>
      <c r="V794" s="9" t="n"/>
      <c r="W794" s="9" t="n"/>
      <c r="X794" s="9" t="n"/>
      <c r="Y794" s="9" t="n"/>
      <c r="Z794" s="9" t="n"/>
      <c r="AA794" s="9" t="n"/>
      <c r="AB794" s="9" t="n"/>
      <c r="AC794" s="9" t="n"/>
      <c r="AD794" s="9" t="n"/>
      <c r="AE794" s="9" t="n"/>
      <c r="AF794" s="9" t="n"/>
      <c r="AG794" s="9" t="n"/>
      <c r="AH794" s="9" t="n"/>
      <c r="AI794" s="9" t="n"/>
      <c r="AJ794" s="9" t="n"/>
      <c r="AK794" s="9" t="n"/>
      <c r="AL794" s="9" t="n"/>
      <c r="AM794" s="9" t="n"/>
      <c r="AN794" s="9" t="n"/>
      <c r="AO794" s="9" t="n"/>
      <c r="AP794" s="9" t="n"/>
      <c r="AQ794" s="9" t="n"/>
      <c r="AR794" s="9" t="n"/>
      <c r="AS794" s="9" t="n"/>
      <c r="AT794" s="9" t="n"/>
      <c r="AU794" s="9" t="n"/>
      <c r="AV794" s="9" t="n"/>
      <c r="AW794" s="9" t="n"/>
      <c r="AX794" s="9" t="n"/>
      <c r="AY794" s="9" t="n"/>
      <c r="AZ794" s="9" t="n"/>
    </row>
    <row r="795">
      <c r="A795" s="9" t="n"/>
      <c r="B795" s="9" t="n"/>
      <c r="C795" s="9" t="n"/>
      <c r="D795" s="9" t="n"/>
      <c r="E795" s="9" t="n"/>
      <c r="F795" s="9" t="n"/>
      <c r="G795" s="9" t="n"/>
      <c r="H795" s="9" t="n"/>
      <c r="I795" s="9" t="n"/>
      <c r="J795" s="9" t="n"/>
      <c r="K795" s="9" t="n"/>
      <c r="L795" s="9" t="n"/>
      <c r="M795" s="9" t="n"/>
      <c r="N795" s="9" t="n"/>
      <c r="O795" s="9" t="n"/>
      <c r="P795" s="9" t="n"/>
      <c r="Q795" s="9" t="n"/>
      <c r="R795" s="9" t="n"/>
      <c r="S795" s="9" t="n"/>
      <c r="T795" s="9" t="n"/>
      <c r="U795" s="9" t="n"/>
      <c r="V795" s="9" t="n"/>
      <c r="W795" s="9" t="n"/>
      <c r="X795" s="9" t="n"/>
      <c r="Y795" s="9" t="n"/>
      <c r="Z795" s="9" t="n"/>
      <c r="AA795" s="9" t="n"/>
      <c r="AB795" s="9" t="n"/>
      <c r="AC795" s="9" t="n"/>
      <c r="AD795" s="9" t="n"/>
      <c r="AE795" s="9" t="n"/>
      <c r="AF795" s="9" t="n"/>
      <c r="AG795" s="9" t="n"/>
      <c r="AH795" s="9" t="n"/>
      <c r="AI795" s="9" t="n"/>
      <c r="AJ795" s="9" t="n"/>
      <c r="AK795" s="9" t="n"/>
      <c r="AL795" s="9" t="n"/>
      <c r="AM795" s="9" t="n"/>
      <c r="AN795" s="9" t="n"/>
      <c r="AO795" s="9" t="n"/>
      <c r="AP795" s="9" t="n"/>
      <c r="AQ795" s="9" t="n"/>
      <c r="AR795" s="9" t="n"/>
      <c r="AS795" s="9" t="n"/>
      <c r="AT795" s="9" t="n"/>
      <c r="AU795" s="9" t="n"/>
      <c r="AV795" s="9" t="n"/>
      <c r="AW795" s="9" t="n"/>
      <c r="AX795" s="9" t="n"/>
      <c r="AY795" s="9" t="n"/>
      <c r="AZ795" s="9" t="n"/>
    </row>
    <row r="796">
      <c r="A796" s="9" t="n"/>
      <c r="B796" s="9" t="n"/>
      <c r="C796" s="9" t="n"/>
      <c r="D796" s="9" t="n"/>
      <c r="E796" s="9" t="n"/>
      <c r="F796" s="9" t="n"/>
      <c r="G796" s="9" t="n"/>
      <c r="H796" s="9" t="n"/>
      <c r="I796" s="9" t="n"/>
      <c r="J796" s="9" t="n"/>
      <c r="K796" s="9" t="n"/>
      <c r="L796" s="9" t="n"/>
      <c r="M796" s="9" t="n"/>
      <c r="N796" s="9" t="n"/>
      <c r="O796" s="9" t="n"/>
      <c r="P796" s="9" t="n"/>
      <c r="Q796" s="9" t="n"/>
      <c r="R796" s="9" t="n"/>
      <c r="S796" s="9" t="n"/>
      <c r="T796" s="9" t="n"/>
      <c r="U796" s="9" t="n"/>
      <c r="V796" s="9" t="n"/>
      <c r="W796" s="9" t="n"/>
      <c r="X796" s="9" t="n"/>
      <c r="Y796" s="9" t="n"/>
      <c r="Z796" s="9" t="n"/>
      <c r="AA796" s="9" t="n"/>
      <c r="AB796" s="9" t="n"/>
      <c r="AC796" s="9" t="n"/>
      <c r="AD796" s="9" t="n"/>
      <c r="AE796" s="9" t="n"/>
      <c r="AF796" s="9" t="n"/>
      <c r="AG796" s="9" t="n"/>
      <c r="AH796" s="9" t="n"/>
      <c r="AI796" s="9" t="n"/>
      <c r="AJ796" s="9" t="n"/>
      <c r="AK796" s="9" t="n"/>
      <c r="AL796" s="9" t="n"/>
      <c r="AM796" s="9" t="n"/>
      <c r="AN796" s="9" t="n"/>
      <c r="AO796" s="9" t="n"/>
      <c r="AP796" s="9" t="n"/>
      <c r="AQ796" s="9" t="n"/>
      <c r="AR796" s="9" t="n"/>
      <c r="AS796" s="9" t="n"/>
      <c r="AT796" s="9" t="n"/>
      <c r="AU796" s="9" t="n"/>
      <c r="AV796" s="9" t="n"/>
      <c r="AW796" s="9" t="n"/>
      <c r="AX796" s="9" t="n"/>
      <c r="AY796" s="9" t="n"/>
      <c r="AZ796" s="9" t="n"/>
    </row>
    <row r="797">
      <c r="A797" s="9" t="n"/>
      <c r="B797" s="9" t="n"/>
      <c r="C797" s="9" t="n"/>
      <c r="D797" s="9" t="n"/>
      <c r="E797" s="9" t="n"/>
      <c r="F797" s="9" t="n"/>
      <c r="G797" s="9" t="n"/>
      <c r="H797" s="9" t="n"/>
      <c r="I797" s="9" t="n"/>
      <c r="J797" s="9" t="n"/>
      <c r="K797" s="9" t="n"/>
      <c r="L797" s="9" t="n"/>
      <c r="M797" s="9" t="n"/>
      <c r="N797" s="9" t="n"/>
      <c r="O797" s="9" t="n"/>
      <c r="P797" s="9" t="n"/>
      <c r="Q797" s="9" t="n"/>
      <c r="R797" s="9" t="n"/>
      <c r="S797" s="9" t="n"/>
      <c r="T797" s="9" t="n"/>
      <c r="U797" s="9" t="n"/>
      <c r="V797" s="9" t="n"/>
      <c r="W797" s="9" t="n"/>
      <c r="X797" s="9" t="n"/>
      <c r="Y797" s="9" t="n"/>
      <c r="Z797" s="9" t="n"/>
      <c r="AA797" s="9" t="n"/>
      <c r="AB797" s="9" t="n"/>
      <c r="AC797" s="9" t="n"/>
      <c r="AD797" s="9" t="n"/>
      <c r="AE797" s="9" t="n"/>
      <c r="AF797" s="9" t="n"/>
      <c r="AG797" s="9" t="n"/>
      <c r="AH797" s="9" t="n"/>
      <c r="AI797" s="9" t="n"/>
      <c r="AJ797" s="9" t="n"/>
      <c r="AK797" s="9" t="n"/>
      <c r="AL797" s="9" t="n"/>
      <c r="AM797" s="9" t="n"/>
      <c r="AN797" s="9" t="n"/>
      <c r="AO797" s="9" t="n"/>
      <c r="AP797" s="9" t="n"/>
      <c r="AQ797" s="9" t="n"/>
      <c r="AR797" s="9" t="n"/>
      <c r="AS797" s="9" t="n"/>
      <c r="AT797" s="9" t="n"/>
      <c r="AU797" s="9" t="n"/>
      <c r="AV797" s="9" t="n"/>
      <c r="AW797" s="9" t="n"/>
      <c r="AX797" s="9" t="n"/>
      <c r="AY797" s="9" t="n"/>
      <c r="AZ797" s="9" t="n"/>
    </row>
    <row r="798">
      <c r="A798" s="9" t="n"/>
      <c r="B798" s="9" t="n"/>
      <c r="C798" s="9" t="n"/>
      <c r="D798" s="9" t="n"/>
      <c r="E798" s="9" t="n"/>
      <c r="F798" s="9" t="n"/>
      <c r="G798" s="9" t="n"/>
      <c r="H798" s="9" t="n"/>
      <c r="I798" s="9" t="n"/>
      <c r="J798" s="9" t="n"/>
      <c r="K798" s="9" t="n"/>
      <c r="L798" s="9" t="n"/>
      <c r="M798" s="9" t="n"/>
      <c r="N798" s="9" t="n"/>
      <c r="O798" s="9" t="n"/>
      <c r="P798" s="9" t="n"/>
      <c r="Q798" s="9" t="n"/>
      <c r="R798" s="9" t="n"/>
      <c r="S798" s="9" t="n"/>
      <c r="T798" s="9" t="n"/>
      <c r="U798" s="9" t="n"/>
      <c r="V798" s="9" t="n"/>
      <c r="W798" s="9" t="n"/>
      <c r="X798" s="9" t="n"/>
      <c r="Y798" s="9" t="n"/>
      <c r="Z798" s="9" t="n"/>
      <c r="AA798" s="9" t="n"/>
      <c r="AB798" s="9" t="n"/>
      <c r="AC798" s="9" t="n"/>
      <c r="AD798" s="9" t="n"/>
      <c r="AE798" s="9" t="n"/>
      <c r="AF798" s="9" t="n"/>
      <c r="AG798" s="9" t="n"/>
      <c r="AH798" s="9" t="n"/>
      <c r="AI798" s="9" t="n"/>
      <c r="AJ798" s="9" t="n"/>
      <c r="AK798" s="9" t="n"/>
      <c r="AL798" s="9" t="n"/>
      <c r="AM798" s="9" t="n"/>
      <c r="AN798" s="9" t="n"/>
      <c r="AO798" s="9" t="n"/>
      <c r="AP798" s="9" t="n"/>
      <c r="AQ798" s="9" t="n"/>
      <c r="AR798" s="9" t="n"/>
      <c r="AS798" s="9" t="n"/>
      <c r="AT798" s="9" t="n"/>
      <c r="AU798" s="9" t="n"/>
      <c r="AV798" s="9" t="n"/>
      <c r="AW798" s="9" t="n"/>
      <c r="AX798" s="9" t="n"/>
      <c r="AY798" s="9" t="n"/>
      <c r="AZ798" s="9" t="n"/>
    </row>
    <row r="799">
      <c r="A799" s="9" t="n"/>
      <c r="B799" s="9" t="n"/>
      <c r="C799" s="9" t="n"/>
      <c r="D799" s="9" t="n"/>
      <c r="E799" s="9" t="n"/>
      <c r="F799" s="9" t="n"/>
      <c r="G799" s="9" t="n"/>
      <c r="H799" s="9" t="n"/>
      <c r="I799" s="9" t="n"/>
      <c r="J799" s="9" t="n"/>
      <c r="K799" s="9" t="n"/>
      <c r="L799" s="9" t="n"/>
      <c r="M799" s="9" t="n"/>
      <c r="N799" s="9" t="n"/>
      <c r="O799" s="9" t="n"/>
      <c r="P799" s="9" t="n"/>
      <c r="Q799" s="9" t="n"/>
      <c r="R799" s="9" t="n"/>
      <c r="S799" s="9" t="n"/>
      <c r="T799" s="9" t="n"/>
      <c r="U799" s="9" t="n"/>
      <c r="V799" s="9" t="n"/>
      <c r="W799" s="9" t="n"/>
      <c r="X799" s="9" t="n"/>
      <c r="Y799" s="9" t="n"/>
      <c r="Z799" s="9" t="n"/>
      <c r="AA799" s="9" t="n"/>
      <c r="AB799" s="9" t="n"/>
      <c r="AC799" s="9" t="n"/>
      <c r="AD799" s="9" t="n"/>
      <c r="AE799" s="9" t="n"/>
      <c r="AF799" s="9" t="n"/>
      <c r="AG799" s="9" t="n"/>
      <c r="AH799" s="9" t="n"/>
      <c r="AI799" s="9" t="n"/>
      <c r="AJ799" s="9" t="n"/>
      <c r="AK799" s="9" t="n"/>
      <c r="AL799" s="9" t="n"/>
      <c r="AM799" s="9" t="n"/>
      <c r="AN799" s="9" t="n"/>
      <c r="AO799" s="9" t="n"/>
      <c r="AP799" s="9" t="n"/>
      <c r="AQ799" s="9" t="n"/>
      <c r="AR799" s="9" t="n"/>
      <c r="AS799" s="9" t="n"/>
      <c r="AT799" s="9" t="n"/>
      <c r="AU799" s="9" t="n"/>
      <c r="AV799" s="9" t="n"/>
      <c r="AW799" s="9" t="n"/>
      <c r="AX799" s="9" t="n"/>
      <c r="AY799" s="9" t="n"/>
      <c r="AZ799" s="9" t="n"/>
    </row>
    <row r="800">
      <c r="A800" s="9" t="n"/>
      <c r="B800" s="9" t="n"/>
      <c r="C800" s="9" t="n"/>
      <c r="D800" s="9" t="n"/>
      <c r="E800" s="9" t="n"/>
      <c r="F800" s="9" t="n"/>
      <c r="G800" s="9" t="n"/>
      <c r="H800" s="9" t="n"/>
      <c r="I800" s="9" t="n"/>
      <c r="J800" s="9" t="n"/>
      <c r="K800" s="9" t="n"/>
      <c r="L800" s="9" t="n"/>
      <c r="M800" s="9" t="n"/>
      <c r="N800" s="9" t="n"/>
      <c r="O800" s="9" t="n"/>
      <c r="P800" s="9" t="n"/>
      <c r="Q800" s="9" t="n"/>
      <c r="R800" s="9" t="n"/>
      <c r="S800" s="9" t="n"/>
      <c r="T800" s="9" t="n"/>
      <c r="U800" s="9" t="n"/>
      <c r="V800" s="9" t="n"/>
      <c r="W800" s="9" t="n"/>
      <c r="X800" s="9" t="n"/>
      <c r="Y800" s="9" t="n"/>
      <c r="Z800" s="9" t="n"/>
      <c r="AA800" s="9" t="n"/>
      <c r="AB800" s="9" t="n"/>
      <c r="AC800" s="9" t="n"/>
      <c r="AD800" s="9" t="n"/>
      <c r="AE800" s="9" t="n"/>
      <c r="AF800" s="9" t="n"/>
      <c r="AG800" s="9" t="n"/>
      <c r="AH800" s="9" t="n"/>
      <c r="AI800" s="9" t="n"/>
      <c r="AJ800" s="9" t="n"/>
      <c r="AK800" s="9" t="n"/>
      <c r="AL800" s="9" t="n"/>
      <c r="AM800" s="9" t="n"/>
      <c r="AN800" s="9" t="n"/>
      <c r="AO800" s="9" t="n"/>
      <c r="AP800" s="9" t="n"/>
      <c r="AQ800" s="9" t="n"/>
      <c r="AR800" s="9" t="n"/>
      <c r="AS800" s="9" t="n"/>
      <c r="AT800" s="9" t="n"/>
      <c r="AU800" s="9" t="n"/>
      <c r="AV800" s="9" t="n"/>
      <c r="AW800" s="9" t="n"/>
      <c r="AX800" s="9" t="n"/>
      <c r="AY800" s="9" t="n"/>
      <c r="AZ800" s="9" t="n"/>
    </row>
    <row r="801">
      <c r="A801" s="9" t="n"/>
      <c r="B801" s="9" t="n"/>
      <c r="C801" s="9" t="n"/>
      <c r="D801" s="9" t="n"/>
      <c r="E801" s="9" t="n"/>
      <c r="F801" s="9" t="n"/>
      <c r="G801" s="9" t="n"/>
      <c r="H801" s="9" t="n"/>
      <c r="I801" s="9" t="n"/>
      <c r="J801" s="9" t="n"/>
      <c r="K801" s="9" t="n"/>
      <c r="L801" s="9" t="n"/>
      <c r="M801" s="9" t="n"/>
      <c r="N801" s="9" t="n"/>
      <c r="O801" s="9" t="n"/>
      <c r="P801" s="9" t="n"/>
      <c r="Q801" s="9" t="n"/>
      <c r="R801" s="9" t="n"/>
      <c r="S801" s="9" t="n"/>
      <c r="T801" s="9" t="n"/>
      <c r="U801" s="9" t="n"/>
      <c r="V801" s="9" t="n"/>
      <c r="W801" s="9" t="n"/>
      <c r="X801" s="9" t="n"/>
      <c r="Y801" s="9" t="n"/>
      <c r="Z801" s="9" t="n"/>
      <c r="AA801" s="9" t="n"/>
      <c r="AB801" s="9" t="n"/>
      <c r="AC801" s="9" t="n"/>
      <c r="AD801" s="9" t="n"/>
      <c r="AE801" s="9" t="n"/>
      <c r="AF801" s="9" t="n"/>
      <c r="AG801" s="9" t="n"/>
      <c r="AH801" s="9" t="n"/>
      <c r="AI801" s="9" t="n"/>
      <c r="AJ801" s="9" t="n"/>
      <c r="AK801" s="9" t="n"/>
      <c r="AL801" s="9" t="n"/>
      <c r="AM801" s="9" t="n"/>
      <c r="AN801" s="9" t="n"/>
      <c r="AO801" s="9" t="n"/>
      <c r="AP801" s="9" t="n"/>
      <c r="AQ801" s="9" t="n"/>
      <c r="AR801" s="9" t="n"/>
      <c r="AS801" s="9" t="n"/>
      <c r="AT801" s="9" t="n"/>
      <c r="AU801" s="9" t="n"/>
      <c r="AV801" s="9" t="n"/>
      <c r="AW801" s="9" t="n"/>
      <c r="AX801" s="9" t="n"/>
      <c r="AY801" s="9" t="n"/>
      <c r="AZ801" s="9" t="n"/>
    </row>
    <row r="802">
      <c r="A802" s="9" t="n"/>
      <c r="B802" s="9" t="n"/>
      <c r="C802" s="9" t="n"/>
      <c r="D802" s="9" t="n"/>
      <c r="E802" s="9" t="n"/>
      <c r="F802" s="9" t="n"/>
      <c r="G802" s="9" t="n"/>
      <c r="H802" s="9" t="n"/>
      <c r="I802" s="9" t="n"/>
      <c r="J802" s="9" t="n"/>
      <c r="K802" s="9" t="n"/>
      <c r="L802" s="9" t="n"/>
      <c r="M802" s="9" t="n"/>
      <c r="N802" s="9" t="n"/>
      <c r="O802" s="9" t="n"/>
      <c r="P802" s="9" t="n"/>
      <c r="Q802" s="9" t="n"/>
      <c r="R802" s="9" t="n"/>
      <c r="S802" s="9" t="n"/>
      <c r="T802" s="9" t="n"/>
      <c r="U802" s="9" t="n"/>
      <c r="V802" s="9" t="n"/>
      <c r="W802" s="9" t="n"/>
      <c r="X802" s="9" t="n"/>
      <c r="Y802" s="9" t="n"/>
      <c r="Z802" s="9" t="n"/>
      <c r="AA802" s="9" t="n"/>
      <c r="AB802" s="9" t="n"/>
      <c r="AC802" s="9" t="n"/>
      <c r="AD802" s="9" t="n"/>
      <c r="AE802" s="9" t="n"/>
      <c r="AF802" s="9" t="n"/>
      <c r="AG802" s="9" t="n"/>
      <c r="AH802" s="9" t="n"/>
      <c r="AI802" s="9" t="n"/>
      <c r="AJ802" s="9" t="n"/>
      <c r="AK802" s="9" t="n"/>
      <c r="AL802" s="9" t="n"/>
      <c r="AM802" s="9" t="n"/>
      <c r="AN802" s="9" t="n"/>
      <c r="AO802" s="9" t="n"/>
      <c r="AP802" s="9" t="n"/>
      <c r="AQ802" s="9" t="n"/>
      <c r="AR802" s="9" t="n"/>
      <c r="AS802" s="9" t="n"/>
      <c r="AT802" s="9" t="n"/>
      <c r="AU802" s="9" t="n"/>
      <c r="AV802" s="9" t="n"/>
      <c r="AW802" s="9" t="n"/>
      <c r="AX802" s="9" t="n"/>
      <c r="AY802" s="9" t="n"/>
      <c r="AZ802" s="9" t="n"/>
    </row>
    <row r="803">
      <c r="A803" s="9" t="n"/>
      <c r="B803" s="9" t="n"/>
      <c r="C803" s="9" t="n"/>
      <c r="D803" s="9" t="n"/>
      <c r="E803" s="9" t="n"/>
      <c r="F803" s="9" t="n"/>
      <c r="G803" s="9" t="n"/>
      <c r="H803" s="9" t="n"/>
      <c r="I803" s="9" t="n"/>
      <c r="J803" s="9" t="n"/>
      <c r="K803" s="9" t="n"/>
      <c r="L803" s="9" t="n"/>
      <c r="M803" s="9" t="n"/>
      <c r="N803" s="9" t="n"/>
      <c r="O803" s="9" t="n"/>
      <c r="P803" s="9" t="n"/>
      <c r="Q803" s="9" t="n"/>
      <c r="R803" s="9" t="n"/>
      <c r="S803" s="9" t="n"/>
      <c r="T803" s="9" t="n"/>
      <c r="U803" s="9" t="n"/>
      <c r="V803" s="9" t="n"/>
      <c r="W803" s="9" t="n"/>
      <c r="X803" s="9" t="n"/>
      <c r="Y803" s="9" t="n"/>
      <c r="Z803" s="9" t="n"/>
      <c r="AA803" s="9" t="n"/>
      <c r="AB803" s="9" t="n"/>
      <c r="AC803" s="9" t="n"/>
      <c r="AD803" s="9" t="n"/>
      <c r="AE803" s="9" t="n"/>
      <c r="AF803" s="9" t="n"/>
      <c r="AG803" s="9" t="n"/>
      <c r="AH803" s="9" t="n"/>
      <c r="AI803" s="9" t="n"/>
      <c r="AJ803" s="9" t="n"/>
      <c r="AK803" s="9" t="n"/>
      <c r="AL803" s="9" t="n"/>
      <c r="AM803" s="9" t="n"/>
      <c r="AN803" s="9" t="n"/>
      <c r="AO803" s="9" t="n"/>
      <c r="AP803" s="9" t="n"/>
      <c r="AQ803" s="9" t="n"/>
      <c r="AR803" s="9" t="n"/>
      <c r="AS803" s="9" t="n"/>
      <c r="AT803" s="9" t="n"/>
      <c r="AU803" s="9" t="n"/>
      <c r="AV803" s="9" t="n"/>
      <c r="AW803" s="9" t="n"/>
      <c r="AX803" s="9" t="n"/>
      <c r="AY803" s="9" t="n"/>
      <c r="AZ803" s="9" t="n"/>
    </row>
    <row r="804">
      <c r="A804" s="9" t="n"/>
      <c r="B804" s="9" t="n"/>
      <c r="C804" s="9" t="n"/>
      <c r="D804" s="9" t="n"/>
      <c r="E804" s="9" t="n"/>
      <c r="F804" s="9" t="n"/>
      <c r="G804" s="9" t="n"/>
      <c r="H804" s="9" t="n"/>
      <c r="I804" s="9" t="n"/>
      <c r="J804" s="9" t="n"/>
      <c r="K804" s="9" t="n"/>
      <c r="L804" s="9" t="n"/>
      <c r="M804" s="9" t="n"/>
      <c r="N804" s="9" t="n"/>
      <c r="O804" s="9" t="n"/>
      <c r="P804" s="9" t="n"/>
      <c r="Q804" s="9" t="n"/>
      <c r="R804" s="9" t="n"/>
      <c r="S804" s="9" t="n"/>
      <c r="T804" s="9" t="n"/>
      <c r="U804" s="9" t="n"/>
      <c r="V804" s="9" t="n"/>
      <c r="W804" s="9" t="n"/>
      <c r="X804" s="9" t="n"/>
      <c r="Y804" s="9" t="n"/>
      <c r="Z804" s="9" t="n"/>
      <c r="AA804" s="9" t="n"/>
      <c r="AB804" s="9" t="n"/>
      <c r="AC804" s="9" t="n"/>
      <c r="AD804" s="9" t="n"/>
      <c r="AE804" s="9" t="n"/>
      <c r="AF804" s="9" t="n"/>
      <c r="AG804" s="9" t="n"/>
      <c r="AH804" s="9" t="n"/>
      <c r="AI804" s="9" t="n"/>
      <c r="AJ804" s="9" t="n"/>
      <c r="AK804" s="9" t="n"/>
      <c r="AL804" s="9" t="n"/>
      <c r="AM804" s="9" t="n"/>
      <c r="AN804" s="9" t="n"/>
      <c r="AO804" s="9" t="n"/>
      <c r="AP804" s="9" t="n"/>
      <c r="AQ804" s="9" t="n"/>
      <c r="AR804" s="9" t="n"/>
      <c r="AS804" s="9" t="n"/>
      <c r="AT804" s="9" t="n"/>
      <c r="AU804" s="9" t="n"/>
      <c r="AV804" s="9" t="n"/>
      <c r="AW804" s="9" t="n"/>
      <c r="AX804" s="9" t="n"/>
      <c r="AY804" s="9" t="n"/>
      <c r="AZ804" s="9" t="n"/>
    </row>
    <row r="805">
      <c r="A805" s="9" t="n"/>
      <c r="B805" s="9" t="n"/>
      <c r="C805" s="9" t="n"/>
      <c r="D805" s="9" t="n"/>
      <c r="E805" s="9" t="n"/>
      <c r="F805" s="9" t="n"/>
      <c r="G805" s="9" t="n"/>
      <c r="H805" s="9" t="n"/>
      <c r="I805" s="9" t="n"/>
      <c r="J805" s="9" t="n"/>
      <c r="K805" s="9" t="n"/>
      <c r="L805" s="9" t="n"/>
      <c r="M805" s="9" t="n"/>
      <c r="N805" s="9" t="n"/>
      <c r="O805" s="9" t="n"/>
      <c r="P805" s="9" t="n"/>
      <c r="Q805" s="9" t="n"/>
      <c r="R805" s="9" t="n"/>
      <c r="S805" s="9" t="n"/>
      <c r="T805" s="9" t="n"/>
      <c r="U805" s="9" t="n"/>
      <c r="V805" s="9" t="n"/>
      <c r="W805" s="9" t="n"/>
      <c r="X805" s="9" t="n"/>
      <c r="Y805" s="9" t="n"/>
      <c r="Z805" s="9" t="n"/>
      <c r="AA805" s="9" t="n"/>
      <c r="AB805" s="9" t="n"/>
      <c r="AC805" s="9" t="n"/>
      <c r="AD805" s="9" t="n"/>
      <c r="AE805" s="9" t="n"/>
      <c r="AF805" s="9" t="n"/>
      <c r="AG805" s="9" t="n"/>
      <c r="AH805" s="9" t="n"/>
      <c r="AI805" s="9" t="n"/>
      <c r="AJ805" s="9" t="n"/>
      <c r="AK805" s="9" t="n"/>
      <c r="AL805" s="9" t="n"/>
      <c r="AM805" s="9" t="n"/>
      <c r="AN805" s="9" t="n"/>
      <c r="AO805" s="9" t="n"/>
      <c r="AP805" s="9" t="n"/>
      <c r="AQ805" s="9" t="n"/>
      <c r="AR805" s="9" t="n"/>
      <c r="AS805" s="9" t="n"/>
      <c r="AT805" s="9" t="n"/>
      <c r="AU805" s="9" t="n"/>
      <c r="AV805" s="9" t="n"/>
      <c r="AW805" s="9" t="n"/>
      <c r="AX805" s="9" t="n"/>
      <c r="AY805" s="9" t="n"/>
      <c r="AZ805" s="9" t="n"/>
    </row>
    <row r="806">
      <c r="A806" s="9" t="n"/>
      <c r="B806" s="9" t="n"/>
      <c r="C806" s="9" t="n"/>
      <c r="D806" s="9" t="n"/>
      <c r="E806" s="9" t="n"/>
      <c r="F806" s="9" t="n"/>
      <c r="G806" s="9" t="n"/>
      <c r="H806" s="9" t="n"/>
      <c r="I806" s="9" t="n"/>
      <c r="J806" s="9" t="n"/>
      <c r="K806" s="9" t="n"/>
      <c r="L806" s="9" t="n"/>
      <c r="M806" s="9" t="n"/>
      <c r="N806" s="9" t="n"/>
      <c r="O806" s="9" t="n"/>
      <c r="P806" s="9" t="n"/>
      <c r="Q806" s="9" t="n"/>
      <c r="R806" s="9" t="n"/>
      <c r="S806" s="9" t="n"/>
      <c r="T806" s="9" t="n"/>
      <c r="U806" s="9" t="n"/>
      <c r="V806" s="9" t="n"/>
      <c r="W806" s="9" t="n"/>
      <c r="X806" s="9" t="n"/>
      <c r="Y806" s="9" t="n"/>
      <c r="Z806" s="9" t="n"/>
      <c r="AA806" s="9" t="n"/>
      <c r="AB806" s="9" t="n"/>
      <c r="AC806" s="9" t="n"/>
      <c r="AD806" s="9" t="n"/>
      <c r="AE806" s="9" t="n"/>
      <c r="AF806" s="9" t="n"/>
      <c r="AG806" s="9" t="n"/>
      <c r="AH806" s="9" t="n"/>
      <c r="AI806" s="9" t="n"/>
      <c r="AJ806" s="9" t="n"/>
      <c r="AK806" s="9" t="n"/>
      <c r="AL806" s="9" t="n"/>
      <c r="AM806" s="9" t="n"/>
      <c r="AN806" s="9" t="n"/>
      <c r="AO806" s="9" t="n"/>
      <c r="AP806" s="9" t="n"/>
      <c r="AQ806" s="9" t="n"/>
      <c r="AR806" s="9" t="n"/>
      <c r="AS806" s="9" t="n"/>
      <c r="AT806" s="9" t="n"/>
      <c r="AU806" s="9" t="n"/>
      <c r="AV806" s="9" t="n"/>
      <c r="AW806" s="9" t="n"/>
      <c r="AX806" s="9" t="n"/>
      <c r="AY806" s="9" t="n"/>
      <c r="AZ806" s="9" t="n"/>
    </row>
    <row r="807">
      <c r="A807" s="9" t="n"/>
      <c r="B807" s="9" t="n"/>
      <c r="C807" s="9" t="n"/>
      <c r="D807" s="9" t="n"/>
      <c r="E807" s="9" t="n"/>
      <c r="F807" s="9" t="n"/>
      <c r="G807" s="9" t="n"/>
      <c r="H807" s="9" t="n"/>
      <c r="I807" s="9" t="n"/>
      <c r="J807" s="9" t="n"/>
      <c r="K807" s="9" t="n"/>
      <c r="L807" s="9" t="n"/>
      <c r="M807" s="9" t="n"/>
      <c r="N807" s="9" t="n"/>
      <c r="O807" s="9" t="n"/>
      <c r="P807" s="9" t="n"/>
      <c r="Q807" s="9" t="n"/>
      <c r="R807" s="9" t="n"/>
      <c r="S807" s="9" t="n"/>
      <c r="T807" s="9" t="n"/>
      <c r="U807" s="9" t="n"/>
      <c r="V807" s="9" t="n"/>
      <c r="W807" s="9" t="n"/>
      <c r="X807" s="9" t="n"/>
      <c r="Y807" s="9" t="n"/>
      <c r="Z807" s="9" t="n"/>
      <c r="AA807" s="9" t="n"/>
      <c r="AB807" s="9" t="n"/>
      <c r="AC807" s="9" t="n"/>
      <c r="AD807" s="9" t="n"/>
      <c r="AE807" s="9" t="n"/>
      <c r="AF807" s="9" t="n"/>
      <c r="AG807" s="9" t="n"/>
      <c r="AH807" s="9" t="n"/>
      <c r="AI807" s="9" t="n"/>
      <c r="AJ807" s="9" t="n"/>
      <c r="AK807" s="9" t="n"/>
      <c r="AL807" s="9" t="n"/>
      <c r="AM807" s="9" t="n"/>
      <c r="AN807" s="9" t="n"/>
      <c r="AO807" s="9" t="n"/>
      <c r="AP807" s="9" t="n"/>
      <c r="AQ807" s="9" t="n"/>
      <c r="AR807" s="9" t="n"/>
      <c r="AS807" s="9" t="n"/>
      <c r="AT807" s="9" t="n"/>
      <c r="AU807" s="9" t="n"/>
      <c r="AV807" s="9" t="n"/>
      <c r="AW807" s="9" t="n"/>
      <c r="AX807" s="9" t="n"/>
      <c r="AY807" s="9" t="n"/>
      <c r="AZ807" s="9" t="n"/>
    </row>
    <row r="808">
      <c r="A808" s="9" t="n"/>
      <c r="B808" s="9" t="n"/>
      <c r="C808" s="9" t="n"/>
      <c r="D808" s="9" t="n"/>
      <c r="E808" s="9" t="n"/>
      <c r="F808" s="9" t="n"/>
      <c r="G808" s="9" t="n"/>
      <c r="H808" s="9" t="n"/>
      <c r="I808" s="9" t="n"/>
      <c r="J808" s="9" t="n"/>
      <c r="K808" s="9" t="n"/>
      <c r="L808" s="9" t="n"/>
      <c r="M808" s="9" t="n"/>
      <c r="N808" s="9" t="n"/>
      <c r="O808" s="9" t="n"/>
      <c r="P808" s="9" t="n"/>
      <c r="Q808" s="9" t="n"/>
      <c r="R808" s="9" t="n"/>
      <c r="S808" s="9" t="n"/>
      <c r="T808" s="9" t="n"/>
      <c r="U808" s="9" t="n"/>
      <c r="V808" s="9" t="n"/>
      <c r="W808" s="9" t="n"/>
      <c r="X808" s="9" t="n"/>
      <c r="Y808" s="9" t="n"/>
      <c r="Z808" s="9" t="n"/>
      <c r="AA808" s="9" t="n"/>
      <c r="AB808" s="9" t="n"/>
      <c r="AC808" s="9" t="n"/>
      <c r="AD808" s="9" t="n"/>
      <c r="AE808" s="9" t="n"/>
      <c r="AF808" s="9" t="n"/>
      <c r="AG808" s="9" t="n"/>
      <c r="AH808" s="9" t="n"/>
      <c r="AI808" s="9" t="n"/>
      <c r="AJ808" s="9" t="n"/>
      <c r="AK808" s="9" t="n"/>
      <c r="AL808" s="9" t="n"/>
      <c r="AM808" s="9" t="n"/>
      <c r="AN808" s="9" t="n"/>
      <c r="AO808" s="9" t="n"/>
      <c r="AP808" s="9" t="n"/>
      <c r="AQ808" s="9" t="n"/>
      <c r="AR808" s="9" t="n"/>
      <c r="AS808" s="9" t="n"/>
      <c r="AT808" s="9" t="n"/>
      <c r="AU808" s="9" t="n"/>
      <c r="AV808" s="9" t="n"/>
      <c r="AW808" s="9" t="n"/>
      <c r="AX808" s="9" t="n"/>
      <c r="AY808" s="9" t="n"/>
      <c r="AZ808" s="9" t="n"/>
    </row>
    <row r="809">
      <c r="A809" s="9" t="n"/>
      <c r="B809" s="9" t="n"/>
      <c r="C809" s="9" t="n"/>
      <c r="D809" s="9" t="n"/>
      <c r="E809" s="9" t="n"/>
      <c r="F809" s="9" t="n"/>
      <c r="G809" s="9" t="n"/>
      <c r="H809" s="9" t="n"/>
      <c r="I809" s="9" t="n"/>
      <c r="J809" s="9" t="n"/>
      <c r="K809" s="9" t="n"/>
      <c r="L809" s="9" t="n"/>
      <c r="M809" s="9" t="n"/>
      <c r="N809" s="9" t="n"/>
      <c r="O809" s="9" t="n"/>
      <c r="P809" s="9" t="n"/>
      <c r="Q809" s="9" t="n"/>
      <c r="R809" s="9" t="n"/>
      <c r="S809" s="9" t="n"/>
      <c r="T809" s="9" t="n"/>
      <c r="U809" s="9" t="n"/>
      <c r="V809" s="9" t="n"/>
      <c r="W809" s="9" t="n"/>
      <c r="X809" s="9" t="n"/>
      <c r="Y809" s="9" t="n"/>
      <c r="Z809" s="9" t="n"/>
      <c r="AA809" s="9" t="n"/>
      <c r="AB809" s="9" t="n"/>
      <c r="AC809" s="9" t="n"/>
      <c r="AD809" s="9" t="n"/>
      <c r="AE809" s="9" t="n"/>
      <c r="AF809" s="9" t="n"/>
      <c r="AG809" s="9" t="n"/>
      <c r="AH809" s="9" t="n"/>
      <c r="AI809" s="9" t="n"/>
      <c r="AJ809" s="9" t="n"/>
      <c r="AK809" s="9" t="n"/>
      <c r="AL809" s="9" t="n"/>
      <c r="AM809" s="9" t="n"/>
      <c r="AN809" s="9" t="n"/>
      <c r="AO809" s="9" t="n"/>
      <c r="AP809" s="9" t="n"/>
      <c r="AQ809" s="9" t="n"/>
      <c r="AR809" s="9" t="n"/>
      <c r="AS809" s="9" t="n"/>
      <c r="AT809" s="9" t="n"/>
      <c r="AU809" s="9" t="n"/>
      <c r="AV809" s="9" t="n"/>
      <c r="AW809" s="9" t="n"/>
      <c r="AX809" s="9" t="n"/>
      <c r="AY809" s="9" t="n"/>
      <c r="AZ809" s="9" t="n"/>
    </row>
    <row r="810">
      <c r="A810" s="9" t="n"/>
      <c r="B810" s="9" t="n"/>
      <c r="C810" s="9" t="n"/>
      <c r="D810" s="9" t="n"/>
      <c r="E810" s="9" t="n"/>
      <c r="F810" s="9" t="n"/>
      <c r="G810" s="9" t="n"/>
      <c r="H810" s="9" t="n"/>
      <c r="I810" s="9" t="n"/>
      <c r="J810" s="9" t="n"/>
      <c r="K810" s="9" t="n"/>
      <c r="L810" s="9" t="n"/>
      <c r="M810" s="9" t="n"/>
      <c r="N810" s="9" t="n"/>
      <c r="O810" s="9" t="n"/>
      <c r="P810" s="9" t="n"/>
      <c r="Q810" s="9" t="n"/>
      <c r="R810" s="9" t="n"/>
      <c r="S810" s="9" t="n"/>
      <c r="T810" s="9" t="n"/>
      <c r="U810" s="9" t="n"/>
      <c r="V810" s="9" t="n"/>
      <c r="W810" s="9" t="n"/>
      <c r="X810" s="9" t="n"/>
      <c r="Y810" s="9" t="n"/>
      <c r="Z810" s="9" t="n"/>
      <c r="AA810" s="9" t="n"/>
      <c r="AB810" s="9" t="n"/>
      <c r="AC810" s="9" t="n"/>
      <c r="AD810" s="9" t="n"/>
      <c r="AE810" s="9" t="n"/>
      <c r="AF810" s="9" t="n"/>
      <c r="AG810" s="9" t="n"/>
      <c r="AH810" s="9" t="n"/>
      <c r="AI810" s="9" t="n"/>
      <c r="AJ810" s="9" t="n"/>
      <c r="AK810" s="9" t="n"/>
      <c r="AL810" s="9" t="n"/>
      <c r="AM810" s="9" t="n"/>
      <c r="AN810" s="9" t="n"/>
      <c r="AO810" s="9" t="n"/>
      <c r="AP810" s="9" t="n"/>
      <c r="AQ810" s="9" t="n"/>
      <c r="AR810" s="9" t="n"/>
      <c r="AS810" s="9" t="n"/>
      <c r="AT810" s="9" t="n"/>
      <c r="AU810" s="9" t="n"/>
      <c r="AV810" s="9" t="n"/>
      <c r="AW810" s="9" t="n"/>
      <c r="AX810" s="9" t="n"/>
      <c r="AY810" s="9" t="n"/>
      <c r="AZ810" s="9" t="n"/>
    </row>
    <row r="811">
      <c r="A811" s="9" t="n"/>
      <c r="B811" s="9" t="n"/>
      <c r="C811" s="9" t="n"/>
      <c r="D811" s="9" t="n"/>
      <c r="E811" s="9" t="n"/>
      <c r="F811" s="9" t="n"/>
      <c r="G811" s="9" t="n"/>
      <c r="H811" s="9" t="n"/>
      <c r="I811" s="9" t="n"/>
      <c r="J811" s="9" t="n"/>
      <c r="K811" s="9" t="n"/>
      <c r="L811" s="9" t="n"/>
      <c r="M811" s="9" t="n"/>
      <c r="N811" s="9" t="n"/>
      <c r="O811" s="9" t="n"/>
      <c r="P811" s="9" t="n"/>
      <c r="Q811" s="9" t="n"/>
      <c r="R811" s="9" t="n"/>
      <c r="S811" s="9" t="n"/>
      <c r="T811" s="9" t="n"/>
      <c r="U811" s="9" t="n"/>
      <c r="V811" s="9" t="n"/>
      <c r="W811" s="9" t="n"/>
      <c r="X811" s="9" t="n"/>
      <c r="Y811" s="9" t="n"/>
      <c r="Z811" s="9" t="n"/>
      <c r="AA811" s="9" t="n"/>
      <c r="AB811" s="9" t="n"/>
      <c r="AC811" s="9" t="n"/>
      <c r="AD811" s="9" t="n"/>
      <c r="AE811" s="9" t="n"/>
      <c r="AF811" s="9" t="n"/>
      <c r="AG811" s="9" t="n"/>
      <c r="AH811" s="9" t="n"/>
      <c r="AI811" s="9" t="n"/>
      <c r="AJ811" s="9" t="n"/>
      <c r="AK811" s="9" t="n"/>
      <c r="AL811" s="9" t="n"/>
      <c r="AM811" s="9" t="n"/>
      <c r="AN811" s="9" t="n"/>
      <c r="AO811" s="9" t="n"/>
      <c r="AP811" s="9" t="n"/>
      <c r="AQ811" s="9" t="n"/>
      <c r="AR811" s="9" t="n"/>
      <c r="AS811" s="9" t="n"/>
      <c r="AT811" s="9" t="n"/>
      <c r="AU811" s="9" t="n"/>
      <c r="AV811" s="9" t="n"/>
      <c r="AW811" s="9" t="n"/>
      <c r="AX811" s="9" t="n"/>
      <c r="AY811" s="9" t="n"/>
      <c r="AZ811" s="9" t="n"/>
    </row>
    <row r="812">
      <c r="A812" s="9" t="n"/>
      <c r="B812" s="9" t="n"/>
      <c r="C812" s="9" t="n"/>
      <c r="D812" s="9" t="n"/>
      <c r="E812" s="9" t="n"/>
      <c r="F812" s="9" t="n"/>
      <c r="G812" s="9" t="n"/>
      <c r="H812" s="9" t="n"/>
      <c r="I812" s="9" t="n"/>
      <c r="J812" s="9" t="n"/>
      <c r="K812" s="9" t="n"/>
      <c r="L812" s="9" t="n"/>
      <c r="M812" s="9" t="n"/>
      <c r="N812" s="9" t="n"/>
      <c r="O812" s="9" t="n"/>
      <c r="P812" s="9" t="n"/>
      <c r="Q812" s="9" t="n"/>
      <c r="R812" s="9" t="n"/>
      <c r="S812" s="9" t="n"/>
      <c r="T812" s="9" t="n"/>
      <c r="U812" s="9" t="n"/>
      <c r="V812" s="9" t="n"/>
      <c r="W812" s="9" t="n"/>
      <c r="X812" s="9" t="n"/>
      <c r="Y812" s="9" t="n"/>
      <c r="Z812" s="9" t="n"/>
      <c r="AA812" s="9" t="n"/>
      <c r="AB812" s="9" t="n"/>
      <c r="AC812" s="9" t="n"/>
      <c r="AD812" s="9" t="n"/>
      <c r="AE812" s="9" t="n"/>
      <c r="AF812" s="9" t="n"/>
      <c r="AG812" s="9" t="n"/>
      <c r="AH812" s="9" t="n"/>
      <c r="AI812" s="9" t="n"/>
      <c r="AJ812" s="9" t="n"/>
      <c r="AK812" s="9" t="n"/>
      <c r="AL812" s="9" t="n"/>
      <c r="AM812" s="9" t="n"/>
      <c r="AN812" s="9" t="n"/>
      <c r="AO812" s="9" t="n"/>
      <c r="AP812" s="9" t="n"/>
      <c r="AQ812" s="9" t="n"/>
      <c r="AR812" s="9" t="n"/>
      <c r="AS812" s="9" t="n"/>
      <c r="AT812" s="9" t="n"/>
      <c r="AU812" s="9" t="n"/>
      <c r="AV812" s="9" t="n"/>
      <c r="AW812" s="9" t="n"/>
      <c r="AX812" s="9" t="n"/>
      <c r="AY812" s="9" t="n"/>
      <c r="AZ812" s="9" t="n"/>
    </row>
    <row r="813">
      <c r="A813" s="9" t="n"/>
      <c r="B813" s="9" t="n"/>
      <c r="C813" s="9" t="n"/>
      <c r="D813" s="9" t="n"/>
      <c r="E813" s="9" t="n"/>
      <c r="F813" s="9" t="n"/>
      <c r="G813" s="9" t="n"/>
      <c r="H813" s="9" t="n"/>
      <c r="I813" s="9" t="n"/>
      <c r="J813" s="9" t="n"/>
      <c r="K813" s="9" t="n"/>
      <c r="L813" s="9" t="n"/>
      <c r="M813" s="9" t="n"/>
      <c r="N813" s="9" t="n"/>
      <c r="O813" s="9" t="n"/>
      <c r="P813" s="9" t="n"/>
      <c r="Q813" s="9" t="n"/>
      <c r="R813" s="9" t="n"/>
      <c r="S813" s="9" t="n"/>
      <c r="T813" s="9" t="n"/>
      <c r="U813" s="9" t="n"/>
      <c r="V813" s="9" t="n"/>
      <c r="W813" s="9" t="n"/>
      <c r="X813" s="9" t="n"/>
      <c r="Y813" s="9" t="n"/>
      <c r="Z813" s="9" t="n"/>
      <c r="AA813" s="9" t="n"/>
      <c r="AB813" s="9" t="n"/>
      <c r="AC813" s="9" t="n"/>
      <c r="AD813" s="9" t="n"/>
      <c r="AE813" s="9" t="n"/>
      <c r="AF813" s="9" t="n"/>
      <c r="AG813" s="9" t="n"/>
      <c r="AH813" s="9" t="n"/>
      <c r="AI813" s="9" t="n"/>
      <c r="AJ813" s="9" t="n"/>
      <c r="AK813" s="9" t="n"/>
      <c r="AL813" s="9" t="n"/>
      <c r="AM813" s="9" t="n"/>
      <c r="AN813" s="9" t="n"/>
      <c r="AO813" s="9" t="n"/>
      <c r="AP813" s="9" t="n"/>
      <c r="AQ813" s="9" t="n"/>
      <c r="AR813" s="9" t="n"/>
      <c r="AS813" s="9" t="n"/>
      <c r="AT813" s="9" t="n"/>
      <c r="AU813" s="9" t="n"/>
      <c r="AV813" s="9" t="n"/>
      <c r="AW813" s="9" t="n"/>
      <c r="AX813" s="9" t="n"/>
      <c r="AY813" s="9" t="n"/>
      <c r="AZ813" s="9" t="n"/>
    </row>
    <row r="814">
      <c r="A814" s="9" t="n"/>
      <c r="B814" s="9" t="n"/>
      <c r="C814" s="9" t="n"/>
      <c r="D814" s="9" t="n"/>
      <c r="E814" s="9" t="n"/>
      <c r="F814" s="9" t="n"/>
      <c r="G814" s="9" t="n"/>
      <c r="H814" s="9" t="n"/>
      <c r="I814" s="9" t="n"/>
      <c r="J814" s="9" t="n"/>
      <c r="K814" s="9" t="n"/>
      <c r="L814" s="9" t="n"/>
      <c r="M814" s="9" t="n"/>
      <c r="N814" s="9" t="n"/>
      <c r="O814" s="9" t="n"/>
      <c r="P814" s="9" t="n"/>
      <c r="Q814" s="9" t="n"/>
      <c r="R814" s="9" t="n"/>
      <c r="S814" s="9" t="n"/>
      <c r="T814" s="9" t="n"/>
      <c r="U814" s="9" t="n"/>
      <c r="V814" s="9" t="n"/>
      <c r="W814" s="9" t="n"/>
      <c r="X814" s="9" t="n"/>
      <c r="Y814" s="9" t="n"/>
      <c r="Z814" s="9" t="n"/>
      <c r="AA814" s="9" t="n"/>
      <c r="AB814" s="9" t="n"/>
      <c r="AC814" s="9" t="n"/>
      <c r="AD814" s="9" t="n"/>
      <c r="AE814" s="9" t="n"/>
      <c r="AF814" s="9" t="n"/>
      <c r="AG814" s="9" t="n"/>
      <c r="AH814" s="9" t="n"/>
      <c r="AI814" s="9" t="n"/>
      <c r="AJ814" s="9" t="n"/>
      <c r="AK814" s="9" t="n"/>
      <c r="AL814" s="9" t="n"/>
      <c r="AM814" s="9" t="n"/>
      <c r="AN814" s="9" t="n"/>
      <c r="AO814" s="9" t="n"/>
      <c r="AP814" s="9" t="n"/>
      <c r="AQ814" s="9" t="n"/>
      <c r="AR814" s="9" t="n"/>
      <c r="AS814" s="9" t="n"/>
      <c r="AT814" s="9" t="n"/>
      <c r="AU814" s="9" t="n"/>
      <c r="AV814" s="9" t="n"/>
      <c r="AW814" s="9" t="n"/>
      <c r="AX814" s="9" t="n"/>
      <c r="AY814" s="9" t="n"/>
      <c r="AZ814" s="9" t="n"/>
    </row>
    <row r="815">
      <c r="A815" s="9" t="n"/>
      <c r="B815" s="9" t="n"/>
      <c r="C815" s="9" t="n"/>
      <c r="D815" s="9" t="n"/>
      <c r="E815" s="9" t="n"/>
      <c r="F815" s="9" t="n"/>
      <c r="G815" s="9" t="n"/>
      <c r="H815" s="9" t="n"/>
      <c r="I815" s="9" t="n"/>
      <c r="J815" s="9" t="n"/>
      <c r="K815" s="9" t="n"/>
      <c r="L815" s="9" t="n"/>
      <c r="M815" s="9" t="n"/>
      <c r="N815" s="9" t="n"/>
      <c r="O815" s="9" t="n"/>
      <c r="P815" s="9" t="n"/>
      <c r="Q815" s="9" t="n"/>
      <c r="R815" s="9" t="n"/>
      <c r="S815" s="9" t="n"/>
      <c r="T815" s="9" t="n"/>
      <c r="U815" s="9" t="n"/>
      <c r="V815" s="9" t="n"/>
      <c r="W815" s="9" t="n"/>
      <c r="X815" s="9" t="n"/>
      <c r="Y815" s="9" t="n"/>
      <c r="Z815" s="9" t="n"/>
      <c r="AA815" s="9" t="n"/>
      <c r="AB815" s="9" t="n"/>
      <c r="AC815" s="9" t="n"/>
      <c r="AD815" s="9" t="n"/>
      <c r="AE815" s="9" t="n"/>
      <c r="AF815" s="9" t="n"/>
      <c r="AG815" s="9" t="n"/>
      <c r="AH815" s="9" t="n"/>
      <c r="AI815" s="9" t="n"/>
      <c r="AJ815" s="9" t="n"/>
      <c r="AK815" s="9" t="n"/>
      <c r="AL815" s="9" t="n"/>
      <c r="AM815" s="9" t="n"/>
      <c r="AN815" s="9" t="n"/>
      <c r="AO815" s="9" t="n"/>
      <c r="AP815" s="9" t="n"/>
      <c r="AQ815" s="9" t="n"/>
      <c r="AR815" s="9" t="n"/>
      <c r="AS815" s="9" t="n"/>
      <c r="AT815" s="9" t="n"/>
      <c r="AU815" s="9" t="n"/>
      <c r="AV815" s="9" t="n"/>
      <c r="AW815" s="9" t="n"/>
      <c r="AX815" s="9" t="n"/>
      <c r="AY815" s="9" t="n"/>
      <c r="AZ815" s="9" t="n"/>
    </row>
    <row r="816">
      <c r="A816" s="9" t="n"/>
      <c r="B816" s="9" t="n"/>
      <c r="C816" s="9" t="n"/>
      <c r="D816" s="9" t="n"/>
      <c r="E816" s="9" t="n"/>
      <c r="F816" s="9" t="n"/>
      <c r="G816" s="9" t="n"/>
      <c r="H816" s="9" t="n"/>
      <c r="I816" s="9" t="n"/>
      <c r="J816" s="9" t="n"/>
      <c r="K816" s="9" t="n"/>
      <c r="L816" s="9" t="n"/>
      <c r="M816" s="9" t="n"/>
      <c r="N816" s="9" t="n"/>
      <c r="O816" s="9" t="n"/>
      <c r="P816" s="9" t="n"/>
      <c r="Q816" s="9" t="n"/>
      <c r="R816" s="9" t="n"/>
      <c r="S816" s="9" t="n"/>
      <c r="T816" s="9" t="n"/>
      <c r="U816" s="9" t="n"/>
      <c r="V816" s="9" t="n"/>
      <c r="W816" s="9" t="n"/>
      <c r="X816" s="9" t="n"/>
      <c r="Y816" s="9" t="n"/>
      <c r="Z816" s="9" t="n"/>
      <c r="AA816" s="9" t="n"/>
      <c r="AB816" s="9" t="n"/>
      <c r="AC816" s="9" t="n"/>
      <c r="AD816" s="9" t="n"/>
      <c r="AE816" s="9" t="n"/>
      <c r="AF816" s="9" t="n"/>
      <c r="AG816" s="9" t="n"/>
      <c r="AH816" s="9" t="n"/>
      <c r="AI816" s="9" t="n"/>
      <c r="AJ816" s="9" t="n"/>
      <c r="AK816" s="9" t="n"/>
      <c r="AL816" s="9" t="n"/>
      <c r="AM816" s="9" t="n"/>
      <c r="AN816" s="9" t="n"/>
      <c r="AO816" s="9" t="n"/>
      <c r="AP816" s="9" t="n"/>
      <c r="AQ816" s="9" t="n"/>
      <c r="AR816" s="9" t="n"/>
      <c r="AS816" s="9" t="n"/>
      <c r="AT816" s="9" t="n"/>
      <c r="AU816" s="9" t="n"/>
      <c r="AV816" s="9" t="n"/>
      <c r="AW816" s="9" t="n"/>
      <c r="AX816" s="9" t="n"/>
      <c r="AY816" s="9" t="n"/>
      <c r="AZ816" s="9" t="n"/>
    </row>
    <row r="817">
      <c r="A817" s="9" t="n"/>
      <c r="B817" s="9" t="n"/>
      <c r="C817" s="9" t="n"/>
      <c r="D817" s="9" t="n"/>
      <c r="E817" s="9" t="n"/>
      <c r="F817" s="9" t="n"/>
      <c r="G817" s="9" t="n"/>
      <c r="H817" s="9" t="n"/>
      <c r="I817" s="9" t="n"/>
      <c r="J817" s="9" t="n"/>
      <c r="K817" s="9" t="n"/>
      <c r="L817" s="9" t="n"/>
      <c r="M817" s="9" t="n"/>
      <c r="N817" s="9" t="n"/>
      <c r="O817" s="9" t="n"/>
      <c r="P817" s="9" t="n"/>
      <c r="Q817" s="9" t="n"/>
      <c r="R817" s="9" t="n"/>
      <c r="S817" s="9" t="n"/>
      <c r="T817" s="9" t="n"/>
      <c r="U817" s="9" t="n"/>
      <c r="V817" s="9" t="n"/>
      <c r="W817" s="9" t="n"/>
      <c r="X817" s="9" t="n"/>
      <c r="Y817" s="9" t="n"/>
      <c r="Z817" s="9" t="n"/>
      <c r="AA817" s="9" t="n"/>
      <c r="AB817" s="9" t="n"/>
      <c r="AC817" s="9" t="n"/>
      <c r="AD817" s="9" t="n"/>
      <c r="AE817" s="9" t="n"/>
      <c r="AF817" s="9" t="n"/>
      <c r="AG817" s="9" t="n"/>
      <c r="AH817" s="9" t="n"/>
      <c r="AI817" s="9" t="n"/>
      <c r="AJ817" s="9" t="n"/>
      <c r="AK817" s="9" t="n"/>
      <c r="AL817" s="9" t="n"/>
      <c r="AM817" s="9" t="n"/>
      <c r="AN817" s="9" t="n"/>
      <c r="AO817" s="9" t="n"/>
      <c r="AP817" s="9" t="n"/>
      <c r="AQ817" s="9" t="n"/>
      <c r="AR817" s="9" t="n"/>
      <c r="AS817" s="9" t="n"/>
      <c r="AT817" s="9" t="n"/>
      <c r="AU817" s="9" t="n"/>
      <c r="AV817" s="9" t="n"/>
      <c r="AW817" s="9" t="n"/>
      <c r="AX817" s="9" t="n"/>
      <c r="AY817" s="9" t="n"/>
      <c r="AZ817" s="9" t="n"/>
    </row>
    <row r="818">
      <c r="A818" s="9" t="n"/>
      <c r="B818" s="9" t="n"/>
      <c r="C818" s="9" t="n"/>
      <c r="D818" s="9" t="n"/>
      <c r="E818" s="9" t="n"/>
      <c r="F818" s="9" t="n"/>
      <c r="G818" s="9" t="n"/>
      <c r="H818" s="9" t="n"/>
      <c r="I818" s="9" t="n"/>
      <c r="J818" s="9" t="n"/>
      <c r="K818" s="9" t="n"/>
      <c r="L818" s="9" t="n"/>
      <c r="M818" s="9" t="n"/>
      <c r="N818" s="9" t="n"/>
      <c r="O818" s="9" t="n"/>
      <c r="P818" s="9" t="n"/>
      <c r="Q818" s="9" t="n"/>
      <c r="R818" s="9" t="n"/>
      <c r="S818" s="9" t="n"/>
      <c r="T818" s="9" t="n"/>
      <c r="U818" s="9" t="n"/>
      <c r="V818" s="9" t="n"/>
      <c r="W818" s="9" t="n"/>
      <c r="X818" s="9" t="n"/>
      <c r="Y818" s="9" t="n"/>
      <c r="Z818" s="9" t="n"/>
      <c r="AA818" s="9" t="n"/>
      <c r="AB818" s="9" t="n"/>
      <c r="AC818" s="9" t="n"/>
      <c r="AD818" s="9" t="n"/>
      <c r="AE818" s="9" t="n"/>
      <c r="AF818" s="9" t="n"/>
      <c r="AG818" s="9" t="n"/>
      <c r="AH818" s="9" t="n"/>
      <c r="AI818" s="9" t="n"/>
      <c r="AJ818" s="9" t="n"/>
      <c r="AK818" s="9" t="n"/>
      <c r="AL818" s="9" t="n"/>
      <c r="AM818" s="9" t="n"/>
      <c r="AN818" s="9" t="n"/>
      <c r="AO818" s="9" t="n"/>
      <c r="AP818" s="9" t="n"/>
      <c r="AQ818" s="9" t="n"/>
      <c r="AR818" s="9" t="n"/>
      <c r="AS818" s="9" t="n"/>
      <c r="AT818" s="9" t="n"/>
      <c r="AU818" s="9" t="n"/>
      <c r="AV818" s="9" t="n"/>
      <c r="AW818" s="9" t="n"/>
      <c r="AX818" s="9" t="n"/>
      <c r="AY818" s="9" t="n"/>
      <c r="AZ818" s="9" t="n"/>
    </row>
    <row r="819">
      <c r="A819" s="9" t="n"/>
      <c r="B819" s="9" t="n"/>
      <c r="C819" s="9" t="n"/>
      <c r="D819" s="9" t="n"/>
      <c r="E819" s="9" t="n"/>
      <c r="F819" s="9" t="n"/>
      <c r="G819" s="9" t="n"/>
      <c r="H819" s="9" t="n"/>
      <c r="I819" s="9" t="n"/>
      <c r="J819" s="9" t="n"/>
      <c r="K819" s="9" t="n"/>
      <c r="L819" s="9" t="n"/>
      <c r="M819" s="9" t="n"/>
      <c r="N819" s="9" t="n"/>
      <c r="O819" s="9" t="n"/>
      <c r="P819" s="9" t="n"/>
      <c r="Q819" s="9" t="n"/>
      <c r="R819" s="9" t="n"/>
      <c r="S819" s="9" t="n"/>
      <c r="T819" s="9" t="n"/>
      <c r="U819" s="9" t="n"/>
      <c r="V819" s="9" t="n"/>
      <c r="W819" s="9" t="n"/>
      <c r="X819" s="9" t="n"/>
      <c r="Y819" s="9" t="n"/>
      <c r="Z819" s="9" t="n"/>
      <c r="AA819" s="9" t="n"/>
      <c r="AB819" s="9" t="n"/>
      <c r="AC819" s="9" t="n"/>
      <c r="AD819" s="9" t="n"/>
      <c r="AE819" s="9" t="n"/>
      <c r="AF819" s="9" t="n"/>
      <c r="AG819" s="9" t="n"/>
      <c r="AH819" s="9" t="n"/>
      <c r="AI819" s="9" t="n"/>
      <c r="AJ819" s="9" t="n"/>
      <c r="AK819" s="9" t="n"/>
      <c r="AL819" s="9" t="n"/>
      <c r="AM819" s="9" t="n"/>
      <c r="AN819" s="9" t="n"/>
      <c r="AO819" s="9" t="n"/>
      <c r="AP819" s="9" t="n"/>
      <c r="AQ819" s="9" t="n"/>
      <c r="AR819" s="9" t="n"/>
      <c r="AS819" s="9" t="n"/>
      <c r="AT819" s="9" t="n"/>
      <c r="AU819" s="9" t="n"/>
      <c r="AV819" s="9" t="n"/>
      <c r="AW819" s="9" t="n"/>
      <c r="AX819" s="9" t="n"/>
      <c r="AY819" s="9" t="n"/>
      <c r="AZ819" s="9" t="n"/>
    </row>
    <row r="820">
      <c r="A820" s="9" t="n"/>
      <c r="B820" s="9" t="n"/>
      <c r="C820" s="9" t="n"/>
      <c r="D820" s="9" t="n"/>
      <c r="E820" s="9" t="n"/>
      <c r="F820" s="9" t="n"/>
      <c r="G820" s="9" t="n"/>
      <c r="H820" s="9" t="n"/>
      <c r="I820" s="9" t="n"/>
      <c r="J820" s="9" t="n"/>
      <c r="K820" s="9" t="n"/>
      <c r="L820" s="9" t="n"/>
      <c r="M820" s="9" t="n"/>
      <c r="N820" s="9" t="n"/>
      <c r="O820" s="9" t="n"/>
      <c r="P820" s="9" t="n"/>
      <c r="Q820" s="9" t="n"/>
      <c r="R820" s="9" t="n"/>
      <c r="S820" s="9" t="n"/>
      <c r="T820" s="9" t="n"/>
      <c r="U820" s="9" t="n"/>
      <c r="V820" s="9" t="n"/>
      <c r="W820" s="9" t="n"/>
      <c r="X820" s="9" t="n"/>
      <c r="Y820" s="9" t="n"/>
      <c r="Z820" s="9" t="n"/>
      <c r="AA820" s="9" t="n"/>
      <c r="AB820" s="9" t="n"/>
      <c r="AC820" s="9" t="n"/>
      <c r="AD820" s="9" t="n"/>
      <c r="AE820" s="9" t="n"/>
      <c r="AF820" s="9" t="n"/>
      <c r="AG820" s="9" t="n"/>
      <c r="AH820" s="9" t="n"/>
      <c r="AI820" s="9" t="n"/>
      <c r="AJ820" s="9" t="n"/>
      <c r="AK820" s="9" t="n"/>
      <c r="AL820" s="9" t="n"/>
      <c r="AM820" s="9" t="n"/>
      <c r="AN820" s="9" t="n"/>
      <c r="AO820" s="9" t="n"/>
      <c r="AP820" s="9" t="n"/>
      <c r="AQ820" s="9" t="n"/>
      <c r="AR820" s="9" t="n"/>
      <c r="AS820" s="9" t="n"/>
      <c r="AT820" s="9" t="n"/>
      <c r="AU820" s="9" t="n"/>
      <c r="AV820" s="9" t="n"/>
      <c r="AW820" s="9" t="n"/>
      <c r="AX820" s="9" t="n"/>
      <c r="AY820" s="9" t="n"/>
      <c r="AZ820" s="9" t="n"/>
    </row>
    <row r="821">
      <c r="A821" s="9" t="n"/>
      <c r="B821" s="9" t="n"/>
      <c r="C821" s="9" t="n"/>
      <c r="D821" s="9" t="n"/>
      <c r="E821" s="9" t="n"/>
      <c r="F821" s="9" t="n"/>
      <c r="G821" s="9" t="n"/>
      <c r="H821" s="9" t="n"/>
      <c r="I821" s="9" t="n"/>
      <c r="J821" s="9" t="n"/>
      <c r="K821" s="9" t="n"/>
      <c r="L821" s="9" t="n"/>
      <c r="M821" s="9" t="n"/>
      <c r="N821" s="9" t="n"/>
      <c r="O821" s="9" t="n"/>
      <c r="P821" s="9" t="n"/>
      <c r="Q821" s="9" t="n"/>
      <c r="R821" s="9" t="n"/>
      <c r="S821" s="9" t="n"/>
      <c r="T821" s="9" t="n"/>
      <c r="U821" s="9" t="n"/>
      <c r="V821" s="9" t="n"/>
      <c r="W821" s="9" t="n"/>
      <c r="X821" s="9" t="n"/>
      <c r="Y821" s="9" t="n"/>
      <c r="Z821" s="9" t="n"/>
      <c r="AA821" s="9" t="n"/>
      <c r="AB821" s="9" t="n"/>
      <c r="AC821" s="9" t="n"/>
      <c r="AD821" s="9" t="n"/>
      <c r="AE821" s="9" t="n"/>
      <c r="AF821" s="9" t="n"/>
      <c r="AG821" s="9" t="n"/>
      <c r="AH821" s="9" t="n"/>
      <c r="AI821" s="9" t="n"/>
      <c r="AJ821" s="9" t="n"/>
      <c r="AK821" s="9" t="n"/>
      <c r="AL821" s="9" t="n"/>
      <c r="AM821" s="9" t="n"/>
      <c r="AN821" s="9" t="n"/>
      <c r="AO821" s="9" t="n"/>
      <c r="AP821" s="9" t="n"/>
      <c r="AQ821" s="9" t="n"/>
      <c r="AR821" s="9" t="n"/>
      <c r="AS821" s="9" t="n"/>
      <c r="AT821" s="9" t="n"/>
      <c r="AU821" s="9" t="n"/>
      <c r="AV821" s="9" t="n"/>
      <c r="AW821" s="9" t="n"/>
      <c r="AX821" s="9" t="n"/>
      <c r="AY821" s="9" t="n"/>
      <c r="AZ821" s="9" t="n"/>
    </row>
    <row r="822">
      <c r="A822" s="9" t="n"/>
      <c r="B822" s="9" t="n"/>
      <c r="C822" s="9" t="n"/>
      <c r="D822" s="9" t="n"/>
      <c r="E822" s="9" t="n"/>
      <c r="F822" s="9" t="n"/>
      <c r="G822" s="9" t="n"/>
      <c r="H822" s="9" t="n"/>
      <c r="I822" s="9" t="n"/>
      <c r="J822" s="9" t="n"/>
      <c r="K822" s="9" t="n"/>
      <c r="L822" s="9" t="n"/>
      <c r="M822" s="9" t="n"/>
      <c r="N822" s="9" t="n"/>
      <c r="O822" s="9" t="n"/>
      <c r="P822" s="9" t="n"/>
      <c r="Q822" s="9" t="n"/>
      <c r="R822" s="9" t="n"/>
      <c r="S822" s="9" t="n"/>
      <c r="T822" s="9" t="n"/>
      <c r="U822" s="9" t="n"/>
      <c r="V822" s="9" t="n"/>
      <c r="W822" s="9" t="n"/>
      <c r="X822" s="9" t="n"/>
      <c r="Y822" s="9" t="n"/>
      <c r="Z822" s="9" t="n"/>
      <c r="AA822" s="9" t="n"/>
      <c r="AB822" s="9" t="n"/>
      <c r="AC822" s="9" t="n"/>
      <c r="AD822" s="9" t="n"/>
      <c r="AE822" s="9" t="n"/>
      <c r="AF822" s="9" t="n"/>
      <c r="AG822" s="9" t="n"/>
      <c r="AH822" s="9" t="n"/>
      <c r="AI822" s="9" t="n"/>
      <c r="AJ822" s="9" t="n"/>
      <c r="AK822" s="9" t="n"/>
      <c r="AL822" s="9" t="n"/>
      <c r="AM822" s="9" t="n"/>
      <c r="AN822" s="9" t="n"/>
      <c r="AO822" s="9" t="n"/>
      <c r="AP822" s="9" t="n"/>
      <c r="AQ822" s="9" t="n"/>
      <c r="AR822" s="9" t="n"/>
      <c r="AS822" s="9" t="n"/>
      <c r="AT822" s="9" t="n"/>
      <c r="AU822" s="9" t="n"/>
      <c r="AV822" s="9" t="n"/>
      <c r="AW822" s="9" t="n"/>
      <c r="AX822" s="9" t="n"/>
      <c r="AY822" s="9" t="n"/>
      <c r="AZ822" s="9" t="n"/>
    </row>
    <row r="823">
      <c r="A823" s="9" t="n"/>
      <c r="B823" s="9" t="n"/>
      <c r="C823" s="9" t="n"/>
      <c r="D823" s="9" t="n"/>
      <c r="E823" s="9" t="n"/>
      <c r="F823" s="9" t="n"/>
      <c r="G823" s="9" t="n"/>
      <c r="H823" s="9" t="n"/>
      <c r="I823" s="9" t="n"/>
      <c r="J823" s="9" t="n"/>
      <c r="K823" s="9" t="n"/>
      <c r="L823" s="9" t="n"/>
      <c r="M823" s="9" t="n"/>
      <c r="N823" s="9" t="n"/>
      <c r="O823" s="9" t="n"/>
      <c r="P823" s="9" t="n"/>
      <c r="Q823" s="9" t="n"/>
      <c r="R823" s="9" t="n"/>
      <c r="S823" s="9" t="n"/>
      <c r="T823" s="9" t="n"/>
      <c r="U823" s="9" t="n"/>
      <c r="V823" s="9" t="n"/>
      <c r="W823" s="9" t="n"/>
      <c r="X823" s="9" t="n"/>
      <c r="Y823" s="9" t="n"/>
      <c r="Z823" s="9" t="n"/>
      <c r="AA823" s="9" t="n"/>
      <c r="AB823" s="9" t="n"/>
      <c r="AC823" s="9" t="n"/>
      <c r="AD823" s="9" t="n"/>
      <c r="AE823" s="9" t="n"/>
      <c r="AF823" s="9" t="n"/>
      <c r="AG823" s="9" t="n"/>
      <c r="AH823" s="9" t="n"/>
      <c r="AI823" s="9" t="n"/>
      <c r="AJ823" s="9" t="n"/>
      <c r="AK823" s="9" t="n"/>
      <c r="AL823" s="9" t="n"/>
      <c r="AM823" s="9" t="n"/>
      <c r="AN823" s="9" t="n"/>
      <c r="AO823" s="9" t="n"/>
      <c r="AP823" s="9" t="n"/>
      <c r="AQ823" s="9" t="n"/>
      <c r="AR823" s="9" t="n"/>
      <c r="AS823" s="9" t="n"/>
      <c r="AT823" s="9" t="n"/>
      <c r="AU823" s="9" t="n"/>
      <c r="AV823" s="9" t="n"/>
      <c r="AW823" s="9" t="n"/>
      <c r="AX823" s="9" t="n"/>
      <c r="AY823" s="9" t="n"/>
      <c r="AZ823" s="9" t="n"/>
    </row>
    <row r="824">
      <c r="A824" s="9" t="n"/>
      <c r="B824" s="9" t="n"/>
      <c r="C824" s="9" t="n"/>
      <c r="D824" s="9" t="n"/>
      <c r="E824" s="9" t="n"/>
      <c r="F824" s="9" t="n"/>
      <c r="G824" s="9" t="n"/>
      <c r="H824" s="9" t="n"/>
      <c r="I824" s="9" t="n"/>
      <c r="J824" s="9" t="n"/>
      <c r="K824" s="9" t="n"/>
      <c r="L824" s="9" t="n"/>
      <c r="M824" s="9" t="n"/>
      <c r="N824" s="9" t="n"/>
      <c r="O824" s="9" t="n"/>
      <c r="P824" s="9" t="n"/>
      <c r="Q824" s="9" t="n"/>
      <c r="R824" s="9" t="n"/>
      <c r="S824" s="9" t="n"/>
      <c r="T824" s="9" t="n"/>
      <c r="U824" s="9" t="n"/>
      <c r="V824" s="9" t="n"/>
      <c r="W824" s="9" t="n"/>
      <c r="X824" s="9" t="n"/>
      <c r="Y824" s="9" t="n"/>
      <c r="Z824" s="9" t="n"/>
      <c r="AA824" s="9" t="n"/>
      <c r="AB824" s="9" t="n"/>
      <c r="AC824" s="9" t="n"/>
      <c r="AD824" s="9" t="n"/>
      <c r="AE824" s="9" t="n"/>
      <c r="AF824" s="9" t="n"/>
      <c r="AG824" s="9" t="n"/>
      <c r="AH824" s="9" t="n"/>
      <c r="AI824" s="9" t="n"/>
      <c r="AJ824" s="9" t="n"/>
      <c r="AK824" s="9" t="n"/>
      <c r="AL824" s="9" t="n"/>
      <c r="AM824" s="9" t="n"/>
      <c r="AN824" s="9" t="n"/>
      <c r="AO824" s="9" t="n"/>
      <c r="AP824" s="9" t="n"/>
      <c r="AQ824" s="9" t="n"/>
      <c r="AR824" s="9" t="n"/>
      <c r="AS824" s="9" t="n"/>
      <c r="AT824" s="9" t="n"/>
      <c r="AU824" s="9" t="n"/>
      <c r="AV824" s="9" t="n"/>
      <c r="AW824" s="9" t="n"/>
      <c r="AX824" s="9" t="n"/>
      <c r="AY824" s="9" t="n"/>
      <c r="AZ824" s="9" t="n"/>
    </row>
    <row r="825">
      <c r="A825" s="9" t="n"/>
      <c r="B825" s="9" t="n"/>
      <c r="C825" s="9" t="n"/>
      <c r="D825" s="9" t="n"/>
      <c r="E825" s="9" t="n"/>
      <c r="F825" s="9" t="n"/>
      <c r="G825" s="9" t="n"/>
      <c r="H825" s="9" t="n"/>
      <c r="I825" s="9" t="n"/>
      <c r="J825" s="9" t="n"/>
      <c r="K825" s="9" t="n"/>
      <c r="L825" s="9" t="n"/>
      <c r="M825" s="9" t="n"/>
      <c r="N825" s="9" t="n"/>
      <c r="O825" s="9" t="n"/>
      <c r="P825" s="9" t="n"/>
      <c r="Q825" s="9" t="n"/>
      <c r="R825" s="9" t="n"/>
      <c r="S825" s="9" t="n"/>
      <c r="T825" s="9" t="n"/>
      <c r="U825" s="9" t="n"/>
      <c r="V825" s="9" t="n"/>
      <c r="W825" s="9" t="n"/>
      <c r="X825" s="9" t="n"/>
      <c r="Y825" s="9" t="n"/>
      <c r="Z825" s="9" t="n"/>
      <c r="AA825" s="9" t="n"/>
      <c r="AB825" s="9" t="n"/>
      <c r="AC825" s="9" t="n"/>
      <c r="AD825" s="9" t="n"/>
      <c r="AE825" s="9" t="n"/>
      <c r="AF825" s="9" t="n"/>
      <c r="AG825" s="9" t="n"/>
      <c r="AH825" s="9" t="n"/>
      <c r="AI825" s="9" t="n"/>
      <c r="AJ825" s="9" t="n"/>
      <c r="AK825" s="9" t="n"/>
      <c r="AL825" s="9" t="n"/>
      <c r="AM825" s="9" t="n"/>
      <c r="AN825" s="9" t="n"/>
      <c r="AO825" s="9" t="n"/>
      <c r="AP825" s="9" t="n"/>
      <c r="AQ825" s="9" t="n"/>
      <c r="AR825" s="9" t="n"/>
      <c r="AS825" s="9" t="n"/>
      <c r="AT825" s="9" t="n"/>
      <c r="AU825" s="9" t="n"/>
      <c r="AV825" s="9" t="n"/>
      <c r="AW825" s="9" t="n"/>
      <c r="AX825" s="9" t="n"/>
      <c r="AY825" s="9" t="n"/>
      <c r="AZ825" s="9" t="n"/>
    </row>
    <row r="826">
      <c r="A826" s="9" t="n"/>
      <c r="B826" s="9" t="n"/>
      <c r="C826" s="9" t="n"/>
      <c r="D826" s="9" t="n"/>
      <c r="E826" s="9" t="n"/>
      <c r="F826" s="9" t="n"/>
      <c r="G826" s="9" t="n"/>
      <c r="H826" s="9" t="n"/>
      <c r="I826" s="9" t="n"/>
      <c r="J826" s="9" t="n"/>
      <c r="K826" s="9" t="n"/>
      <c r="L826" s="9" t="n"/>
      <c r="M826" s="9" t="n"/>
      <c r="N826" s="9" t="n"/>
      <c r="O826" s="9" t="n"/>
      <c r="P826" s="9" t="n"/>
      <c r="Q826" s="9" t="n"/>
      <c r="R826" s="9" t="n"/>
      <c r="S826" s="9" t="n"/>
      <c r="T826" s="9" t="n"/>
      <c r="U826" s="9" t="n"/>
      <c r="V826" s="9" t="n"/>
      <c r="W826" s="9" t="n"/>
      <c r="X826" s="9" t="n"/>
      <c r="Y826" s="9" t="n"/>
      <c r="Z826" s="9" t="n"/>
      <c r="AA826" s="9" t="n"/>
      <c r="AB826" s="9" t="n"/>
      <c r="AC826" s="9" t="n"/>
      <c r="AD826" s="9" t="n"/>
      <c r="AE826" s="9" t="n"/>
      <c r="AF826" s="9" t="n"/>
      <c r="AG826" s="9" t="n"/>
      <c r="AH826" s="9" t="n"/>
      <c r="AI826" s="9" t="n"/>
      <c r="AJ826" s="9" t="n"/>
      <c r="AK826" s="9" t="n"/>
      <c r="AL826" s="9" t="n"/>
      <c r="AM826" s="9" t="n"/>
      <c r="AN826" s="9" t="n"/>
      <c r="AO826" s="9" t="n"/>
      <c r="AP826" s="9" t="n"/>
      <c r="AQ826" s="9" t="n"/>
      <c r="AR826" s="9" t="n"/>
      <c r="AS826" s="9" t="n"/>
      <c r="AT826" s="9" t="n"/>
      <c r="AU826" s="9" t="n"/>
      <c r="AV826" s="9" t="n"/>
      <c r="AW826" s="9" t="n"/>
      <c r="AX826" s="9" t="n"/>
      <c r="AY826" s="9" t="n"/>
      <c r="AZ826" s="9" t="n"/>
    </row>
    <row r="827">
      <c r="A827" s="9" t="n"/>
      <c r="B827" s="9" t="n"/>
      <c r="C827" s="9" t="n"/>
      <c r="D827" s="9" t="n"/>
      <c r="E827" s="9" t="n"/>
      <c r="F827" s="9" t="n"/>
      <c r="G827" s="9" t="n"/>
      <c r="H827" s="9" t="n"/>
      <c r="I827" s="9" t="n"/>
      <c r="J827" s="9" t="n"/>
      <c r="K827" s="9" t="n"/>
      <c r="L827" s="9" t="n"/>
      <c r="M827" s="9" t="n"/>
      <c r="N827" s="9" t="n"/>
      <c r="O827" s="9" t="n"/>
      <c r="P827" s="9" t="n"/>
      <c r="Q827" s="9" t="n"/>
      <c r="R827" s="9" t="n"/>
      <c r="S827" s="9" t="n"/>
      <c r="T827" s="9" t="n"/>
      <c r="U827" s="9" t="n"/>
      <c r="V827" s="9" t="n"/>
      <c r="W827" s="9" t="n"/>
      <c r="X827" s="9" t="n"/>
      <c r="Y827" s="9" t="n"/>
      <c r="Z827" s="9" t="n"/>
      <c r="AA827" s="9" t="n"/>
      <c r="AB827" s="9" t="n"/>
      <c r="AC827" s="9" t="n"/>
      <c r="AD827" s="9" t="n"/>
      <c r="AE827" s="9" t="n"/>
      <c r="AF827" s="9" t="n"/>
      <c r="AG827" s="9" t="n"/>
      <c r="AH827" s="9" t="n"/>
      <c r="AI827" s="9" t="n"/>
      <c r="AJ827" s="9" t="n"/>
      <c r="AK827" s="9" t="n"/>
      <c r="AL827" s="9" t="n"/>
      <c r="AM827" s="9" t="n"/>
      <c r="AN827" s="9" t="n"/>
      <c r="AO827" s="9" t="n"/>
      <c r="AP827" s="9" t="n"/>
      <c r="AQ827" s="9" t="n"/>
      <c r="AR827" s="9" t="n"/>
      <c r="AS827" s="9" t="n"/>
      <c r="AT827" s="9" t="n"/>
      <c r="AU827" s="9" t="n"/>
      <c r="AV827" s="9" t="n"/>
      <c r="AW827" s="9" t="n"/>
      <c r="AX827" s="9" t="n"/>
      <c r="AY827" s="9" t="n"/>
      <c r="AZ827" s="9" t="n"/>
    </row>
    <row r="828">
      <c r="A828" s="9" t="n"/>
      <c r="B828" s="9" t="n"/>
      <c r="C828" s="9" t="n"/>
      <c r="D828" s="9" t="n"/>
      <c r="E828" s="9" t="n"/>
      <c r="F828" s="9" t="n"/>
      <c r="G828" s="9" t="n"/>
      <c r="H828" s="9" t="n"/>
      <c r="I828" s="9" t="n"/>
      <c r="J828" s="9" t="n"/>
      <c r="K828" s="9" t="n"/>
      <c r="L828" s="9" t="n"/>
      <c r="M828" s="9" t="n"/>
      <c r="N828" s="9" t="n"/>
      <c r="O828" s="9" t="n"/>
      <c r="P828" s="9" t="n"/>
      <c r="Q828" s="9" t="n"/>
      <c r="R828" s="9" t="n"/>
      <c r="S828" s="9" t="n"/>
      <c r="T828" s="9" t="n"/>
      <c r="U828" s="9" t="n"/>
      <c r="V828" s="9" t="n"/>
      <c r="W828" s="9" t="n"/>
      <c r="X828" s="9" t="n"/>
      <c r="Y828" s="9" t="n"/>
      <c r="Z828" s="9" t="n"/>
      <c r="AA828" s="9" t="n"/>
      <c r="AB828" s="9" t="n"/>
      <c r="AC828" s="9" t="n"/>
      <c r="AD828" s="9" t="n"/>
      <c r="AE828" s="9" t="n"/>
      <c r="AF828" s="9" t="n"/>
      <c r="AG828" s="9" t="n"/>
      <c r="AH828" s="9" t="n"/>
      <c r="AI828" s="9" t="n"/>
      <c r="AJ828" s="9" t="n"/>
      <c r="AK828" s="9" t="n"/>
      <c r="AL828" s="9" t="n"/>
      <c r="AM828" s="9" t="n"/>
      <c r="AN828" s="9" t="n"/>
      <c r="AO828" s="9" t="n"/>
      <c r="AP828" s="9" t="n"/>
      <c r="AQ828" s="9" t="n"/>
      <c r="AR828" s="9" t="n"/>
      <c r="AS828" s="9" t="n"/>
      <c r="AT828" s="9" t="n"/>
      <c r="AU828" s="9" t="n"/>
      <c r="AV828" s="9" t="n"/>
      <c r="AW828" s="9" t="n"/>
      <c r="AX828" s="9" t="n"/>
      <c r="AY828" s="9" t="n"/>
      <c r="AZ828" s="9" t="n"/>
    </row>
    <row r="829">
      <c r="A829" s="9" t="n"/>
      <c r="B829" s="9" t="n"/>
      <c r="C829" s="9" t="n"/>
      <c r="D829" s="9" t="n"/>
      <c r="E829" s="9" t="n"/>
      <c r="F829" s="9" t="n"/>
      <c r="G829" s="9" t="n"/>
      <c r="H829" s="9" t="n"/>
      <c r="I829" s="9" t="n"/>
      <c r="J829" s="9" t="n"/>
      <c r="K829" s="9" t="n"/>
      <c r="L829" s="9" t="n"/>
      <c r="M829" s="9" t="n"/>
      <c r="N829" s="9" t="n"/>
      <c r="O829" s="9" t="n"/>
      <c r="P829" s="9" t="n"/>
      <c r="Q829" s="9" t="n"/>
      <c r="R829" s="9" t="n"/>
      <c r="S829" s="9" t="n"/>
      <c r="T829" s="9" t="n"/>
      <c r="U829" s="9" t="n"/>
      <c r="V829" s="9" t="n"/>
      <c r="W829" s="9" t="n"/>
      <c r="X829" s="9" t="n"/>
      <c r="Y829" s="9" t="n"/>
      <c r="Z829" s="9" t="n"/>
      <c r="AA829" s="9" t="n"/>
      <c r="AB829" s="9" t="n"/>
      <c r="AC829" s="9" t="n"/>
      <c r="AD829" s="9" t="n"/>
      <c r="AE829" s="9" t="n"/>
      <c r="AF829" s="9" t="n"/>
      <c r="AG829" s="9" t="n"/>
      <c r="AH829" s="9" t="n"/>
      <c r="AI829" s="9" t="n"/>
      <c r="AJ829" s="9" t="n"/>
      <c r="AK829" s="9" t="n"/>
      <c r="AL829" s="9" t="n"/>
      <c r="AM829" s="9" t="n"/>
      <c r="AN829" s="9" t="n"/>
      <c r="AO829" s="9" t="n"/>
      <c r="AP829" s="9" t="n"/>
      <c r="AQ829" s="9" t="n"/>
      <c r="AR829" s="9" t="n"/>
      <c r="AS829" s="9" t="n"/>
      <c r="AT829" s="9" t="n"/>
      <c r="AU829" s="9" t="n"/>
      <c r="AV829" s="9" t="n"/>
      <c r="AW829" s="9" t="n"/>
      <c r="AX829" s="9" t="n"/>
      <c r="AY829" s="9" t="n"/>
      <c r="AZ829" s="9" t="n"/>
    </row>
    <row r="830">
      <c r="A830" s="9" t="n"/>
      <c r="B830" s="9" t="n"/>
      <c r="C830" s="9" t="n"/>
      <c r="D830" s="9" t="n"/>
      <c r="E830" s="9" t="n"/>
      <c r="F830" s="9" t="n"/>
      <c r="G830" s="9" t="n"/>
      <c r="H830" s="9" t="n"/>
      <c r="I830" s="9" t="n"/>
      <c r="J830" s="9" t="n"/>
      <c r="K830" s="9" t="n"/>
      <c r="L830" s="9" t="n"/>
      <c r="M830" s="9" t="n"/>
      <c r="N830" s="9" t="n"/>
      <c r="O830" s="9" t="n"/>
      <c r="P830" s="9" t="n"/>
      <c r="Q830" s="9" t="n"/>
      <c r="R830" s="9" t="n"/>
      <c r="S830" s="9" t="n"/>
      <c r="T830" s="9" t="n"/>
      <c r="U830" s="9" t="n"/>
      <c r="V830" s="9" t="n"/>
      <c r="W830" s="9" t="n"/>
      <c r="X830" s="9" t="n"/>
      <c r="Y830" s="9" t="n"/>
      <c r="Z830" s="9" t="n"/>
      <c r="AA830" s="9" t="n"/>
      <c r="AB830" s="9" t="n"/>
      <c r="AC830" s="9" t="n"/>
      <c r="AD830" s="9" t="n"/>
      <c r="AE830" s="9" t="n"/>
      <c r="AF830" s="9" t="n"/>
      <c r="AG830" s="9" t="n"/>
      <c r="AH830" s="9" t="n"/>
      <c r="AI830" s="9" t="n"/>
      <c r="AJ830" s="9" t="n"/>
      <c r="AK830" s="9" t="n"/>
      <c r="AL830" s="9" t="n"/>
      <c r="AM830" s="9" t="n"/>
      <c r="AN830" s="9" t="n"/>
      <c r="AO830" s="9" t="n"/>
      <c r="AP830" s="9" t="n"/>
      <c r="AQ830" s="9" t="n"/>
      <c r="AR830" s="9" t="n"/>
      <c r="AS830" s="9" t="n"/>
      <c r="AT830" s="9" t="n"/>
      <c r="AU830" s="9" t="n"/>
      <c r="AV830" s="9" t="n"/>
      <c r="AW830" s="9" t="n"/>
      <c r="AX830" s="9" t="n"/>
      <c r="AY830" s="9" t="n"/>
      <c r="AZ830" s="9" t="n"/>
    </row>
    <row r="831">
      <c r="A831" s="9" t="n"/>
      <c r="B831" s="9" t="n"/>
      <c r="C831" s="9" t="n"/>
      <c r="D831" s="9" t="n"/>
      <c r="E831" s="9" t="n"/>
      <c r="F831" s="9" t="n"/>
      <c r="G831" s="9" t="n"/>
      <c r="H831" s="9" t="n"/>
      <c r="I831" s="9" t="n"/>
      <c r="J831" s="9" t="n"/>
      <c r="K831" s="9" t="n"/>
      <c r="L831" s="9" t="n"/>
      <c r="M831" s="9" t="n"/>
      <c r="N831" s="9" t="n"/>
      <c r="O831" s="9" t="n"/>
      <c r="P831" s="9" t="n"/>
      <c r="Q831" s="9" t="n"/>
      <c r="R831" s="9" t="n"/>
      <c r="S831" s="9" t="n"/>
      <c r="T831" s="9" t="n"/>
      <c r="U831" s="9" t="n"/>
      <c r="V831" s="9" t="n"/>
      <c r="W831" s="9" t="n"/>
      <c r="X831" s="9" t="n"/>
      <c r="Y831" s="9" t="n"/>
      <c r="Z831" s="9" t="n"/>
      <c r="AA831" s="9" t="n"/>
      <c r="AB831" s="9" t="n"/>
      <c r="AC831" s="9" t="n"/>
      <c r="AD831" s="9" t="n"/>
      <c r="AE831" s="9" t="n"/>
      <c r="AF831" s="9" t="n"/>
      <c r="AG831" s="9" t="n"/>
      <c r="AH831" s="9" t="n"/>
      <c r="AI831" s="9" t="n"/>
      <c r="AJ831" s="9" t="n"/>
      <c r="AK831" s="9" t="n"/>
      <c r="AL831" s="9" t="n"/>
      <c r="AM831" s="9" t="n"/>
      <c r="AN831" s="9" t="n"/>
      <c r="AO831" s="9" t="n"/>
      <c r="AP831" s="9" t="n"/>
      <c r="AQ831" s="9" t="n"/>
      <c r="AR831" s="9" t="n"/>
      <c r="AS831" s="9" t="n"/>
      <c r="AT831" s="9" t="n"/>
      <c r="AU831" s="9" t="n"/>
      <c r="AV831" s="9" t="n"/>
      <c r="AW831" s="9" t="n"/>
      <c r="AX831" s="9" t="n"/>
      <c r="AY831" s="9" t="n"/>
      <c r="AZ831" s="9" t="n"/>
    </row>
    <row r="832">
      <c r="A832" s="9" t="n"/>
      <c r="B832" s="9" t="n"/>
      <c r="C832" s="9" t="n"/>
      <c r="D832" s="9" t="n"/>
      <c r="E832" s="9" t="n"/>
      <c r="F832" s="9" t="n"/>
      <c r="G832" s="9" t="n"/>
      <c r="H832" s="9" t="n"/>
      <c r="I832" s="9" t="n"/>
      <c r="J832" s="9" t="n"/>
      <c r="K832" s="9" t="n"/>
      <c r="L832" s="9" t="n"/>
      <c r="M832" s="9" t="n"/>
      <c r="N832" s="9" t="n"/>
      <c r="O832" s="9" t="n"/>
      <c r="P832" s="9" t="n"/>
      <c r="Q832" s="9" t="n"/>
      <c r="R832" s="9" t="n"/>
      <c r="S832" s="9" t="n"/>
      <c r="T832" s="9" t="n"/>
      <c r="U832" s="9" t="n"/>
      <c r="V832" s="9" t="n"/>
      <c r="W832" s="9" t="n"/>
      <c r="X832" s="9" t="n"/>
      <c r="Y832" s="9" t="n"/>
      <c r="Z832" s="9" t="n"/>
      <c r="AA832" s="9" t="n"/>
      <c r="AB832" s="9" t="n"/>
      <c r="AC832" s="9" t="n"/>
      <c r="AD832" s="9" t="n"/>
      <c r="AE832" s="9" t="n"/>
      <c r="AF832" s="9" t="n"/>
      <c r="AG832" s="9" t="n"/>
      <c r="AH832" s="9" t="n"/>
      <c r="AI832" s="9" t="n"/>
      <c r="AJ832" s="9" t="n"/>
      <c r="AK832" s="9" t="n"/>
      <c r="AL832" s="9" t="n"/>
      <c r="AM832" s="9" t="n"/>
      <c r="AN832" s="9" t="n"/>
      <c r="AO832" s="9" t="n"/>
      <c r="AP832" s="9" t="n"/>
      <c r="AQ832" s="9" t="n"/>
      <c r="AR832" s="9" t="n"/>
      <c r="AS832" s="9" t="n"/>
      <c r="AT832" s="9" t="n"/>
      <c r="AU832" s="9" t="n"/>
      <c r="AV832" s="9" t="n"/>
      <c r="AW832" s="9" t="n"/>
      <c r="AX832" s="9" t="n"/>
      <c r="AY832" s="9" t="n"/>
      <c r="AZ832" s="9" t="n"/>
    </row>
    <row r="833">
      <c r="A833" s="9" t="n"/>
      <c r="B833" s="9" t="n"/>
      <c r="C833" s="9" t="n"/>
      <c r="D833" s="9" t="n"/>
      <c r="E833" s="9" t="n"/>
      <c r="F833" s="9" t="n"/>
      <c r="G833" s="9" t="n"/>
      <c r="H833" s="9" t="n"/>
      <c r="I833" s="9" t="n"/>
      <c r="J833" s="9" t="n"/>
      <c r="K833" s="9" t="n"/>
      <c r="L833" s="9" t="n"/>
      <c r="M833" s="9" t="n"/>
      <c r="N833" s="9" t="n"/>
      <c r="O833" s="9" t="n"/>
      <c r="P833" s="9" t="n"/>
      <c r="Q833" s="9" t="n"/>
      <c r="R833" s="9" t="n"/>
      <c r="S833" s="9" t="n"/>
      <c r="T833" s="9" t="n"/>
      <c r="U833" s="9" t="n"/>
      <c r="V833" s="9" t="n"/>
      <c r="W833" s="9" t="n"/>
      <c r="X833" s="9" t="n"/>
      <c r="Y833" s="9" t="n"/>
      <c r="Z833" s="9" t="n"/>
      <c r="AA833" s="9" t="n"/>
      <c r="AB833" s="9" t="n"/>
      <c r="AC833" s="9" t="n"/>
      <c r="AD833" s="9" t="n"/>
      <c r="AE833" s="9" t="n"/>
      <c r="AF833" s="9" t="n"/>
      <c r="AG833" s="9" t="n"/>
      <c r="AH833" s="9" t="n"/>
      <c r="AI833" s="9" t="n"/>
      <c r="AJ833" s="9" t="n"/>
      <c r="AK833" s="9" t="n"/>
      <c r="AL833" s="9" t="n"/>
      <c r="AM833" s="9" t="n"/>
      <c r="AN833" s="9" t="n"/>
      <c r="AO833" s="9" t="n"/>
      <c r="AP833" s="9" t="n"/>
      <c r="AQ833" s="9" t="n"/>
      <c r="AR833" s="9" t="n"/>
      <c r="AS833" s="9" t="n"/>
      <c r="AT833" s="9" t="n"/>
      <c r="AU833" s="9" t="n"/>
      <c r="AV833" s="9" t="n"/>
      <c r="AW833" s="9" t="n"/>
      <c r="AX833" s="9" t="n"/>
      <c r="AY833" s="9" t="n"/>
      <c r="AZ833" s="9" t="n"/>
    </row>
    <row r="834">
      <c r="A834" s="9" t="n"/>
      <c r="B834" s="9" t="n"/>
      <c r="C834" s="9" t="n"/>
      <c r="D834" s="9" t="n"/>
      <c r="E834" s="9" t="n"/>
      <c r="F834" s="9" t="n"/>
      <c r="G834" s="9" t="n"/>
      <c r="H834" s="9" t="n"/>
      <c r="I834" s="9" t="n"/>
      <c r="J834" s="9" t="n"/>
      <c r="K834" s="9" t="n"/>
      <c r="L834" s="9" t="n"/>
      <c r="M834" s="9" t="n"/>
      <c r="N834" s="9" t="n"/>
      <c r="O834" s="9" t="n"/>
      <c r="P834" s="9" t="n"/>
      <c r="Q834" s="9" t="n"/>
      <c r="R834" s="9" t="n"/>
      <c r="S834" s="9" t="n"/>
      <c r="T834" s="9" t="n"/>
      <c r="U834" s="9" t="n"/>
      <c r="V834" s="9" t="n"/>
      <c r="W834" s="9" t="n"/>
      <c r="X834" s="9" t="n"/>
      <c r="Y834" s="9" t="n"/>
      <c r="Z834" s="9" t="n"/>
      <c r="AA834" s="9" t="n"/>
      <c r="AB834" s="9" t="n"/>
      <c r="AC834" s="9" t="n"/>
      <c r="AD834" s="9" t="n"/>
      <c r="AE834" s="9" t="n"/>
      <c r="AF834" s="9" t="n"/>
      <c r="AG834" s="9" t="n"/>
      <c r="AH834" s="9" t="n"/>
      <c r="AI834" s="9" t="n"/>
      <c r="AJ834" s="9" t="n"/>
      <c r="AK834" s="9" t="n"/>
      <c r="AL834" s="9" t="n"/>
      <c r="AM834" s="9" t="n"/>
      <c r="AN834" s="9" t="n"/>
      <c r="AO834" s="9" t="n"/>
      <c r="AP834" s="9" t="n"/>
      <c r="AQ834" s="9" t="n"/>
      <c r="AR834" s="9" t="n"/>
      <c r="AS834" s="9" t="n"/>
      <c r="AT834" s="9" t="n"/>
      <c r="AU834" s="9" t="n"/>
      <c r="AV834" s="9" t="n"/>
      <c r="AW834" s="9" t="n"/>
      <c r="AX834" s="9" t="n"/>
      <c r="AY834" s="9" t="n"/>
      <c r="AZ834" s="9" t="n"/>
    </row>
    <row r="835">
      <c r="A835" s="9" t="n"/>
      <c r="B835" s="9" t="n"/>
      <c r="C835" s="9" t="n"/>
      <c r="D835" s="9" t="n"/>
      <c r="E835" s="9" t="n"/>
      <c r="F835" s="9" t="n"/>
      <c r="G835" s="9" t="n"/>
      <c r="H835" s="9" t="n"/>
      <c r="I835" s="9" t="n"/>
      <c r="J835" s="9" t="n"/>
      <c r="K835" s="9" t="n"/>
      <c r="L835" s="9" t="n"/>
      <c r="M835" s="9" t="n"/>
      <c r="N835" s="9" t="n"/>
      <c r="O835" s="9" t="n"/>
      <c r="P835" s="9" t="n"/>
      <c r="Q835" s="9" t="n"/>
      <c r="R835" s="9" t="n"/>
      <c r="S835" s="9" t="n"/>
      <c r="T835" s="9" t="n"/>
      <c r="U835" s="9" t="n"/>
      <c r="V835" s="9" t="n"/>
      <c r="W835" s="9" t="n"/>
      <c r="X835" s="9" t="n"/>
      <c r="Y835" s="9" t="n"/>
      <c r="Z835" s="9" t="n"/>
      <c r="AA835" s="9" t="n"/>
      <c r="AB835" s="9" t="n"/>
      <c r="AC835" s="9" t="n"/>
      <c r="AD835" s="9" t="n"/>
      <c r="AE835" s="9" t="n"/>
      <c r="AF835" s="9" t="n"/>
      <c r="AG835" s="9" t="n"/>
      <c r="AH835" s="9" t="n"/>
      <c r="AI835" s="9" t="n"/>
      <c r="AJ835" s="9" t="n"/>
      <c r="AK835" s="9" t="n"/>
      <c r="AL835" s="9" t="n"/>
      <c r="AM835" s="9" t="n"/>
      <c r="AN835" s="9" t="n"/>
      <c r="AO835" s="9" t="n"/>
      <c r="AP835" s="9" t="n"/>
      <c r="AQ835" s="9" t="n"/>
      <c r="AR835" s="9" t="n"/>
      <c r="AS835" s="9" t="n"/>
      <c r="AT835" s="9" t="n"/>
      <c r="AU835" s="9" t="n"/>
      <c r="AV835" s="9" t="n"/>
      <c r="AW835" s="9" t="n"/>
      <c r="AX835" s="9" t="n"/>
      <c r="AY835" s="9" t="n"/>
      <c r="AZ835" s="9" t="n"/>
    </row>
    <row r="836">
      <c r="A836" s="9" t="n"/>
      <c r="B836" s="9" t="n"/>
      <c r="C836" s="9" t="n"/>
      <c r="D836" s="9" t="n"/>
      <c r="E836" s="9" t="n"/>
      <c r="F836" s="9" t="n"/>
      <c r="G836" s="9" t="n"/>
      <c r="H836" s="9" t="n"/>
      <c r="I836" s="9" t="n"/>
      <c r="J836" s="9" t="n"/>
      <c r="K836" s="9" t="n"/>
      <c r="L836" s="9" t="n"/>
      <c r="M836" s="9" t="n"/>
      <c r="N836" s="9" t="n"/>
      <c r="O836" s="9" t="n"/>
      <c r="P836" s="9" t="n"/>
      <c r="Q836" s="9" t="n"/>
      <c r="R836" s="9" t="n"/>
      <c r="S836" s="9" t="n"/>
      <c r="T836" s="9" t="n"/>
      <c r="U836" s="9" t="n"/>
      <c r="V836" s="9" t="n"/>
      <c r="W836" s="9" t="n"/>
      <c r="X836" s="9" t="n"/>
      <c r="Y836" s="9" t="n"/>
      <c r="Z836" s="9" t="n"/>
      <c r="AA836" s="9" t="n"/>
      <c r="AB836" s="9" t="n"/>
      <c r="AC836" s="9" t="n"/>
      <c r="AD836" s="9" t="n"/>
      <c r="AE836" s="9" t="n"/>
      <c r="AF836" s="9" t="n"/>
      <c r="AG836" s="9" t="n"/>
      <c r="AH836" s="9" t="n"/>
      <c r="AI836" s="9" t="n"/>
      <c r="AJ836" s="9" t="n"/>
      <c r="AK836" s="9" t="n"/>
      <c r="AL836" s="9" t="n"/>
      <c r="AM836" s="9" t="n"/>
      <c r="AN836" s="9" t="n"/>
      <c r="AO836" s="9" t="n"/>
      <c r="AP836" s="9" t="n"/>
      <c r="AQ836" s="9" t="n"/>
      <c r="AR836" s="9" t="n"/>
      <c r="AS836" s="9" t="n"/>
      <c r="AT836" s="9" t="n"/>
      <c r="AU836" s="9" t="n"/>
      <c r="AV836" s="9" t="n"/>
      <c r="AW836" s="9" t="n"/>
      <c r="AX836" s="9" t="n"/>
      <c r="AY836" s="9" t="n"/>
      <c r="AZ836" s="9" t="n"/>
    </row>
    <row r="837">
      <c r="A837" s="9" t="n"/>
      <c r="B837" s="9" t="n"/>
      <c r="C837" s="9" t="n"/>
      <c r="D837" s="9" t="n"/>
      <c r="E837" s="9" t="n"/>
      <c r="F837" s="9" t="n"/>
      <c r="G837" s="9" t="n"/>
      <c r="H837" s="9" t="n"/>
      <c r="I837" s="9" t="n"/>
      <c r="J837" s="9" t="n"/>
      <c r="K837" s="9" t="n"/>
      <c r="L837" s="9" t="n"/>
      <c r="M837" s="9" t="n"/>
      <c r="N837" s="9" t="n"/>
      <c r="O837" s="9" t="n"/>
      <c r="P837" s="9" t="n"/>
      <c r="Q837" s="9" t="n"/>
      <c r="R837" s="9" t="n"/>
      <c r="S837" s="9" t="n"/>
      <c r="T837" s="9" t="n"/>
      <c r="U837" s="9" t="n"/>
      <c r="V837" s="9" t="n"/>
      <c r="W837" s="9" t="n"/>
      <c r="X837" s="9" t="n"/>
      <c r="Y837" s="9" t="n"/>
      <c r="Z837" s="9" t="n"/>
      <c r="AA837" s="9" t="n"/>
      <c r="AB837" s="9" t="n"/>
      <c r="AC837" s="9" t="n"/>
      <c r="AD837" s="9" t="n"/>
      <c r="AE837" s="9" t="n"/>
      <c r="AF837" s="9" t="n"/>
      <c r="AG837" s="9" t="n"/>
      <c r="AH837" s="9" t="n"/>
      <c r="AI837" s="9" t="n"/>
      <c r="AJ837" s="9" t="n"/>
      <c r="AK837" s="9" t="n"/>
      <c r="AL837" s="9" t="n"/>
      <c r="AM837" s="9" t="n"/>
      <c r="AN837" s="9" t="n"/>
      <c r="AO837" s="9" t="n"/>
      <c r="AP837" s="9" t="n"/>
      <c r="AQ837" s="9" t="n"/>
      <c r="AR837" s="9" t="n"/>
      <c r="AS837" s="9" t="n"/>
      <c r="AT837" s="9" t="n"/>
      <c r="AU837" s="9" t="n"/>
      <c r="AV837" s="9" t="n"/>
      <c r="AW837" s="9" t="n"/>
      <c r="AX837" s="9" t="n"/>
      <c r="AY837" s="9" t="n"/>
      <c r="AZ837" s="9" t="n"/>
    </row>
    <row r="838">
      <c r="A838" s="9" t="n"/>
      <c r="B838" s="9" t="n"/>
      <c r="C838" s="9" t="n"/>
      <c r="D838" s="9" t="n"/>
      <c r="E838" s="9" t="n"/>
      <c r="F838" s="9" t="n"/>
      <c r="G838" s="9" t="n"/>
      <c r="H838" s="9" t="n"/>
      <c r="I838" s="9" t="n"/>
      <c r="J838" s="9" t="n"/>
      <c r="K838" s="9" t="n"/>
      <c r="L838" s="9" t="n"/>
      <c r="M838" s="9" t="n"/>
      <c r="N838" s="9" t="n"/>
      <c r="O838" s="9" t="n"/>
      <c r="P838" s="9" t="n"/>
      <c r="Q838" s="9" t="n"/>
      <c r="R838" s="9" t="n"/>
      <c r="S838" s="9" t="n"/>
      <c r="T838" s="9" t="n"/>
      <c r="U838" s="9" t="n"/>
      <c r="V838" s="9" t="n"/>
      <c r="W838" s="9" t="n"/>
      <c r="X838" s="9" t="n"/>
      <c r="Y838" s="9" t="n"/>
      <c r="Z838" s="9" t="n"/>
      <c r="AA838" s="9" t="n"/>
      <c r="AB838" s="9" t="n"/>
      <c r="AC838" s="9" t="n"/>
      <c r="AD838" s="9" t="n"/>
      <c r="AE838" s="9" t="n"/>
      <c r="AF838" s="9" t="n"/>
      <c r="AG838" s="9" t="n"/>
      <c r="AH838" s="9" t="n"/>
      <c r="AI838" s="9" t="n"/>
      <c r="AJ838" s="9" t="n"/>
      <c r="AK838" s="9" t="n"/>
      <c r="AL838" s="9" t="n"/>
      <c r="AM838" s="9" t="n"/>
      <c r="AN838" s="9" t="n"/>
      <c r="AO838" s="9" t="n"/>
      <c r="AP838" s="9" t="n"/>
      <c r="AQ838" s="9" t="n"/>
      <c r="AR838" s="9" t="n"/>
      <c r="AS838" s="9" t="n"/>
      <c r="AT838" s="9" t="n"/>
      <c r="AU838" s="9" t="n"/>
      <c r="AV838" s="9" t="n"/>
      <c r="AW838" s="9" t="n"/>
      <c r="AX838" s="9" t="n"/>
      <c r="AY838" s="9" t="n"/>
      <c r="AZ838" s="9" t="n"/>
    </row>
    <row r="839">
      <c r="A839" s="9" t="n"/>
      <c r="B839" s="9" t="n"/>
      <c r="C839" s="9" t="n"/>
      <c r="D839" s="9" t="n"/>
      <c r="E839" s="9" t="n"/>
      <c r="F839" s="9" t="n"/>
      <c r="G839" s="9" t="n"/>
      <c r="H839" s="9" t="n"/>
      <c r="I839" s="9" t="n"/>
      <c r="J839" s="9" t="n"/>
      <c r="K839" s="9" t="n"/>
      <c r="L839" s="9" t="n"/>
      <c r="M839" s="9" t="n"/>
      <c r="N839" s="9" t="n"/>
      <c r="O839" s="9" t="n"/>
      <c r="P839" s="9" t="n"/>
      <c r="Q839" s="9" t="n"/>
      <c r="R839" s="9" t="n"/>
      <c r="S839" s="9" t="n"/>
      <c r="T839" s="9" t="n"/>
      <c r="U839" s="9" t="n"/>
      <c r="V839" s="9" t="n"/>
      <c r="W839" s="9" t="n"/>
      <c r="X839" s="9" t="n"/>
      <c r="Y839" s="9" t="n"/>
      <c r="Z839" s="9" t="n"/>
      <c r="AA839" s="9" t="n"/>
      <c r="AB839" s="9" t="n"/>
      <c r="AC839" s="9" t="n"/>
      <c r="AD839" s="9" t="n"/>
      <c r="AE839" s="9" t="n"/>
      <c r="AF839" s="9" t="n"/>
      <c r="AG839" s="9" t="n"/>
      <c r="AH839" s="9" t="n"/>
      <c r="AI839" s="9" t="n"/>
      <c r="AJ839" s="9" t="n"/>
      <c r="AK839" s="9" t="n"/>
      <c r="AL839" s="9" t="n"/>
      <c r="AM839" s="9" t="n"/>
      <c r="AN839" s="9" t="n"/>
      <c r="AO839" s="9" t="n"/>
      <c r="AP839" s="9" t="n"/>
      <c r="AQ839" s="9" t="n"/>
      <c r="AR839" s="9" t="n"/>
      <c r="AS839" s="9" t="n"/>
      <c r="AT839" s="9" t="n"/>
      <c r="AU839" s="9" t="n"/>
      <c r="AV839" s="9" t="n"/>
      <c r="AW839" s="9" t="n"/>
      <c r="AX839" s="9" t="n"/>
      <c r="AY839" s="9" t="n"/>
      <c r="AZ839" s="9" t="n"/>
    </row>
    <row r="840">
      <c r="A840" s="9" t="n"/>
      <c r="B840" s="9" t="n"/>
      <c r="C840" s="9" t="n"/>
      <c r="D840" s="9" t="n"/>
      <c r="E840" s="9" t="n"/>
      <c r="F840" s="9" t="n"/>
      <c r="G840" s="9" t="n"/>
      <c r="H840" s="9" t="n"/>
      <c r="I840" s="9" t="n"/>
      <c r="J840" s="9" t="n"/>
      <c r="K840" s="9" t="n"/>
      <c r="L840" s="9" t="n"/>
      <c r="M840" s="9" t="n"/>
      <c r="N840" s="9" t="n"/>
      <c r="O840" s="9" t="n"/>
      <c r="P840" s="9" t="n"/>
      <c r="Q840" s="9" t="n"/>
      <c r="R840" s="9" t="n"/>
      <c r="S840" s="9" t="n"/>
      <c r="T840" s="9" t="n"/>
      <c r="U840" s="9" t="n"/>
      <c r="V840" s="9" t="n"/>
      <c r="W840" s="9" t="n"/>
      <c r="X840" s="9" t="n"/>
      <c r="Y840" s="9" t="n"/>
      <c r="Z840" s="9" t="n"/>
      <c r="AA840" s="9" t="n"/>
      <c r="AB840" s="9" t="n"/>
      <c r="AC840" s="9" t="n"/>
      <c r="AD840" s="9" t="n"/>
      <c r="AE840" s="9" t="n"/>
      <c r="AF840" s="9" t="n"/>
      <c r="AG840" s="9" t="n"/>
      <c r="AH840" s="9" t="n"/>
      <c r="AI840" s="9" t="n"/>
      <c r="AJ840" s="9" t="n"/>
      <c r="AK840" s="9" t="n"/>
      <c r="AL840" s="9" t="n"/>
      <c r="AM840" s="9" t="n"/>
      <c r="AN840" s="9" t="n"/>
      <c r="AO840" s="9" t="n"/>
      <c r="AP840" s="9" t="n"/>
      <c r="AQ840" s="9" t="n"/>
      <c r="AR840" s="9" t="n"/>
      <c r="AS840" s="9" t="n"/>
      <c r="AT840" s="9" t="n"/>
      <c r="AU840" s="9" t="n"/>
      <c r="AV840" s="9" t="n"/>
      <c r="AW840" s="9" t="n"/>
      <c r="AX840" s="9" t="n"/>
      <c r="AY840" s="9" t="n"/>
      <c r="AZ840" s="9" t="n"/>
    </row>
    <row r="841">
      <c r="A841" s="9" t="n"/>
      <c r="B841" s="9" t="n"/>
      <c r="C841" s="9" t="n"/>
      <c r="D841" s="9" t="n"/>
      <c r="E841" s="9" t="n"/>
      <c r="F841" s="9" t="n"/>
      <c r="G841" s="9" t="n"/>
      <c r="H841" s="9" t="n"/>
      <c r="I841" s="9" t="n"/>
      <c r="J841" s="9" t="n"/>
      <c r="K841" s="9" t="n"/>
      <c r="L841" s="9" t="n"/>
      <c r="M841" s="9" t="n"/>
      <c r="N841" s="9" t="n"/>
      <c r="O841" s="9" t="n"/>
      <c r="P841" s="9" t="n"/>
      <c r="Q841" s="9" t="n"/>
      <c r="R841" s="9" t="n"/>
      <c r="S841" s="9" t="n"/>
      <c r="T841" s="9" t="n"/>
      <c r="U841" s="9" t="n"/>
      <c r="V841" s="9" t="n"/>
      <c r="W841" s="9" t="n"/>
      <c r="X841" s="9" t="n"/>
      <c r="Y841" s="9" t="n"/>
      <c r="Z841" s="9" t="n"/>
      <c r="AA841" s="9" t="n"/>
      <c r="AB841" s="9" t="n"/>
      <c r="AC841" s="9" t="n"/>
      <c r="AD841" s="9" t="n"/>
      <c r="AE841" s="9" t="n"/>
      <c r="AF841" s="9" t="n"/>
      <c r="AG841" s="9" t="n"/>
      <c r="AH841" s="9" t="n"/>
      <c r="AI841" s="9" t="n"/>
      <c r="AJ841" s="9" t="n"/>
      <c r="AK841" s="9" t="n"/>
      <c r="AL841" s="9" t="n"/>
      <c r="AM841" s="9" t="n"/>
      <c r="AN841" s="9" t="n"/>
      <c r="AO841" s="9" t="n"/>
      <c r="AP841" s="9" t="n"/>
      <c r="AQ841" s="9" t="n"/>
      <c r="AR841" s="9" t="n"/>
      <c r="AS841" s="9" t="n"/>
      <c r="AT841" s="9" t="n"/>
      <c r="AU841" s="9" t="n"/>
      <c r="AV841" s="9" t="n"/>
      <c r="AW841" s="9" t="n"/>
      <c r="AX841" s="9" t="n"/>
      <c r="AY841" s="9" t="n"/>
      <c r="AZ841" s="9" t="n"/>
    </row>
    <row r="842">
      <c r="A842" s="9" t="n"/>
      <c r="B842" s="9" t="n"/>
      <c r="C842" s="9" t="n"/>
      <c r="D842" s="9" t="n"/>
      <c r="E842" s="9" t="n"/>
      <c r="F842" s="9" t="n"/>
      <c r="G842" s="9" t="n"/>
      <c r="H842" s="9" t="n"/>
      <c r="I842" s="9" t="n"/>
      <c r="J842" s="9" t="n"/>
      <c r="K842" s="9" t="n"/>
      <c r="L842" s="9" t="n"/>
      <c r="M842" s="9" t="n"/>
      <c r="N842" s="9" t="n"/>
      <c r="O842" s="9" t="n"/>
      <c r="P842" s="9" t="n"/>
      <c r="Q842" s="9" t="n"/>
      <c r="R842" s="9" t="n"/>
      <c r="S842" s="9" t="n"/>
      <c r="T842" s="9" t="n"/>
      <c r="U842" s="9" t="n"/>
      <c r="V842" s="9" t="n"/>
      <c r="W842" s="9" t="n"/>
      <c r="X842" s="9" t="n"/>
      <c r="Y842" s="9" t="n"/>
      <c r="Z842" s="9" t="n"/>
      <c r="AA842" s="9" t="n"/>
      <c r="AB842" s="9" t="n"/>
      <c r="AC842" s="9" t="n"/>
      <c r="AD842" s="9" t="n"/>
      <c r="AE842" s="9" t="n"/>
      <c r="AF842" s="9" t="n"/>
      <c r="AG842" s="9" t="n"/>
      <c r="AH842" s="9" t="n"/>
      <c r="AI842" s="9" t="n"/>
      <c r="AJ842" s="9" t="n"/>
      <c r="AK842" s="9" t="n"/>
      <c r="AL842" s="9" t="n"/>
      <c r="AM842" s="9" t="n"/>
      <c r="AN842" s="9" t="n"/>
      <c r="AO842" s="9" t="n"/>
      <c r="AP842" s="9" t="n"/>
      <c r="AQ842" s="9" t="n"/>
      <c r="AR842" s="9" t="n"/>
      <c r="AS842" s="9" t="n"/>
      <c r="AT842" s="9" t="n"/>
      <c r="AU842" s="9" t="n"/>
      <c r="AV842" s="9" t="n"/>
      <c r="AW842" s="9" t="n"/>
      <c r="AX842" s="9" t="n"/>
      <c r="AY842" s="9" t="n"/>
      <c r="AZ842" s="9" t="n"/>
    </row>
    <row r="843">
      <c r="A843" s="9" t="n"/>
      <c r="B843" s="9" t="n"/>
      <c r="C843" s="9" t="n"/>
      <c r="D843" s="9" t="n"/>
      <c r="E843" s="9" t="n"/>
      <c r="F843" s="9" t="n"/>
      <c r="G843" s="9" t="n"/>
      <c r="H843" s="9" t="n"/>
      <c r="I843" s="9" t="n"/>
      <c r="J843" s="9" t="n"/>
      <c r="K843" s="9" t="n"/>
      <c r="L843" s="9" t="n"/>
      <c r="M843" s="9" t="n"/>
      <c r="N843" s="9" t="n"/>
      <c r="O843" s="9" t="n"/>
      <c r="P843" s="9" t="n"/>
      <c r="Q843" s="9" t="n"/>
      <c r="R843" s="9" t="n"/>
      <c r="S843" s="9" t="n"/>
      <c r="T843" s="9" t="n"/>
      <c r="U843" s="9" t="n"/>
      <c r="V843" s="9" t="n"/>
      <c r="W843" s="9" t="n"/>
      <c r="X843" s="9" t="n"/>
      <c r="Y843" s="9" t="n"/>
      <c r="Z843" s="9" t="n"/>
      <c r="AA843" s="9" t="n"/>
      <c r="AB843" s="9" t="n"/>
      <c r="AC843" s="9" t="n"/>
      <c r="AD843" s="9" t="n"/>
      <c r="AE843" s="9" t="n"/>
      <c r="AF843" s="9" t="n"/>
      <c r="AG843" s="9" t="n"/>
      <c r="AH843" s="9" t="n"/>
      <c r="AI843" s="9" t="n"/>
      <c r="AJ843" s="9" t="n"/>
      <c r="AK843" s="9" t="n"/>
      <c r="AL843" s="9" t="n"/>
      <c r="AM843" s="9" t="n"/>
      <c r="AN843" s="9" t="n"/>
      <c r="AO843" s="9" t="n"/>
      <c r="AP843" s="9" t="n"/>
      <c r="AQ843" s="9" t="n"/>
      <c r="AR843" s="9" t="n"/>
      <c r="AS843" s="9" t="n"/>
      <c r="AT843" s="9" t="n"/>
      <c r="AU843" s="9" t="n"/>
      <c r="AV843" s="9" t="n"/>
      <c r="AW843" s="9" t="n"/>
      <c r="AX843" s="9" t="n"/>
      <c r="AY843" s="9" t="n"/>
      <c r="AZ843" s="9" t="n"/>
    </row>
    <row r="844">
      <c r="A844" s="9" t="n"/>
      <c r="B844" s="9" t="n"/>
      <c r="C844" s="9" t="n"/>
      <c r="D844" s="9" t="n"/>
      <c r="E844" s="9" t="n"/>
      <c r="F844" s="9" t="n"/>
      <c r="G844" s="9" t="n"/>
      <c r="H844" s="9" t="n"/>
      <c r="I844" s="9" t="n"/>
      <c r="J844" s="9" t="n"/>
      <c r="K844" s="9" t="n"/>
      <c r="L844" s="9" t="n"/>
      <c r="M844" s="9" t="n"/>
      <c r="N844" s="9" t="n"/>
      <c r="O844" s="9" t="n"/>
      <c r="P844" s="9" t="n"/>
      <c r="Q844" s="9" t="n"/>
      <c r="R844" s="9" t="n"/>
      <c r="S844" s="9" t="n"/>
      <c r="T844" s="9" t="n"/>
      <c r="U844" s="9" t="n"/>
      <c r="V844" s="9" t="n"/>
      <c r="W844" s="9" t="n"/>
      <c r="X844" s="9" t="n"/>
      <c r="Y844" s="9" t="n"/>
      <c r="Z844" s="9" t="n"/>
      <c r="AA844" s="9" t="n"/>
      <c r="AB844" s="9" t="n"/>
      <c r="AC844" s="9" t="n"/>
      <c r="AD844" s="9" t="n"/>
      <c r="AE844" s="9" t="n"/>
      <c r="AF844" s="9" t="n"/>
      <c r="AG844" s="9" t="n"/>
      <c r="AH844" s="9" t="n"/>
      <c r="AI844" s="9" t="n"/>
      <c r="AJ844" s="9" t="n"/>
      <c r="AK844" s="9" t="n"/>
      <c r="AL844" s="9" t="n"/>
      <c r="AM844" s="9" t="n"/>
      <c r="AN844" s="9" t="n"/>
      <c r="AO844" s="9" t="n"/>
      <c r="AP844" s="9" t="n"/>
      <c r="AQ844" s="9" t="n"/>
      <c r="AR844" s="9" t="n"/>
      <c r="AS844" s="9" t="n"/>
      <c r="AT844" s="9" t="n"/>
      <c r="AU844" s="9" t="n"/>
      <c r="AV844" s="9" t="n"/>
      <c r="AW844" s="9" t="n"/>
      <c r="AX844" s="9" t="n"/>
      <c r="AY844" s="9" t="n"/>
      <c r="AZ844" s="9" t="n"/>
    </row>
    <row r="845">
      <c r="A845" s="9" t="n"/>
      <c r="B845" s="9" t="n"/>
      <c r="C845" s="9" t="n"/>
      <c r="D845" s="9" t="n"/>
      <c r="E845" s="9" t="n"/>
      <c r="F845" s="9" t="n"/>
      <c r="G845" s="9" t="n"/>
      <c r="H845" s="9" t="n"/>
      <c r="I845" s="9" t="n"/>
      <c r="J845" s="9" t="n"/>
      <c r="K845" s="9" t="n"/>
      <c r="L845" s="9" t="n"/>
      <c r="M845" s="9" t="n"/>
      <c r="N845" s="9" t="n"/>
      <c r="O845" s="9" t="n"/>
      <c r="P845" s="9" t="n"/>
      <c r="Q845" s="9" t="n"/>
      <c r="R845" s="9" t="n"/>
      <c r="S845" s="9" t="n"/>
      <c r="T845" s="9" t="n"/>
      <c r="U845" s="9" t="n"/>
      <c r="V845" s="9" t="n"/>
      <c r="W845" s="9" t="n"/>
      <c r="X845" s="9" t="n"/>
      <c r="Y845" s="9" t="n"/>
      <c r="Z845" s="9" t="n"/>
      <c r="AA845" s="9" t="n"/>
      <c r="AB845" s="9" t="n"/>
      <c r="AC845" s="9" t="n"/>
      <c r="AD845" s="9" t="n"/>
      <c r="AE845" s="9" t="n"/>
      <c r="AF845" s="9" t="n"/>
      <c r="AG845" s="9" t="n"/>
      <c r="AH845" s="9" t="n"/>
      <c r="AI845" s="9" t="n"/>
      <c r="AJ845" s="9" t="n"/>
      <c r="AK845" s="9" t="n"/>
      <c r="AL845" s="9" t="n"/>
      <c r="AM845" s="9" t="n"/>
      <c r="AN845" s="9" t="n"/>
      <c r="AO845" s="9" t="n"/>
      <c r="AP845" s="9" t="n"/>
      <c r="AQ845" s="9" t="n"/>
      <c r="AR845" s="9" t="n"/>
      <c r="AS845" s="9" t="n"/>
      <c r="AT845" s="9" t="n"/>
      <c r="AU845" s="9" t="n"/>
      <c r="AV845" s="9" t="n"/>
      <c r="AW845" s="9" t="n"/>
      <c r="AX845" s="9" t="n"/>
      <c r="AY845" s="9" t="n"/>
      <c r="AZ845" s="9" t="n"/>
    </row>
    <row r="846">
      <c r="A846" s="9" t="n"/>
      <c r="B846" s="9" t="n"/>
      <c r="C846" s="9" t="n"/>
      <c r="D846" s="9" t="n"/>
      <c r="E846" s="9" t="n"/>
      <c r="F846" s="9" t="n"/>
      <c r="G846" s="9" t="n"/>
      <c r="H846" s="9" t="n"/>
      <c r="I846" s="9" t="n"/>
      <c r="J846" s="9" t="n"/>
      <c r="K846" s="9" t="n"/>
      <c r="L846" s="9" t="n"/>
      <c r="M846" s="9" t="n"/>
      <c r="N846" s="9" t="n"/>
      <c r="O846" s="9" t="n"/>
      <c r="P846" s="9" t="n"/>
      <c r="Q846" s="9" t="n"/>
      <c r="R846" s="9" t="n"/>
      <c r="S846" s="9" t="n"/>
      <c r="T846" s="9" t="n"/>
      <c r="U846" s="9" t="n"/>
      <c r="V846" s="9" t="n"/>
      <c r="W846" s="9" t="n"/>
      <c r="X846" s="9" t="n"/>
      <c r="Y846" s="9" t="n"/>
      <c r="Z846" s="9" t="n"/>
      <c r="AA846" s="9" t="n"/>
      <c r="AB846" s="9" t="n"/>
      <c r="AC846" s="9" t="n"/>
      <c r="AD846" s="9" t="n"/>
      <c r="AE846" s="9" t="n"/>
      <c r="AF846" s="9" t="n"/>
      <c r="AG846" s="9" t="n"/>
      <c r="AH846" s="9" t="n"/>
      <c r="AI846" s="9" t="n"/>
      <c r="AJ846" s="9" t="n"/>
      <c r="AK846" s="9" t="n"/>
      <c r="AL846" s="9" t="n"/>
      <c r="AM846" s="9" t="n"/>
      <c r="AN846" s="9" t="n"/>
      <c r="AO846" s="9" t="n"/>
      <c r="AP846" s="9" t="n"/>
      <c r="AQ846" s="9" t="n"/>
      <c r="AR846" s="9" t="n"/>
      <c r="AS846" s="9" t="n"/>
      <c r="AT846" s="9" t="n"/>
      <c r="AU846" s="9" t="n"/>
      <c r="AV846" s="9" t="n"/>
      <c r="AW846" s="9" t="n"/>
      <c r="AX846" s="9" t="n"/>
      <c r="AY846" s="9" t="n"/>
      <c r="AZ846" s="9" t="n"/>
    </row>
    <row r="847">
      <c r="A847" s="9" t="n"/>
      <c r="B847" s="9" t="n"/>
      <c r="C847" s="9" t="n"/>
      <c r="D847" s="9" t="n"/>
      <c r="E847" s="9" t="n"/>
      <c r="F847" s="9" t="n"/>
      <c r="G847" s="9" t="n"/>
      <c r="H847" s="9" t="n"/>
      <c r="I847" s="9" t="n"/>
      <c r="J847" s="9" t="n"/>
      <c r="K847" s="9" t="n"/>
      <c r="L847" s="9" t="n"/>
      <c r="M847" s="9" t="n"/>
      <c r="N847" s="9" t="n"/>
      <c r="O847" s="9" t="n"/>
      <c r="P847" s="9" t="n"/>
      <c r="Q847" s="9" t="n"/>
      <c r="R847" s="9" t="n"/>
      <c r="S847" s="9" t="n"/>
      <c r="T847" s="9" t="n"/>
      <c r="U847" s="9" t="n"/>
      <c r="V847" s="9" t="n"/>
      <c r="W847" s="9" t="n"/>
      <c r="X847" s="9" t="n"/>
      <c r="Y847" s="9" t="n"/>
      <c r="Z847" s="9" t="n"/>
      <c r="AA847" s="9" t="n"/>
      <c r="AB847" s="9" t="n"/>
      <c r="AC847" s="9" t="n"/>
      <c r="AD847" s="9" t="n"/>
      <c r="AE847" s="9" t="n"/>
      <c r="AF847" s="9" t="n"/>
      <c r="AG847" s="9" t="n"/>
      <c r="AH847" s="9" t="n"/>
      <c r="AI847" s="9" t="n"/>
      <c r="AJ847" s="9" t="n"/>
      <c r="AK847" s="9" t="n"/>
      <c r="AL847" s="9" t="n"/>
      <c r="AM847" s="9" t="n"/>
      <c r="AN847" s="9" t="n"/>
      <c r="AO847" s="9" t="n"/>
      <c r="AP847" s="9" t="n"/>
      <c r="AQ847" s="9" t="n"/>
      <c r="AR847" s="9" t="n"/>
      <c r="AS847" s="9" t="n"/>
      <c r="AT847" s="9" t="n"/>
      <c r="AU847" s="9" t="n"/>
      <c r="AV847" s="9" t="n"/>
      <c r="AW847" s="9" t="n"/>
      <c r="AX847" s="9" t="n"/>
      <c r="AY847" s="9" t="n"/>
      <c r="AZ847" s="9" t="n"/>
    </row>
    <row r="848">
      <c r="A848" s="9" t="n"/>
      <c r="B848" s="9" t="n"/>
      <c r="C848" s="9" t="n"/>
      <c r="D848" s="9" t="n"/>
      <c r="E848" s="9" t="n"/>
      <c r="F848" s="9" t="n"/>
      <c r="G848" s="9" t="n"/>
      <c r="H848" s="9" t="n"/>
      <c r="I848" s="9" t="n"/>
      <c r="J848" s="9" t="n"/>
      <c r="K848" s="9" t="n"/>
      <c r="L848" s="9" t="n"/>
      <c r="M848" s="9" t="n"/>
      <c r="N848" s="9" t="n"/>
      <c r="O848" s="9" t="n"/>
      <c r="P848" s="9" t="n"/>
      <c r="Q848" s="9" t="n"/>
      <c r="R848" s="9" t="n"/>
      <c r="S848" s="9" t="n"/>
      <c r="T848" s="9" t="n"/>
      <c r="U848" s="9" t="n"/>
      <c r="V848" s="9" t="n"/>
      <c r="W848" s="9" t="n"/>
      <c r="X848" s="9" t="n"/>
      <c r="Y848" s="9" t="n"/>
      <c r="Z848" s="9" t="n"/>
      <c r="AA848" s="9" t="n"/>
      <c r="AB848" s="9" t="n"/>
      <c r="AC848" s="9" t="n"/>
      <c r="AD848" s="9" t="n"/>
      <c r="AE848" s="9" t="n"/>
      <c r="AF848" s="9" t="n"/>
      <c r="AG848" s="9" t="n"/>
      <c r="AH848" s="9" t="n"/>
      <c r="AI848" s="9" t="n"/>
      <c r="AJ848" s="9" t="n"/>
      <c r="AK848" s="9" t="n"/>
      <c r="AL848" s="9" t="n"/>
      <c r="AM848" s="9" t="n"/>
      <c r="AN848" s="9" t="n"/>
      <c r="AO848" s="9" t="n"/>
      <c r="AP848" s="9" t="n"/>
      <c r="AQ848" s="9" t="n"/>
      <c r="AR848" s="9" t="n"/>
      <c r="AS848" s="9" t="n"/>
      <c r="AT848" s="9" t="n"/>
      <c r="AU848" s="9" t="n"/>
      <c r="AV848" s="9" t="n"/>
      <c r="AW848" s="9" t="n"/>
      <c r="AX848" s="9" t="n"/>
      <c r="AY848" s="9" t="n"/>
      <c r="AZ848" s="9" t="n"/>
    </row>
    <row r="849">
      <c r="A849" s="9" t="n"/>
      <c r="B849" s="9" t="n"/>
      <c r="C849" s="9" t="n"/>
      <c r="D849" s="9" t="n"/>
      <c r="E849" s="9" t="n"/>
      <c r="F849" s="9" t="n"/>
      <c r="G849" s="9" t="n"/>
      <c r="H849" s="9" t="n"/>
      <c r="I849" s="9" t="n"/>
      <c r="J849" s="9" t="n"/>
      <c r="K849" s="9" t="n"/>
      <c r="L849" s="9" t="n"/>
      <c r="M849" s="9" t="n"/>
      <c r="N849" s="9" t="n"/>
      <c r="O849" s="9" t="n"/>
      <c r="P849" s="9" t="n"/>
      <c r="Q849" s="9" t="n"/>
      <c r="R849" s="9" t="n"/>
      <c r="S849" s="9" t="n"/>
      <c r="T849" s="9" t="n"/>
      <c r="U849" s="9" t="n"/>
      <c r="V849" s="9" t="n"/>
      <c r="W849" s="9" t="n"/>
      <c r="X849" s="9" t="n"/>
      <c r="Y849" s="9" t="n"/>
      <c r="Z849" s="9" t="n"/>
      <c r="AA849" s="9" t="n"/>
      <c r="AB849" s="9" t="n"/>
      <c r="AC849" s="9" t="n"/>
      <c r="AD849" s="9" t="n"/>
      <c r="AE849" s="9" t="n"/>
      <c r="AF849" s="9" t="n"/>
      <c r="AG849" s="9" t="n"/>
      <c r="AH849" s="9" t="n"/>
      <c r="AI849" s="9" t="n"/>
      <c r="AJ849" s="9" t="n"/>
      <c r="AK849" s="9" t="n"/>
      <c r="AL849" s="9" t="n"/>
      <c r="AM849" s="9" t="n"/>
      <c r="AN849" s="9" t="n"/>
      <c r="AO849" s="9" t="n"/>
      <c r="AP849" s="9" t="n"/>
      <c r="AQ849" s="9" t="n"/>
      <c r="AR849" s="9" t="n"/>
      <c r="AS849" s="9" t="n"/>
      <c r="AT849" s="9" t="n"/>
      <c r="AU849" s="9" t="n"/>
      <c r="AV849" s="9" t="n"/>
      <c r="AW849" s="9" t="n"/>
      <c r="AX849" s="9" t="n"/>
      <c r="AY849" s="9" t="n"/>
      <c r="AZ849" s="9" t="n"/>
    </row>
    <row r="850">
      <c r="A850" s="9" t="n"/>
      <c r="B850" s="9" t="n"/>
      <c r="C850" s="9" t="n"/>
      <c r="D850" s="9" t="n"/>
      <c r="E850" s="9" t="n"/>
      <c r="F850" s="9" t="n"/>
      <c r="G850" s="9" t="n"/>
      <c r="H850" s="9" t="n"/>
      <c r="I850" s="9" t="n"/>
      <c r="J850" s="9" t="n"/>
      <c r="K850" s="9" t="n"/>
      <c r="L850" s="9" t="n"/>
      <c r="M850" s="9" t="n"/>
      <c r="N850" s="9" t="n"/>
      <c r="O850" s="9" t="n"/>
      <c r="P850" s="9" t="n"/>
      <c r="Q850" s="9" t="n"/>
      <c r="R850" s="9" t="n"/>
      <c r="S850" s="9" t="n"/>
      <c r="T850" s="9" t="n"/>
      <c r="U850" s="9" t="n"/>
      <c r="V850" s="9" t="n"/>
      <c r="W850" s="9" t="n"/>
      <c r="X850" s="9" t="n"/>
      <c r="Y850" s="9" t="n"/>
      <c r="Z850" s="9" t="n"/>
      <c r="AA850" s="9" t="n"/>
      <c r="AB850" s="9" t="n"/>
      <c r="AC850" s="9" t="n"/>
      <c r="AD850" s="9" t="n"/>
      <c r="AE850" s="9" t="n"/>
      <c r="AF850" s="9" t="n"/>
      <c r="AG850" s="9" t="n"/>
      <c r="AH850" s="9" t="n"/>
      <c r="AI850" s="9" t="n"/>
      <c r="AJ850" s="9" t="n"/>
      <c r="AK850" s="9" t="n"/>
      <c r="AL850" s="9" t="n"/>
      <c r="AM850" s="9" t="n"/>
      <c r="AN850" s="9" t="n"/>
      <c r="AO850" s="9" t="n"/>
      <c r="AP850" s="9" t="n"/>
      <c r="AQ850" s="9" t="n"/>
      <c r="AR850" s="9" t="n"/>
      <c r="AS850" s="9" t="n"/>
      <c r="AT850" s="9" t="n"/>
      <c r="AU850" s="9" t="n"/>
      <c r="AV850" s="9" t="n"/>
      <c r="AW850" s="9" t="n"/>
      <c r="AX850" s="9" t="n"/>
      <c r="AY850" s="9" t="n"/>
      <c r="AZ850" s="9" t="n"/>
    </row>
    <row r="851">
      <c r="A851" s="9" t="n"/>
      <c r="B851" s="9" t="n"/>
      <c r="C851" s="9" t="n"/>
      <c r="D851" s="9" t="n"/>
      <c r="E851" s="9" t="n"/>
      <c r="F851" s="9" t="n"/>
      <c r="G851" s="9" t="n"/>
      <c r="H851" s="9" t="n"/>
      <c r="I851" s="9" t="n"/>
      <c r="J851" s="9" t="n"/>
      <c r="K851" s="9" t="n"/>
      <c r="L851" s="9" t="n"/>
      <c r="M851" s="9" t="n"/>
      <c r="N851" s="9" t="n"/>
      <c r="O851" s="9" t="n"/>
      <c r="P851" s="9" t="n"/>
      <c r="Q851" s="9" t="n"/>
      <c r="R851" s="9" t="n"/>
      <c r="S851" s="9" t="n"/>
      <c r="T851" s="9" t="n"/>
      <c r="U851" s="9" t="n"/>
      <c r="V851" s="9" t="n"/>
      <c r="W851" s="9" t="n"/>
      <c r="X851" s="9" t="n"/>
      <c r="Y851" s="9" t="n"/>
      <c r="Z851" s="9" t="n"/>
      <c r="AA851" s="9" t="n"/>
      <c r="AB851" s="9" t="n"/>
      <c r="AC851" s="9" t="n"/>
      <c r="AD851" s="9" t="n"/>
      <c r="AE851" s="9" t="n"/>
      <c r="AF851" s="9" t="n"/>
      <c r="AG851" s="9" t="n"/>
      <c r="AH851" s="9" t="n"/>
      <c r="AI851" s="9" t="n"/>
      <c r="AJ851" s="9" t="n"/>
      <c r="AK851" s="9" t="n"/>
      <c r="AL851" s="9" t="n"/>
      <c r="AM851" s="9" t="n"/>
      <c r="AN851" s="9" t="n"/>
      <c r="AO851" s="9" t="n"/>
      <c r="AP851" s="9" t="n"/>
      <c r="AQ851" s="9" t="n"/>
      <c r="AR851" s="9" t="n"/>
      <c r="AS851" s="9" t="n"/>
      <c r="AT851" s="9" t="n"/>
      <c r="AU851" s="9" t="n"/>
      <c r="AV851" s="9" t="n"/>
      <c r="AW851" s="9" t="n"/>
      <c r="AX851" s="9" t="n"/>
      <c r="AY851" s="9" t="n"/>
      <c r="AZ851" s="9" t="n"/>
    </row>
    <row r="852">
      <c r="A852" s="9" t="n"/>
      <c r="B852" s="9" t="n"/>
      <c r="C852" s="9" t="n"/>
      <c r="D852" s="9" t="n"/>
      <c r="E852" s="9" t="n"/>
      <c r="F852" s="9" t="n"/>
      <c r="G852" s="9" t="n"/>
      <c r="H852" s="9" t="n"/>
      <c r="I852" s="9" t="n"/>
      <c r="J852" s="9" t="n"/>
      <c r="K852" s="9" t="n"/>
      <c r="L852" s="9" t="n"/>
      <c r="M852" s="9" t="n"/>
      <c r="N852" s="9" t="n"/>
      <c r="O852" s="9" t="n"/>
      <c r="P852" s="9" t="n"/>
      <c r="Q852" s="9" t="n"/>
      <c r="R852" s="9" t="n"/>
      <c r="S852" s="9" t="n"/>
      <c r="T852" s="9" t="n"/>
      <c r="U852" s="9" t="n"/>
      <c r="V852" s="9" t="n"/>
      <c r="W852" s="9" t="n"/>
      <c r="X852" s="9" t="n"/>
      <c r="Y852" s="9" t="n"/>
      <c r="Z852" s="9" t="n"/>
      <c r="AA852" s="9" t="n"/>
      <c r="AB852" s="9" t="n"/>
      <c r="AC852" s="9" t="n"/>
      <c r="AD852" s="9" t="n"/>
      <c r="AE852" s="9" t="n"/>
      <c r="AF852" s="9" t="n"/>
      <c r="AG852" s="9" t="n"/>
      <c r="AH852" s="9" t="n"/>
      <c r="AI852" s="9" t="n"/>
      <c r="AJ852" s="9" t="n"/>
      <c r="AK852" s="9" t="n"/>
      <c r="AL852" s="9" t="n"/>
      <c r="AM852" s="9" t="n"/>
      <c r="AN852" s="9" t="n"/>
      <c r="AO852" s="9" t="n"/>
      <c r="AP852" s="9" t="n"/>
      <c r="AQ852" s="9" t="n"/>
      <c r="AR852" s="9" t="n"/>
      <c r="AS852" s="9" t="n"/>
      <c r="AT852" s="9" t="n"/>
      <c r="AU852" s="9" t="n"/>
      <c r="AV852" s="9" t="n"/>
      <c r="AW852" s="9" t="n"/>
      <c r="AX852" s="9" t="n"/>
      <c r="AY852" s="9" t="n"/>
      <c r="AZ852" s="9" t="n"/>
    </row>
    <row r="853">
      <c r="A853" s="9" t="n"/>
      <c r="B853" s="9" t="n"/>
      <c r="C853" s="9" t="n"/>
      <c r="D853" s="9" t="n"/>
      <c r="E853" s="9" t="n"/>
      <c r="F853" s="9" t="n"/>
      <c r="G853" s="9" t="n"/>
      <c r="H853" s="9" t="n"/>
      <c r="I853" s="9" t="n"/>
      <c r="J853" s="9" t="n"/>
      <c r="K853" s="9" t="n"/>
      <c r="L853" s="9" t="n"/>
      <c r="M853" s="9" t="n"/>
      <c r="N853" s="9" t="n"/>
      <c r="O853" s="9" t="n"/>
      <c r="P853" s="9" t="n"/>
      <c r="Q853" s="9" t="n"/>
      <c r="R853" s="9" t="n"/>
      <c r="S853" s="9" t="n"/>
      <c r="T853" s="9" t="n"/>
      <c r="U853" s="9" t="n"/>
      <c r="V853" s="9" t="n"/>
      <c r="W853" s="9" t="n"/>
      <c r="X853" s="9" t="n"/>
      <c r="Y853" s="9" t="n"/>
      <c r="Z853" s="9" t="n"/>
      <c r="AA853" s="9" t="n"/>
      <c r="AB853" s="9" t="n"/>
      <c r="AC853" s="9" t="n"/>
      <c r="AD853" s="9" t="n"/>
      <c r="AE853" s="9" t="n"/>
      <c r="AF853" s="9" t="n"/>
      <c r="AG853" s="9" t="n"/>
      <c r="AH853" s="9" t="n"/>
      <c r="AI853" s="9" t="n"/>
      <c r="AJ853" s="9" t="n"/>
      <c r="AK853" s="9" t="n"/>
      <c r="AL853" s="9" t="n"/>
      <c r="AM853" s="9" t="n"/>
      <c r="AN853" s="9" t="n"/>
      <c r="AO853" s="9" t="n"/>
      <c r="AP853" s="9" t="n"/>
      <c r="AQ853" s="9" t="n"/>
      <c r="AR853" s="9" t="n"/>
      <c r="AS853" s="9" t="n"/>
      <c r="AT853" s="9" t="n"/>
      <c r="AU853" s="9" t="n"/>
      <c r="AV853" s="9" t="n"/>
      <c r="AW853" s="9" t="n"/>
      <c r="AX853" s="9" t="n"/>
      <c r="AY853" s="9" t="n"/>
      <c r="AZ853" s="9" t="n"/>
    </row>
    <row r="854">
      <c r="A854" s="9" t="n"/>
      <c r="B854" s="9" t="n"/>
      <c r="C854" s="9" t="n"/>
      <c r="D854" s="9" t="n"/>
      <c r="E854" s="9" t="n"/>
      <c r="F854" s="9" t="n"/>
      <c r="G854" s="9" t="n"/>
      <c r="H854" s="9" t="n"/>
      <c r="I854" s="9" t="n"/>
      <c r="J854" s="9" t="n"/>
      <c r="K854" s="9" t="n"/>
      <c r="L854" s="9" t="n"/>
      <c r="M854" s="9" t="n"/>
      <c r="N854" s="9" t="n"/>
      <c r="O854" s="9" t="n"/>
      <c r="P854" s="9" t="n"/>
      <c r="Q854" s="9" t="n"/>
      <c r="R854" s="9" t="n"/>
      <c r="S854" s="9" t="n"/>
      <c r="T854" s="9" t="n"/>
      <c r="U854" s="9" t="n"/>
      <c r="V854" s="9" t="n"/>
      <c r="W854" s="9" t="n"/>
      <c r="X854" s="9" t="n"/>
      <c r="Y854" s="9" t="n"/>
      <c r="Z854" s="9" t="n"/>
      <c r="AA854" s="9" t="n"/>
      <c r="AB854" s="9" t="n"/>
      <c r="AC854" s="9" t="n"/>
      <c r="AD854" s="9" t="n"/>
      <c r="AE854" s="9" t="n"/>
      <c r="AF854" s="9" t="n"/>
      <c r="AG854" s="9" t="n"/>
      <c r="AH854" s="9" t="n"/>
      <c r="AI854" s="9" t="n"/>
      <c r="AJ854" s="9" t="n"/>
      <c r="AK854" s="9" t="n"/>
      <c r="AL854" s="9" t="n"/>
      <c r="AM854" s="9" t="n"/>
      <c r="AN854" s="9" t="n"/>
      <c r="AO854" s="9" t="n"/>
      <c r="AP854" s="9" t="n"/>
      <c r="AQ854" s="9" t="n"/>
      <c r="AR854" s="9" t="n"/>
      <c r="AS854" s="9" t="n"/>
      <c r="AT854" s="9" t="n"/>
      <c r="AU854" s="9" t="n"/>
      <c r="AV854" s="9" t="n"/>
      <c r="AW854" s="9" t="n"/>
      <c r="AX854" s="9" t="n"/>
      <c r="AY854" s="9" t="n"/>
      <c r="AZ854" s="9" t="n"/>
    </row>
    <row r="855">
      <c r="A855" s="9" t="n"/>
      <c r="B855" s="9" t="n"/>
      <c r="C855" s="9" t="n"/>
      <c r="D855" s="9" t="n"/>
      <c r="E855" s="9" t="n"/>
      <c r="F855" s="9" t="n"/>
      <c r="G855" s="9" t="n"/>
      <c r="H855" s="9" t="n"/>
      <c r="I855" s="9" t="n"/>
      <c r="J855" s="9" t="n"/>
      <c r="K855" s="9" t="n"/>
      <c r="L855" s="9" t="n"/>
      <c r="M855" s="9" t="n"/>
      <c r="N855" s="9" t="n"/>
      <c r="O855" s="9" t="n"/>
      <c r="P855" s="9" t="n"/>
      <c r="Q855" s="9" t="n"/>
      <c r="R855" s="9" t="n"/>
      <c r="S855" s="9" t="n"/>
      <c r="T855" s="9" t="n"/>
      <c r="U855" s="9" t="n"/>
      <c r="V855" s="9" t="n"/>
      <c r="W855" s="9" t="n"/>
      <c r="X855" s="9" t="n"/>
      <c r="Y855" s="9" t="n"/>
      <c r="Z855" s="9" t="n"/>
      <c r="AA855" s="9" t="n"/>
      <c r="AB855" s="9" t="n"/>
      <c r="AC855" s="9" t="n"/>
      <c r="AD855" s="9" t="n"/>
      <c r="AE855" s="9" t="n"/>
      <c r="AF855" s="9" t="n"/>
      <c r="AG855" s="9" t="n"/>
      <c r="AH855" s="9" t="n"/>
      <c r="AI855" s="9" t="n"/>
      <c r="AJ855" s="9" t="n"/>
      <c r="AK855" s="9" t="n"/>
      <c r="AL855" s="9" t="n"/>
      <c r="AM855" s="9" t="n"/>
      <c r="AN855" s="9" t="n"/>
      <c r="AO855" s="9" t="n"/>
      <c r="AP855" s="9" t="n"/>
      <c r="AQ855" s="9" t="n"/>
      <c r="AR855" s="9" t="n"/>
      <c r="AS855" s="9" t="n"/>
      <c r="AT855" s="9" t="n"/>
      <c r="AU855" s="9" t="n"/>
      <c r="AV855" s="9" t="n"/>
      <c r="AW855" s="9" t="n"/>
      <c r="AX855" s="9" t="n"/>
      <c r="AY855" s="9" t="n"/>
      <c r="AZ855" s="9" t="n"/>
    </row>
    <row r="856">
      <c r="A856" s="9" t="n"/>
      <c r="B856" s="9" t="n"/>
      <c r="C856" s="9" t="n"/>
      <c r="D856" s="9" t="n"/>
      <c r="E856" s="9" t="n"/>
      <c r="F856" s="9" t="n"/>
      <c r="G856" s="9" t="n"/>
      <c r="H856" s="9" t="n"/>
      <c r="I856" s="9" t="n"/>
      <c r="J856" s="9" t="n"/>
      <c r="K856" s="9" t="n"/>
      <c r="L856" s="9" t="n"/>
      <c r="M856" s="9" t="n"/>
      <c r="N856" s="9" t="n"/>
      <c r="O856" s="9" t="n"/>
      <c r="P856" s="9" t="n"/>
      <c r="Q856" s="9" t="n"/>
      <c r="R856" s="9" t="n"/>
      <c r="S856" s="9" t="n"/>
      <c r="T856" s="9" t="n"/>
      <c r="U856" s="9" t="n"/>
      <c r="V856" s="9" t="n"/>
      <c r="W856" s="9" t="n"/>
      <c r="X856" s="9" t="n"/>
      <c r="Y856" s="9" t="n"/>
      <c r="Z856" s="9" t="n"/>
      <c r="AA856" s="9" t="n"/>
      <c r="AB856" s="9" t="n"/>
      <c r="AC856" s="9" t="n"/>
      <c r="AD856" s="9" t="n"/>
      <c r="AE856" s="9" t="n"/>
      <c r="AF856" s="9" t="n"/>
      <c r="AG856" s="9" t="n"/>
      <c r="AH856" s="9" t="n"/>
      <c r="AI856" s="9" t="n"/>
      <c r="AJ856" s="9" t="n"/>
      <c r="AK856" s="9" t="n"/>
      <c r="AL856" s="9" t="n"/>
      <c r="AM856" s="9" t="n"/>
      <c r="AN856" s="9" t="n"/>
      <c r="AO856" s="9" t="n"/>
      <c r="AP856" s="9" t="n"/>
      <c r="AQ856" s="9" t="n"/>
      <c r="AR856" s="9" t="n"/>
      <c r="AS856" s="9" t="n"/>
      <c r="AT856" s="9" t="n"/>
      <c r="AU856" s="9" t="n"/>
      <c r="AV856" s="9" t="n"/>
      <c r="AW856" s="9" t="n"/>
      <c r="AX856" s="9" t="n"/>
      <c r="AY856" s="9" t="n"/>
      <c r="AZ856" s="9" t="n"/>
    </row>
    <row r="857">
      <c r="A857" s="9" t="n"/>
      <c r="B857" s="9" t="n"/>
      <c r="C857" s="9" t="n"/>
      <c r="D857" s="9" t="n"/>
      <c r="E857" s="9" t="n"/>
      <c r="F857" s="9" t="n"/>
      <c r="G857" s="9" t="n"/>
      <c r="H857" s="9" t="n"/>
      <c r="I857" s="9" t="n"/>
      <c r="J857" s="9" t="n"/>
      <c r="K857" s="9" t="n"/>
      <c r="L857" s="9" t="n"/>
      <c r="M857" s="9" t="n"/>
      <c r="N857" s="9" t="n"/>
      <c r="O857" s="9" t="n"/>
      <c r="P857" s="9" t="n"/>
      <c r="Q857" s="9" t="n"/>
      <c r="R857" s="9" t="n"/>
      <c r="S857" s="9" t="n"/>
      <c r="T857" s="9" t="n"/>
      <c r="U857" s="9" t="n"/>
      <c r="V857" s="9" t="n"/>
      <c r="W857" s="9" t="n"/>
      <c r="X857" s="9" t="n"/>
      <c r="Y857" s="9" t="n"/>
      <c r="Z857" s="9" t="n"/>
      <c r="AA857" s="9" t="n"/>
      <c r="AB857" s="9" t="n"/>
      <c r="AC857" s="9" t="n"/>
      <c r="AD857" s="9" t="n"/>
      <c r="AE857" s="9" t="n"/>
      <c r="AF857" s="9" t="n"/>
      <c r="AG857" s="9" t="n"/>
      <c r="AH857" s="9" t="n"/>
      <c r="AI857" s="9" t="n"/>
      <c r="AJ857" s="9" t="n"/>
      <c r="AK857" s="9" t="n"/>
      <c r="AL857" s="9" t="n"/>
      <c r="AM857" s="9" t="n"/>
      <c r="AN857" s="9" t="n"/>
      <c r="AO857" s="9" t="n"/>
      <c r="AP857" s="9" t="n"/>
      <c r="AQ857" s="9" t="n"/>
      <c r="AR857" s="9" t="n"/>
      <c r="AS857" s="9" t="n"/>
      <c r="AT857" s="9" t="n"/>
      <c r="AU857" s="9" t="n"/>
      <c r="AV857" s="9" t="n"/>
      <c r="AW857" s="9" t="n"/>
      <c r="AX857" s="9" t="n"/>
      <c r="AY857" s="9" t="n"/>
      <c r="AZ857" s="9" t="n"/>
    </row>
    <row r="858">
      <c r="A858" s="9" t="n"/>
      <c r="B858" s="9" t="n"/>
      <c r="C858" s="9" t="n"/>
      <c r="D858" s="9" t="n"/>
      <c r="E858" s="9" t="n"/>
      <c r="F858" s="9" t="n"/>
      <c r="G858" s="9" t="n"/>
      <c r="H858" s="9" t="n"/>
      <c r="I858" s="9" t="n"/>
      <c r="J858" s="9" t="n"/>
      <c r="K858" s="9" t="n"/>
      <c r="L858" s="9" t="n"/>
      <c r="M858" s="9" t="n"/>
      <c r="N858" s="9" t="n"/>
      <c r="O858" s="9" t="n"/>
      <c r="P858" s="9" t="n"/>
      <c r="Q858" s="9" t="n"/>
      <c r="R858" s="9" t="n"/>
      <c r="S858" s="9" t="n"/>
      <c r="T858" s="9" t="n"/>
      <c r="U858" s="9" t="n"/>
      <c r="V858" s="9" t="n"/>
      <c r="W858" s="9" t="n"/>
      <c r="X858" s="9" t="n"/>
      <c r="Y858" s="9" t="n"/>
      <c r="Z858" s="9" t="n"/>
      <c r="AA858" s="9" t="n"/>
      <c r="AB858" s="9" t="n"/>
      <c r="AC858" s="9" t="n"/>
      <c r="AD858" s="9" t="n"/>
      <c r="AE858" s="9" t="n"/>
      <c r="AF858" s="9" t="n"/>
      <c r="AG858" s="9" t="n"/>
      <c r="AH858" s="9" t="n"/>
      <c r="AI858" s="9" t="n"/>
      <c r="AJ858" s="9" t="n"/>
      <c r="AK858" s="9" t="n"/>
      <c r="AL858" s="9" t="n"/>
      <c r="AM858" s="9" t="n"/>
      <c r="AN858" s="9" t="n"/>
      <c r="AO858" s="9" t="n"/>
      <c r="AP858" s="9" t="n"/>
      <c r="AQ858" s="9" t="n"/>
      <c r="AR858" s="9" t="n"/>
      <c r="AS858" s="9" t="n"/>
      <c r="AT858" s="9" t="n"/>
      <c r="AU858" s="9" t="n"/>
      <c r="AV858" s="9" t="n"/>
      <c r="AW858" s="9" t="n"/>
      <c r="AX858" s="9" t="n"/>
      <c r="AY858" s="9" t="n"/>
      <c r="AZ858" s="9" t="n"/>
    </row>
    <row r="859">
      <c r="A859" s="9" t="n"/>
      <c r="B859" s="9" t="n"/>
      <c r="C859" s="9" t="n"/>
      <c r="D859" s="9" t="n"/>
      <c r="E859" s="9" t="n"/>
      <c r="F859" s="9" t="n"/>
      <c r="G859" s="9" t="n"/>
      <c r="H859" s="9" t="n"/>
      <c r="I859" s="9" t="n"/>
      <c r="J859" s="9" t="n"/>
      <c r="K859" s="9" t="n"/>
      <c r="L859" s="9" t="n"/>
      <c r="M859" s="9" t="n"/>
      <c r="N859" s="9" t="n"/>
      <c r="O859" s="9" t="n"/>
      <c r="P859" s="9" t="n"/>
      <c r="Q859" s="9" t="n"/>
      <c r="R859" s="9" t="n"/>
      <c r="S859" s="9" t="n"/>
      <c r="T859" s="9" t="n"/>
      <c r="U859" s="9" t="n"/>
      <c r="V859" s="9" t="n"/>
      <c r="W859" s="9" t="n"/>
      <c r="X859" s="9" t="n"/>
      <c r="Y859" s="9" t="n"/>
      <c r="Z859" s="9" t="n"/>
      <c r="AA859" s="9" t="n"/>
      <c r="AB859" s="9" t="n"/>
      <c r="AC859" s="9" t="n"/>
      <c r="AD859" s="9" t="n"/>
      <c r="AE859" s="9" t="n"/>
      <c r="AF859" s="9" t="n"/>
      <c r="AG859" s="9" t="n"/>
      <c r="AH859" s="9" t="n"/>
      <c r="AI859" s="9" t="n"/>
      <c r="AJ859" s="9" t="n"/>
      <c r="AK859" s="9" t="n"/>
      <c r="AL859" s="9" t="n"/>
      <c r="AM859" s="9" t="n"/>
      <c r="AN859" s="9" t="n"/>
      <c r="AO859" s="9" t="n"/>
      <c r="AP859" s="9" t="n"/>
      <c r="AQ859" s="9" t="n"/>
      <c r="AR859" s="9" t="n"/>
      <c r="AS859" s="9" t="n"/>
      <c r="AT859" s="9" t="n"/>
      <c r="AU859" s="9" t="n"/>
      <c r="AV859" s="9" t="n"/>
      <c r="AW859" s="9" t="n"/>
      <c r="AX859" s="9" t="n"/>
      <c r="AY859" s="9" t="n"/>
      <c r="AZ859" s="9" t="n"/>
    </row>
    <row r="860">
      <c r="A860" s="9" t="n"/>
      <c r="B860" s="9" t="n"/>
      <c r="C860" s="9" t="n"/>
      <c r="D860" s="9" t="n"/>
      <c r="E860" s="9" t="n"/>
      <c r="F860" s="9" t="n"/>
      <c r="G860" s="9" t="n"/>
      <c r="H860" s="9" t="n"/>
      <c r="I860" s="9" t="n"/>
      <c r="J860" s="9" t="n"/>
      <c r="K860" s="9" t="n"/>
      <c r="L860" s="9" t="n"/>
      <c r="M860" s="9" t="n"/>
      <c r="N860" s="9" t="n"/>
      <c r="O860" s="9" t="n"/>
      <c r="P860" s="9" t="n"/>
      <c r="Q860" s="9" t="n"/>
      <c r="R860" s="9" t="n"/>
      <c r="S860" s="9" t="n"/>
      <c r="T860" s="9" t="n"/>
      <c r="U860" s="9" t="n"/>
      <c r="V860" s="9" t="n"/>
      <c r="W860" s="9" t="n"/>
      <c r="X860" s="9" t="n"/>
      <c r="Y860" s="9" t="n"/>
      <c r="Z860" s="9" t="n"/>
      <c r="AA860" s="9" t="n"/>
      <c r="AB860" s="9" t="n"/>
      <c r="AC860" s="9" t="n"/>
      <c r="AD860" s="9" t="n"/>
      <c r="AE860" s="9" t="n"/>
      <c r="AF860" s="9" t="n"/>
      <c r="AG860" s="9" t="n"/>
      <c r="AH860" s="9" t="n"/>
      <c r="AI860" s="9" t="n"/>
      <c r="AJ860" s="9" t="n"/>
      <c r="AK860" s="9" t="n"/>
      <c r="AL860" s="9" t="n"/>
      <c r="AM860" s="9" t="n"/>
      <c r="AN860" s="9" t="n"/>
      <c r="AO860" s="9" t="n"/>
      <c r="AP860" s="9" t="n"/>
      <c r="AQ860" s="9" t="n"/>
      <c r="AR860" s="9" t="n"/>
      <c r="AS860" s="9" t="n"/>
      <c r="AT860" s="9" t="n"/>
      <c r="AU860" s="9" t="n"/>
      <c r="AV860" s="9" t="n"/>
      <c r="AW860" s="9" t="n"/>
      <c r="AX860" s="9" t="n"/>
      <c r="AY860" s="9" t="n"/>
      <c r="AZ860" s="9" t="n"/>
    </row>
    <row r="861">
      <c r="A861" s="9" t="n"/>
      <c r="B861" s="9" t="n"/>
      <c r="C861" s="9" t="n"/>
      <c r="D861" s="9" t="n"/>
      <c r="E861" s="9" t="n"/>
      <c r="F861" s="9" t="n"/>
      <c r="G861" s="9" t="n"/>
      <c r="H861" s="9" t="n"/>
      <c r="I861" s="9" t="n"/>
      <c r="J861" s="9" t="n"/>
      <c r="K861" s="9" t="n"/>
      <c r="L861" s="9" t="n"/>
      <c r="M861" s="9" t="n"/>
      <c r="N861" s="9" t="n"/>
      <c r="O861" s="9" t="n"/>
      <c r="P861" s="9" t="n"/>
      <c r="Q861" s="9" t="n"/>
      <c r="R861" s="9" t="n"/>
      <c r="S861" s="9" t="n"/>
      <c r="T861" s="9" t="n"/>
      <c r="U861" s="9" t="n"/>
      <c r="V861" s="9" t="n"/>
      <c r="W861" s="9" t="n"/>
      <c r="X861" s="9" t="n"/>
      <c r="Y861" s="9" t="n"/>
      <c r="Z861" s="9" t="n"/>
      <c r="AA861" s="9" t="n"/>
      <c r="AB861" s="9" t="n"/>
      <c r="AC861" s="9" t="n"/>
      <c r="AD861" s="9" t="n"/>
      <c r="AE861" s="9" t="n"/>
      <c r="AF861" s="9" t="n"/>
      <c r="AG861" s="9" t="n"/>
      <c r="AH861" s="9" t="n"/>
      <c r="AI861" s="9" t="n"/>
      <c r="AJ861" s="9" t="n"/>
      <c r="AK861" s="9" t="n"/>
      <c r="AL861" s="9" t="n"/>
      <c r="AM861" s="9" t="n"/>
      <c r="AN861" s="9" t="n"/>
      <c r="AO861" s="9" t="n"/>
      <c r="AP861" s="9" t="n"/>
      <c r="AQ861" s="9" t="n"/>
      <c r="AR861" s="9" t="n"/>
      <c r="AS861" s="9" t="n"/>
      <c r="AT861" s="9" t="n"/>
      <c r="AU861" s="9" t="n"/>
      <c r="AV861" s="9" t="n"/>
      <c r="AW861" s="9" t="n"/>
      <c r="AX861" s="9" t="n"/>
      <c r="AY861" s="9" t="n"/>
      <c r="AZ861" s="9" t="n"/>
    </row>
    <row r="862">
      <c r="A862" s="9" t="n"/>
      <c r="B862" s="9" t="n"/>
      <c r="C862" s="9" t="n"/>
      <c r="D862" s="9" t="n"/>
      <c r="E862" s="9" t="n"/>
      <c r="F862" s="9" t="n"/>
      <c r="G862" s="9" t="n"/>
      <c r="H862" s="9" t="n"/>
      <c r="I862" s="9" t="n"/>
      <c r="J862" s="9" t="n"/>
      <c r="K862" s="9" t="n"/>
      <c r="L862" s="9" t="n"/>
      <c r="M862" s="9" t="n"/>
      <c r="N862" s="9" t="n"/>
      <c r="O862" s="9" t="n"/>
      <c r="P862" s="9" t="n"/>
      <c r="Q862" s="9" t="n"/>
      <c r="R862" s="9" t="n"/>
      <c r="S862" s="9" t="n"/>
      <c r="T862" s="9" t="n"/>
      <c r="U862" s="9" t="n"/>
      <c r="V862" s="9" t="n"/>
      <c r="W862" s="9" t="n"/>
      <c r="X862" s="9" t="n"/>
      <c r="Y862" s="9" t="n"/>
      <c r="Z862" s="9" t="n"/>
      <c r="AA862" s="9" t="n"/>
      <c r="AB862" s="9" t="n"/>
      <c r="AC862" s="9" t="n"/>
      <c r="AD862" s="9" t="n"/>
      <c r="AE862" s="9" t="n"/>
      <c r="AF862" s="9" t="n"/>
      <c r="AG862" s="9" t="n"/>
      <c r="AH862" s="9" t="n"/>
      <c r="AI862" s="9" t="n"/>
      <c r="AJ862" s="9" t="n"/>
      <c r="AK862" s="9" t="n"/>
      <c r="AL862" s="9" t="n"/>
      <c r="AM862" s="9" t="n"/>
      <c r="AN862" s="9" t="n"/>
      <c r="AO862" s="9" t="n"/>
      <c r="AP862" s="9" t="n"/>
      <c r="AQ862" s="9" t="n"/>
      <c r="AR862" s="9" t="n"/>
      <c r="AS862" s="9" t="n"/>
      <c r="AT862" s="9" t="n"/>
      <c r="AU862" s="9" t="n"/>
      <c r="AV862" s="9" t="n"/>
      <c r="AW862" s="9" t="n"/>
      <c r="AX862" s="9" t="n"/>
      <c r="AY862" s="9" t="n"/>
      <c r="AZ862" s="9" t="n"/>
    </row>
    <row r="863">
      <c r="A863" s="9" t="n"/>
      <c r="B863" s="9" t="n"/>
      <c r="C863" s="9" t="n"/>
      <c r="D863" s="9" t="n"/>
      <c r="E863" s="9" t="n"/>
      <c r="F863" s="9" t="n"/>
      <c r="G863" s="9" t="n"/>
      <c r="H863" s="9" t="n"/>
      <c r="I863" s="9" t="n"/>
      <c r="J863" s="9" t="n"/>
      <c r="K863" s="9" t="n"/>
      <c r="L863" s="9" t="n"/>
      <c r="M863" s="9" t="n"/>
      <c r="N863" s="9" t="n"/>
      <c r="O863" s="9" t="n"/>
      <c r="P863" s="9" t="n"/>
      <c r="Q863" s="9" t="n"/>
      <c r="R863" s="9" t="n"/>
      <c r="S863" s="9" t="n"/>
      <c r="T863" s="9" t="n"/>
      <c r="U863" s="9" t="n"/>
      <c r="V863" s="9" t="n"/>
      <c r="W863" s="9" t="n"/>
      <c r="X863" s="9" t="n"/>
      <c r="Y863" s="9" t="n"/>
      <c r="Z863" s="9" t="n"/>
      <c r="AA863" s="9" t="n"/>
      <c r="AB863" s="9" t="n"/>
      <c r="AC863" s="9" t="n"/>
      <c r="AD863" s="9" t="n"/>
      <c r="AE863" s="9" t="n"/>
      <c r="AF863" s="9" t="n"/>
      <c r="AG863" s="9" t="n"/>
      <c r="AH863" s="9" t="n"/>
      <c r="AI863" s="9" t="n"/>
      <c r="AJ863" s="9" t="n"/>
      <c r="AK863" s="9" t="n"/>
      <c r="AL863" s="9" t="n"/>
      <c r="AM863" s="9" t="n"/>
      <c r="AN863" s="9" t="n"/>
      <c r="AO863" s="9" t="n"/>
      <c r="AP863" s="9" t="n"/>
      <c r="AQ863" s="9" t="n"/>
      <c r="AR863" s="9" t="n"/>
      <c r="AS863" s="9" t="n"/>
      <c r="AT863" s="9" t="n"/>
      <c r="AU863" s="9" t="n"/>
      <c r="AV863" s="9" t="n"/>
      <c r="AW863" s="9" t="n"/>
      <c r="AX863" s="9" t="n"/>
      <c r="AY863" s="9" t="n"/>
      <c r="AZ863" s="9" t="n"/>
    </row>
    <row r="864">
      <c r="A864" s="9" t="n"/>
      <c r="B864" s="9" t="n"/>
      <c r="C864" s="9" t="n"/>
      <c r="D864" s="9" t="n"/>
      <c r="E864" s="9" t="n"/>
      <c r="F864" s="9" t="n"/>
      <c r="G864" s="9" t="n"/>
      <c r="H864" s="9" t="n"/>
      <c r="I864" s="9" t="n"/>
      <c r="J864" s="9" t="n"/>
      <c r="K864" s="9" t="n"/>
      <c r="L864" s="9" t="n"/>
      <c r="M864" s="9" t="n"/>
      <c r="N864" s="9" t="n"/>
      <c r="O864" s="9" t="n"/>
      <c r="P864" s="9" t="n"/>
      <c r="Q864" s="9" t="n"/>
      <c r="R864" s="9" t="n"/>
      <c r="S864" s="9" t="n"/>
      <c r="T864" s="9" t="n"/>
      <c r="U864" s="9" t="n"/>
      <c r="V864" s="9" t="n"/>
      <c r="W864" s="9" t="n"/>
      <c r="X864" s="9" t="n"/>
      <c r="Y864" s="9" t="n"/>
      <c r="Z864" s="9" t="n"/>
      <c r="AA864" s="9" t="n"/>
      <c r="AB864" s="9" t="n"/>
      <c r="AC864" s="9" t="n"/>
      <c r="AD864" s="9" t="n"/>
      <c r="AE864" s="9" t="n"/>
      <c r="AF864" s="9" t="n"/>
      <c r="AG864" s="9" t="n"/>
      <c r="AH864" s="9" t="n"/>
      <c r="AI864" s="9" t="n"/>
      <c r="AJ864" s="9" t="n"/>
      <c r="AK864" s="9" t="n"/>
      <c r="AL864" s="9" t="n"/>
      <c r="AM864" s="9" t="n"/>
      <c r="AN864" s="9" t="n"/>
      <c r="AO864" s="9" t="n"/>
      <c r="AP864" s="9" t="n"/>
      <c r="AQ864" s="9" t="n"/>
      <c r="AR864" s="9" t="n"/>
      <c r="AS864" s="9" t="n"/>
      <c r="AT864" s="9" t="n"/>
      <c r="AU864" s="9" t="n"/>
      <c r="AV864" s="9" t="n"/>
      <c r="AW864" s="9" t="n"/>
      <c r="AX864" s="9" t="n"/>
      <c r="AY864" s="9" t="n"/>
      <c r="AZ864" s="9" t="n"/>
    </row>
    <row r="865">
      <c r="A865" s="9" t="n"/>
      <c r="B865" s="9" t="n"/>
      <c r="C865" s="9" t="n"/>
      <c r="D865" s="9" t="n"/>
      <c r="E865" s="9" t="n"/>
      <c r="F865" s="9" t="n"/>
      <c r="G865" s="9" t="n"/>
      <c r="H865" s="9" t="n"/>
      <c r="I865" s="9" t="n"/>
      <c r="J865" s="9" t="n"/>
      <c r="K865" s="9" t="n"/>
      <c r="L865" s="9" t="n"/>
      <c r="M865" s="9" t="n"/>
      <c r="N865" s="9" t="n"/>
      <c r="O865" s="9" t="n"/>
      <c r="P865" s="9" t="n"/>
      <c r="Q865" s="9" t="n"/>
      <c r="R865" s="9" t="n"/>
      <c r="S865" s="9" t="n"/>
      <c r="T865" s="9" t="n"/>
      <c r="U865" s="9" t="n"/>
      <c r="V865" s="9" t="n"/>
      <c r="W865" s="9" t="n"/>
      <c r="X865" s="9" t="n"/>
      <c r="Y865" s="9" t="n"/>
      <c r="Z865" s="9" t="n"/>
      <c r="AA865" s="9" t="n"/>
      <c r="AB865" s="9" t="n"/>
      <c r="AC865" s="9" t="n"/>
      <c r="AD865" s="9" t="n"/>
      <c r="AE865" s="9" t="n"/>
      <c r="AF865" s="9" t="n"/>
      <c r="AG865" s="9" t="n"/>
      <c r="AH865" s="9" t="n"/>
      <c r="AI865" s="9" t="n"/>
      <c r="AJ865" s="9" t="n"/>
      <c r="AK865" s="9" t="n"/>
      <c r="AL865" s="9" t="n"/>
      <c r="AM865" s="9" t="n"/>
      <c r="AN865" s="9" t="n"/>
      <c r="AO865" s="9" t="n"/>
      <c r="AP865" s="9" t="n"/>
      <c r="AQ865" s="9" t="n"/>
      <c r="AR865" s="9" t="n"/>
      <c r="AS865" s="9" t="n"/>
      <c r="AT865" s="9" t="n"/>
      <c r="AU865" s="9" t="n"/>
      <c r="AV865" s="9" t="n"/>
      <c r="AW865" s="9" t="n"/>
      <c r="AX865" s="9" t="n"/>
      <c r="AY865" s="9" t="n"/>
      <c r="AZ865" s="9" t="n"/>
    </row>
    <row r="866">
      <c r="A866" s="9" t="n"/>
      <c r="B866" s="9" t="n"/>
      <c r="C866" s="9" t="n"/>
      <c r="D866" s="9" t="n"/>
      <c r="E866" s="9" t="n"/>
      <c r="F866" s="9" t="n"/>
      <c r="G866" s="9" t="n"/>
      <c r="H866" s="9" t="n"/>
      <c r="I866" s="9" t="n"/>
      <c r="J866" s="9" t="n"/>
      <c r="K866" s="9" t="n"/>
      <c r="L866" s="9" t="n"/>
      <c r="M866" s="9" t="n"/>
      <c r="N866" s="9" t="n"/>
      <c r="O866" s="9" t="n"/>
      <c r="P866" s="9" t="n"/>
      <c r="Q866" s="9" t="n"/>
      <c r="R866" s="9" t="n"/>
      <c r="S866" s="9" t="n"/>
      <c r="T866" s="9" t="n"/>
      <c r="U866" s="9" t="n"/>
      <c r="V866" s="9" t="n"/>
      <c r="W866" s="9" t="n"/>
      <c r="X866" s="9" t="n"/>
      <c r="Y866" s="9" t="n"/>
      <c r="Z866" s="9" t="n"/>
      <c r="AA866" s="9" t="n"/>
      <c r="AB866" s="9" t="n"/>
      <c r="AC866" s="9" t="n"/>
      <c r="AD866" s="9" t="n"/>
      <c r="AE866" s="9" t="n"/>
      <c r="AF866" s="9" t="n"/>
      <c r="AG866" s="9" t="n"/>
      <c r="AH866" s="9" t="n"/>
      <c r="AI866" s="9" t="n"/>
      <c r="AJ866" s="9" t="n"/>
      <c r="AK866" s="9" t="n"/>
      <c r="AL866" s="9" t="n"/>
      <c r="AM866" s="9" t="n"/>
      <c r="AN866" s="9" t="n"/>
      <c r="AO866" s="9" t="n"/>
      <c r="AP866" s="9" t="n"/>
      <c r="AQ866" s="9" t="n"/>
      <c r="AR866" s="9" t="n"/>
      <c r="AS866" s="9" t="n"/>
      <c r="AT866" s="9" t="n"/>
      <c r="AU866" s="9" t="n"/>
      <c r="AV866" s="9" t="n"/>
      <c r="AW866" s="9" t="n"/>
      <c r="AX866" s="9" t="n"/>
      <c r="AY866" s="9" t="n"/>
      <c r="AZ866" s="9" t="n"/>
    </row>
    <row r="867">
      <c r="A867" s="9" t="n"/>
      <c r="B867" s="9" t="n"/>
      <c r="C867" s="9" t="n"/>
      <c r="D867" s="9" t="n"/>
      <c r="E867" s="9" t="n"/>
      <c r="F867" s="9" t="n"/>
      <c r="G867" s="9" t="n"/>
      <c r="H867" s="9" t="n"/>
      <c r="I867" s="9" t="n"/>
      <c r="J867" s="9" t="n"/>
      <c r="K867" s="9" t="n"/>
      <c r="L867" s="9" t="n"/>
      <c r="M867" s="9" t="n"/>
      <c r="N867" s="9" t="n"/>
      <c r="O867" s="9" t="n"/>
      <c r="P867" s="9" t="n"/>
      <c r="Q867" s="9" t="n"/>
      <c r="R867" s="9" t="n"/>
      <c r="S867" s="9" t="n"/>
      <c r="T867" s="9" t="n"/>
      <c r="U867" s="9" t="n"/>
      <c r="V867" s="9" t="n"/>
      <c r="W867" s="9" t="n"/>
      <c r="X867" s="9" t="n"/>
      <c r="Y867" s="9" t="n"/>
      <c r="Z867" s="9" t="n"/>
      <c r="AA867" s="9" t="n"/>
      <c r="AB867" s="9" t="n"/>
      <c r="AC867" s="9" t="n"/>
      <c r="AD867" s="9" t="n"/>
      <c r="AE867" s="9" t="n"/>
      <c r="AF867" s="9" t="n"/>
      <c r="AG867" s="9" t="n"/>
      <c r="AH867" s="9" t="n"/>
      <c r="AI867" s="9" t="n"/>
      <c r="AJ867" s="9" t="n"/>
      <c r="AK867" s="9" t="n"/>
      <c r="AL867" s="9" t="n"/>
      <c r="AM867" s="9" t="n"/>
      <c r="AN867" s="9" t="n"/>
      <c r="AO867" s="9" t="n"/>
      <c r="AP867" s="9" t="n"/>
      <c r="AQ867" s="9" t="n"/>
      <c r="AR867" s="9" t="n"/>
      <c r="AS867" s="9" t="n"/>
      <c r="AT867" s="9" t="n"/>
      <c r="AU867" s="9" t="n"/>
      <c r="AV867" s="9" t="n"/>
      <c r="AW867" s="9" t="n"/>
      <c r="AX867" s="9" t="n"/>
      <c r="AY867" s="9" t="n"/>
      <c r="AZ867" s="9" t="n"/>
    </row>
    <row r="868">
      <c r="A868" s="9" t="n"/>
      <c r="B868" s="9" t="n"/>
      <c r="C868" s="9" t="n"/>
      <c r="D868" s="9" t="n"/>
      <c r="E868" s="9" t="n"/>
      <c r="F868" s="9" t="n"/>
      <c r="G868" s="9" t="n"/>
      <c r="H868" s="9" t="n"/>
      <c r="I868" s="9" t="n"/>
      <c r="J868" s="9" t="n"/>
      <c r="K868" s="9" t="n"/>
      <c r="L868" s="9" t="n"/>
      <c r="M868" s="9" t="n"/>
      <c r="N868" s="9" t="n"/>
      <c r="O868" s="9" t="n"/>
      <c r="P868" s="9" t="n"/>
      <c r="Q868" s="9" t="n"/>
      <c r="R868" s="9" t="n"/>
      <c r="S868" s="9" t="n"/>
      <c r="T868" s="9" t="n"/>
      <c r="U868" s="9" t="n"/>
      <c r="V868" s="9" t="n"/>
      <c r="W868" s="9" t="n"/>
      <c r="X868" s="9" t="n"/>
      <c r="Y868" s="9" t="n"/>
      <c r="Z868" s="9" t="n"/>
      <c r="AA868" s="9" t="n"/>
      <c r="AB868" s="9" t="n"/>
      <c r="AC868" s="9" t="n"/>
      <c r="AD868" s="9" t="n"/>
      <c r="AE868" s="9" t="n"/>
      <c r="AF868" s="9" t="n"/>
      <c r="AG868" s="9" t="n"/>
      <c r="AH868" s="9" t="n"/>
      <c r="AI868" s="9" t="n"/>
      <c r="AJ868" s="9" t="n"/>
      <c r="AK868" s="9" t="n"/>
      <c r="AL868" s="9" t="n"/>
      <c r="AM868" s="9" t="n"/>
      <c r="AN868" s="9" t="n"/>
      <c r="AO868" s="9" t="n"/>
      <c r="AP868" s="9" t="n"/>
      <c r="AQ868" s="9" t="n"/>
      <c r="AR868" s="9" t="n"/>
      <c r="AS868" s="9" t="n"/>
      <c r="AT868" s="9" t="n"/>
      <c r="AU868" s="9" t="n"/>
      <c r="AV868" s="9" t="n"/>
      <c r="AW868" s="9" t="n"/>
      <c r="AX868" s="9" t="n"/>
      <c r="AY868" s="9" t="n"/>
      <c r="AZ868" s="9" t="n"/>
    </row>
    <row r="869">
      <c r="A869" s="9" t="n"/>
      <c r="B869" s="9" t="n"/>
      <c r="C869" s="9" t="n"/>
      <c r="D869" s="9" t="n"/>
      <c r="E869" s="9" t="n"/>
      <c r="F869" s="9" t="n"/>
      <c r="G869" s="9" t="n"/>
      <c r="H869" s="9" t="n"/>
      <c r="I869" s="9" t="n"/>
      <c r="J869" s="9" t="n"/>
      <c r="K869" s="9" t="n"/>
      <c r="L869" s="9" t="n"/>
      <c r="M869" s="9" t="n"/>
      <c r="N869" s="9" t="n"/>
      <c r="O869" s="9" t="n"/>
      <c r="P869" s="9" t="n"/>
      <c r="Q869" s="9" t="n"/>
      <c r="R869" s="9" t="n"/>
      <c r="S869" s="9" t="n"/>
      <c r="T869" s="9" t="n"/>
      <c r="U869" s="9" t="n"/>
      <c r="V869" s="9" t="n"/>
      <c r="W869" s="9" t="n"/>
      <c r="X869" s="9" t="n"/>
      <c r="Y869" s="9" t="n"/>
      <c r="Z869" s="9" t="n"/>
      <c r="AA869" s="9" t="n"/>
      <c r="AB869" s="9" t="n"/>
      <c r="AC869" s="9" t="n"/>
      <c r="AD869" s="9" t="n"/>
      <c r="AE869" s="9" t="n"/>
      <c r="AF869" s="9" t="n"/>
      <c r="AG869" s="9" t="n"/>
      <c r="AH869" s="9" t="n"/>
      <c r="AI869" s="9" t="n"/>
      <c r="AJ869" s="9" t="n"/>
      <c r="AK869" s="9" t="n"/>
      <c r="AL869" s="9" t="n"/>
      <c r="AM869" s="9" t="n"/>
      <c r="AN869" s="9" t="n"/>
      <c r="AO869" s="9" t="n"/>
      <c r="AP869" s="9" t="n"/>
      <c r="AQ869" s="9" t="n"/>
      <c r="AR869" s="9" t="n"/>
      <c r="AS869" s="9" t="n"/>
      <c r="AT869" s="9" t="n"/>
      <c r="AU869" s="9" t="n"/>
      <c r="AV869" s="9" t="n"/>
      <c r="AW869" s="9" t="n"/>
      <c r="AX869" s="9" t="n"/>
      <c r="AY869" s="9" t="n"/>
      <c r="AZ869" s="9" t="n"/>
    </row>
    <row r="870">
      <c r="A870" s="9" t="n"/>
      <c r="B870" s="9" t="n"/>
      <c r="C870" s="9" t="n"/>
      <c r="D870" s="9" t="n"/>
      <c r="E870" s="9" t="n"/>
      <c r="F870" s="9" t="n"/>
      <c r="G870" s="9" t="n"/>
      <c r="H870" s="9" t="n"/>
      <c r="I870" s="9" t="n"/>
      <c r="J870" s="9" t="n"/>
      <c r="K870" s="9" t="n"/>
      <c r="L870" s="9" t="n"/>
      <c r="M870" s="9" t="n"/>
      <c r="N870" s="9" t="n"/>
      <c r="O870" s="9" t="n"/>
      <c r="P870" s="9" t="n"/>
      <c r="Q870" s="9" t="n"/>
      <c r="R870" s="9" t="n"/>
      <c r="S870" s="9" t="n"/>
      <c r="T870" s="9" t="n"/>
      <c r="U870" s="9" t="n"/>
      <c r="V870" s="9" t="n"/>
      <c r="W870" s="9" t="n"/>
      <c r="X870" s="9" t="n"/>
      <c r="Y870" s="9" t="n"/>
      <c r="Z870" s="9" t="n"/>
      <c r="AA870" s="9" t="n"/>
      <c r="AB870" s="9" t="n"/>
      <c r="AC870" s="9" t="n"/>
      <c r="AD870" s="9" t="n"/>
      <c r="AE870" s="9" t="n"/>
      <c r="AF870" s="9" t="n"/>
      <c r="AG870" s="9" t="n"/>
      <c r="AH870" s="9" t="n"/>
      <c r="AI870" s="9" t="n"/>
      <c r="AJ870" s="9" t="n"/>
      <c r="AK870" s="9" t="n"/>
      <c r="AL870" s="9" t="n"/>
      <c r="AM870" s="9" t="n"/>
      <c r="AN870" s="9" t="n"/>
      <c r="AO870" s="9" t="n"/>
      <c r="AP870" s="9" t="n"/>
      <c r="AQ870" s="9" t="n"/>
      <c r="AR870" s="9" t="n"/>
      <c r="AS870" s="9" t="n"/>
      <c r="AT870" s="9" t="n"/>
      <c r="AU870" s="9" t="n"/>
      <c r="AV870" s="9" t="n"/>
      <c r="AW870" s="9" t="n"/>
      <c r="AX870" s="9" t="n"/>
      <c r="AY870" s="9" t="n"/>
      <c r="AZ870" s="9" t="n"/>
    </row>
    <row r="871">
      <c r="A871" s="9" t="n"/>
      <c r="B871" s="9" t="n"/>
      <c r="C871" s="9" t="n"/>
      <c r="D871" s="9" t="n"/>
      <c r="E871" s="9" t="n"/>
      <c r="F871" s="9" t="n"/>
      <c r="G871" s="9" t="n"/>
      <c r="H871" s="9" t="n"/>
      <c r="I871" s="9" t="n"/>
      <c r="J871" s="9" t="n"/>
      <c r="K871" s="9" t="n"/>
      <c r="L871" s="9" t="n"/>
      <c r="M871" s="9" t="n"/>
      <c r="N871" s="9" t="n"/>
      <c r="O871" s="9" t="n"/>
      <c r="P871" s="9" t="n"/>
      <c r="Q871" s="9" t="n"/>
      <c r="R871" s="9" t="n"/>
      <c r="S871" s="9" t="n"/>
      <c r="T871" s="9" t="n"/>
      <c r="U871" s="9" t="n"/>
      <c r="V871" s="9" t="n"/>
      <c r="W871" s="9" t="n"/>
      <c r="X871" s="9" t="n"/>
      <c r="Y871" s="9" t="n"/>
      <c r="Z871" s="9" t="n"/>
      <c r="AA871" s="9" t="n"/>
      <c r="AB871" s="9" t="n"/>
      <c r="AC871" s="9" t="n"/>
      <c r="AD871" s="9" t="n"/>
      <c r="AE871" s="9" t="n"/>
      <c r="AF871" s="9" t="n"/>
      <c r="AG871" s="9" t="n"/>
      <c r="AH871" s="9" t="n"/>
      <c r="AI871" s="9" t="n"/>
      <c r="AJ871" s="9" t="n"/>
      <c r="AK871" s="9" t="n"/>
      <c r="AL871" s="9" t="n"/>
      <c r="AM871" s="9" t="n"/>
      <c r="AN871" s="9" t="n"/>
      <c r="AO871" s="9" t="n"/>
      <c r="AP871" s="9" t="n"/>
      <c r="AQ871" s="9" t="n"/>
      <c r="AR871" s="9" t="n"/>
      <c r="AS871" s="9" t="n"/>
      <c r="AT871" s="9" t="n"/>
      <c r="AU871" s="9" t="n"/>
      <c r="AV871" s="9" t="n"/>
      <c r="AW871" s="9" t="n"/>
      <c r="AX871" s="9" t="n"/>
      <c r="AY871" s="9" t="n"/>
      <c r="AZ871" s="9" t="n"/>
    </row>
    <row r="872">
      <c r="A872" s="9" t="n"/>
      <c r="B872" s="9" t="n"/>
      <c r="C872" s="9" t="n"/>
      <c r="D872" s="9" t="n"/>
      <c r="E872" s="9" t="n"/>
      <c r="F872" s="9" t="n"/>
      <c r="G872" s="9" t="n"/>
      <c r="H872" s="9" t="n"/>
      <c r="I872" s="9" t="n"/>
      <c r="J872" s="9" t="n"/>
      <c r="K872" s="9" t="n"/>
      <c r="L872" s="9" t="n"/>
      <c r="M872" s="9" t="n"/>
      <c r="N872" s="9" t="n"/>
      <c r="O872" s="9" t="n"/>
      <c r="P872" s="9" t="n"/>
      <c r="Q872" s="9" t="n"/>
      <c r="R872" s="9" t="n"/>
      <c r="S872" s="9" t="n"/>
      <c r="T872" s="9" t="n"/>
      <c r="U872" s="9" t="n"/>
      <c r="V872" s="9" t="n"/>
      <c r="W872" s="9" t="n"/>
      <c r="X872" s="9" t="n"/>
      <c r="Y872" s="9" t="n"/>
      <c r="Z872" s="9" t="n"/>
      <c r="AA872" s="9" t="n"/>
      <c r="AB872" s="9" t="n"/>
      <c r="AC872" s="9" t="n"/>
      <c r="AD872" s="9" t="n"/>
      <c r="AE872" s="9" t="n"/>
      <c r="AF872" s="9" t="n"/>
      <c r="AG872" s="9" t="n"/>
      <c r="AH872" s="9" t="n"/>
      <c r="AI872" s="9" t="n"/>
      <c r="AJ872" s="9" t="n"/>
      <c r="AK872" s="9" t="n"/>
      <c r="AL872" s="9" t="n"/>
      <c r="AM872" s="9" t="n"/>
      <c r="AN872" s="9" t="n"/>
      <c r="AO872" s="9" t="n"/>
      <c r="AP872" s="9" t="n"/>
      <c r="AQ872" s="9" t="n"/>
      <c r="AR872" s="9" t="n"/>
      <c r="AS872" s="9" t="n"/>
      <c r="AT872" s="9" t="n"/>
      <c r="AU872" s="9" t="n"/>
      <c r="AV872" s="9" t="n"/>
      <c r="AW872" s="9" t="n"/>
      <c r="AX872" s="9" t="n"/>
      <c r="AY872" s="9" t="n"/>
      <c r="AZ872" s="9" t="n"/>
    </row>
    <row r="873">
      <c r="A873" s="9" t="n"/>
      <c r="B873" s="9" t="n"/>
      <c r="C873" s="9" t="n"/>
      <c r="D873" s="9" t="n"/>
      <c r="E873" s="9" t="n"/>
      <c r="F873" s="9" t="n"/>
      <c r="G873" s="9" t="n"/>
      <c r="H873" s="9" t="n"/>
      <c r="I873" s="9" t="n"/>
      <c r="J873" s="9" t="n"/>
      <c r="K873" s="9" t="n"/>
      <c r="L873" s="9" t="n"/>
      <c r="M873" s="9" t="n"/>
      <c r="N873" s="9" t="n"/>
      <c r="O873" s="9" t="n"/>
      <c r="P873" s="9" t="n"/>
      <c r="Q873" s="9" t="n"/>
      <c r="R873" s="9" t="n"/>
      <c r="S873" s="9" t="n"/>
      <c r="T873" s="9" t="n"/>
      <c r="U873" s="9" t="n"/>
      <c r="V873" s="9" t="n"/>
      <c r="W873" s="9" t="n"/>
      <c r="X873" s="9" t="n"/>
      <c r="Y873" s="9" t="n"/>
      <c r="Z873" s="9" t="n"/>
      <c r="AA873" s="9" t="n"/>
      <c r="AB873" s="9" t="n"/>
      <c r="AC873" s="9" t="n"/>
      <c r="AD873" s="9" t="n"/>
      <c r="AE873" s="9" t="n"/>
      <c r="AF873" s="9" t="n"/>
      <c r="AG873" s="9" t="n"/>
      <c r="AH873" s="9" t="n"/>
      <c r="AI873" s="9" t="n"/>
      <c r="AJ873" s="9" t="n"/>
      <c r="AK873" s="9" t="n"/>
      <c r="AL873" s="9" t="n"/>
      <c r="AM873" s="9" t="n"/>
      <c r="AN873" s="9" t="n"/>
      <c r="AO873" s="9" t="n"/>
      <c r="AP873" s="9" t="n"/>
      <c r="AQ873" s="9" t="n"/>
      <c r="AR873" s="9" t="n"/>
      <c r="AS873" s="9" t="n"/>
      <c r="AT873" s="9" t="n"/>
      <c r="AU873" s="9" t="n"/>
      <c r="AV873" s="9" t="n"/>
      <c r="AW873" s="9" t="n"/>
      <c r="AX873" s="9" t="n"/>
      <c r="AY873" s="9" t="n"/>
      <c r="AZ873" s="9" t="n"/>
    </row>
    <row r="874">
      <c r="A874" s="9" t="n"/>
      <c r="B874" s="9" t="n"/>
      <c r="C874" s="9" t="n"/>
      <c r="D874" s="9" t="n"/>
      <c r="E874" s="9" t="n"/>
      <c r="F874" s="9" t="n"/>
      <c r="G874" s="9" t="n"/>
      <c r="H874" s="9" t="n"/>
      <c r="I874" s="9" t="n"/>
      <c r="J874" s="9" t="n"/>
      <c r="K874" s="9" t="n"/>
      <c r="L874" s="9" t="n"/>
      <c r="M874" s="9" t="n"/>
      <c r="N874" s="9" t="n"/>
      <c r="O874" s="9" t="n"/>
      <c r="P874" s="9" t="n"/>
      <c r="Q874" s="9" t="n"/>
      <c r="R874" s="9" t="n"/>
      <c r="S874" s="9" t="n"/>
      <c r="T874" s="9" t="n"/>
      <c r="U874" s="9" t="n"/>
      <c r="V874" s="9" t="n"/>
      <c r="W874" s="9" t="n"/>
      <c r="X874" s="9" t="n"/>
      <c r="Y874" s="9" t="n"/>
      <c r="Z874" s="9" t="n"/>
      <c r="AA874" s="9" t="n"/>
      <c r="AB874" s="9" t="n"/>
      <c r="AC874" s="9" t="n"/>
      <c r="AD874" s="9" t="n"/>
      <c r="AE874" s="9" t="n"/>
      <c r="AF874" s="9" t="n"/>
      <c r="AG874" s="9" t="n"/>
      <c r="AH874" s="9" t="n"/>
      <c r="AI874" s="9" t="n"/>
      <c r="AJ874" s="9" t="n"/>
      <c r="AK874" s="9" t="n"/>
      <c r="AL874" s="9" t="n"/>
      <c r="AM874" s="9" t="n"/>
      <c r="AN874" s="9" t="n"/>
      <c r="AO874" s="9" t="n"/>
      <c r="AP874" s="9" t="n"/>
      <c r="AQ874" s="9" t="n"/>
      <c r="AR874" s="9" t="n"/>
      <c r="AS874" s="9" t="n"/>
      <c r="AT874" s="9" t="n"/>
      <c r="AU874" s="9" t="n"/>
      <c r="AV874" s="9" t="n"/>
      <c r="AW874" s="9" t="n"/>
      <c r="AX874" s="9" t="n"/>
      <c r="AY874" s="9" t="n"/>
      <c r="AZ874" s="9" t="n"/>
    </row>
    <row r="875">
      <c r="A875" s="9" t="n"/>
      <c r="B875" s="9" t="n"/>
      <c r="C875" s="9" t="n"/>
      <c r="D875" s="9" t="n"/>
      <c r="E875" s="9" t="n"/>
      <c r="F875" s="9" t="n"/>
      <c r="G875" s="9" t="n"/>
      <c r="H875" s="9" t="n"/>
      <c r="I875" s="9" t="n"/>
      <c r="J875" s="9" t="n"/>
      <c r="K875" s="9" t="n"/>
      <c r="L875" s="9" t="n"/>
      <c r="M875" s="9" t="n"/>
      <c r="N875" s="9" t="n"/>
      <c r="O875" s="9" t="n"/>
      <c r="P875" s="9" t="n"/>
      <c r="Q875" s="9" t="n"/>
      <c r="R875" s="9" t="n"/>
      <c r="S875" s="9" t="n"/>
      <c r="T875" s="9" t="n"/>
      <c r="U875" s="9" t="n"/>
      <c r="V875" s="9" t="n"/>
      <c r="W875" s="9" t="n"/>
      <c r="X875" s="9" t="n"/>
      <c r="Y875" s="9" t="n"/>
      <c r="Z875" s="9" t="n"/>
      <c r="AA875" s="9" t="n"/>
      <c r="AB875" s="9" t="n"/>
      <c r="AC875" s="9" t="n"/>
      <c r="AD875" s="9" t="n"/>
      <c r="AE875" s="9" t="n"/>
      <c r="AF875" s="9" t="n"/>
      <c r="AG875" s="9" t="n"/>
      <c r="AH875" s="9" t="n"/>
      <c r="AI875" s="9" t="n"/>
      <c r="AJ875" s="9" t="n"/>
      <c r="AK875" s="9" t="n"/>
      <c r="AL875" s="9" t="n"/>
      <c r="AM875" s="9" t="n"/>
      <c r="AN875" s="9" t="n"/>
      <c r="AO875" s="9" t="n"/>
      <c r="AP875" s="9" t="n"/>
      <c r="AQ875" s="9" t="n"/>
      <c r="AR875" s="9" t="n"/>
      <c r="AS875" s="9" t="n"/>
      <c r="AT875" s="9" t="n"/>
      <c r="AU875" s="9" t="n"/>
      <c r="AV875" s="9" t="n"/>
      <c r="AW875" s="9" t="n"/>
      <c r="AX875" s="9" t="n"/>
      <c r="AY875" s="9" t="n"/>
      <c r="AZ875" s="9" t="n"/>
    </row>
    <row r="876">
      <c r="A876" s="9" t="n"/>
      <c r="B876" s="9" t="n"/>
      <c r="C876" s="9" t="n"/>
      <c r="D876" s="9" t="n"/>
      <c r="E876" s="9" t="n"/>
      <c r="F876" s="9" t="n"/>
      <c r="G876" s="9" t="n"/>
      <c r="H876" s="9" t="n"/>
      <c r="I876" s="9" t="n"/>
      <c r="J876" s="9" t="n"/>
      <c r="K876" s="9" t="n"/>
      <c r="L876" s="9" t="n"/>
      <c r="M876" s="9" t="n"/>
      <c r="N876" s="9" t="n"/>
      <c r="O876" s="9" t="n"/>
      <c r="P876" s="9" t="n"/>
      <c r="Q876" s="9" t="n"/>
      <c r="R876" s="9" t="n"/>
      <c r="S876" s="9" t="n"/>
      <c r="T876" s="9" t="n"/>
      <c r="U876" s="9" t="n"/>
      <c r="V876" s="9" t="n"/>
      <c r="W876" s="9" t="n"/>
      <c r="X876" s="9" t="n"/>
      <c r="Y876" s="9" t="n"/>
      <c r="Z876" s="9" t="n"/>
      <c r="AA876" s="9" t="n"/>
      <c r="AB876" s="9" t="n"/>
      <c r="AC876" s="9" t="n"/>
      <c r="AD876" s="9" t="n"/>
      <c r="AE876" s="9" t="n"/>
      <c r="AF876" s="9" t="n"/>
      <c r="AG876" s="9" t="n"/>
      <c r="AH876" s="9" t="n"/>
      <c r="AI876" s="9" t="n"/>
      <c r="AJ876" s="9" t="n"/>
      <c r="AK876" s="9" t="n"/>
      <c r="AL876" s="9" t="n"/>
      <c r="AM876" s="9" t="n"/>
      <c r="AN876" s="9" t="n"/>
      <c r="AO876" s="9" t="n"/>
      <c r="AP876" s="9" t="n"/>
      <c r="AQ876" s="9" t="n"/>
      <c r="AR876" s="9" t="n"/>
      <c r="AS876" s="9" t="n"/>
      <c r="AT876" s="9" t="n"/>
      <c r="AU876" s="9" t="n"/>
      <c r="AV876" s="9" t="n"/>
      <c r="AW876" s="9" t="n"/>
      <c r="AX876" s="9" t="n"/>
      <c r="AY876" s="9" t="n"/>
      <c r="AZ876" s="9" t="n"/>
    </row>
    <row r="877">
      <c r="A877" s="9" t="n"/>
      <c r="B877" s="9" t="n"/>
      <c r="C877" s="9" t="n"/>
      <c r="D877" s="9" t="n"/>
      <c r="E877" s="9" t="n"/>
      <c r="F877" s="9" t="n"/>
      <c r="G877" s="9" t="n"/>
      <c r="H877" s="9" t="n"/>
      <c r="I877" s="9" t="n"/>
      <c r="J877" s="9" t="n"/>
      <c r="K877" s="9" t="n"/>
      <c r="L877" s="9" t="n"/>
      <c r="M877" s="9" t="n"/>
      <c r="N877" s="9" t="n"/>
      <c r="O877" s="9" t="n"/>
      <c r="P877" s="9" t="n"/>
      <c r="Q877" s="9" t="n"/>
      <c r="R877" s="9" t="n"/>
      <c r="S877" s="9" t="n"/>
      <c r="T877" s="9" t="n"/>
      <c r="U877" s="9" t="n"/>
      <c r="V877" s="9" t="n"/>
      <c r="W877" s="9" t="n"/>
      <c r="X877" s="9" t="n"/>
      <c r="Y877" s="9" t="n"/>
      <c r="Z877" s="9" t="n"/>
      <c r="AA877" s="9" t="n"/>
      <c r="AB877" s="9" t="n"/>
      <c r="AC877" s="9" t="n"/>
      <c r="AD877" s="9" t="n"/>
      <c r="AE877" s="9" t="n"/>
      <c r="AF877" s="9" t="n"/>
      <c r="AG877" s="9" t="n"/>
      <c r="AH877" s="9" t="n"/>
      <c r="AI877" s="9" t="n"/>
      <c r="AJ877" s="9" t="n"/>
      <c r="AK877" s="9" t="n"/>
      <c r="AL877" s="9" t="n"/>
      <c r="AM877" s="9" t="n"/>
      <c r="AN877" s="9" t="n"/>
      <c r="AO877" s="9" t="n"/>
      <c r="AP877" s="9" t="n"/>
      <c r="AQ877" s="9" t="n"/>
      <c r="AR877" s="9" t="n"/>
      <c r="AS877" s="9" t="n"/>
      <c r="AT877" s="9" t="n"/>
      <c r="AU877" s="9" t="n"/>
      <c r="AV877" s="9" t="n"/>
      <c r="AW877" s="9" t="n"/>
      <c r="AX877" s="9" t="n"/>
      <c r="AY877" s="9" t="n"/>
      <c r="AZ877" s="9" t="n"/>
    </row>
    <row r="878">
      <c r="A878" s="9" t="n"/>
      <c r="B878" s="9" t="n"/>
      <c r="C878" s="9" t="n"/>
      <c r="D878" s="9" t="n"/>
      <c r="E878" s="9" t="n"/>
      <c r="F878" s="9" t="n"/>
      <c r="G878" s="9" t="n"/>
      <c r="H878" s="9" t="n"/>
      <c r="I878" s="9" t="n"/>
      <c r="J878" s="9" t="n"/>
      <c r="K878" s="9" t="n"/>
      <c r="L878" s="9" t="n"/>
      <c r="M878" s="9" t="n"/>
      <c r="N878" s="9" t="n"/>
      <c r="O878" s="9" t="n"/>
      <c r="P878" s="9" t="n"/>
      <c r="Q878" s="9" t="n"/>
      <c r="R878" s="9" t="n"/>
      <c r="S878" s="9" t="n"/>
      <c r="T878" s="9" t="n"/>
      <c r="U878" s="9" t="n"/>
      <c r="V878" s="9" t="n"/>
      <c r="W878" s="9" t="n"/>
      <c r="X878" s="9" t="n"/>
      <c r="Y878" s="9" t="n"/>
      <c r="Z878" s="9" t="n"/>
      <c r="AA878" s="9" t="n"/>
      <c r="AB878" s="9" t="n"/>
      <c r="AC878" s="9" t="n"/>
      <c r="AD878" s="9" t="n"/>
      <c r="AE878" s="9" t="n"/>
      <c r="AF878" s="9" t="n"/>
      <c r="AG878" s="9" t="n"/>
      <c r="AH878" s="9" t="n"/>
      <c r="AI878" s="9" t="n"/>
      <c r="AJ878" s="9" t="n"/>
      <c r="AK878" s="9" t="n"/>
      <c r="AL878" s="9" t="n"/>
      <c r="AM878" s="9" t="n"/>
      <c r="AN878" s="9" t="n"/>
      <c r="AO878" s="9" t="n"/>
      <c r="AP878" s="9" t="n"/>
      <c r="AQ878" s="9" t="n"/>
      <c r="AR878" s="9" t="n"/>
      <c r="AS878" s="9" t="n"/>
      <c r="AT878" s="9" t="n"/>
      <c r="AU878" s="9" t="n"/>
      <c r="AV878" s="9" t="n"/>
      <c r="AW878" s="9" t="n"/>
      <c r="AX878" s="9" t="n"/>
      <c r="AY878" s="9" t="n"/>
      <c r="AZ878" s="9" t="n"/>
    </row>
    <row r="879">
      <c r="A879" s="9" t="n"/>
      <c r="B879" s="9" t="n"/>
      <c r="C879" s="9" t="n"/>
      <c r="D879" s="9" t="n"/>
      <c r="E879" s="9" t="n"/>
      <c r="F879" s="9" t="n"/>
      <c r="G879" s="9" t="n"/>
      <c r="H879" s="9" t="n"/>
      <c r="I879" s="9" t="n"/>
      <c r="J879" s="9" t="n"/>
      <c r="K879" s="9" t="n"/>
      <c r="L879" s="9" t="n"/>
      <c r="M879" s="9" t="n"/>
      <c r="N879" s="9" t="n"/>
      <c r="O879" s="9" t="n"/>
      <c r="P879" s="9" t="n"/>
      <c r="Q879" s="9" t="n"/>
      <c r="R879" s="9" t="n"/>
      <c r="S879" s="9" t="n"/>
      <c r="T879" s="9" t="n"/>
      <c r="U879" s="9" t="n"/>
      <c r="V879" s="9" t="n"/>
      <c r="W879" s="9" t="n"/>
      <c r="X879" s="9" t="n"/>
      <c r="Y879" s="9" t="n"/>
      <c r="Z879" s="9" t="n"/>
      <c r="AA879" s="9" t="n"/>
      <c r="AB879" s="9" t="n"/>
      <c r="AC879" s="9" t="n"/>
      <c r="AD879" s="9" t="n"/>
      <c r="AE879" s="9" t="n"/>
      <c r="AF879" s="9" t="n"/>
      <c r="AG879" s="9" t="n"/>
      <c r="AH879" s="9" t="n"/>
      <c r="AI879" s="9" t="n"/>
      <c r="AJ879" s="9" t="n"/>
      <c r="AK879" s="9" t="n"/>
      <c r="AL879" s="9" t="n"/>
      <c r="AM879" s="9" t="n"/>
      <c r="AN879" s="9" t="n"/>
      <c r="AO879" s="9" t="n"/>
      <c r="AP879" s="9" t="n"/>
      <c r="AQ879" s="9" t="n"/>
      <c r="AR879" s="9" t="n"/>
      <c r="AS879" s="9" t="n"/>
      <c r="AT879" s="9" t="n"/>
      <c r="AU879" s="9" t="n"/>
      <c r="AV879" s="9" t="n"/>
      <c r="AW879" s="9" t="n"/>
      <c r="AX879" s="9" t="n"/>
      <c r="AY879" s="9" t="n"/>
      <c r="AZ879" s="9" t="n"/>
    </row>
    <row r="880">
      <c r="A880" s="9" t="n"/>
      <c r="B880" s="9" t="n"/>
      <c r="C880" s="9" t="n"/>
      <c r="D880" s="9" t="n"/>
      <c r="E880" s="9" t="n"/>
      <c r="F880" s="9" t="n"/>
      <c r="G880" s="9" t="n"/>
      <c r="H880" s="9" t="n"/>
      <c r="I880" s="9" t="n"/>
      <c r="J880" s="9" t="n"/>
      <c r="K880" s="9" t="n"/>
      <c r="L880" s="9" t="n"/>
      <c r="M880" s="9" t="n"/>
      <c r="N880" s="9" t="n"/>
      <c r="O880" s="9" t="n"/>
      <c r="P880" s="9" t="n"/>
      <c r="Q880" s="9" t="n"/>
      <c r="R880" s="9" t="n"/>
      <c r="S880" s="9" t="n"/>
      <c r="T880" s="9" t="n"/>
      <c r="U880" s="9" t="n"/>
      <c r="V880" s="9" t="n"/>
      <c r="W880" s="9" t="n"/>
      <c r="X880" s="9" t="n"/>
      <c r="Y880" s="9" t="n"/>
      <c r="Z880" s="9" t="n"/>
      <c r="AA880" s="9" t="n"/>
      <c r="AB880" s="9" t="n"/>
      <c r="AC880" s="9" t="n"/>
      <c r="AD880" s="9" t="n"/>
      <c r="AE880" s="9" t="n"/>
      <c r="AF880" s="9" t="n"/>
      <c r="AG880" s="9" t="n"/>
      <c r="AH880" s="9" t="n"/>
      <c r="AI880" s="9" t="n"/>
      <c r="AJ880" s="9" t="n"/>
      <c r="AK880" s="9" t="n"/>
      <c r="AL880" s="9" t="n"/>
      <c r="AM880" s="9" t="n"/>
      <c r="AN880" s="9" t="n"/>
      <c r="AO880" s="9" t="n"/>
      <c r="AP880" s="9" t="n"/>
      <c r="AQ880" s="9" t="n"/>
      <c r="AR880" s="9" t="n"/>
      <c r="AS880" s="9" t="n"/>
      <c r="AT880" s="9" t="n"/>
      <c r="AU880" s="9" t="n"/>
      <c r="AV880" s="9" t="n"/>
      <c r="AW880" s="9" t="n"/>
      <c r="AX880" s="9" t="n"/>
      <c r="AY880" s="9" t="n"/>
      <c r="AZ880" s="9" t="n"/>
    </row>
    <row r="881">
      <c r="A881" s="9" t="n"/>
      <c r="B881" s="9" t="n"/>
      <c r="C881" s="9" t="n"/>
      <c r="D881" s="9" t="n"/>
      <c r="E881" s="9" t="n"/>
      <c r="F881" s="9" t="n"/>
      <c r="G881" s="9" t="n"/>
      <c r="H881" s="9" t="n"/>
      <c r="I881" s="9" t="n"/>
      <c r="J881" s="9" t="n"/>
      <c r="K881" s="9" t="n"/>
      <c r="L881" s="9" t="n"/>
      <c r="M881" s="9" t="n"/>
      <c r="N881" s="9" t="n"/>
      <c r="O881" s="9" t="n"/>
      <c r="P881" s="9" t="n"/>
      <c r="Q881" s="9" t="n"/>
      <c r="R881" s="9" t="n"/>
      <c r="S881" s="9" t="n"/>
      <c r="T881" s="9" t="n"/>
      <c r="U881" s="9" t="n"/>
      <c r="V881" s="9" t="n"/>
      <c r="W881" s="9" t="n"/>
      <c r="X881" s="9" t="n"/>
      <c r="Y881" s="9" t="n"/>
      <c r="Z881" s="9" t="n"/>
      <c r="AA881" s="9" t="n"/>
      <c r="AB881" s="9" t="n"/>
      <c r="AC881" s="9" t="n"/>
      <c r="AD881" s="9" t="n"/>
      <c r="AE881" s="9" t="n"/>
      <c r="AF881" s="9" t="n"/>
      <c r="AG881" s="9" t="n"/>
      <c r="AH881" s="9" t="n"/>
      <c r="AI881" s="9" t="n"/>
      <c r="AJ881" s="9" t="n"/>
      <c r="AK881" s="9" t="n"/>
      <c r="AL881" s="9" t="n"/>
      <c r="AM881" s="9" t="n"/>
      <c r="AN881" s="9" t="n"/>
      <c r="AO881" s="9" t="n"/>
      <c r="AP881" s="9" t="n"/>
      <c r="AQ881" s="9" t="n"/>
      <c r="AR881" s="9" t="n"/>
      <c r="AS881" s="9" t="n"/>
      <c r="AT881" s="9" t="n"/>
      <c r="AU881" s="9" t="n"/>
      <c r="AV881" s="9" t="n"/>
      <c r="AW881" s="9" t="n"/>
      <c r="AX881" s="9" t="n"/>
      <c r="AY881" s="9" t="n"/>
      <c r="AZ881" s="9" t="n"/>
    </row>
    <row r="882">
      <c r="A882" s="9" t="n"/>
      <c r="B882" s="9" t="n"/>
      <c r="C882" s="9" t="n"/>
      <c r="D882" s="9" t="n"/>
      <c r="E882" s="9" t="n"/>
      <c r="F882" s="9" t="n"/>
      <c r="G882" s="9" t="n"/>
      <c r="H882" s="9" t="n"/>
      <c r="I882" s="9" t="n"/>
      <c r="J882" s="9" t="n"/>
      <c r="K882" s="9" t="n"/>
      <c r="L882" s="9" t="n"/>
      <c r="M882" s="9" t="n"/>
      <c r="N882" s="9" t="n"/>
      <c r="O882" s="9" t="n"/>
      <c r="P882" s="9" t="n"/>
      <c r="Q882" s="9" t="n"/>
      <c r="R882" s="9" t="n"/>
      <c r="S882" s="9" t="n"/>
      <c r="T882" s="9" t="n"/>
      <c r="U882" s="9" t="n"/>
      <c r="V882" s="9" t="n"/>
      <c r="W882" s="9" t="n"/>
      <c r="X882" s="9" t="n"/>
      <c r="Y882" s="9" t="n"/>
      <c r="Z882" s="9" t="n"/>
      <c r="AA882" s="9" t="n"/>
      <c r="AB882" s="9" t="n"/>
      <c r="AC882" s="9" t="n"/>
      <c r="AD882" s="9" t="n"/>
      <c r="AE882" s="9" t="n"/>
      <c r="AF882" s="9" t="n"/>
      <c r="AG882" s="9" t="n"/>
      <c r="AH882" s="9" t="n"/>
      <c r="AI882" s="9" t="n"/>
      <c r="AJ882" s="9" t="n"/>
      <c r="AK882" s="9" t="n"/>
      <c r="AL882" s="9" t="n"/>
      <c r="AM882" s="9" t="n"/>
      <c r="AN882" s="9" t="n"/>
      <c r="AO882" s="9" t="n"/>
      <c r="AP882" s="9" t="n"/>
      <c r="AQ882" s="9" t="n"/>
      <c r="AR882" s="9" t="n"/>
      <c r="AS882" s="9" t="n"/>
      <c r="AT882" s="9" t="n"/>
      <c r="AU882" s="9" t="n"/>
      <c r="AV882" s="9" t="n"/>
      <c r="AW882" s="9" t="n"/>
      <c r="AX882" s="9" t="n"/>
      <c r="AY882" s="9" t="n"/>
      <c r="AZ882" s="9" t="n"/>
    </row>
    <row r="883">
      <c r="A883" s="9" t="n"/>
      <c r="B883" s="9" t="n"/>
      <c r="C883" s="9" t="n"/>
      <c r="D883" s="9" t="n"/>
      <c r="E883" s="9" t="n"/>
      <c r="F883" s="9" t="n"/>
      <c r="G883" s="9" t="n"/>
      <c r="H883" s="9" t="n"/>
      <c r="I883" s="9" t="n"/>
      <c r="J883" s="9" t="n"/>
      <c r="K883" s="9" t="n"/>
      <c r="L883" s="9" t="n"/>
      <c r="M883" s="9" t="n"/>
      <c r="N883" s="9" t="n"/>
      <c r="O883" s="9" t="n"/>
      <c r="P883" s="9" t="n"/>
      <c r="Q883" s="9" t="n"/>
      <c r="R883" s="9" t="n"/>
      <c r="S883" s="9" t="n"/>
      <c r="T883" s="9" t="n"/>
      <c r="U883" s="9" t="n"/>
      <c r="V883" s="9" t="n"/>
      <c r="W883" s="9" t="n"/>
      <c r="X883" s="9" t="n"/>
      <c r="Y883" s="9" t="n"/>
      <c r="Z883" s="9" t="n"/>
      <c r="AA883" s="9" t="n"/>
      <c r="AB883" s="9" t="n"/>
      <c r="AC883" s="9" t="n"/>
      <c r="AD883" s="9" t="n"/>
      <c r="AE883" s="9" t="n"/>
      <c r="AF883" s="9" t="n"/>
      <c r="AG883" s="9" t="n"/>
      <c r="AH883" s="9" t="n"/>
      <c r="AI883" s="9" t="n"/>
      <c r="AJ883" s="9" t="n"/>
      <c r="AK883" s="9" t="n"/>
      <c r="AL883" s="9" t="n"/>
      <c r="AM883" s="9" t="n"/>
      <c r="AN883" s="9" t="n"/>
      <c r="AO883" s="9" t="n"/>
      <c r="AP883" s="9" t="n"/>
      <c r="AQ883" s="9" t="n"/>
      <c r="AR883" s="9" t="n"/>
      <c r="AS883" s="9" t="n"/>
      <c r="AT883" s="9" t="n"/>
      <c r="AU883" s="9" t="n"/>
      <c r="AV883" s="9" t="n"/>
      <c r="AW883" s="9" t="n"/>
      <c r="AX883" s="9" t="n"/>
      <c r="AY883" s="9" t="n"/>
      <c r="AZ883" s="9" t="n"/>
    </row>
    <row r="884">
      <c r="A884" s="9" t="n"/>
      <c r="B884" s="9" t="n"/>
      <c r="C884" s="9" t="n"/>
      <c r="D884" s="9" t="n"/>
      <c r="E884" s="9" t="n"/>
      <c r="F884" s="9" t="n"/>
      <c r="G884" s="9" t="n"/>
      <c r="H884" s="9" t="n"/>
      <c r="I884" s="9" t="n"/>
      <c r="J884" s="9" t="n"/>
      <c r="K884" s="9" t="n"/>
      <c r="L884" s="9" t="n"/>
      <c r="M884" s="9" t="n"/>
      <c r="N884" s="9" t="n"/>
      <c r="O884" s="9" t="n"/>
      <c r="P884" s="9" t="n"/>
      <c r="Q884" s="9" t="n"/>
      <c r="R884" s="9" t="n"/>
      <c r="S884" s="9" t="n"/>
      <c r="T884" s="9" t="n"/>
      <c r="U884" s="9" t="n"/>
      <c r="V884" s="9" t="n"/>
      <c r="W884" s="9" t="n"/>
      <c r="X884" s="9" t="n"/>
      <c r="Y884" s="9" t="n"/>
      <c r="Z884" s="9" t="n"/>
      <c r="AA884" s="9" t="n"/>
      <c r="AB884" s="9" t="n"/>
      <c r="AC884" s="9" t="n"/>
      <c r="AD884" s="9" t="n"/>
      <c r="AE884" s="9" t="n"/>
      <c r="AF884" s="9" t="n"/>
      <c r="AG884" s="9" t="n"/>
      <c r="AH884" s="9" t="n"/>
      <c r="AI884" s="9" t="n"/>
      <c r="AJ884" s="9" t="n"/>
      <c r="AK884" s="9" t="n"/>
      <c r="AL884" s="9" t="n"/>
      <c r="AM884" s="9" t="n"/>
      <c r="AN884" s="9" t="n"/>
      <c r="AO884" s="9" t="n"/>
      <c r="AP884" s="9" t="n"/>
      <c r="AQ884" s="9" t="n"/>
      <c r="AR884" s="9" t="n"/>
      <c r="AS884" s="9" t="n"/>
      <c r="AT884" s="9" t="n"/>
      <c r="AU884" s="9" t="n"/>
      <c r="AV884" s="9" t="n"/>
      <c r="AW884" s="9" t="n"/>
      <c r="AX884" s="9" t="n"/>
      <c r="AY884" s="9" t="n"/>
      <c r="AZ884" s="9" t="n"/>
    </row>
    <row r="885">
      <c r="A885" s="9" t="n"/>
      <c r="B885" s="9" t="n"/>
      <c r="C885" s="9" t="n"/>
      <c r="D885" s="9" t="n"/>
      <c r="E885" s="9" t="n"/>
      <c r="F885" s="9" t="n"/>
      <c r="G885" s="9" t="n"/>
      <c r="H885" s="9" t="n"/>
      <c r="I885" s="9" t="n"/>
      <c r="J885" s="9" t="n"/>
      <c r="K885" s="9" t="n"/>
      <c r="L885" s="9" t="n"/>
      <c r="M885" s="9" t="n"/>
      <c r="N885" s="9" t="n"/>
      <c r="O885" s="9" t="n"/>
      <c r="P885" s="9" t="n"/>
      <c r="Q885" s="9" t="n"/>
      <c r="R885" s="9" t="n"/>
      <c r="S885" s="9" t="n"/>
      <c r="T885" s="9" t="n"/>
      <c r="U885" s="9" t="n"/>
      <c r="V885" s="9" t="n"/>
      <c r="W885" s="9" t="n"/>
      <c r="X885" s="9" t="n"/>
      <c r="Y885" s="9" t="n"/>
      <c r="Z885" s="9" t="n"/>
      <c r="AA885" s="9" t="n"/>
      <c r="AB885" s="9" t="n"/>
      <c r="AC885" s="9" t="n"/>
      <c r="AD885" s="9" t="n"/>
      <c r="AE885" s="9" t="n"/>
      <c r="AF885" s="9" t="n"/>
      <c r="AG885" s="9" t="n"/>
      <c r="AH885" s="9" t="n"/>
      <c r="AI885" s="9" t="n"/>
      <c r="AJ885" s="9" t="n"/>
      <c r="AK885" s="9" t="n"/>
      <c r="AL885" s="9" t="n"/>
      <c r="AM885" s="9" t="n"/>
      <c r="AN885" s="9" t="n"/>
      <c r="AO885" s="9" t="n"/>
      <c r="AP885" s="9" t="n"/>
      <c r="AQ885" s="9" t="n"/>
      <c r="AR885" s="9" t="n"/>
      <c r="AS885" s="9" t="n"/>
      <c r="AT885" s="9" t="n"/>
      <c r="AU885" s="9" t="n"/>
      <c r="AV885" s="9" t="n"/>
      <c r="AW885" s="9" t="n"/>
      <c r="AX885" s="9" t="n"/>
      <c r="AY885" s="9" t="n"/>
      <c r="AZ885" s="9" t="n"/>
    </row>
    <row r="886">
      <c r="A886" s="9" t="n"/>
      <c r="B886" s="9" t="n"/>
      <c r="C886" s="9" t="n"/>
      <c r="D886" s="9" t="n"/>
      <c r="E886" s="9" t="n"/>
      <c r="F886" s="9" t="n"/>
      <c r="G886" s="9" t="n"/>
      <c r="H886" s="9" t="n"/>
      <c r="I886" s="9" t="n"/>
      <c r="J886" s="9" t="n"/>
      <c r="K886" s="9" t="n"/>
      <c r="L886" s="9" t="n"/>
      <c r="M886" s="9" t="n"/>
      <c r="N886" s="9" t="n"/>
      <c r="O886" s="9" t="n"/>
      <c r="P886" s="9" t="n"/>
      <c r="Q886" s="9" t="n"/>
      <c r="R886" s="9" t="n"/>
      <c r="S886" s="9" t="n"/>
      <c r="T886" s="9" t="n"/>
      <c r="U886" s="9" t="n"/>
      <c r="V886" s="9" t="n"/>
      <c r="W886" s="9" t="n"/>
      <c r="X886" s="9" t="n"/>
      <c r="Y886" s="9" t="n"/>
      <c r="Z886" s="9" t="n"/>
      <c r="AA886" s="9" t="n"/>
      <c r="AB886" s="9" t="n"/>
      <c r="AC886" s="9" t="n"/>
      <c r="AD886" s="9" t="n"/>
      <c r="AE886" s="9" t="n"/>
      <c r="AF886" s="9" t="n"/>
      <c r="AG886" s="9" t="n"/>
      <c r="AH886" s="9" t="n"/>
      <c r="AI886" s="9" t="n"/>
      <c r="AJ886" s="9" t="n"/>
      <c r="AK886" s="9" t="n"/>
      <c r="AL886" s="9" t="n"/>
      <c r="AM886" s="9" t="n"/>
      <c r="AN886" s="9" t="n"/>
      <c r="AO886" s="9" t="n"/>
      <c r="AP886" s="9" t="n"/>
      <c r="AQ886" s="9" t="n"/>
      <c r="AR886" s="9" t="n"/>
      <c r="AS886" s="9" t="n"/>
      <c r="AT886" s="9" t="n"/>
      <c r="AU886" s="9" t="n"/>
      <c r="AV886" s="9" t="n"/>
      <c r="AW886" s="9" t="n"/>
      <c r="AX886" s="9" t="n"/>
      <c r="AY886" s="9" t="n"/>
      <c r="AZ886" s="9" t="n"/>
    </row>
    <row r="887">
      <c r="A887" s="9" t="n"/>
      <c r="B887" s="9" t="n"/>
      <c r="C887" s="9" t="n"/>
      <c r="D887" s="9" t="n"/>
      <c r="E887" s="9" t="n"/>
      <c r="F887" s="9" t="n"/>
      <c r="G887" s="9" t="n"/>
      <c r="H887" s="9" t="n"/>
      <c r="I887" s="9" t="n"/>
      <c r="J887" s="9" t="n"/>
      <c r="K887" s="9" t="n"/>
      <c r="L887" s="9" t="n"/>
      <c r="M887" s="9" t="n"/>
      <c r="N887" s="9" t="n"/>
      <c r="O887" s="9" t="n"/>
      <c r="P887" s="9" t="n"/>
      <c r="Q887" s="9" t="n"/>
      <c r="R887" s="9" t="n"/>
      <c r="S887" s="9" t="n"/>
      <c r="T887" s="9" t="n"/>
      <c r="U887" s="9" t="n"/>
      <c r="V887" s="9" t="n"/>
      <c r="W887" s="9" t="n"/>
      <c r="X887" s="9" t="n"/>
      <c r="Y887" s="9" t="n"/>
      <c r="Z887" s="9" t="n"/>
      <c r="AA887" s="9" t="n"/>
      <c r="AB887" s="9" t="n"/>
      <c r="AC887" s="9" t="n"/>
      <c r="AD887" s="9" t="n"/>
      <c r="AE887" s="9" t="n"/>
      <c r="AF887" s="9" t="n"/>
      <c r="AG887" s="9" t="n"/>
      <c r="AH887" s="9" t="n"/>
      <c r="AI887" s="9" t="n"/>
      <c r="AJ887" s="9" t="n"/>
      <c r="AK887" s="9" t="n"/>
      <c r="AL887" s="9" t="n"/>
      <c r="AM887" s="9" t="n"/>
      <c r="AN887" s="9" t="n"/>
      <c r="AO887" s="9" t="n"/>
      <c r="AP887" s="9" t="n"/>
      <c r="AQ887" s="9" t="n"/>
      <c r="AR887" s="9" t="n"/>
      <c r="AS887" s="9" t="n"/>
      <c r="AT887" s="9" t="n"/>
      <c r="AU887" s="9" t="n"/>
      <c r="AV887" s="9" t="n"/>
      <c r="AW887" s="9" t="n"/>
      <c r="AX887" s="9" t="n"/>
      <c r="AY887" s="9" t="n"/>
      <c r="AZ887" s="9" t="n"/>
    </row>
    <row r="888">
      <c r="A888" s="9" t="n"/>
      <c r="B888" s="9" t="n"/>
      <c r="C888" s="9" t="n"/>
      <c r="D888" s="9" t="n"/>
      <c r="E888" s="9" t="n"/>
      <c r="F888" s="9" t="n"/>
      <c r="G888" s="9" t="n"/>
      <c r="H888" s="9" t="n"/>
      <c r="I888" s="9" t="n"/>
      <c r="J888" s="9" t="n"/>
      <c r="K888" s="9" t="n"/>
      <c r="L888" s="9" t="n"/>
      <c r="M888" s="9" t="n"/>
      <c r="N888" s="9" t="n"/>
      <c r="O888" s="9" t="n"/>
      <c r="P888" s="9" t="n"/>
      <c r="Q888" s="9" t="n"/>
      <c r="R888" s="9" t="n"/>
      <c r="S888" s="9" t="n"/>
      <c r="T888" s="9" t="n"/>
      <c r="U888" s="9" t="n"/>
      <c r="V888" s="9" t="n"/>
      <c r="W888" s="9" t="n"/>
      <c r="X888" s="9" t="n"/>
      <c r="Y888" s="9" t="n"/>
      <c r="Z888" s="9" t="n"/>
      <c r="AA888" s="9" t="n"/>
      <c r="AB888" s="9" t="n"/>
      <c r="AC888" s="9" t="n"/>
      <c r="AD888" s="9" t="n"/>
      <c r="AE888" s="9" t="n"/>
      <c r="AF888" s="9" t="n"/>
      <c r="AG888" s="9" t="n"/>
      <c r="AH888" s="9" t="n"/>
      <c r="AI888" s="9" t="n"/>
      <c r="AJ888" s="9" t="n"/>
      <c r="AK888" s="9" t="n"/>
      <c r="AL888" s="9" t="n"/>
      <c r="AM888" s="9" t="n"/>
      <c r="AN888" s="9" t="n"/>
      <c r="AO888" s="9" t="n"/>
      <c r="AP888" s="9" t="n"/>
      <c r="AQ888" s="9" t="n"/>
      <c r="AR888" s="9" t="n"/>
      <c r="AS888" s="9" t="n"/>
      <c r="AT888" s="9" t="n"/>
      <c r="AU888" s="9" t="n"/>
      <c r="AV888" s="9" t="n"/>
      <c r="AW888" s="9" t="n"/>
      <c r="AX888" s="9" t="n"/>
      <c r="AY888" s="9" t="n"/>
      <c r="AZ888" s="9" t="n"/>
    </row>
    <row r="889">
      <c r="A889" s="9" t="n"/>
      <c r="B889" s="9" t="n"/>
      <c r="C889" s="9" t="n"/>
      <c r="D889" s="9" t="n"/>
      <c r="E889" s="9" t="n"/>
      <c r="F889" s="9" t="n"/>
      <c r="G889" s="9" t="n"/>
      <c r="H889" s="9" t="n"/>
      <c r="I889" s="9" t="n"/>
      <c r="J889" s="9" t="n"/>
      <c r="K889" s="9" t="n"/>
      <c r="L889" s="9" t="n"/>
      <c r="M889" s="9" t="n"/>
      <c r="N889" s="9" t="n"/>
      <c r="O889" s="9" t="n"/>
      <c r="P889" s="9" t="n"/>
      <c r="Q889" s="9" t="n"/>
      <c r="R889" s="9" t="n"/>
      <c r="S889" s="9" t="n"/>
      <c r="T889" s="9" t="n"/>
      <c r="U889" s="9" t="n"/>
      <c r="V889" s="9" t="n"/>
      <c r="W889" s="9" t="n"/>
      <c r="X889" s="9" t="n"/>
      <c r="Y889" s="9" t="n"/>
      <c r="Z889" s="9" t="n"/>
      <c r="AA889" s="9" t="n"/>
      <c r="AB889" s="9" t="n"/>
      <c r="AC889" s="9" t="n"/>
      <c r="AD889" s="9" t="n"/>
      <c r="AE889" s="9" t="n"/>
      <c r="AF889" s="9" t="n"/>
      <c r="AG889" s="9" t="n"/>
      <c r="AH889" s="9" t="n"/>
      <c r="AI889" s="9" t="n"/>
      <c r="AJ889" s="9" t="n"/>
      <c r="AK889" s="9" t="n"/>
      <c r="AL889" s="9" t="n"/>
      <c r="AM889" s="9" t="n"/>
      <c r="AN889" s="9" t="n"/>
      <c r="AO889" s="9" t="n"/>
      <c r="AP889" s="9" t="n"/>
      <c r="AQ889" s="9" t="n"/>
      <c r="AR889" s="9" t="n"/>
      <c r="AS889" s="9" t="n"/>
      <c r="AT889" s="9" t="n"/>
      <c r="AU889" s="9" t="n"/>
      <c r="AV889" s="9" t="n"/>
      <c r="AW889" s="9" t="n"/>
      <c r="AX889" s="9" t="n"/>
      <c r="AY889" s="9" t="n"/>
      <c r="AZ889" s="9" t="n"/>
    </row>
    <row r="890">
      <c r="A890" s="9" t="n"/>
      <c r="B890" s="9" t="n"/>
      <c r="C890" s="9" t="n"/>
      <c r="D890" s="9" t="n"/>
      <c r="E890" s="9" t="n"/>
      <c r="F890" s="9" t="n"/>
      <c r="G890" s="9" t="n"/>
      <c r="H890" s="9" t="n"/>
      <c r="I890" s="9" t="n"/>
      <c r="J890" s="9" t="n"/>
      <c r="K890" s="9" t="n"/>
      <c r="L890" s="9" t="n"/>
      <c r="M890" s="9" t="n"/>
      <c r="N890" s="9" t="n"/>
      <c r="O890" s="9" t="n"/>
      <c r="P890" s="9" t="n"/>
      <c r="Q890" s="9" t="n"/>
      <c r="R890" s="9" t="n"/>
      <c r="S890" s="9" t="n"/>
      <c r="T890" s="9" t="n"/>
      <c r="U890" s="9" t="n"/>
      <c r="V890" s="9" t="n"/>
      <c r="W890" s="9" t="n"/>
      <c r="X890" s="9" t="n"/>
      <c r="Y890" s="9" t="n"/>
      <c r="Z890" s="9" t="n"/>
      <c r="AA890" s="9" t="n"/>
      <c r="AB890" s="9" t="n"/>
      <c r="AC890" s="9" t="n"/>
      <c r="AD890" s="9" t="n"/>
      <c r="AE890" s="9" t="n"/>
      <c r="AF890" s="9" t="n"/>
      <c r="AG890" s="9" t="n"/>
      <c r="AH890" s="9" t="n"/>
      <c r="AI890" s="9" t="n"/>
      <c r="AJ890" s="9" t="n"/>
      <c r="AK890" s="9" t="n"/>
      <c r="AL890" s="9" t="n"/>
      <c r="AM890" s="9" t="n"/>
      <c r="AN890" s="9" t="n"/>
      <c r="AO890" s="9" t="n"/>
      <c r="AP890" s="9" t="n"/>
      <c r="AQ890" s="9" t="n"/>
      <c r="AR890" s="9" t="n"/>
      <c r="AS890" s="9" t="n"/>
      <c r="AT890" s="9" t="n"/>
      <c r="AU890" s="9" t="n"/>
      <c r="AV890" s="9" t="n"/>
      <c r="AW890" s="9" t="n"/>
      <c r="AX890" s="9" t="n"/>
      <c r="AY890" s="9" t="n"/>
      <c r="AZ890" s="9" t="n"/>
    </row>
    <row r="891">
      <c r="A891" s="9" t="n"/>
      <c r="B891" s="9" t="n"/>
      <c r="C891" s="9" t="n"/>
      <c r="D891" s="9" t="n"/>
      <c r="E891" s="9" t="n"/>
      <c r="F891" s="9" t="n"/>
      <c r="G891" s="9" t="n"/>
      <c r="H891" s="9" t="n"/>
      <c r="I891" s="9" t="n"/>
      <c r="J891" s="9" t="n"/>
      <c r="K891" s="9" t="n"/>
      <c r="L891" s="9" t="n"/>
      <c r="M891" s="9" t="n"/>
      <c r="N891" s="9" t="n"/>
      <c r="O891" s="9" t="n"/>
      <c r="P891" s="9" t="n"/>
      <c r="Q891" s="9" t="n"/>
      <c r="R891" s="9" t="n"/>
      <c r="S891" s="9" t="n"/>
      <c r="T891" s="9" t="n"/>
      <c r="U891" s="9" t="n"/>
      <c r="V891" s="9" t="n"/>
      <c r="W891" s="9" t="n"/>
      <c r="X891" s="9" t="n"/>
      <c r="Y891" s="9" t="n"/>
      <c r="Z891" s="9" t="n"/>
      <c r="AA891" s="9" t="n"/>
      <c r="AB891" s="9" t="n"/>
      <c r="AC891" s="9" t="n"/>
      <c r="AD891" s="9" t="n"/>
      <c r="AE891" s="9" t="n"/>
      <c r="AF891" s="9" t="n"/>
      <c r="AG891" s="9" t="n"/>
      <c r="AH891" s="9" t="n"/>
      <c r="AI891" s="9" t="n"/>
      <c r="AJ891" s="9" t="n"/>
      <c r="AK891" s="9" t="n"/>
      <c r="AL891" s="9" t="n"/>
      <c r="AM891" s="9" t="n"/>
      <c r="AN891" s="9" t="n"/>
      <c r="AO891" s="9" t="n"/>
      <c r="AP891" s="9" t="n"/>
      <c r="AQ891" s="9" t="n"/>
      <c r="AR891" s="9" t="n"/>
      <c r="AS891" s="9" t="n"/>
      <c r="AT891" s="9" t="n"/>
      <c r="AU891" s="9" t="n"/>
      <c r="AV891" s="9" t="n"/>
      <c r="AW891" s="9" t="n"/>
      <c r="AX891" s="9" t="n"/>
      <c r="AY891" s="9" t="n"/>
      <c r="AZ891" s="9" t="n"/>
    </row>
    <row r="892">
      <c r="A892" s="9" t="n"/>
      <c r="B892" s="9" t="n"/>
      <c r="C892" s="9" t="n"/>
      <c r="D892" s="9" t="n"/>
      <c r="E892" s="9" t="n"/>
      <c r="F892" s="9" t="n"/>
      <c r="G892" s="9" t="n"/>
      <c r="H892" s="9" t="n"/>
      <c r="I892" s="9" t="n"/>
      <c r="J892" s="9" t="n"/>
      <c r="K892" s="9" t="n"/>
      <c r="L892" s="9" t="n"/>
      <c r="M892" s="9" t="n"/>
      <c r="N892" s="9" t="n"/>
      <c r="O892" s="9" t="n"/>
      <c r="P892" s="9" t="n"/>
      <c r="Q892" s="9" t="n"/>
      <c r="R892" s="9" t="n"/>
      <c r="S892" s="9" t="n"/>
      <c r="T892" s="9" t="n"/>
      <c r="U892" s="9" t="n"/>
      <c r="V892" s="9" t="n"/>
      <c r="W892" s="9" t="n"/>
      <c r="X892" s="9" t="n"/>
      <c r="Y892" s="9" t="n"/>
      <c r="Z892" s="9" t="n"/>
      <c r="AA892" s="9" t="n"/>
      <c r="AB892" s="9" t="n"/>
      <c r="AC892" s="9" t="n"/>
      <c r="AD892" s="9" t="n"/>
      <c r="AE892" s="9" t="n"/>
      <c r="AF892" s="9" t="n"/>
      <c r="AG892" s="9" t="n"/>
      <c r="AH892" s="9" t="n"/>
      <c r="AI892" s="9" t="n"/>
      <c r="AJ892" s="9" t="n"/>
      <c r="AK892" s="9" t="n"/>
      <c r="AL892" s="9" t="n"/>
      <c r="AM892" s="9" t="n"/>
      <c r="AN892" s="9" t="n"/>
      <c r="AO892" s="9" t="n"/>
      <c r="AP892" s="9" t="n"/>
      <c r="AQ892" s="9" t="n"/>
      <c r="AR892" s="9" t="n"/>
      <c r="AS892" s="9" t="n"/>
      <c r="AT892" s="9" t="n"/>
      <c r="AU892" s="9" t="n"/>
      <c r="AV892" s="9" t="n"/>
      <c r="AW892" s="9" t="n"/>
      <c r="AX892" s="9" t="n"/>
      <c r="AY892" s="9" t="n"/>
      <c r="AZ892" s="9" t="n"/>
    </row>
    <row r="893">
      <c r="A893" s="9" t="n"/>
      <c r="B893" s="9" t="n"/>
      <c r="C893" s="9" t="n"/>
      <c r="D893" s="9" t="n"/>
      <c r="E893" s="9" t="n"/>
      <c r="F893" s="9" t="n"/>
      <c r="G893" s="9" t="n"/>
      <c r="H893" s="9" t="n"/>
      <c r="I893" s="9" t="n"/>
      <c r="J893" s="9" t="n"/>
      <c r="K893" s="9" t="n"/>
      <c r="L893" s="9" t="n"/>
      <c r="M893" s="9" t="n"/>
      <c r="N893" s="9" t="n"/>
      <c r="O893" s="9" t="n"/>
      <c r="P893" s="9" t="n"/>
      <c r="Q893" s="9" t="n"/>
      <c r="R893" s="9" t="n"/>
      <c r="S893" s="9" t="n"/>
      <c r="T893" s="9" t="n"/>
      <c r="U893" s="9" t="n"/>
      <c r="V893" s="9" t="n"/>
      <c r="W893" s="9" t="n"/>
      <c r="X893" s="9" t="n"/>
      <c r="Y893" s="9" t="n"/>
      <c r="Z893" s="9" t="n"/>
      <c r="AA893" s="9" t="n"/>
      <c r="AB893" s="9" t="n"/>
      <c r="AC893" s="9" t="n"/>
      <c r="AD893" s="9" t="n"/>
      <c r="AE893" s="9" t="n"/>
      <c r="AF893" s="9" t="n"/>
      <c r="AG893" s="9" t="n"/>
      <c r="AH893" s="9" t="n"/>
      <c r="AI893" s="9" t="n"/>
      <c r="AJ893" s="9" t="n"/>
      <c r="AK893" s="9" t="n"/>
      <c r="AL893" s="9" t="n"/>
      <c r="AM893" s="9" t="n"/>
      <c r="AN893" s="9" t="n"/>
      <c r="AO893" s="9" t="n"/>
      <c r="AP893" s="9" t="n"/>
      <c r="AQ893" s="9" t="n"/>
      <c r="AR893" s="9" t="n"/>
      <c r="AS893" s="9" t="n"/>
      <c r="AT893" s="9" t="n"/>
      <c r="AU893" s="9" t="n"/>
      <c r="AV893" s="9" t="n"/>
      <c r="AW893" s="9" t="n"/>
      <c r="AX893" s="9" t="n"/>
      <c r="AY893" s="9" t="n"/>
      <c r="AZ893" s="9" t="n"/>
    </row>
    <row r="894">
      <c r="A894" s="9" t="n"/>
      <c r="B894" s="9" t="n"/>
      <c r="C894" s="9" t="n"/>
      <c r="D894" s="9" t="n"/>
      <c r="E894" s="9" t="n"/>
      <c r="F894" s="9" t="n"/>
      <c r="G894" s="9" t="n"/>
      <c r="H894" s="9" t="n"/>
      <c r="I894" s="9" t="n"/>
      <c r="J894" s="9" t="n"/>
      <c r="K894" s="9" t="n"/>
      <c r="L894" s="9" t="n"/>
      <c r="M894" s="9" t="n"/>
      <c r="N894" s="9" t="n"/>
      <c r="O894" s="9" t="n"/>
      <c r="P894" s="9" t="n"/>
      <c r="Q894" s="9" t="n"/>
      <c r="R894" s="9" t="n"/>
      <c r="S894" s="9" t="n"/>
      <c r="T894" s="9" t="n"/>
      <c r="U894" s="9" t="n"/>
      <c r="V894" s="9" t="n"/>
      <c r="W894" s="9" t="n"/>
      <c r="X894" s="9" t="n"/>
      <c r="Y894" s="9" t="n"/>
      <c r="Z894" s="9" t="n"/>
      <c r="AA894" s="9" t="n"/>
      <c r="AB894" s="9" t="n"/>
      <c r="AC894" s="9" t="n"/>
      <c r="AD894" s="9" t="n"/>
      <c r="AE894" s="9" t="n"/>
      <c r="AF894" s="9" t="n"/>
      <c r="AG894" s="9" t="n"/>
      <c r="AH894" s="9" t="n"/>
      <c r="AI894" s="9" t="n"/>
      <c r="AJ894" s="9" t="n"/>
      <c r="AK894" s="9" t="n"/>
      <c r="AL894" s="9" t="n"/>
      <c r="AM894" s="9" t="n"/>
      <c r="AN894" s="9" t="n"/>
      <c r="AO894" s="9" t="n"/>
      <c r="AP894" s="9" t="n"/>
      <c r="AQ894" s="9" t="n"/>
      <c r="AR894" s="9" t="n"/>
      <c r="AS894" s="9" t="n"/>
      <c r="AT894" s="9" t="n"/>
      <c r="AU894" s="9" t="n"/>
      <c r="AV894" s="9" t="n"/>
      <c r="AW894" s="9" t="n"/>
      <c r="AX894" s="9" t="n"/>
      <c r="AY894" s="9" t="n"/>
      <c r="AZ894" s="9" t="n"/>
    </row>
    <row r="895">
      <c r="A895" s="9" t="n"/>
      <c r="B895" s="9" t="n"/>
      <c r="C895" s="9" t="n"/>
      <c r="D895" s="9" t="n"/>
      <c r="E895" s="9" t="n"/>
      <c r="F895" s="9" t="n"/>
      <c r="G895" s="9" t="n"/>
      <c r="H895" s="9" t="n"/>
      <c r="I895" s="9" t="n"/>
      <c r="J895" s="9" t="n"/>
      <c r="K895" s="9" t="n"/>
      <c r="L895" s="9" t="n"/>
      <c r="M895" s="9" t="n"/>
      <c r="N895" s="9" t="n"/>
      <c r="O895" s="9" t="n"/>
      <c r="P895" s="9" t="n"/>
      <c r="Q895" s="9" t="n"/>
      <c r="R895" s="9" t="n"/>
      <c r="S895" s="9" t="n"/>
      <c r="T895" s="9" t="n"/>
      <c r="U895" s="9" t="n"/>
      <c r="V895" s="9" t="n"/>
      <c r="W895" s="9" t="n"/>
      <c r="X895" s="9" t="n"/>
      <c r="Y895" s="9" t="n"/>
      <c r="Z895" s="9" t="n"/>
      <c r="AA895" s="9" t="n"/>
      <c r="AB895" s="9" t="n"/>
      <c r="AC895" s="9" t="n"/>
      <c r="AD895" s="9" t="n"/>
      <c r="AE895" s="9" t="n"/>
      <c r="AF895" s="9" t="n"/>
      <c r="AG895" s="9" t="n"/>
      <c r="AH895" s="9" t="n"/>
      <c r="AI895" s="9" t="n"/>
      <c r="AJ895" s="9" t="n"/>
      <c r="AK895" s="9" t="n"/>
      <c r="AL895" s="9" t="n"/>
      <c r="AM895" s="9" t="n"/>
      <c r="AN895" s="9" t="n"/>
      <c r="AO895" s="9" t="n"/>
      <c r="AP895" s="9" t="n"/>
      <c r="AQ895" s="9" t="n"/>
      <c r="AR895" s="9" t="n"/>
      <c r="AS895" s="9" t="n"/>
      <c r="AT895" s="9" t="n"/>
      <c r="AU895" s="9" t="n"/>
      <c r="AV895" s="9" t="n"/>
      <c r="AW895" s="9" t="n"/>
      <c r="AX895" s="9" t="n"/>
      <c r="AY895" s="9" t="n"/>
      <c r="AZ895" s="9" t="n"/>
    </row>
    <row r="896">
      <c r="A896" s="9" t="n"/>
      <c r="B896" s="9" t="n"/>
      <c r="C896" s="9" t="n"/>
      <c r="D896" s="9" t="n"/>
      <c r="E896" s="9" t="n"/>
      <c r="F896" s="9" t="n"/>
      <c r="G896" s="9" t="n"/>
      <c r="H896" s="9" t="n"/>
      <c r="I896" s="9" t="n"/>
      <c r="J896" s="9" t="n"/>
      <c r="K896" s="9" t="n"/>
      <c r="L896" s="9" t="n"/>
      <c r="M896" s="9" t="n"/>
      <c r="N896" s="9" t="n"/>
      <c r="O896" s="9" t="n"/>
      <c r="P896" s="9" t="n"/>
      <c r="Q896" s="9" t="n"/>
      <c r="R896" s="9" t="n"/>
      <c r="S896" s="9" t="n"/>
      <c r="T896" s="9" t="n"/>
      <c r="U896" s="9" t="n"/>
      <c r="V896" s="9" t="n"/>
      <c r="W896" s="9" t="n"/>
      <c r="X896" s="9" t="n"/>
      <c r="Y896" s="9" t="n"/>
      <c r="Z896" s="9" t="n"/>
      <c r="AA896" s="9" t="n"/>
      <c r="AB896" s="9" t="n"/>
      <c r="AC896" s="9" t="n"/>
      <c r="AD896" s="9" t="n"/>
      <c r="AE896" s="9" t="n"/>
      <c r="AF896" s="9" t="n"/>
      <c r="AG896" s="9" t="n"/>
      <c r="AH896" s="9" t="n"/>
      <c r="AI896" s="9" t="n"/>
      <c r="AJ896" s="9" t="n"/>
      <c r="AK896" s="9" t="n"/>
      <c r="AL896" s="9" t="n"/>
      <c r="AM896" s="9" t="n"/>
      <c r="AN896" s="9" t="n"/>
      <c r="AO896" s="9" t="n"/>
      <c r="AP896" s="9" t="n"/>
      <c r="AQ896" s="9" t="n"/>
      <c r="AR896" s="9" t="n"/>
      <c r="AS896" s="9" t="n"/>
      <c r="AT896" s="9" t="n"/>
      <c r="AU896" s="9" t="n"/>
      <c r="AV896" s="9" t="n"/>
      <c r="AW896" s="9" t="n"/>
      <c r="AX896" s="9" t="n"/>
      <c r="AY896" s="9" t="n"/>
      <c r="AZ896" s="9" t="n"/>
    </row>
    <row r="897">
      <c r="A897" s="9" t="n"/>
      <c r="B897" s="9" t="n"/>
      <c r="C897" s="9" t="n"/>
      <c r="D897" s="9" t="n"/>
      <c r="E897" s="9" t="n"/>
      <c r="F897" s="9" t="n"/>
      <c r="G897" s="9" t="n"/>
      <c r="H897" s="9" t="n"/>
      <c r="I897" s="9" t="n"/>
      <c r="J897" s="9" t="n"/>
      <c r="K897" s="9" t="n"/>
      <c r="L897" s="9" t="n"/>
      <c r="M897" s="9" t="n"/>
      <c r="N897" s="9" t="n"/>
      <c r="O897" s="9" t="n"/>
      <c r="P897" s="9" t="n"/>
      <c r="Q897" s="9" t="n"/>
      <c r="R897" s="9" t="n"/>
      <c r="S897" s="9" t="n"/>
      <c r="T897" s="9" t="n"/>
      <c r="U897" s="9" t="n"/>
      <c r="V897" s="9" t="n"/>
      <c r="W897" s="9" t="n"/>
      <c r="X897" s="9" t="n"/>
      <c r="Y897" s="9" t="n"/>
      <c r="Z897" s="9" t="n"/>
      <c r="AA897" s="9" t="n"/>
      <c r="AB897" s="9" t="n"/>
      <c r="AC897" s="9" t="n"/>
      <c r="AD897" s="9" t="n"/>
      <c r="AE897" s="9" t="n"/>
      <c r="AF897" s="9" t="n"/>
      <c r="AG897" s="9" t="n"/>
      <c r="AH897" s="9" t="n"/>
      <c r="AI897" s="9" t="n"/>
      <c r="AJ897" s="9" t="n"/>
      <c r="AK897" s="9" t="n"/>
      <c r="AL897" s="9" t="n"/>
      <c r="AM897" s="9" t="n"/>
      <c r="AN897" s="9" t="n"/>
      <c r="AO897" s="9" t="n"/>
      <c r="AP897" s="9" t="n"/>
      <c r="AQ897" s="9" t="n"/>
      <c r="AR897" s="9" t="n"/>
      <c r="AS897" s="9" t="n"/>
      <c r="AT897" s="9" t="n"/>
      <c r="AU897" s="9" t="n"/>
      <c r="AV897" s="9" t="n"/>
      <c r="AW897" s="9" t="n"/>
      <c r="AX897" s="9" t="n"/>
      <c r="AY897" s="9" t="n"/>
      <c r="AZ897" s="9" t="n"/>
    </row>
    <row r="898">
      <c r="A898" s="9" t="n"/>
      <c r="B898" s="9" t="n"/>
      <c r="C898" s="9" t="n"/>
      <c r="D898" s="9" t="n"/>
      <c r="E898" s="9" t="n"/>
      <c r="F898" s="9" t="n"/>
      <c r="G898" s="9" t="n"/>
      <c r="H898" s="9" t="n"/>
      <c r="I898" s="9" t="n"/>
      <c r="J898" s="9" t="n"/>
      <c r="K898" s="9" t="n"/>
      <c r="L898" s="9" t="n"/>
      <c r="M898" s="9" t="n"/>
      <c r="N898" s="9" t="n"/>
      <c r="O898" s="9" t="n"/>
      <c r="P898" s="9" t="n"/>
      <c r="Q898" s="9" t="n"/>
      <c r="R898" s="9" t="n"/>
      <c r="S898" s="9" t="n"/>
      <c r="T898" s="9" t="n"/>
      <c r="U898" s="9" t="n"/>
      <c r="V898" s="9" t="n"/>
      <c r="W898" s="9" t="n"/>
      <c r="X898" s="9" t="n"/>
      <c r="Y898" s="9" t="n"/>
      <c r="Z898" s="9" t="n"/>
      <c r="AA898" s="9" t="n"/>
      <c r="AB898" s="9" t="n"/>
      <c r="AC898" s="9" t="n"/>
      <c r="AD898" s="9" t="n"/>
      <c r="AE898" s="9" t="n"/>
      <c r="AF898" s="9" t="n"/>
      <c r="AG898" s="9" t="n"/>
      <c r="AH898" s="9" t="n"/>
      <c r="AI898" s="9" t="n"/>
      <c r="AJ898" s="9" t="n"/>
      <c r="AK898" s="9" t="n"/>
      <c r="AL898" s="9" t="n"/>
      <c r="AM898" s="9" t="n"/>
      <c r="AN898" s="9" t="n"/>
      <c r="AO898" s="9" t="n"/>
      <c r="AP898" s="9" t="n"/>
      <c r="AQ898" s="9" t="n"/>
      <c r="AR898" s="9" t="n"/>
      <c r="AS898" s="9" t="n"/>
      <c r="AT898" s="9" t="n"/>
      <c r="AU898" s="9" t="n"/>
      <c r="AV898" s="9" t="n"/>
      <c r="AW898" s="9" t="n"/>
      <c r="AX898" s="9" t="n"/>
      <c r="AY898" s="9" t="n"/>
      <c r="AZ898" s="9" t="n"/>
    </row>
    <row r="899">
      <c r="A899" s="9" t="n"/>
      <c r="B899" s="9" t="n"/>
      <c r="C899" s="9" t="n"/>
      <c r="D899" s="9" t="n"/>
      <c r="E899" s="9" t="n"/>
      <c r="F899" s="9" t="n"/>
      <c r="G899" s="9" t="n"/>
      <c r="H899" s="9" t="n"/>
      <c r="I899" s="9" t="n"/>
      <c r="J899" s="9" t="n"/>
      <c r="K899" s="9" t="n"/>
      <c r="L899" s="9" t="n"/>
      <c r="M899" s="9" t="n"/>
      <c r="N899" s="9" t="n"/>
      <c r="O899" s="9" t="n"/>
      <c r="P899" s="9" t="n"/>
      <c r="Q899" s="9" t="n"/>
      <c r="R899" s="9" t="n"/>
      <c r="S899" s="9" t="n"/>
      <c r="T899" s="9" t="n"/>
      <c r="U899" s="9" t="n"/>
      <c r="V899" s="9" t="n"/>
      <c r="W899" s="9" t="n"/>
      <c r="X899" s="9" t="n"/>
      <c r="Y899" s="9" t="n"/>
      <c r="Z899" s="9" t="n"/>
      <c r="AA899" s="9" t="n"/>
      <c r="AB899" s="9" t="n"/>
      <c r="AC899" s="9" t="n"/>
      <c r="AD899" s="9" t="n"/>
      <c r="AE899" s="9" t="n"/>
      <c r="AF899" s="9" t="n"/>
      <c r="AG899" s="9" t="n"/>
      <c r="AH899" s="9" t="n"/>
      <c r="AI899" s="9" t="n"/>
      <c r="AJ899" s="9" t="n"/>
      <c r="AK899" s="9" t="n"/>
      <c r="AL899" s="9" t="n"/>
      <c r="AM899" s="9" t="n"/>
      <c r="AN899" s="9" t="n"/>
      <c r="AO899" s="9" t="n"/>
      <c r="AP899" s="9" t="n"/>
      <c r="AQ899" s="9" t="n"/>
      <c r="AR899" s="9" t="n"/>
      <c r="AS899" s="9" t="n"/>
      <c r="AT899" s="9" t="n"/>
      <c r="AU899" s="9" t="n"/>
      <c r="AV899" s="9" t="n"/>
      <c r="AW899" s="9" t="n"/>
      <c r="AX899" s="9" t="n"/>
      <c r="AY899" s="9" t="n"/>
      <c r="AZ899" s="9" t="n"/>
    </row>
    <row r="900">
      <c r="A900" s="9" t="n"/>
      <c r="B900" s="9" t="n"/>
      <c r="C900" s="9" t="n"/>
      <c r="D900" s="9" t="n"/>
      <c r="E900" s="9" t="n"/>
      <c r="F900" s="9" t="n"/>
      <c r="G900" s="9" t="n"/>
      <c r="H900" s="9" t="n"/>
      <c r="I900" s="9" t="n"/>
      <c r="J900" s="9" t="n"/>
      <c r="K900" s="9" t="n"/>
      <c r="L900" s="9" t="n"/>
      <c r="M900" s="9" t="n"/>
      <c r="N900" s="9" t="n"/>
      <c r="O900" s="9" t="n"/>
      <c r="P900" s="9" t="n"/>
      <c r="Q900" s="9" t="n"/>
      <c r="R900" s="9" t="n"/>
      <c r="S900" s="9" t="n"/>
      <c r="T900" s="9" t="n"/>
      <c r="U900" s="9" t="n"/>
      <c r="V900" s="9" t="n"/>
      <c r="W900" s="9" t="n"/>
      <c r="X900" s="9" t="n"/>
      <c r="Y900" s="9" t="n"/>
      <c r="Z900" s="9" t="n"/>
      <c r="AA900" s="9" t="n"/>
      <c r="AB900" s="9" t="n"/>
      <c r="AC900" s="9" t="n"/>
      <c r="AD900" s="9" t="n"/>
      <c r="AE900" s="9" t="n"/>
      <c r="AF900" s="9" t="n"/>
      <c r="AG900" s="9" t="n"/>
      <c r="AH900" s="9" t="n"/>
      <c r="AI900" s="9" t="n"/>
      <c r="AJ900" s="9" t="n"/>
      <c r="AK900" s="9" t="n"/>
      <c r="AL900" s="9" t="n"/>
      <c r="AM900" s="9" t="n"/>
      <c r="AN900" s="9" t="n"/>
      <c r="AO900" s="9" t="n"/>
      <c r="AP900" s="9" t="n"/>
      <c r="AQ900" s="9" t="n"/>
      <c r="AR900" s="9" t="n"/>
      <c r="AS900" s="9" t="n"/>
      <c r="AT900" s="9" t="n"/>
      <c r="AU900" s="9" t="n"/>
      <c r="AV900" s="9" t="n"/>
      <c r="AW900" s="9" t="n"/>
      <c r="AX900" s="9" t="n"/>
      <c r="AY900" s="9" t="n"/>
      <c r="AZ900" s="9" t="n"/>
    </row>
    <row r="901">
      <c r="A901" s="9" t="n"/>
      <c r="B901" s="9" t="n"/>
      <c r="C901" s="9" t="n"/>
      <c r="D901" s="9" t="n"/>
      <c r="E901" s="9" t="n"/>
      <c r="F901" s="9" t="n"/>
      <c r="G901" s="9" t="n"/>
      <c r="H901" s="9" t="n"/>
      <c r="I901" s="9" t="n"/>
      <c r="J901" s="9" t="n"/>
      <c r="K901" s="9" t="n"/>
      <c r="L901" s="9" t="n"/>
      <c r="M901" s="9" t="n"/>
      <c r="N901" s="9" t="n"/>
      <c r="O901" s="9" t="n"/>
      <c r="P901" s="9" t="n"/>
      <c r="Q901" s="9" t="n"/>
      <c r="R901" s="9" t="n"/>
      <c r="S901" s="9" t="n"/>
      <c r="T901" s="9" t="n"/>
      <c r="U901" s="9" t="n"/>
      <c r="V901" s="9" t="n"/>
      <c r="W901" s="9" t="n"/>
      <c r="X901" s="9" t="n"/>
      <c r="Y901" s="9" t="n"/>
      <c r="Z901" s="9" t="n"/>
      <c r="AA901" s="9" t="n"/>
      <c r="AB901" s="9" t="n"/>
      <c r="AC901" s="9" t="n"/>
      <c r="AD901" s="9" t="n"/>
      <c r="AE901" s="9" t="n"/>
      <c r="AF901" s="9" t="n"/>
      <c r="AG901" s="9" t="n"/>
      <c r="AH901" s="9" t="n"/>
      <c r="AI901" s="9" t="n"/>
      <c r="AJ901" s="9" t="n"/>
      <c r="AK901" s="9" t="n"/>
      <c r="AL901" s="9" t="n"/>
      <c r="AM901" s="9" t="n"/>
      <c r="AN901" s="9" t="n"/>
      <c r="AO901" s="9" t="n"/>
      <c r="AP901" s="9" t="n"/>
      <c r="AQ901" s="9" t="n"/>
      <c r="AR901" s="9" t="n"/>
      <c r="AS901" s="9" t="n"/>
      <c r="AT901" s="9" t="n"/>
      <c r="AU901" s="9" t="n"/>
      <c r="AV901" s="9" t="n"/>
      <c r="AW901" s="9" t="n"/>
      <c r="AX901" s="9" t="n"/>
      <c r="AY901" s="9" t="n"/>
      <c r="AZ901" s="9" t="n"/>
    </row>
    <row r="902">
      <c r="A902" s="9" t="n"/>
      <c r="B902" s="9" t="n"/>
      <c r="C902" s="9" t="n"/>
      <c r="D902" s="9" t="n"/>
      <c r="E902" s="9" t="n"/>
      <c r="F902" s="9" t="n"/>
      <c r="G902" s="9" t="n"/>
      <c r="H902" s="9" t="n"/>
      <c r="I902" s="9" t="n"/>
      <c r="J902" s="9" t="n"/>
      <c r="K902" s="9" t="n"/>
      <c r="L902" s="9" t="n"/>
      <c r="M902" s="9" t="n"/>
      <c r="N902" s="9" t="n"/>
      <c r="O902" s="9" t="n"/>
      <c r="P902" s="9" t="n"/>
      <c r="Q902" s="9" t="n"/>
      <c r="R902" s="9" t="n"/>
      <c r="S902" s="9" t="n"/>
      <c r="T902" s="9" t="n"/>
      <c r="U902" s="9" t="n"/>
      <c r="V902" s="9" t="n"/>
      <c r="W902" s="9" t="n"/>
      <c r="X902" s="9" t="n"/>
      <c r="Y902" s="9" t="n"/>
      <c r="Z902" s="9" t="n"/>
      <c r="AA902" s="9" t="n"/>
      <c r="AB902" s="9" t="n"/>
      <c r="AC902" s="9" t="n"/>
      <c r="AD902" s="9" t="n"/>
      <c r="AE902" s="9" t="n"/>
      <c r="AF902" s="9" t="n"/>
      <c r="AG902" s="9" t="n"/>
      <c r="AH902" s="9" t="n"/>
      <c r="AI902" s="9" t="n"/>
      <c r="AJ902" s="9" t="n"/>
      <c r="AK902" s="9" t="n"/>
      <c r="AL902" s="9" t="n"/>
      <c r="AM902" s="9" t="n"/>
      <c r="AN902" s="9" t="n"/>
      <c r="AO902" s="9" t="n"/>
      <c r="AP902" s="9" t="n"/>
      <c r="AQ902" s="9" t="n"/>
      <c r="AR902" s="9" t="n"/>
      <c r="AS902" s="9" t="n"/>
      <c r="AT902" s="9" t="n"/>
      <c r="AU902" s="9" t="n"/>
      <c r="AV902" s="9" t="n"/>
      <c r="AW902" s="9" t="n"/>
      <c r="AX902" s="9" t="n"/>
      <c r="AY902" s="9" t="n"/>
      <c r="AZ902" s="9" t="n"/>
    </row>
    <row r="903">
      <c r="A903" s="9" t="n"/>
      <c r="B903" s="9" t="n"/>
      <c r="C903" s="9" t="n"/>
      <c r="D903" s="9" t="n"/>
      <c r="E903" s="9" t="n"/>
      <c r="F903" s="9" t="n"/>
      <c r="G903" s="9" t="n"/>
      <c r="H903" s="9" t="n"/>
      <c r="I903" s="9" t="n"/>
      <c r="J903" s="9" t="n"/>
      <c r="K903" s="9" t="n"/>
      <c r="L903" s="9" t="n"/>
      <c r="M903" s="9" t="n"/>
      <c r="N903" s="9" t="n"/>
      <c r="O903" s="9" t="n"/>
      <c r="P903" s="9" t="n"/>
      <c r="Q903" s="9" t="n"/>
      <c r="R903" s="9" t="n"/>
      <c r="S903" s="9" t="n"/>
      <c r="T903" s="9" t="n"/>
      <c r="U903" s="9" t="n"/>
      <c r="V903" s="9" t="n"/>
      <c r="W903" s="9" t="n"/>
      <c r="X903" s="9" t="n"/>
      <c r="Y903" s="9" t="n"/>
      <c r="Z903" s="9" t="n"/>
      <c r="AA903" s="9" t="n"/>
      <c r="AB903" s="9" t="n"/>
      <c r="AC903" s="9" t="n"/>
      <c r="AD903" s="9" t="n"/>
      <c r="AE903" s="9" t="n"/>
      <c r="AF903" s="9" t="n"/>
      <c r="AG903" s="9" t="n"/>
      <c r="AH903" s="9" t="n"/>
      <c r="AI903" s="9" t="n"/>
      <c r="AJ903" s="9" t="n"/>
      <c r="AK903" s="9" t="n"/>
      <c r="AL903" s="9" t="n"/>
      <c r="AM903" s="9" t="n"/>
      <c r="AN903" s="9" t="n"/>
      <c r="AO903" s="9" t="n"/>
      <c r="AP903" s="9" t="n"/>
      <c r="AQ903" s="9" t="n"/>
      <c r="AR903" s="9" t="n"/>
      <c r="AS903" s="9" t="n"/>
      <c r="AT903" s="9" t="n"/>
      <c r="AU903" s="9" t="n"/>
      <c r="AV903" s="9" t="n"/>
      <c r="AW903" s="9" t="n"/>
      <c r="AX903" s="9" t="n"/>
      <c r="AY903" s="9" t="n"/>
      <c r="AZ903" s="9" t="n"/>
    </row>
    <row r="904">
      <c r="A904" s="9" t="n"/>
      <c r="B904" s="9" t="n"/>
      <c r="C904" s="9" t="n"/>
      <c r="D904" s="9" t="n"/>
      <c r="E904" s="9" t="n"/>
      <c r="F904" s="9" t="n"/>
      <c r="G904" s="9" t="n"/>
      <c r="H904" s="9" t="n"/>
      <c r="I904" s="9" t="n"/>
      <c r="J904" s="9" t="n"/>
      <c r="K904" s="9" t="n"/>
      <c r="L904" s="9" t="n"/>
      <c r="M904" s="9" t="n"/>
      <c r="N904" s="9" t="n"/>
      <c r="O904" s="9" t="n"/>
      <c r="P904" s="9" t="n"/>
      <c r="Q904" s="9" t="n"/>
      <c r="R904" s="9" t="n"/>
      <c r="S904" s="9" t="n"/>
      <c r="T904" s="9" t="n"/>
      <c r="U904" s="9" t="n"/>
      <c r="V904" s="9" t="n"/>
      <c r="W904" s="9" t="n"/>
      <c r="X904" s="9" t="n"/>
      <c r="Y904" s="9" t="n"/>
      <c r="Z904" s="9" t="n"/>
      <c r="AA904" s="9" t="n"/>
      <c r="AB904" s="9" t="n"/>
      <c r="AC904" s="9" t="n"/>
      <c r="AD904" s="9" t="n"/>
      <c r="AE904" s="9" t="n"/>
      <c r="AF904" s="9" t="n"/>
      <c r="AG904" s="9" t="n"/>
      <c r="AH904" s="9" t="n"/>
      <c r="AI904" s="9" t="n"/>
      <c r="AJ904" s="9" t="n"/>
      <c r="AK904" s="9" t="n"/>
      <c r="AL904" s="9" t="n"/>
      <c r="AM904" s="9" t="n"/>
      <c r="AN904" s="9" t="n"/>
      <c r="AO904" s="9" t="n"/>
      <c r="AP904" s="9" t="n"/>
      <c r="AQ904" s="9" t="n"/>
      <c r="AR904" s="9" t="n"/>
      <c r="AS904" s="9" t="n"/>
      <c r="AT904" s="9" t="n"/>
      <c r="AU904" s="9" t="n"/>
      <c r="AV904" s="9" t="n"/>
      <c r="AW904" s="9" t="n"/>
      <c r="AX904" s="9" t="n"/>
      <c r="AY904" s="9" t="n"/>
      <c r="AZ904" s="9" t="n"/>
    </row>
    <row r="905">
      <c r="A905" s="9" t="n"/>
      <c r="B905" s="9" t="n"/>
      <c r="C905" s="9" t="n"/>
      <c r="D905" s="9" t="n"/>
      <c r="E905" s="9" t="n"/>
      <c r="F905" s="9" t="n"/>
      <c r="G905" s="9" t="n"/>
      <c r="H905" s="9" t="n"/>
      <c r="I905" s="9" t="n"/>
      <c r="J905" s="9" t="n"/>
      <c r="K905" s="9" t="n"/>
      <c r="L905" s="9" t="n"/>
      <c r="M905" s="9" t="n"/>
      <c r="N905" s="9" t="n"/>
      <c r="O905" s="9" t="n"/>
      <c r="P905" s="9" t="n"/>
      <c r="Q905" s="9" t="n"/>
      <c r="R905" s="9" t="n"/>
      <c r="S905" s="9" t="n"/>
      <c r="T905" s="9" t="n"/>
      <c r="U905" s="9" t="n"/>
      <c r="V905" s="9" t="n"/>
      <c r="W905" s="9" t="n"/>
      <c r="X905" s="9" t="n"/>
      <c r="Y905" s="9" t="n"/>
      <c r="Z905" s="9" t="n"/>
      <c r="AA905" s="9" t="n"/>
      <c r="AB905" s="9" t="n"/>
      <c r="AC905" s="9" t="n"/>
      <c r="AD905" s="9" t="n"/>
      <c r="AE905" s="9" t="n"/>
      <c r="AF905" s="9" t="n"/>
      <c r="AG905" s="9" t="n"/>
      <c r="AH905" s="9" t="n"/>
      <c r="AI905" s="9" t="n"/>
      <c r="AJ905" s="9" t="n"/>
      <c r="AK905" s="9" t="n"/>
      <c r="AL905" s="9" t="n"/>
      <c r="AM905" s="9" t="n"/>
      <c r="AN905" s="9" t="n"/>
      <c r="AO905" s="9" t="n"/>
      <c r="AP905" s="9" t="n"/>
      <c r="AQ905" s="9" t="n"/>
      <c r="AR905" s="9" t="n"/>
      <c r="AS905" s="9" t="n"/>
      <c r="AT905" s="9" t="n"/>
      <c r="AU905" s="9" t="n"/>
      <c r="AV905" s="9" t="n"/>
      <c r="AW905" s="9" t="n"/>
      <c r="AX905" s="9" t="n"/>
      <c r="AY905" s="9" t="n"/>
      <c r="AZ905" s="9" t="n"/>
    </row>
    <row r="906">
      <c r="A906" s="9" t="n"/>
      <c r="B906" s="9" t="n"/>
      <c r="C906" s="9" t="n"/>
      <c r="D906" s="9" t="n"/>
      <c r="E906" s="9" t="n"/>
      <c r="F906" s="9" t="n"/>
      <c r="G906" s="9" t="n"/>
      <c r="H906" s="9" t="n"/>
      <c r="I906" s="9" t="n"/>
      <c r="J906" s="9" t="n"/>
      <c r="K906" s="9" t="n"/>
      <c r="L906" s="9" t="n"/>
      <c r="M906" s="9" t="n"/>
      <c r="N906" s="9" t="n"/>
      <c r="O906" s="9" t="n"/>
      <c r="P906" s="9" t="n"/>
      <c r="Q906" s="9" t="n"/>
      <c r="R906" s="9" t="n"/>
      <c r="S906" s="9" t="n"/>
      <c r="T906" s="9" t="n"/>
      <c r="U906" s="9" t="n"/>
      <c r="V906" s="9" t="n"/>
      <c r="W906" s="9" t="n"/>
      <c r="X906" s="9" t="n"/>
      <c r="Y906" s="9" t="n"/>
      <c r="Z906" s="9" t="n"/>
      <c r="AA906" s="9" t="n"/>
      <c r="AB906" s="9" t="n"/>
      <c r="AC906" s="9" t="n"/>
      <c r="AD906" s="9" t="n"/>
      <c r="AE906" s="9" t="n"/>
      <c r="AF906" s="9" t="n"/>
      <c r="AG906" s="9" t="n"/>
      <c r="AH906" s="9" t="n"/>
      <c r="AI906" s="9" t="n"/>
      <c r="AJ906" s="9" t="n"/>
      <c r="AK906" s="9" t="n"/>
      <c r="AL906" s="9" t="n"/>
      <c r="AM906" s="9" t="n"/>
      <c r="AN906" s="9" t="n"/>
      <c r="AO906" s="9" t="n"/>
      <c r="AP906" s="9" t="n"/>
      <c r="AQ906" s="9" t="n"/>
      <c r="AR906" s="9" t="n"/>
      <c r="AS906" s="9" t="n"/>
      <c r="AT906" s="9" t="n"/>
      <c r="AU906" s="9" t="n"/>
      <c r="AV906" s="9" t="n"/>
      <c r="AW906" s="9" t="n"/>
      <c r="AX906" s="9" t="n"/>
      <c r="AY906" s="9" t="n"/>
      <c r="AZ906" s="9" t="n"/>
    </row>
    <row r="907">
      <c r="A907" s="9" t="n"/>
      <c r="B907" s="9" t="n"/>
      <c r="C907" s="9" t="n"/>
      <c r="D907" s="9" t="n"/>
      <c r="E907" s="9" t="n"/>
      <c r="F907" s="9" t="n"/>
      <c r="G907" s="9" t="n"/>
      <c r="H907" s="9" t="n"/>
      <c r="I907" s="9" t="n"/>
      <c r="J907" s="9" t="n"/>
      <c r="K907" s="9" t="n"/>
      <c r="L907" s="9" t="n"/>
      <c r="M907" s="9" t="n"/>
      <c r="N907" s="9" t="n"/>
      <c r="O907" s="9" t="n"/>
      <c r="P907" s="9" t="n"/>
      <c r="Q907" s="9" t="n"/>
      <c r="R907" s="9" t="n"/>
      <c r="S907" s="9" t="n"/>
      <c r="T907" s="9" t="n"/>
      <c r="U907" s="9" t="n"/>
      <c r="V907" s="9" t="n"/>
      <c r="W907" s="9" t="n"/>
      <c r="X907" s="9" t="n"/>
      <c r="Y907" s="9" t="n"/>
      <c r="Z907" s="9" t="n"/>
      <c r="AA907" s="9" t="n"/>
      <c r="AB907" s="9" t="n"/>
      <c r="AC907" s="9" t="n"/>
      <c r="AD907" s="9" t="n"/>
      <c r="AE907" s="9" t="n"/>
      <c r="AF907" s="9" t="n"/>
      <c r="AG907" s="9" t="n"/>
      <c r="AH907" s="9" t="n"/>
      <c r="AI907" s="9" t="n"/>
      <c r="AJ907" s="9" t="n"/>
      <c r="AK907" s="9" t="n"/>
      <c r="AL907" s="9" t="n"/>
      <c r="AM907" s="9" t="n"/>
      <c r="AN907" s="9" t="n"/>
      <c r="AO907" s="9" t="n"/>
      <c r="AP907" s="9" t="n"/>
      <c r="AQ907" s="9" t="n"/>
      <c r="AR907" s="9" t="n"/>
      <c r="AS907" s="9" t="n"/>
      <c r="AT907" s="9" t="n"/>
      <c r="AU907" s="9" t="n"/>
      <c r="AV907" s="9" t="n"/>
      <c r="AW907" s="9" t="n"/>
      <c r="AX907" s="9" t="n"/>
      <c r="AY907" s="9" t="n"/>
      <c r="AZ907" s="9" t="n"/>
    </row>
    <row r="908">
      <c r="A908" s="9" t="n"/>
      <c r="B908" s="9" t="n"/>
      <c r="C908" s="9" t="n"/>
      <c r="D908" s="9" t="n"/>
      <c r="E908" s="9" t="n"/>
      <c r="F908" s="9" t="n"/>
      <c r="G908" s="9" t="n"/>
      <c r="H908" s="9" t="n"/>
      <c r="I908" s="9" t="n"/>
      <c r="J908" s="9" t="n"/>
      <c r="K908" s="9" t="n"/>
      <c r="L908" s="9" t="n"/>
      <c r="M908" s="9" t="n"/>
      <c r="N908" s="9" t="n"/>
      <c r="O908" s="9" t="n"/>
      <c r="P908" s="9" t="n"/>
      <c r="Q908" s="9" t="n"/>
      <c r="R908" s="9" t="n"/>
      <c r="S908" s="9" t="n"/>
      <c r="T908" s="9" t="n"/>
      <c r="U908" s="9" t="n"/>
      <c r="V908" s="9" t="n"/>
      <c r="W908" s="9" t="n"/>
      <c r="X908" s="9" t="n"/>
      <c r="Y908" s="9" t="n"/>
      <c r="Z908" s="9" t="n"/>
      <c r="AA908" s="9" t="n"/>
      <c r="AB908" s="9" t="n"/>
      <c r="AC908" s="9" t="n"/>
      <c r="AD908" s="9" t="n"/>
      <c r="AE908" s="9" t="n"/>
      <c r="AF908" s="9" t="n"/>
      <c r="AG908" s="9" t="n"/>
      <c r="AH908" s="9" t="n"/>
      <c r="AI908" s="9" t="n"/>
      <c r="AJ908" s="9" t="n"/>
      <c r="AK908" s="9" t="n"/>
      <c r="AL908" s="9" t="n"/>
      <c r="AM908" s="9" t="n"/>
      <c r="AN908" s="9" t="n"/>
      <c r="AO908" s="9" t="n"/>
      <c r="AP908" s="9" t="n"/>
      <c r="AQ908" s="9" t="n"/>
      <c r="AR908" s="9" t="n"/>
      <c r="AS908" s="9" t="n"/>
      <c r="AT908" s="9" t="n"/>
      <c r="AU908" s="9" t="n"/>
      <c r="AV908" s="9" t="n"/>
      <c r="AW908" s="9" t="n"/>
      <c r="AX908" s="9" t="n"/>
      <c r="AY908" s="9" t="n"/>
      <c r="AZ908" s="9" t="n"/>
    </row>
    <row r="909">
      <c r="A909" s="9" t="n"/>
      <c r="B909" s="9" t="n"/>
      <c r="C909" s="9" t="n"/>
      <c r="D909" s="9" t="n"/>
      <c r="E909" s="9" t="n"/>
      <c r="F909" s="9" t="n"/>
      <c r="G909" s="9" t="n"/>
      <c r="H909" s="9" t="n"/>
      <c r="I909" s="9" t="n"/>
      <c r="J909" s="9" t="n"/>
      <c r="K909" s="9" t="n"/>
      <c r="L909" s="9" t="n"/>
      <c r="M909" s="9" t="n"/>
      <c r="N909" s="9" t="n"/>
      <c r="O909" s="9" t="n"/>
      <c r="P909" s="9" t="n"/>
      <c r="Q909" s="9" t="n"/>
      <c r="R909" s="9" t="n"/>
      <c r="S909" s="9" t="n"/>
      <c r="T909" s="9" t="n"/>
      <c r="U909" s="9" t="n"/>
      <c r="V909" s="9" t="n"/>
      <c r="W909" s="9" t="n"/>
      <c r="X909" s="9" t="n"/>
      <c r="Y909" s="9" t="n"/>
      <c r="Z909" s="9" t="n"/>
      <c r="AA909" s="9" t="n"/>
      <c r="AB909" s="9" t="n"/>
      <c r="AC909" s="9" t="n"/>
      <c r="AD909" s="9" t="n"/>
      <c r="AE909" s="9" t="n"/>
      <c r="AF909" s="9" t="n"/>
      <c r="AG909" s="9" t="n"/>
      <c r="AH909" s="9" t="n"/>
      <c r="AI909" s="9" t="n"/>
      <c r="AJ909" s="9" t="n"/>
      <c r="AK909" s="9" t="n"/>
      <c r="AL909" s="9" t="n"/>
      <c r="AM909" s="9" t="n"/>
      <c r="AN909" s="9" t="n"/>
      <c r="AO909" s="9" t="n"/>
      <c r="AP909" s="9" t="n"/>
      <c r="AQ909" s="9" t="n"/>
      <c r="AR909" s="9" t="n"/>
      <c r="AS909" s="9" t="n"/>
      <c r="AT909" s="9" t="n"/>
      <c r="AU909" s="9" t="n"/>
      <c r="AV909" s="9" t="n"/>
      <c r="AW909" s="9" t="n"/>
      <c r="AX909" s="9" t="n"/>
      <c r="AY909" s="9" t="n"/>
      <c r="AZ909" s="9" t="n"/>
    </row>
    <row r="910">
      <c r="A910" s="9" t="n"/>
      <c r="B910" s="9" t="n"/>
      <c r="C910" s="9" t="n"/>
      <c r="D910" s="9" t="n"/>
      <c r="E910" s="9" t="n"/>
      <c r="F910" s="9" t="n"/>
      <c r="G910" s="9" t="n"/>
      <c r="H910" s="9" t="n"/>
      <c r="I910" s="9" t="n"/>
      <c r="J910" s="9" t="n"/>
      <c r="K910" s="9" t="n"/>
      <c r="L910" s="9" t="n"/>
      <c r="M910" s="9" t="n"/>
      <c r="N910" s="9" t="n"/>
      <c r="O910" s="9" t="n"/>
      <c r="P910" s="9" t="n"/>
      <c r="Q910" s="9" t="n"/>
      <c r="R910" s="9" t="n"/>
      <c r="S910" s="9" t="n"/>
      <c r="T910" s="9" t="n"/>
      <c r="U910" s="9" t="n"/>
      <c r="V910" s="9" t="n"/>
      <c r="W910" s="9" t="n"/>
      <c r="X910" s="9" t="n"/>
      <c r="Y910" s="9" t="n"/>
      <c r="Z910" s="9" t="n"/>
      <c r="AA910" s="9" t="n"/>
      <c r="AB910" s="9" t="n"/>
      <c r="AC910" s="9" t="n"/>
      <c r="AD910" s="9" t="n"/>
      <c r="AE910" s="9" t="n"/>
      <c r="AF910" s="9" t="n"/>
      <c r="AG910" s="9" t="n"/>
      <c r="AH910" s="9" t="n"/>
      <c r="AI910" s="9" t="n"/>
      <c r="AJ910" s="9" t="n"/>
      <c r="AK910" s="9" t="n"/>
      <c r="AL910" s="9" t="n"/>
      <c r="AM910" s="9" t="n"/>
      <c r="AN910" s="9" t="n"/>
      <c r="AO910" s="9" t="n"/>
      <c r="AP910" s="9" t="n"/>
      <c r="AQ910" s="9" t="n"/>
      <c r="AR910" s="9" t="n"/>
      <c r="AS910" s="9" t="n"/>
      <c r="AT910" s="9" t="n"/>
      <c r="AU910" s="9" t="n"/>
      <c r="AV910" s="9" t="n"/>
      <c r="AW910" s="9" t="n"/>
      <c r="AX910" s="9" t="n"/>
      <c r="AY910" s="9" t="n"/>
      <c r="AZ910" s="9" t="n"/>
    </row>
    <row r="911">
      <c r="A911" s="9" t="n"/>
      <c r="B911" s="9" t="n"/>
      <c r="C911" s="9" t="n"/>
      <c r="D911" s="9" t="n"/>
      <c r="E911" s="9" t="n"/>
      <c r="F911" s="9" t="n"/>
      <c r="G911" s="9" t="n"/>
      <c r="H911" s="9" t="n"/>
      <c r="I911" s="9" t="n"/>
      <c r="J911" s="9" t="n"/>
      <c r="K911" s="9" t="n"/>
      <c r="L911" s="9" t="n"/>
      <c r="M911" s="9" t="n"/>
      <c r="N911" s="9" t="n"/>
      <c r="O911" s="9" t="n"/>
      <c r="P911" s="9" t="n"/>
      <c r="Q911" s="9" t="n"/>
      <c r="R911" s="9" t="n"/>
      <c r="S911" s="9" t="n"/>
      <c r="T911" s="9" t="n"/>
      <c r="U911" s="9" t="n"/>
      <c r="V911" s="9" t="n"/>
      <c r="W911" s="9" t="n"/>
      <c r="X911" s="9" t="n"/>
      <c r="Y911" s="9" t="n"/>
      <c r="Z911" s="9" t="n"/>
      <c r="AA911" s="9" t="n"/>
      <c r="AB911" s="9" t="n"/>
      <c r="AC911" s="9" t="n"/>
      <c r="AD911" s="9" t="n"/>
      <c r="AE911" s="9" t="n"/>
      <c r="AF911" s="9" t="n"/>
      <c r="AG911" s="9" t="n"/>
      <c r="AH911" s="9" t="n"/>
      <c r="AI911" s="9" t="n"/>
      <c r="AJ911" s="9" t="n"/>
      <c r="AK911" s="9" t="n"/>
      <c r="AL911" s="9" t="n"/>
      <c r="AM911" s="9" t="n"/>
      <c r="AN911" s="9" t="n"/>
      <c r="AO911" s="9" t="n"/>
      <c r="AP911" s="9" t="n"/>
      <c r="AQ911" s="9" t="n"/>
      <c r="AR911" s="9" t="n"/>
      <c r="AS911" s="9" t="n"/>
      <c r="AT911" s="9" t="n"/>
      <c r="AU911" s="9" t="n"/>
      <c r="AV911" s="9" t="n"/>
      <c r="AW911" s="9" t="n"/>
      <c r="AX911" s="9" t="n"/>
      <c r="AY911" s="9" t="n"/>
      <c r="AZ911" s="9" t="n"/>
    </row>
    <row r="912">
      <c r="A912" s="9" t="n"/>
      <c r="B912" s="9" t="n"/>
      <c r="C912" s="9" t="n"/>
      <c r="D912" s="9" t="n"/>
      <c r="E912" s="9" t="n"/>
      <c r="F912" s="9" t="n"/>
      <c r="G912" s="9" t="n"/>
      <c r="H912" s="9" t="n"/>
      <c r="I912" s="9" t="n"/>
      <c r="J912" s="9" t="n"/>
      <c r="K912" s="9" t="n"/>
      <c r="L912" s="9" t="n"/>
      <c r="M912" s="9" t="n"/>
      <c r="N912" s="9" t="n"/>
      <c r="O912" s="9" t="n"/>
      <c r="P912" s="9" t="n"/>
      <c r="Q912" s="9" t="n"/>
      <c r="R912" s="9" t="n"/>
      <c r="S912" s="9" t="n"/>
      <c r="T912" s="9" t="n"/>
      <c r="U912" s="9" t="n"/>
      <c r="V912" s="9" t="n"/>
      <c r="W912" s="9" t="n"/>
      <c r="X912" s="9" t="n"/>
      <c r="Y912" s="9" t="n"/>
      <c r="Z912" s="9" t="n"/>
      <c r="AA912" s="9" t="n"/>
      <c r="AB912" s="9" t="n"/>
      <c r="AC912" s="9" t="n"/>
      <c r="AD912" s="9" t="n"/>
      <c r="AE912" s="9" t="n"/>
      <c r="AF912" s="9" t="n"/>
      <c r="AG912" s="9" t="n"/>
      <c r="AH912" s="9" t="n"/>
      <c r="AI912" s="9" t="n"/>
      <c r="AJ912" s="9" t="n"/>
      <c r="AK912" s="9" t="n"/>
      <c r="AL912" s="9" t="n"/>
      <c r="AM912" s="9" t="n"/>
      <c r="AN912" s="9" t="n"/>
      <c r="AO912" s="9" t="n"/>
      <c r="AP912" s="9" t="n"/>
      <c r="AQ912" s="9" t="n"/>
      <c r="AR912" s="9" t="n"/>
      <c r="AS912" s="9" t="n"/>
      <c r="AT912" s="9" t="n"/>
      <c r="AU912" s="9" t="n"/>
      <c r="AV912" s="9" t="n"/>
      <c r="AW912" s="9" t="n"/>
      <c r="AX912" s="9" t="n"/>
      <c r="AY912" s="9" t="n"/>
      <c r="AZ912" s="9" t="n"/>
    </row>
    <row r="913">
      <c r="A913" s="9" t="n"/>
      <c r="B913" s="9" t="n"/>
      <c r="C913" s="9" t="n"/>
      <c r="D913" s="9" t="n"/>
      <c r="E913" s="9" t="n"/>
      <c r="F913" s="9" t="n"/>
      <c r="G913" s="9" t="n"/>
      <c r="H913" s="9" t="n"/>
      <c r="I913" s="9" t="n"/>
      <c r="J913" s="9" t="n"/>
      <c r="K913" s="9" t="n"/>
      <c r="L913" s="9" t="n"/>
      <c r="M913" s="9" t="n"/>
      <c r="N913" s="9" t="n"/>
      <c r="O913" s="9" t="n"/>
      <c r="P913" s="9" t="n"/>
      <c r="Q913" s="9" t="n"/>
      <c r="R913" s="9" t="n"/>
      <c r="S913" s="9" t="n"/>
      <c r="T913" s="9" t="n"/>
      <c r="U913" s="9" t="n"/>
      <c r="V913" s="9" t="n"/>
      <c r="W913" s="9" t="n"/>
      <c r="X913" s="9" t="n"/>
      <c r="Y913" s="9" t="n"/>
      <c r="Z913" s="9" t="n"/>
      <c r="AA913" s="9" t="n"/>
      <c r="AB913" s="9" t="n"/>
      <c r="AC913" s="9" t="n"/>
      <c r="AD913" s="9" t="n"/>
      <c r="AE913" s="9" t="n"/>
      <c r="AF913" s="9" t="n"/>
      <c r="AG913" s="9" t="n"/>
      <c r="AH913" s="9" t="n"/>
      <c r="AI913" s="9" t="n"/>
      <c r="AJ913" s="9" t="n"/>
      <c r="AK913" s="9" t="n"/>
      <c r="AL913" s="9" t="n"/>
      <c r="AM913" s="9" t="n"/>
      <c r="AN913" s="9" t="n"/>
      <c r="AO913" s="9" t="n"/>
      <c r="AP913" s="9" t="n"/>
      <c r="AQ913" s="9" t="n"/>
      <c r="AR913" s="9" t="n"/>
      <c r="AS913" s="9" t="n"/>
      <c r="AT913" s="9" t="n"/>
      <c r="AU913" s="9" t="n"/>
      <c r="AV913" s="9" t="n"/>
      <c r="AW913" s="9" t="n"/>
      <c r="AX913" s="9" t="n"/>
      <c r="AY913" s="9" t="n"/>
      <c r="AZ913" s="9" t="n"/>
    </row>
    <row r="914">
      <c r="A914" s="9" t="n"/>
      <c r="B914" s="9" t="n"/>
      <c r="C914" s="9" t="n"/>
      <c r="D914" s="9" t="n"/>
      <c r="E914" s="9" t="n"/>
      <c r="F914" s="9" t="n"/>
      <c r="G914" s="9" t="n"/>
      <c r="H914" s="9" t="n"/>
      <c r="I914" s="9" t="n"/>
      <c r="J914" s="9" t="n"/>
      <c r="K914" s="9" t="n"/>
      <c r="L914" s="9" t="n"/>
      <c r="M914" s="9" t="n"/>
      <c r="N914" s="9" t="n"/>
      <c r="O914" s="9" t="n"/>
      <c r="P914" s="9" t="n"/>
      <c r="Q914" s="9" t="n"/>
      <c r="R914" s="9" t="n"/>
      <c r="S914" s="9" t="n"/>
      <c r="T914" s="9" t="n"/>
      <c r="U914" s="9" t="n"/>
      <c r="V914" s="9" t="n"/>
      <c r="W914" s="9" t="n"/>
      <c r="X914" s="9" t="n"/>
      <c r="Y914" s="9" t="n"/>
      <c r="Z914" s="9" t="n"/>
      <c r="AA914" s="9" t="n"/>
      <c r="AB914" s="9" t="n"/>
      <c r="AC914" s="9" t="n"/>
      <c r="AD914" s="9" t="n"/>
      <c r="AE914" s="9" t="n"/>
      <c r="AF914" s="9" t="n"/>
      <c r="AG914" s="9" t="n"/>
      <c r="AH914" s="9" t="n"/>
      <c r="AI914" s="9" t="n"/>
      <c r="AJ914" s="9" t="n"/>
      <c r="AK914" s="9" t="n"/>
      <c r="AL914" s="9" t="n"/>
      <c r="AM914" s="9" t="n"/>
      <c r="AN914" s="9" t="n"/>
      <c r="AO914" s="9" t="n"/>
      <c r="AP914" s="9" t="n"/>
      <c r="AQ914" s="9" t="n"/>
      <c r="AR914" s="9" t="n"/>
      <c r="AS914" s="9" t="n"/>
      <c r="AT914" s="9" t="n"/>
      <c r="AU914" s="9" t="n"/>
      <c r="AV914" s="9" t="n"/>
      <c r="AW914" s="9" t="n"/>
      <c r="AX914" s="9" t="n"/>
      <c r="AY914" s="9" t="n"/>
      <c r="AZ914" s="9" t="n"/>
    </row>
    <row r="915">
      <c r="A915" s="9" t="n"/>
      <c r="B915" s="9" t="n"/>
      <c r="C915" s="9" t="n"/>
      <c r="D915" s="9" t="n"/>
      <c r="E915" s="9" t="n"/>
      <c r="F915" s="9" t="n"/>
      <c r="G915" s="9" t="n"/>
      <c r="H915" s="9" t="n"/>
      <c r="I915" s="9" t="n"/>
      <c r="J915" s="9" t="n"/>
      <c r="K915" s="9" t="n"/>
      <c r="L915" s="9" t="n"/>
      <c r="M915" s="9" t="n"/>
      <c r="N915" s="9" t="n"/>
      <c r="O915" s="9" t="n"/>
      <c r="P915" s="9" t="n"/>
      <c r="Q915" s="9" t="n"/>
      <c r="R915" s="9" t="n"/>
      <c r="S915" s="9" t="n"/>
      <c r="T915" s="9" t="n"/>
      <c r="U915" s="9" t="n"/>
      <c r="V915" s="9" t="n"/>
      <c r="W915" s="9" t="n"/>
      <c r="X915" s="9" t="n"/>
      <c r="Y915" s="9" t="n"/>
      <c r="Z915" s="9" t="n"/>
      <c r="AA915" s="9" t="n"/>
      <c r="AB915" s="9" t="n"/>
      <c r="AC915" s="9" t="n"/>
      <c r="AD915" s="9" t="n"/>
      <c r="AE915" s="9" t="n"/>
      <c r="AF915" s="9" t="n"/>
      <c r="AG915" s="9" t="n"/>
      <c r="AH915" s="9" t="n"/>
      <c r="AI915" s="9" t="n"/>
      <c r="AJ915" s="9" t="n"/>
      <c r="AK915" s="9" t="n"/>
      <c r="AL915" s="9" t="n"/>
      <c r="AM915" s="9" t="n"/>
      <c r="AN915" s="9" t="n"/>
      <c r="AO915" s="9" t="n"/>
      <c r="AP915" s="9" t="n"/>
      <c r="AQ915" s="9" t="n"/>
      <c r="AR915" s="9" t="n"/>
      <c r="AS915" s="9" t="n"/>
      <c r="AT915" s="9" t="n"/>
      <c r="AU915" s="9" t="n"/>
      <c r="AV915" s="9" t="n"/>
      <c r="AW915" s="9" t="n"/>
      <c r="AX915" s="9" t="n"/>
      <c r="AY915" s="9" t="n"/>
      <c r="AZ915" s="9" t="n"/>
    </row>
    <row r="916">
      <c r="A916" s="9" t="n"/>
      <c r="B916" s="9" t="n"/>
      <c r="C916" s="9" t="n"/>
      <c r="D916" s="9" t="n"/>
      <c r="E916" s="9" t="n"/>
      <c r="F916" s="9" t="n"/>
      <c r="G916" s="9" t="n"/>
      <c r="H916" s="9" t="n"/>
      <c r="I916" s="9" t="n"/>
      <c r="J916" s="9" t="n"/>
      <c r="K916" s="9" t="n"/>
      <c r="L916" s="9" t="n"/>
      <c r="M916" s="9" t="n"/>
      <c r="N916" s="9" t="n"/>
      <c r="O916" s="9" t="n"/>
      <c r="P916" s="9" t="n"/>
      <c r="Q916" s="9" t="n"/>
      <c r="R916" s="9" t="n"/>
      <c r="S916" s="9" t="n"/>
      <c r="T916" s="9" t="n"/>
      <c r="U916" s="9" t="n"/>
      <c r="V916" s="9" t="n"/>
      <c r="W916" s="9" t="n"/>
      <c r="X916" s="9" t="n"/>
      <c r="Y916" s="9" t="n"/>
      <c r="Z916" s="9" t="n"/>
      <c r="AA916" s="9" t="n"/>
      <c r="AB916" s="9" t="n"/>
      <c r="AC916" s="9" t="n"/>
      <c r="AD916" s="9" t="n"/>
      <c r="AE916" s="9" t="n"/>
      <c r="AF916" s="9" t="n"/>
      <c r="AG916" s="9" t="n"/>
      <c r="AH916" s="9" t="n"/>
      <c r="AI916" s="9" t="n"/>
      <c r="AJ916" s="9" t="n"/>
      <c r="AK916" s="9" t="n"/>
      <c r="AL916" s="9" t="n"/>
      <c r="AM916" s="9" t="n"/>
      <c r="AN916" s="9" t="n"/>
      <c r="AO916" s="9" t="n"/>
      <c r="AP916" s="9" t="n"/>
      <c r="AQ916" s="9" t="n"/>
      <c r="AR916" s="9" t="n"/>
      <c r="AS916" s="9" t="n"/>
      <c r="AT916" s="9" t="n"/>
      <c r="AU916" s="9" t="n"/>
      <c r="AV916" s="9" t="n"/>
      <c r="AW916" s="9" t="n"/>
      <c r="AX916" s="9" t="n"/>
      <c r="AY916" s="9" t="n"/>
      <c r="AZ916" s="9" t="n"/>
    </row>
    <row r="917">
      <c r="A917" s="9" t="n"/>
      <c r="B917" s="9" t="n"/>
      <c r="C917" s="9" t="n"/>
      <c r="D917" s="9" t="n"/>
      <c r="E917" s="9" t="n"/>
      <c r="F917" s="9" t="n"/>
      <c r="G917" s="9" t="n"/>
      <c r="H917" s="9" t="n"/>
      <c r="I917" s="9" t="n"/>
      <c r="J917" s="9" t="n"/>
      <c r="K917" s="9" t="n"/>
      <c r="L917" s="9" t="n"/>
      <c r="M917" s="9" t="n"/>
      <c r="N917" s="9" t="n"/>
      <c r="O917" s="9" t="n"/>
      <c r="P917" s="9" t="n"/>
      <c r="Q917" s="9" t="n"/>
      <c r="R917" s="9" t="n"/>
      <c r="S917" s="9" t="n"/>
      <c r="T917" s="9" t="n"/>
      <c r="U917" s="9" t="n"/>
      <c r="V917" s="9" t="n"/>
      <c r="W917" s="9" t="n"/>
      <c r="X917" s="9" t="n"/>
      <c r="Y917" s="9" t="n"/>
      <c r="Z917" s="9" t="n"/>
      <c r="AA917" s="9" t="n"/>
      <c r="AB917" s="9" t="n"/>
      <c r="AC917" s="9" t="n"/>
      <c r="AD917" s="9" t="n"/>
      <c r="AE917" s="9" t="n"/>
      <c r="AF917" s="9" t="n"/>
      <c r="AG917" s="9" t="n"/>
      <c r="AH917" s="9" t="n"/>
      <c r="AI917" s="9" t="n"/>
      <c r="AJ917" s="9" t="n"/>
      <c r="AK917" s="9" t="n"/>
      <c r="AL917" s="9" t="n"/>
      <c r="AM917" s="9" t="n"/>
      <c r="AN917" s="9" t="n"/>
      <c r="AO917" s="9" t="n"/>
      <c r="AP917" s="9" t="n"/>
      <c r="AQ917" s="9" t="n"/>
      <c r="AR917" s="9" t="n"/>
      <c r="AS917" s="9" t="n"/>
      <c r="AT917" s="9" t="n"/>
      <c r="AU917" s="9" t="n"/>
      <c r="AV917" s="9" t="n"/>
      <c r="AW917" s="9" t="n"/>
      <c r="AX917" s="9" t="n"/>
      <c r="AY917" s="9" t="n"/>
      <c r="AZ917" s="9" t="n"/>
    </row>
    <row r="918">
      <c r="A918" s="9" t="n"/>
      <c r="B918" s="9" t="n"/>
      <c r="C918" s="9" t="n"/>
      <c r="D918" s="9" t="n"/>
      <c r="E918" s="9" t="n"/>
      <c r="F918" s="9" t="n"/>
      <c r="G918" s="9" t="n"/>
      <c r="H918" s="9" t="n"/>
      <c r="I918" s="9" t="n"/>
      <c r="J918" s="9" t="n"/>
      <c r="K918" s="9" t="n"/>
      <c r="L918" s="9" t="n"/>
      <c r="M918" s="9" t="n"/>
      <c r="N918" s="9" t="n"/>
      <c r="O918" s="9" t="n"/>
      <c r="P918" s="9" t="n"/>
      <c r="Q918" s="9" t="n"/>
      <c r="R918" s="9" t="n"/>
      <c r="S918" s="9" t="n"/>
      <c r="T918" s="9" t="n"/>
      <c r="U918" s="9" t="n"/>
      <c r="V918" s="9" t="n"/>
      <c r="W918" s="9" t="n"/>
      <c r="X918" s="9" t="n"/>
      <c r="Y918" s="9" t="n"/>
      <c r="Z918" s="9" t="n"/>
      <c r="AA918" s="9" t="n"/>
      <c r="AB918" s="9" t="n"/>
      <c r="AC918" s="9" t="n"/>
      <c r="AD918" s="9" t="n"/>
      <c r="AE918" s="9" t="n"/>
      <c r="AF918" s="9" t="n"/>
      <c r="AG918" s="9" t="n"/>
      <c r="AH918" s="9" t="n"/>
      <c r="AI918" s="9" t="n"/>
      <c r="AJ918" s="9" t="n"/>
      <c r="AK918" s="9" t="n"/>
      <c r="AL918" s="9" t="n"/>
      <c r="AM918" s="9" t="n"/>
      <c r="AN918" s="9" t="n"/>
      <c r="AO918" s="9" t="n"/>
      <c r="AP918" s="9" t="n"/>
      <c r="AQ918" s="9" t="n"/>
      <c r="AR918" s="9" t="n"/>
      <c r="AS918" s="9" t="n"/>
      <c r="AT918" s="9" t="n"/>
      <c r="AU918" s="9" t="n"/>
      <c r="AV918" s="9" t="n"/>
      <c r="AW918" s="9" t="n"/>
      <c r="AX918" s="9" t="n"/>
      <c r="AY918" s="9" t="n"/>
      <c r="AZ918" s="9" t="n"/>
    </row>
    <row r="919">
      <c r="A919" s="9" t="n"/>
      <c r="B919" s="9" t="n"/>
      <c r="C919" s="9" t="n"/>
      <c r="D919" s="9" t="n"/>
      <c r="E919" s="9" t="n"/>
      <c r="F919" s="9" t="n"/>
      <c r="G919" s="9" t="n"/>
      <c r="H919" s="9" t="n"/>
      <c r="I919" s="9" t="n"/>
      <c r="J919" s="9" t="n"/>
      <c r="K919" s="9" t="n"/>
      <c r="L919" s="9" t="n"/>
      <c r="M919" s="9" t="n"/>
      <c r="N919" s="9" t="n"/>
      <c r="O919" s="9" t="n"/>
      <c r="P919" s="9" t="n"/>
      <c r="Q919" s="9" t="n"/>
      <c r="R919" s="9" t="n"/>
      <c r="S919" s="9" t="n"/>
      <c r="T919" s="9" t="n"/>
      <c r="U919" s="9" t="n"/>
      <c r="V919" s="9" t="n"/>
      <c r="W919" s="9" t="n"/>
      <c r="X919" s="9" t="n"/>
      <c r="Y919" s="9" t="n"/>
      <c r="Z919" s="9" t="n"/>
      <c r="AA919" s="9" t="n"/>
      <c r="AB919" s="9" t="n"/>
      <c r="AC919" s="9" t="n"/>
      <c r="AD919" s="9" t="n"/>
      <c r="AE919" s="9" t="n"/>
      <c r="AF919" s="9" t="n"/>
      <c r="AG919" s="9" t="n"/>
      <c r="AH919" s="9" t="n"/>
      <c r="AI919" s="9" t="n"/>
      <c r="AJ919" s="9" t="n"/>
      <c r="AK919" s="9" t="n"/>
      <c r="AL919" s="9" t="n"/>
      <c r="AM919" s="9" t="n"/>
      <c r="AN919" s="9" t="n"/>
      <c r="AO919" s="9" t="n"/>
      <c r="AP919" s="9" t="n"/>
      <c r="AQ919" s="9" t="n"/>
      <c r="AR919" s="9" t="n"/>
      <c r="AS919" s="9" t="n"/>
      <c r="AT919" s="9" t="n"/>
      <c r="AU919" s="9" t="n"/>
      <c r="AV919" s="9" t="n"/>
      <c r="AW919" s="9" t="n"/>
      <c r="AX919" s="9" t="n"/>
      <c r="AY919" s="9" t="n"/>
      <c r="AZ919" s="9" t="n"/>
    </row>
    <row r="920">
      <c r="A920" s="9" t="n"/>
      <c r="B920" s="9" t="n"/>
      <c r="C920" s="9" t="n"/>
      <c r="D920" s="9" t="n"/>
      <c r="E920" s="9" t="n"/>
      <c r="F920" s="9" t="n"/>
      <c r="G920" s="9" t="n"/>
      <c r="H920" s="9" t="n"/>
      <c r="I920" s="9" t="n"/>
      <c r="J920" s="9" t="n"/>
      <c r="K920" s="9" t="n"/>
      <c r="L920" s="9" t="n"/>
      <c r="M920" s="9" t="n"/>
      <c r="N920" s="9" t="n"/>
      <c r="O920" s="9" t="n"/>
      <c r="P920" s="9" t="n"/>
      <c r="Q920" s="9" t="n"/>
      <c r="R920" s="9" t="n"/>
      <c r="S920" s="9" t="n"/>
      <c r="T920" s="9" t="n"/>
      <c r="U920" s="9" t="n"/>
      <c r="V920" s="9" t="n"/>
      <c r="W920" s="9" t="n"/>
      <c r="X920" s="9" t="n"/>
      <c r="Y920" s="9" t="n"/>
      <c r="Z920" s="9" t="n"/>
      <c r="AA920" s="9" t="n"/>
      <c r="AB920" s="9" t="n"/>
      <c r="AC920" s="9" t="n"/>
      <c r="AD920" s="9" t="n"/>
      <c r="AE920" s="9" t="n"/>
      <c r="AF920" s="9" t="n"/>
      <c r="AG920" s="9" t="n"/>
      <c r="AH920" s="9" t="n"/>
      <c r="AI920" s="9" t="n"/>
      <c r="AJ920" s="9" t="n"/>
      <c r="AK920" s="9" t="n"/>
      <c r="AL920" s="9" t="n"/>
      <c r="AM920" s="9" t="n"/>
      <c r="AN920" s="9" t="n"/>
      <c r="AO920" s="9" t="n"/>
      <c r="AP920" s="9" t="n"/>
      <c r="AQ920" s="9" t="n"/>
      <c r="AR920" s="9" t="n"/>
      <c r="AS920" s="9" t="n"/>
      <c r="AT920" s="9" t="n"/>
      <c r="AU920" s="9" t="n"/>
      <c r="AV920" s="9" t="n"/>
      <c r="AW920" s="9" t="n"/>
      <c r="AX920" s="9" t="n"/>
      <c r="AY920" s="9" t="n"/>
      <c r="AZ920" s="9" t="n"/>
    </row>
    <row r="921">
      <c r="A921" s="9" t="n"/>
      <c r="B921" s="9" t="n"/>
      <c r="C921" s="9" t="n"/>
      <c r="D921" s="9" t="n"/>
      <c r="E921" s="9" t="n"/>
      <c r="F921" s="9" t="n"/>
      <c r="G921" s="9" t="n"/>
      <c r="H921" s="9" t="n"/>
      <c r="I921" s="9" t="n"/>
      <c r="J921" s="9" t="n"/>
      <c r="K921" s="9" t="n"/>
      <c r="L921" s="9" t="n"/>
      <c r="M921" s="9" t="n"/>
      <c r="N921" s="9" t="n"/>
      <c r="O921" s="9" t="n"/>
      <c r="P921" s="9" t="n"/>
      <c r="Q921" s="9" t="n"/>
      <c r="R921" s="9" t="n"/>
      <c r="S921" s="9" t="n"/>
      <c r="T921" s="9" t="n"/>
      <c r="U921" s="9" t="n"/>
      <c r="V921" s="9" t="n"/>
      <c r="W921" s="9" t="n"/>
      <c r="X921" s="9" t="n"/>
      <c r="Y921" s="9" t="n"/>
      <c r="Z921" s="9" t="n"/>
      <c r="AA921" s="9" t="n"/>
      <c r="AB921" s="9" t="n"/>
      <c r="AC921" s="9" t="n"/>
      <c r="AD921" s="9" t="n"/>
      <c r="AE921" s="9" t="n"/>
      <c r="AF921" s="9" t="n"/>
      <c r="AG921" s="9" t="n"/>
      <c r="AH921" s="9" t="n"/>
      <c r="AI921" s="9" t="n"/>
      <c r="AJ921" s="9" t="n"/>
      <c r="AK921" s="9" t="n"/>
      <c r="AL921" s="9" t="n"/>
      <c r="AM921" s="9" t="n"/>
      <c r="AN921" s="9" t="n"/>
      <c r="AO921" s="9" t="n"/>
      <c r="AP921" s="9" t="n"/>
      <c r="AQ921" s="9" t="n"/>
      <c r="AR921" s="9" t="n"/>
      <c r="AS921" s="9" t="n"/>
      <c r="AT921" s="9" t="n"/>
      <c r="AU921" s="9" t="n"/>
      <c r="AV921" s="9" t="n"/>
      <c r="AW921" s="9" t="n"/>
      <c r="AX921" s="9" t="n"/>
      <c r="AY921" s="9" t="n"/>
      <c r="AZ921" s="9" t="n"/>
    </row>
    <row r="922">
      <c r="A922" s="9" t="n"/>
      <c r="B922" s="9" t="n"/>
      <c r="C922" s="9" t="n"/>
      <c r="D922" s="9" t="n"/>
      <c r="E922" s="9" t="n"/>
      <c r="F922" s="9" t="n"/>
      <c r="G922" s="9" t="n"/>
      <c r="H922" s="9" t="n"/>
      <c r="I922" s="9" t="n"/>
      <c r="J922" s="9" t="n"/>
      <c r="K922" s="9" t="n"/>
      <c r="L922" s="9" t="n"/>
      <c r="M922" s="9" t="n"/>
      <c r="N922" s="9" t="n"/>
      <c r="O922" s="9" t="n"/>
      <c r="P922" s="9" t="n"/>
      <c r="Q922" s="9" t="n"/>
      <c r="R922" s="9" t="n"/>
      <c r="S922" s="9" t="n"/>
      <c r="T922" s="9" t="n"/>
      <c r="U922" s="9" t="n"/>
      <c r="V922" s="9" t="n"/>
      <c r="W922" s="9" t="n"/>
      <c r="X922" s="9" t="n"/>
      <c r="Y922" s="9" t="n"/>
      <c r="Z922" s="9" t="n"/>
      <c r="AA922" s="9" t="n"/>
      <c r="AB922" s="9" t="n"/>
      <c r="AC922" s="9" t="n"/>
      <c r="AD922" s="9" t="n"/>
      <c r="AE922" s="9" t="n"/>
      <c r="AF922" s="9" t="n"/>
      <c r="AG922" s="9" t="n"/>
      <c r="AH922" s="9" t="n"/>
      <c r="AI922" s="9" t="n"/>
      <c r="AJ922" s="9" t="n"/>
      <c r="AK922" s="9" t="n"/>
      <c r="AL922" s="9" t="n"/>
      <c r="AM922" s="9" t="n"/>
      <c r="AN922" s="9" t="n"/>
      <c r="AO922" s="9" t="n"/>
      <c r="AP922" s="9" t="n"/>
      <c r="AQ922" s="9" t="n"/>
      <c r="AR922" s="9" t="n"/>
      <c r="AS922" s="9" t="n"/>
      <c r="AT922" s="9" t="n"/>
      <c r="AU922" s="9" t="n"/>
      <c r="AV922" s="9" t="n"/>
      <c r="AW922" s="9" t="n"/>
      <c r="AX922" s="9" t="n"/>
      <c r="AY922" s="9" t="n"/>
      <c r="AZ922" s="9" t="n"/>
    </row>
    <row r="923">
      <c r="A923" s="9" t="n"/>
      <c r="B923" s="9" t="n"/>
      <c r="C923" s="9" t="n"/>
      <c r="D923" s="9" t="n"/>
      <c r="E923" s="9" t="n"/>
      <c r="F923" s="9" t="n"/>
      <c r="G923" s="9" t="n"/>
      <c r="H923" s="9" t="n"/>
      <c r="I923" s="9" t="n"/>
      <c r="J923" s="9" t="n"/>
      <c r="K923" s="9" t="n"/>
      <c r="L923" s="9" t="n"/>
      <c r="M923" s="9" t="n"/>
      <c r="N923" s="9" t="n"/>
      <c r="O923" s="9" t="n"/>
      <c r="P923" s="9" t="n"/>
      <c r="Q923" s="9" t="n"/>
      <c r="R923" s="9" t="n"/>
      <c r="S923" s="9" t="n"/>
      <c r="T923" s="9" t="n"/>
      <c r="U923" s="9" t="n"/>
      <c r="V923" s="9" t="n"/>
      <c r="W923" s="9" t="n"/>
      <c r="X923" s="9" t="n"/>
      <c r="Y923" s="9" t="n"/>
      <c r="Z923" s="9" t="n"/>
      <c r="AA923" s="9" t="n"/>
      <c r="AB923" s="9" t="n"/>
      <c r="AC923" s="9" t="n"/>
      <c r="AD923" s="9" t="n"/>
      <c r="AE923" s="9" t="n"/>
      <c r="AF923" s="9" t="n"/>
      <c r="AG923" s="9" t="n"/>
      <c r="AH923" s="9" t="n"/>
      <c r="AI923" s="9" t="n"/>
      <c r="AJ923" s="9" t="n"/>
      <c r="AK923" s="9" t="n"/>
      <c r="AL923" s="9" t="n"/>
      <c r="AM923" s="9" t="n"/>
      <c r="AN923" s="9" t="n"/>
      <c r="AO923" s="9" t="n"/>
      <c r="AP923" s="9" t="n"/>
      <c r="AQ923" s="9" t="n"/>
      <c r="AR923" s="9" t="n"/>
      <c r="AS923" s="9" t="n"/>
      <c r="AT923" s="9" t="n"/>
      <c r="AU923" s="9" t="n"/>
      <c r="AV923" s="9" t="n"/>
      <c r="AW923" s="9" t="n"/>
      <c r="AX923" s="9" t="n"/>
      <c r="AY923" s="9" t="n"/>
      <c r="AZ923" s="9" t="n"/>
    </row>
    <row r="924">
      <c r="A924" s="9" t="n"/>
      <c r="B924" s="9" t="n"/>
      <c r="C924" s="9" t="n"/>
      <c r="D924" s="9" t="n"/>
      <c r="E924" s="9" t="n"/>
      <c r="F924" s="9" t="n"/>
      <c r="G924" s="9" t="n"/>
      <c r="H924" s="9" t="n"/>
      <c r="I924" s="9" t="n"/>
      <c r="J924" s="9" t="n"/>
      <c r="K924" s="9" t="n"/>
      <c r="L924" s="9" t="n"/>
      <c r="M924" s="9" t="n"/>
      <c r="N924" s="9" t="n"/>
      <c r="O924" s="9" t="n"/>
      <c r="P924" s="9" t="n"/>
      <c r="Q924" s="9" t="n"/>
      <c r="R924" s="9" t="n"/>
      <c r="S924" s="9" t="n"/>
      <c r="T924" s="9" t="n"/>
      <c r="U924" s="9" t="n"/>
      <c r="V924" s="9" t="n"/>
      <c r="W924" s="9" t="n"/>
      <c r="X924" s="9" t="n"/>
      <c r="Y924" s="9" t="n"/>
      <c r="Z924" s="9" t="n"/>
      <c r="AA924" s="9" t="n"/>
      <c r="AB924" s="9" t="n"/>
      <c r="AC924" s="9" t="n"/>
      <c r="AD924" s="9" t="n"/>
      <c r="AE924" s="9" t="n"/>
      <c r="AF924" s="9" t="n"/>
      <c r="AG924" s="9" t="n"/>
      <c r="AH924" s="9" t="n"/>
      <c r="AI924" s="9" t="n"/>
      <c r="AJ924" s="9" t="n"/>
      <c r="AK924" s="9" t="n"/>
      <c r="AL924" s="9" t="n"/>
      <c r="AM924" s="9" t="n"/>
      <c r="AN924" s="9" t="n"/>
      <c r="AO924" s="9" t="n"/>
      <c r="AP924" s="9" t="n"/>
      <c r="AQ924" s="9" t="n"/>
      <c r="AR924" s="9" t="n"/>
      <c r="AS924" s="9" t="n"/>
      <c r="AT924" s="9" t="n"/>
      <c r="AU924" s="9" t="n"/>
      <c r="AV924" s="9" t="n"/>
      <c r="AW924" s="9" t="n"/>
      <c r="AX924" s="9" t="n"/>
      <c r="AY924" s="9" t="n"/>
      <c r="AZ924" s="9" t="n"/>
    </row>
    <row r="925">
      <c r="A925" s="9" t="n"/>
      <c r="B925" s="9" t="n"/>
      <c r="C925" s="9" t="n"/>
      <c r="D925" s="9" t="n"/>
      <c r="E925" s="9" t="n"/>
      <c r="F925" s="9" t="n"/>
      <c r="G925" s="9" t="n"/>
      <c r="H925" s="9" t="n"/>
      <c r="I925" s="9" t="n"/>
      <c r="J925" s="9" t="n"/>
      <c r="K925" s="9" t="n"/>
      <c r="L925" s="9" t="n"/>
      <c r="M925" s="9" t="n"/>
      <c r="N925" s="9" t="n"/>
      <c r="O925" s="9" t="n"/>
      <c r="P925" s="9" t="n"/>
      <c r="Q925" s="9" t="n"/>
      <c r="R925" s="9" t="n"/>
      <c r="S925" s="9" t="n"/>
      <c r="T925" s="9" t="n"/>
      <c r="U925" s="9" t="n"/>
      <c r="V925" s="9" t="n"/>
      <c r="W925" s="9" t="n"/>
      <c r="X925" s="9" t="n"/>
      <c r="Y925" s="9" t="n"/>
      <c r="Z925" s="9" t="n"/>
      <c r="AA925" s="9" t="n"/>
      <c r="AB925" s="9" t="n"/>
      <c r="AC925" s="9" t="n"/>
      <c r="AD925" s="9" t="n"/>
      <c r="AE925" s="9" t="n"/>
      <c r="AF925" s="9" t="n"/>
      <c r="AG925" s="9" t="n"/>
      <c r="AH925" s="9" t="n"/>
      <c r="AI925" s="9" t="n"/>
      <c r="AJ925" s="9" t="n"/>
      <c r="AK925" s="9" t="n"/>
      <c r="AL925" s="9" t="n"/>
      <c r="AM925" s="9" t="n"/>
      <c r="AN925" s="9" t="n"/>
      <c r="AO925" s="9" t="n"/>
      <c r="AP925" s="9" t="n"/>
      <c r="AQ925" s="9" t="n"/>
      <c r="AR925" s="9" t="n"/>
      <c r="AS925" s="9" t="n"/>
      <c r="AT925" s="9" t="n"/>
      <c r="AU925" s="9" t="n"/>
      <c r="AV925" s="9" t="n"/>
      <c r="AW925" s="9" t="n"/>
      <c r="AX925" s="9" t="n"/>
      <c r="AY925" s="9" t="n"/>
      <c r="AZ925" s="9" t="n"/>
    </row>
    <row r="926">
      <c r="A926" s="9" t="n"/>
      <c r="B926" s="9" t="n"/>
      <c r="C926" s="9" t="n"/>
      <c r="D926" s="9" t="n"/>
      <c r="E926" s="9" t="n"/>
      <c r="F926" s="9" t="n"/>
      <c r="G926" s="9" t="n"/>
      <c r="H926" s="9" t="n"/>
      <c r="I926" s="9" t="n"/>
      <c r="J926" s="9" t="n"/>
      <c r="K926" s="9" t="n"/>
      <c r="L926" s="9" t="n"/>
      <c r="M926" s="9" t="n"/>
      <c r="N926" s="9" t="n"/>
      <c r="O926" s="9" t="n"/>
      <c r="P926" s="9" t="n"/>
      <c r="Q926" s="9" t="n"/>
      <c r="R926" s="9" t="n"/>
      <c r="S926" s="9" t="n"/>
      <c r="T926" s="9" t="n"/>
      <c r="U926" s="9" t="n"/>
      <c r="V926" s="9" t="n"/>
      <c r="W926" s="9" t="n"/>
      <c r="X926" s="9" t="n"/>
      <c r="Y926" s="9" t="n"/>
      <c r="Z926" s="9" t="n"/>
      <c r="AA926" s="9" t="n"/>
      <c r="AB926" s="9" t="n"/>
      <c r="AC926" s="9" t="n"/>
      <c r="AD926" s="9" t="n"/>
      <c r="AE926" s="9" t="n"/>
      <c r="AF926" s="9" t="n"/>
      <c r="AG926" s="9" t="n"/>
      <c r="AH926" s="9" t="n"/>
      <c r="AI926" s="9" t="n"/>
      <c r="AJ926" s="9" t="n"/>
      <c r="AK926" s="9" t="n"/>
      <c r="AL926" s="9" t="n"/>
      <c r="AM926" s="9" t="n"/>
      <c r="AN926" s="9" t="n"/>
      <c r="AO926" s="9" t="n"/>
      <c r="AP926" s="9" t="n"/>
      <c r="AQ926" s="9" t="n"/>
      <c r="AR926" s="9" t="n"/>
      <c r="AS926" s="9" t="n"/>
      <c r="AT926" s="9" t="n"/>
      <c r="AU926" s="9" t="n"/>
      <c r="AV926" s="9" t="n"/>
      <c r="AW926" s="9" t="n"/>
      <c r="AX926" s="9" t="n"/>
      <c r="AY926" s="9" t="n"/>
      <c r="AZ926" s="9" t="n"/>
    </row>
    <row r="927">
      <c r="A927" s="9" t="n"/>
      <c r="B927" s="9" t="n"/>
      <c r="C927" s="9" t="n"/>
      <c r="D927" s="9" t="n"/>
      <c r="E927" s="9" t="n"/>
      <c r="F927" s="9" t="n"/>
      <c r="G927" s="9" t="n"/>
      <c r="H927" s="9" t="n"/>
      <c r="I927" s="9" t="n"/>
      <c r="J927" s="9" t="n"/>
      <c r="K927" s="9" t="n"/>
      <c r="L927" s="9" t="n"/>
      <c r="M927" s="9" t="n"/>
      <c r="N927" s="9" t="n"/>
      <c r="O927" s="9" t="n"/>
      <c r="P927" s="9" t="n"/>
      <c r="Q927" s="9" t="n"/>
      <c r="R927" s="9" t="n"/>
      <c r="S927" s="9" t="n"/>
      <c r="T927" s="9" t="n"/>
      <c r="U927" s="9" t="n"/>
      <c r="V927" s="9" t="n"/>
      <c r="W927" s="9" t="n"/>
      <c r="X927" s="9" t="n"/>
      <c r="Y927" s="9" t="n"/>
      <c r="Z927" s="9" t="n"/>
      <c r="AA927" s="9" t="n"/>
      <c r="AB927" s="9" t="n"/>
      <c r="AC927" s="9" t="n"/>
      <c r="AD927" s="9" t="n"/>
      <c r="AE927" s="9" t="n"/>
      <c r="AF927" s="9" t="n"/>
      <c r="AG927" s="9" t="n"/>
      <c r="AH927" s="9" t="n"/>
      <c r="AI927" s="9" t="n"/>
      <c r="AJ927" s="9" t="n"/>
      <c r="AK927" s="9" t="n"/>
      <c r="AL927" s="9" t="n"/>
      <c r="AM927" s="9" t="n"/>
      <c r="AN927" s="9" t="n"/>
      <c r="AO927" s="9" t="n"/>
      <c r="AP927" s="9" t="n"/>
      <c r="AQ927" s="9" t="n"/>
      <c r="AR927" s="9" t="n"/>
      <c r="AS927" s="9" t="n"/>
      <c r="AT927" s="9" t="n"/>
      <c r="AU927" s="9" t="n"/>
      <c r="AV927" s="9" t="n"/>
      <c r="AW927" s="9" t="n"/>
      <c r="AX927" s="9" t="n"/>
      <c r="AY927" s="9" t="n"/>
      <c r="AZ927" s="9" t="n"/>
    </row>
    <row r="928">
      <c r="A928" s="9" t="n"/>
      <c r="B928" s="9" t="n"/>
      <c r="C928" s="9" t="n"/>
      <c r="D928" s="9" t="n"/>
      <c r="E928" s="9" t="n"/>
      <c r="F928" s="9" t="n"/>
      <c r="G928" s="9" t="n"/>
      <c r="H928" s="9" t="n"/>
      <c r="I928" s="9" t="n"/>
      <c r="J928" s="9" t="n"/>
      <c r="K928" s="9" t="n"/>
      <c r="L928" s="9" t="n"/>
      <c r="M928" s="9" t="n"/>
      <c r="N928" s="9" t="n"/>
      <c r="O928" s="9" t="n"/>
      <c r="P928" s="9" t="n"/>
      <c r="Q928" s="9" t="n"/>
      <c r="R928" s="9" t="n"/>
      <c r="S928" s="9" t="n"/>
      <c r="T928" s="9" t="n"/>
      <c r="U928" s="9" t="n"/>
      <c r="V928" s="9" t="n"/>
      <c r="W928" s="9" t="n"/>
      <c r="X928" s="9" t="n"/>
      <c r="Y928" s="9" t="n"/>
      <c r="Z928" s="9" t="n"/>
      <c r="AA928" s="9" t="n"/>
      <c r="AB928" s="9" t="n"/>
      <c r="AC928" s="9" t="n"/>
      <c r="AD928" s="9" t="n"/>
      <c r="AE928" s="9" t="n"/>
      <c r="AF928" s="9" t="n"/>
      <c r="AG928" s="9" t="n"/>
      <c r="AH928" s="9" t="n"/>
      <c r="AI928" s="9" t="n"/>
      <c r="AJ928" s="9" t="n"/>
      <c r="AK928" s="9" t="n"/>
      <c r="AL928" s="9" t="n"/>
      <c r="AM928" s="9" t="n"/>
      <c r="AN928" s="9" t="n"/>
      <c r="AO928" s="9" t="n"/>
      <c r="AP928" s="9" t="n"/>
      <c r="AQ928" s="9" t="n"/>
      <c r="AR928" s="9" t="n"/>
      <c r="AS928" s="9" t="n"/>
      <c r="AT928" s="9" t="n"/>
      <c r="AU928" s="9" t="n"/>
      <c r="AV928" s="9" t="n"/>
      <c r="AW928" s="9" t="n"/>
      <c r="AX928" s="9" t="n"/>
      <c r="AY928" s="9" t="n"/>
      <c r="AZ928" s="9" t="n"/>
    </row>
    <row r="929">
      <c r="A929" s="9" t="n"/>
      <c r="B929" s="9" t="n"/>
      <c r="C929" s="9" t="n"/>
      <c r="D929" s="9" t="n"/>
      <c r="E929" s="9" t="n"/>
      <c r="F929" s="9" t="n"/>
      <c r="G929" s="9" t="n"/>
      <c r="H929" s="9" t="n"/>
      <c r="I929" s="9" t="n"/>
      <c r="J929" s="9" t="n"/>
      <c r="K929" s="9" t="n"/>
      <c r="L929" s="9" t="n"/>
      <c r="M929" s="9" t="n"/>
      <c r="N929" s="9" t="n"/>
      <c r="O929" s="9" t="n"/>
      <c r="P929" s="9" t="n"/>
      <c r="Q929" s="9" t="n"/>
      <c r="R929" s="9" t="n"/>
      <c r="S929" s="9" t="n"/>
      <c r="T929" s="9" t="n"/>
      <c r="U929" s="9" t="n"/>
      <c r="V929" s="9" t="n"/>
      <c r="W929" s="9" t="n"/>
      <c r="X929" s="9" t="n"/>
      <c r="Y929" s="9" t="n"/>
      <c r="Z929" s="9" t="n"/>
      <c r="AA929" s="9" t="n"/>
      <c r="AB929" s="9" t="n"/>
      <c r="AC929" s="9" t="n"/>
      <c r="AD929" s="9" t="n"/>
      <c r="AE929" s="9" t="n"/>
      <c r="AF929" s="9" t="n"/>
      <c r="AG929" s="9" t="n"/>
      <c r="AH929" s="9" t="n"/>
      <c r="AI929" s="9" t="n"/>
      <c r="AJ929" s="9" t="n"/>
      <c r="AK929" s="9" t="n"/>
      <c r="AL929" s="9" t="n"/>
      <c r="AM929" s="9" t="n"/>
      <c r="AN929" s="9" t="n"/>
      <c r="AO929" s="9" t="n"/>
      <c r="AP929" s="9" t="n"/>
      <c r="AQ929" s="9" t="n"/>
      <c r="AR929" s="9" t="n"/>
      <c r="AS929" s="9" t="n"/>
      <c r="AT929" s="9" t="n"/>
      <c r="AU929" s="9" t="n"/>
      <c r="AV929" s="9" t="n"/>
      <c r="AW929" s="9" t="n"/>
      <c r="AX929" s="9" t="n"/>
      <c r="AY929" s="9" t="n"/>
      <c r="AZ929" s="9" t="n"/>
    </row>
    <row r="930">
      <c r="A930" s="9" t="n"/>
      <c r="B930" s="9" t="n"/>
      <c r="C930" s="9" t="n"/>
      <c r="D930" s="9" t="n"/>
      <c r="E930" s="9" t="n"/>
      <c r="F930" s="9" t="n"/>
      <c r="G930" s="9" t="n"/>
      <c r="H930" s="9" t="n"/>
      <c r="I930" s="9" t="n"/>
      <c r="J930" s="9" t="n"/>
      <c r="K930" s="9" t="n"/>
      <c r="L930" s="9" t="n"/>
      <c r="M930" s="9" t="n"/>
      <c r="N930" s="9" t="n"/>
      <c r="O930" s="9" t="n"/>
      <c r="P930" s="9" t="n"/>
      <c r="Q930" s="9" t="n"/>
      <c r="R930" s="9" t="n"/>
      <c r="S930" s="9" t="n"/>
      <c r="T930" s="9" t="n"/>
      <c r="U930" s="9" t="n"/>
      <c r="V930" s="9" t="n"/>
      <c r="W930" s="9" t="n"/>
      <c r="X930" s="9" t="n"/>
      <c r="Y930" s="9" t="n"/>
      <c r="Z930" s="9" t="n"/>
      <c r="AA930" s="9" t="n"/>
      <c r="AB930" s="9" t="n"/>
      <c r="AC930" s="9" t="n"/>
      <c r="AD930" s="9" t="n"/>
      <c r="AE930" s="9" t="n"/>
      <c r="AF930" s="9" t="n"/>
      <c r="AG930" s="9" t="n"/>
      <c r="AH930" s="9" t="n"/>
      <c r="AI930" s="9" t="n"/>
      <c r="AJ930" s="9" t="n"/>
      <c r="AK930" s="9" t="n"/>
      <c r="AL930" s="9" t="n"/>
      <c r="AM930" s="9" t="n"/>
      <c r="AN930" s="9" t="n"/>
      <c r="AO930" s="9" t="n"/>
      <c r="AP930" s="9" t="n"/>
      <c r="AQ930" s="9" t="n"/>
      <c r="AR930" s="9" t="n"/>
      <c r="AS930" s="9" t="n"/>
      <c r="AT930" s="9" t="n"/>
      <c r="AU930" s="9" t="n"/>
      <c r="AV930" s="9" t="n"/>
      <c r="AW930" s="9" t="n"/>
      <c r="AX930" s="9" t="n"/>
      <c r="AY930" s="9" t="n"/>
      <c r="AZ930" s="9" t="n"/>
    </row>
    <row r="931">
      <c r="A931" s="9" t="n"/>
      <c r="B931" s="9" t="n"/>
      <c r="C931" s="9" t="n"/>
      <c r="D931" s="9" t="n"/>
      <c r="E931" s="9" t="n"/>
      <c r="F931" s="9" t="n"/>
      <c r="G931" s="9" t="n"/>
      <c r="H931" s="9" t="n"/>
      <c r="I931" s="9" t="n"/>
      <c r="J931" s="9" t="n"/>
      <c r="K931" s="9" t="n"/>
      <c r="L931" s="9" t="n"/>
      <c r="M931" s="9" t="n"/>
      <c r="N931" s="9" t="n"/>
      <c r="O931" s="9" t="n"/>
      <c r="P931" s="9" t="n"/>
      <c r="Q931" s="9" t="n"/>
      <c r="R931" s="9" t="n"/>
      <c r="S931" s="9" t="n"/>
      <c r="T931" s="9" t="n"/>
      <c r="U931" s="9" t="n"/>
      <c r="V931" s="9" t="n"/>
      <c r="W931" s="9" t="n"/>
      <c r="X931" s="9" t="n"/>
      <c r="Y931" s="9" t="n"/>
      <c r="Z931" s="9" t="n"/>
      <c r="AA931" s="9" t="n"/>
      <c r="AB931" s="9" t="n"/>
      <c r="AC931" s="9" t="n"/>
      <c r="AD931" s="9" t="n"/>
      <c r="AE931" s="9" t="n"/>
      <c r="AF931" s="9" t="n"/>
      <c r="AG931" s="9" t="n"/>
      <c r="AH931" s="9" t="n"/>
      <c r="AI931" s="9" t="n"/>
      <c r="AJ931" s="9" t="n"/>
      <c r="AK931" s="9" t="n"/>
      <c r="AL931" s="9" t="n"/>
      <c r="AM931" s="9" t="n"/>
      <c r="AN931" s="9" t="n"/>
      <c r="AO931" s="9" t="n"/>
      <c r="AP931" s="9" t="n"/>
      <c r="AQ931" s="9" t="n"/>
      <c r="AR931" s="9" t="n"/>
      <c r="AS931" s="9" t="n"/>
      <c r="AT931" s="9" t="n"/>
      <c r="AU931" s="9" t="n"/>
      <c r="AV931" s="9" t="n"/>
      <c r="AW931" s="9" t="n"/>
      <c r="AX931" s="9" t="n"/>
      <c r="AY931" s="9" t="n"/>
      <c r="AZ931" s="9" t="n"/>
    </row>
    <row r="932">
      <c r="A932" s="9" t="n"/>
      <c r="B932" s="9" t="n"/>
      <c r="C932" s="9" t="n"/>
      <c r="D932" s="9" t="n"/>
      <c r="E932" s="9" t="n"/>
      <c r="F932" s="9" t="n"/>
      <c r="G932" s="9" t="n"/>
      <c r="H932" s="9" t="n"/>
      <c r="I932" s="9" t="n"/>
      <c r="J932" s="9" t="n"/>
      <c r="K932" s="9" t="n"/>
      <c r="L932" s="9" t="n"/>
      <c r="M932" s="9" t="n"/>
      <c r="N932" s="9" t="n"/>
      <c r="O932" s="9" t="n"/>
      <c r="P932" s="9" t="n"/>
      <c r="Q932" s="9" t="n"/>
      <c r="R932" s="9" t="n"/>
      <c r="S932" s="9" t="n"/>
      <c r="T932" s="9" t="n"/>
      <c r="U932" s="9" t="n"/>
      <c r="V932" s="9" t="n"/>
      <c r="W932" s="9" t="n"/>
      <c r="X932" s="9" t="n"/>
      <c r="Y932" s="9" t="n"/>
      <c r="Z932" s="9" t="n"/>
      <c r="AA932" s="9" t="n"/>
      <c r="AB932" s="9" t="n"/>
      <c r="AC932" s="9" t="n"/>
      <c r="AD932" s="9" t="n"/>
      <c r="AE932" s="9" t="n"/>
      <c r="AF932" s="9" t="n"/>
      <c r="AG932" s="9" t="n"/>
      <c r="AH932" s="9" t="n"/>
      <c r="AI932" s="9" t="n"/>
      <c r="AJ932" s="9" t="n"/>
      <c r="AK932" s="9" t="n"/>
      <c r="AL932" s="9" t="n"/>
      <c r="AM932" s="9" t="n"/>
      <c r="AN932" s="9" t="n"/>
      <c r="AO932" s="9" t="n"/>
      <c r="AP932" s="9" t="n"/>
      <c r="AQ932" s="9" t="n"/>
      <c r="AR932" s="9" t="n"/>
      <c r="AS932" s="9" t="n"/>
      <c r="AT932" s="9" t="n"/>
      <c r="AU932" s="9" t="n"/>
      <c r="AV932" s="9" t="n"/>
      <c r="AW932" s="9" t="n"/>
      <c r="AX932" s="9" t="n"/>
      <c r="AY932" s="9" t="n"/>
      <c r="AZ932" s="9" t="n"/>
    </row>
    <row r="933">
      <c r="A933" s="9" t="n"/>
      <c r="B933" s="9" t="n"/>
      <c r="C933" s="9" t="n"/>
      <c r="D933" s="9" t="n"/>
      <c r="E933" s="9" t="n"/>
      <c r="F933" s="9" t="n"/>
      <c r="G933" s="9" t="n"/>
      <c r="H933" s="9" t="n"/>
      <c r="I933" s="9" t="n"/>
      <c r="J933" s="9" t="n"/>
      <c r="K933" s="9" t="n"/>
      <c r="L933" s="9" t="n"/>
      <c r="M933" s="9" t="n"/>
      <c r="N933" s="9" t="n"/>
      <c r="O933" s="9" t="n"/>
      <c r="P933" s="9" t="n"/>
      <c r="Q933" s="9" t="n"/>
      <c r="R933" s="9" t="n"/>
      <c r="S933" s="9" t="n"/>
      <c r="T933" s="9" t="n"/>
      <c r="U933" s="9" t="n"/>
      <c r="V933" s="9" t="n"/>
      <c r="W933" s="9" t="n"/>
      <c r="X933" s="9" t="n"/>
      <c r="Y933" s="9" t="n"/>
      <c r="Z933" s="9" t="n"/>
      <c r="AA933" s="9" t="n"/>
      <c r="AB933" s="9" t="n"/>
      <c r="AC933" s="9" t="n"/>
      <c r="AD933" s="9" t="n"/>
      <c r="AE933" s="9" t="n"/>
      <c r="AF933" s="9" t="n"/>
      <c r="AG933" s="9" t="n"/>
      <c r="AH933" s="9" t="n"/>
      <c r="AI933" s="9" t="n"/>
      <c r="AJ933" s="9" t="n"/>
      <c r="AK933" s="9" t="n"/>
      <c r="AL933" s="9" t="n"/>
      <c r="AM933" s="9" t="n"/>
      <c r="AN933" s="9" t="n"/>
      <c r="AO933" s="9" t="n"/>
      <c r="AP933" s="9" t="n"/>
      <c r="AQ933" s="9" t="n"/>
      <c r="AR933" s="9" t="n"/>
      <c r="AS933" s="9" t="n"/>
      <c r="AT933" s="9" t="n"/>
      <c r="AU933" s="9" t="n"/>
      <c r="AV933" s="9" t="n"/>
      <c r="AW933" s="9" t="n"/>
      <c r="AX933" s="9" t="n"/>
      <c r="AY933" s="9" t="n"/>
      <c r="AZ933" s="9" t="n"/>
    </row>
    <row r="934">
      <c r="A934" s="9" t="n"/>
      <c r="B934" s="9" t="n"/>
      <c r="C934" s="9" t="n"/>
      <c r="D934" s="9" t="n"/>
      <c r="E934" s="9" t="n"/>
      <c r="F934" s="9" t="n"/>
      <c r="G934" s="9" t="n"/>
      <c r="H934" s="9" t="n"/>
      <c r="I934" s="9" t="n"/>
      <c r="J934" s="9" t="n"/>
      <c r="K934" s="9" t="n"/>
      <c r="L934" s="9" t="n"/>
      <c r="M934" s="9" t="n"/>
      <c r="N934" s="9" t="n"/>
      <c r="O934" s="9" t="n"/>
      <c r="P934" s="9" t="n"/>
      <c r="Q934" s="9" t="n"/>
      <c r="R934" s="9" t="n"/>
      <c r="S934" s="9" t="n"/>
      <c r="T934" s="9" t="n"/>
      <c r="U934" s="9" t="n"/>
      <c r="V934" s="9" t="n"/>
      <c r="W934" s="9" t="n"/>
      <c r="X934" s="9" t="n"/>
      <c r="Y934" s="9" t="n"/>
      <c r="Z934" s="9" t="n"/>
      <c r="AA934" s="9" t="n"/>
      <c r="AB934" s="9" t="n"/>
      <c r="AC934" s="9" t="n"/>
      <c r="AD934" s="9" t="n"/>
      <c r="AE934" s="9" t="n"/>
      <c r="AF934" s="9" t="n"/>
      <c r="AG934" s="9" t="n"/>
      <c r="AH934" s="9" t="n"/>
      <c r="AI934" s="9" t="n"/>
      <c r="AJ934" s="9" t="n"/>
      <c r="AK934" s="9" t="n"/>
      <c r="AL934" s="9" t="n"/>
      <c r="AM934" s="9" t="n"/>
      <c r="AN934" s="9" t="n"/>
      <c r="AO934" s="9" t="n"/>
      <c r="AP934" s="9" t="n"/>
      <c r="AQ934" s="9" t="n"/>
      <c r="AR934" s="9" t="n"/>
      <c r="AS934" s="9" t="n"/>
      <c r="AT934" s="9" t="n"/>
      <c r="AU934" s="9" t="n"/>
      <c r="AV934" s="9" t="n"/>
      <c r="AW934" s="9" t="n"/>
      <c r="AX934" s="9" t="n"/>
      <c r="AY934" s="9" t="n"/>
      <c r="AZ934" s="9" t="n"/>
    </row>
    <row r="935">
      <c r="A935" s="9" t="n"/>
      <c r="B935" s="9" t="n"/>
      <c r="C935" s="9" t="n"/>
      <c r="D935" s="9" t="n"/>
      <c r="E935" s="9" t="n"/>
      <c r="F935" s="9" t="n"/>
      <c r="G935" s="9" t="n"/>
      <c r="H935" s="9" t="n"/>
      <c r="I935" s="9" t="n"/>
      <c r="J935" s="9" t="n"/>
      <c r="K935" s="9" t="n"/>
      <c r="L935" s="9" t="n"/>
      <c r="M935" s="9" t="n"/>
      <c r="N935" s="9" t="n"/>
      <c r="O935" s="9" t="n"/>
      <c r="P935" s="9" t="n"/>
      <c r="Q935" s="9" t="n"/>
      <c r="R935" s="9" t="n"/>
      <c r="S935" s="9" t="n"/>
      <c r="T935" s="9" t="n"/>
      <c r="U935" s="9" t="n"/>
      <c r="V935" s="9" t="n"/>
      <c r="W935" s="9" t="n"/>
      <c r="X935" s="9" t="n"/>
      <c r="Y935" s="9" t="n"/>
      <c r="Z935" s="9" t="n"/>
      <c r="AA935" s="9" t="n"/>
      <c r="AB935" s="9" t="n"/>
      <c r="AC935" s="9" t="n"/>
      <c r="AD935" s="9" t="n"/>
      <c r="AE935" s="9" t="n"/>
      <c r="AF935" s="9" t="n"/>
      <c r="AG935" s="9" t="n"/>
      <c r="AH935" s="9" t="n"/>
      <c r="AI935" s="9" t="n"/>
      <c r="AJ935" s="9" t="n"/>
      <c r="AK935" s="9" t="n"/>
      <c r="AL935" s="9" t="n"/>
      <c r="AM935" s="9" t="n"/>
      <c r="AN935" s="9" t="n"/>
      <c r="AO935" s="9" t="n"/>
      <c r="AP935" s="9" t="n"/>
      <c r="AQ935" s="9" t="n"/>
      <c r="AR935" s="9" t="n"/>
      <c r="AS935" s="9" t="n"/>
      <c r="AT935" s="9" t="n"/>
      <c r="AU935" s="9" t="n"/>
      <c r="AV935" s="9" t="n"/>
      <c r="AW935" s="9" t="n"/>
      <c r="AX935" s="9" t="n"/>
      <c r="AY935" s="9" t="n"/>
      <c r="AZ935" s="9" t="n"/>
    </row>
    <row r="936">
      <c r="A936" s="9" t="n"/>
      <c r="B936" s="9" t="n"/>
      <c r="C936" s="9" t="n"/>
      <c r="D936" s="9" t="n"/>
      <c r="E936" s="9" t="n"/>
      <c r="F936" s="9" t="n"/>
      <c r="G936" s="9" t="n"/>
      <c r="H936" s="9" t="n"/>
      <c r="I936" s="9" t="n"/>
      <c r="J936" s="9" t="n"/>
      <c r="K936" s="9" t="n"/>
      <c r="L936" s="9" t="n"/>
      <c r="M936" s="9" t="n"/>
      <c r="N936" s="9" t="n"/>
      <c r="O936" s="9" t="n"/>
      <c r="P936" s="9" t="n"/>
      <c r="Q936" s="9" t="n"/>
      <c r="R936" s="9" t="n"/>
      <c r="S936" s="9" t="n"/>
      <c r="T936" s="9" t="n"/>
      <c r="U936" s="9" t="n"/>
      <c r="V936" s="9" t="n"/>
      <c r="W936" s="9" t="n"/>
      <c r="X936" s="9" t="n"/>
      <c r="Y936" s="9" t="n"/>
      <c r="Z936" s="9" t="n"/>
      <c r="AA936" s="9" t="n"/>
      <c r="AB936" s="9" t="n"/>
      <c r="AC936" s="9" t="n"/>
      <c r="AD936" s="9" t="n"/>
      <c r="AE936" s="9" t="n"/>
      <c r="AF936" s="9" t="n"/>
      <c r="AG936" s="9" t="n"/>
      <c r="AH936" s="9" t="n"/>
      <c r="AI936" s="9" t="n"/>
      <c r="AJ936" s="9" t="n"/>
      <c r="AK936" s="9" t="n"/>
      <c r="AL936" s="9" t="n"/>
      <c r="AM936" s="9" t="n"/>
      <c r="AN936" s="9" t="n"/>
      <c r="AO936" s="9" t="n"/>
      <c r="AP936" s="9" t="n"/>
      <c r="AQ936" s="9" t="n"/>
      <c r="AR936" s="9" t="n"/>
      <c r="AS936" s="9" t="n"/>
      <c r="AT936" s="9" t="n"/>
      <c r="AU936" s="9" t="n"/>
      <c r="AV936" s="9" t="n"/>
      <c r="AW936" s="9" t="n"/>
      <c r="AX936" s="9" t="n"/>
      <c r="AY936" s="9" t="n"/>
      <c r="AZ936" s="9" t="n"/>
    </row>
    <row r="937">
      <c r="A937" s="9" t="n"/>
      <c r="B937" s="9" t="n"/>
      <c r="C937" s="9" t="n"/>
      <c r="D937" s="9" t="n"/>
      <c r="E937" s="9" t="n"/>
      <c r="F937" s="9" t="n"/>
      <c r="G937" s="9" t="n"/>
      <c r="H937" s="9" t="n"/>
      <c r="I937" s="9" t="n"/>
      <c r="J937" s="9" t="n"/>
      <c r="K937" s="9" t="n"/>
      <c r="L937" s="9" t="n"/>
      <c r="M937" s="9" t="n"/>
      <c r="N937" s="9" t="n"/>
      <c r="O937" s="9" t="n"/>
      <c r="P937" s="9" t="n"/>
      <c r="Q937" s="9" t="n"/>
      <c r="R937" s="9" t="n"/>
      <c r="S937" s="9" t="n"/>
      <c r="T937" s="9" t="n"/>
      <c r="U937" s="9" t="n"/>
      <c r="V937" s="9" t="n"/>
      <c r="W937" s="9" t="n"/>
      <c r="X937" s="9" t="n"/>
      <c r="Y937" s="9" t="n"/>
      <c r="Z937" s="9" t="n"/>
      <c r="AA937" s="9" t="n"/>
      <c r="AB937" s="9" t="n"/>
      <c r="AC937" s="9" t="n"/>
      <c r="AD937" s="9" t="n"/>
      <c r="AE937" s="9" t="n"/>
      <c r="AF937" s="9" t="n"/>
      <c r="AG937" s="9" t="n"/>
      <c r="AH937" s="9" t="n"/>
      <c r="AI937" s="9" t="n"/>
      <c r="AJ937" s="9" t="n"/>
      <c r="AK937" s="9" t="n"/>
      <c r="AL937" s="9" t="n"/>
      <c r="AM937" s="9" t="n"/>
      <c r="AN937" s="9" t="n"/>
      <c r="AO937" s="9" t="n"/>
      <c r="AP937" s="9" t="n"/>
      <c r="AQ937" s="9" t="n"/>
      <c r="AR937" s="9" t="n"/>
      <c r="AS937" s="9" t="n"/>
      <c r="AT937" s="9" t="n"/>
      <c r="AU937" s="9" t="n"/>
      <c r="AV937" s="9" t="n"/>
      <c r="AW937" s="9" t="n"/>
      <c r="AX937" s="9" t="n"/>
      <c r="AY937" s="9" t="n"/>
      <c r="AZ937" s="9" t="n"/>
    </row>
    <row r="938">
      <c r="A938" s="9" t="n"/>
      <c r="B938" s="9" t="n"/>
      <c r="C938" s="9" t="n"/>
      <c r="D938" s="9" t="n"/>
      <c r="E938" s="9" t="n"/>
      <c r="F938" s="9" t="n"/>
      <c r="G938" s="9" t="n"/>
      <c r="H938" s="9" t="n"/>
      <c r="I938" s="9" t="n"/>
      <c r="J938" s="9" t="n"/>
      <c r="K938" s="9" t="n"/>
      <c r="L938" s="9" t="n"/>
      <c r="M938" s="9" t="n"/>
      <c r="N938" s="9" t="n"/>
      <c r="O938" s="9" t="n"/>
      <c r="P938" s="9" t="n"/>
      <c r="Q938" s="9" t="n"/>
      <c r="R938" s="9" t="n"/>
      <c r="S938" s="9" t="n"/>
      <c r="T938" s="9" t="n"/>
      <c r="U938" s="9" t="n"/>
      <c r="V938" s="9" t="n"/>
      <c r="W938" s="9" t="n"/>
      <c r="X938" s="9" t="n"/>
      <c r="Y938" s="9" t="n"/>
      <c r="Z938" s="9" t="n"/>
      <c r="AA938" s="9" t="n"/>
      <c r="AB938" s="9" t="n"/>
      <c r="AC938" s="9" t="n"/>
      <c r="AD938" s="9" t="n"/>
      <c r="AE938" s="9" t="n"/>
      <c r="AF938" s="9" t="n"/>
      <c r="AG938" s="9" t="n"/>
      <c r="AH938" s="9" t="n"/>
      <c r="AI938" s="9" t="n"/>
      <c r="AJ938" s="9" t="n"/>
      <c r="AK938" s="9" t="n"/>
      <c r="AL938" s="9" t="n"/>
      <c r="AM938" s="9" t="n"/>
      <c r="AN938" s="9" t="n"/>
      <c r="AO938" s="9" t="n"/>
      <c r="AP938" s="9" t="n"/>
      <c r="AQ938" s="9" t="n"/>
      <c r="AR938" s="9" t="n"/>
      <c r="AS938" s="9" t="n"/>
      <c r="AT938" s="9" t="n"/>
      <c r="AU938" s="9" t="n"/>
      <c r="AV938" s="9" t="n"/>
      <c r="AW938" s="9" t="n"/>
      <c r="AX938" s="9" t="n"/>
      <c r="AY938" s="9" t="n"/>
      <c r="AZ938" s="9" t="n"/>
    </row>
    <row r="939">
      <c r="A939" s="9" t="n"/>
      <c r="B939" s="9" t="n"/>
      <c r="C939" s="9" t="n"/>
      <c r="D939" s="9" t="n"/>
      <c r="E939" s="9" t="n"/>
      <c r="F939" s="9" t="n"/>
      <c r="G939" s="9" t="n"/>
      <c r="H939" s="9" t="n"/>
      <c r="I939" s="9" t="n"/>
      <c r="J939" s="9" t="n"/>
      <c r="K939" s="9" t="n"/>
      <c r="L939" s="9" t="n"/>
      <c r="M939" s="9" t="n"/>
      <c r="N939" s="9" t="n"/>
      <c r="O939" s="9" t="n"/>
      <c r="P939" s="9" t="n"/>
      <c r="Q939" s="9" t="n"/>
      <c r="R939" s="9" t="n"/>
      <c r="S939" s="9" t="n"/>
      <c r="T939" s="9" t="n"/>
      <c r="U939" s="9" t="n"/>
      <c r="V939" s="9" t="n"/>
      <c r="W939" s="9" t="n"/>
      <c r="X939" s="9" t="n"/>
      <c r="Y939" s="9" t="n"/>
      <c r="Z939" s="9" t="n"/>
      <c r="AA939" s="9" t="n"/>
      <c r="AB939" s="9" t="n"/>
      <c r="AC939" s="9" t="n"/>
      <c r="AD939" s="9" t="n"/>
      <c r="AE939" s="9" t="n"/>
      <c r="AF939" s="9" t="n"/>
      <c r="AG939" s="9" t="n"/>
      <c r="AH939" s="9" t="n"/>
      <c r="AI939" s="9" t="n"/>
      <c r="AJ939" s="9" t="n"/>
      <c r="AK939" s="9" t="n"/>
      <c r="AL939" s="9" t="n"/>
      <c r="AM939" s="9" t="n"/>
      <c r="AN939" s="9" t="n"/>
      <c r="AO939" s="9" t="n"/>
      <c r="AP939" s="9" t="n"/>
      <c r="AQ939" s="9" t="n"/>
      <c r="AR939" s="9" t="n"/>
      <c r="AS939" s="9" t="n"/>
      <c r="AT939" s="9" t="n"/>
      <c r="AU939" s="9" t="n"/>
      <c r="AV939" s="9" t="n"/>
      <c r="AW939" s="9" t="n"/>
      <c r="AX939" s="9" t="n"/>
      <c r="AY939" s="9" t="n"/>
      <c r="AZ939" s="9" t="n"/>
    </row>
    <row r="940">
      <c r="A940" s="9" t="n"/>
      <c r="B940" s="9" t="n"/>
      <c r="C940" s="9" t="n"/>
      <c r="D940" s="9" t="n"/>
      <c r="E940" s="9" t="n"/>
      <c r="F940" s="9" t="n"/>
      <c r="G940" s="9" t="n"/>
      <c r="H940" s="9" t="n"/>
      <c r="I940" s="9" t="n"/>
      <c r="J940" s="9" t="n"/>
      <c r="K940" s="9" t="n"/>
      <c r="L940" s="9" t="n"/>
      <c r="M940" s="9" t="n"/>
      <c r="N940" s="9" t="n"/>
      <c r="O940" s="9" t="n"/>
      <c r="P940" s="9" t="n"/>
      <c r="Q940" s="9" t="n"/>
      <c r="R940" s="9" t="n"/>
      <c r="S940" s="9" t="n"/>
      <c r="T940" s="9" t="n"/>
      <c r="U940" s="9" t="n"/>
      <c r="V940" s="9" t="n"/>
      <c r="W940" s="9" t="n"/>
      <c r="X940" s="9" t="n"/>
      <c r="Y940" s="9" t="n"/>
      <c r="Z940" s="9" t="n"/>
      <c r="AA940" s="9" t="n"/>
      <c r="AB940" s="9" t="n"/>
      <c r="AC940" s="9" t="n"/>
      <c r="AD940" s="9" t="n"/>
      <c r="AE940" s="9" t="n"/>
      <c r="AF940" s="9" t="n"/>
      <c r="AG940" s="9" t="n"/>
      <c r="AH940" s="9" t="n"/>
      <c r="AI940" s="9" t="n"/>
      <c r="AJ940" s="9" t="n"/>
      <c r="AK940" s="9" t="n"/>
      <c r="AL940" s="9" t="n"/>
      <c r="AM940" s="9" t="n"/>
      <c r="AN940" s="9" t="n"/>
      <c r="AO940" s="9" t="n"/>
      <c r="AP940" s="9" t="n"/>
      <c r="AQ940" s="9" t="n"/>
      <c r="AR940" s="9" t="n"/>
      <c r="AS940" s="9" t="n"/>
      <c r="AT940" s="9" t="n"/>
      <c r="AU940" s="9" t="n"/>
      <c r="AV940" s="9" t="n"/>
      <c r="AW940" s="9" t="n"/>
      <c r="AX940" s="9" t="n"/>
      <c r="AY940" s="9" t="n"/>
      <c r="AZ940" s="9" t="n"/>
    </row>
    <row r="941">
      <c r="A941" s="9" t="n"/>
      <c r="B941" s="9" t="n"/>
      <c r="C941" s="9" t="n"/>
      <c r="D941" s="9" t="n"/>
      <c r="E941" s="9" t="n"/>
      <c r="F941" s="9" t="n"/>
      <c r="G941" s="9" t="n"/>
      <c r="H941" s="9" t="n"/>
      <c r="I941" s="9" t="n"/>
      <c r="J941" s="9" t="n"/>
      <c r="K941" s="9" t="n"/>
      <c r="L941" s="9" t="n"/>
      <c r="M941" s="9" t="n"/>
      <c r="N941" s="9" t="n"/>
      <c r="O941" s="9" t="n"/>
      <c r="P941" s="9" t="n"/>
      <c r="Q941" s="9" t="n"/>
      <c r="R941" s="9" t="n"/>
      <c r="S941" s="9" t="n"/>
      <c r="T941" s="9" t="n"/>
      <c r="U941" s="9" t="n"/>
      <c r="V941" s="9" t="n"/>
      <c r="W941" s="9" t="n"/>
      <c r="X941" s="9" t="n"/>
      <c r="Y941" s="9" t="n"/>
      <c r="Z941" s="9" t="n"/>
      <c r="AA941" s="9" t="n"/>
      <c r="AB941" s="9" t="n"/>
      <c r="AC941" s="9" t="n"/>
      <c r="AD941" s="9" t="n"/>
      <c r="AE941" s="9" t="n"/>
      <c r="AF941" s="9" t="n"/>
      <c r="AG941" s="9" t="n"/>
      <c r="AH941" s="9" t="n"/>
      <c r="AI941" s="9" t="n"/>
      <c r="AJ941" s="9" t="n"/>
      <c r="AK941" s="9" t="n"/>
      <c r="AL941" s="9" t="n"/>
      <c r="AM941" s="9" t="n"/>
      <c r="AN941" s="9" t="n"/>
      <c r="AO941" s="9" t="n"/>
      <c r="AP941" s="9" t="n"/>
      <c r="AQ941" s="9" t="n"/>
      <c r="AR941" s="9" t="n"/>
      <c r="AS941" s="9" t="n"/>
      <c r="AT941" s="9" t="n"/>
      <c r="AU941" s="9" t="n"/>
      <c r="AV941" s="9" t="n"/>
      <c r="AW941" s="9" t="n"/>
      <c r="AX941" s="9" t="n"/>
      <c r="AY941" s="9" t="n"/>
      <c r="AZ941" s="9" t="n"/>
    </row>
    <row r="942">
      <c r="A942" s="9" t="n"/>
      <c r="B942" s="9" t="n"/>
      <c r="C942" s="9" t="n"/>
      <c r="D942" s="9" t="n"/>
      <c r="E942" s="9" t="n"/>
      <c r="F942" s="9" t="n"/>
      <c r="G942" s="9" t="n"/>
      <c r="H942" s="9" t="n"/>
      <c r="I942" s="9" t="n"/>
      <c r="J942" s="9" t="n"/>
      <c r="K942" s="9" t="n"/>
      <c r="L942" s="9" t="n"/>
      <c r="M942" s="9" t="n"/>
      <c r="N942" s="9" t="n"/>
      <c r="O942" s="9" t="n"/>
      <c r="P942" s="9" t="n"/>
      <c r="Q942" s="9" t="n"/>
      <c r="R942" s="9" t="n"/>
      <c r="S942" s="9" t="n"/>
      <c r="T942" s="9" t="n"/>
      <c r="U942" s="9" t="n"/>
      <c r="V942" s="9" t="n"/>
      <c r="W942" s="9" t="n"/>
      <c r="X942" s="9" t="n"/>
      <c r="Y942" s="9" t="n"/>
      <c r="Z942" s="9" t="n"/>
      <c r="AA942" s="9" t="n"/>
      <c r="AB942" s="9" t="n"/>
      <c r="AC942" s="9" t="n"/>
      <c r="AD942" s="9" t="n"/>
      <c r="AE942" s="9" t="n"/>
      <c r="AF942" s="9" t="n"/>
      <c r="AG942" s="9" t="n"/>
      <c r="AH942" s="9" t="n"/>
      <c r="AI942" s="9" t="n"/>
      <c r="AJ942" s="9" t="n"/>
      <c r="AK942" s="9" t="n"/>
      <c r="AL942" s="9" t="n"/>
      <c r="AM942" s="9" t="n"/>
      <c r="AN942" s="9" t="n"/>
      <c r="AO942" s="9" t="n"/>
      <c r="AP942" s="9" t="n"/>
      <c r="AQ942" s="9" t="n"/>
      <c r="AR942" s="9" t="n"/>
      <c r="AS942" s="9" t="n"/>
      <c r="AT942" s="9" t="n"/>
      <c r="AU942" s="9" t="n"/>
      <c r="AV942" s="9" t="n"/>
      <c r="AW942" s="9" t="n"/>
      <c r="AX942" s="9" t="n"/>
      <c r="AY942" s="9" t="n"/>
      <c r="AZ942" s="9" t="n"/>
    </row>
    <row r="943">
      <c r="A943" s="9" t="n"/>
      <c r="B943" s="9" t="n"/>
      <c r="C943" s="9" t="n"/>
      <c r="D943" s="9" t="n"/>
      <c r="E943" s="9" t="n"/>
      <c r="F943" s="9" t="n"/>
      <c r="G943" s="9" t="n"/>
      <c r="H943" s="9" t="n"/>
      <c r="I943" s="9" t="n"/>
      <c r="J943" s="9" t="n"/>
      <c r="K943" s="9" t="n"/>
      <c r="L943" s="9" t="n"/>
      <c r="M943" s="9" t="n"/>
      <c r="N943" s="9" t="n"/>
      <c r="O943" s="9" t="n"/>
      <c r="P943" s="9" t="n"/>
      <c r="Q943" s="9" t="n"/>
      <c r="R943" s="9" t="n"/>
      <c r="S943" s="9" t="n"/>
      <c r="T943" s="9" t="n"/>
      <c r="U943" s="9" t="n"/>
      <c r="V943" s="9" t="n"/>
      <c r="W943" s="9" t="n"/>
      <c r="X943" s="9" t="n"/>
      <c r="Y943" s="9" t="n"/>
      <c r="Z943" s="9" t="n"/>
      <c r="AA943" s="9" t="n"/>
      <c r="AB943" s="9" t="n"/>
      <c r="AC943" s="9" t="n"/>
      <c r="AD943" s="9" t="n"/>
      <c r="AE943" s="9" t="n"/>
      <c r="AF943" s="9" t="n"/>
      <c r="AG943" s="9" t="n"/>
      <c r="AH943" s="9" t="n"/>
      <c r="AI943" s="9" t="n"/>
      <c r="AJ943" s="9" t="n"/>
      <c r="AK943" s="9" t="n"/>
      <c r="AL943" s="9" t="n"/>
      <c r="AM943" s="9" t="n"/>
      <c r="AN943" s="9" t="n"/>
      <c r="AO943" s="9" t="n"/>
      <c r="AP943" s="9" t="n"/>
      <c r="AQ943" s="9" t="n"/>
      <c r="AR943" s="9" t="n"/>
      <c r="AS943" s="9" t="n"/>
      <c r="AT943" s="9" t="n"/>
      <c r="AU943" s="9" t="n"/>
      <c r="AV943" s="9" t="n"/>
      <c r="AW943" s="9" t="n"/>
      <c r="AX943" s="9" t="n"/>
      <c r="AY943" s="9" t="n"/>
      <c r="AZ943" s="9" t="n"/>
    </row>
    <row r="944">
      <c r="A944" s="9" t="n"/>
      <c r="B944" s="9" t="n"/>
      <c r="C944" s="9" t="n"/>
      <c r="D944" s="9" t="n"/>
      <c r="E944" s="9" t="n"/>
      <c r="F944" s="9" t="n"/>
      <c r="G944" s="9" t="n"/>
      <c r="H944" s="9" t="n"/>
      <c r="I944" s="9" t="n"/>
      <c r="J944" s="9" t="n"/>
      <c r="K944" s="9" t="n"/>
      <c r="L944" s="9" t="n"/>
      <c r="M944" s="9" t="n"/>
      <c r="N944" s="9" t="n"/>
      <c r="O944" s="9" t="n"/>
      <c r="P944" s="9" t="n"/>
      <c r="Q944" s="9" t="n"/>
      <c r="R944" s="9" t="n"/>
      <c r="S944" s="9" t="n"/>
      <c r="T944" s="9" t="n"/>
      <c r="U944" s="9" t="n"/>
      <c r="V944" s="9" t="n"/>
      <c r="W944" s="9" t="n"/>
      <c r="X944" s="9" t="n"/>
      <c r="Y944" s="9" t="n"/>
      <c r="Z944" s="9" t="n"/>
      <c r="AA944" s="9" t="n"/>
      <c r="AB944" s="9" t="n"/>
      <c r="AC944" s="9" t="n"/>
      <c r="AD944" s="9" t="n"/>
      <c r="AE944" s="9" t="n"/>
      <c r="AF944" s="9" t="n"/>
      <c r="AG944" s="9" t="n"/>
      <c r="AH944" s="9" t="n"/>
      <c r="AI944" s="9" t="n"/>
      <c r="AJ944" s="9" t="n"/>
      <c r="AK944" s="9" t="n"/>
      <c r="AL944" s="9" t="n"/>
      <c r="AM944" s="9" t="n"/>
      <c r="AN944" s="9" t="n"/>
      <c r="AO944" s="9" t="n"/>
      <c r="AP944" s="9" t="n"/>
      <c r="AQ944" s="9" t="n"/>
      <c r="AR944" s="9" t="n"/>
      <c r="AS944" s="9" t="n"/>
      <c r="AT944" s="9" t="n"/>
      <c r="AU944" s="9" t="n"/>
      <c r="AV944" s="9" t="n"/>
      <c r="AW944" s="9" t="n"/>
      <c r="AX944" s="9" t="n"/>
      <c r="AY944" s="9" t="n"/>
      <c r="AZ944" s="9" t="n"/>
    </row>
    <row r="945">
      <c r="A945" s="9" t="n"/>
      <c r="B945" s="9" t="n"/>
      <c r="C945" s="9" t="n"/>
      <c r="D945" s="9" t="n"/>
      <c r="E945" s="9" t="n"/>
      <c r="F945" s="9" t="n"/>
      <c r="G945" s="9" t="n"/>
      <c r="H945" s="9" t="n"/>
      <c r="I945" s="9" t="n"/>
      <c r="J945" s="9" t="n"/>
      <c r="K945" s="9" t="n"/>
      <c r="L945" s="9" t="n"/>
      <c r="M945" s="9" t="n"/>
      <c r="N945" s="9" t="n"/>
      <c r="O945" s="9" t="n"/>
      <c r="P945" s="9" t="n"/>
      <c r="Q945" s="9" t="n"/>
      <c r="R945" s="9" t="n"/>
      <c r="S945" s="9" t="n"/>
      <c r="T945" s="9" t="n"/>
      <c r="U945" s="9" t="n"/>
      <c r="V945" s="9" t="n"/>
      <c r="W945" s="9" t="n"/>
      <c r="X945" s="9" t="n"/>
      <c r="Y945" s="9" t="n"/>
      <c r="Z945" s="9" t="n"/>
      <c r="AA945" s="9" t="n"/>
      <c r="AB945" s="9" t="n"/>
      <c r="AC945" s="9" t="n"/>
      <c r="AD945" s="9" t="n"/>
      <c r="AE945" s="9" t="n"/>
      <c r="AF945" s="9" t="n"/>
      <c r="AG945" s="9" t="n"/>
      <c r="AH945" s="9" t="n"/>
      <c r="AI945" s="9" t="n"/>
      <c r="AJ945" s="9" t="n"/>
      <c r="AK945" s="9" t="n"/>
      <c r="AL945" s="9" t="n"/>
      <c r="AM945" s="9" t="n"/>
      <c r="AN945" s="9" t="n"/>
      <c r="AO945" s="9" t="n"/>
      <c r="AP945" s="9" t="n"/>
      <c r="AQ945" s="9" t="n"/>
      <c r="AR945" s="9" t="n"/>
      <c r="AS945" s="9" t="n"/>
      <c r="AT945" s="9" t="n"/>
      <c r="AU945" s="9" t="n"/>
      <c r="AV945" s="9" t="n"/>
      <c r="AW945" s="9" t="n"/>
      <c r="AX945" s="9" t="n"/>
      <c r="AY945" s="9" t="n"/>
      <c r="AZ945" s="9" t="n"/>
    </row>
    <row r="946">
      <c r="A946" s="9" t="n"/>
      <c r="B946" s="9" t="n"/>
      <c r="C946" s="9" t="n"/>
      <c r="D946" s="9" t="n"/>
      <c r="E946" s="9" t="n"/>
      <c r="F946" s="9" t="n"/>
      <c r="G946" s="9" t="n"/>
      <c r="H946" s="9" t="n"/>
      <c r="I946" s="9" t="n"/>
      <c r="J946" s="9" t="n"/>
      <c r="K946" s="9" t="n"/>
      <c r="L946" s="9" t="n"/>
      <c r="M946" s="9" t="n"/>
      <c r="N946" s="9" t="n"/>
      <c r="O946" s="9" t="n"/>
      <c r="P946" s="9" t="n"/>
      <c r="Q946" s="9" t="n"/>
      <c r="R946" s="9" t="n"/>
      <c r="S946" s="9" t="n"/>
      <c r="T946" s="9" t="n"/>
      <c r="U946" s="9" t="n"/>
      <c r="V946" s="9" t="n"/>
      <c r="W946" s="9" t="n"/>
      <c r="X946" s="9" t="n"/>
      <c r="Y946" s="9" t="n"/>
      <c r="Z946" s="9" t="n"/>
      <c r="AA946" s="9" t="n"/>
      <c r="AB946" s="9" t="n"/>
      <c r="AC946" s="9" t="n"/>
      <c r="AD946" s="9" t="n"/>
      <c r="AE946" s="9" t="n"/>
      <c r="AF946" s="9" t="n"/>
      <c r="AG946" s="9" t="n"/>
      <c r="AH946" s="9" t="n"/>
      <c r="AI946" s="9" t="n"/>
      <c r="AJ946" s="9" t="n"/>
      <c r="AK946" s="9" t="n"/>
      <c r="AL946" s="9" t="n"/>
      <c r="AM946" s="9" t="n"/>
      <c r="AN946" s="9" t="n"/>
      <c r="AO946" s="9" t="n"/>
      <c r="AP946" s="9" t="n"/>
      <c r="AQ946" s="9" t="n"/>
      <c r="AR946" s="9" t="n"/>
      <c r="AS946" s="9" t="n"/>
      <c r="AT946" s="9" t="n"/>
      <c r="AU946" s="9" t="n"/>
      <c r="AV946" s="9" t="n"/>
      <c r="AW946" s="9" t="n"/>
      <c r="AX946" s="9" t="n"/>
      <c r="AY946" s="9" t="n"/>
      <c r="AZ946" s="9" t="n"/>
    </row>
    <row r="947">
      <c r="A947" s="9" t="n"/>
      <c r="B947" s="9" t="n"/>
      <c r="C947" s="9" t="n"/>
      <c r="D947" s="9" t="n"/>
      <c r="E947" s="9" t="n"/>
      <c r="F947" s="9" t="n"/>
      <c r="G947" s="9" t="n"/>
      <c r="H947" s="9" t="n"/>
      <c r="I947" s="9" t="n"/>
      <c r="J947" s="9" t="n"/>
      <c r="K947" s="9" t="n"/>
      <c r="L947" s="9" t="n"/>
      <c r="M947" s="9" t="n"/>
      <c r="N947" s="9" t="n"/>
      <c r="O947" s="9" t="n"/>
      <c r="P947" s="9" t="n"/>
      <c r="Q947" s="9" t="n"/>
      <c r="R947" s="9" t="n"/>
      <c r="S947" s="9" t="n"/>
      <c r="T947" s="9" t="n"/>
      <c r="U947" s="9" t="n"/>
      <c r="V947" s="9" t="n"/>
      <c r="W947" s="9" t="n"/>
      <c r="X947" s="9" t="n"/>
      <c r="Y947" s="9" t="n"/>
      <c r="Z947" s="9" t="n"/>
      <c r="AA947" s="9" t="n"/>
      <c r="AB947" s="9" t="n"/>
      <c r="AC947" s="9" t="n"/>
      <c r="AD947" s="9" t="n"/>
      <c r="AE947" s="9" t="n"/>
      <c r="AF947" s="9" t="n"/>
      <c r="AG947" s="9" t="n"/>
      <c r="AH947" s="9" t="n"/>
      <c r="AI947" s="9" t="n"/>
      <c r="AJ947" s="9" t="n"/>
      <c r="AK947" s="9" t="n"/>
      <c r="AL947" s="9" t="n"/>
      <c r="AM947" s="9" t="n"/>
      <c r="AN947" s="9" t="n"/>
      <c r="AO947" s="9" t="n"/>
      <c r="AP947" s="9" t="n"/>
      <c r="AQ947" s="9" t="n"/>
      <c r="AR947" s="9" t="n"/>
      <c r="AS947" s="9" t="n"/>
      <c r="AT947" s="9" t="n"/>
      <c r="AU947" s="9" t="n"/>
      <c r="AV947" s="9" t="n"/>
      <c r="AW947" s="9" t="n"/>
      <c r="AX947" s="9" t="n"/>
      <c r="AY947" s="9" t="n"/>
      <c r="AZ947" s="9" t="n"/>
    </row>
    <row r="948">
      <c r="A948" s="9" t="n"/>
      <c r="B948" s="9" t="n"/>
      <c r="C948" s="9" t="n"/>
      <c r="D948" s="9" t="n"/>
      <c r="E948" s="9" t="n"/>
      <c r="F948" s="9" t="n"/>
      <c r="G948" s="9" t="n"/>
      <c r="H948" s="9" t="n"/>
      <c r="I948" s="9" t="n"/>
      <c r="J948" s="9" t="n"/>
      <c r="K948" s="9" t="n"/>
      <c r="L948" s="9" t="n"/>
      <c r="M948" s="9" t="n"/>
      <c r="N948" s="9" t="n"/>
      <c r="O948" s="9" t="n"/>
      <c r="P948" s="9" t="n"/>
      <c r="Q948" s="9" t="n"/>
      <c r="R948" s="9" t="n"/>
      <c r="S948" s="9" t="n"/>
      <c r="T948" s="9" t="n"/>
      <c r="U948" s="9" t="n"/>
      <c r="V948" s="9" t="n"/>
      <c r="W948" s="9" t="n"/>
      <c r="X948" s="9" t="n"/>
      <c r="Y948" s="9" t="n"/>
      <c r="Z948" s="9" t="n"/>
      <c r="AA948" s="9" t="n"/>
      <c r="AB948" s="9" t="n"/>
      <c r="AC948" s="9" t="n"/>
      <c r="AD948" s="9" t="n"/>
      <c r="AE948" s="9" t="n"/>
      <c r="AF948" s="9" t="n"/>
      <c r="AG948" s="9" t="n"/>
      <c r="AH948" s="9" t="n"/>
      <c r="AI948" s="9" t="n"/>
      <c r="AJ948" s="9" t="n"/>
      <c r="AK948" s="9" t="n"/>
      <c r="AL948" s="9" t="n"/>
      <c r="AM948" s="9" t="n"/>
      <c r="AN948" s="9" t="n"/>
      <c r="AO948" s="9" t="n"/>
      <c r="AP948" s="9" t="n"/>
      <c r="AQ948" s="9" t="n"/>
      <c r="AR948" s="9" t="n"/>
      <c r="AS948" s="9" t="n"/>
      <c r="AT948" s="9" t="n"/>
      <c r="AU948" s="9" t="n"/>
      <c r="AV948" s="9" t="n"/>
      <c r="AW948" s="9" t="n"/>
      <c r="AX948" s="9" t="n"/>
      <c r="AY948" s="9" t="n"/>
      <c r="AZ948" s="9" t="n"/>
    </row>
    <row r="949">
      <c r="A949" s="9" t="n"/>
      <c r="B949" s="9" t="n"/>
      <c r="C949" s="9" t="n"/>
      <c r="D949" s="9" t="n"/>
      <c r="E949" s="9" t="n"/>
      <c r="F949" s="9" t="n"/>
      <c r="G949" s="9" t="n"/>
      <c r="H949" s="9" t="n"/>
      <c r="I949" s="9" t="n"/>
      <c r="J949" s="9" t="n"/>
      <c r="K949" s="9" t="n"/>
      <c r="L949" s="9" t="n"/>
      <c r="M949" s="9" t="n"/>
      <c r="N949" s="9" t="n"/>
      <c r="O949" s="9" t="n"/>
      <c r="P949" s="9" t="n"/>
      <c r="Q949" s="9" t="n"/>
      <c r="R949" s="9" t="n"/>
      <c r="S949" s="9" t="n"/>
      <c r="T949" s="9" t="n"/>
      <c r="U949" s="9" t="n"/>
      <c r="V949" s="9" t="n"/>
      <c r="W949" s="9" t="n"/>
      <c r="X949" s="9" t="n"/>
      <c r="Y949" s="9" t="n"/>
      <c r="Z949" s="9" t="n"/>
      <c r="AA949" s="9" t="n"/>
      <c r="AB949" s="9" t="n"/>
      <c r="AC949" s="9" t="n"/>
      <c r="AD949" s="9" t="n"/>
      <c r="AE949" s="9" t="n"/>
      <c r="AF949" s="9" t="n"/>
      <c r="AG949" s="9" t="n"/>
      <c r="AH949" s="9" t="n"/>
      <c r="AI949" s="9" t="n"/>
      <c r="AJ949" s="9" t="n"/>
      <c r="AK949" s="9" t="n"/>
      <c r="AL949" s="9" t="n"/>
      <c r="AM949" s="9" t="n"/>
      <c r="AN949" s="9" t="n"/>
      <c r="AO949" s="9" t="n"/>
      <c r="AP949" s="9" t="n"/>
      <c r="AQ949" s="9" t="n"/>
      <c r="AR949" s="9" t="n"/>
      <c r="AS949" s="9" t="n"/>
      <c r="AT949" s="9" t="n"/>
      <c r="AU949" s="9" t="n"/>
      <c r="AV949" s="9" t="n"/>
      <c r="AW949" s="9" t="n"/>
      <c r="AX949" s="9" t="n"/>
      <c r="AY949" s="9" t="n"/>
      <c r="AZ949" s="9" t="n"/>
    </row>
    <row r="950">
      <c r="A950" s="9" t="n"/>
      <c r="B950" s="9" t="n"/>
      <c r="C950" s="9" t="n"/>
      <c r="D950" s="9" t="n"/>
      <c r="E950" s="9" t="n"/>
      <c r="F950" s="9" t="n"/>
      <c r="G950" s="9" t="n"/>
      <c r="H950" s="9" t="n"/>
      <c r="I950" s="9" t="n"/>
      <c r="J950" s="9" t="n"/>
      <c r="K950" s="9" t="n"/>
      <c r="L950" s="9" t="n"/>
      <c r="M950" s="9" t="n"/>
      <c r="N950" s="9" t="n"/>
      <c r="O950" s="9" t="n"/>
      <c r="P950" s="9" t="n"/>
      <c r="Q950" s="9" t="n"/>
      <c r="R950" s="9" t="n"/>
      <c r="S950" s="9" t="n"/>
      <c r="T950" s="9" t="n"/>
      <c r="U950" s="9" t="n"/>
      <c r="V950" s="9" t="n"/>
      <c r="W950" s="9" t="n"/>
      <c r="X950" s="9" t="n"/>
      <c r="Y950" s="9" t="n"/>
      <c r="Z950" s="9" t="n"/>
      <c r="AA950" s="9" t="n"/>
      <c r="AB950" s="9" t="n"/>
      <c r="AC950" s="9" t="n"/>
      <c r="AD950" s="9" t="n"/>
      <c r="AE950" s="9" t="n"/>
      <c r="AF950" s="9" t="n"/>
      <c r="AG950" s="9" t="n"/>
      <c r="AH950" s="9" t="n"/>
      <c r="AI950" s="9" t="n"/>
      <c r="AJ950" s="9" t="n"/>
      <c r="AK950" s="9" t="n"/>
      <c r="AL950" s="9" t="n"/>
      <c r="AM950" s="9" t="n"/>
      <c r="AN950" s="9" t="n"/>
      <c r="AO950" s="9" t="n"/>
      <c r="AP950" s="9" t="n"/>
      <c r="AQ950" s="9" t="n"/>
      <c r="AR950" s="9" t="n"/>
      <c r="AS950" s="9" t="n"/>
      <c r="AT950" s="9" t="n"/>
      <c r="AU950" s="9" t="n"/>
      <c r="AV950" s="9" t="n"/>
      <c r="AW950" s="9" t="n"/>
      <c r="AX950" s="9" t="n"/>
      <c r="AY950" s="9" t="n"/>
      <c r="AZ950" s="9" t="n"/>
    </row>
    <row r="951">
      <c r="A951" s="9" t="n"/>
      <c r="B951" s="9" t="n"/>
      <c r="C951" s="9" t="n"/>
      <c r="D951" s="9" t="n"/>
      <c r="E951" s="9" t="n"/>
      <c r="F951" s="9" t="n"/>
      <c r="G951" s="9" t="n"/>
      <c r="H951" s="9" t="n"/>
      <c r="I951" s="9" t="n"/>
      <c r="J951" s="9" t="n"/>
      <c r="K951" s="9" t="n"/>
      <c r="L951" s="9" t="n"/>
      <c r="M951" s="9" t="n"/>
      <c r="N951" s="9" t="n"/>
      <c r="O951" s="9" t="n"/>
      <c r="P951" s="9" t="n"/>
      <c r="Q951" s="9" t="n"/>
      <c r="R951" s="9" t="n"/>
      <c r="S951" s="9" t="n"/>
      <c r="T951" s="9" t="n"/>
      <c r="U951" s="9" t="n"/>
      <c r="V951" s="9" t="n"/>
      <c r="W951" s="9" t="n"/>
      <c r="X951" s="9" t="n"/>
      <c r="Y951" s="9" t="n"/>
      <c r="Z951" s="9" t="n"/>
      <c r="AA951" s="9" t="n"/>
      <c r="AB951" s="9" t="n"/>
      <c r="AC951" s="9" t="n"/>
      <c r="AD951" s="9" t="n"/>
      <c r="AE951" s="9" t="n"/>
      <c r="AF951" s="9" t="n"/>
      <c r="AG951" s="9" t="n"/>
      <c r="AH951" s="9" t="n"/>
      <c r="AI951" s="9" t="n"/>
      <c r="AJ951" s="9" t="n"/>
      <c r="AK951" s="9" t="n"/>
      <c r="AL951" s="9" t="n"/>
      <c r="AM951" s="9" t="n"/>
      <c r="AN951" s="9" t="n"/>
      <c r="AO951" s="9" t="n"/>
      <c r="AP951" s="9" t="n"/>
      <c r="AQ951" s="9" t="n"/>
      <c r="AR951" s="9" t="n"/>
      <c r="AS951" s="9" t="n"/>
      <c r="AT951" s="9" t="n"/>
      <c r="AU951" s="9" t="n"/>
      <c r="AV951" s="9" t="n"/>
      <c r="AW951" s="9" t="n"/>
      <c r="AX951" s="9" t="n"/>
      <c r="AY951" s="9" t="n"/>
      <c r="AZ951" s="9" t="n"/>
    </row>
    <row r="952">
      <c r="A952" s="9" t="n"/>
      <c r="B952" s="9" t="n"/>
      <c r="C952" s="9" t="n"/>
      <c r="D952" s="9" t="n"/>
      <c r="E952" s="9" t="n"/>
      <c r="F952" s="9" t="n"/>
      <c r="G952" s="9" t="n"/>
      <c r="H952" s="9" t="n"/>
      <c r="I952" s="9" t="n"/>
      <c r="J952" s="9" t="n"/>
      <c r="K952" s="9" t="n"/>
      <c r="L952" s="9" t="n"/>
      <c r="M952" s="9" t="n"/>
      <c r="N952" s="9" t="n"/>
      <c r="O952" s="9" t="n"/>
      <c r="P952" s="9" t="n"/>
      <c r="Q952" s="9" t="n"/>
      <c r="R952" s="9" t="n"/>
      <c r="S952" s="9" t="n"/>
      <c r="T952" s="9" t="n"/>
      <c r="U952" s="9" t="n"/>
      <c r="V952" s="9" t="n"/>
      <c r="W952" s="9" t="n"/>
      <c r="X952" s="9" t="n"/>
      <c r="Y952" s="9" t="n"/>
      <c r="Z952" s="9" t="n"/>
      <c r="AA952" s="9" t="n"/>
      <c r="AB952" s="9" t="n"/>
      <c r="AC952" s="9" t="n"/>
      <c r="AD952" s="9" t="n"/>
      <c r="AE952" s="9" t="n"/>
      <c r="AF952" s="9" t="n"/>
      <c r="AG952" s="9" t="n"/>
      <c r="AH952" s="9" t="n"/>
      <c r="AI952" s="9" t="n"/>
      <c r="AJ952" s="9" t="n"/>
      <c r="AK952" s="9" t="n"/>
      <c r="AL952" s="9" t="n"/>
      <c r="AM952" s="9" t="n"/>
      <c r="AN952" s="9" t="n"/>
      <c r="AO952" s="9" t="n"/>
      <c r="AP952" s="9" t="n"/>
      <c r="AQ952" s="9" t="n"/>
      <c r="AR952" s="9" t="n"/>
      <c r="AS952" s="9" t="n"/>
      <c r="AT952" s="9" t="n"/>
      <c r="AU952" s="9" t="n"/>
      <c r="AV952" s="9" t="n"/>
      <c r="AW952" s="9" t="n"/>
      <c r="AX952" s="9" t="n"/>
      <c r="AY952" s="9" t="n"/>
      <c r="AZ952" s="9" t="n"/>
    </row>
    <row r="953">
      <c r="A953" s="9" t="n"/>
      <c r="B953" s="9" t="n"/>
      <c r="C953" s="9" t="n"/>
      <c r="D953" s="9" t="n"/>
      <c r="E953" s="9" t="n"/>
      <c r="F953" s="9" t="n"/>
      <c r="G953" s="9" t="n"/>
      <c r="H953" s="9" t="n"/>
      <c r="I953" s="9" t="n"/>
      <c r="J953" s="9" t="n"/>
      <c r="K953" s="9" t="n"/>
      <c r="L953" s="9" t="n"/>
      <c r="M953" s="9" t="n"/>
      <c r="N953" s="9" t="n"/>
      <c r="O953" s="9" t="n"/>
      <c r="P953" s="9" t="n"/>
      <c r="Q953" s="9" t="n"/>
      <c r="R953" s="9" t="n"/>
      <c r="S953" s="9" t="n"/>
      <c r="T953" s="9" t="n"/>
      <c r="U953" s="9" t="n"/>
      <c r="V953" s="9" t="n"/>
      <c r="W953" s="9" t="n"/>
      <c r="X953" s="9" t="n"/>
      <c r="Y953" s="9" t="n"/>
      <c r="Z953" s="9" t="n"/>
      <c r="AA953" s="9" t="n"/>
      <c r="AB953" s="9" t="n"/>
      <c r="AC953" s="9" t="n"/>
      <c r="AD953" s="9" t="n"/>
      <c r="AE953" s="9" t="n"/>
      <c r="AF953" s="9" t="n"/>
      <c r="AG953" s="9" t="n"/>
      <c r="AH953" s="9" t="n"/>
      <c r="AI953" s="9" t="n"/>
      <c r="AJ953" s="9" t="n"/>
      <c r="AK953" s="9" t="n"/>
      <c r="AL953" s="9" t="n"/>
      <c r="AM953" s="9" t="n"/>
      <c r="AN953" s="9" t="n"/>
      <c r="AO953" s="9" t="n"/>
      <c r="AP953" s="9" t="n"/>
      <c r="AQ953" s="9" t="n"/>
      <c r="AR953" s="9" t="n"/>
      <c r="AS953" s="9" t="n"/>
      <c r="AT953" s="9" t="n"/>
      <c r="AU953" s="9" t="n"/>
      <c r="AV953" s="9" t="n"/>
      <c r="AW953" s="9" t="n"/>
      <c r="AX953" s="9" t="n"/>
      <c r="AY953" s="9" t="n"/>
      <c r="AZ953" s="9" t="n"/>
    </row>
    <row r="954">
      <c r="A954" s="9" t="n"/>
      <c r="B954" s="9" t="n"/>
      <c r="C954" s="9" t="n"/>
      <c r="D954" s="9" t="n"/>
      <c r="E954" s="9" t="n"/>
      <c r="F954" s="9" t="n"/>
      <c r="G954" s="9" t="n"/>
      <c r="H954" s="9" t="n"/>
      <c r="I954" s="9" t="n"/>
      <c r="J954" s="9" t="n"/>
      <c r="K954" s="9" t="n"/>
      <c r="L954" s="9" t="n"/>
      <c r="M954" s="9" t="n"/>
      <c r="N954" s="9" t="n"/>
      <c r="O954" s="9" t="n"/>
      <c r="P954" s="9" t="n"/>
      <c r="Q954" s="9" t="n"/>
      <c r="R954" s="9" t="n"/>
      <c r="S954" s="9" t="n"/>
      <c r="T954" s="9" t="n"/>
      <c r="U954" s="9" t="n"/>
      <c r="V954" s="9" t="n"/>
      <c r="W954" s="9" t="n"/>
      <c r="X954" s="9" t="n"/>
      <c r="Y954" s="9" t="n"/>
      <c r="Z954" s="9" t="n"/>
      <c r="AA954" s="9" t="n"/>
      <c r="AB954" s="9" t="n"/>
      <c r="AC954" s="9" t="n"/>
      <c r="AD954" s="9" t="n"/>
      <c r="AE954" s="9" t="n"/>
      <c r="AF954" s="9" t="n"/>
      <c r="AG954" s="9" t="n"/>
      <c r="AH954" s="9" t="n"/>
      <c r="AI954" s="9" t="n"/>
      <c r="AJ954" s="9" t="n"/>
      <c r="AK954" s="9" t="n"/>
      <c r="AL954" s="9" t="n"/>
      <c r="AM954" s="9" t="n"/>
      <c r="AN954" s="9" t="n"/>
      <c r="AO954" s="9" t="n"/>
      <c r="AP954" s="9" t="n"/>
      <c r="AQ954" s="9" t="n"/>
      <c r="AR954" s="9" t="n"/>
      <c r="AS954" s="9" t="n"/>
      <c r="AT954" s="9" t="n"/>
      <c r="AU954" s="9" t="n"/>
      <c r="AV954" s="9" t="n"/>
      <c r="AW954" s="9" t="n"/>
      <c r="AX954" s="9" t="n"/>
      <c r="AY954" s="9" t="n"/>
      <c r="AZ954" s="9" t="n"/>
    </row>
    <row r="955">
      <c r="A955" s="9" t="n"/>
      <c r="B955" s="9" t="n"/>
      <c r="C955" s="9" t="n"/>
      <c r="D955" s="9" t="n"/>
      <c r="E955" s="9" t="n"/>
      <c r="F955" s="9" t="n"/>
      <c r="G955" s="9" t="n"/>
      <c r="H955" s="9" t="n"/>
      <c r="I955" s="9" t="n"/>
      <c r="J955" s="9" t="n"/>
      <c r="K955" s="9" t="n"/>
      <c r="L955" s="9" t="n"/>
      <c r="M955" s="9" t="n"/>
      <c r="N955" s="9" t="n"/>
      <c r="O955" s="9" t="n"/>
      <c r="P955" s="9" t="n"/>
      <c r="Q955" s="9" t="n"/>
      <c r="R955" s="9" t="n"/>
      <c r="S955" s="9" t="n"/>
      <c r="T955" s="9" t="n"/>
      <c r="U955" s="9" t="n"/>
      <c r="V955" s="9" t="n"/>
      <c r="W955" s="9" t="n"/>
      <c r="X955" s="9" t="n"/>
      <c r="Y955" s="9" t="n"/>
      <c r="Z955" s="9" t="n"/>
      <c r="AA955" s="9" t="n"/>
      <c r="AB955" s="9" t="n"/>
      <c r="AC955" s="9" t="n"/>
      <c r="AD955" s="9" t="n"/>
      <c r="AE955" s="9" t="n"/>
      <c r="AF955" s="9" t="n"/>
      <c r="AG955" s="9" t="n"/>
      <c r="AH955" s="9" t="n"/>
      <c r="AI955" s="9" t="n"/>
      <c r="AJ955" s="9" t="n"/>
      <c r="AK955" s="9" t="n"/>
      <c r="AL955" s="9" t="n"/>
      <c r="AM955" s="9" t="n"/>
      <c r="AN955" s="9" t="n"/>
      <c r="AO955" s="9" t="n"/>
      <c r="AP955" s="9" t="n"/>
      <c r="AQ955" s="9" t="n"/>
      <c r="AR955" s="9" t="n"/>
      <c r="AS955" s="9" t="n"/>
      <c r="AT955" s="9" t="n"/>
      <c r="AU955" s="9" t="n"/>
      <c r="AV955" s="9" t="n"/>
      <c r="AW955" s="9" t="n"/>
      <c r="AX955" s="9" t="n"/>
      <c r="AY955" s="9" t="n"/>
      <c r="AZ955" s="9" t="n"/>
    </row>
    <row r="956">
      <c r="A956" s="9" t="n"/>
      <c r="B956" s="9" t="n"/>
      <c r="C956" s="9" t="n"/>
      <c r="D956" s="9" t="n"/>
      <c r="E956" s="9" t="n"/>
      <c r="F956" s="9" t="n"/>
      <c r="G956" s="9" t="n"/>
      <c r="H956" s="9" t="n"/>
      <c r="I956" s="9" t="n"/>
      <c r="J956" s="9" t="n"/>
      <c r="K956" s="9" t="n"/>
      <c r="L956" s="9" t="n"/>
      <c r="M956" s="9" t="n"/>
      <c r="N956" s="9" t="n"/>
      <c r="O956" s="9" t="n"/>
      <c r="P956" s="9" t="n"/>
      <c r="Q956" s="9" t="n"/>
      <c r="R956" s="9" t="n"/>
      <c r="S956" s="9" t="n"/>
      <c r="T956" s="9" t="n"/>
      <c r="U956" s="9" t="n"/>
      <c r="V956" s="9" t="n"/>
      <c r="W956" s="9" t="n"/>
      <c r="X956" s="9" t="n"/>
      <c r="Y956" s="9" t="n"/>
      <c r="Z956" s="9" t="n"/>
      <c r="AA956" s="9" t="n"/>
      <c r="AB956" s="9" t="n"/>
      <c r="AC956" s="9" t="n"/>
      <c r="AD956" s="9" t="n"/>
      <c r="AE956" s="9" t="n"/>
      <c r="AF956" s="9" t="n"/>
      <c r="AG956" s="9" t="n"/>
      <c r="AH956" s="9" t="n"/>
      <c r="AI956" s="9" t="n"/>
      <c r="AJ956" s="9" t="n"/>
      <c r="AK956" s="9" t="n"/>
      <c r="AL956" s="9" t="n"/>
      <c r="AM956" s="9" t="n"/>
      <c r="AN956" s="9" t="n"/>
      <c r="AO956" s="9" t="n"/>
      <c r="AP956" s="9" t="n"/>
      <c r="AQ956" s="9" t="n"/>
      <c r="AR956" s="9" t="n"/>
      <c r="AS956" s="9" t="n"/>
      <c r="AT956" s="9" t="n"/>
      <c r="AU956" s="9" t="n"/>
      <c r="AV956" s="9" t="n"/>
      <c r="AW956" s="9" t="n"/>
      <c r="AX956" s="9" t="n"/>
      <c r="AY956" s="9" t="n"/>
      <c r="AZ956" s="9" t="n"/>
    </row>
    <row r="957">
      <c r="A957" s="9" t="n"/>
      <c r="B957" s="9" t="n"/>
      <c r="C957" s="9" t="n"/>
      <c r="D957" s="9" t="n"/>
      <c r="E957" s="9" t="n"/>
      <c r="F957" s="9" t="n"/>
      <c r="G957" s="9" t="n"/>
      <c r="H957" s="9" t="n"/>
      <c r="I957" s="9" t="n"/>
      <c r="J957" s="9" t="n"/>
      <c r="K957" s="9" t="n"/>
      <c r="L957" s="9" t="n"/>
      <c r="M957" s="9" t="n"/>
      <c r="N957" s="9" t="n"/>
      <c r="O957" s="9" t="n"/>
      <c r="P957" s="9" t="n"/>
      <c r="Q957" s="9" t="n"/>
      <c r="R957" s="9" t="n"/>
      <c r="S957" s="9" t="n"/>
      <c r="T957" s="9" t="n"/>
      <c r="U957" s="9" t="n"/>
      <c r="V957" s="9" t="n"/>
      <c r="W957" s="9" t="n"/>
      <c r="X957" s="9" t="n"/>
      <c r="Y957" s="9" t="n"/>
      <c r="Z957" s="9" t="n"/>
      <c r="AA957" s="9" t="n"/>
      <c r="AB957" s="9" t="n"/>
      <c r="AC957" s="9" t="n"/>
      <c r="AD957" s="9" t="n"/>
      <c r="AE957" s="9" t="n"/>
      <c r="AF957" s="9" t="n"/>
      <c r="AG957" s="9" t="n"/>
      <c r="AH957" s="9" t="n"/>
      <c r="AI957" s="9" t="n"/>
      <c r="AJ957" s="9" t="n"/>
      <c r="AK957" s="9" t="n"/>
      <c r="AL957" s="9" t="n"/>
      <c r="AM957" s="9" t="n"/>
      <c r="AN957" s="9" t="n"/>
      <c r="AO957" s="9" t="n"/>
      <c r="AP957" s="9" t="n"/>
      <c r="AQ957" s="9" t="n"/>
      <c r="AR957" s="9" t="n"/>
      <c r="AS957" s="9" t="n"/>
      <c r="AT957" s="9" t="n"/>
      <c r="AU957" s="9" t="n"/>
      <c r="AV957" s="9" t="n"/>
      <c r="AW957" s="9" t="n"/>
      <c r="AX957" s="9" t="n"/>
      <c r="AY957" s="9" t="n"/>
      <c r="AZ957" s="9" t="n"/>
    </row>
    <row r="958">
      <c r="A958" s="9" t="n"/>
      <c r="B958" s="9" t="n"/>
      <c r="C958" s="9" t="n"/>
      <c r="D958" s="9" t="n"/>
      <c r="E958" s="9" t="n"/>
      <c r="F958" s="9" t="n"/>
      <c r="G958" s="9" t="n"/>
      <c r="H958" s="9" t="n"/>
      <c r="I958" s="9" t="n"/>
      <c r="J958" s="9" t="n"/>
      <c r="K958" s="9" t="n"/>
      <c r="L958" s="9" t="n"/>
      <c r="M958" s="9" t="n"/>
      <c r="N958" s="9" t="n"/>
      <c r="O958" s="9" t="n"/>
      <c r="P958" s="9" t="n"/>
      <c r="Q958" s="9" t="n"/>
      <c r="R958" s="9" t="n"/>
      <c r="S958" s="9" t="n"/>
      <c r="T958" s="9" t="n"/>
      <c r="U958" s="9" t="n"/>
      <c r="V958" s="9" t="n"/>
      <c r="W958" s="9" t="n"/>
      <c r="X958" s="9" t="n"/>
      <c r="Y958" s="9" t="n"/>
      <c r="Z958" s="9" t="n"/>
      <c r="AA958" s="9" t="n"/>
      <c r="AB958" s="9" t="n"/>
      <c r="AC958" s="9" t="n"/>
      <c r="AD958" s="9" t="n"/>
      <c r="AE958" s="9" t="n"/>
      <c r="AF958" s="9" t="n"/>
      <c r="AG958" s="9" t="n"/>
      <c r="AH958" s="9" t="n"/>
      <c r="AI958" s="9" t="n"/>
      <c r="AJ958" s="9" t="n"/>
      <c r="AK958" s="9" t="n"/>
      <c r="AL958" s="9" t="n"/>
      <c r="AM958" s="9" t="n"/>
      <c r="AN958" s="9" t="n"/>
      <c r="AO958" s="9" t="n"/>
      <c r="AP958" s="9" t="n"/>
      <c r="AQ958" s="9" t="n"/>
      <c r="AR958" s="9" t="n"/>
      <c r="AS958" s="9" t="n"/>
      <c r="AT958" s="9" t="n"/>
      <c r="AU958" s="9" t="n"/>
      <c r="AV958" s="9" t="n"/>
      <c r="AW958" s="9" t="n"/>
      <c r="AX958" s="9" t="n"/>
      <c r="AY958" s="9" t="n"/>
      <c r="AZ958" s="9" t="n"/>
    </row>
    <row r="959">
      <c r="A959" s="9" t="n"/>
      <c r="B959" s="9" t="n"/>
      <c r="C959" s="9" t="n"/>
      <c r="D959" s="9" t="n"/>
      <c r="E959" s="9" t="n"/>
      <c r="F959" s="9" t="n"/>
      <c r="G959" s="9" t="n"/>
      <c r="H959" s="9" t="n"/>
      <c r="I959" s="9" t="n"/>
      <c r="J959" s="9" t="n"/>
      <c r="K959" s="9" t="n"/>
      <c r="L959" s="9" t="n"/>
      <c r="M959" s="9" t="n"/>
      <c r="N959" s="9" t="n"/>
      <c r="O959" s="9" t="n"/>
      <c r="P959" s="9" t="n"/>
      <c r="Q959" s="9" t="n"/>
      <c r="R959" s="9" t="n"/>
      <c r="S959" s="9" t="n"/>
      <c r="T959" s="9" t="n"/>
      <c r="U959" s="9" t="n"/>
      <c r="V959" s="9" t="n"/>
      <c r="W959" s="9" t="n"/>
      <c r="X959" s="9" t="n"/>
      <c r="Y959" s="9" t="n"/>
      <c r="Z959" s="9" t="n"/>
      <c r="AA959" s="9" t="n"/>
      <c r="AB959" s="9" t="n"/>
      <c r="AC959" s="9" t="n"/>
      <c r="AD959" s="9" t="n"/>
      <c r="AE959" s="9" t="n"/>
      <c r="AF959" s="9" t="n"/>
      <c r="AG959" s="9" t="n"/>
      <c r="AH959" s="9" t="n"/>
      <c r="AI959" s="9" t="n"/>
      <c r="AJ959" s="9" t="n"/>
      <c r="AK959" s="9" t="n"/>
      <c r="AL959" s="9" t="n"/>
      <c r="AM959" s="9" t="n"/>
      <c r="AN959" s="9" t="n"/>
      <c r="AO959" s="9" t="n"/>
      <c r="AP959" s="9" t="n"/>
      <c r="AQ959" s="9" t="n"/>
      <c r="AR959" s="9" t="n"/>
      <c r="AS959" s="9" t="n"/>
      <c r="AT959" s="9" t="n"/>
      <c r="AU959" s="9" t="n"/>
      <c r="AV959" s="9" t="n"/>
      <c r="AW959" s="9" t="n"/>
      <c r="AX959" s="9" t="n"/>
      <c r="AY959" s="9" t="n"/>
      <c r="AZ959" s="9" t="n"/>
    </row>
    <row r="960">
      <c r="A960" s="9" t="n"/>
      <c r="B960" s="9" t="n"/>
      <c r="C960" s="9" t="n"/>
      <c r="D960" s="9" t="n"/>
      <c r="E960" s="9" t="n"/>
      <c r="F960" s="9" t="n"/>
      <c r="G960" s="9" t="n"/>
      <c r="H960" s="9" t="n"/>
      <c r="I960" s="9" t="n"/>
      <c r="J960" s="9" t="n"/>
      <c r="K960" s="9" t="n"/>
      <c r="L960" s="9" t="n"/>
      <c r="M960" s="9" t="n"/>
      <c r="N960" s="9" t="n"/>
      <c r="O960" s="9" t="n"/>
      <c r="P960" s="9" t="n"/>
      <c r="Q960" s="9" t="n"/>
      <c r="R960" s="9" t="n"/>
      <c r="S960" s="9" t="n"/>
      <c r="T960" s="9" t="n"/>
      <c r="U960" s="9" t="n"/>
      <c r="V960" s="9" t="n"/>
      <c r="W960" s="9" t="n"/>
      <c r="X960" s="9" t="n"/>
      <c r="Y960" s="9" t="n"/>
      <c r="Z960" s="9" t="n"/>
      <c r="AA960" s="9" t="n"/>
      <c r="AB960" s="9" t="n"/>
      <c r="AC960" s="9" t="n"/>
      <c r="AD960" s="9" t="n"/>
      <c r="AE960" s="9" t="n"/>
      <c r="AF960" s="9" t="n"/>
      <c r="AG960" s="9" t="n"/>
      <c r="AH960" s="9" t="n"/>
      <c r="AI960" s="9" t="n"/>
      <c r="AJ960" s="9" t="n"/>
      <c r="AK960" s="9" t="n"/>
      <c r="AL960" s="9" t="n"/>
      <c r="AM960" s="9" t="n"/>
      <c r="AN960" s="9" t="n"/>
      <c r="AO960" s="9" t="n"/>
      <c r="AP960" s="9" t="n"/>
      <c r="AQ960" s="9" t="n"/>
      <c r="AR960" s="9" t="n"/>
      <c r="AS960" s="9" t="n"/>
      <c r="AT960" s="9" t="n"/>
      <c r="AU960" s="9" t="n"/>
      <c r="AV960" s="9" t="n"/>
      <c r="AW960" s="9" t="n"/>
      <c r="AX960" s="9" t="n"/>
      <c r="AY960" s="9" t="n"/>
      <c r="AZ960" s="9" t="n"/>
    </row>
    <row r="961">
      <c r="A961" s="9" t="n"/>
      <c r="B961" s="9" t="n"/>
      <c r="C961" s="9" t="n"/>
      <c r="D961" s="9" t="n"/>
      <c r="E961" s="9" t="n"/>
      <c r="F961" s="9" t="n"/>
      <c r="G961" s="9" t="n"/>
      <c r="H961" s="9" t="n"/>
      <c r="I961" s="9" t="n"/>
      <c r="J961" s="9" t="n"/>
      <c r="K961" s="9" t="n"/>
      <c r="L961" s="9" t="n"/>
      <c r="M961" s="9" t="n"/>
      <c r="N961" s="9" t="n"/>
      <c r="O961" s="9" t="n"/>
      <c r="P961" s="9" t="n"/>
      <c r="Q961" s="9" t="n"/>
      <c r="R961" s="9" t="n"/>
      <c r="S961" s="9" t="n"/>
      <c r="T961" s="9" t="n"/>
      <c r="U961" s="9" t="n"/>
      <c r="V961" s="9" t="n"/>
      <c r="W961" s="9" t="n"/>
      <c r="X961" s="9" t="n"/>
      <c r="Y961" s="9" t="n"/>
      <c r="Z961" s="9" t="n"/>
      <c r="AA961" s="9" t="n"/>
      <c r="AB961" s="9" t="n"/>
      <c r="AC961" s="9" t="n"/>
      <c r="AD961" s="9" t="n"/>
      <c r="AE961" s="9" t="n"/>
      <c r="AF961" s="9" t="n"/>
      <c r="AG961" s="9" t="n"/>
      <c r="AH961" s="9" t="n"/>
      <c r="AI961" s="9" t="n"/>
      <c r="AJ961" s="9" t="n"/>
      <c r="AK961" s="9" t="n"/>
      <c r="AL961" s="9" t="n"/>
      <c r="AM961" s="9" t="n"/>
      <c r="AN961" s="9" t="n"/>
      <c r="AO961" s="9" t="n"/>
      <c r="AP961" s="9" t="n"/>
      <c r="AQ961" s="9" t="n"/>
      <c r="AR961" s="9" t="n"/>
      <c r="AS961" s="9" t="n"/>
      <c r="AT961" s="9" t="n"/>
      <c r="AU961" s="9" t="n"/>
      <c r="AV961" s="9" t="n"/>
      <c r="AW961" s="9" t="n"/>
      <c r="AX961" s="9" t="n"/>
      <c r="AY961" s="9" t="n"/>
      <c r="AZ961" s="9" t="n"/>
    </row>
    <row r="962">
      <c r="A962" s="9" t="n"/>
      <c r="B962" s="9" t="n"/>
      <c r="C962" s="9" t="n"/>
      <c r="D962" s="9" t="n"/>
      <c r="E962" s="9" t="n"/>
      <c r="F962" s="9" t="n"/>
      <c r="G962" s="9" t="n"/>
      <c r="H962" s="9" t="n"/>
      <c r="I962" s="9" t="n"/>
      <c r="J962" s="9" t="n"/>
      <c r="K962" s="9" t="n"/>
      <c r="L962" s="9" t="n"/>
      <c r="M962" s="9" t="n"/>
      <c r="N962" s="9" t="n"/>
      <c r="O962" s="9" t="n"/>
      <c r="P962" s="9" t="n"/>
      <c r="Q962" s="9" t="n"/>
      <c r="R962" s="9" t="n"/>
      <c r="S962" s="9" t="n"/>
      <c r="T962" s="9" t="n"/>
      <c r="U962" s="9" t="n"/>
      <c r="V962" s="9" t="n"/>
      <c r="W962" s="9" t="n"/>
      <c r="X962" s="9" t="n"/>
      <c r="Y962" s="9" t="n"/>
      <c r="Z962" s="9" t="n"/>
      <c r="AA962" s="9" t="n"/>
      <c r="AB962" s="9" t="n"/>
      <c r="AC962" s="9" t="n"/>
      <c r="AD962" s="9" t="n"/>
      <c r="AE962" s="9" t="n"/>
      <c r="AF962" s="9" t="n"/>
      <c r="AG962" s="9" t="n"/>
      <c r="AH962" s="9" t="n"/>
      <c r="AI962" s="9" t="n"/>
      <c r="AJ962" s="9" t="n"/>
      <c r="AK962" s="9" t="n"/>
      <c r="AL962" s="9" t="n"/>
      <c r="AM962" s="9" t="n"/>
      <c r="AN962" s="9" t="n"/>
      <c r="AO962" s="9" t="n"/>
      <c r="AP962" s="9" t="n"/>
      <c r="AQ962" s="9" t="n"/>
      <c r="AR962" s="9" t="n"/>
      <c r="AS962" s="9" t="n"/>
      <c r="AT962" s="9" t="n"/>
      <c r="AU962" s="9" t="n"/>
      <c r="AV962" s="9" t="n"/>
      <c r="AW962" s="9" t="n"/>
      <c r="AX962" s="9" t="n"/>
      <c r="AY962" s="9" t="n"/>
      <c r="AZ962" s="9" t="n"/>
    </row>
    <row r="963">
      <c r="A963" s="9" t="n"/>
      <c r="B963" s="9" t="n"/>
      <c r="C963" s="9" t="n"/>
      <c r="D963" s="9" t="n"/>
      <c r="E963" s="9" t="n"/>
      <c r="F963" s="9" t="n"/>
      <c r="G963" s="9" t="n"/>
      <c r="H963" s="9" t="n"/>
      <c r="I963" s="9" t="n"/>
      <c r="J963" s="9" t="n"/>
      <c r="K963" s="9" t="n"/>
      <c r="L963" s="9" t="n"/>
      <c r="M963" s="9" t="n"/>
      <c r="N963" s="9" t="n"/>
      <c r="O963" s="9" t="n"/>
      <c r="P963" s="9" t="n"/>
      <c r="Q963" s="9" t="n"/>
      <c r="R963" s="9" t="n"/>
      <c r="S963" s="9" t="n"/>
      <c r="T963" s="9" t="n"/>
      <c r="U963" s="9" t="n"/>
      <c r="V963" s="9" t="n"/>
      <c r="W963" s="9" t="n"/>
      <c r="X963" s="9" t="n"/>
      <c r="Y963" s="9" t="n"/>
      <c r="Z963" s="9" t="n"/>
      <c r="AA963" s="9" t="n"/>
      <c r="AB963" s="9" t="n"/>
      <c r="AC963" s="9" t="n"/>
      <c r="AD963" s="9" t="n"/>
      <c r="AE963" s="9" t="n"/>
      <c r="AF963" s="9" t="n"/>
      <c r="AG963" s="9" t="n"/>
      <c r="AH963" s="9" t="n"/>
      <c r="AI963" s="9" t="n"/>
      <c r="AJ963" s="9" t="n"/>
      <c r="AK963" s="9" t="n"/>
      <c r="AL963" s="9" t="n"/>
      <c r="AM963" s="9" t="n"/>
      <c r="AN963" s="9" t="n"/>
      <c r="AO963" s="9" t="n"/>
      <c r="AP963" s="9" t="n"/>
      <c r="AQ963" s="9" t="n"/>
      <c r="AR963" s="9" t="n"/>
      <c r="AS963" s="9" t="n"/>
      <c r="AT963" s="9" t="n"/>
      <c r="AU963" s="9" t="n"/>
      <c r="AV963" s="9" t="n"/>
      <c r="AW963" s="9" t="n"/>
      <c r="AX963" s="9" t="n"/>
      <c r="AY963" s="9" t="n"/>
      <c r="AZ963" s="9" t="n"/>
    </row>
    <row r="964">
      <c r="A964" s="9" t="n"/>
      <c r="B964" s="9" t="n"/>
      <c r="C964" s="9" t="n"/>
      <c r="D964" s="9" t="n"/>
      <c r="E964" s="9" t="n"/>
      <c r="F964" s="9" t="n"/>
      <c r="G964" s="9" t="n"/>
      <c r="H964" s="9" t="n"/>
      <c r="I964" s="9" t="n"/>
      <c r="J964" s="9" t="n"/>
      <c r="K964" s="9" t="n"/>
      <c r="L964" s="9" t="n"/>
      <c r="M964" s="9" t="n"/>
      <c r="N964" s="9" t="n"/>
      <c r="O964" s="9" t="n"/>
      <c r="P964" s="9" t="n"/>
      <c r="Q964" s="9" t="n"/>
      <c r="R964" s="9" t="n"/>
      <c r="S964" s="9" t="n"/>
      <c r="T964" s="9" t="n"/>
      <c r="U964" s="9" t="n"/>
      <c r="V964" s="9" t="n"/>
      <c r="W964" s="9" t="n"/>
      <c r="X964" s="9" t="n"/>
      <c r="Y964" s="9" t="n"/>
      <c r="Z964" s="9" t="n"/>
      <c r="AA964" s="9" t="n"/>
      <c r="AB964" s="9" t="n"/>
      <c r="AC964" s="9" t="n"/>
      <c r="AD964" s="9" t="n"/>
      <c r="AE964" s="9" t="n"/>
      <c r="AF964" s="9" t="n"/>
      <c r="AG964" s="9" t="n"/>
      <c r="AH964" s="9" t="n"/>
      <c r="AI964" s="9" t="n"/>
      <c r="AJ964" s="9" t="n"/>
      <c r="AK964" s="9" t="n"/>
      <c r="AL964" s="9" t="n"/>
      <c r="AM964" s="9" t="n"/>
      <c r="AN964" s="9" t="n"/>
      <c r="AO964" s="9" t="n"/>
      <c r="AP964" s="9" t="n"/>
      <c r="AQ964" s="9" t="n"/>
      <c r="AR964" s="9" t="n"/>
      <c r="AS964" s="9" t="n"/>
      <c r="AT964" s="9" t="n"/>
      <c r="AU964" s="9" t="n"/>
      <c r="AV964" s="9" t="n"/>
      <c r="AW964" s="9" t="n"/>
      <c r="AX964" s="9" t="n"/>
      <c r="AY964" s="9" t="n"/>
      <c r="AZ964" s="9" t="n"/>
    </row>
    <row r="965">
      <c r="A965" s="9" t="n"/>
      <c r="B965" s="9" t="n"/>
      <c r="C965" s="9" t="n"/>
      <c r="D965" s="9" t="n"/>
      <c r="E965" s="9" t="n"/>
      <c r="F965" s="9" t="n"/>
      <c r="G965" s="9" t="n"/>
      <c r="H965" s="9" t="n"/>
      <c r="I965" s="9" t="n"/>
      <c r="J965" s="9" t="n"/>
      <c r="K965" s="9" t="n"/>
      <c r="L965" s="9" t="n"/>
      <c r="M965" s="9" t="n"/>
      <c r="N965" s="9" t="n"/>
      <c r="O965" s="9" t="n"/>
      <c r="P965" s="9" t="n"/>
      <c r="Q965" s="9" t="n"/>
      <c r="R965" s="9" t="n"/>
      <c r="S965" s="9" t="n"/>
      <c r="T965" s="9" t="n"/>
      <c r="U965" s="9" t="n"/>
      <c r="V965" s="9" t="n"/>
      <c r="W965" s="9" t="n"/>
      <c r="X965" s="9" t="n"/>
      <c r="Y965" s="9" t="n"/>
      <c r="Z965" s="9" t="n"/>
      <c r="AA965" s="9" t="n"/>
      <c r="AB965" s="9" t="n"/>
      <c r="AC965" s="9" t="n"/>
      <c r="AD965" s="9" t="n"/>
      <c r="AE965" s="9" t="n"/>
      <c r="AF965" s="9" t="n"/>
      <c r="AG965" s="9" t="n"/>
      <c r="AH965" s="9" t="n"/>
      <c r="AI965" s="9" t="n"/>
      <c r="AJ965" s="9" t="n"/>
      <c r="AK965" s="9" t="n"/>
      <c r="AL965" s="9" t="n"/>
      <c r="AM965" s="9" t="n"/>
      <c r="AN965" s="9" t="n"/>
      <c r="AO965" s="9" t="n"/>
      <c r="AP965" s="9" t="n"/>
      <c r="AQ965" s="9" t="n"/>
      <c r="AR965" s="9" t="n"/>
      <c r="AS965" s="9" t="n"/>
      <c r="AT965" s="9" t="n"/>
      <c r="AU965" s="9" t="n"/>
      <c r="AV965" s="9" t="n"/>
      <c r="AW965" s="9" t="n"/>
      <c r="AX965" s="9" t="n"/>
      <c r="AY965" s="9" t="n"/>
      <c r="AZ965" s="9" t="n"/>
    </row>
    <row r="966">
      <c r="A966" s="9" t="n"/>
      <c r="B966" s="9" t="n"/>
      <c r="C966" s="9" t="n"/>
      <c r="D966" s="9" t="n"/>
      <c r="E966" s="9" t="n"/>
      <c r="F966" s="9" t="n"/>
      <c r="G966" s="9" t="n"/>
      <c r="H966" s="9" t="n"/>
      <c r="I966" s="9" t="n"/>
      <c r="J966" s="9" t="n"/>
      <c r="K966" s="9" t="n"/>
      <c r="L966" s="9" t="n"/>
      <c r="M966" s="9" t="n"/>
      <c r="N966" s="9" t="n"/>
      <c r="O966" s="9" t="n"/>
      <c r="P966" s="9" t="n"/>
      <c r="Q966" s="9" t="n"/>
      <c r="R966" s="9" t="n"/>
      <c r="S966" s="9" t="n"/>
      <c r="T966" s="9" t="n"/>
      <c r="U966" s="9" t="n"/>
      <c r="V966" s="9" t="n"/>
      <c r="W966" s="9" t="n"/>
      <c r="X966" s="9" t="n"/>
      <c r="Y966" s="9" t="n"/>
      <c r="Z966" s="9" t="n"/>
      <c r="AA966" s="9" t="n"/>
      <c r="AB966" s="9" t="n"/>
      <c r="AC966" s="9" t="n"/>
      <c r="AD966" s="9" t="n"/>
      <c r="AE966" s="9" t="n"/>
      <c r="AF966" s="9" t="n"/>
      <c r="AG966" s="9" t="n"/>
      <c r="AH966" s="9" t="n"/>
      <c r="AI966" s="9" t="n"/>
      <c r="AJ966" s="9" t="n"/>
      <c r="AK966" s="9" t="n"/>
      <c r="AL966" s="9" t="n"/>
      <c r="AM966" s="9" t="n"/>
      <c r="AN966" s="9" t="n"/>
      <c r="AO966" s="9" t="n"/>
      <c r="AP966" s="9" t="n"/>
      <c r="AQ966" s="9" t="n"/>
      <c r="AR966" s="9" t="n"/>
      <c r="AS966" s="9" t="n"/>
      <c r="AT966" s="9" t="n"/>
      <c r="AU966" s="9" t="n"/>
      <c r="AV966" s="9" t="n"/>
      <c r="AW966" s="9" t="n"/>
      <c r="AX966" s="9" t="n"/>
      <c r="AY966" s="9" t="n"/>
      <c r="AZ966" s="9" t="n"/>
    </row>
    <row r="967">
      <c r="A967" s="9" t="n"/>
      <c r="B967" s="9" t="n"/>
      <c r="C967" s="9" t="n"/>
      <c r="D967" s="9" t="n"/>
      <c r="E967" s="9" t="n"/>
      <c r="F967" s="9" t="n"/>
      <c r="G967" s="9" t="n"/>
      <c r="H967" s="9" t="n"/>
      <c r="I967" s="9" t="n"/>
      <c r="J967" s="9" t="n"/>
      <c r="K967" s="9" t="n"/>
      <c r="L967" s="9" t="n"/>
      <c r="M967" s="9" t="n"/>
      <c r="N967" s="9" t="n"/>
      <c r="O967" s="9" t="n"/>
      <c r="P967" s="9" t="n"/>
      <c r="Q967" s="9" t="n"/>
      <c r="R967" s="9" t="n"/>
      <c r="S967" s="9" t="n"/>
      <c r="T967" s="9" t="n"/>
      <c r="U967" s="9" t="n"/>
      <c r="V967" s="9" t="n"/>
      <c r="W967" s="9" t="n"/>
      <c r="X967" s="9" t="n"/>
      <c r="Y967" s="9" t="n"/>
      <c r="Z967" s="9" t="n"/>
      <c r="AA967" s="9" t="n"/>
      <c r="AB967" s="9" t="n"/>
      <c r="AC967" s="9" t="n"/>
      <c r="AD967" s="9" t="n"/>
      <c r="AE967" s="9" t="n"/>
      <c r="AF967" s="9" t="n"/>
      <c r="AG967" s="9" t="n"/>
      <c r="AH967" s="9" t="n"/>
      <c r="AI967" s="9" t="n"/>
      <c r="AJ967" s="9" t="n"/>
      <c r="AK967" s="9" t="n"/>
      <c r="AL967" s="9" t="n"/>
      <c r="AM967" s="9" t="n"/>
      <c r="AN967" s="9" t="n"/>
      <c r="AO967" s="9" t="n"/>
      <c r="AP967" s="9" t="n"/>
      <c r="AQ967" s="9" t="n"/>
      <c r="AR967" s="9" t="n"/>
      <c r="AS967" s="9" t="n"/>
      <c r="AT967" s="9" t="n"/>
      <c r="AU967" s="9" t="n"/>
      <c r="AV967" s="9" t="n"/>
      <c r="AW967" s="9" t="n"/>
      <c r="AX967" s="9" t="n"/>
      <c r="AY967" s="9" t="n"/>
      <c r="AZ967" s="9" t="n"/>
    </row>
    <row r="968">
      <c r="A968" s="9" t="n"/>
      <c r="B968" s="9" t="n"/>
      <c r="C968" s="9" t="n"/>
      <c r="D968" s="9" t="n"/>
      <c r="E968" s="9" t="n"/>
      <c r="F968" s="9" t="n"/>
      <c r="G968" s="9" t="n"/>
      <c r="H968" s="9" t="n"/>
      <c r="I968" s="9" t="n"/>
      <c r="J968" s="9" t="n"/>
      <c r="K968" s="9" t="n"/>
      <c r="L968" s="9" t="n"/>
      <c r="M968" s="9" t="n"/>
      <c r="N968" s="9" t="n"/>
      <c r="O968" s="9" t="n"/>
      <c r="P968" s="9" t="n"/>
      <c r="Q968" s="9" t="n"/>
      <c r="R968" s="9" t="n"/>
      <c r="S968" s="9" t="n"/>
      <c r="T968" s="9" t="n"/>
      <c r="U968" s="9" t="n"/>
      <c r="V968" s="9" t="n"/>
      <c r="W968" s="9" t="n"/>
      <c r="X968" s="9" t="n"/>
      <c r="Y968" s="9" t="n"/>
      <c r="Z968" s="9" t="n"/>
      <c r="AA968" s="9" t="n"/>
      <c r="AB968" s="9" t="n"/>
      <c r="AC968" s="9" t="n"/>
      <c r="AD968" s="9" t="n"/>
      <c r="AE968" s="9" t="n"/>
      <c r="AF968" s="9" t="n"/>
      <c r="AG968" s="9" t="n"/>
      <c r="AH968" s="9" t="n"/>
      <c r="AI968" s="9" t="n"/>
      <c r="AJ968" s="9" t="n"/>
      <c r="AK968" s="9" t="n"/>
      <c r="AL968" s="9" t="n"/>
      <c r="AM968" s="9" t="n"/>
      <c r="AN968" s="9" t="n"/>
      <c r="AO968" s="9" t="n"/>
      <c r="AP968" s="9" t="n"/>
      <c r="AQ968" s="9" t="n"/>
      <c r="AR968" s="9" t="n"/>
      <c r="AS968" s="9" t="n"/>
      <c r="AT968" s="9" t="n"/>
      <c r="AU968" s="9" t="n"/>
      <c r="AV968" s="9" t="n"/>
      <c r="AW968" s="9" t="n"/>
      <c r="AX968" s="9" t="n"/>
      <c r="AY968" s="9" t="n"/>
      <c r="AZ968" s="9" t="n"/>
    </row>
    <row r="969">
      <c r="A969" s="9" t="n"/>
      <c r="B969" s="9" t="n"/>
      <c r="C969" s="9" t="n"/>
      <c r="D969" s="9" t="n"/>
      <c r="E969" s="9" t="n"/>
      <c r="F969" s="9" t="n"/>
      <c r="G969" s="9" t="n"/>
      <c r="H969" s="9" t="n"/>
      <c r="I969" s="9" t="n"/>
      <c r="J969" s="9" t="n"/>
      <c r="K969" s="9" t="n"/>
      <c r="L969" s="9" t="n"/>
      <c r="M969" s="9" t="n"/>
      <c r="N969" s="9" t="n"/>
      <c r="O969" s="9" t="n"/>
      <c r="P969" s="9" t="n"/>
      <c r="Q969" s="9" t="n"/>
      <c r="R969" s="9" t="n"/>
      <c r="S969" s="9" t="n"/>
      <c r="T969" s="9" t="n"/>
      <c r="U969" s="9" t="n"/>
      <c r="V969" s="9" t="n"/>
      <c r="W969" s="9" t="n"/>
      <c r="X969" s="9" t="n"/>
      <c r="Y969" s="9" t="n"/>
      <c r="Z969" s="9" t="n"/>
      <c r="AA969" s="9" t="n"/>
      <c r="AB969" s="9" t="n"/>
      <c r="AC969" s="9" t="n"/>
      <c r="AD969" s="9" t="n"/>
      <c r="AE969" s="9" t="n"/>
      <c r="AF969" s="9" t="n"/>
      <c r="AG969" s="9" t="n"/>
      <c r="AH969" s="9" t="n"/>
      <c r="AI969" s="9" t="n"/>
      <c r="AJ969" s="9" t="n"/>
      <c r="AK969" s="9" t="n"/>
      <c r="AL969" s="9" t="n"/>
      <c r="AM969" s="9" t="n"/>
      <c r="AN969" s="9" t="n"/>
      <c r="AO969" s="9" t="n"/>
      <c r="AP969" s="9" t="n"/>
      <c r="AQ969" s="9" t="n"/>
      <c r="AR969" s="9" t="n"/>
      <c r="AS969" s="9" t="n"/>
      <c r="AT969" s="9" t="n"/>
      <c r="AU969" s="9" t="n"/>
      <c r="AV969" s="9" t="n"/>
      <c r="AW969" s="9" t="n"/>
      <c r="AX969" s="9" t="n"/>
      <c r="AY969" s="9" t="n"/>
      <c r="AZ969" s="9" t="n"/>
    </row>
    <row r="970">
      <c r="A970" s="9" t="n"/>
      <c r="B970" s="9" t="n"/>
      <c r="C970" s="9" t="n"/>
      <c r="D970" s="9" t="n"/>
      <c r="E970" s="9" t="n"/>
      <c r="F970" s="9" t="n"/>
      <c r="G970" s="9" t="n"/>
      <c r="H970" s="9" t="n"/>
      <c r="I970" s="9" t="n"/>
      <c r="J970" s="9" t="n"/>
      <c r="K970" s="9" t="n"/>
      <c r="L970" s="9" t="n"/>
      <c r="M970" s="9" t="n"/>
      <c r="N970" s="9" t="n"/>
      <c r="O970" s="9" t="n"/>
      <c r="P970" s="9" t="n"/>
      <c r="Q970" s="9" t="n"/>
      <c r="R970" s="9" t="n"/>
      <c r="S970" s="9" t="n"/>
      <c r="T970" s="9" t="n"/>
      <c r="U970" s="9" t="n"/>
      <c r="V970" s="9" t="n"/>
      <c r="W970" s="9" t="n"/>
      <c r="X970" s="9" t="n"/>
      <c r="Y970" s="9" t="n"/>
      <c r="Z970" s="9" t="n"/>
      <c r="AA970" s="9" t="n"/>
      <c r="AB970" s="9" t="n"/>
      <c r="AC970" s="9" t="n"/>
      <c r="AD970" s="9" t="n"/>
      <c r="AE970" s="9" t="n"/>
      <c r="AF970" s="9" t="n"/>
      <c r="AG970" s="9" t="n"/>
      <c r="AH970" s="9" t="n"/>
      <c r="AI970" s="9" t="n"/>
      <c r="AJ970" s="9" t="n"/>
      <c r="AK970" s="9" t="n"/>
      <c r="AL970" s="9" t="n"/>
      <c r="AM970" s="9" t="n"/>
      <c r="AN970" s="9" t="n"/>
      <c r="AO970" s="9" t="n"/>
      <c r="AP970" s="9" t="n"/>
      <c r="AQ970" s="9" t="n"/>
      <c r="AR970" s="9" t="n"/>
      <c r="AS970" s="9" t="n"/>
      <c r="AT970" s="9" t="n"/>
      <c r="AU970" s="9" t="n"/>
      <c r="AV970" s="9" t="n"/>
      <c r="AW970" s="9" t="n"/>
      <c r="AX970" s="9" t="n"/>
      <c r="AY970" s="9" t="n"/>
      <c r="AZ970" s="9" t="n"/>
    </row>
    <row r="971">
      <c r="A971" s="9" t="n"/>
      <c r="B971" s="9" t="n"/>
      <c r="C971" s="9" t="n"/>
      <c r="D971" s="9" t="n"/>
      <c r="E971" s="9" t="n"/>
      <c r="F971" s="9" t="n"/>
      <c r="G971" s="9" t="n"/>
      <c r="H971" s="9" t="n"/>
      <c r="I971" s="9" t="n"/>
      <c r="J971" s="9" t="n"/>
      <c r="K971" s="9" t="n"/>
      <c r="L971" s="9" t="n"/>
      <c r="M971" s="9" t="n"/>
      <c r="N971" s="9" t="n"/>
      <c r="O971" s="9" t="n"/>
      <c r="P971" s="9" t="n"/>
      <c r="Q971" s="9" t="n"/>
      <c r="R971" s="9" t="n"/>
      <c r="S971" s="9" t="n"/>
      <c r="T971" s="9" t="n"/>
      <c r="U971" s="9" t="n"/>
      <c r="V971" s="9" t="n"/>
      <c r="W971" s="9" t="n"/>
      <c r="X971" s="9" t="n"/>
      <c r="Y971" s="9" t="n"/>
      <c r="Z971" s="9" t="n"/>
      <c r="AA971" s="9" t="n"/>
      <c r="AB971" s="9" t="n"/>
      <c r="AC971" s="9" t="n"/>
      <c r="AD971" s="9" t="n"/>
      <c r="AE971" s="9" t="n"/>
      <c r="AF971" s="9" t="n"/>
      <c r="AG971" s="9" t="n"/>
      <c r="AH971" s="9" t="n"/>
      <c r="AI971" s="9" t="n"/>
      <c r="AJ971" s="9" t="n"/>
      <c r="AK971" s="9" t="n"/>
      <c r="AL971" s="9" t="n"/>
      <c r="AM971" s="9" t="n"/>
      <c r="AN971" s="9" t="n"/>
      <c r="AO971" s="9" t="n"/>
      <c r="AP971" s="9" t="n"/>
      <c r="AQ971" s="9" t="n"/>
      <c r="AR971" s="9" t="n"/>
      <c r="AS971" s="9" t="n"/>
      <c r="AT971" s="9" t="n"/>
      <c r="AU971" s="9" t="n"/>
      <c r="AV971" s="9" t="n"/>
      <c r="AW971" s="9" t="n"/>
      <c r="AX971" s="9" t="n"/>
      <c r="AY971" s="9" t="n"/>
      <c r="AZ971" s="9" t="n"/>
    </row>
    <row r="972">
      <c r="A972" s="9" t="n"/>
      <c r="B972" s="9" t="n"/>
      <c r="C972" s="9" t="n"/>
      <c r="D972" s="9" t="n"/>
      <c r="E972" s="9" t="n"/>
      <c r="F972" s="9" t="n"/>
      <c r="G972" s="9" t="n"/>
      <c r="H972" s="9" t="n"/>
      <c r="I972" s="9" t="n"/>
      <c r="J972" s="9" t="n"/>
      <c r="K972" s="9" t="n"/>
      <c r="L972" s="9" t="n"/>
      <c r="M972" s="9" t="n"/>
      <c r="N972" s="9" t="n"/>
      <c r="O972" s="9" t="n"/>
      <c r="P972" s="9" t="n"/>
      <c r="Q972" s="9" t="n"/>
      <c r="R972" s="9" t="n"/>
      <c r="S972" s="9" t="n"/>
      <c r="T972" s="9" t="n"/>
      <c r="U972" s="9" t="n"/>
      <c r="V972" s="9" t="n"/>
      <c r="W972" s="9" t="n"/>
      <c r="X972" s="9" t="n"/>
      <c r="Y972" s="9" t="n"/>
      <c r="Z972" s="9" t="n"/>
      <c r="AA972" s="9" t="n"/>
      <c r="AB972" s="9" t="n"/>
      <c r="AC972" s="9" t="n"/>
      <c r="AD972" s="9" t="n"/>
      <c r="AE972" s="9" t="n"/>
      <c r="AF972" s="9" t="n"/>
      <c r="AG972" s="9" t="n"/>
      <c r="AH972" s="9" t="n"/>
      <c r="AI972" s="9" t="n"/>
      <c r="AJ972" s="9" t="n"/>
      <c r="AK972" s="9" t="n"/>
      <c r="AL972" s="9" t="n"/>
      <c r="AM972" s="9" t="n"/>
      <c r="AN972" s="9" t="n"/>
      <c r="AO972" s="9" t="n"/>
      <c r="AP972" s="9" t="n"/>
      <c r="AQ972" s="9" t="n"/>
      <c r="AR972" s="9" t="n"/>
      <c r="AS972" s="9" t="n"/>
      <c r="AT972" s="9" t="n"/>
      <c r="AU972" s="9" t="n"/>
      <c r="AV972" s="9" t="n"/>
      <c r="AW972" s="9" t="n"/>
      <c r="AX972" s="9" t="n"/>
      <c r="AY972" s="9" t="n"/>
      <c r="AZ972" s="9" t="n"/>
    </row>
    <row r="973">
      <c r="A973" s="9" t="n"/>
      <c r="B973" s="9" t="n"/>
      <c r="C973" s="9" t="n"/>
      <c r="D973" s="9" t="n"/>
      <c r="E973" s="9" t="n"/>
      <c r="F973" s="9" t="n"/>
      <c r="G973" s="9" t="n"/>
      <c r="H973" s="9" t="n"/>
      <c r="I973" s="9" t="n"/>
      <c r="J973" s="9" t="n"/>
      <c r="K973" s="9" t="n"/>
      <c r="L973" s="9" t="n"/>
      <c r="M973" s="9" t="n"/>
      <c r="N973" s="9" t="n"/>
      <c r="O973" s="9" t="n"/>
      <c r="P973" s="9" t="n"/>
      <c r="Q973" s="9" t="n"/>
      <c r="R973" s="9" t="n"/>
      <c r="S973" s="9" t="n"/>
      <c r="T973" s="9" t="n"/>
      <c r="U973" s="9" t="n"/>
      <c r="V973" s="9" t="n"/>
      <c r="W973" s="9" t="n"/>
      <c r="X973" s="9" t="n"/>
      <c r="Y973" s="9" t="n"/>
      <c r="Z973" s="9" t="n"/>
      <c r="AA973" s="9" t="n"/>
      <c r="AB973" s="9" t="n"/>
      <c r="AC973" s="9" t="n"/>
      <c r="AD973" s="9" t="n"/>
      <c r="AE973" s="9" t="n"/>
      <c r="AF973" s="9" t="n"/>
      <c r="AG973" s="9" t="n"/>
      <c r="AH973" s="9" t="n"/>
      <c r="AI973" s="9" t="n"/>
      <c r="AJ973" s="9" t="n"/>
      <c r="AK973" s="9" t="n"/>
      <c r="AL973" s="9" t="n"/>
      <c r="AM973" s="9" t="n"/>
      <c r="AN973" s="9" t="n"/>
      <c r="AO973" s="9" t="n"/>
      <c r="AP973" s="9" t="n"/>
      <c r="AQ973" s="9" t="n"/>
      <c r="AR973" s="9" t="n"/>
      <c r="AS973" s="9" t="n"/>
      <c r="AT973" s="9" t="n"/>
      <c r="AU973" s="9" t="n"/>
      <c r="AV973" s="9" t="n"/>
      <c r="AW973" s="9" t="n"/>
      <c r="AX973" s="9" t="n"/>
      <c r="AY973" s="9" t="n"/>
      <c r="AZ973" s="9" t="n"/>
    </row>
    <row r="974">
      <c r="A974" s="9" t="n"/>
      <c r="B974" s="9" t="n"/>
      <c r="C974" s="9" t="n"/>
      <c r="D974" s="9" t="n"/>
      <c r="E974" s="9" t="n"/>
      <c r="F974" s="9" t="n"/>
      <c r="G974" s="9" t="n"/>
      <c r="H974" s="9" t="n"/>
      <c r="I974" s="9" t="n"/>
      <c r="J974" s="9" t="n"/>
      <c r="K974" s="9" t="n"/>
      <c r="L974" s="9" t="n"/>
      <c r="M974" s="9" t="n"/>
      <c r="N974" s="9" t="n"/>
      <c r="O974" s="9" t="n"/>
      <c r="P974" s="9" t="n"/>
      <c r="Q974" s="9" t="n"/>
      <c r="R974" s="9" t="n"/>
      <c r="S974" s="9" t="n"/>
      <c r="T974" s="9" t="n"/>
      <c r="U974" s="9" t="n"/>
      <c r="V974" s="9" t="n"/>
      <c r="W974" s="9" t="n"/>
      <c r="X974" s="9" t="n"/>
      <c r="Y974" s="9" t="n"/>
      <c r="Z974" s="9" t="n"/>
      <c r="AA974" s="9" t="n"/>
      <c r="AB974" s="9" t="n"/>
      <c r="AC974" s="9" t="n"/>
      <c r="AD974" s="9" t="n"/>
      <c r="AE974" s="9" t="n"/>
      <c r="AF974" s="9" t="n"/>
      <c r="AG974" s="9" t="n"/>
      <c r="AH974" s="9" t="n"/>
      <c r="AI974" s="9" t="n"/>
      <c r="AJ974" s="9" t="n"/>
      <c r="AK974" s="9" t="n"/>
      <c r="AL974" s="9" t="n"/>
      <c r="AM974" s="9" t="n"/>
      <c r="AN974" s="9" t="n"/>
      <c r="AO974" s="9" t="n"/>
      <c r="AP974" s="9" t="n"/>
      <c r="AQ974" s="9" t="n"/>
      <c r="AR974" s="9" t="n"/>
      <c r="AS974" s="9" t="n"/>
      <c r="AT974" s="9" t="n"/>
      <c r="AU974" s="9" t="n"/>
      <c r="AV974" s="9" t="n"/>
      <c r="AW974" s="9" t="n"/>
      <c r="AX974" s="9" t="n"/>
      <c r="AY974" s="9" t="n"/>
      <c r="AZ974" s="9" t="n"/>
    </row>
    <row r="975">
      <c r="A975" s="9" t="n"/>
      <c r="B975" s="9" t="n"/>
      <c r="C975" s="9" t="n"/>
      <c r="D975" s="9" t="n"/>
      <c r="E975" s="9" t="n"/>
      <c r="F975" s="9" t="n"/>
      <c r="G975" s="9" t="n"/>
      <c r="H975" s="9" t="n"/>
      <c r="I975" s="9" t="n"/>
      <c r="J975" s="9" t="n"/>
      <c r="K975" s="9" t="n"/>
      <c r="L975" s="9" t="n"/>
      <c r="M975" s="9" t="n"/>
      <c r="N975" s="9" t="n"/>
      <c r="O975" s="9" t="n"/>
      <c r="P975" s="9" t="n"/>
      <c r="Q975" s="9" t="n"/>
      <c r="R975" s="9" t="n"/>
      <c r="S975" s="9" t="n"/>
      <c r="T975" s="9" t="n"/>
      <c r="U975" s="9" t="n"/>
      <c r="V975" s="9" t="n"/>
      <c r="W975" s="9" t="n"/>
      <c r="X975" s="9" t="n"/>
      <c r="Y975" s="9" t="n"/>
      <c r="Z975" s="9" t="n"/>
      <c r="AA975" s="9" t="n"/>
      <c r="AB975" s="9" t="n"/>
      <c r="AC975" s="9" t="n"/>
      <c r="AD975" s="9" t="n"/>
      <c r="AE975" s="9" t="n"/>
      <c r="AF975" s="9" t="n"/>
      <c r="AG975" s="9" t="n"/>
      <c r="AH975" s="9" t="n"/>
      <c r="AI975" s="9" t="n"/>
      <c r="AJ975" s="9" t="n"/>
      <c r="AK975" s="9" t="n"/>
      <c r="AL975" s="9" t="n"/>
      <c r="AM975" s="9" t="n"/>
      <c r="AN975" s="9" t="n"/>
      <c r="AO975" s="9" t="n"/>
      <c r="AP975" s="9" t="n"/>
      <c r="AQ975" s="9" t="n"/>
      <c r="AR975" s="9" t="n"/>
      <c r="AS975" s="9" t="n"/>
      <c r="AT975" s="9" t="n"/>
      <c r="AU975" s="9" t="n"/>
      <c r="AV975" s="9" t="n"/>
      <c r="AW975" s="9" t="n"/>
      <c r="AX975" s="9" t="n"/>
      <c r="AY975" s="9" t="n"/>
      <c r="AZ975" s="9" t="n"/>
    </row>
    <row r="976">
      <c r="A976" s="9" t="n"/>
      <c r="B976" s="9" t="n"/>
      <c r="C976" s="9" t="n"/>
      <c r="D976" s="9" t="n"/>
      <c r="E976" s="9" t="n"/>
      <c r="F976" s="9" t="n"/>
      <c r="G976" s="9" t="n"/>
      <c r="H976" s="9" t="n"/>
      <c r="I976" s="9" t="n"/>
      <c r="J976" s="9" t="n"/>
      <c r="K976" s="9" t="n"/>
      <c r="L976" s="9" t="n"/>
      <c r="M976" s="9" t="n"/>
      <c r="N976" s="9" t="n"/>
      <c r="O976" s="9" t="n"/>
      <c r="P976" s="9" t="n"/>
      <c r="Q976" s="9" t="n"/>
      <c r="R976" s="9" t="n"/>
      <c r="S976" s="9" t="n"/>
      <c r="T976" s="9" t="n"/>
      <c r="U976" s="9" t="n"/>
      <c r="V976" s="9" t="n"/>
      <c r="W976" s="9" t="n"/>
      <c r="X976" s="9" t="n"/>
      <c r="Y976" s="9" t="n"/>
      <c r="Z976" s="9" t="n"/>
      <c r="AA976" s="9" t="n"/>
      <c r="AB976" s="9" t="n"/>
      <c r="AC976" s="9" t="n"/>
      <c r="AD976" s="9" t="n"/>
      <c r="AE976" s="9" t="n"/>
      <c r="AF976" s="9" t="n"/>
      <c r="AG976" s="9" t="n"/>
      <c r="AH976" s="9" t="n"/>
      <c r="AI976" s="9" t="n"/>
      <c r="AJ976" s="9" t="n"/>
      <c r="AK976" s="9" t="n"/>
      <c r="AL976" s="9" t="n"/>
      <c r="AM976" s="9" t="n"/>
      <c r="AN976" s="9" t="n"/>
      <c r="AO976" s="9" t="n"/>
      <c r="AP976" s="9" t="n"/>
      <c r="AQ976" s="9" t="n"/>
      <c r="AR976" s="9" t="n"/>
      <c r="AS976" s="9" t="n"/>
      <c r="AT976" s="9" t="n"/>
      <c r="AU976" s="9" t="n"/>
      <c r="AV976" s="9" t="n"/>
      <c r="AW976" s="9" t="n"/>
      <c r="AX976" s="9" t="n"/>
      <c r="AY976" s="9" t="n"/>
      <c r="AZ976" s="9" t="n"/>
    </row>
    <row r="977">
      <c r="A977" s="9" t="n"/>
      <c r="B977" s="9" t="n"/>
      <c r="C977" s="9" t="n"/>
      <c r="D977" s="9" t="n"/>
      <c r="E977" s="9" t="n"/>
      <c r="F977" s="9" t="n"/>
      <c r="G977" s="9" t="n"/>
      <c r="H977" s="9" t="n"/>
      <c r="I977" s="9" t="n"/>
      <c r="J977" s="9" t="n"/>
      <c r="K977" s="9" t="n"/>
      <c r="L977" s="9" t="n"/>
      <c r="M977" s="9" t="n"/>
      <c r="N977" s="9" t="n"/>
      <c r="O977" s="9" t="n"/>
      <c r="P977" s="9" t="n"/>
      <c r="Q977" s="9" t="n"/>
      <c r="R977" s="9" t="n"/>
      <c r="S977" s="9" t="n"/>
      <c r="T977" s="9" t="n"/>
      <c r="U977" s="9" t="n"/>
      <c r="V977" s="9" t="n"/>
      <c r="W977" s="9" t="n"/>
      <c r="X977" s="9" t="n"/>
      <c r="Y977" s="9" t="n"/>
      <c r="Z977" s="9" t="n"/>
      <c r="AA977" s="9" t="n"/>
      <c r="AB977" s="9" t="n"/>
      <c r="AC977" s="9" t="n"/>
      <c r="AD977" s="9" t="n"/>
      <c r="AE977" s="9" t="n"/>
      <c r="AF977" s="9" t="n"/>
      <c r="AG977" s="9" t="n"/>
      <c r="AH977" s="9" t="n"/>
      <c r="AI977" s="9" t="n"/>
      <c r="AJ977" s="9" t="n"/>
      <c r="AK977" s="9" t="n"/>
      <c r="AL977" s="9" t="n"/>
      <c r="AM977" s="9" t="n"/>
      <c r="AN977" s="9" t="n"/>
      <c r="AO977" s="9" t="n"/>
      <c r="AP977" s="9" t="n"/>
      <c r="AQ977" s="9" t="n"/>
      <c r="AR977" s="9" t="n"/>
      <c r="AS977" s="9" t="n"/>
      <c r="AT977" s="9" t="n"/>
      <c r="AU977" s="9" t="n"/>
      <c r="AV977" s="9" t="n"/>
      <c r="AW977" s="9" t="n"/>
      <c r="AX977" s="9" t="n"/>
      <c r="AY977" s="9" t="n"/>
      <c r="AZ977" s="9" t="n"/>
    </row>
    <row r="978">
      <c r="A978" s="9" t="n"/>
      <c r="B978" s="9" t="n"/>
      <c r="C978" s="9" t="n"/>
      <c r="D978" s="9" t="n"/>
      <c r="E978" s="9" t="n"/>
      <c r="F978" s="9" t="n"/>
      <c r="G978" s="9" t="n"/>
      <c r="H978" s="9" t="n"/>
      <c r="I978" s="9" t="n"/>
      <c r="J978" s="9" t="n"/>
      <c r="K978" s="9" t="n"/>
      <c r="L978" s="9" t="n"/>
      <c r="M978" s="9" t="n"/>
      <c r="N978" s="9" t="n"/>
      <c r="O978" s="9" t="n"/>
      <c r="P978" s="9" t="n"/>
      <c r="Q978" s="9" t="n"/>
      <c r="R978" s="9" t="n"/>
      <c r="S978" s="9" t="n"/>
      <c r="T978" s="9" t="n"/>
      <c r="U978" s="9" t="n"/>
      <c r="V978" s="9" t="n"/>
      <c r="W978" s="9" t="n"/>
      <c r="X978" s="9" t="n"/>
      <c r="Y978" s="9" t="n"/>
      <c r="Z978" s="9" t="n"/>
      <c r="AA978" s="9" t="n"/>
      <c r="AB978" s="9" t="n"/>
      <c r="AC978" s="9" t="n"/>
      <c r="AD978" s="9" t="n"/>
      <c r="AE978" s="9" t="n"/>
      <c r="AF978" s="9" t="n"/>
      <c r="AG978" s="9" t="n"/>
      <c r="AH978" s="9" t="n"/>
      <c r="AI978" s="9" t="n"/>
      <c r="AJ978" s="9" t="n"/>
      <c r="AK978" s="9" t="n"/>
      <c r="AL978" s="9" t="n"/>
      <c r="AM978" s="9" t="n"/>
      <c r="AN978" s="9" t="n"/>
      <c r="AO978" s="9" t="n"/>
      <c r="AP978" s="9" t="n"/>
      <c r="AQ978" s="9" t="n"/>
      <c r="AR978" s="9" t="n"/>
      <c r="AS978" s="9" t="n"/>
      <c r="AT978" s="9" t="n"/>
      <c r="AU978" s="9" t="n"/>
      <c r="AV978" s="9" t="n"/>
      <c r="AW978" s="9" t="n"/>
      <c r="AX978" s="9" t="n"/>
      <c r="AY978" s="9" t="n"/>
      <c r="AZ978" s="9" t="n"/>
    </row>
    <row r="979">
      <c r="A979" s="9" t="n"/>
      <c r="B979" s="9" t="n"/>
      <c r="C979" s="9" t="n"/>
      <c r="D979" s="9" t="n"/>
      <c r="E979" s="9" t="n"/>
      <c r="F979" s="9" t="n"/>
      <c r="G979" s="9" t="n"/>
      <c r="H979" s="9" t="n"/>
      <c r="I979" s="9" t="n"/>
      <c r="J979" s="9" t="n"/>
      <c r="K979" s="9" t="n"/>
      <c r="L979" s="9" t="n"/>
      <c r="M979" s="9" t="n"/>
      <c r="N979" s="9" t="n"/>
      <c r="O979" s="9" t="n"/>
      <c r="P979" s="9" t="n"/>
      <c r="Q979" s="9" t="n"/>
      <c r="R979" s="9" t="n"/>
      <c r="S979" s="9" t="n"/>
      <c r="T979" s="9" t="n"/>
      <c r="U979" s="9" t="n"/>
      <c r="V979" s="9" t="n"/>
      <c r="W979" s="9" t="n"/>
      <c r="X979" s="9" t="n"/>
      <c r="Y979" s="9" t="n"/>
      <c r="Z979" s="9" t="n"/>
      <c r="AA979" s="9" t="n"/>
      <c r="AB979" s="9" t="n"/>
      <c r="AC979" s="9" t="n"/>
      <c r="AD979" s="9" t="n"/>
      <c r="AE979" s="9" t="n"/>
      <c r="AF979" s="9" t="n"/>
      <c r="AG979" s="9" t="n"/>
      <c r="AH979" s="9" t="n"/>
      <c r="AI979" s="9" t="n"/>
      <c r="AJ979" s="9" t="n"/>
      <c r="AK979" s="9" t="n"/>
      <c r="AL979" s="9" t="n"/>
      <c r="AM979" s="9" t="n"/>
      <c r="AN979" s="9" t="n"/>
      <c r="AO979" s="9" t="n"/>
      <c r="AP979" s="9" t="n"/>
      <c r="AQ979" s="9" t="n"/>
      <c r="AR979" s="9" t="n"/>
      <c r="AS979" s="9" t="n"/>
      <c r="AT979" s="9" t="n"/>
      <c r="AU979" s="9" t="n"/>
      <c r="AV979" s="9" t="n"/>
      <c r="AW979" s="9" t="n"/>
      <c r="AX979" s="9" t="n"/>
      <c r="AY979" s="9" t="n"/>
      <c r="AZ979" s="9" t="n"/>
    </row>
    <row r="980">
      <c r="A980" s="9" t="n"/>
      <c r="B980" s="9" t="n"/>
      <c r="C980" s="9" t="n"/>
      <c r="D980" s="9" t="n"/>
      <c r="E980" s="9" t="n"/>
      <c r="F980" s="9" t="n"/>
      <c r="G980" s="9" t="n"/>
      <c r="H980" s="9" t="n"/>
      <c r="I980" s="9" t="n"/>
      <c r="J980" s="9" t="n"/>
      <c r="K980" s="9" t="n"/>
      <c r="L980" s="9" t="n"/>
      <c r="M980" s="9" t="n"/>
      <c r="N980" s="9" t="n"/>
      <c r="O980" s="9" t="n"/>
      <c r="P980" s="9" t="n"/>
      <c r="Q980" s="9" t="n"/>
      <c r="R980" s="9" t="n"/>
      <c r="S980" s="9" t="n"/>
      <c r="T980" s="9" t="n"/>
      <c r="U980" s="9" t="n"/>
      <c r="V980" s="9" t="n"/>
      <c r="W980" s="9" t="n"/>
      <c r="X980" s="9" t="n"/>
      <c r="Y980" s="9" t="n"/>
      <c r="Z980" s="9" t="n"/>
      <c r="AA980" s="9" t="n"/>
      <c r="AB980" s="9" t="n"/>
      <c r="AC980" s="9" t="n"/>
      <c r="AD980" s="9" t="n"/>
      <c r="AE980" s="9" t="n"/>
      <c r="AF980" s="9" t="n"/>
      <c r="AG980" s="9" t="n"/>
      <c r="AH980" s="9" t="n"/>
      <c r="AI980" s="9" t="n"/>
      <c r="AJ980" s="9" t="n"/>
      <c r="AK980" s="9" t="n"/>
      <c r="AL980" s="9" t="n"/>
      <c r="AM980" s="9" t="n"/>
      <c r="AN980" s="9" t="n"/>
      <c r="AO980" s="9" t="n"/>
      <c r="AP980" s="9" t="n"/>
      <c r="AQ980" s="9" t="n"/>
      <c r="AR980" s="9" t="n"/>
      <c r="AS980" s="9" t="n"/>
      <c r="AT980" s="9" t="n"/>
      <c r="AU980" s="9" t="n"/>
      <c r="AV980" s="9" t="n"/>
      <c r="AW980" s="9" t="n"/>
      <c r="AX980" s="9" t="n"/>
      <c r="AY980" s="9" t="n"/>
      <c r="AZ980" s="9" t="n"/>
    </row>
    <row r="981">
      <c r="A981" s="9" t="n"/>
      <c r="B981" s="9" t="n"/>
      <c r="C981" s="9" t="n"/>
      <c r="D981" s="9" t="n"/>
      <c r="E981" s="9" t="n"/>
      <c r="F981" s="9" t="n"/>
      <c r="G981" s="9" t="n"/>
      <c r="H981" s="9" t="n"/>
      <c r="I981" s="9" t="n"/>
      <c r="J981" s="9" t="n"/>
      <c r="K981" s="9" t="n"/>
      <c r="L981" s="9" t="n"/>
      <c r="M981" s="9" t="n"/>
      <c r="N981" s="9" t="n"/>
      <c r="O981" s="9" t="n"/>
      <c r="P981" s="9" t="n"/>
      <c r="Q981" s="9" t="n"/>
      <c r="R981" s="9" t="n"/>
      <c r="S981" s="9" t="n"/>
      <c r="T981" s="9" t="n"/>
      <c r="U981" s="9" t="n"/>
      <c r="V981" s="9" t="n"/>
      <c r="W981" s="9" t="n"/>
      <c r="X981" s="9" t="n"/>
      <c r="Y981" s="9" t="n"/>
      <c r="Z981" s="9" t="n"/>
      <c r="AA981" s="9" t="n"/>
      <c r="AB981" s="9" t="n"/>
      <c r="AC981" s="9" t="n"/>
      <c r="AD981" s="9" t="n"/>
      <c r="AE981" s="9" t="n"/>
      <c r="AF981" s="9" t="n"/>
      <c r="AG981" s="9" t="n"/>
      <c r="AH981" s="9" t="n"/>
      <c r="AI981" s="9" t="n"/>
      <c r="AJ981" s="9" t="n"/>
      <c r="AK981" s="9" t="n"/>
      <c r="AL981" s="9" t="n"/>
      <c r="AM981" s="9" t="n"/>
      <c r="AN981" s="9" t="n"/>
      <c r="AO981" s="9" t="n"/>
      <c r="AP981" s="9" t="n"/>
      <c r="AQ981" s="9" t="n"/>
      <c r="AR981" s="9" t="n"/>
      <c r="AS981" s="9" t="n"/>
      <c r="AT981" s="9" t="n"/>
      <c r="AU981" s="9" t="n"/>
      <c r="AV981" s="9" t="n"/>
      <c r="AW981" s="9" t="n"/>
      <c r="AX981" s="9" t="n"/>
      <c r="AY981" s="9" t="n"/>
      <c r="AZ981" s="9" t="n"/>
    </row>
    <row r="982">
      <c r="A982" s="9" t="n"/>
      <c r="B982" s="9" t="n"/>
      <c r="C982" s="9" t="n"/>
      <c r="D982" s="9" t="n"/>
      <c r="E982" s="9" t="n"/>
      <c r="F982" s="9" t="n"/>
      <c r="G982" s="9" t="n"/>
      <c r="H982" s="9" t="n"/>
      <c r="I982" s="9" t="n"/>
      <c r="J982" s="9" t="n"/>
      <c r="K982" s="9" t="n"/>
      <c r="L982" s="9" t="n"/>
      <c r="M982" s="9" t="n"/>
      <c r="N982" s="9" t="n"/>
      <c r="O982" s="9" t="n"/>
      <c r="P982" s="9" t="n"/>
      <c r="Q982" s="9" t="n"/>
      <c r="R982" s="9" t="n"/>
      <c r="S982" s="9" t="n"/>
      <c r="T982" s="9" t="n"/>
      <c r="U982" s="9" t="n"/>
      <c r="V982" s="9" t="n"/>
      <c r="W982" s="9" t="n"/>
      <c r="X982" s="9" t="n"/>
      <c r="Y982" s="9" t="n"/>
      <c r="Z982" s="9" t="n"/>
      <c r="AA982" s="9" t="n"/>
      <c r="AB982" s="9" t="n"/>
      <c r="AC982" s="9" t="n"/>
      <c r="AD982" s="9" t="n"/>
      <c r="AE982" s="9" t="n"/>
      <c r="AF982" s="9" t="n"/>
      <c r="AG982" s="9" t="n"/>
      <c r="AH982" s="9" t="n"/>
      <c r="AI982" s="9" t="n"/>
      <c r="AJ982" s="9" t="n"/>
      <c r="AK982" s="9" t="n"/>
      <c r="AL982" s="9" t="n"/>
      <c r="AM982" s="9" t="n"/>
      <c r="AN982" s="9" t="n"/>
      <c r="AO982" s="9" t="n"/>
      <c r="AP982" s="9" t="n"/>
      <c r="AQ982" s="9" t="n"/>
      <c r="AR982" s="9" t="n"/>
      <c r="AS982" s="9" t="n"/>
      <c r="AT982" s="9" t="n"/>
      <c r="AU982" s="9" t="n"/>
      <c r="AV982" s="9" t="n"/>
      <c r="AW982" s="9" t="n"/>
      <c r="AX982" s="9" t="n"/>
      <c r="AY982" s="9" t="n"/>
      <c r="AZ982" s="9" t="n"/>
    </row>
    <row r="983">
      <c r="A983" s="9" t="n"/>
      <c r="B983" s="9" t="n"/>
      <c r="C983" s="9" t="n"/>
      <c r="D983" s="9" t="n"/>
      <c r="E983" s="9" t="n"/>
      <c r="F983" s="9" t="n"/>
      <c r="G983" s="9" t="n"/>
      <c r="H983" s="9" t="n"/>
      <c r="I983" s="9" t="n"/>
      <c r="J983" s="9" t="n"/>
      <c r="K983" s="9" t="n"/>
      <c r="L983" s="9" t="n"/>
      <c r="M983" s="9" t="n"/>
      <c r="N983" s="9" t="n"/>
      <c r="O983" s="9" t="n"/>
      <c r="P983" s="9" t="n"/>
      <c r="Q983" s="9" t="n"/>
      <c r="R983" s="9" t="n"/>
      <c r="S983" s="9" t="n"/>
      <c r="T983" s="9" t="n"/>
      <c r="U983" s="9" t="n"/>
      <c r="V983" s="9" t="n"/>
      <c r="W983" s="9" t="n"/>
      <c r="X983" s="9" t="n"/>
      <c r="Y983" s="9" t="n"/>
      <c r="Z983" s="9" t="n"/>
      <c r="AA983" s="9" t="n"/>
      <c r="AB983" s="9" t="n"/>
      <c r="AC983" s="9" t="n"/>
      <c r="AD983" s="9" t="n"/>
      <c r="AE983" s="9" t="n"/>
      <c r="AF983" s="9" t="n"/>
      <c r="AG983" s="9" t="n"/>
      <c r="AH983" s="9" t="n"/>
      <c r="AI983" s="9" t="n"/>
      <c r="AJ983" s="9" t="n"/>
      <c r="AK983" s="9" t="n"/>
      <c r="AL983" s="9" t="n"/>
      <c r="AM983" s="9" t="n"/>
      <c r="AN983" s="9" t="n"/>
      <c r="AO983" s="9" t="n"/>
      <c r="AP983" s="9" t="n"/>
      <c r="AQ983" s="9" t="n"/>
      <c r="AR983" s="9" t="n"/>
      <c r="AS983" s="9" t="n"/>
      <c r="AT983" s="9" t="n"/>
      <c r="AU983" s="9" t="n"/>
      <c r="AV983" s="9" t="n"/>
      <c r="AW983" s="9" t="n"/>
      <c r="AX983" s="9" t="n"/>
      <c r="AY983" s="9" t="n"/>
      <c r="AZ983" s="9" t="n"/>
    </row>
    <row r="984">
      <c r="A984" s="9" t="n"/>
      <c r="B984" s="9" t="n"/>
      <c r="C984" s="9" t="n"/>
      <c r="D984" s="9" t="n"/>
      <c r="E984" s="9" t="n"/>
      <c r="F984" s="9" t="n"/>
      <c r="G984" s="9" t="n"/>
      <c r="H984" s="9" t="n"/>
      <c r="I984" s="9" t="n"/>
      <c r="J984" s="9" t="n"/>
      <c r="K984" s="9" t="n"/>
      <c r="L984" s="9" t="n"/>
      <c r="M984" s="9" t="n"/>
      <c r="N984" s="9" t="n"/>
      <c r="O984" s="9" t="n"/>
      <c r="P984" s="9" t="n"/>
      <c r="Q984" s="9" t="n"/>
      <c r="R984" s="9" t="n"/>
      <c r="S984" s="9" t="n"/>
      <c r="T984" s="9" t="n"/>
      <c r="U984" s="9" t="n"/>
      <c r="V984" s="9" t="n"/>
      <c r="W984" s="9" t="n"/>
      <c r="X984" s="9" t="n"/>
      <c r="Y984" s="9" t="n"/>
      <c r="Z984" s="9" t="n"/>
      <c r="AA984" s="9" t="n"/>
      <c r="AB984" s="9" t="n"/>
      <c r="AC984" s="9" t="n"/>
      <c r="AD984" s="9" t="n"/>
      <c r="AE984" s="9" t="n"/>
      <c r="AF984" s="9" t="n"/>
      <c r="AG984" s="9" t="n"/>
      <c r="AH984" s="9" t="n"/>
      <c r="AI984" s="9" t="n"/>
      <c r="AJ984" s="9" t="n"/>
      <c r="AK984" s="9" t="n"/>
      <c r="AL984" s="9" t="n"/>
      <c r="AM984" s="9" t="n"/>
      <c r="AN984" s="9" t="n"/>
      <c r="AO984" s="9" t="n"/>
      <c r="AP984" s="9" t="n"/>
      <c r="AQ984" s="9" t="n"/>
      <c r="AR984" s="9" t="n"/>
      <c r="AS984" s="9" t="n"/>
      <c r="AT984" s="9" t="n"/>
      <c r="AU984" s="9" t="n"/>
      <c r="AV984" s="9" t="n"/>
      <c r="AW984" s="9" t="n"/>
      <c r="AX984" s="9" t="n"/>
      <c r="AY984" s="9" t="n"/>
      <c r="AZ984" s="9" t="n"/>
    </row>
    <row r="985">
      <c r="A985" s="9" t="n"/>
      <c r="B985" s="9" t="n"/>
      <c r="C985" s="9" t="n"/>
      <c r="D985" s="9" t="n"/>
      <c r="E985" s="9" t="n"/>
      <c r="F985" s="9" t="n"/>
      <c r="G985" s="9" t="n"/>
      <c r="H985" s="9" t="n"/>
      <c r="I985" s="9" t="n"/>
      <c r="J985" s="9" t="n"/>
      <c r="K985" s="9" t="n"/>
      <c r="L985" s="9" t="n"/>
      <c r="M985" s="9" t="n"/>
      <c r="N985" s="9" t="n"/>
      <c r="O985" s="9" t="n"/>
      <c r="P985" s="9" t="n"/>
      <c r="Q985" s="9" t="n"/>
      <c r="R985" s="9" t="n"/>
      <c r="S985" s="9" t="n"/>
      <c r="T985" s="9" t="n"/>
      <c r="U985" s="9" t="n"/>
      <c r="V985" s="9" t="n"/>
      <c r="W985" s="9" t="n"/>
      <c r="X985" s="9" t="n"/>
      <c r="Y985" s="9" t="n"/>
      <c r="Z985" s="9" t="n"/>
      <c r="AA985" s="9" t="n"/>
      <c r="AB985" s="9" t="n"/>
      <c r="AC985" s="9" t="n"/>
      <c r="AD985" s="9" t="n"/>
      <c r="AE985" s="9" t="n"/>
      <c r="AF985" s="9" t="n"/>
      <c r="AG985" s="9" t="n"/>
      <c r="AH985" s="9" t="n"/>
      <c r="AI985" s="9" t="n"/>
      <c r="AJ985" s="9" t="n"/>
      <c r="AK985" s="9" t="n"/>
      <c r="AL985" s="9" t="n"/>
      <c r="AM985" s="9" t="n"/>
      <c r="AN985" s="9" t="n"/>
      <c r="AO985" s="9" t="n"/>
      <c r="AP985" s="9" t="n"/>
      <c r="AQ985" s="9" t="n"/>
      <c r="AR985" s="9" t="n"/>
      <c r="AS985" s="9" t="n"/>
      <c r="AT985" s="9" t="n"/>
      <c r="AU985" s="9" t="n"/>
      <c r="AV985" s="9" t="n"/>
      <c r="AW985" s="9" t="n"/>
      <c r="AX985" s="9" t="n"/>
      <c r="AY985" s="9" t="n"/>
      <c r="AZ985" s="9" t="n"/>
    </row>
    <row r="986">
      <c r="A986" s="9" t="n"/>
      <c r="B986" s="9" t="n"/>
      <c r="C986" s="9" t="n"/>
      <c r="D986" s="9" t="n"/>
      <c r="E986" s="9" t="n"/>
      <c r="F986" s="9" t="n"/>
      <c r="G986" s="9" t="n"/>
      <c r="H986" s="9" t="n"/>
      <c r="I986" s="9" t="n"/>
      <c r="J986" s="9" t="n"/>
      <c r="K986" s="9" t="n"/>
      <c r="L986" s="9" t="n"/>
      <c r="M986" s="9" t="n"/>
      <c r="N986" s="9" t="n"/>
      <c r="O986" s="9" t="n"/>
      <c r="P986" s="9" t="n"/>
      <c r="Q986" s="9" t="n"/>
      <c r="R986" s="9" t="n"/>
      <c r="S986" s="9" t="n"/>
      <c r="T986" s="9" t="n"/>
      <c r="U986" s="9" t="n"/>
      <c r="V986" s="9" t="n"/>
      <c r="W986" s="9" t="n"/>
      <c r="X986" s="9" t="n"/>
      <c r="Y986" s="9" t="n"/>
      <c r="Z986" s="9" t="n"/>
      <c r="AA986" s="9" t="n"/>
      <c r="AB986" s="9" t="n"/>
      <c r="AC986" s="9" t="n"/>
      <c r="AD986" s="9" t="n"/>
      <c r="AE986" s="9" t="n"/>
      <c r="AF986" s="9" t="n"/>
      <c r="AG986" s="9" t="n"/>
      <c r="AH986" s="9" t="n"/>
      <c r="AI986" s="9" t="n"/>
      <c r="AJ986" s="9" t="n"/>
      <c r="AK986" s="9" t="n"/>
      <c r="AL986" s="9" t="n"/>
      <c r="AM986" s="9" t="n"/>
      <c r="AN986" s="9" t="n"/>
      <c r="AO986" s="9" t="n"/>
      <c r="AP986" s="9" t="n"/>
      <c r="AQ986" s="9" t="n"/>
      <c r="AR986" s="9" t="n"/>
      <c r="AS986" s="9" t="n"/>
      <c r="AT986" s="9" t="n"/>
      <c r="AU986" s="9" t="n"/>
      <c r="AV986" s="9" t="n"/>
      <c r="AW986" s="9" t="n"/>
      <c r="AX986" s="9" t="n"/>
      <c r="AY986" s="9" t="n"/>
      <c r="AZ986" s="9" t="n"/>
    </row>
    <row r="987">
      <c r="A987" s="9" t="n"/>
      <c r="B987" s="9" t="n"/>
      <c r="C987" s="9" t="n"/>
      <c r="D987" s="9" t="n"/>
      <c r="E987" s="9" t="n"/>
      <c r="F987" s="9" t="n"/>
      <c r="G987" s="9" t="n"/>
      <c r="H987" s="9" t="n"/>
      <c r="I987" s="9" t="n"/>
      <c r="J987" s="9" t="n"/>
      <c r="K987" s="9" t="n"/>
      <c r="L987" s="9" t="n"/>
      <c r="M987" s="9" t="n"/>
      <c r="N987" s="9" t="n"/>
      <c r="O987" s="9" t="n"/>
      <c r="P987" s="9" t="n"/>
      <c r="Q987" s="9" t="n"/>
      <c r="R987" s="9" t="n"/>
      <c r="S987" s="9" t="n"/>
      <c r="T987" s="9" t="n"/>
      <c r="U987" s="9" t="n"/>
      <c r="V987" s="9" t="n"/>
      <c r="W987" s="9" t="n"/>
      <c r="X987" s="9" t="n"/>
      <c r="Y987" s="9" t="n"/>
      <c r="Z987" s="9" t="n"/>
      <c r="AA987" s="9" t="n"/>
      <c r="AB987" s="9" t="n"/>
      <c r="AC987" s="9" t="n"/>
      <c r="AD987" s="9" t="n"/>
      <c r="AE987" s="9" t="n"/>
      <c r="AF987" s="9" t="n"/>
      <c r="AG987" s="9" t="n"/>
      <c r="AH987" s="9" t="n"/>
      <c r="AI987" s="9" t="n"/>
      <c r="AJ987" s="9" t="n"/>
      <c r="AK987" s="9" t="n"/>
      <c r="AL987" s="9" t="n"/>
      <c r="AM987" s="9" t="n"/>
      <c r="AN987" s="9" t="n"/>
      <c r="AO987" s="9" t="n"/>
      <c r="AP987" s="9" t="n"/>
      <c r="AQ987" s="9" t="n"/>
      <c r="AR987" s="9" t="n"/>
      <c r="AS987" s="9" t="n"/>
      <c r="AT987" s="9" t="n"/>
      <c r="AU987" s="9" t="n"/>
      <c r="AV987" s="9" t="n"/>
      <c r="AW987" s="9" t="n"/>
      <c r="AX987" s="9" t="n"/>
      <c r="AY987" s="9" t="n"/>
      <c r="AZ987" s="9" t="n"/>
    </row>
    <row r="988">
      <c r="A988" s="9" t="n"/>
      <c r="B988" s="9" t="n"/>
      <c r="C988" s="9" t="n"/>
      <c r="D988" s="9" t="n"/>
      <c r="E988" s="9" t="n"/>
      <c r="F988" s="9" t="n"/>
      <c r="G988" s="9" t="n"/>
      <c r="H988" s="9" t="n"/>
      <c r="I988" s="9" t="n"/>
      <c r="J988" s="9" t="n"/>
      <c r="K988" s="9" t="n"/>
      <c r="L988" s="9" t="n"/>
      <c r="M988" s="9" t="n"/>
      <c r="N988" s="9" t="n"/>
      <c r="O988" s="9" t="n"/>
      <c r="P988" s="9" t="n"/>
      <c r="Q988" s="9" t="n"/>
      <c r="R988" s="9" t="n"/>
      <c r="S988" s="9" t="n"/>
      <c r="T988" s="9" t="n"/>
      <c r="U988" s="9" t="n"/>
      <c r="V988" s="9" t="n"/>
      <c r="W988" s="9" t="n"/>
      <c r="X988" s="9" t="n"/>
      <c r="Y988" s="9" t="n"/>
      <c r="Z988" s="9" t="n"/>
      <c r="AA988" s="9" t="n"/>
      <c r="AB988" s="9" t="n"/>
      <c r="AC988" s="9" t="n"/>
      <c r="AD988" s="9" t="n"/>
      <c r="AE988" s="9" t="n"/>
      <c r="AF988" s="9" t="n"/>
      <c r="AG988" s="9" t="n"/>
      <c r="AH988" s="9" t="n"/>
      <c r="AI988" s="9" t="n"/>
      <c r="AJ988" s="9" t="n"/>
      <c r="AK988" s="9" t="n"/>
      <c r="AL988" s="9" t="n"/>
      <c r="AM988" s="9" t="n"/>
      <c r="AN988" s="9" t="n"/>
      <c r="AO988" s="9" t="n"/>
      <c r="AP988" s="9" t="n"/>
      <c r="AQ988" s="9" t="n"/>
      <c r="AR988" s="9" t="n"/>
      <c r="AS988" s="9" t="n"/>
      <c r="AT988" s="9" t="n"/>
      <c r="AU988" s="9" t="n"/>
      <c r="AV988" s="9" t="n"/>
      <c r="AW988" s="9" t="n"/>
      <c r="AX988" s="9" t="n"/>
      <c r="AY988" s="9" t="n"/>
      <c r="AZ988" s="9" t="n"/>
    </row>
    <row r="989">
      <c r="A989" s="9" t="n"/>
      <c r="B989" s="9" t="n"/>
      <c r="C989" s="9" t="n"/>
      <c r="D989" s="9" t="n"/>
      <c r="E989" s="9" t="n"/>
      <c r="F989" s="9" t="n"/>
      <c r="G989" s="9" t="n"/>
      <c r="H989" s="9" t="n"/>
      <c r="I989" s="9" t="n"/>
      <c r="J989" s="9" t="n"/>
      <c r="K989" s="9" t="n"/>
      <c r="L989" s="9" t="n"/>
      <c r="M989" s="9" t="n"/>
      <c r="N989" s="9" t="n"/>
      <c r="O989" s="9" t="n"/>
      <c r="P989" s="9" t="n"/>
      <c r="Q989" s="9" t="n"/>
      <c r="R989" s="9" t="n"/>
      <c r="S989" s="9" t="n"/>
      <c r="T989" s="9" t="n"/>
      <c r="U989" s="9" t="n"/>
      <c r="V989" s="9" t="n"/>
      <c r="W989" s="9" t="n"/>
      <c r="X989" s="9" t="n"/>
      <c r="Y989" s="9" t="n"/>
      <c r="Z989" s="9" t="n"/>
      <c r="AA989" s="9" t="n"/>
      <c r="AB989" s="9" t="n"/>
      <c r="AC989" s="9" t="n"/>
      <c r="AD989" s="9" t="n"/>
      <c r="AE989" s="9" t="n"/>
      <c r="AF989" s="9" t="n"/>
      <c r="AG989" s="9" t="n"/>
      <c r="AH989" s="9" t="n"/>
      <c r="AI989" s="9" t="n"/>
      <c r="AJ989" s="9" t="n"/>
      <c r="AK989" s="9" t="n"/>
      <c r="AL989" s="9" t="n"/>
      <c r="AM989" s="9" t="n"/>
      <c r="AN989" s="9" t="n"/>
      <c r="AO989" s="9" t="n"/>
      <c r="AP989" s="9" t="n"/>
      <c r="AQ989" s="9" t="n"/>
      <c r="AR989" s="9" t="n"/>
      <c r="AS989" s="9" t="n"/>
      <c r="AT989" s="9" t="n"/>
      <c r="AU989" s="9" t="n"/>
      <c r="AV989" s="9" t="n"/>
      <c r="AW989" s="9" t="n"/>
      <c r="AX989" s="9" t="n"/>
      <c r="AY989" s="9" t="n"/>
      <c r="AZ989" s="9" t="n"/>
    </row>
    <row r="990">
      <c r="A990" s="9" t="n"/>
      <c r="B990" s="9" t="n"/>
      <c r="C990" s="9" t="n"/>
      <c r="D990" s="9" t="n"/>
      <c r="E990" s="9" t="n"/>
      <c r="F990" s="9" t="n"/>
      <c r="G990" s="9" t="n"/>
      <c r="H990" s="9" t="n"/>
      <c r="I990" s="9" t="n"/>
      <c r="J990" s="9" t="n"/>
      <c r="K990" s="9" t="n"/>
      <c r="L990" s="9" t="n"/>
      <c r="M990" s="9" t="n"/>
      <c r="N990" s="9" t="n"/>
      <c r="O990" s="9" t="n"/>
      <c r="P990" s="9" t="n"/>
      <c r="Q990" s="9" t="n"/>
      <c r="R990" s="9" t="n"/>
      <c r="S990" s="9" t="n"/>
      <c r="T990" s="9" t="n"/>
      <c r="U990" s="9" t="n"/>
      <c r="V990" s="9" t="n"/>
      <c r="W990" s="9" t="n"/>
      <c r="X990" s="9" t="n"/>
      <c r="Y990" s="9" t="n"/>
      <c r="Z990" s="9" t="n"/>
      <c r="AA990" s="9" t="n"/>
      <c r="AB990" s="9" t="n"/>
      <c r="AC990" s="9" t="n"/>
      <c r="AD990" s="9" t="n"/>
      <c r="AE990" s="9" t="n"/>
      <c r="AF990" s="9" t="n"/>
      <c r="AG990" s="9" t="n"/>
      <c r="AH990" s="9" t="n"/>
      <c r="AI990" s="9" t="n"/>
      <c r="AJ990" s="9" t="n"/>
      <c r="AK990" s="9" t="n"/>
      <c r="AL990" s="9" t="n"/>
      <c r="AM990" s="9" t="n"/>
      <c r="AN990" s="9" t="n"/>
      <c r="AO990" s="9" t="n"/>
      <c r="AP990" s="9" t="n"/>
      <c r="AQ990" s="9" t="n"/>
      <c r="AR990" s="9" t="n"/>
      <c r="AS990" s="9" t="n"/>
      <c r="AT990" s="9" t="n"/>
      <c r="AU990" s="9" t="n"/>
      <c r="AV990" s="9" t="n"/>
      <c r="AW990" s="9" t="n"/>
      <c r="AX990" s="9" t="n"/>
      <c r="AY990" s="9" t="n"/>
      <c r="AZ990" s="9" t="n"/>
    </row>
    <row r="991">
      <c r="A991" s="9" t="n"/>
      <c r="B991" s="9" t="n"/>
      <c r="C991" s="9" t="n"/>
      <c r="D991" s="9" t="n"/>
      <c r="E991" s="9" t="n"/>
      <c r="F991" s="9" t="n"/>
      <c r="G991" s="9" t="n"/>
      <c r="H991" s="9" t="n"/>
      <c r="I991" s="9" t="n"/>
      <c r="J991" s="9" t="n"/>
      <c r="K991" s="9" t="n"/>
      <c r="L991" s="9" t="n"/>
      <c r="M991" s="9" t="n"/>
      <c r="N991" s="9" t="n"/>
      <c r="O991" s="9" t="n"/>
      <c r="P991" s="9" t="n"/>
      <c r="Q991" s="9" t="n"/>
      <c r="R991" s="9" t="n"/>
      <c r="S991" s="9" t="n"/>
      <c r="T991" s="9" t="n"/>
      <c r="U991" s="9" t="n"/>
      <c r="V991" s="9" t="n"/>
      <c r="W991" s="9" t="n"/>
      <c r="X991" s="9" t="n"/>
      <c r="Y991" s="9" t="n"/>
      <c r="Z991" s="9" t="n"/>
      <c r="AA991" s="9" t="n"/>
      <c r="AB991" s="9" t="n"/>
      <c r="AC991" s="9" t="n"/>
      <c r="AD991" s="9" t="n"/>
      <c r="AE991" s="9" t="n"/>
      <c r="AF991" s="9" t="n"/>
      <c r="AG991" s="9" t="n"/>
      <c r="AH991" s="9" t="n"/>
      <c r="AI991" s="9" t="n"/>
      <c r="AJ991" s="9" t="n"/>
      <c r="AK991" s="9" t="n"/>
      <c r="AL991" s="9" t="n"/>
      <c r="AM991" s="9" t="n"/>
      <c r="AN991" s="9" t="n"/>
      <c r="AO991" s="9" t="n"/>
      <c r="AP991" s="9" t="n"/>
      <c r="AQ991" s="9" t="n"/>
      <c r="AR991" s="9" t="n"/>
      <c r="AS991" s="9" t="n"/>
      <c r="AT991" s="9" t="n"/>
      <c r="AU991" s="9" t="n"/>
      <c r="AV991" s="9" t="n"/>
      <c r="AW991" s="9" t="n"/>
      <c r="AX991" s="9" t="n"/>
      <c r="AY991" s="9" t="n"/>
      <c r="AZ991" s="9" t="n"/>
    </row>
    <row r="992">
      <c r="A992" s="9" t="n"/>
      <c r="B992" s="9" t="n"/>
      <c r="C992" s="9" t="n"/>
      <c r="D992" s="9" t="n"/>
      <c r="E992" s="9" t="n"/>
      <c r="F992" s="9" t="n"/>
      <c r="G992" s="9" t="n"/>
      <c r="H992" s="9" t="n"/>
      <c r="I992" s="9" t="n"/>
      <c r="J992" s="9" t="n"/>
      <c r="K992" s="9" t="n"/>
      <c r="L992" s="9" t="n"/>
      <c r="M992" s="9" t="n"/>
      <c r="N992" s="9" t="n"/>
      <c r="O992" s="9" t="n"/>
      <c r="P992" s="9" t="n"/>
      <c r="Q992" s="9" t="n"/>
      <c r="R992" s="9" t="n"/>
      <c r="S992" s="9" t="n"/>
      <c r="T992" s="9" t="n"/>
      <c r="U992" s="9" t="n"/>
      <c r="V992" s="9" t="n"/>
      <c r="W992" s="9" t="n"/>
      <c r="X992" s="9" t="n"/>
      <c r="Y992" s="9" t="n"/>
      <c r="Z992" s="9" t="n"/>
      <c r="AA992" s="9" t="n"/>
      <c r="AB992" s="9" t="n"/>
      <c r="AC992" s="9" t="n"/>
      <c r="AD992" s="9" t="n"/>
      <c r="AE992" s="9" t="n"/>
      <c r="AF992" s="9" t="n"/>
      <c r="AG992" s="9" t="n"/>
      <c r="AH992" s="9" t="n"/>
      <c r="AI992" s="9" t="n"/>
      <c r="AJ992" s="9" t="n"/>
      <c r="AK992" s="9" t="n"/>
      <c r="AL992" s="9" t="n"/>
      <c r="AM992" s="9" t="n"/>
      <c r="AN992" s="9" t="n"/>
      <c r="AO992" s="9" t="n"/>
      <c r="AP992" s="9" t="n"/>
      <c r="AQ992" s="9" t="n"/>
      <c r="AR992" s="9" t="n"/>
      <c r="AS992" s="9" t="n"/>
      <c r="AT992" s="9" t="n"/>
      <c r="AU992" s="9" t="n"/>
      <c r="AV992" s="9" t="n"/>
      <c r="AW992" s="9" t="n"/>
      <c r="AX992" s="9" t="n"/>
      <c r="AY992" s="9" t="n"/>
      <c r="AZ992" s="9" t="n"/>
    </row>
    <row r="993">
      <c r="A993" s="9" t="n"/>
      <c r="B993" s="9" t="n"/>
      <c r="C993" s="9" t="n"/>
      <c r="D993" s="9" t="n"/>
      <c r="E993" s="9" t="n"/>
      <c r="F993" s="9" t="n"/>
      <c r="G993" s="9" t="n"/>
      <c r="H993" s="9" t="n"/>
      <c r="I993" s="9" t="n"/>
      <c r="J993" s="9" t="n"/>
      <c r="K993" s="9" t="n"/>
      <c r="L993" s="9" t="n"/>
      <c r="M993" s="9" t="n"/>
      <c r="N993" s="9" t="n"/>
      <c r="O993" s="9" t="n"/>
      <c r="P993" s="9" t="n"/>
      <c r="Q993" s="9" t="n"/>
      <c r="R993" s="9" t="n"/>
      <c r="S993" s="9" t="n"/>
      <c r="T993" s="9" t="n"/>
      <c r="U993" s="9" t="n"/>
      <c r="V993" s="9" t="n"/>
      <c r="W993" s="9" t="n"/>
      <c r="X993" s="9" t="n"/>
      <c r="Y993" s="9" t="n"/>
      <c r="Z993" s="9" t="n"/>
      <c r="AA993" s="9" t="n"/>
      <c r="AB993" s="9" t="n"/>
      <c r="AC993" s="9" t="n"/>
      <c r="AD993" s="9" t="n"/>
      <c r="AE993" s="9" t="n"/>
      <c r="AF993" s="9" t="n"/>
      <c r="AG993" s="9" t="n"/>
      <c r="AH993" s="9" t="n"/>
      <c r="AI993" s="9" t="n"/>
      <c r="AJ993" s="9" t="n"/>
      <c r="AK993" s="9" t="n"/>
      <c r="AL993" s="9" t="n"/>
      <c r="AM993" s="9" t="n"/>
      <c r="AN993" s="9" t="n"/>
      <c r="AO993" s="9" t="n"/>
      <c r="AP993" s="9" t="n"/>
      <c r="AQ993" s="9" t="n"/>
      <c r="AR993" s="9" t="n"/>
      <c r="AS993" s="9" t="n"/>
      <c r="AT993" s="9" t="n"/>
      <c r="AU993" s="9" t="n"/>
      <c r="AV993" s="9" t="n"/>
      <c r="AW993" s="9" t="n"/>
      <c r="AX993" s="9" t="n"/>
      <c r="AY993" s="9" t="n"/>
      <c r="AZ993" s="9" t="n"/>
    </row>
    <row r="994">
      <c r="A994" s="9" t="n"/>
      <c r="B994" s="9" t="n"/>
      <c r="C994" s="9" t="n"/>
      <c r="D994" s="9" t="n"/>
      <c r="E994" s="9" t="n"/>
      <c r="F994" s="9" t="n"/>
      <c r="G994" s="9" t="n"/>
      <c r="H994" s="9" t="n"/>
      <c r="I994" s="9" t="n"/>
      <c r="J994" s="9" t="n"/>
      <c r="K994" s="9" t="n"/>
      <c r="L994" s="9" t="n"/>
      <c r="M994" s="9" t="n"/>
      <c r="N994" s="9" t="n"/>
      <c r="O994" s="9" t="n"/>
      <c r="P994" s="9" t="n"/>
      <c r="Q994" s="9" t="n"/>
      <c r="R994" s="9" t="n"/>
      <c r="S994" s="9" t="n"/>
      <c r="T994" s="9" t="n"/>
      <c r="U994" s="9" t="n"/>
      <c r="V994" s="9" t="n"/>
      <c r="W994" s="9" t="n"/>
      <c r="X994" s="9" t="n"/>
      <c r="Y994" s="9" t="n"/>
      <c r="Z994" s="9" t="n"/>
      <c r="AA994" s="9" t="n"/>
      <c r="AB994" s="9" t="n"/>
      <c r="AC994" s="9" t="n"/>
      <c r="AD994" s="9" t="n"/>
      <c r="AE994" s="9" t="n"/>
      <c r="AF994" s="9" t="n"/>
      <c r="AG994" s="9" t="n"/>
      <c r="AH994" s="9" t="n"/>
      <c r="AI994" s="9" t="n"/>
      <c r="AJ994" s="9" t="n"/>
      <c r="AK994" s="9" t="n"/>
      <c r="AL994" s="9" t="n"/>
      <c r="AM994" s="9" t="n"/>
      <c r="AN994" s="9" t="n"/>
      <c r="AO994" s="9" t="n"/>
      <c r="AP994" s="9" t="n"/>
      <c r="AQ994" s="9" t="n"/>
      <c r="AR994" s="9" t="n"/>
      <c r="AS994" s="9" t="n"/>
      <c r="AT994" s="9" t="n"/>
      <c r="AU994" s="9" t="n"/>
      <c r="AV994" s="9" t="n"/>
      <c r="AW994" s="9" t="n"/>
      <c r="AX994" s="9" t="n"/>
      <c r="AY994" s="9" t="n"/>
      <c r="AZ994" s="9" t="n"/>
    </row>
    <row r="995">
      <c r="A995" s="9" t="n"/>
      <c r="B995" s="9" t="n"/>
      <c r="C995" s="9" t="n"/>
      <c r="D995" s="9" t="n"/>
      <c r="E995" s="9" t="n"/>
      <c r="F995" s="9" t="n"/>
      <c r="G995" s="9" t="n"/>
      <c r="H995" s="9" t="n"/>
      <c r="I995" s="9" t="n"/>
      <c r="J995" s="9" t="n"/>
      <c r="K995" s="9" t="n"/>
      <c r="L995" s="9" t="n"/>
      <c r="M995" s="9" t="n"/>
      <c r="N995" s="9" t="n"/>
      <c r="O995" s="9" t="n"/>
      <c r="P995" s="9" t="n"/>
      <c r="Q995" s="9" t="n"/>
      <c r="R995" s="9" t="n"/>
      <c r="S995" s="9" t="n"/>
      <c r="T995" s="9" t="n"/>
      <c r="U995" s="9" t="n"/>
      <c r="V995" s="9" t="n"/>
      <c r="W995" s="9" t="n"/>
      <c r="X995" s="9" t="n"/>
      <c r="Y995" s="9" t="n"/>
      <c r="Z995" s="9" t="n"/>
      <c r="AA995" s="9" t="n"/>
      <c r="AB995" s="9" t="n"/>
      <c r="AC995" s="9" t="n"/>
      <c r="AD995" s="9" t="n"/>
      <c r="AE995" s="9" t="n"/>
      <c r="AF995" s="9" t="n"/>
      <c r="AG995" s="9" t="n"/>
      <c r="AH995" s="9" t="n"/>
      <c r="AI995" s="9" t="n"/>
      <c r="AJ995" s="9" t="n"/>
      <c r="AK995" s="9" t="n"/>
      <c r="AL995" s="9" t="n"/>
      <c r="AM995" s="9" t="n"/>
      <c r="AN995" s="9" t="n"/>
      <c r="AO995" s="9" t="n"/>
      <c r="AP995" s="9" t="n"/>
      <c r="AQ995" s="9" t="n"/>
      <c r="AR995" s="9" t="n"/>
      <c r="AS995" s="9" t="n"/>
      <c r="AT995" s="9" t="n"/>
      <c r="AU995" s="9" t="n"/>
      <c r="AV995" s="9" t="n"/>
      <c r="AW995" s="9" t="n"/>
      <c r="AX995" s="9" t="n"/>
      <c r="AY995" s="9" t="n"/>
      <c r="AZ995" s="9" t="n"/>
    </row>
    <row r="996">
      <c r="A996" s="9" t="n"/>
      <c r="B996" s="9" t="n"/>
      <c r="C996" s="9" t="n"/>
      <c r="D996" s="9" t="n"/>
      <c r="E996" s="9" t="n"/>
      <c r="F996" s="9" t="n"/>
      <c r="G996" s="9" t="n"/>
      <c r="H996" s="9" t="n"/>
      <c r="I996" s="9" t="n"/>
      <c r="J996" s="9" t="n"/>
      <c r="K996" s="9" t="n"/>
      <c r="L996" s="9" t="n"/>
      <c r="M996" s="9" t="n"/>
      <c r="N996" s="9" t="n"/>
      <c r="O996" s="9" t="n"/>
      <c r="P996" s="9" t="n"/>
      <c r="Q996" s="9" t="n"/>
      <c r="R996" s="9" t="n"/>
      <c r="S996" s="9" t="n"/>
      <c r="T996" s="9" t="n"/>
      <c r="U996" s="9" t="n"/>
      <c r="V996" s="9" t="n"/>
      <c r="W996" s="9" t="n"/>
      <c r="X996" s="9" t="n"/>
      <c r="Y996" s="9" t="n"/>
      <c r="Z996" s="9" t="n"/>
      <c r="AA996" s="9" t="n"/>
      <c r="AB996" s="9" t="n"/>
      <c r="AC996" s="9" t="n"/>
      <c r="AD996" s="9" t="n"/>
      <c r="AE996" s="9" t="n"/>
      <c r="AF996" s="9" t="n"/>
      <c r="AG996" s="9" t="n"/>
      <c r="AH996" s="9" t="n"/>
      <c r="AI996" s="9" t="n"/>
      <c r="AJ996" s="9" t="n"/>
      <c r="AK996" s="9" t="n"/>
      <c r="AL996" s="9" t="n"/>
      <c r="AM996" s="9" t="n"/>
      <c r="AN996" s="9" t="n"/>
      <c r="AO996" s="9" t="n"/>
      <c r="AP996" s="9" t="n"/>
      <c r="AQ996" s="9" t="n"/>
      <c r="AR996" s="9" t="n"/>
      <c r="AS996" s="9" t="n"/>
      <c r="AT996" s="9" t="n"/>
      <c r="AU996" s="9" t="n"/>
      <c r="AV996" s="9" t="n"/>
      <c r="AW996" s="9" t="n"/>
      <c r="AX996" s="9" t="n"/>
      <c r="AY996" s="9" t="n"/>
      <c r="AZ996" s="9" t="n"/>
    </row>
    <row r="997">
      <c r="A997" s="9" t="n"/>
      <c r="B997" s="9" t="n"/>
      <c r="C997" s="9" t="n"/>
      <c r="D997" s="9" t="n"/>
      <c r="E997" s="9" t="n"/>
      <c r="F997" s="9" t="n"/>
      <c r="G997" s="9" t="n"/>
      <c r="H997" s="9" t="n"/>
      <c r="I997" s="9" t="n"/>
      <c r="J997" s="9" t="n"/>
      <c r="K997" s="9" t="n"/>
      <c r="L997" s="9" t="n"/>
      <c r="M997" s="9" t="n"/>
      <c r="N997" s="9" t="n"/>
      <c r="O997" s="9" t="n"/>
      <c r="P997" s="9" t="n"/>
      <c r="Q997" s="9" t="n"/>
      <c r="R997" s="9" t="n"/>
      <c r="S997" s="9" t="n"/>
      <c r="T997" s="9" t="n"/>
      <c r="U997" s="9" t="n"/>
      <c r="V997" s="9" t="n"/>
      <c r="W997" s="9" t="n"/>
      <c r="X997" s="9" t="n"/>
      <c r="Y997" s="9" t="n"/>
      <c r="Z997" s="9" t="n"/>
      <c r="AA997" s="9" t="n"/>
      <c r="AB997" s="9" t="n"/>
      <c r="AC997" s="9" t="n"/>
      <c r="AD997" s="9" t="n"/>
      <c r="AE997" s="9" t="n"/>
      <c r="AF997" s="9" t="n"/>
      <c r="AG997" s="9" t="n"/>
      <c r="AH997" s="9" t="n"/>
      <c r="AI997" s="9" t="n"/>
      <c r="AJ997" s="9" t="n"/>
      <c r="AK997" s="9" t="n"/>
      <c r="AL997" s="9" t="n"/>
      <c r="AM997" s="9" t="n"/>
      <c r="AN997" s="9" t="n"/>
      <c r="AO997" s="9" t="n"/>
      <c r="AP997" s="9" t="n"/>
      <c r="AQ997" s="9" t="n"/>
      <c r="AR997" s="9" t="n"/>
      <c r="AS997" s="9" t="n"/>
      <c r="AT997" s="9" t="n"/>
      <c r="AU997" s="9" t="n"/>
      <c r="AV997" s="9" t="n"/>
      <c r="AW997" s="9" t="n"/>
      <c r="AX997" s="9" t="n"/>
      <c r="AY997" s="9" t="n"/>
      <c r="AZ997" s="9" t="n"/>
    </row>
    <row r="998">
      <c r="A998" s="9" t="n"/>
      <c r="B998" s="9" t="n"/>
      <c r="C998" s="9" t="n"/>
      <c r="D998" s="9" t="n"/>
      <c r="E998" s="9" t="n"/>
      <c r="F998" s="9" t="n"/>
      <c r="G998" s="9" t="n"/>
      <c r="H998" s="9" t="n"/>
      <c r="I998" s="9" t="n"/>
      <c r="J998" s="9" t="n"/>
      <c r="K998" s="9" t="n"/>
      <c r="L998" s="9" t="n"/>
      <c r="M998" s="9" t="n"/>
      <c r="N998" s="9" t="n"/>
      <c r="O998" s="9" t="n"/>
      <c r="P998" s="9" t="n"/>
      <c r="Q998" s="9" t="n"/>
      <c r="R998" s="9" t="n"/>
      <c r="S998" s="9" t="n"/>
      <c r="T998" s="9" t="n"/>
      <c r="U998" s="9" t="n"/>
      <c r="V998" s="9" t="n"/>
      <c r="W998" s="9" t="n"/>
      <c r="X998" s="9" t="n"/>
      <c r="Y998" s="9" t="n"/>
      <c r="Z998" s="9" t="n"/>
      <c r="AA998" s="9" t="n"/>
      <c r="AB998" s="9" t="n"/>
      <c r="AC998" s="9" t="n"/>
      <c r="AD998" s="9" t="n"/>
      <c r="AE998" s="9" t="n"/>
      <c r="AF998" s="9" t="n"/>
      <c r="AG998" s="9" t="n"/>
      <c r="AH998" s="9" t="n"/>
      <c r="AI998" s="9" t="n"/>
      <c r="AJ998" s="9" t="n"/>
      <c r="AK998" s="9" t="n"/>
      <c r="AL998" s="9" t="n"/>
      <c r="AM998" s="9" t="n"/>
      <c r="AN998" s="9" t="n"/>
      <c r="AO998" s="9" t="n"/>
      <c r="AP998" s="9" t="n"/>
      <c r="AQ998" s="9" t="n"/>
      <c r="AR998" s="9" t="n"/>
      <c r="AS998" s="9" t="n"/>
      <c r="AT998" s="9" t="n"/>
      <c r="AU998" s="9" t="n"/>
      <c r="AV998" s="9" t="n"/>
      <c r="AW998" s="9" t="n"/>
      <c r="AX998" s="9" t="n"/>
      <c r="AY998" s="9" t="n"/>
      <c r="AZ998" s="9" t="n"/>
    </row>
    <row r="999">
      <c r="A999" s="9" t="n"/>
      <c r="B999" s="9" t="n"/>
      <c r="C999" s="9" t="n"/>
      <c r="D999" s="9" t="n"/>
      <c r="E999" s="9" t="n"/>
      <c r="F999" s="9" t="n"/>
      <c r="G999" s="9" t="n"/>
      <c r="H999" s="9" t="n"/>
      <c r="I999" s="9" t="n"/>
      <c r="J999" s="9" t="n"/>
      <c r="K999" s="9" t="n"/>
      <c r="L999" s="9" t="n"/>
      <c r="M999" s="9" t="n"/>
      <c r="N999" s="9" t="n"/>
      <c r="O999" s="9" t="n"/>
      <c r="P999" s="9" t="n"/>
      <c r="Q999" s="9" t="n"/>
      <c r="R999" s="9" t="n"/>
      <c r="S999" s="9" t="n"/>
      <c r="T999" s="9" t="n"/>
      <c r="U999" s="9" t="n"/>
      <c r="V999" s="9" t="n"/>
      <c r="W999" s="9" t="n"/>
      <c r="X999" s="9" t="n"/>
      <c r="Y999" s="9" t="n"/>
      <c r="Z999" s="9" t="n"/>
      <c r="AA999" s="9" t="n"/>
      <c r="AB999" s="9" t="n"/>
      <c r="AC999" s="9" t="n"/>
      <c r="AD999" s="9" t="n"/>
      <c r="AE999" s="9" t="n"/>
      <c r="AF999" s="9" t="n"/>
      <c r="AG999" s="9" t="n"/>
      <c r="AH999" s="9" t="n"/>
      <c r="AI999" s="9" t="n"/>
      <c r="AJ999" s="9" t="n"/>
      <c r="AK999" s="9" t="n"/>
      <c r="AL999" s="9" t="n"/>
      <c r="AM999" s="9" t="n"/>
      <c r="AN999" s="9" t="n"/>
      <c r="AO999" s="9" t="n"/>
      <c r="AP999" s="9" t="n"/>
      <c r="AQ999" s="9" t="n"/>
      <c r="AR999" s="9" t="n"/>
      <c r="AS999" s="9" t="n"/>
      <c r="AT999" s="9" t="n"/>
      <c r="AU999" s="9" t="n"/>
      <c r="AV999" s="9" t="n"/>
      <c r="AW999" s="9" t="n"/>
      <c r="AX999" s="9" t="n"/>
      <c r="AY999" s="9" t="n"/>
      <c r="AZ999" s="9" t="n"/>
    </row>
    <row r="1000">
      <c r="A1000" s="9" t="n"/>
      <c r="B1000" s="9" t="n"/>
      <c r="C1000" s="9" t="n"/>
      <c r="D1000" s="9" t="n"/>
      <c r="E1000" s="9" t="n"/>
      <c r="F1000" s="9" t="n"/>
      <c r="G1000" s="9" t="n"/>
      <c r="H1000" s="9" t="n"/>
      <c r="I1000" s="9" t="n"/>
      <c r="J1000" s="9" t="n"/>
      <c r="K1000" s="9" t="n"/>
      <c r="L1000" s="9" t="n"/>
      <c r="M1000" s="9" t="n"/>
      <c r="N1000" s="9" t="n"/>
      <c r="O1000" s="9" t="n"/>
      <c r="P1000" s="9" t="n"/>
      <c r="Q1000" s="9" t="n"/>
      <c r="R1000" s="9" t="n"/>
      <c r="S1000" s="9" t="n"/>
      <c r="T1000" s="9" t="n"/>
      <c r="U1000" s="9" t="n"/>
      <c r="V1000" s="9" t="n"/>
      <c r="W1000" s="9" t="n"/>
      <c r="X1000" s="9" t="n"/>
      <c r="Y1000" s="9" t="n"/>
      <c r="Z1000" s="9" t="n"/>
      <c r="AA1000" s="9" t="n"/>
      <c r="AB1000" s="9" t="n"/>
      <c r="AC1000" s="9" t="n"/>
      <c r="AD1000" s="9" t="n"/>
      <c r="AE1000" s="9" t="n"/>
      <c r="AF1000" s="9" t="n"/>
      <c r="AG1000" s="9" t="n"/>
      <c r="AH1000" s="9" t="n"/>
      <c r="AI1000" s="9" t="n"/>
      <c r="AJ1000" s="9" t="n"/>
      <c r="AK1000" s="9" t="n"/>
      <c r="AL1000" s="9" t="n"/>
      <c r="AM1000" s="9" t="n"/>
      <c r="AN1000" s="9" t="n"/>
      <c r="AO1000" s="9" t="n"/>
      <c r="AP1000" s="9" t="n"/>
      <c r="AQ1000" s="9" t="n"/>
      <c r="AR1000" s="9" t="n"/>
      <c r="AS1000" s="9" t="n"/>
      <c r="AT1000" s="9" t="n"/>
      <c r="AU1000" s="9" t="n"/>
      <c r="AV1000" s="9" t="n"/>
      <c r="AW1000" s="9" t="n"/>
      <c r="AX1000" s="9" t="n"/>
      <c r="AY1000" s="9" t="n"/>
      <c r="AZ1000" s="9" t="n"/>
    </row>
  </sheetData>
  <mergeCells count="1">
    <mergeCell ref="B6:C6"/>
  </mergeCells>
  <dataValidations count="4">
    <dataValidation allowBlank="0" showErrorMessage="1" showInputMessage="1" sqref="B8" type="list">
      <formula1>=Options!A2:A251</formula1>
    </dataValidation>
    <dataValidation allowBlank="0" showErrorMessage="1" showInputMessage="1" sqref="B9" type="list">
      <formula1>=Options!A2:A251</formula1>
    </dataValidation>
    <dataValidation allowBlank="0" showErrorMessage="1" showInputMessage="1" sqref="B10" type="list">
      <formula1>=Options!A2:A251</formula1>
    </dataValidation>
    <dataValidation allowBlank="0" showErrorMessage="1" showInputMessage="1" sqref="B11" type="list">
      <formula1>=Options!A2:A251</formula1>
    </dataValidation>
  </dataValidations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04C97"/>
    <outlinePr summaryBelow="1" summaryRight="1"/>
    <pageSetUpPr/>
  </sheetPr>
  <dimension ref="A1:AZ83"/>
  <sheetViews>
    <sheetView showGridLines="0" workbookViewId="0">
      <selection activeCell="A1" sqref="A1"/>
    </sheetView>
  </sheetViews>
  <sheetFormatPr baseColWidth="8" defaultRowHeight="15"/>
  <cols>
    <col customWidth="1" max="1" min="1" width="5"/>
    <col customWidth="1" max="2" min="2" width="30"/>
    <col customWidth="1" max="3" min="3" width="30"/>
    <col customWidth="1" max="4" min="4" width="30"/>
    <col customWidth="1" max="5" min="5" width="30"/>
    <col customWidth="1" max="6" min="6" width="30"/>
    <col customWidth="1" max="7" min="7" width="30"/>
    <col customWidth="1" max="8" min="8" width="30"/>
    <col customWidth="1" max="9" min="9" width="30"/>
  </cols>
  <sheetData>
    <row r="1">
      <c r="A1" s="14" t="n"/>
      <c r="B1" s="14" t="n"/>
      <c r="C1" s="14" t="n"/>
      <c r="D1" s="14" t="n"/>
      <c r="E1" s="14" t="n"/>
      <c r="F1" s="14" t="n"/>
      <c r="G1" s="14" t="n"/>
      <c r="H1" s="14" t="n"/>
      <c r="I1" s="14" t="n"/>
      <c r="J1" s="14" t="n"/>
      <c r="K1" s="14" t="n"/>
      <c r="L1" s="14" t="n"/>
      <c r="M1" s="14" t="n"/>
      <c r="N1" s="14" t="n"/>
      <c r="O1" s="14" t="n"/>
      <c r="P1" s="14" t="n"/>
      <c r="Q1" s="14" t="n"/>
      <c r="R1" s="14" t="n"/>
      <c r="S1" s="14" t="n"/>
      <c r="T1" s="14" t="n"/>
      <c r="U1" s="14" t="n"/>
      <c r="V1" s="14" t="n"/>
      <c r="W1" s="14" t="n"/>
      <c r="X1" s="14" t="n"/>
      <c r="Y1" s="14" t="n"/>
      <c r="Z1" s="14" t="n"/>
      <c r="AA1" s="14" t="n"/>
      <c r="AB1" s="14" t="n"/>
      <c r="AC1" s="14" t="n"/>
      <c r="AD1" s="14" t="n"/>
      <c r="AE1" s="14" t="n"/>
      <c r="AF1" s="14" t="n"/>
      <c r="AG1" s="14" t="n"/>
      <c r="AH1" s="14" t="n"/>
      <c r="AI1" s="14" t="n"/>
      <c r="AJ1" s="14" t="n"/>
      <c r="AK1" s="14" t="n"/>
      <c r="AL1" s="14" t="n"/>
      <c r="AM1" s="14" t="n"/>
      <c r="AN1" s="14" t="n"/>
      <c r="AO1" s="14" t="n"/>
      <c r="AP1" s="14" t="n"/>
      <c r="AQ1" s="14" t="n"/>
      <c r="AR1" s="14" t="n"/>
      <c r="AS1" s="14" t="n"/>
      <c r="AT1" s="14" t="n"/>
      <c r="AU1" s="14" t="n"/>
      <c r="AV1" s="14" t="n"/>
      <c r="AW1" s="14" t="n"/>
      <c r="AX1" s="14" t="n"/>
      <c r="AY1" s="14" t="n"/>
      <c r="AZ1" s="14" t="n"/>
    </row>
    <row r="2">
      <c r="A2" s="15" t="n"/>
      <c r="B2" s="15" t="n"/>
      <c r="C2" s="15" t="n"/>
      <c r="D2" s="15" t="n"/>
      <c r="E2" s="15" t="n"/>
      <c r="F2" s="15" t="n"/>
      <c r="G2" s="15" t="n"/>
      <c r="H2" s="15" t="n"/>
      <c r="I2" s="15" t="n"/>
      <c r="J2" s="15" t="n"/>
      <c r="K2" s="15" t="n"/>
      <c r="L2" s="15" t="n"/>
      <c r="M2" s="15" t="n"/>
      <c r="N2" s="15" t="n"/>
      <c r="O2" s="15" t="n"/>
      <c r="P2" s="15" t="n"/>
      <c r="Q2" s="15" t="n"/>
      <c r="R2" s="15" t="n"/>
      <c r="S2" s="15" t="n"/>
      <c r="T2" s="15" t="n"/>
      <c r="U2" s="15" t="n"/>
      <c r="V2" s="15" t="n"/>
      <c r="W2" s="15" t="n"/>
      <c r="X2" s="15" t="n"/>
      <c r="Y2" s="15" t="n"/>
      <c r="Z2" s="15" t="n"/>
      <c r="AA2" s="15" t="n"/>
      <c r="AB2" s="15" t="n"/>
      <c r="AC2" s="15" t="n"/>
      <c r="AD2" s="15" t="n"/>
      <c r="AE2" s="15" t="n"/>
      <c r="AF2" s="15" t="n"/>
      <c r="AG2" s="15" t="n"/>
      <c r="AH2" s="15" t="n"/>
      <c r="AI2" s="15" t="n"/>
      <c r="AJ2" s="15" t="n"/>
      <c r="AK2" s="15" t="n"/>
      <c r="AL2" s="15" t="n"/>
      <c r="AM2" s="15" t="n"/>
      <c r="AN2" s="15" t="n"/>
      <c r="AO2" s="15" t="n"/>
      <c r="AP2" s="15" t="n"/>
      <c r="AQ2" s="15" t="n"/>
      <c r="AR2" s="15" t="n"/>
      <c r="AS2" s="15" t="n"/>
      <c r="AT2" s="15" t="n"/>
      <c r="AU2" s="15" t="n"/>
      <c r="AV2" s="15" t="n"/>
      <c r="AW2" s="15" t="n"/>
      <c r="AX2" s="15" t="n"/>
      <c r="AY2" s="15" t="n"/>
      <c r="AZ2" s="15" t="n"/>
    </row>
    <row r="6">
      <c r="B6" s="16" t="inlineStr">
        <is>
          <t>Cross-Country Comparisons</t>
        </is>
      </c>
      <c r="C6" s="16" t="n"/>
      <c r="D6" s="16" t="n"/>
      <c r="E6" s="16" t="n"/>
      <c r="F6" s="16" t="n"/>
      <c r="G6" s="16" t="n"/>
      <c r="H6" s="16" t="n"/>
      <c r="I6" s="16" t="n"/>
    </row>
    <row r="7">
      <c r="B7" s="16" t="inlineStr">
        <is>
          <t>Country</t>
        </is>
      </c>
      <c r="C7" s="16" t="inlineStr">
        <is>
          <t>ISO3</t>
        </is>
      </c>
      <c r="D7" s="16" t="inlineStr">
        <is>
          <t>Total Cost ($Bn)</t>
        </is>
      </c>
      <c r="E7" s="16" t="inlineStr">
        <is>
          <t>Mean Annual 10-Year GDP ($Bn)</t>
        </is>
      </c>
      <c r="F7" s="16" t="inlineStr">
        <is>
          <t>GDP Growth Rate (%)(2022-2030)</t>
        </is>
      </c>
      <c r="G7" s="16" t="inlineStr">
        <is>
          <t>Initial Investment ($Bn)</t>
        </is>
      </c>
      <c r="H7" s="16" t="inlineStr">
        <is>
          <t>2022 GDP ($Bn)</t>
        </is>
      </c>
      <c r="I7" s="16" t="inlineStr">
        <is>
          <t>Annual GDP Share (%)</t>
        </is>
      </c>
    </row>
    <row r="8">
      <c r="B8" s="16">
        <f>IFERROR(Countries!B8, "")</f>
        <v/>
      </c>
      <c r="C8" s="16">
        <f>IFERROR(Countries!C8, "")</f>
        <v/>
      </c>
      <c r="D8" s="17">
        <f>IFERROR(INDEX(Costs!M2:M1611,MATCH(C8, Costs!A2:A1611)), "")</f>
        <v/>
      </c>
      <c r="E8" s="17">
        <f>IFERROR(INDEX(GDP!L2:L1611,MATCH(C8, GDP!A2:A1611)), "")</f>
        <v/>
      </c>
      <c r="F8" s="18">
        <f>IFERROR(INDEX(GDP!M2:M1611,MATCH(C8, GDP!A2:A1611)), )</f>
        <v/>
      </c>
      <c r="G8" s="17">
        <f>IF(F8=0,D8/Settings!C10,(D8*(1-(1+F8)/(1-Settings!C11)))/((1-Settings!C11)^Settings!C10*(1-((1+F8)/(1-Settings!C11))^(Settings!C10+1))))</f>
        <v/>
      </c>
      <c r="H8" s="17">
        <f>IFERROR(INDEX(GDP!C2:C1611,MATCH(C8, GDP!A2:A1611)), "")</f>
        <v/>
      </c>
      <c r="I8" s="19">
        <f>IFERROR(G8/H8, "")</f>
        <v/>
      </c>
    </row>
    <row r="9">
      <c r="B9" s="16">
        <f>IFERROR(Countries!B9, "")</f>
        <v/>
      </c>
      <c r="C9" s="16">
        <f>IFERROR(Countries!C9, "")</f>
        <v/>
      </c>
      <c r="D9" s="17">
        <f>IFERROR(INDEX(Costs!M2:M1611,MATCH(C9, Costs!A2:A1611)), "")</f>
        <v/>
      </c>
      <c r="E9" s="17">
        <f>IFERROR(INDEX(GDP!L2:L1611,MATCH(C9, GDP!A2:A1611)), "")</f>
        <v/>
      </c>
      <c r="F9" s="18">
        <f>IFERROR(INDEX(GDP!M2:M1611,MATCH(C9, GDP!A2:A1611)), )</f>
        <v/>
      </c>
      <c r="G9" s="17">
        <f>IF(F8=0,D9/Settings!C10,(D9*(1-(1+F9)/(1-Settings!C11)))/((1-Settings!C11)^Settings!C10*(1-((1+F9)/(1-Settings!C11))^(Settings!C10+1))))</f>
        <v/>
      </c>
      <c r="H9" s="17">
        <f>IFERROR(INDEX(GDP!C2:C1611,MATCH(C9, GDP!A2:A1611)), "")</f>
        <v/>
      </c>
      <c r="I9" s="19">
        <f>IFERROR(G9/H9, "")</f>
        <v/>
      </c>
    </row>
    <row r="10">
      <c r="B10" s="16">
        <f>IFERROR(Countries!B10, "")</f>
        <v/>
      </c>
      <c r="C10" s="16">
        <f>IFERROR(Countries!C10, "")</f>
        <v/>
      </c>
      <c r="D10" s="17">
        <f>IFERROR(INDEX(Costs!M2:M1611,MATCH(C10, Costs!A2:A1611)), "")</f>
        <v/>
      </c>
      <c r="E10" s="17">
        <f>IFERROR(INDEX(GDP!L2:L1611,MATCH(C10, GDP!A2:A1611)), "")</f>
        <v/>
      </c>
      <c r="F10" s="18">
        <f>IFERROR(INDEX(GDP!M2:M1611,MATCH(C10, GDP!A2:A1611)), )</f>
        <v/>
      </c>
      <c r="G10" s="17">
        <f>IF(F8=0,D10/Settings!C10,(D10*(1-(1+F10)/(1-Settings!C11)))/((1-Settings!C11)^Settings!C10*(1-((1+F10)/(1-Settings!C11))^(Settings!C10+1))))</f>
        <v/>
      </c>
      <c r="H10" s="17">
        <f>IFERROR(INDEX(GDP!C2:C1611,MATCH(C10, GDP!A2:A1611)), "")</f>
        <v/>
      </c>
      <c r="I10" s="19">
        <f>IFERROR(G10/H10, "")</f>
        <v/>
      </c>
    </row>
    <row r="11">
      <c r="B11" s="16">
        <f>IFERROR(Countries!B11, "")</f>
        <v/>
      </c>
      <c r="C11" s="16">
        <f>IFERROR(Countries!C11, "")</f>
        <v/>
      </c>
      <c r="D11" s="17">
        <f>IFERROR(INDEX(Costs!M2:M1611,MATCH(C11, Costs!A2:A1611)), "")</f>
        <v/>
      </c>
      <c r="E11" s="17">
        <f>IFERROR(INDEX(GDP!L2:L1611,MATCH(C11, GDP!A2:A1611)), "")</f>
        <v/>
      </c>
      <c r="F11" s="18">
        <f>IFERROR(INDEX(GDP!M2:M1611,MATCH(C11, GDP!A2:A1611)), )</f>
        <v/>
      </c>
      <c r="G11" s="17">
        <f>IF(F8=0,D11/Settings!C10,(D11*(1-(1+F11)/(1-Settings!C11)))/((1-Settings!C11)^Settings!C10*(1-((1+F11)/(1-Settings!C11))^(Settings!C10+1))))</f>
        <v/>
      </c>
      <c r="H11" s="17">
        <f>IFERROR(INDEX(GDP!C2:C1611,MATCH(C11, GDP!A2:A1611)), "")</f>
        <v/>
      </c>
      <c r="I11" s="19">
        <f>IFERROR(G11/H11, "")</f>
        <v/>
      </c>
    </row>
    <row r="15">
      <c r="B15" s="16" t="inlineStr">
        <is>
          <t>Cost by Income Group</t>
        </is>
      </c>
      <c r="C15" s="16" t="n"/>
      <c r="D15" s="16" t="n"/>
      <c r="E15" s="16" t="n"/>
      <c r="F15" s="16" t="n"/>
      <c r="G15" s="16" t="n"/>
      <c r="H15" s="16" t="n"/>
      <c r="I15" s="16" t="n"/>
    </row>
    <row r="16">
      <c r="B16" s="16" t="inlineStr">
        <is>
          <t>Income Group</t>
        </is>
      </c>
      <c r="C16" s="16" t="n"/>
      <c r="D16" s="16" t="inlineStr">
        <is>
          <t>Total Cost ($Bn)</t>
        </is>
      </c>
      <c r="E16" s="16" t="inlineStr">
        <is>
          <t>Mean Annual 10-Year GDP ($Bn)</t>
        </is>
      </c>
      <c r="F16" s="16" t="inlineStr">
        <is>
          <t>GDP Growth Rate (%)(2022-2030)</t>
        </is>
      </c>
      <c r="G16" s="16" t="inlineStr">
        <is>
          <t>Initial Investment ($Bn)</t>
        </is>
      </c>
      <c r="H16" s="16" t="inlineStr">
        <is>
          <t>2022 GDP ($Bn)</t>
        </is>
      </c>
      <c r="I16" s="16" t="inlineStr">
        <is>
          <t>Annual GDP Share (%)</t>
        </is>
      </c>
    </row>
    <row r="17">
      <c r="B17" s="16" t="inlineStr">
        <is>
          <t>Advanced Economies</t>
        </is>
      </c>
      <c r="C17" s="16" t="n"/>
      <c r="D17" s="17">
        <f>SUMIF(Costs!$O$2:$O$250,B17,Costs!$M$2:$M$250)</f>
        <v/>
      </c>
      <c r="E17" s="17">
        <f>SUMIF(GDP!$N$2:$N$250,B17,GDP!$L$2:$L$250)</f>
        <v/>
      </c>
      <c r="F17" s="18">
        <f>AVERAGEIF(GDP!$N$2:$N$250,B17,GDP!$M$2:$M$250)</f>
        <v/>
      </c>
      <c r="G17" s="17">
        <f>IF(F17=0,D17/Settings!C10,(D17*(1-(1+F17)/(1-Settings!C11)))/((1-Settings!C11)^Settings!C10*(1-((1+F17)/(1-Settings!C11))^(Settings!C10+1))))</f>
        <v/>
      </c>
      <c r="H17" s="17">
        <f>SUMIF(GDP!$N$2:$N$250,B17,GDP!$C$2:$C$250)</f>
        <v/>
      </c>
      <c r="I17" s="19">
        <f>IFERROR(G17/H17, "")</f>
        <v/>
      </c>
    </row>
    <row r="18">
      <c r="B18" s="16" t="inlineStr">
        <is>
          <t>Emerging Market Economies</t>
        </is>
      </c>
      <c r="C18" s="16" t="n"/>
      <c r="D18" s="17">
        <f>SUMIF(Costs!$O$2:$O$250,B18,Costs!$M$2:$M$250)</f>
        <v/>
      </c>
      <c r="E18" s="17">
        <f>SUMIF(GDP!$N$2:$N$250,B18,GDP!$L$2:$L$250)</f>
        <v/>
      </c>
      <c r="F18" s="18">
        <f>AVERAGEIF(GDP!$N$2:$N$250,B18,GDP!$M$2:$M$250)</f>
        <v/>
      </c>
      <c r="G18" s="17">
        <f>IF(F18=0,D18/Settings!C10,(D18*(1-(1+F18)/(1-Settings!C11)))/((1-Settings!C11)^Settings!C10*(1-((1+F17)/(1-Settings!C11))^(Settings!C10+1))))</f>
        <v/>
      </c>
      <c r="H18" s="17">
        <f>SUMIF(GDP!$N$2:$N$250,B18,GDP!$C$2:$C$250)</f>
        <v/>
      </c>
      <c r="I18" s="19">
        <f>IFERROR(G18/H18, "")</f>
        <v/>
      </c>
    </row>
    <row r="19">
      <c r="B19" s="16" t="inlineStr">
        <is>
          <t>Low Income Developing Countries</t>
        </is>
      </c>
      <c r="C19" s="16" t="n"/>
      <c r="D19" s="17">
        <f>SUMIF(Costs!$O$2:$O$250,B19,Costs!$M$2:$M$250)</f>
        <v/>
      </c>
      <c r="E19" s="17">
        <f>SUMIF(GDP!$N$2:$N$250,B19,GDP!$L$2:$L$250)</f>
        <v/>
      </c>
      <c r="F19" s="18">
        <f>AVERAGEIF(GDP!$N$2:$N$250,B19,GDP!$M$2:$M$250)</f>
        <v/>
      </c>
      <c r="G19" s="17">
        <f>IF(F19=0,D19/Settings!C10,(D19*(1-(1+F19)/(1-Settings!C11)))/((1-Settings!C11)^Settings!C10*(1-((1+F17)/(1-Settings!C11))^(Settings!C10+1))))</f>
        <v/>
      </c>
      <c r="H19" s="17">
        <f>SUMIF(GDP!$N$2:$N$250,B19,GDP!$C$2:$C$250)</f>
        <v/>
      </c>
      <c r="I19" s="19">
        <f>IFERROR(G19/H19, "")</f>
        <v/>
      </c>
    </row>
    <row r="22">
      <c r="B22" s="16" t="inlineStr">
        <is>
          <t>Cost by Region</t>
        </is>
      </c>
      <c r="C22" s="16" t="n"/>
      <c r="D22" s="16" t="n"/>
      <c r="E22" s="16" t="n"/>
      <c r="F22" s="16" t="n"/>
      <c r="G22" s="16" t="n"/>
      <c r="H22" s="16" t="n"/>
      <c r="I22" s="16" t="n"/>
    </row>
    <row r="23">
      <c r="B23" s="16" t="inlineStr">
        <is>
          <t>Region</t>
        </is>
      </c>
      <c r="C23" s="16" t="n"/>
      <c r="D23" s="16" t="inlineStr">
        <is>
          <t>Total Cost ($Bn)</t>
        </is>
      </c>
      <c r="E23" s="16" t="inlineStr">
        <is>
          <t>Mean Annual 10-Year GDP ($Bn)</t>
        </is>
      </c>
      <c r="F23" s="16" t="inlineStr">
        <is>
          <t>GDP Growth Rate (%)(2022-2030)</t>
        </is>
      </c>
      <c r="G23" s="16" t="inlineStr">
        <is>
          <t>Initial Investment ($Bn)</t>
        </is>
      </c>
      <c r="H23" s="16" t="inlineStr">
        <is>
          <t>2022 GDP ($Bn)</t>
        </is>
      </c>
      <c r="I23" s="16" t="inlineStr">
        <is>
          <t>Annual GDP Share (%)</t>
        </is>
      </c>
    </row>
    <row r="24">
      <c r="B24" s="16" t="inlineStr">
        <is>
          <t>Advanced Economies</t>
        </is>
      </c>
      <c r="C24" s="16" t="n"/>
      <c r="D24" s="17">
        <f>SUMIF(Costs!$P$2:$P$250,B24,Costs!$M$2:$M$250)</f>
        <v/>
      </c>
      <c r="E24" s="17">
        <f>SUMIF(GDP!$O$2:$O$250,B24,GDP!$L$2:$L$250)</f>
        <v/>
      </c>
      <c r="F24" s="18">
        <f>AVERAGEIF(GDP!$O$2:$O$250,B24,GDP!$M$2:$M$250)</f>
        <v/>
      </c>
      <c r="G24" s="17">
        <f>IF(F24=0,D24/Settings!C17,(D24*(1-(1+F24)/(1-Settings!C11)))/((1-Settings!C11)^Settings!C17*(1-((1+F24)/(1-Settings!C11))^(Settings!C10+1))))</f>
        <v/>
      </c>
      <c r="H24" s="17">
        <f>SUMIF(GDP!$O$2:$O$250,B24,GDP!$C$2:$C$250)</f>
        <v/>
      </c>
      <c r="I24" s="19">
        <f>IFERROR(G24/H24, )</f>
        <v/>
      </c>
    </row>
    <row r="25">
      <c r="B25" s="16" t="inlineStr">
        <is>
          <t>Caucasus and Central Asia</t>
        </is>
      </c>
      <c r="C25" s="16" t="n"/>
      <c r="D25" s="17">
        <f>SUMIF(Costs!$P$2:$P$250,B25,Costs!$M$2:$M$250)</f>
        <v/>
      </c>
      <c r="E25" s="17">
        <f>SUMIF(GDP!$O$2:$O$250,B25,GDP!$L$2:$L$250)</f>
        <v/>
      </c>
      <c r="F25" s="18">
        <f>AVERAGEIF(GDP!$O$2:$O$250,B25,GDP!$M$2:$M$250)</f>
        <v/>
      </c>
      <c r="G25" s="17">
        <f>IF(F25=0,D25/Settings!C17,(D25*(1-(1+F25)/(1-Settings!C11)))/((1-Settings!C11)^Settings!C17*(1-((1+F25)/(1-Settings!C11))^(Settings!C10+1))))</f>
        <v/>
      </c>
      <c r="H25" s="17">
        <f>SUMIF(GDP!$O$2:$O$250,B25,GDP!$C$2:$C$250)</f>
        <v/>
      </c>
      <c r="I25" s="19">
        <f>IFERROR(G25/H25, )</f>
        <v/>
      </c>
    </row>
    <row r="26">
      <c r="B26" s="16" t="inlineStr">
        <is>
          <t>Emerging and Developing Asia</t>
        </is>
      </c>
      <c r="C26" s="16" t="n"/>
      <c r="D26" s="17">
        <f>SUMIF(Costs!$P$2:$P$250,B26,Costs!$M$2:$M$250)</f>
        <v/>
      </c>
      <c r="E26" s="17">
        <f>SUMIF(GDP!$O$2:$O$250,B26,GDP!$L$2:$L$250)</f>
        <v/>
      </c>
      <c r="F26" s="18">
        <f>AVERAGEIF(GDP!$O$2:$O$250,B26,GDP!$M$2:$M$250)</f>
        <v/>
      </c>
      <c r="G26" s="17">
        <f>IF(F26=0,D26/Settings!C17,(D26*(1-(1+F26)/(1-Settings!C11)))/((1-Settings!C11)^Settings!C17*(1-((1+F26)/(1-Settings!C11))^(Settings!C10+1))))</f>
        <v/>
      </c>
      <c r="H26" s="17">
        <f>SUMIF(GDP!$O$2:$O$250,B26,GDP!$C$2:$C$250)</f>
        <v/>
      </c>
      <c r="I26" s="19">
        <f>IFERROR(G26/H26, )</f>
        <v/>
      </c>
    </row>
    <row r="27">
      <c r="B27" s="16" t="inlineStr">
        <is>
          <t>Emerging and Developing Europe</t>
        </is>
      </c>
      <c r="C27" s="16" t="n"/>
      <c r="D27" s="17">
        <f>SUMIF(Costs!$P$2:$P$250,B27,Costs!$M$2:$M$250)</f>
        <v/>
      </c>
      <c r="E27" s="17">
        <f>SUMIF(GDP!$O$2:$O$250,B27,GDP!$L$2:$L$250)</f>
        <v/>
      </c>
      <c r="F27" s="18">
        <f>AVERAGEIF(GDP!$O$2:$O$250,B27,GDP!$M$2:$M$250)</f>
        <v/>
      </c>
      <c r="G27" s="17">
        <f>IF(F27=0,D27/Settings!C17,(D27*(1-(1+F27)/(1-Settings!C11)))/((1-Settings!C11)^Settings!C17*(1-((1+F27)/(1-Settings!C11))^(Settings!C10+1))))</f>
        <v/>
      </c>
      <c r="H27" s="17">
        <f>SUMIF(GDP!$O$2:$O$250,B27,GDP!$C$2:$C$250)</f>
        <v/>
      </c>
      <c r="I27" s="19">
        <f>IFERROR(G27/H27, )</f>
        <v/>
      </c>
    </row>
    <row r="28">
      <c r="B28" s="16" t="inlineStr">
        <is>
          <t>Latin America and the Caribbean</t>
        </is>
      </c>
      <c r="C28" s="16" t="n"/>
      <c r="D28" s="17">
        <f>SUMIF(Costs!$P$2:$P$250,B28,Costs!$M$2:$M$250)</f>
        <v/>
      </c>
      <c r="E28" s="17">
        <f>SUMIF(GDP!$O$2:$O$250,B28,GDP!$L$2:$L$250)</f>
        <v/>
      </c>
      <c r="F28" s="18">
        <f>AVERAGEIF(GDP!$O$2:$O$250,B28,GDP!$M$2:$M$250)</f>
        <v/>
      </c>
      <c r="G28" s="17">
        <f>IF(F28=0,D28/Settings!C17,(D28*(1-(1+F28)/(1-Settings!C11)))/((1-Settings!C11)^Settings!C17*(1-((1+F28)/(1-Settings!C11))^(Settings!C10+1))))</f>
        <v/>
      </c>
      <c r="H28" s="17">
        <f>SUMIF(GDP!$O$2:$O$250,B28,GDP!$C$2:$C$250)</f>
        <v/>
      </c>
      <c r="I28" s="19">
        <f>IFERROR(G28/H28, )</f>
        <v/>
      </c>
    </row>
    <row r="29">
      <c r="B29" s="16" t="inlineStr">
        <is>
          <t>Middle East, North Africa, Afghanistan, and Pakistan</t>
        </is>
      </c>
      <c r="C29" s="16" t="n"/>
      <c r="D29" s="17">
        <f>SUMIF(Costs!$P$2:$P$250,B29,Costs!$M$2:$M$250)</f>
        <v/>
      </c>
      <c r="E29" s="17">
        <f>SUMIF(GDP!$O$2:$O$250,B29,GDP!$L$2:$L$250)</f>
        <v/>
      </c>
      <c r="F29" s="18">
        <f>AVERAGEIF(GDP!$O$2:$O$250,B29,GDP!$M$2:$M$250)</f>
        <v/>
      </c>
      <c r="G29" s="17">
        <f>IF(F29=0,D29/Settings!C17,(D29*(1-(1+F29)/(1-Settings!C11)))/((1-Settings!C11)^Settings!C17*(1-((1+F29)/(1-Settings!C11))^(Settings!C10+1))))</f>
        <v/>
      </c>
      <c r="H29" s="17">
        <f>SUMIF(GDP!$O$2:$O$250,B29,GDP!$C$2:$C$250)</f>
        <v/>
      </c>
      <c r="I29" s="19">
        <f>IFERROR(G29/H29, )</f>
        <v/>
      </c>
    </row>
    <row r="30">
      <c r="B30" s="16" t="inlineStr">
        <is>
          <t>Sub-Sahara Africa</t>
        </is>
      </c>
      <c r="C30" s="16" t="n"/>
      <c r="D30" s="17">
        <f>SUMIF(Costs!$P$2:$P$250,B30,Costs!$M$2:$M$250)</f>
        <v/>
      </c>
      <c r="E30" s="17">
        <f>SUMIF(GDP!$O$2:$O$250,B30,GDP!$L$2:$L$250)</f>
        <v/>
      </c>
      <c r="F30" s="18">
        <f>AVERAGEIF(GDP!$O$2:$O$250,B30,GDP!$M$2:$M$250)</f>
        <v/>
      </c>
      <c r="G30" s="17">
        <f>IF(F30=0,D30/Settings!C17,(D30*(1-(1+F30)/(1-Settings!C11)))/((1-Settings!C11)^Settings!C17*(1-((1+F30)/(1-Settings!C11))^(Settings!C10+1))))</f>
        <v/>
      </c>
      <c r="H30" s="17">
        <f>SUMIF(GDP!$O$2:$O$250,B30,GDP!$C$2:$C$250)</f>
        <v/>
      </c>
      <c r="I30" s="19">
        <f>IFERROR(G30/H30, )</f>
        <v/>
      </c>
    </row>
    <row r="34">
      <c r="B34">
        <f>B7</f>
        <v/>
      </c>
      <c r="C34" s="20">
        <f>D7</f>
        <v/>
      </c>
      <c r="E34">
        <f>B7</f>
        <v/>
      </c>
      <c r="F34" s="20">
        <f>E7</f>
        <v/>
      </c>
      <c r="H34">
        <f>B7</f>
        <v/>
      </c>
      <c r="I34" s="20">
        <f>G7</f>
        <v/>
      </c>
    </row>
    <row r="35">
      <c r="B35">
        <f>B8</f>
        <v/>
      </c>
      <c r="C35" s="20">
        <f>D8</f>
        <v/>
      </c>
      <c r="E35">
        <f>B8</f>
        <v/>
      </c>
      <c r="F35" s="20">
        <f>E8</f>
        <v/>
      </c>
      <c r="H35">
        <f>B8</f>
        <v/>
      </c>
      <c r="I35" s="20">
        <f>G8</f>
        <v/>
      </c>
    </row>
    <row r="36">
      <c r="B36">
        <f>B9</f>
        <v/>
      </c>
      <c r="C36" s="20">
        <f>D9</f>
        <v/>
      </c>
      <c r="E36">
        <f>B9</f>
        <v/>
      </c>
      <c r="F36" s="20">
        <f>E9</f>
        <v/>
      </c>
      <c r="H36">
        <f>B9</f>
        <v/>
      </c>
      <c r="I36" s="20">
        <f>G9</f>
        <v/>
      </c>
    </row>
    <row r="37">
      <c r="B37">
        <f>B10</f>
        <v/>
      </c>
      <c r="C37" s="20">
        <f>D10</f>
        <v/>
      </c>
      <c r="E37">
        <f>B10</f>
        <v/>
      </c>
      <c r="F37" s="20">
        <f>E10</f>
        <v/>
      </c>
      <c r="H37">
        <f>B10</f>
        <v/>
      </c>
      <c r="I37" s="20">
        <f>G10</f>
        <v/>
      </c>
    </row>
    <row r="38">
      <c r="B38">
        <f>B11</f>
        <v/>
      </c>
      <c r="C38" s="20">
        <f>D11</f>
        <v/>
      </c>
      <c r="E38">
        <f>B11</f>
        <v/>
      </c>
      <c r="F38" s="20">
        <f>E11</f>
        <v/>
      </c>
      <c r="H38">
        <f>B11</f>
        <v/>
      </c>
      <c r="I38" s="20">
        <f>G11</f>
        <v/>
      </c>
    </row>
    <row r="39">
      <c r="C39" s="20" t="n"/>
      <c r="F39" s="20" t="n"/>
      <c r="I39" s="20" t="n"/>
    </row>
    <row r="40">
      <c r="C40" s="20" t="n"/>
      <c r="F40" s="20" t="n"/>
      <c r="I40" s="20" t="n"/>
    </row>
    <row r="42">
      <c r="B42">
        <f>B7</f>
        <v/>
      </c>
      <c r="C42" s="21">
        <f>I7</f>
        <v/>
      </c>
    </row>
    <row r="43">
      <c r="B43">
        <f>B8</f>
        <v/>
      </c>
      <c r="C43" s="21">
        <f>I8</f>
        <v/>
      </c>
    </row>
    <row r="44">
      <c r="B44">
        <f>B9</f>
        <v/>
      </c>
      <c r="C44" s="21">
        <f>I9</f>
        <v/>
      </c>
    </row>
    <row r="45">
      <c r="B45">
        <f>B10</f>
        <v/>
      </c>
      <c r="C45" s="21">
        <f>I10</f>
        <v/>
      </c>
    </row>
    <row r="46">
      <c r="B46">
        <f>B11</f>
        <v/>
      </c>
      <c r="C46" s="21">
        <f>I11</f>
        <v/>
      </c>
    </row>
    <row r="47">
      <c r="C47" s="21" t="n"/>
    </row>
    <row r="48">
      <c r="C48" s="21" t="n"/>
    </row>
    <row r="50">
      <c r="B50">
        <f>B16</f>
        <v/>
      </c>
      <c r="C50">
        <f>D16</f>
        <v/>
      </c>
      <c r="E50">
        <f>B16</f>
        <v/>
      </c>
      <c r="F50">
        <f>E16</f>
        <v/>
      </c>
      <c r="H50">
        <f>B16</f>
        <v/>
      </c>
      <c r="I50">
        <f>G16</f>
        <v/>
      </c>
    </row>
    <row r="51">
      <c r="B51">
        <f>B17</f>
        <v/>
      </c>
      <c r="C51" s="22">
        <f>D17</f>
        <v/>
      </c>
      <c r="E51">
        <f>B17</f>
        <v/>
      </c>
      <c r="F51" s="22">
        <f>E17</f>
        <v/>
      </c>
      <c r="H51">
        <f>B17</f>
        <v/>
      </c>
      <c r="I51" s="20">
        <f>G17</f>
        <v/>
      </c>
    </row>
    <row r="52">
      <c r="B52">
        <f>B18</f>
        <v/>
      </c>
      <c r="C52" s="22">
        <f>D18</f>
        <v/>
      </c>
      <c r="E52">
        <f>B18</f>
        <v/>
      </c>
      <c r="F52" s="22">
        <f>E18</f>
        <v/>
      </c>
      <c r="H52">
        <f>B18</f>
        <v/>
      </c>
      <c r="I52" s="20">
        <f>G18</f>
        <v/>
      </c>
    </row>
    <row r="53">
      <c r="B53">
        <f>B19</f>
        <v/>
      </c>
      <c r="C53" s="22">
        <f>D19</f>
        <v/>
      </c>
      <c r="E53">
        <f>B19</f>
        <v/>
      </c>
      <c r="F53" s="22">
        <f>E19</f>
        <v/>
      </c>
      <c r="H53">
        <f>B19</f>
        <v/>
      </c>
      <c r="I53" s="20">
        <f>G19</f>
        <v/>
      </c>
    </row>
    <row r="57">
      <c r="B57">
        <f>B16</f>
        <v/>
      </c>
      <c r="C57">
        <f>I16</f>
        <v/>
      </c>
    </row>
    <row r="58">
      <c r="B58">
        <f>B17</f>
        <v/>
      </c>
      <c r="C58" s="21">
        <f>I17</f>
        <v/>
      </c>
    </row>
    <row r="59">
      <c r="B59">
        <f>B18</f>
        <v/>
      </c>
      <c r="C59" s="21">
        <f>I18</f>
        <v/>
      </c>
    </row>
    <row r="60">
      <c r="B60">
        <f>B19</f>
        <v/>
      </c>
      <c r="C60" s="21">
        <f>I19</f>
        <v/>
      </c>
    </row>
    <row r="64">
      <c r="B64">
        <f>B23</f>
        <v/>
      </c>
      <c r="C64">
        <f>D23</f>
        <v/>
      </c>
      <c r="E64">
        <f>B23</f>
        <v/>
      </c>
      <c r="F64">
        <f>E23</f>
        <v/>
      </c>
      <c r="H64">
        <f>B23</f>
        <v/>
      </c>
      <c r="I64">
        <f>G23</f>
        <v/>
      </c>
    </row>
    <row r="65">
      <c r="B65">
        <f>B24</f>
        <v/>
      </c>
      <c r="C65" s="22">
        <f>D24</f>
        <v/>
      </c>
      <c r="E65">
        <f>B24</f>
        <v/>
      </c>
      <c r="F65" s="22">
        <f>E24</f>
        <v/>
      </c>
      <c r="H65">
        <f>B24</f>
        <v/>
      </c>
      <c r="I65" s="20">
        <f>G24</f>
        <v/>
      </c>
    </row>
    <row r="66">
      <c r="B66">
        <f>B25</f>
        <v/>
      </c>
      <c r="C66" s="22">
        <f>D25</f>
        <v/>
      </c>
      <c r="E66">
        <f>B25</f>
        <v/>
      </c>
      <c r="F66" s="22">
        <f>E25</f>
        <v/>
      </c>
      <c r="H66">
        <f>B25</f>
        <v/>
      </c>
      <c r="I66" s="20">
        <f>G25</f>
        <v/>
      </c>
    </row>
    <row r="67">
      <c r="B67">
        <f>B26</f>
        <v/>
      </c>
      <c r="C67" s="22">
        <f>D26</f>
        <v/>
      </c>
      <c r="E67">
        <f>B26</f>
        <v/>
      </c>
      <c r="F67" s="22">
        <f>E26</f>
        <v/>
      </c>
      <c r="H67">
        <f>B26</f>
        <v/>
      </c>
      <c r="I67" s="20">
        <f>G26</f>
        <v/>
      </c>
    </row>
    <row r="68">
      <c r="B68">
        <f>B27</f>
        <v/>
      </c>
      <c r="C68" s="22">
        <f>D27</f>
        <v/>
      </c>
      <c r="E68">
        <f>B27</f>
        <v/>
      </c>
      <c r="F68" s="22">
        <f>E27</f>
        <v/>
      </c>
      <c r="H68">
        <f>B27</f>
        <v/>
      </c>
      <c r="I68" s="20">
        <f>G27</f>
        <v/>
      </c>
    </row>
    <row r="69">
      <c r="B69">
        <f>B28</f>
        <v/>
      </c>
      <c r="C69" s="22">
        <f>D28</f>
        <v/>
      </c>
      <c r="E69">
        <f>B28</f>
        <v/>
      </c>
      <c r="F69" s="22">
        <f>E28</f>
        <v/>
      </c>
      <c r="H69">
        <f>B28</f>
        <v/>
      </c>
      <c r="I69" s="20">
        <f>G28</f>
        <v/>
      </c>
    </row>
    <row r="70">
      <c r="B70">
        <f>B29</f>
        <v/>
      </c>
      <c r="C70" s="22">
        <f>D29</f>
        <v/>
      </c>
      <c r="E70">
        <f>B29</f>
        <v/>
      </c>
      <c r="F70" s="22">
        <f>E29</f>
        <v/>
      </c>
      <c r="H70">
        <f>B29</f>
        <v/>
      </c>
      <c r="I70" s="20">
        <f>G29</f>
        <v/>
      </c>
    </row>
    <row r="71">
      <c r="B71">
        <f>B30</f>
        <v/>
      </c>
      <c r="C71" s="22">
        <f>D30</f>
        <v/>
      </c>
      <c r="E71">
        <f>B30</f>
        <v/>
      </c>
      <c r="F71" s="22">
        <f>E30</f>
        <v/>
      </c>
      <c r="H71">
        <f>B30</f>
        <v/>
      </c>
      <c r="I71" s="20">
        <f>G30</f>
        <v/>
      </c>
    </row>
    <row r="72">
      <c r="C72" s="22" t="n"/>
      <c r="F72" s="22" t="n"/>
      <c r="I72" s="20" t="n"/>
    </row>
    <row r="75">
      <c r="B75">
        <f>B23</f>
        <v/>
      </c>
      <c r="C75">
        <f>I23</f>
        <v/>
      </c>
    </row>
    <row r="76">
      <c r="B76">
        <f>B24</f>
        <v/>
      </c>
      <c r="C76" s="21">
        <f>I24</f>
        <v/>
      </c>
    </row>
    <row r="77">
      <c r="B77">
        <f>B25</f>
        <v/>
      </c>
      <c r="C77" s="21">
        <f>I25</f>
        <v/>
      </c>
    </row>
    <row r="78">
      <c r="B78">
        <f>B26</f>
        <v/>
      </c>
      <c r="C78" s="21">
        <f>I26</f>
        <v/>
      </c>
    </row>
    <row r="79">
      <c r="B79">
        <f>B27</f>
        <v/>
      </c>
      <c r="C79" s="21">
        <f>I27</f>
        <v/>
      </c>
    </row>
    <row r="80">
      <c r="B80">
        <f>B28</f>
        <v/>
      </c>
      <c r="C80" s="21">
        <f>I28</f>
        <v/>
      </c>
    </row>
    <row r="81">
      <c r="B81">
        <f>B29</f>
        <v/>
      </c>
      <c r="C81" s="21">
        <f>I29</f>
        <v/>
      </c>
    </row>
    <row r="82">
      <c r="B82">
        <f>B30</f>
        <v/>
      </c>
      <c r="C82" s="21">
        <f>I30</f>
        <v/>
      </c>
    </row>
    <row r="83">
      <c r="C83" s="21" t="n"/>
    </row>
  </sheetData>
  <mergeCells count="15">
    <mergeCell ref="B6:I6"/>
    <mergeCell ref="B15:I15"/>
    <mergeCell ref="B16:C16"/>
    <mergeCell ref="B17:C17"/>
    <mergeCell ref="B18:C18"/>
    <mergeCell ref="B19:C19"/>
    <mergeCell ref="B22:I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666600"/>
    <outlinePr summaryBelow="1" summaryRight="1"/>
    <pageSetUpPr/>
  </sheetPr>
  <dimension ref="A1:M189"/>
  <sheetViews>
    <sheetView workbookViewId="0">
      <selection activeCell="A1" sqref="A1"/>
    </sheetView>
  </sheetViews>
  <sheetFormatPr baseColWidth="8" defaultRowHeight="15"/>
  <cols>
    <col customWidth="1" max="2" min="2" width="30"/>
    <col customWidth="1" max="13" min="13" width="20"/>
  </cols>
  <sheetData>
    <row r="1">
      <c r="A1" s="16" t="inlineStr">
        <is>
          <t>ISO3</t>
        </is>
      </c>
      <c r="B1" s="16" t="inlineStr">
        <is>
          <t>country_name</t>
        </is>
      </c>
      <c r="C1" s="16" t="inlineStr">
        <is>
          <t>10</t>
        </is>
      </c>
      <c r="D1" s="16" t="inlineStr">
        <is>
          <t>20</t>
        </is>
      </c>
      <c r="E1" s="16" t="inlineStr">
        <is>
          <t>30</t>
        </is>
      </c>
      <c r="F1" s="16" t="inlineStr">
        <is>
          <t>40</t>
        </is>
      </c>
      <c r="G1" s="16" t="inlineStr">
        <is>
          <t>50</t>
        </is>
      </c>
      <c r="H1" s="16" t="inlineStr">
        <is>
          <t>60</t>
        </is>
      </c>
      <c r="I1" s="16" t="inlineStr">
        <is>
          <t>70</t>
        </is>
      </c>
      <c r="J1" s="16" t="inlineStr">
        <is>
          <t>80</t>
        </is>
      </c>
      <c r="K1" s="16" t="inlineStr">
        <is>
          <t>90</t>
        </is>
      </c>
      <c r="L1" s="16" t="inlineStr">
        <is>
          <t>100</t>
        </is>
      </c>
      <c r="M1" s="16" t="inlineStr">
        <is>
          <t>Population Sum</t>
        </is>
      </c>
    </row>
    <row r="2">
      <c r="A2" s="16" t="inlineStr">
        <is>
          <t>AFG</t>
        </is>
      </c>
      <c r="B2" s="16" t="inlineStr">
        <is>
          <t>Afghanistan</t>
        </is>
      </c>
      <c r="C2" s="16" t="n">
        <v>9469741</v>
      </c>
      <c r="D2" s="16" t="n">
        <v>2665061</v>
      </c>
      <c r="E2" s="16" t="n">
        <v>2915517</v>
      </c>
      <c r="F2" s="16" t="n">
        <v>2540871</v>
      </c>
      <c r="G2" s="16" t="n">
        <v>2660109</v>
      </c>
      <c r="H2" s="16" t="n">
        <v>2500780</v>
      </c>
      <c r="I2" s="16" t="n">
        <v>2528815</v>
      </c>
      <c r="J2" s="16" t="n">
        <v>2186660</v>
      </c>
      <c r="K2" s="16" t="n">
        <v>1893471</v>
      </c>
      <c r="L2" s="16" t="n">
        <v>1028675</v>
      </c>
      <c r="M2" s="16">
        <f>SUM(C2:L2)</f>
        <v/>
      </c>
    </row>
    <row r="3">
      <c r="A3" s="16" t="inlineStr">
        <is>
          <t>ALB</t>
        </is>
      </c>
      <c r="B3" s="16" t="inlineStr">
        <is>
          <t>Albania</t>
        </is>
      </c>
      <c r="C3" s="16" t="n">
        <v>1326086</v>
      </c>
      <c r="D3" s="16" t="n">
        <v>359589</v>
      </c>
      <c r="E3" s="16" t="n">
        <v>120974</v>
      </c>
      <c r="F3" s="16" t="n">
        <v>305196</v>
      </c>
      <c r="G3" s="16" t="n">
        <v>255557</v>
      </c>
      <c r="H3" s="16" t="n">
        <v>133861</v>
      </c>
      <c r="I3" s="16" t="n">
        <v>103038</v>
      </c>
      <c r="J3" s="16" t="n">
        <v>81767</v>
      </c>
      <c r="K3" s="16" t="n">
        <v>61259</v>
      </c>
      <c r="L3" s="16" t="n">
        <v>40289</v>
      </c>
      <c r="M3" s="16">
        <f>SUM(C3:L3)</f>
        <v/>
      </c>
    </row>
    <row r="4">
      <c r="A4" s="16" t="inlineStr">
        <is>
          <t>DZA</t>
        </is>
      </c>
      <c r="B4" s="16" t="inlineStr">
        <is>
          <t>Algeria</t>
        </is>
      </c>
      <c r="C4" s="16" t="n">
        <v>18583179</v>
      </c>
      <c r="D4" s="16" t="n">
        <v>5644390</v>
      </c>
      <c r="E4" s="16" t="n">
        <v>4180520</v>
      </c>
      <c r="F4" s="16" t="n">
        <v>3260085</v>
      </c>
      <c r="G4" s="16" t="n">
        <v>2683755</v>
      </c>
      <c r="H4" s="16" t="n">
        <v>2055684</v>
      </c>
      <c r="I4" s="16" t="n">
        <v>2128004</v>
      </c>
      <c r="J4" s="16" t="n">
        <v>1763772</v>
      </c>
      <c r="K4" s="16" t="n">
        <v>1739151</v>
      </c>
      <c r="L4" s="16" t="n">
        <v>1956872</v>
      </c>
      <c r="M4" s="16">
        <f>SUM(C4:L4)</f>
        <v/>
      </c>
    </row>
    <row r="5">
      <c r="A5" s="16" t="inlineStr">
        <is>
          <t>AGO</t>
        </is>
      </c>
      <c r="B5" s="16" t="inlineStr">
        <is>
          <t>Angola</t>
        </is>
      </c>
      <c r="C5" s="16" t="n">
        <v>22367436</v>
      </c>
      <c r="D5" s="16" t="n">
        <v>3496433</v>
      </c>
      <c r="E5" s="16" t="n">
        <v>2735637</v>
      </c>
      <c r="F5" s="16" t="n">
        <v>2025377</v>
      </c>
      <c r="G5" s="16" t="n">
        <v>1569076</v>
      </c>
      <c r="H5" s="16" t="n">
        <v>1251701</v>
      </c>
      <c r="I5" s="16" t="n">
        <v>951178</v>
      </c>
      <c r="J5" s="16" t="n">
        <v>746529</v>
      </c>
      <c r="K5" s="16" t="n">
        <v>556729</v>
      </c>
      <c r="L5" s="16" t="n">
        <v>371660</v>
      </c>
      <c r="M5" s="16">
        <f>SUM(C5:L5)</f>
        <v/>
      </c>
    </row>
    <row r="6">
      <c r="A6" s="16" t="inlineStr">
        <is>
          <t>ARG</t>
        </is>
      </c>
      <c r="B6" s="16" t="inlineStr">
        <is>
          <t>Argentina</t>
        </is>
      </c>
      <c r="C6" s="16" t="n">
        <v>23645937</v>
      </c>
      <c r="D6" s="16" t="n">
        <v>7094059</v>
      </c>
      <c r="E6" s="16" t="n">
        <v>3816174</v>
      </c>
      <c r="F6" s="16" t="n">
        <v>4064060</v>
      </c>
      <c r="G6" s="16" t="n">
        <v>2262987</v>
      </c>
      <c r="H6" s="16" t="n">
        <v>1781396</v>
      </c>
      <c r="I6" s="16" t="n">
        <v>1028689</v>
      </c>
      <c r="J6" s="16" t="n">
        <v>1119308</v>
      </c>
      <c r="K6" s="16" t="n">
        <v>621085</v>
      </c>
      <c r="L6" s="16" t="n">
        <v>328987</v>
      </c>
      <c r="M6" s="16">
        <f>SUM(C6:L6)</f>
        <v/>
      </c>
    </row>
    <row r="7">
      <c r="A7" s="16" t="inlineStr">
        <is>
          <t>ARM</t>
        </is>
      </c>
      <c r="B7" s="16" t="inlineStr">
        <is>
          <t>Armenia</t>
        </is>
      </c>
      <c r="C7" s="16" t="n">
        <v>998494</v>
      </c>
      <c r="D7" s="16" t="n">
        <v>303801</v>
      </c>
      <c r="E7" s="16" t="n">
        <v>259765</v>
      </c>
      <c r="F7" s="16" t="n">
        <v>212401</v>
      </c>
      <c r="G7" s="16" t="n">
        <v>220125</v>
      </c>
      <c r="H7" s="16" t="n">
        <v>191189</v>
      </c>
      <c r="I7" s="16" t="n">
        <v>129528</v>
      </c>
      <c r="J7" s="16" t="n">
        <v>110057</v>
      </c>
      <c r="K7" s="16" t="n">
        <v>210800</v>
      </c>
      <c r="L7" s="16" t="n">
        <v>153801</v>
      </c>
      <c r="M7" s="16">
        <f>SUM(C7:L7)</f>
        <v/>
      </c>
    </row>
    <row r="8">
      <c r="A8" s="16" t="inlineStr">
        <is>
          <t>AUS</t>
        </is>
      </c>
      <c r="B8" s="16" t="inlineStr">
        <is>
          <t>Australia</t>
        </is>
      </c>
      <c r="C8" s="16" t="n">
        <v>4486595</v>
      </c>
      <c r="D8" s="16" t="n">
        <v>6843828</v>
      </c>
      <c r="E8" s="16" t="n">
        <v>5998408</v>
      </c>
      <c r="F8" s="16" t="n">
        <v>3005461</v>
      </c>
      <c r="G8" s="16" t="n">
        <v>1517668</v>
      </c>
      <c r="H8" s="16" t="n">
        <v>1263001</v>
      </c>
      <c r="I8" s="16" t="n">
        <v>631663</v>
      </c>
      <c r="J8" s="16" t="n">
        <v>359314</v>
      </c>
      <c r="K8" s="16" t="n">
        <v>194274</v>
      </c>
      <c r="L8" s="16" t="n">
        <v>115728</v>
      </c>
      <c r="M8" s="16">
        <f>SUM(C8:L8)</f>
        <v/>
      </c>
    </row>
    <row r="9">
      <c r="A9" s="16" t="inlineStr">
        <is>
          <t>AUT</t>
        </is>
      </c>
      <c r="B9" s="16" t="inlineStr">
        <is>
          <t>Austria</t>
        </is>
      </c>
      <c r="C9" s="16" t="n">
        <v>4361120</v>
      </c>
      <c r="D9" s="16" t="n">
        <v>929260</v>
      </c>
      <c r="E9" s="16" t="n">
        <v>729461</v>
      </c>
      <c r="F9" s="16" t="n">
        <v>505418</v>
      </c>
      <c r="G9" s="16" t="n">
        <v>533787</v>
      </c>
      <c r="H9" s="16" t="n">
        <v>443753</v>
      </c>
      <c r="I9" s="16" t="n">
        <v>354298</v>
      </c>
      <c r="J9" s="16" t="n">
        <v>377494</v>
      </c>
      <c r="K9" s="16" t="n">
        <v>319848</v>
      </c>
      <c r="L9" s="16" t="n">
        <v>231108</v>
      </c>
      <c r="M9" s="16">
        <f>SUM(C9:L9)</f>
        <v/>
      </c>
    </row>
    <row r="10">
      <c r="A10" s="16" t="inlineStr">
        <is>
          <t>AZE</t>
        </is>
      </c>
      <c r="B10" s="16" t="inlineStr">
        <is>
          <t>Azerbaijan</t>
        </is>
      </c>
      <c r="C10" s="16" t="n">
        <v>3362731</v>
      </c>
      <c r="D10" s="16" t="n">
        <v>1082087</v>
      </c>
      <c r="E10" s="16" t="n">
        <v>1186514</v>
      </c>
      <c r="F10" s="16" t="n">
        <v>800550</v>
      </c>
      <c r="G10" s="16" t="n">
        <v>692711</v>
      </c>
      <c r="H10" s="16" t="n">
        <v>764422</v>
      </c>
      <c r="I10" s="16" t="n">
        <v>819584</v>
      </c>
      <c r="J10" s="16" t="n">
        <v>672328</v>
      </c>
      <c r="K10" s="16" t="n">
        <v>506538</v>
      </c>
      <c r="L10" s="16" t="n">
        <v>332834</v>
      </c>
      <c r="M10" s="16">
        <f>SUM(C10:L10)</f>
        <v/>
      </c>
    </row>
    <row r="11">
      <c r="A11" s="16" t="inlineStr">
        <is>
          <t>BHR</t>
        </is>
      </c>
      <c r="B11" s="16" t="inlineStr">
        <is>
          <t>Bahrain</t>
        </is>
      </c>
      <c r="C11" s="16" t="n">
        <v>624938</v>
      </c>
      <c r="D11" s="16" t="n">
        <v>0</v>
      </c>
      <c r="E11" s="16" t="n">
        <v>311962</v>
      </c>
      <c r="F11" s="16" t="n">
        <v>0</v>
      </c>
      <c r="G11" s="16" t="n">
        <v>0</v>
      </c>
      <c r="H11" s="16" t="n">
        <v>614354</v>
      </c>
      <c r="I11" s="16" t="n">
        <v>0</v>
      </c>
      <c r="J11" s="16" t="n">
        <v>449411</v>
      </c>
      <c r="K11" s="16" t="n">
        <v>0</v>
      </c>
      <c r="L11" s="16" t="n">
        <v>239097</v>
      </c>
      <c r="M11" s="16">
        <f>SUM(C11:L11)</f>
        <v/>
      </c>
    </row>
    <row r="12">
      <c r="A12" s="16" t="inlineStr">
        <is>
          <t>BGD</t>
        </is>
      </c>
      <c r="B12" s="16" t="inlineStr">
        <is>
          <t>Bangladesh</t>
        </is>
      </c>
      <c r="C12" s="16" t="n">
        <v>17750065</v>
      </c>
      <c r="D12" s="16" t="n">
        <v>26658099</v>
      </c>
      <c r="E12" s="16" t="n">
        <v>21248529</v>
      </c>
      <c r="F12" s="16" t="n">
        <v>19358557</v>
      </c>
      <c r="G12" s="16" t="n">
        <v>17124182</v>
      </c>
      <c r="H12" s="16" t="n">
        <v>16895611</v>
      </c>
      <c r="I12" s="16" t="n">
        <v>13303923</v>
      </c>
      <c r="J12" s="16" t="n">
        <v>13371945</v>
      </c>
      <c r="K12" s="16" t="n">
        <v>11849044</v>
      </c>
      <c r="L12" s="16" t="n">
        <v>7160951</v>
      </c>
      <c r="M12" s="16">
        <f>SUM(C12:L12)</f>
        <v/>
      </c>
    </row>
    <row r="13">
      <c r="A13" s="16" t="inlineStr">
        <is>
          <t>BRB</t>
        </is>
      </c>
      <c r="B13" s="16" t="inlineStr">
        <is>
          <t>Barbados</t>
        </is>
      </c>
      <c r="C13" s="16" t="n">
        <v>82748</v>
      </c>
      <c r="D13" s="16" t="n">
        <v>51535</v>
      </c>
      <c r="E13" s="16" t="n">
        <v>27121</v>
      </c>
      <c r="F13" s="16" t="n">
        <v>37264</v>
      </c>
      <c r="G13" s="16" t="n">
        <v>17288</v>
      </c>
      <c r="H13" s="16" t="n">
        <v>20466</v>
      </c>
      <c r="I13" s="16" t="n">
        <v>10627</v>
      </c>
      <c r="J13" s="16" t="n">
        <v>9142</v>
      </c>
      <c r="K13" s="16" t="n">
        <v>9118</v>
      </c>
      <c r="L13" s="16" t="n">
        <v>10137</v>
      </c>
      <c r="M13" s="16">
        <f>SUM(C13:L13)</f>
        <v/>
      </c>
    </row>
    <row r="14">
      <c r="A14" s="16" t="inlineStr">
        <is>
          <t>BLR</t>
        </is>
      </c>
      <c r="B14" s="16" t="inlineStr">
        <is>
          <t>Belarus</t>
        </is>
      </c>
      <c r="C14" s="16" t="n">
        <v>5369484</v>
      </c>
      <c r="D14" s="16" t="n">
        <v>1298640</v>
      </c>
      <c r="E14" s="16" t="n">
        <v>617936</v>
      </c>
      <c r="F14" s="16" t="n">
        <v>416965</v>
      </c>
      <c r="G14" s="16" t="n">
        <v>362606</v>
      </c>
      <c r="H14" s="16" t="n">
        <v>293268</v>
      </c>
      <c r="I14" s="16" t="n">
        <v>210193</v>
      </c>
      <c r="J14" s="16" t="n">
        <v>222546</v>
      </c>
      <c r="K14" s="16" t="n">
        <v>196132</v>
      </c>
      <c r="L14" s="16" t="n">
        <v>181720</v>
      </c>
      <c r="M14" s="16">
        <f>SUM(C14:L14)</f>
        <v/>
      </c>
    </row>
    <row r="15">
      <c r="A15" s="16" t="inlineStr">
        <is>
          <t>BEL</t>
        </is>
      </c>
      <c r="B15" s="16" t="inlineStr">
        <is>
          <t>Belgium</t>
        </is>
      </c>
      <c r="C15" s="16" t="n">
        <v>3472380</v>
      </c>
      <c r="D15" s="16" t="n">
        <v>1579585</v>
      </c>
      <c r="E15" s="16" t="n">
        <v>1168656</v>
      </c>
      <c r="F15" s="16" t="n">
        <v>1364790</v>
      </c>
      <c r="G15" s="16" t="n">
        <v>1346077</v>
      </c>
      <c r="H15" s="16" t="n">
        <v>996781</v>
      </c>
      <c r="I15" s="16" t="n">
        <v>381139</v>
      </c>
      <c r="J15" s="16" t="n">
        <v>378695</v>
      </c>
      <c r="K15" s="16" t="n">
        <v>571235</v>
      </c>
      <c r="L15" s="16" t="n">
        <v>339246</v>
      </c>
      <c r="M15" s="16">
        <f>SUM(C15:L15)</f>
        <v/>
      </c>
    </row>
    <row r="16">
      <c r="A16" s="16" t="inlineStr">
        <is>
          <t>BLZ</t>
        </is>
      </c>
      <c r="B16" s="16" t="inlineStr">
        <is>
          <t>Belize</t>
        </is>
      </c>
      <c r="C16" s="16" t="n">
        <v>129640</v>
      </c>
      <c r="D16" s="16" t="n">
        <v>0</v>
      </c>
      <c r="E16" s="16" t="n">
        <v>52926</v>
      </c>
      <c r="F16" s="16" t="n">
        <v>0</v>
      </c>
      <c r="G16" s="16" t="n">
        <v>46163</v>
      </c>
      <c r="H16" s="16" t="n">
        <v>0</v>
      </c>
      <c r="I16" s="16" t="n">
        <v>98797</v>
      </c>
      <c r="J16" s="16" t="n">
        <v>0</v>
      </c>
      <c r="K16" s="16" t="n">
        <v>46413</v>
      </c>
      <c r="L16" s="16" t="n">
        <v>36682</v>
      </c>
      <c r="M16" s="16">
        <f>SUM(C16:L16)</f>
        <v/>
      </c>
    </row>
    <row r="17">
      <c r="A17" s="16" t="inlineStr">
        <is>
          <t>BEN</t>
        </is>
      </c>
      <c r="B17" s="16" t="inlineStr">
        <is>
          <t>Benin</t>
        </is>
      </c>
      <c r="C17" s="16" t="n">
        <v>3033395</v>
      </c>
      <c r="D17" s="16" t="n">
        <v>1320379</v>
      </c>
      <c r="E17" s="16" t="n">
        <v>933318</v>
      </c>
      <c r="F17" s="16" t="n">
        <v>1060272</v>
      </c>
      <c r="G17" s="16" t="n">
        <v>852005</v>
      </c>
      <c r="H17" s="16" t="n">
        <v>701654</v>
      </c>
      <c r="I17" s="16" t="n">
        <v>1370380</v>
      </c>
      <c r="J17" s="16" t="n">
        <v>1398367</v>
      </c>
      <c r="K17" s="16" t="n">
        <v>1261314</v>
      </c>
      <c r="L17" s="16" t="n">
        <v>1084110</v>
      </c>
      <c r="M17" s="16">
        <f>SUM(C17:L17)</f>
        <v/>
      </c>
    </row>
    <row r="18">
      <c r="A18" s="16" t="inlineStr">
        <is>
          <t>BTN</t>
        </is>
      </c>
      <c r="B18" s="16" t="inlineStr">
        <is>
          <t>Bhutan</t>
        </is>
      </c>
      <c r="C18" s="16" t="n">
        <v>256276</v>
      </c>
      <c r="D18" s="16" t="n">
        <v>102254</v>
      </c>
      <c r="E18" s="16" t="n">
        <v>106184</v>
      </c>
      <c r="F18" s="16" t="n">
        <v>72835</v>
      </c>
      <c r="G18" s="16" t="n">
        <v>61559</v>
      </c>
      <c r="H18" s="16" t="n">
        <v>71887</v>
      </c>
      <c r="I18" s="16" t="n">
        <v>57771</v>
      </c>
      <c r="J18" s="16" t="n">
        <v>49076</v>
      </c>
      <c r="K18" s="16" t="n">
        <v>52487</v>
      </c>
      <c r="L18" s="16" t="n">
        <v>28107</v>
      </c>
      <c r="M18" s="16">
        <f>SUM(C18:L18)</f>
        <v/>
      </c>
    </row>
    <row r="19">
      <c r="A19" s="16" t="inlineStr">
        <is>
          <t>BOL</t>
        </is>
      </c>
      <c r="B19" s="16" t="inlineStr">
        <is>
          <t>Bolivia (Plurinational State of)</t>
        </is>
      </c>
      <c r="C19" s="16" t="n">
        <v>6799358</v>
      </c>
      <c r="D19" s="16" t="n">
        <v>846383</v>
      </c>
      <c r="E19" s="16" t="n">
        <v>842794</v>
      </c>
      <c r="F19" s="16" t="n">
        <v>497856</v>
      </c>
      <c r="G19" s="16" t="n">
        <v>588090</v>
      </c>
      <c r="H19" s="16" t="n">
        <v>737932</v>
      </c>
      <c r="I19" s="16" t="n">
        <v>464622</v>
      </c>
      <c r="J19" s="16" t="n">
        <v>432711</v>
      </c>
      <c r="K19" s="16" t="n">
        <v>355203</v>
      </c>
      <c r="L19" s="16" t="n">
        <v>295488</v>
      </c>
      <c r="M19" s="16">
        <f>SUM(C19:L19)</f>
        <v/>
      </c>
    </row>
    <row r="20">
      <c r="A20" s="16" t="inlineStr">
        <is>
          <t>BIH</t>
        </is>
      </c>
      <c r="B20" s="16" t="inlineStr">
        <is>
          <t>Bosnia and Herzegovina</t>
        </is>
      </c>
      <c r="C20" s="16" t="n">
        <v>515776</v>
      </c>
      <c r="D20" s="16" t="n">
        <v>471153</v>
      </c>
      <c r="E20" s="16" t="n">
        <v>475781</v>
      </c>
      <c r="F20" s="16" t="n">
        <v>246380</v>
      </c>
      <c r="G20" s="16" t="n">
        <v>251483</v>
      </c>
      <c r="H20" s="16" t="n">
        <v>377198</v>
      </c>
      <c r="I20" s="16" t="n">
        <v>522383</v>
      </c>
      <c r="J20" s="16" t="n">
        <v>237766</v>
      </c>
      <c r="K20" s="16" t="n">
        <v>151687</v>
      </c>
      <c r="L20" s="16" t="n">
        <v>101618</v>
      </c>
      <c r="M20" s="16">
        <f>SUM(C20:L20)</f>
        <v/>
      </c>
    </row>
    <row r="21">
      <c r="A21" s="16" t="inlineStr">
        <is>
          <t>BWA</t>
        </is>
      </c>
      <c r="B21" s="16" t="inlineStr">
        <is>
          <t>Botswana</t>
        </is>
      </c>
      <c r="C21" s="16" t="n">
        <v>172465</v>
      </c>
      <c r="D21" s="16" t="n">
        <v>381412</v>
      </c>
      <c r="E21" s="16" t="n">
        <v>394651</v>
      </c>
      <c r="F21" s="16" t="n">
        <v>288706</v>
      </c>
      <c r="G21" s="16" t="n">
        <v>211130</v>
      </c>
      <c r="H21" s="16" t="n">
        <v>187006</v>
      </c>
      <c r="I21" s="16" t="n">
        <v>379956</v>
      </c>
      <c r="J21" s="16" t="n">
        <v>200897</v>
      </c>
      <c r="K21" s="16" t="n">
        <v>129470</v>
      </c>
      <c r="L21" s="16" t="n">
        <v>57031</v>
      </c>
      <c r="M21" s="16">
        <f>SUM(C21:L21)</f>
        <v/>
      </c>
    </row>
    <row r="22">
      <c r="A22" s="16" t="inlineStr">
        <is>
          <t>BRA</t>
        </is>
      </c>
      <c r="B22" s="16" t="inlineStr">
        <is>
          <t>Brazil</t>
        </is>
      </c>
      <c r="C22" s="16" t="n">
        <v>117097140</v>
      </c>
      <c r="D22" s="16" t="n">
        <v>29026601</v>
      </c>
      <c r="E22" s="16" t="n">
        <v>16556516</v>
      </c>
      <c r="F22" s="16" t="n">
        <v>11346773</v>
      </c>
      <c r="G22" s="16" t="n">
        <v>9204272</v>
      </c>
      <c r="H22" s="16" t="n">
        <v>7993518</v>
      </c>
      <c r="I22" s="16" t="n">
        <v>6690136</v>
      </c>
      <c r="J22" s="16" t="n">
        <v>5960341</v>
      </c>
      <c r="K22" s="16" t="n">
        <v>5798744</v>
      </c>
      <c r="L22" s="16" t="n">
        <v>6099027</v>
      </c>
      <c r="M22" s="16">
        <f>SUM(C22:L22)</f>
        <v/>
      </c>
    </row>
    <row r="23">
      <c r="A23" s="16" t="inlineStr">
        <is>
          <t>BRN</t>
        </is>
      </c>
      <c r="B23" s="16" t="inlineStr">
        <is>
          <t>Brunei Darussalam</t>
        </is>
      </c>
      <c r="C23" s="16" t="n">
        <v>173492</v>
      </c>
      <c r="D23" s="16" t="n">
        <v>92435</v>
      </c>
      <c r="E23" s="16" t="n">
        <v>67011</v>
      </c>
      <c r="F23" s="16" t="n">
        <v>46091</v>
      </c>
      <c r="G23" s="16" t="n">
        <v>35429</v>
      </c>
      <c r="H23" s="16" t="n">
        <v>19880</v>
      </c>
      <c r="I23" s="16" t="n">
        <v>11212</v>
      </c>
      <c r="J23" s="16" t="n">
        <v>5298</v>
      </c>
      <c r="K23" s="16" t="n">
        <v>3058</v>
      </c>
      <c r="L23" s="16" t="n">
        <v>838</v>
      </c>
      <c r="M23" s="16">
        <f>SUM(C23:L23)</f>
        <v/>
      </c>
    </row>
    <row r="24">
      <c r="A24" s="16" t="inlineStr">
        <is>
          <t>BGR</t>
        </is>
      </c>
      <c r="B24" s="16" t="inlineStr">
        <is>
          <t>Bulgaria</t>
        </is>
      </c>
      <c r="C24" s="16" t="n">
        <v>3629130</v>
      </c>
      <c r="D24" s="16" t="n">
        <v>860760</v>
      </c>
      <c r="E24" s="16" t="n">
        <v>677118</v>
      </c>
      <c r="F24" s="16" t="n">
        <v>408538</v>
      </c>
      <c r="G24" s="16" t="n">
        <v>359983</v>
      </c>
      <c r="H24" s="16" t="n">
        <v>315482</v>
      </c>
      <c r="I24" s="16" t="n">
        <v>227701</v>
      </c>
      <c r="J24" s="16" t="n">
        <v>187828</v>
      </c>
      <c r="K24" s="16" t="n">
        <v>151699</v>
      </c>
      <c r="L24" s="16" t="n">
        <v>97640</v>
      </c>
      <c r="M24" s="16">
        <f>SUM(C24:L24)</f>
        <v/>
      </c>
    </row>
    <row r="25">
      <c r="A25" s="16" t="inlineStr">
        <is>
          <t>BFA</t>
        </is>
      </c>
      <c r="B25" s="16" t="inlineStr">
        <is>
          <t>Burkina Faso</t>
        </is>
      </c>
      <c r="C25" s="16" t="n">
        <v>7827690</v>
      </c>
      <c r="D25" s="16" t="n">
        <v>1463769</v>
      </c>
      <c r="E25" s="16" t="n">
        <v>2446414</v>
      </c>
      <c r="F25" s="16" t="n">
        <v>1472016</v>
      </c>
      <c r="G25" s="16" t="n">
        <v>1534317</v>
      </c>
      <c r="H25" s="16" t="n">
        <v>2034260</v>
      </c>
      <c r="I25" s="16" t="n">
        <v>1425054</v>
      </c>
      <c r="J25" s="16" t="n">
        <v>1704370</v>
      </c>
      <c r="K25" s="16" t="n">
        <v>1406767</v>
      </c>
      <c r="L25" s="16" t="n">
        <v>1503143</v>
      </c>
      <c r="M25" s="16">
        <f>SUM(C25:L25)</f>
        <v/>
      </c>
    </row>
    <row r="26">
      <c r="A26" s="16" t="inlineStr">
        <is>
          <t>BDI</t>
        </is>
      </c>
      <c r="B26" s="16" t="inlineStr">
        <is>
          <t>Burundi</t>
        </is>
      </c>
      <c r="C26" s="16" t="n">
        <v>1146190</v>
      </c>
      <c r="D26" s="16" t="n">
        <v>1983476</v>
      </c>
      <c r="E26" s="16" t="n">
        <v>1107856</v>
      </c>
      <c r="F26" s="16" t="n">
        <v>1309449</v>
      </c>
      <c r="G26" s="16" t="n">
        <v>1369291</v>
      </c>
      <c r="H26" s="16" t="n">
        <v>957586</v>
      </c>
      <c r="I26" s="16" t="n">
        <v>1174241</v>
      </c>
      <c r="J26" s="16" t="n">
        <v>877354</v>
      </c>
      <c r="K26" s="16" t="n">
        <v>835136</v>
      </c>
      <c r="L26" s="16" t="n">
        <v>594002</v>
      </c>
      <c r="M26" s="16">
        <f>SUM(C26:L26)</f>
        <v/>
      </c>
    </row>
    <row r="27">
      <c r="A27" s="16" t="inlineStr">
        <is>
          <t>CPV</t>
        </is>
      </c>
      <c r="B27" s="16" t="inlineStr">
        <is>
          <t>Cabo Verde</t>
        </is>
      </c>
      <c r="C27" s="16" t="n">
        <v>181703</v>
      </c>
      <c r="D27" s="16" t="n">
        <v>61119</v>
      </c>
      <c r="E27" s="16" t="n">
        <v>118477</v>
      </c>
      <c r="F27" s="16" t="n">
        <v>38816</v>
      </c>
      <c r="G27" s="16" t="n">
        <v>40681</v>
      </c>
      <c r="H27" s="16" t="n">
        <v>16309</v>
      </c>
      <c r="I27" s="16" t="n">
        <v>14111</v>
      </c>
      <c r="J27" s="16" t="n">
        <v>10136</v>
      </c>
      <c r="K27" s="16" t="n">
        <v>26923</v>
      </c>
      <c r="L27" s="16" t="n">
        <v>22894</v>
      </c>
      <c r="M27" s="16">
        <f>SUM(C27:L27)</f>
        <v/>
      </c>
    </row>
    <row r="28">
      <c r="A28" s="16" t="inlineStr">
        <is>
          <t>KHM</t>
        </is>
      </c>
      <c r="B28" s="16" t="inlineStr">
        <is>
          <t>Cambodia</t>
        </is>
      </c>
      <c r="C28" s="16" t="n">
        <v>4227072</v>
      </c>
      <c r="D28" s="16" t="n">
        <v>3816765</v>
      </c>
      <c r="E28" s="16" t="n">
        <v>1722529</v>
      </c>
      <c r="F28" s="16" t="n">
        <v>1947352</v>
      </c>
      <c r="G28" s="16" t="n">
        <v>1509796</v>
      </c>
      <c r="H28" s="16" t="n">
        <v>1746796</v>
      </c>
      <c r="I28" s="16" t="n">
        <v>1797472</v>
      </c>
      <c r="J28" s="16" t="n">
        <v>1410596</v>
      </c>
      <c r="K28" s="16" t="n">
        <v>996694</v>
      </c>
      <c r="L28" s="16" t="n">
        <v>431118</v>
      </c>
      <c r="M28" s="16">
        <f>SUM(C28:L28)</f>
        <v/>
      </c>
    </row>
    <row r="29">
      <c r="A29" s="16" t="inlineStr">
        <is>
          <t>CMR</t>
        </is>
      </c>
      <c r="B29" s="16" t="inlineStr">
        <is>
          <t>Cameroon</t>
        </is>
      </c>
      <c r="C29" s="16" t="n">
        <v>9246476</v>
      </c>
      <c r="D29" s="16" t="n">
        <v>3440230</v>
      </c>
      <c r="E29" s="16" t="n">
        <v>2805131</v>
      </c>
      <c r="F29" s="16" t="n">
        <v>2074836</v>
      </c>
      <c r="G29" s="16" t="n">
        <v>3076237</v>
      </c>
      <c r="H29" s="16" t="n">
        <v>2070241</v>
      </c>
      <c r="I29" s="16" t="n">
        <v>1412892</v>
      </c>
      <c r="J29" s="16" t="n">
        <v>1721255</v>
      </c>
      <c r="K29" s="16" t="n">
        <v>1463821</v>
      </c>
      <c r="L29" s="16" t="n">
        <v>898226</v>
      </c>
      <c r="M29" s="16">
        <f>SUM(C29:L29)</f>
        <v/>
      </c>
    </row>
    <row r="30">
      <c r="A30" s="16" t="inlineStr">
        <is>
          <t>CAN</t>
        </is>
      </c>
      <c r="B30" s="16" t="inlineStr">
        <is>
          <t>Canada</t>
        </is>
      </c>
      <c r="C30" s="16" t="n">
        <v>24684716</v>
      </c>
      <c r="D30" s="16" t="n">
        <v>2885372</v>
      </c>
      <c r="E30" s="16" t="n">
        <v>2444346</v>
      </c>
      <c r="F30" s="16" t="n">
        <v>1932225</v>
      </c>
      <c r="G30" s="16" t="n">
        <v>1568680</v>
      </c>
      <c r="H30" s="16" t="n">
        <v>849416</v>
      </c>
      <c r="I30" s="16" t="n">
        <v>780262</v>
      </c>
      <c r="J30" s="16" t="n">
        <v>776556</v>
      </c>
      <c r="K30" s="16" t="n">
        <v>419382</v>
      </c>
      <c r="L30" s="16" t="n">
        <v>46720</v>
      </c>
      <c r="M30" s="16">
        <f>SUM(C30:L30)</f>
        <v/>
      </c>
    </row>
    <row r="31">
      <c r="A31" s="16" t="inlineStr">
        <is>
          <t>CAF</t>
        </is>
      </c>
      <c r="B31" s="16" t="inlineStr">
        <is>
          <t>Central African Republic (the)</t>
        </is>
      </c>
      <c r="C31" s="16" t="n">
        <v>1529042</v>
      </c>
      <c r="D31" s="16" t="n">
        <v>931210</v>
      </c>
      <c r="E31" s="16" t="n">
        <v>787708</v>
      </c>
      <c r="F31" s="16" t="n">
        <v>460901</v>
      </c>
      <c r="G31" s="16" t="n">
        <v>354107</v>
      </c>
      <c r="H31" s="16" t="n">
        <v>545637</v>
      </c>
      <c r="I31" s="16" t="n">
        <v>287113</v>
      </c>
      <c r="J31" s="16" t="n">
        <v>264653</v>
      </c>
      <c r="K31" s="16" t="n">
        <v>172189</v>
      </c>
      <c r="L31" s="16" t="n">
        <v>66451</v>
      </c>
      <c r="M31" s="16">
        <f>SUM(C31:L31)</f>
        <v/>
      </c>
    </row>
    <row r="32">
      <c r="A32" s="16" t="inlineStr">
        <is>
          <t>TCD</t>
        </is>
      </c>
      <c r="B32" s="16" t="inlineStr">
        <is>
          <t>Chad</t>
        </is>
      </c>
      <c r="C32" s="16" t="n">
        <v>2761039</v>
      </c>
      <c r="D32" s="16" t="n">
        <v>1683305</v>
      </c>
      <c r="E32" s="16" t="n">
        <v>2010848</v>
      </c>
      <c r="F32" s="16" t="n">
        <v>1569700</v>
      </c>
      <c r="G32" s="16" t="n">
        <v>1677090</v>
      </c>
      <c r="H32" s="16" t="n">
        <v>1916914</v>
      </c>
      <c r="I32" s="16" t="n">
        <v>1526642</v>
      </c>
      <c r="J32" s="16" t="n">
        <v>1405231</v>
      </c>
      <c r="K32" s="16" t="n">
        <v>1227352</v>
      </c>
      <c r="L32" s="16" t="n">
        <v>798065</v>
      </c>
      <c r="M32" s="16">
        <f>SUM(C32:L32)</f>
        <v/>
      </c>
    </row>
    <row r="33">
      <c r="A33" s="16" t="inlineStr">
        <is>
          <t>CHL</t>
        </is>
      </c>
      <c r="B33" s="16" t="inlineStr">
        <is>
          <t>Chile</t>
        </is>
      </c>
      <c r="C33" s="16" t="n">
        <v>10850575</v>
      </c>
      <c r="D33" s="16" t="n">
        <v>1473201</v>
      </c>
      <c r="E33" s="16" t="n">
        <v>2294881</v>
      </c>
      <c r="F33" s="16" t="n">
        <v>1743486</v>
      </c>
      <c r="G33" s="16" t="n">
        <v>1506992</v>
      </c>
      <c r="H33" s="16" t="n">
        <v>432855</v>
      </c>
      <c r="I33" s="16" t="n">
        <v>1023802</v>
      </c>
      <c r="J33" s="16" t="n">
        <v>1117840</v>
      </c>
      <c r="K33" s="16" t="n">
        <v>159289</v>
      </c>
      <c r="L33" s="16" t="n">
        <v>50527</v>
      </c>
      <c r="M33" s="16">
        <f>SUM(C33:L33)</f>
        <v/>
      </c>
    </row>
    <row r="34">
      <c r="A34" s="16" t="inlineStr">
        <is>
          <t>CHN</t>
        </is>
      </c>
      <c r="B34" s="16" t="inlineStr">
        <is>
          <t>China</t>
        </is>
      </c>
      <c r="C34" s="16" t="n">
        <v>400765037</v>
      </c>
      <c r="D34" s="16" t="n">
        <v>203481544</v>
      </c>
      <c r="E34" s="16" t="n">
        <v>187075505</v>
      </c>
      <c r="F34" s="16" t="n">
        <v>166532181</v>
      </c>
      <c r="G34" s="16" t="n">
        <v>133883129</v>
      </c>
      <c r="H34" s="16" t="n">
        <v>119380523</v>
      </c>
      <c r="I34" s="16" t="n">
        <v>81842727</v>
      </c>
      <c r="J34" s="16" t="n">
        <v>67881995</v>
      </c>
      <c r="K34" s="16" t="n">
        <v>55742149</v>
      </c>
      <c r="L34" s="16" t="n">
        <v>24150170</v>
      </c>
      <c r="M34" s="16">
        <f>SUM(C34:L34)</f>
        <v/>
      </c>
    </row>
    <row r="35">
      <c r="A35" s="16" t="inlineStr">
        <is>
          <t>COL</t>
        </is>
      </c>
      <c r="B35" s="16" t="inlineStr">
        <is>
          <t>Colombia</t>
        </is>
      </c>
      <c r="C35" s="16" t="n">
        <v>36377049</v>
      </c>
      <c r="D35" s="16" t="n">
        <v>5977664</v>
      </c>
      <c r="E35" s="16" t="n">
        <v>4498631</v>
      </c>
      <c r="F35" s="16" t="n">
        <v>3559867</v>
      </c>
      <c r="G35" s="16" t="n">
        <v>2944754</v>
      </c>
      <c r="H35" s="16" t="n">
        <v>2124155</v>
      </c>
      <c r="I35" s="16" t="n">
        <v>2315208</v>
      </c>
      <c r="J35" s="16" t="n">
        <v>1872692</v>
      </c>
      <c r="K35" s="16" t="n">
        <v>1585739</v>
      </c>
      <c r="L35" s="16" t="n">
        <v>1759422</v>
      </c>
      <c r="M35" s="16">
        <f>SUM(C35:L35)</f>
        <v/>
      </c>
    </row>
    <row r="36">
      <c r="A36" s="16" t="inlineStr">
        <is>
          <t>COD</t>
        </is>
      </c>
      <c r="B36" s="16" t="inlineStr">
        <is>
          <t>Congo (the Democratic Republic of the)</t>
        </is>
      </c>
      <c r="C36" s="16" t="n">
        <v>17335627</v>
      </c>
      <c r="D36" s="16" t="n">
        <v>10280901</v>
      </c>
      <c r="E36" s="16" t="n">
        <v>3411547</v>
      </c>
      <c r="F36" s="16" t="n">
        <v>12102929</v>
      </c>
      <c r="G36" s="16" t="n">
        <v>20437293</v>
      </c>
      <c r="H36" s="16" t="n">
        <v>16960582</v>
      </c>
      <c r="I36" s="16" t="n">
        <v>14135778</v>
      </c>
      <c r="J36" s="16" t="n">
        <v>9533380</v>
      </c>
      <c r="K36" s="16" t="n">
        <v>6481143</v>
      </c>
      <c r="L36" s="16" t="n">
        <v>3731158</v>
      </c>
      <c r="M36" s="16">
        <f>SUM(C36:L36)</f>
        <v/>
      </c>
    </row>
    <row r="37">
      <c r="A37" s="16" t="inlineStr">
        <is>
          <t>COG</t>
        </is>
      </c>
      <c r="B37" s="16" t="inlineStr">
        <is>
          <t>Congo (the)</t>
        </is>
      </c>
      <c r="C37" s="16" t="n">
        <v>1678342</v>
      </c>
      <c r="D37" s="16" t="n">
        <v>378919</v>
      </c>
      <c r="E37" s="16" t="n">
        <v>1052750</v>
      </c>
      <c r="F37" s="16" t="n">
        <v>211451</v>
      </c>
      <c r="G37" s="16" t="n">
        <v>151773</v>
      </c>
      <c r="H37" s="16" t="n">
        <v>154691</v>
      </c>
      <c r="I37" s="16" t="n">
        <v>111903</v>
      </c>
      <c r="J37" s="16" t="n">
        <v>165314</v>
      </c>
      <c r="K37" s="16" t="n">
        <v>122272</v>
      </c>
      <c r="L37" s="16" t="n">
        <v>12460</v>
      </c>
      <c r="M37" s="16">
        <f>SUM(C37:L37)</f>
        <v/>
      </c>
    </row>
    <row r="38">
      <c r="A38" s="16" t="inlineStr">
        <is>
          <t>CRI</t>
        </is>
      </c>
      <c r="B38" s="16" t="inlineStr">
        <is>
          <t>Costa Rica</t>
        </is>
      </c>
      <c r="C38" s="16" t="n">
        <v>742540</v>
      </c>
      <c r="D38" s="16" t="n">
        <v>662080</v>
      </c>
      <c r="E38" s="16" t="n">
        <v>817922</v>
      </c>
      <c r="F38" s="16" t="n">
        <v>396716</v>
      </c>
      <c r="G38" s="16" t="n">
        <v>303690</v>
      </c>
      <c r="H38" s="16" t="n">
        <v>392963</v>
      </c>
      <c r="I38" s="16" t="n">
        <v>576014</v>
      </c>
      <c r="J38" s="16" t="n">
        <v>429932</v>
      </c>
      <c r="K38" s="16" t="n">
        <v>256916</v>
      </c>
      <c r="L38" s="16" t="n">
        <v>230584</v>
      </c>
      <c r="M38" s="16">
        <f>SUM(C38:L38)</f>
        <v/>
      </c>
    </row>
    <row r="39">
      <c r="A39" s="16" t="inlineStr">
        <is>
          <t>CIV</t>
        </is>
      </c>
      <c r="B39" s="16" t="inlineStr">
        <is>
          <t>Côte d'Ivoire</t>
        </is>
      </c>
      <c r="C39" s="16" t="n">
        <v>8088529</v>
      </c>
      <c r="D39" s="16" t="n">
        <v>3455766</v>
      </c>
      <c r="E39" s="16" t="n">
        <v>3498665</v>
      </c>
      <c r="F39" s="16" t="n">
        <v>1855783</v>
      </c>
      <c r="G39" s="16" t="n">
        <v>2138716</v>
      </c>
      <c r="H39" s="16" t="n">
        <v>2281748</v>
      </c>
      <c r="I39" s="16" t="n">
        <v>1578371</v>
      </c>
      <c r="J39" s="16" t="n">
        <v>1313540</v>
      </c>
      <c r="K39" s="16" t="n">
        <v>1425197</v>
      </c>
      <c r="L39" s="16" t="n">
        <v>869467</v>
      </c>
      <c r="M39" s="16">
        <f>SUM(C39:L39)</f>
        <v/>
      </c>
    </row>
    <row r="40">
      <c r="A40" s="16" t="inlineStr">
        <is>
          <t>HRV</t>
        </is>
      </c>
      <c r="B40" s="16" t="inlineStr">
        <is>
          <t>Croatia</t>
        </is>
      </c>
      <c r="C40" s="16" t="n">
        <v>1952492</v>
      </c>
      <c r="D40" s="16" t="n">
        <v>492585</v>
      </c>
      <c r="E40" s="16" t="n">
        <v>384505</v>
      </c>
      <c r="F40" s="16" t="n">
        <v>333709</v>
      </c>
      <c r="G40" s="16" t="n">
        <v>209172</v>
      </c>
      <c r="H40" s="16" t="n">
        <v>188684</v>
      </c>
      <c r="I40" s="16" t="n">
        <v>163997</v>
      </c>
      <c r="J40" s="16" t="n">
        <v>169679</v>
      </c>
      <c r="K40" s="16" t="n">
        <v>139702</v>
      </c>
      <c r="L40" s="16" t="n">
        <v>108343</v>
      </c>
      <c r="M40" s="16">
        <f>SUM(C40:L40)</f>
        <v/>
      </c>
    </row>
    <row r="41">
      <c r="A41" s="16" t="inlineStr">
        <is>
          <t>CUB</t>
        </is>
      </c>
      <c r="B41" s="16" t="inlineStr">
        <is>
          <t>Cuba</t>
        </is>
      </c>
      <c r="C41" s="16" t="n">
        <v>2408972</v>
      </c>
      <c r="D41" s="16" t="n">
        <v>2889766</v>
      </c>
      <c r="E41" s="16" t="n">
        <v>1247285</v>
      </c>
      <c r="F41" s="16" t="n">
        <v>770920</v>
      </c>
      <c r="G41" s="16" t="n">
        <v>776398</v>
      </c>
      <c r="H41" s="16" t="n">
        <v>798384</v>
      </c>
      <c r="I41" s="16" t="n">
        <v>575752</v>
      </c>
      <c r="J41" s="16" t="n">
        <v>619316</v>
      </c>
      <c r="K41" s="16" t="n">
        <v>580188</v>
      </c>
      <c r="L41" s="16" t="n">
        <v>390840</v>
      </c>
      <c r="M41" s="16">
        <f>SUM(C41:L41)</f>
        <v/>
      </c>
    </row>
    <row r="42">
      <c r="A42" s="16" t="inlineStr">
        <is>
          <t>CYP</t>
        </is>
      </c>
      <c r="B42" s="16" t="inlineStr">
        <is>
          <t>Cyprus</t>
        </is>
      </c>
      <c r="C42" s="16" t="n">
        <v>50949</v>
      </c>
      <c r="D42" s="16" t="n">
        <v>0</v>
      </c>
      <c r="E42" s="16" t="n">
        <v>271283</v>
      </c>
      <c r="F42" s="16" t="n">
        <v>0</v>
      </c>
      <c r="G42" s="16" t="n">
        <v>0</v>
      </c>
      <c r="H42" s="16" t="n">
        <v>345447</v>
      </c>
      <c r="I42" s="16" t="n">
        <v>0</v>
      </c>
      <c r="J42" s="16" t="n">
        <v>158721</v>
      </c>
      <c r="K42" s="16" t="n">
        <v>0</v>
      </c>
      <c r="L42" s="16" t="n">
        <v>119242</v>
      </c>
      <c r="M42" s="16">
        <f>SUM(C42:L42)</f>
        <v/>
      </c>
    </row>
    <row r="43">
      <c r="A43" s="16" t="inlineStr">
        <is>
          <t>CZE</t>
        </is>
      </c>
      <c r="B43" s="16" t="inlineStr">
        <is>
          <t>Czechia</t>
        </is>
      </c>
      <c r="C43" s="16" t="n">
        <v>631322</v>
      </c>
      <c r="D43" s="16" t="n">
        <v>619241</v>
      </c>
      <c r="E43" s="16" t="n">
        <v>1837075</v>
      </c>
      <c r="F43" s="16" t="n">
        <v>1509782</v>
      </c>
      <c r="G43" s="16" t="n">
        <v>1485384</v>
      </c>
      <c r="H43" s="16" t="n">
        <v>1284103</v>
      </c>
      <c r="I43" s="16" t="n">
        <v>981499</v>
      </c>
      <c r="J43" s="16" t="n">
        <v>855444</v>
      </c>
      <c r="K43" s="16" t="n">
        <v>975595</v>
      </c>
      <c r="L43" s="16" t="n">
        <v>661110</v>
      </c>
      <c r="M43" s="16">
        <f>SUM(C43:L43)</f>
        <v/>
      </c>
    </row>
    <row r="44">
      <c r="A44" s="16" t="inlineStr">
        <is>
          <t>DNK</t>
        </is>
      </c>
      <c r="B44" s="16" t="inlineStr">
        <is>
          <t>Denmark</t>
        </is>
      </c>
      <c r="C44" s="16" t="n">
        <v>1107002</v>
      </c>
      <c r="D44" s="16" t="n">
        <v>685872</v>
      </c>
      <c r="E44" s="16" t="n">
        <v>614843</v>
      </c>
      <c r="F44" s="16" t="n">
        <v>803524</v>
      </c>
      <c r="G44" s="16" t="n">
        <v>562503</v>
      </c>
      <c r="H44" s="16" t="n">
        <v>461141</v>
      </c>
      <c r="I44" s="16" t="n">
        <v>504947</v>
      </c>
      <c r="J44" s="16" t="n">
        <v>474287</v>
      </c>
      <c r="K44" s="16" t="n">
        <v>361300</v>
      </c>
      <c r="L44" s="16" t="n">
        <v>268441</v>
      </c>
      <c r="M44" s="16">
        <f>SUM(C44:L44)</f>
        <v/>
      </c>
    </row>
    <row r="45">
      <c r="A45" s="16" t="inlineStr">
        <is>
          <t>DJI</t>
        </is>
      </c>
      <c r="B45" s="16" t="inlineStr">
        <is>
          <t>Djibouti</t>
        </is>
      </c>
      <c r="C45" s="16" t="n">
        <v>611426</v>
      </c>
      <c r="D45" s="16" t="n">
        <v>136118</v>
      </c>
      <c r="E45" s="16" t="n">
        <v>58322</v>
      </c>
      <c r="F45" s="16" t="n">
        <v>49501</v>
      </c>
      <c r="G45" s="16" t="n">
        <v>46855</v>
      </c>
      <c r="H45" s="16" t="n">
        <v>36726</v>
      </c>
      <c r="I45" s="16" t="n">
        <v>33213</v>
      </c>
      <c r="J45" s="16" t="n">
        <v>52391</v>
      </c>
      <c r="K45" s="16" t="n">
        <v>28858</v>
      </c>
      <c r="L45" s="16" t="n">
        <v>68738</v>
      </c>
      <c r="M45" s="16">
        <f>SUM(C45:L45)</f>
        <v/>
      </c>
    </row>
    <row r="46">
      <c r="A46" s="16" t="inlineStr">
        <is>
          <t>DMA</t>
        </is>
      </c>
      <c r="B46" s="16" t="inlineStr">
        <is>
          <t>Dominica</t>
        </is>
      </c>
      <c r="C46" s="16" t="n">
        <v>21141</v>
      </c>
      <c r="D46" s="16" t="n">
        <v>1282</v>
      </c>
      <c r="E46" s="16" t="n">
        <v>10841</v>
      </c>
      <c r="F46" s="16" t="n">
        <v>1649</v>
      </c>
      <c r="G46" s="16" t="n">
        <v>6574</v>
      </c>
      <c r="H46" s="16" t="n">
        <v>6673</v>
      </c>
      <c r="I46" s="16" t="n">
        <v>8035</v>
      </c>
      <c r="J46" s="16" t="n">
        <v>5261</v>
      </c>
      <c r="K46" s="16" t="n">
        <v>5159</v>
      </c>
      <c r="L46" s="16" t="n">
        <v>1325</v>
      </c>
      <c r="M46" s="16">
        <f>SUM(C46:L46)</f>
        <v/>
      </c>
    </row>
    <row r="47">
      <c r="A47" s="16" t="inlineStr">
        <is>
          <t>DOM</t>
        </is>
      </c>
      <c r="B47" s="16" t="inlineStr">
        <is>
          <t>Dominican Republic (the)</t>
        </is>
      </c>
      <c r="C47" s="16" t="n">
        <v>6145736</v>
      </c>
      <c r="D47" s="16" t="n">
        <v>1431560</v>
      </c>
      <c r="E47" s="16" t="n">
        <v>1382244</v>
      </c>
      <c r="F47" s="16" t="n">
        <v>769159</v>
      </c>
      <c r="G47" s="16" t="n">
        <v>531422</v>
      </c>
      <c r="H47" s="16" t="n">
        <v>485331</v>
      </c>
      <c r="I47" s="16" t="n">
        <v>502380</v>
      </c>
      <c r="J47" s="16" t="n">
        <v>293410</v>
      </c>
      <c r="K47" s="16" t="n">
        <v>206840</v>
      </c>
      <c r="L47" s="16" t="n">
        <v>251597</v>
      </c>
      <c r="M47" s="16">
        <f>SUM(C47:L47)</f>
        <v/>
      </c>
    </row>
    <row r="48">
      <c r="A48" s="16" t="inlineStr">
        <is>
          <t>ECU</t>
        </is>
      </c>
      <c r="B48" s="16" t="inlineStr">
        <is>
          <t>Ecuador</t>
        </is>
      </c>
      <c r="C48" s="16" t="n">
        <v>8699167</v>
      </c>
      <c r="D48" s="16" t="n">
        <v>2774132</v>
      </c>
      <c r="E48" s="16" t="n">
        <v>1104355</v>
      </c>
      <c r="F48" s="16" t="n">
        <v>945177</v>
      </c>
      <c r="G48" s="16" t="n">
        <v>1033044</v>
      </c>
      <c r="H48" s="16" t="n">
        <v>1112231</v>
      </c>
      <c r="I48" s="16" t="n">
        <v>628637</v>
      </c>
      <c r="J48" s="16" t="n">
        <v>490292</v>
      </c>
      <c r="K48" s="16" t="n">
        <v>564645</v>
      </c>
      <c r="L48" s="16" t="n">
        <v>287320</v>
      </c>
      <c r="M48" s="16">
        <f>SUM(C48:L48)</f>
        <v/>
      </c>
    </row>
    <row r="49">
      <c r="A49" s="16" t="inlineStr">
        <is>
          <t>EGY</t>
        </is>
      </c>
      <c r="B49" s="16" t="inlineStr">
        <is>
          <t>Egypt</t>
        </is>
      </c>
      <c r="C49" s="16" t="n">
        <v>10161433</v>
      </c>
      <c r="D49" s="16" t="n">
        <v>14287589</v>
      </c>
      <c r="E49" s="16" t="n">
        <v>10043617</v>
      </c>
      <c r="F49" s="16" t="n">
        <v>12781266</v>
      </c>
      <c r="G49" s="16" t="n">
        <v>15103280</v>
      </c>
      <c r="H49" s="16" t="n">
        <v>14299825</v>
      </c>
      <c r="I49" s="16" t="n">
        <v>9635855</v>
      </c>
      <c r="J49" s="16" t="n">
        <v>5629749</v>
      </c>
      <c r="K49" s="16" t="n">
        <v>2178228</v>
      </c>
      <c r="L49" s="16" t="n">
        <v>827844</v>
      </c>
      <c r="M49" s="16">
        <f>SUM(C49:L49)</f>
        <v/>
      </c>
    </row>
    <row r="50">
      <c r="A50" s="16" t="inlineStr">
        <is>
          <t>SLV</t>
        </is>
      </c>
      <c r="B50" s="16" t="inlineStr">
        <is>
          <t>El Salvador</t>
        </is>
      </c>
      <c r="C50" s="16" t="n">
        <v>2404057</v>
      </c>
      <c r="D50" s="16" t="n">
        <v>935874</v>
      </c>
      <c r="E50" s="16" t="n">
        <v>1067458</v>
      </c>
      <c r="F50" s="16" t="n">
        <v>435953</v>
      </c>
      <c r="G50" s="16" t="n">
        <v>520331</v>
      </c>
      <c r="H50" s="16" t="n">
        <v>382475</v>
      </c>
      <c r="I50" s="16" t="n">
        <v>299362</v>
      </c>
      <c r="J50" s="16" t="n">
        <v>356239</v>
      </c>
      <c r="K50" s="16" t="n">
        <v>192543</v>
      </c>
      <c r="L50" s="16" t="n">
        <v>147246</v>
      </c>
      <c r="M50" s="16">
        <f>SUM(C50:L50)</f>
        <v/>
      </c>
    </row>
    <row r="51">
      <c r="A51" s="16" t="inlineStr">
        <is>
          <t>GNQ</t>
        </is>
      </c>
      <c r="B51" s="16" t="inlineStr">
        <is>
          <t>Equatorial Guinea</t>
        </is>
      </c>
      <c r="C51" s="16" t="n">
        <v>320785</v>
      </c>
      <c r="D51" s="16" t="n">
        <v>67732</v>
      </c>
      <c r="E51" s="16" t="n">
        <v>212900</v>
      </c>
      <c r="F51" s="16" t="n">
        <v>197040</v>
      </c>
      <c r="G51" s="16" t="n">
        <v>84834</v>
      </c>
      <c r="H51" s="16" t="n">
        <v>90636</v>
      </c>
      <c r="I51" s="16" t="n">
        <v>57877</v>
      </c>
      <c r="J51" s="16" t="n">
        <v>61838</v>
      </c>
      <c r="K51" s="16" t="n">
        <v>79120</v>
      </c>
      <c r="L51" s="16" t="n">
        <v>111856</v>
      </c>
      <c r="M51" s="16">
        <f>SUM(C51:L51)</f>
        <v/>
      </c>
    </row>
    <row r="52">
      <c r="A52" s="16" t="inlineStr">
        <is>
          <t>ERI</t>
        </is>
      </c>
      <c r="B52" s="16" t="inlineStr">
        <is>
          <t>Eritrea</t>
        </is>
      </c>
      <c r="C52" s="16" t="n">
        <v>683624</v>
      </c>
      <c r="D52" s="16" t="n">
        <v>437273</v>
      </c>
      <c r="E52" s="16" t="n">
        <v>553208</v>
      </c>
      <c r="F52" s="16" t="n">
        <v>319108</v>
      </c>
      <c r="G52" s="16" t="n">
        <v>341653</v>
      </c>
      <c r="H52" s="16" t="n">
        <v>470077</v>
      </c>
      <c r="I52" s="16" t="n">
        <v>489244</v>
      </c>
      <c r="J52" s="16" t="n">
        <v>406788</v>
      </c>
      <c r="K52" s="16" t="n">
        <v>299871</v>
      </c>
      <c r="L52" s="16" t="n">
        <v>186271</v>
      </c>
      <c r="M52" s="16">
        <f>SUM(C52:L52)</f>
        <v/>
      </c>
    </row>
    <row r="53">
      <c r="A53" s="16" t="inlineStr">
        <is>
          <t>EST</t>
        </is>
      </c>
      <c r="B53" s="16" t="inlineStr">
        <is>
          <t>Estonia</t>
        </is>
      </c>
      <c r="C53" s="16" t="n">
        <v>722164</v>
      </c>
      <c r="D53" s="16" t="n">
        <v>319990</v>
      </c>
      <c r="E53" s="16" t="n">
        <v>92789</v>
      </c>
      <c r="F53" s="16" t="n">
        <v>71960</v>
      </c>
      <c r="G53" s="16" t="n">
        <v>56874</v>
      </c>
      <c r="H53" s="16" t="n">
        <v>45745</v>
      </c>
      <c r="I53" s="16" t="n">
        <v>22552</v>
      </c>
      <c r="J53" s="16" t="n">
        <v>24066</v>
      </c>
      <c r="K53" s="16" t="n">
        <v>19273</v>
      </c>
      <c r="L53" s="16" t="n">
        <v>10839</v>
      </c>
      <c r="M53" s="16">
        <f>SUM(C53:L53)</f>
        <v/>
      </c>
    </row>
    <row r="54">
      <c r="A54" s="16" t="inlineStr">
        <is>
          <t>SWZ</t>
        </is>
      </c>
      <c r="B54" s="16" t="inlineStr">
        <is>
          <t>Eswatini</t>
        </is>
      </c>
      <c r="C54" s="16" t="n">
        <v>195040</v>
      </c>
      <c r="D54" s="16" t="n">
        <v>112241</v>
      </c>
      <c r="E54" s="16" t="n">
        <v>139798</v>
      </c>
      <c r="F54" s="16" t="n">
        <v>92256</v>
      </c>
      <c r="G54" s="16" t="n">
        <v>101906</v>
      </c>
      <c r="H54" s="16" t="n">
        <v>80025</v>
      </c>
      <c r="I54" s="16" t="n">
        <v>138091</v>
      </c>
      <c r="J54" s="16" t="n">
        <v>111941</v>
      </c>
      <c r="K54" s="16" t="n">
        <v>62547</v>
      </c>
      <c r="L54" s="16" t="n">
        <v>63796</v>
      </c>
      <c r="M54" s="16">
        <f>SUM(C54:L54)</f>
        <v/>
      </c>
    </row>
    <row r="55">
      <c r="A55" s="16" t="inlineStr">
        <is>
          <t>ETH</t>
        </is>
      </c>
      <c r="B55" s="16" t="inlineStr">
        <is>
          <t>Ethiopia</t>
        </is>
      </c>
      <c r="C55" s="16" t="n">
        <v>14878015</v>
      </c>
      <c r="D55" s="16" t="n">
        <v>14420100</v>
      </c>
      <c r="E55" s="16" t="n">
        <v>20356940</v>
      </c>
      <c r="F55" s="16" t="n">
        <v>12841799</v>
      </c>
      <c r="G55" s="16" t="n">
        <v>9240048</v>
      </c>
      <c r="H55" s="16" t="n">
        <v>9228800</v>
      </c>
      <c r="I55" s="16" t="n">
        <v>8565988</v>
      </c>
      <c r="J55" s="16" t="n">
        <v>5429523</v>
      </c>
      <c r="K55" s="16" t="n">
        <v>5520426</v>
      </c>
      <c r="L55" s="16" t="n">
        <v>3344327</v>
      </c>
      <c r="M55" s="16">
        <f>SUM(C55:L55)</f>
        <v/>
      </c>
    </row>
    <row r="56">
      <c r="A56" s="16" t="inlineStr">
        <is>
          <t>FRO</t>
        </is>
      </c>
      <c r="B56" s="16" t="inlineStr">
        <is>
          <t>Faroe Islands (the)</t>
        </is>
      </c>
      <c r="C56" s="16" t="n">
        <v>25267</v>
      </c>
      <c r="D56" s="16" t="n">
        <v>4470</v>
      </c>
      <c r="E56" s="16" t="n">
        <v>6683</v>
      </c>
      <c r="F56" s="16" t="n">
        <v>5896</v>
      </c>
      <c r="G56" s="16" t="n">
        <v>1910</v>
      </c>
      <c r="H56" s="16" t="n">
        <v>2614</v>
      </c>
      <c r="I56" s="16" t="n">
        <v>1428</v>
      </c>
      <c r="J56" s="16" t="n">
        <v>2306</v>
      </c>
      <c r="K56" s="16" t="n">
        <v>340</v>
      </c>
      <c r="L56" s="16" t="n">
        <v>275</v>
      </c>
      <c r="M56" s="16">
        <f>SUM(C56:L56)</f>
        <v/>
      </c>
    </row>
    <row r="57">
      <c r="A57" s="16" t="inlineStr">
        <is>
          <t>FJI</t>
        </is>
      </c>
      <c r="B57" s="16" t="inlineStr">
        <is>
          <t>Fiji</t>
        </is>
      </c>
      <c r="C57" s="16" t="n">
        <v>547700</v>
      </c>
      <c r="D57" s="16" t="n">
        <v>41243</v>
      </c>
      <c r="E57" s="16" t="n">
        <v>14545</v>
      </c>
      <c r="F57" s="16" t="n">
        <v>64134</v>
      </c>
      <c r="G57" s="16" t="n">
        <v>55852</v>
      </c>
      <c r="H57" s="16" t="n">
        <v>52266</v>
      </c>
      <c r="I57" s="16" t="n">
        <v>26449</v>
      </c>
      <c r="J57" s="16" t="n">
        <v>20819</v>
      </c>
      <c r="K57" s="16" t="n">
        <v>49908</v>
      </c>
      <c r="L57" s="16" t="n">
        <v>18159</v>
      </c>
      <c r="M57" s="16">
        <f>SUM(C57:L57)</f>
        <v/>
      </c>
    </row>
    <row r="58">
      <c r="A58" s="16" t="inlineStr">
        <is>
          <t>FIN</t>
        </is>
      </c>
      <c r="B58" s="16" t="inlineStr">
        <is>
          <t>Finland</t>
        </is>
      </c>
      <c r="C58" s="16" t="n">
        <v>2592004</v>
      </c>
      <c r="D58" s="16" t="n">
        <v>607876</v>
      </c>
      <c r="E58" s="16" t="n">
        <v>679207</v>
      </c>
      <c r="F58" s="16" t="n">
        <v>363026</v>
      </c>
      <c r="G58" s="16" t="n">
        <v>249059</v>
      </c>
      <c r="H58" s="16" t="n">
        <v>696262</v>
      </c>
      <c r="I58" s="16" t="n">
        <v>476632</v>
      </c>
      <c r="J58" s="16" t="n">
        <v>319592</v>
      </c>
      <c r="K58" s="16" t="n">
        <v>190643</v>
      </c>
      <c r="L58" s="16" t="n">
        <v>405508</v>
      </c>
      <c r="M58" s="16">
        <f>SUM(C58:L58)</f>
        <v/>
      </c>
    </row>
    <row r="59">
      <c r="A59" s="16" t="inlineStr">
        <is>
          <t>FRA</t>
        </is>
      </c>
      <c r="B59" s="16" t="inlineStr">
        <is>
          <t>France</t>
        </is>
      </c>
      <c r="C59" s="16" t="n">
        <v>17822290</v>
      </c>
      <c r="D59" s="16" t="n">
        <v>10510117</v>
      </c>
      <c r="E59" s="16" t="n">
        <v>10620690</v>
      </c>
      <c r="F59" s="16" t="n">
        <v>6882568</v>
      </c>
      <c r="G59" s="16" t="n">
        <v>6384361</v>
      </c>
      <c r="H59" s="16" t="n">
        <v>4360707</v>
      </c>
      <c r="I59" s="16" t="n">
        <v>4192560</v>
      </c>
      <c r="J59" s="16" t="n">
        <v>2905189</v>
      </c>
      <c r="K59" s="16" t="n">
        <v>2481921</v>
      </c>
      <c r="L59" s="16" t="n">
        <v>1793909</v>
      </c>
      <c r="M59" s="16">
        <f>SUM(C59:L59)</f>
        <v/>
      </c>
    </row>
    <row r="60">
      <c r="A60" s="16" t="inlineStr">
        <is>
          <t>GUF</t>
        </is>
      </c>
      <c r="B60" s="16" t="inlineStr">
        <is>
          <t>French Guiana</t>
        </is>
      </c>
      <c r="C60" s="16" t="n">
        <v>123899</v>
      </c>
      <c r="D60" s="16" t="n">
        <v>95450</v>
      </c>
      <c r="E60" s="16" t="n">
        <v>36401</v>
      </c>
      <c r="F60" s="16" t="n">
        <v>17495</v>
      </c>
      <c r="G60" s="16" t="n">
        <v>17605</v>
      </c>
      <c r="H60" s="16" t="n">
        <v>13043</v>
      </c>
      <c r="I60" s="16" t="n">
        <v>17941</v>
      </c>
      <c r="J60" s="16" t="n">
        <v>20767</v>
      </c>
      <c r="K60" s="16" t="n">
        <v>4086</v>
      </c>
      <c r="L60" s="16" t="n">
        <v>1238</v>
      </c>
      <c r="M60" s="16">
        <f>SUM(C60:L60)</f>
        <v/>
      </c>
    </row>
    <row r="61">
      <c r="A61" s="16" t="inlineStr">
        <is>
          <t>GAB</t>
        </is>
      </c>
      <c r="B61" s="16" t="inlineStr">
        <is>
          <t>Gabon</t>
        </is>
      </c>
      <c r="C61" s="16" t="n">
        <v>1803923</v>
      </c>
      <c r="D61" s="16" t="n">
        <v>411494</v>
      </c>
      <c r="E61" s="16" t="n">
        <v>162446</v>
      </c>
      <c r="F61" s="16" t="n">
        <v>141752</v>
      </c>
      <c r="G61" s="16" t="n">
        <v>75993</v>
      </c>
      <c r="H61" s="16" t="n">
        <v>154581</v>
      </c>
      <c r="I61" s="16" t="n">
        <v>82469</v>
      </c>
      <c r="J61" s="16" t="n">
        <v>78372</v>
      </c>
      <c r="K61" s="16" t="n">
        <v>63471</v>
      </c>
      <c r="L61" s="16" t="n">
        <v>43184</v>
      </c>
      <c r="M61" s="16">
        <f>SUM(C61:L61)</f>
        <v/>
      </c>
    </row>
    <row r="62">
      <c r="A62" s="16" t="inlineStr">
        <is>
          <t>GMB</t>
        </is>
      </c>
      <c r="B62" s="16" t="inlineStr">
        <is>
          <t>Gambia (the)</t>
        </is>
      </c>
      <c r="C62" s="16" t="n">
        <v>1199753</v>
      </c>
      <c r="D62" s="16" t="n">
        <v>400150</v>
      </c>
      <c r="E62" s="16" t="n">
        <v>120696</v>
      </c>
      <c r="F62" s="16" t="n">
        <v>220615</v>
      </c>
      <c r="G62" s="16" t="n">
        <v>64673</v>
      </c>
      <c r="H62" s="16" t="n">
        <v>104945</v>
      </c>
      <c r="I62" s="16" t="n">
        <v>117708</v>
      </c>
      <c r="J62" s="16" t="n">
        <v>60435</v>
      </c>
      <c r="K62" s="16" t="n">
        <v>66290</v>
      </c>
      <c r="L62" s="16" t="n">
        <v>37663</v>
      </c>
      <c r="M62" s="16">
        <f>SUM(C62:L62)</f>
        <v/>
      </c>
    </row>
    <row r="63">
      <c r="A63" s="16" t="inlineStr">
        <is>
          <t>GEO</t>
        </is>
      </c>
      <c r="B63" s="16" t="inlineStr">
        <is>
          <t>Georgia</t>
        </is>
      </c>
      <c r="C63" s="16" t="n">
        <v>1827898</v>
      </c>
      <c r="D63" s="16" t="n">
        <v>405582</v>
      </c>
      <c r="E63" s="16" t="n">
        <v>323092</v>
      </c>
      <c r="F63" s="16" t="n">
        <v>333539</v>
      </c>
      <c r="G63" s="16" t="n">
        <v>185076</v>
      </c>
      <c r="H63" s="16" t="n">
        <v>214618</v>
      </c>
      <c r="I63" s="16" t="n">
        <v>129391</v>
      </c>
      <c r="J63" s="16" t="n">
        <v>145944</v>
      </c>
      <c r="K63" s="16" t="n">
        <v>104014</v>
      </c>
      <c r="L63" s="16" t="n">
        <v>41857</v>
      </c>
      <c r="M63" s="16">
        <f>SUM(C63:L63)</f>
        <v/>
      </c>
    </row>
    <row r="64">
      <c r="A64" s="16" t="inlineStr">
        <is>
          <t>DEU</t>
        </is>
      </c>
      <c r="B64" s="16" t="inlineStr">
        <is>
          <t>Germany</t>
        </is>
      </c>
      <c r="C64" s="16" t="n">
        <v>18187323</v>
      </c>
      <c r="D64" s="16" t="n">
        <v>5950413</v>
      </c>
      <c r="E64" s="16" t="n">
        <v>10177279</v>
      </c>
      <c r="F64" s="16" t="n">
        <v>7867438</v>
      </c>
      <c r="G64" s="16" t="n">
        <v>8960697</v>
      </c>
      <c r="H64" s="16" t="n">
        <v>6663829</v>
      </c>
      <c r="I64" s="16" t="n">
        <v>5881361</v>
      </c>
      <c r="J64" s="16" t="n">
        <v>5294231</v>
      </c>
      <c r="K64" s="16" t="n">
        <v>4742870</v>
      </c>
      <c r="L64" s="16" t="n">
        <v>4613182</v>
      </c>
      <c r="M64" s="16">
        <f>SUM(C64:L64)</f>
        <v/>
      </c>
    </row>
    <row r="65">
      <c r="A65" s="16" t="inlineStr">
        <is>
          <t>GHA</t>
        </is>
      </c>
      <c r="B65" s="16" t="inlineStr">
        <is>
          <t>Ghana</t>
        </is>
      </c>
      <c r="C65" s="16" t="n">
        <v>12056723</v>
      </c>
      <c r="D65" s="16" t="n">
        <v>3473733</v>
      </c>
      <c r="E65" s="16" t="n">
        <v>2339165</v>
      </c>
      <c r="F65" s="16" t="n">
        <v>2432769</v>
      </c>
      <c r="G65" s="16" t="n">
        <v>1900859</v>
      </c>
      <c r="H65" s="16" t="n">
        <v>2369462</v>
      </c>
      <c r="I65" s="16" t="n">
        <v>2115903</v>
      </c>
      <c r="J65" s="16" t="n">
        <v>2162205</v>
      </c>
      <c r="K65" s="16" t="n">
        <v>2292407</v>
      </c>
      <c r="L65" s="16" t="n">
        <v>1767145</v>
      </c>
      <c r="M65" s="16">
        <f>SUM(C65:L65)</f>
        <v/>
      </c>
    </row>
    <row r="66">
      <c r="A66" s="16" t="inlineStr">
        <is>
          <t>GRC</t>
        </is>
      </c>
      <c r="B66" s="16" t="inlineStr">
        <is>
          <t>Greece</t>
        </is>
      </c>
      <c r="C66" s="16" t="n">
        <v>5589793</v>
      </c>
      <c r="D66" s="16" t="n">
        <v>188870</v>
      </c>
      <c r="E66" s="16" t="n">
        <v>623264</v>
      </c>
      <c r="F66" s="16" t="n">
        <v>924023</v>
      </c>
      <c r="G66" s="16" t="n">
        <v>718693</v>
      </c>
      <c r="H66" s="16" t="n">
        <v>181013</v>
      </c>
      <c r="I66" s="16" t="n">
        <v>934274</v>
      </c>
      <c r="J66" s="16" t="n">
        <v>541494</v>
      </c>
      <c r="K66" s="16" t="n">
        <v>519823</v>
      </c>
      <c r="L66" s="16" t="n">
        <v>276707</v>
      </c>
      <c r="M66" s="16">
        <f>SUM(C66:L66)</f>
        <v/>
      </c>
    </row>
    <row r="67">
      <c r="A67" s="16" t="inlineStr">
        <is>
          <t>GRD</t>
        </is>
      </c>
      <c r="B67" s="16" t="inlineStr">
        <is>
          <t>Grenada</t>
        </is>
      </c>
      <c r="C67" s="16" t="n">
        <v>32531</v>
      </c>
      <c r="D67" s="16" t="n">
        <v>13254</v>
      </c>
      <c r="E67" s="16" t="n">
        <v>0</v>
      </c>
      <c r="F67" s="16" t="n">
        <v>24289</v>
      </c>
      <c r="G67" s="16" t="n">
        <v>0</v>
      </c>
      <c r="H67" s="16" t="n">
        <v>10086</v>
      </c>
      <c r="I67" s="16" t="n">
        <v>6697</v>
      </c>
      <c r="J67" s="16" t="n">
        <v>0</v>
      </c>
      <c r="K67" s="16" t="n">
        <v>4065</v>
      </c>
      <c r="L67" s="16" t="n">
        <v>3793</v>
      </c>
      <c r="M67" s="16">
        <f>SUM(C67:L67)</f>
        <v/>
      </c>
    </row>
    <row r="68">
      <c r="A68" s="16" t="inlineStr">
        <is>
          <t>GLP</t>
        </is>
      </c>
      <c r="B68" s="16" t="inlineStr">
        <is>
          <t>Guadeloupe</t>
        </is>
      </c>
      <c r="C68" s="16" t="n">
        <v>110521</v>
      </c>
      <c r="D68" s="16" t="n">
        <v>61196</v>
      </c>
      <c r="E68" s="16" t="n">
        <v>50386</v>
      </c>
      <c r="F68" s="16" t="n">
        <v>48169</v>
      </c>
      <c r="G68" s="16" t="n">
        <v>19414</v>
      </c>
      <c r="H68" s="16" t="n">
        <v>64591</v>
      </c>
      <c r="I68" s="16" t="n">
        <v>12236</v>
      </c>
      <c r="J68" s="16" t="n">
        <v>20666</v>
      </c>
      <c r="K68" s="16" t="n">
        <v>12935</v>
      </c>
      <c r="L68" s="16" t="n">
        <v>9325</v>
      </c>
      <c r="M68" s="16">
        <f>SUM(C68:L68)</f>
        <v/>
      </c>
    </row>
    <row r="69">
      <c r="A69" s="16" t="inlineStr">
        <is>
          <t>GTM</t>
        </is>
      </c>
      <c r="B69" s="16" t="inlineStr">
        <is>
          <t>Guatemala</t>
        </is>
      </c>
      <c r="C69" s="16" t="n">
        <v>3063142</v>
      </c>
      <c r="D69" s="16" t="n">
        <v>1888537</v>
      </c>
      <c r="E69" s="16" t="n">
        <v>1944609</v>
      </c>
      <c r="F69" s="16" t="n">
        <v>1652215</v>
      </c>
      <c r="G69" s="16" t="n">
        <v>2005368</v>
      </c>
      <c r="H69" s="16" t="n">
        <v>1593439</v>
      </c>
      <c r="I69" s="16" t="n">
        <v>1589539</v>
      </c>
      <c r="J69" s="16" t="n">
        <v>1455767</v>
      </c>
      <c r="K69" s="16" t="n">
        <v>1483695</v>
      </c>
      <c r="L69" s="16" t="n">
        <v>1588024</v>
      </c>
      <c r="M69" s="16">
        <f>SUM(C69:L69)</f>
        <v/>
      </c>
    </row>
    <row r="70">
      <c r="A70" s="16" t="inlineStr">
        <is>
          <t>GIN</t>
        </is>
      </c>
      <c r="B70" s="16" t="inlineStr">
        <is>
          <t>Guinea</t>
        </is>
      </c>
      <c r="C70" s="16" t="n">
        <v>3472750</v>
      </c>
      <c r="D70" s="16" t="n">
        <v>673352</v>
      </c>
      <c r="E70" s="16" t="n">
        <v>954065</v>
      </c>
      <c r="F70" s="16" t="n">
        <v>1983434</v>
      </c>
      <c r="G70" s="16" t="n">
        <v>552947</v>
      </c>
      <c r="H70" s="16" t="n">
        <v>844269</v>
      </c>
      <c r="I70" s="16" t="n">
        <v>1160380</v>
      </c>
      <c r="J70" s="16" t="n">
        <v>1089309</v>
      </c>
      <c r="K70" s="16" t="n">
        <v>724522</v>
      </c>
      <c r="L70" s="16" t="n">
        <v>893243</v>
      </c>
      <c r="M70" s="16">
        <f>SUM(C70:L70)</f>
        <v/>
      </c>
    </row>
    <row r="71">
      <c r="A71" s="16" t="inlineStr">
        <is>
          <t>GNB</t>
        </is>
      </c>
      <c r="B71" s="16" t="inlineStr">
        <is>
          <t>Guinea-Bissau</t>
        </is>
      </c>
      <c r="C71" s="16" t="n">
        <v>679846</v>
      </c>
      <c r="D71" s="16" t="n">
        <v>170173</v>
      </c>
      <c r="E71" s="16" t="n">
        <v>146221</v>
      </c>
      <c r="F71" s="16" t="n">
        <v>195354</v>
      </c>
      <c r="G71" s="16" t="n">
        <v>197635</v>
      </c>
      <c r="H71" s="16" t="n">
        <v>145408</v>
      </c>
      <c r="I71" s="16" t="n">
        <v>132099</v>
      </c>
      <c r="J71" s="16" t="n">
        <v>60673</v>
      </c>
      <c r="K71" s="16" t="n">
        <v>74145</v>
      </c>
      <c r="L71" s="16" t="n">
        <v>49878</v>
      </c>
      <c r="M71" s="16">
        <f>SUM(C71:L71)</f>
        <v/>
      </c>
    </row>
    <row r="72">
      <c r="A72" s="16" t="inlineStr">
        <is>
          <t>GUY</t>
        </is>
      </c>
      <c r="B72" s="16" t="inlineStr">
        <is>
          <t>Guyana</t>
        </is>
      </c>
      <c r="C72" s="16" t="n">
        <v>235434</v>
      </c>
      <c r="D72" s="16" t="n">
        <v>101571</v>
      </c>
      <c r="E72" s="16" t="n">
        <v>90808</v>
      </c>
      <c r="F72" s="16" t="n">
        <v>87328</v>
      </c>
      <c r="G72" s="16" t="n">
        <v>39573</v>
      </c>
      <c r="H72" s="16" t="n">
        <v>42132</v>
      </c>
      <c r="I72" s="16" t="n">
        <v>47748</v>
      </c>
      <c r="J72" s="16" t="n">
        <v>36519</v>
      </c>
      <c r="K72" s="16" t="n">
        <v>22515</v>
      </c>
      <c r="L72" s="16" t="n">
        <v>15794</v>
      </c>
      <c r="M72" s="16">
        <f>SUM(C72:L72)</f>
        <v/>
      </c>
    </row>
    <row r="73">
      <c r="A73" s="16" t="inlineStr">
        <is>
          <t>HTI</t>
        </is>
      </c>
      <c r="B73" s="16" t="inlineStr">
        <is>
          <t>Haiti</t>
        </is>
      </c>
      <c r="C73" s="16" t="n">
        <v>4312172</v>
      </c>
      <c r="D73" s="16" t="n">
        <v>2109019</v>
      </c>
      <c r="E73" s="16" t="n">
        <v>1684310</v>
      </c>
      <c r="F73" s="16" t="n">
        <v>1281520</v>
      </c>
      <c r="G73" s="16" t="n">
        <v>578767</v>
      </c>
      <c r="H73" s="16" t="n">
        <v>577716</v>
      </c>
      <c r="I73" s="16" t="n">
        <v>1541244</v>
      </c>
      <c r="J73" s="16" t="n">
        <v>959584</v>
      </c>
      <c r="K73" s="16" t="n">
        <v>853354</v>
      </c>
      <c r="L73" s="16" t="n">
        <v>629684</v>
      </c>
      <c r="M73" s="16">
        <f>SUM(C73:L73)</f>
        <v/>
      </c>
    </row>
    <row r="74">
      <c r="A74" s="16" t="inlineStr">
        <is>
          <t>HND</t>
        </is>
      </c>
      <c r="B74" s="16" t="inlineStr">
        <is>
          <t>Honduras</t>
        </is>
      </c>
      <c r="C74" s="16" t="n">
        <v>4157740</v>
      </c>
      <c r="D74" s="16" t="n">
        <v>864602</v>
      </c>
      <c r="E74" s="16" t="n">
        <v>605342</v>
      </c>
      <c r="F74" s="16" t="n">
        <v>652160</v>
      </c>
      <c r="G74" s="16" t="n">
        <v>848994</v>
      </c>
      <c r="H74" s="16" t="n">
        <v>437675</v>
      </c>
      <c r="I74" s="16" t="n">
        <v>668229</v>
      </c>
      <c r="J74" s="16" t="n">
        <v>434368</v>
      </c>
      <c r="K74" s="16" t="n">
        <v>380697</v>
      </c>
      <c r="L74" s="16" t="n">
        <v>498751</v>
      </c>
      <c r="M74" s="16">
        <f>SUM(C74:L74)</f>
        <v/>
      </c>
    </row>
    <row r="75">
      <c r="A75" s="16" t="inlineStr">
        <is>
          <t>HKG</t>
        </is>
      </c>
      <c r="B75" s="16" t="inlineStr">
        <is>
          <t>Hong Kong</t>
        </is>
      </c>
      <c r="C75" s="16" t="n">
        <v>1100391</v>
      </c>
      <c r="D75" s="16" t="n">
        <v>820622</v>
      </c>
      <c r="E75" s="16" t="n">
        <v>768629</v>
      </c>
      <c r="F75" s="16" t="n">
        <v>229500</v>
      </c>
      <c r="G75" s="16" t="n">
        <v>598372</v>
      </c>
      <c r="H75" s="16" t="n">
        <v>1352909</v>
      </c>
      <c r="I75" s="16" t="n">
        <v>457126</v>
      </c>
      <c r="J75" s="16" t="n">
        <v>480537</v>
      </c>
      <c r="K75" s="16" t="n">
        <v>892382</v>
      </c>
      <c r="L75" s="16" t="n">
        <v>396709</v>
      </c>
      <c r="M75" s="16">
        <f>SUM(C75:L75)</f>
        <v/>
      </c>
    </row>
    <row r="76">
      <c r="A76" s="16" t="inlineStr">
        <is>
          <t>HUN</t>
        </is>
      </c>
      <c r="B76" s="16" t="inlineStr">
        <is>
          <t>Hungary</t>
        </is>
      </c>
      <c r="C76" s="16" t="n">
        <v>3899933</v>
      </c>
      <c r="D76" s="16" t="n">
        <v>1007225</v>
      </c>
      <c r="E76" s="16" t="n">
        <v>913471</v>
      </c>
      <c r="F76" s="16" t="n">
        <v>798613</v>
      </c>
      <c r="G76" s="16" t="n">
        <v>620535</v>
      </c>
      <c r="H76" s="16" t="n">
        <v>599162</v>
      </c>
      <c r="I76" s="16" t="n">
        <v>438188</v>
      </c>
      <c r="J76" s="16" t="n">
        <v>437944</v>
      </c>
      <c r="K76" s="16" t="n">
        <v>387364</v>
      </c>
      <c r="L76" s="16" t="n">
        <v>267299</v>
      </c>
      <c r="M76" s="16">
        <f>SUM(C76:L76)</f>
        <v/>
      </c>
    </row>
    <row r="77">
      <c r="A77" s="16" t="inlineStr">
        <is>
          <t>ISL</t>
        </is>
      </c>
      <c r="B77" s="16" t="inlineStr">
        <is>
          <t>Iceland</t>
        </is>
      </c>
      <c r="C77" s="16" t="n">
        <v>262458</v>
      </c>
      <c r="D77" s="16" t="n">
        <v>23178</v>
      </c>
      <c r="E77" s="16" t="n">
        <v>12915</v>
      </c>
      <c r="F77" s="16" t="n">
        <v>7603</v>
      </c>
      <c r="G77" s="16" t="n">
        <v>12626</v>
      </c>
      <c r="H77" s="16" t="n">
        <v>5330</v>
      </c>
      <c r="I77" s="16" t="n">
        <v>5418</v>
      </c>
      <c r="J77" s="16" t="n">
        <v>4089</v>
      </c>
      <c r="K77" s="16" t="n">
        <v>2191</v>
      </c>
      <c r="L77" s="16" t="n">
        <v>2049</v>
      </c>
      <c r="M77" s="16">
        <f>SUM(C77:L77)</f>
        <v/>
      </c>
    </row>
    <row r="78">
      <c r="A78" s="16" t="inlineStr">
        <is>
          <t>IND</t>
        </is>
      </c>
      <c r="B78" s="16" t="inlineStr">
        <is>
          <t>India</t>
        </is>
      </c>
      <c r="C78" s="16" t="n">
        <v>436688284</v>
      </c>
      <c r="D78" s="16" t="n">
        <v>242684990</v>
      </c>
      <c r="E78" s="16" t="n">
        <v>170333164</v>
      </c>
      <c r="F78" s="16" t="n">
        <v>121938466</v>
      </c>
      <c r="G78" s="16" t="n">
        <v>103279002</v>
      </c>
      <c r="H78" s="16" t="n">
        <v>85197669</v>
      </c>
      <c r="I78" s="16" t="n">
        <v>77543591</v>
      </c>
      <c r="J78" s="16" t="n">
        <v>71196490</v>
      </c>
      <c r="K78" s="16" t="n">
        <v>66097222</v>
      </c>
      <c r="L78" s="16" t="n">
        <v>32286110</v>
      </c>
      <c r="M78" s="16">
        <f>SUM(C78:L78)</f>
        <v/>
      </c>
    </row>
    <row r="79">
      <c r="A79" s="16" t="inlineStr">
        <is>
          <t>IDN</t>
        </is>
      </c>
      <c r="B79" s="16" t="inlineStr">
        <is>
          <t>Indonesia</t>
        </is>
      </c>
      <c r="C79" s="16" t="n">
        <v>58847708</v>
      </c>
      <c r="D79" s="16" t="n">
        <v>52470064</v>
      </c>
      <c r="E79" s="16" t="n">
        <v>54156047</v>
      </c>
      <c r="F79" s="16" t="n">
        <v>30070155</v>
      </c>
      <c r="G79" s="16" t="n">
        <v>18396048</v>
      </c>
      <c r="H79" s="16" t="n">
        <v>17449083</v>
      </c>
      <c r="I79" s="16" t="n">
        <v>15171767</v>
      </c>
      <c r="J79" s="16" t="n">
        <v>13447414</v>
      </c>
      <c r="K79" s="16" t="n">
        <v>12356499</v>
      </c>
      <c r="L79" s="16" t="n">
        <v>7281124</v>
      </c>
      <c r="M79" s="16">
        <f>SUM(C79:L79)</f>
        <v/>
      </c>
    </row>
    <row r="80">
      <c r="A80" s="16" t="inlineStr">
        <is>
          <t>IRN</t>
        </is>
      </c>
      <c r="B80" s="16" t="inlineStr">
        <is>
          <t>Iran (Islamic Republic of)</t>
        </is>
      </c>
      <c r="C80" s="16" t="n">
        <v>18162525</v>
      </c>
      <c r="D80" s="16" t="n">
        <v>18196187</v>
      </c>
      <c r="E80" s="16" t="n">
        <v>9496923</v>
      </c>
      <c r="F80" s="16" t="n">
        <v>6483025</v>
      </c>
      <c r="G80" s="16" t="n">
        <v>6666050</v>
      </c>
      <c r="H80" s="16" t="n">
        <v>5219124</v>
      </c>
      <c r="I80" s="16" t="n">
        <v>3730143</v>
      </c>
      <c r="J80" s="16" t="n">
        <v>4561474</v>
      </c>
      <c r="K80" s="16" t="n">
        <v>4978993</v>
      </c>
      <c r="L80" s="16" t="n">
        <v>2988883</v>
      </c>
      <c r="M80" s="16">
        <f>SUM(C80:L80)</f>
        <v/>
      </c>
    </row>
    <row r="81">
      <c r="A81" s="16" t="inlineStr">
        <is>
          <t>IRQ</t>
        </is>
      </c>
      <c r="B81" s="16" t="inlineStr">
        <is>
          <t>Iraq</t>
        </is>
      </c>
      <c r="C81" s="16" t="n">
        <v>13540495</v>
      </c>
      <c r="D81" s="16" t="n">
        <v>8789177</v>
      </c>
      <c r="E81" s="16" t="n">
        <v>4385965</v>
      </c>
      <c r="F81" s="16" t="n">
        <v>4311562</v>
      </c>
      <c r="G81" s="16" t="n">
        <v>3774254</v>
      </c>
      <c r="H81" s="16" t="n">
        <v>3238881</v>
      </c>
      <c r="I81" s="16" t="n">
        <v>1940080</v>
      </c>
      <c r="J81" s="16" t="n">
        <v>1696424</v>
      </c>
      <c r="K81" s="16" t="n">
        <v>1992332</v>
      </c>
      <c r="L81" s="16" t="n">
        <v>825728</v>
      </c>
      <c r="M81" s="16">
        <f>SUM(C81:L81)</f>
        <v/>
      </c>
    </row>
    <row r="82">
      <c r="A82" s="16" t="inlineStr">
        <is>
          <t>IRL</t>
        </is>
      </c>
      <c r="B82" s="16" t="inlineStr">
        <is>
          <t>Ireland</t>
        </is>
      </c>
      <c r="C82" s="16" t="n">
        <v>1900576</v>
      </c>
      <c r="D82" s="16" t="n">
        <v>430826</v>
      </c>
      <c r="E82" s="16" t="n">
        <v>991467</v>
      </c>
      <c r="F82" s="16" t="n">
        <v>246516</v>
      </c>
      <c r="G82" s="16" t="n">
        <v>263593</v>
      </c>
      <c r="H82" s="16" t="n">
        <v>194915</v>
      </c>
      <c r="I82" s="16" t="n">
        <v>430108</v>
      </c>
      <c r="J82" s="16" t="n">
        <v>260451</v>
      </c>
      <c r="K82" s="16" t="n">
        <v>479714</v>
      </c>
      <c r="L82" s="16" t="n">
        <v>264588</v>
      </c>
      <c r="M82" s="16">
        <f>SUM(C82:L82)</f>
        <v/>
      </c>
    </row>
    <row r="83">
      <c r="A83" s="16" t="inlineStr">
        <is>
          <t>IMN</t>
        </is>
      </c>
      <c r="B83" s="16" t="inlineStr">
        <is>
          <t>Isle of Man</t>
        </is>
      </c>
      <c r="C83" s="16" t="n">
        <v>41492</v>
      </c>
      <c r="D83" s="16" t="n">
        <v>4542</v>
      </c>
      <c r="E83" s="16" t="n">
        <v>3327</v>
      </c>
      <c r="F83" s="16" t="n">
        <v>18539</v>
      </c>
      <c r="G83" s="16" t="n">
        <v>4587</v>
      </c>
      <c r="H83" s="16" t="n">
        <v>3557</v>
      </c>
      <c r="I83" s="16" t="n">
        <v>5384</v>
      </c>
      <c r="J83" s="16" t="n">
        <v>2466</v>
      </c>
      <c r="K83" s="16" t="n">
        <v>2187</v>
      </c>
      <c r="L83" s="16" t="n">
        <v>4113</v>
      </c>
      <c r="M83" s="16">
        <f>SUM(C83:L83)</f>
        <v/>
      </c>
    </row>
    <row r="84">
      <c r="A84" s="16" t="inlineStr">
        <is>
          <t>ISR</t>
        </is>
      </c>
      <c r="B84" s="16" t="inlineStr">
        <is>
          <t>Israel</t>
        </is>
      </c>
      <c r="C84" s="16" t="n">
        <v>1448695</v>
      </c>
      <c r="D84" s="16" t="n">
        <v>1200958</v>
      </c>
      <c r="E84" s="16" t="n">
        <v>0</v>
      </c>
      <c r="F84" s="16" t="n">
        <v>2412443</v>
      </c>
      <c r="G84" s="16" t="n">
        <v>0</v>
      </c>
      <c r="H84" s="16" t="n">
        <v>1012860</v>
      </c>
      <c r="I84" s="16" t="n">
        <v>1507850</v>
      </c>
      <c r="J84" s="16" t="n">
        <v>0</v>
      </c>
      <c r="K84" s="16" t="n">
        <v>1256413</v>
      </c>
      <c r="L84" s="16" t="n">
        <v>44506</v>
      </c>
      <c r="M84" s="16">
        <f>SUM(C84:L84)</f>
        <v/>
      </c>
    </row>
    <row r="85">
      <c r="A85" s="16" t="inlineStr">
        <is>
          <t>ITA</t>
        </is>
      </c>
      <c r="B85" s="16" t="inlineStr">
        <is>
          <t>Italy</t>
        </is>
      </c>
      <c r="C85" s="16" t="n">
        <v>15143868</v>
      </c>
      <c r="D85" s="16" t="n">
        <v>9961675</v>
      </c>
      <c r="E85" s="16" t="n">
        <v>8708972</v>
      </c>
      <c r="F85" s="16" t="n">
        <v>6219847</v>
      </c>
      <c r="G85" s="16" t="n">
        <v>4041221</v>
      </c>
      <c r="H85" s="16" t="n">
        <v>3903582</v>
      </c>
      <c r="I85" s="16" t="n">
        <v>3932796</v>
      </c>
      <c r="J85" s="16" t="n">
        <v>5141989</v>
      </c>
      <c r="K85" s="16" t="n">
        <v>2575915</v>
      </c>
      <c r="L85" s="16" t="n">
        <v>1952824</v>
      </c>
      <c r="M85" s="16">
        <f>SUM(C85:L85)</f>
        <v/>
      </c>
    </row>
    <row r="86">
      <c r="A86" s="16" t="inlineStr">
        <is>
          <t>JAM</t>
        </is>
      </c>
      <c r="B86" s="16" t="inlineStr">
        <is>
          <t>Jamaica</t>
        </is>
      </c>
      <c r="C86" s="16" t="n">
        <v>647081</v>
      </c>
      <c r="D86" s="16" t="n">
        <v>541268</v>
      </c>
      <c r="E86" s="16" t="n">
        <v>184186</v>
      </c>
      <c r="F86" s="16" t="n">
        <v>445152</v>
      </c>
      <c r="G86" s="16" t="n">
        <v>145694</v>
      </c>
      <c r="H86" s="16" t="n">
        <v>110731</v>
      </c>
      <c r="I86" s="16" t="n">
        <v>238784</v>
      </c>
      <c r="J86" s="16" t="n">
        <v>153020</v>
      </c>
      <c r="K86" s="16" t="n">
        <v>93450</v>
      </c>
      <c r="L86" s="16" t="n">
        <v>152463</v>
      </c>
      <c r="M86" s="16">
        <f>SUM(C86:L86)</f>
        <v/>
      </c>
    </row>
    <row r="87">
      <c r="A87" s="16" t="inlineStr">
        <is>
          <t>JPN</t>
        </is>
      </c>
      <c r="B87" s="16" t="inlineStr">
        <is>
          <t>Japan</t>
        </is>
      </c>
      <c r="C87" s="16" t="n">
        <v>48232917</v>
      </c>
      <c r="D87" s="16" t="n">
        <v>24580846</v>
      </c>
      <c r="E87" s="16" t="n">
        <v>16301116</v>
      </c>
      <c r="F87" s="16" t="n">
        <v>11079160</v>
      </c>
      <c r="G87" s="16" t="n">
        <v>9302574</v>
      </c>
      <c r="H87" s="16" t="n">
        <v>6518749</v>
      </c>
      <c r="I87" s="16" t="n">
        <v>4728197</v>
      </c>
      <c r="J87" s="16" t="n">
        <v>3428734</v>
      </c>
      <c r="K87" s="16" t="n">
        <v>1804310</v>
      </c>
      <c r="L87" s="16" t="n">
        <v>821071</v>
      </c>
      <c r="M87" s="16">
        <f>SUM(C87:L87)</f>
        <v/>
      </c>
    </row>
    <row r="88">
      <c r="A88" s="16" t="inlineStr">
        <is>
          <t>JOR</t>
        </is>
      </c>
      <c r="B88" s="16" t="inlineStr">
        <is>
          <t>Jordan</t>
        </is>
      </c>
      <c r="C88" s="16" t="n">
        <v>2686757</v>
      </c>
      <c r="D88" s="16" t="n">
        <v>1557821</v>
      </c>
      <c r="E88" s="16" t="n">
        <v>965795</v>
      </c>
      <c r="F88" s="16" t="n">
        <v>297918</v>
      </c>
      <c r="G88" s="16" t="n">
        <v>552186</v>
      </c>
      <c r="H88" s="16" t="n">
        <v>362521</v>
      </c>
      <c r="I88" s="16" t="n">
        <v>243295</v>
      </c>
      <c r="J88" s="16" t="n">
        <v>235455</v>
      </c>
      <c r="K88" s="16" t="n">
        <v>69274</v>
      </c>
      <c r="L88" s="16" t="n">
        <v>170967</v>
      </c>
      <c r="M88" s="16">
        <f>SUM(C88:L88)</f>
        <v/>
      </c>
    </row>
    <row r="89">
      <c r="A89" s="16" t="inlineStr">
        <is>
          <t>KAZ</t>
        </is>
      </c>
      <c r="B89" s="16" t="inlineStr">
        <is>
          <t>Kazakhstan</t>
        </is>
      </c>
      <c r="C89" s="16" t="n">
        <v>9066803</v>
      </c>
      <c r="D89" s="16" t="n">
        <v>3545776</v>
      </c>
      <c r="E89" s="16" t="n">
        <v>1555814</v>
      </c>
      <c r="F89" s="16" t="n">
        <v>924964</v>
      </c>
      <c r="G89" s="16" t="n">
        <v>675385</v>
      </c>
      <c r="H89" s="16" t="n">
        <v>620103</v>
      </c>
      <c r="I89" s="16" t="n">
        <v>723458</v>
      </c>
      <c r="J89" s="16" t="n">
        <v>488271</v>
      </c>
      <c r="K89" s="16" t="n">
        <v>469646</v>
      </c>
      <c r="L89" s="16" t="n">
        <v>337818</v>
      </c>
      <c r="M89" s="16">
        <f>SUM(C89:L89)</f>
        <v/>
      </c>
    </row>
    <row r="90">
      <c r="A90" s="16" t="inlineStr">
        <is>
          <t>KEN</t>
        </is>
      </c>
      <c r="B90" s="16" t="inlineStr">
        <is>
          <t>Kenya</t>
        </is>
      </c>
      <c r="C90" s="16" t="n">
        <v>7399561</v>
      </c>
      <c r="D90" s="16" t="n">
        <v>5272307</v>
      </c>
      <c r="E90" s="16" t="n">
        <v>5422396</v>
      </c>
      <c r="F90" s="16" t="n">
        <v>5356850</v>
      </c>
      <c r="G90" s="16" t="n">
        <v>5197588</v>
      </c>
      <c r="H90" s="16" t="n">
        <v>4965970</v>
      </c>
      <c r="I90" s="16" t="n">
        <v>5061841</v>
      </c>
      <c r="J90" s="16" t="n">
        <v>6161664</v>
      </c>
      <c r="K90" s="16" t="n">
        <v>6012335</v>
      </c>
      <c r="L90" s="16" t="n">
        <v>4323337</v>
      </c>
      <c r="M90" s="16">
        <f>SUM(C90:L90)</f>
        <v/>
      </c>
    </row>
    <row r="91">
      <c r="A91" s="16" t="inlineStr">
        <is>
          <t>PRK</t>
        </is>
      </c>
      <c r="B91" s="16" t="inlineStr">
        <is>
          <t>Korea (the Democratic People's Republic of)</t>
        </is>
      </c>
      <c r="C91" s="16" t="n">
        <v>6294371</v>
      </c>
      <c r="D91" s="16" t="n">
        <v>3417533</v>
      </c>
      <c r="E91" s="16" t="n">
        <v>2519511</v>
      </c>
      <c r="F91" s="16" t="n">
        <v>2310686</v>
      </c>
      <c r="G91" s="16" t="n">
        <v>2214822</v>
      </c>
      <c r="H91" s="16" t="n">
        <v>1948598</v>
      </c>
      <c r="I91" s="16" t="n">
        <v>1545139</v>
      </c>
      <c r="J91" s="16" t="n">
        <v>1303244</v>
      </c>
      <c r="K91" s="16" t="n">
        <v>1038157</v>
      </c>
      <c r="L91" s="16" t="n">
        <v>787330</v>
      </c>
      <c r="M91" s="16">
        <f>SUM(C91:L91)</f>
        <v/>
      </c>
    </row>
    <row r="92">
      <c r="A92" s="16" t="inlineStr">
        <is>
          <t>KOR</t>
        </is>
      </c>
      <c r="B92" s="16" t="inlineStr">
        <is>
          <t>Korea (the Republic of)</t>
        </is>
      </c>
      <c r="C92" s="16" t="n">
        <v>8704883</v>
      </c>
      <c r="D92" s="16" t="n">
        <v>9876084</v>
      </c>
      <c r="E92" s="16" t="n">
        <v>7944479</v>
      </c>
      <c r="F92" s="16" t="n">
        <v>11462091</v>
      </c>
      <c r="G92" s="16" t="n">
        <v>4961513</v>
      </c>
      <c r="H92" s="16" t="n">
        <v>4535722</v>
      </c>
      <c r="I92" s="16" t="n">
        <v>1641713</v>
      </c>
      <c r="J92" s="16" t="n">
        <v>1093529</v>
      </c>
      <c r="K92" s="16" t="n">
        <v>826176</v>
      </c>
      <c r="L92" s="16" t="n">
        <v>583721</v>
      </c>
      <c r="M92" s="16">
        <f>SUM(C92:L92)</f>
        <v/>
      </c>
    </row>
    <row r="93">
      <c r="A93" s="16" t="inlineStr">
        <is>
          <t>KWT</t>
        </is>
      </c>
      <c r="B93" s="16" t="inlineStr">
        <is>
          <t>Kuwait</t>
        </is>
      </c>
      <c r="C93" s="16" t="n">
        <v>660539</v>
      </c>
      <c r="D93" s="16" t="n">
        <v>0</v>
      </c>
      <c r="E93" s="16" t="n">
        <v>351844</v>
      </c>
      <c r="F93" s="16" t="n">
        <v>0</v>
      </c>
      <c r="G93" s="16" t="n">
        <v>378326</v>
      </c>
      <c r="H93" s="16" t="n">
        <v>0</v>
      </c>
      <c r="I93" s="16" t="n">
        <v>1084946</v>
      </c>
      <c r="J93" s="16" t="n">
        <v>0</v>
      </c>
      <c r="K93" s="16" t="n">
        <v>708964</v>
      </c>
      <c r="L93" s="16" t="n">
        <v>359992</v>
      </c>
      <c r="M93" s="16">
        <f>SUM(C93:L93)</f>
        <v/>
      </c>
    </row>
    <row r="94">
      <c r="A94" s="16" t="inlineStr">
        <is>
          <t>KGZ</t>
        </is>
      </c>
      <c r="B94" s="16" t="inlineStr">
        <is>
          <t>Kyrgyzstan</t>
        </is>
      </c>
      <c r="C94" s="16" t="n">
        <v>2100972</v>
      </c>
      <c r="D94" s="16" t="n">
        <v>716258</v>
      </c>
      <c r="E94" s="16" t="n">
        <v>506947</v>
      </c>
      <c r="F94" s="16" t="n">
        <v>695533</v>
      </c>
      <c r="G94" s="16" t="n">
        <v>405252</v>
      </c>
      <c r="H94" s="16" t="n">
        <v>275870</v>
      </c>
      <c r="I94" s="16" t="n">
        <v>417060</v>
      </c>
      <c r="J94" s="16" t="n">
        <v>201954</v>
      </c>
      <c r="K94" s="16" t="n">
        <v>193017</v>
      </c>
      <c r="L94" s="16" t="n">
        <v>126830</v>
      </c>
      <c r="M94" s="16">
        <f>SUM(C94:L94)</f>
        <v/>
      </c>
    </row>
    <row r="95">
      <c r="A95" s="16" t="inlineStr">
        <is>
          <t>LAO</t>
        </is>
      </c>
      <c r="B95" s="16" t="inlineStr">
        <is>
          <t>Lao People's Democratic Republic (the)</t>
        </is>
      </c>
      <c r="C95" s="16" t="n">
        <v>1598788</v>
      </c>
      <c r="D95" s="16" t="n">
        <v>1016041</v>
      </c>
      <c r="E95" s="16" t="n">
        <v>1042685</v>
      </c>
      <c r="F95" s="16" t="n">
        <v>653022</v>
      </c>
      <c r="G95" s="16" t="n">
        <v>822456</v>
      </c>
      <c r="H95" s="16" t="n">
        <v>674921</v>
      </c>
      <c r="I95" s="16" t="n">
        <v>688171</v>
      </c>
      <c r="J95" s="16" t="n">
        <v>370962</v>
      </c>
      <c r="K95" s="16" t="n">
        <v>430107</v>
      </c>
      <c r="L95" s="16" t="n">
        <v>286432</v>
      </c>
      <c r="M95" s="16">
        <f>SUM(C95:L95)</f>
        <v/>
      </c>
    </row>
    <row r="96">
      <c r="A96" s="16" t="inlineStr">
        <is>
          <t>LVA</t>
        </is>
      </c>
      <c r="B96" s="16" t="inlineStr">
        <is>
          <t>Latvia</t>
        </is>
      </c>
      <c r="C96" s="16" t="n">
        <v>1310210</v>
      </c>
      <c r="D96" s="16" t="n">
        <v>205505</v>
      </c>
      <c r="E96" s="16" t="n">
        <v>177261</v>
      </c>
      <c r="F96" s="16" t="n">
        <v>122095</v>
      </c>
      <c r="G96" s="16" t="n">
        <v>163065</v>
      </c>
      <c r="H96" s="16" t="n">
        <v>90441</v>
      </c>
      <c r="I96" s="16" t="n">
        <v>139729</v>
      </c>
      <c r="J96" s="16" t="n">
        <v>73869</v>
      </c>
      <c r="K96" s="16" t="n">
        <v>106840</v>
      </c>
      <c r="L96" s="16" t="n">
        <v>86795</v>
      </c>
      <c r="M96" s="16">
        <f>SUM(C96:L96)</f>
        <v/>
      </c>
    </row>
    <row r="97">
      <c r="A97" s="16" t="inlineStr">
        <is>
          <t>LBN</t>
        </is>
      </c>
      <c r="B97" s="16" t="inlineStr">
        <is>
          <t>Lebanon</t>
        </is>
      </c>
      <c r="C97" s="16" t="n">
        <v>3475434</v>
      </c>
      <c r="D97" s="16" t="n">
        <v>2196608</v>
      </c>
      <c r="E97" s="16" t="n">
        <v>989759</v>
      </c>
      <c r="F97" s="16" t="n">
        <v>1167873</v>
      </c>
      <c r="G97" s="16" t="n">
        <v>419868</v>
      </c>
      <c r="H97" s="16" t="n">
        <v>412746</v>
      </c>
      <c r="I97" s="16" t="n">
        <v>223991</v>
      </c>
      <c r="J97" s="16" t="n">
        <v>729352</v>
      </c>
      <c r="K97" s="16" t="n">
        <v>193571</v>
      </c>
      <c r="L97" s="16" t="n">
        <v>119562</v>
      </c>
      <c r="M97" s="16">
        <f>SUM(C97:L97)</f>
        <v/>
      </c>
    </row>
    <row r="98">
      <c r="A98" s="16" t="inlineStr">
        <is>
          <t>LSO</t>
        </is>
      </c>
      <c r="B98" s="16" t="inlineStr">
        <is>
          <t>Lesotho</t>
        </is>
      </c>
      <c r="C98" s="16" t="n">
        <v>279175</v>
      </c>
      <c r="D98" s="16" t="n">
        <v>451695</v>
      </c>
      <c r="E98" s="16" t="n">
        <v>274488</v>
      </c>
      <c r="F98" s="16" t="n">
        <v>173406</v>
      </c>
      <c r="G98" s="16" t="n">
        <v>106688</v>
      </c>
      <c r="H98" s="16" t="n">
        <v>157424</v>
      </c>
      <c r="I98" s="16" t="n">
        <v>118975</v>
      </c>
      <c r="J98" s="16" t="n">
        <v>68052</v>
      </c>
      <c r="K98" s="16" t="n">
        <v>113134</v>
      </c>
      <c r="L98" s="16" t="n">
        <v>125491</v>
      </c>
      <c r="M98" s="16">
        <f>SUM(C98:L98)</f>
        <v/>
      </c>
    </row>
    <row r="99">
      <c r="A99" s="16" t="inlineStr">
        <is>
          <t>LBR</t>
        </is>
      </c>
      <c r="B99" s="16" t="inlineStr">
        <is>
          <t>Liberia</t>
        </is>
      </c>
      <c r="C99" s="16" t="n">
        <v>1729405</v>
      </c>
      <c r="D99" s="16" t="n">
        <v>716722</v>
      </c>
      <c r="E99" s="16" t="n">
        <v>395357</v>
      </c>
      <c r="F99" s="16" t="n">
        <v>272080</v>
      </c>
      <c r="G99" s="16" t="n">
        <v>304910</v>
      </c>
      <c r="H99" s="16" t="n">
        <v>234098</v>
      </c>
      <c r="I99" s="16" t="n">
        <v>224447</v>
      </c>
      <c r="J99" s="16" t="n">
        <v>297999</v>
      </c>
      <c r="K99" s="16" t="n">
        <v>162647</v>
      </c>
      <c r="L99" s="16" t="n">
        <v>148276</v>
      </c>
      <c r="M99" s="16">
        <f>SUM(C99:L99)</f>
        <v/>
      </c>
    </row>
    <row r="100">
      <c r="A100" s="16" t="inlineStr">
        <is>
          <t>LBY</t>
        </is>
      </c>
      <c r="B100" s="16" t="inlineStr">
        <is>
          <t>Libya</t>
        </is>
      </c>
      <c r="C100" s="16" t="n">
        <v>2259132</v>
      </c>
      <c r="D100" s="16" t="n">
        <v>1583475</v>
      </c>
      <c r="E100" s="16" t="n">
        <v>632214</v>
      </c>
      <c r="F100" s="16" t="n">
        <v>602458</v>
      </c>
      <c r="G100" s="16" t="n">
        <v>335330</v>
      </c>
      <c r="H100" s="16" t="n">
        <v>444795</v>
      </c>
      <c r="I100" s="16" t="n">
        <v>365553</v>
      </c>
      <c r="J100" s="16" t="n">
        <v>344429</v>
      </c>
      <c r="K100" s="16" t="n">
        <v>153985</v>
      </c>
      <c r="L100" s="16" t="n">
        <v>184007</v>
      </c>
      <c r="M100" s="16">
        <f>SUM(C100:L100)</f>
        <v/>
      </c>
    </row>
    <row r="101">
      <c r="A101" s="16" t="inlineStr">
        <is>
          <t>LTU</t>
        </is>
      </c>
      <c r="B101" s="16" t="inlineStr">
        <is>
          <t>Lithuania</t>
        </is>
      </c>
      <c r="C101" s="16" t="n">
        <v>1185875</v>
      </c>
      <c r="D101" s="16" t="n">
        <v>413026</v>
      </c>
      <c r="E101" s="16" t="n">
        <v>235736</v>
      </c>
      <c r="F101" s="16" t="n">
        <v>175161</v>
      </c>
      <c r="G101" s="16" t="n">
        <v>149983</v>
      </c>
      <c r="H101" s="16" t="n">
        <v>156014</v>
      </c>
      <c r="I101" s="16" t="n">
        <v>105603</v>
      </c>
      <c r="J101" s="16" t="n">
        <v>109818</v>
      </c>
      <c r="K101" s="16" t="n">
        <v>112308</v>
      </c>
      <c r="L101" s="16" t="n">
        <v>108415</v>
      </c>
      <c r="M101" s="16">
        <f>SUM(C101:L101)</f>
        <v/>
      </c>
    </row>
    <row r="102">
      <c r="A102" s="16" t="inlineStr">
        <is>
          <t>LUX</t>
        </is>
      </c>
      <c r="B102" s="16" t="inlineStr">
        <is>
          <t>Luxembourg</t>
        </is>
      </c>
      <c r="C102" s="16" t="n">
        <v>351102</v>
      </c>
      <c r="D102" s="16" t="n">
        <v>44873</v>
      </c>
      <c r="E102" s="16" t="n">
        <v>22671</v>
      </c>
      <c r="F102" s="16" t="n">
        <v>33225</v>
      </c>
      <c r="G102" s="16" t="n">
        <v>30069</v>
      </c>
      <c r="H102" s="16" t="n">
        <v>31406</v>
      </c>
      <c r="I102" s="16" t="n">
        <v>17600</v>
      </c>
      <c r="J102" s="16" t="n">
        <v>18837</v>
      </c>
      <c r="K102" s="16" t="n">
        <v>5155</v>
      </c>
      <c r="L102" s="16" t="n">
        <v>34019</v>
      </c>
      <c r="M102" s="16">
        <f>SUM(C102:L102)</f>
        <v/>
      </c>
    </row>
    <row r="103">
      <c r="A103" s="16" t="inlineStr">
        <is>
          <t>MDG</t>
        </is>
      </c>
      <c r="B103" s="16" t="inlineStr">
        <is>
          <t>Madagascar</t>
        </is>
      </c>
      <c r="C103" s="16" t="n">
        <v>7318883</v>
      </c>
      <c r="D103" s="16" t="n">
        <v>3236407</v>
      </c>
      <c r="E103" s="16" t="n">
        <v>2450665</v>
      </c>
      <c r="F103" s="16" t="n">
        <v>2434955</v>
      </c>
      <c r="G103" s="16" t="n">
        <v>2054773</v>
      </c>
      <c r="H103" s="16" t="n">
        <v>1854823</v>
      </c>
      <c r="I103" s="16" t="n">
        <v>1865714</v>
      </c>
      <c r="J103" s="16" t="n">
        <v>2452168</v>
      </c>
      <c r="K103" s="16" t="n">
        <v>2276407</v>
      </c>
      <c r="L103" s="16" t="n">
        <v>1844114</v>
      </c>
      <c r="M103" s="16">
        <f>SUM(C103:L103)</f>
        <v/>
      </c>
    </row>
    <row r="104">
      <c r="A104" s="16" t="inlineStr">
        <is>
          <t>MWI</t>
        </is>
      </c>
      <c r="B104" s="16" t="inlineStr">
        <is>
          <t>Malawi</t>
        </is>
      </c>
      <c r="C104" s="16" t="n">
        <v>3063833</v>
      </c>
      <c r="D104" s="16" t="n">
        <v>1873210</v>
      </c>
      <c r="E104" s="16" t="n">
        <v>2233520</v>
      </c>
      <c r="F104" s="16" t="n">
        <v>2135381</v>
      </c>
      <c r="G104" s="16" t="n">
        <v>2153172</v>
      </c>
      <c r="H104" s="16" t="n">
        <v>2119790</v>
      </c>
      <c r="I104" s="16" t="n">
        <v>2059949</v>
      </c>
      <c r="J104" s="16" t="n">
        <v>1612755</v>
      </c>
      <c r="K104" s="16" t="n">
        <v>804804</v>
      </c>
      <c r="L104" s="16" t="n">
        <v>393144</v>
      </c>
      <c r="M104" s="16">
        <f>SUM(C104:L104)</f>
        <v/>
      </c>
    </row>
    <row r="105">
      <c r="A105" s="16" t="inlineStr">
        <is>
          <t>MYS</t>
        </is>
      </c>
      <c r="B105" s="16" t="inlineStr">
        <is>
          <t>Malaysia</t>
        </is>
      </c>
      <c r="C105" s="16" t="n">
        <v>13423124</v>
      </c>
      <c r="D105" s="16" t="n">
        <v>5808310</v>
      </c>
      <c r="E105" s="16" t="n">
        <v>2956020</v>
      </c>
      <c r="F105" s="16" t="n">
        <v>2923467</v>
      </c>
      <c r="G105" s="16" t="n">
        <v>2663318</v>
      </c>
      <c r="H105" s="16" t="n">
        <v>2162470</v>
      </c>
      <c r="I105" s="16" t="n">
        <v>1402762</v>
      </c>
      <c r="J105" s="16" t="n">
        <v>1414174</v>
      </c>
      <c r="K105" s="16" t="n">
        <v>967331</v>
      </c>
      <c r="L105" s="16" t="n">
        <v>704299</v>
      </c>
      <c r="M105" s="16">
        <f>SUM(C105:L105)</f>
        <v/>
      </c>
    </row>
    <row r="106">
      <c r="A106" s="16" t="inlineStr">
        <is>
          <t>MLI</t>
        </is>
      </c>
      <c r="B106" s="16" t="inlineStr">
        <is>
          <t>Mali</t>
        </is>
      </c>
      <c r="C106" s="16" t="n">
        <v>7621397</v>
      </c>
      <c r="D106" s="16" t="n">
        <v>2630212</v>
      </c>
      <c r="E106" s="16" t="n">
        <v>2532343</v>
      </c>
      <c r="F106" s="16" t="n">
        <v>1802208</v>
      </c>
      <c r="G106" s="16" t="n">
        <v>2700200</v>
      </c>
      <c r="H106" s="16" t="n">
        <v>1268949</v>
      </c>
      <c r="I106" s="16" t="n">
        <v>1670669</v>
      </c>
      <c r="J106" s="16" t="n">
        <v>1735601</v>
      </c>
      <c r="K106" s="16" t="n">
        <v>889595</v>
      </c>
      <c r="L106" s="16" t="n">
        <v>414733</v>
      </c>
      <c r="M106" s="16">
        <f>SUM(C106:L106)</f>
        <v/>
      </c>
    </row>
    <row r="107">
      <c r="A107" s="16" t="inlineStr">
        <is>
          <t>MLT</t>
        </is>
      </c>
      <c r="B107" s="16" t="inlineStr">
        <is>
          <t>Malta</t>
        </is>
      </c>
      <c r="C107" s="16" t="n">
        <v>75884</v>
      </c>
      <c r="D107" s="16" t="n">
        <v>60687</v>
      </c>
      <c r="E107" s="16" t="n">
        <v>58352</v>
      </c>
      <c r="F107" s="16" t="n">
        <v>35012</v>
      </c>
      <c r="G107" s="16" t="n">
        <v>45176</v>
      </c>
      <c r="H107" s="16" t="n">
        <v>55288</v>
      </c>
      <c r="I107" s="16" t="n">
        <v>24823</v>
      </c>
      <c r="J107" s="16" t="n">
        <v>35421</v>
      </c>
      <c r="K107" s="16" t="n">
        <v>21585</v>
      </c>
      <c r="L107" s="16" t="n">
        <v>5189</v>
      </c>
      <c r="M107" s="16">
        <f>SUM(C107:L107)</f>
        <v/>
      </c>
    </row>
    <row r="108">
      <c r="A108" s="16" t="inlineStr">
        <is>
          <t>MTQ</t>
        </is>
      </c>
      <c r="B108" s="16" t="inlineStr">
        <is>
          <t>Martinique</t>
        </is>
      </c>
      <c r="C108" s="16" t="n">
        <v>144838</v>
      </c>
      <c r="D108" s="16" t="n">
        <v>72623</v>
      </c>
      <c r="E108" s="16" t="n">
        <v>46510</v>
      </c>
      <c r="F108" s="16" t="n">
        <v>30124</v>
      </c>
      <c r="G108" s="16" t="n">
        <v>39333</v>
      </c>
      <c r="H108" s="16" t="n">
        <v>36011</v>
      </c>
      <c r="I108" s="16" t="n">
        <v>9805</v>
      </c>
      <c r="J108" s="16" t="n">
        <v>12741</v>
      </c>
      <c r="K108" s="16" t="n">
        <v>11495</v>
      </c>
      <c r="L108" s="16" t="n">
        <v>8177</v>
      </c>
      <c r="M108" s="16">
        <f>SUM(C108:L108)</f>
        <v/>
      </c>
    </row>
    <row r="109">
      <c r="A109" s="16" t="inlineStr">
        <is>
          <t>MRT</t>
        </is>
      </c>
      <c r="B109" s="16" t="inlineStr">
        <is>
          <t>Mauritania</t>
        </is>
      </c>
      <c r="C109" s="16" t="n">
        <v>1569451</v>
      </c>
      <c r="D109" s="16" t="n">
        <v>532071</v>
      </c>
      <c r="E109" s="16" t="n">
        <v>302071</v>
      </c>
      <c r="F109" s="16" t="n">
        <v>672473</v>
      </c>
      <c r="G109" s="16" t="n">
        <v>478136</v>
      </c>
      <c r="H109" s="16" t="n">
        <v>437878</v>
      </c>
      <c r="I109" s="16" t="n">
        <v>265186</v>
      </c>
      <c r="J109" s="16" t="n">
        <v>148834</v>
      </c>
      <c r="K109" s="16" t="n">
        <v>43320</v>
      </c>
      <c r="L109" s="16" t="n">
        <v>93582</v>
      </c>
      <c r="M109" s="16">
        <f>SUM(C109:L109)</f>
        <v/>
      </c>
    </row>
    <row r="110">
      <c r="A110" s="16" t="inlineStr">
        <is>
          <t>MUS</t>
        </is>
      </c>
      <c r="B110" s="16" t="inlineStr">
        <is>
          <t>Mauritius</t>
        </is>
      </c>
      <c r="C110" s="16" t="n">
        <v>473335</v>
      </c>
      <c r="D110" s="16" t="n">
        <v>145994</v>
      </c>
      <c r="E110" s="16" t="n">
        <v>107593</v>
      </c>
      <c r="F110" s="16" t="n">
        <v>141527</v>
      </c>
      <c r="G110" s="16" t="n">
        <v>105903</v>
      </c>
      <c r="H110" s="16" t="n">
        <v>90369</v>
      </c>
      <c r="I110" s="16" t="n">
        <v>42599</v>
      </c>
      <c r="J110" s="16" t="n">
        <v>84698</v>
      </c>
      <c r="K110" s="16" t="n">
        <v>66189</v>
      </c>
      <c r="L110" s="16" t="n">
        <v>209</v>
      </c>
      <c r="M110" s="16">
        <f>SUM(C110:L110)</f>
        <v/>
      </c>
    </row>
    <row r="111">
      <c r="A111" s="16" t="inlineStr">
        <is>
          <t>MEX</t>
        </is>
      </c>
      <c r="B111" s="16" t="inlineStr">
        <is>
          <t>Mexico</t>
        </is>
      </c>
      <c r="C111" s="16" t="n">
        <v>66286736</v>
      </c>
      <c r="D111" s="16" t="n">
        <v>18419249</v>
      </c>
      <c r="E111" s="16" t="n">
        <v>11602879</v>
      </c>
      <c r="F111" s="16" t="n">
        <v>10877339</v>
      </c>
      <c r="G111" s="16" t="n">
        <v>8918096</v>
      </c>
      <c r="H111" s="16" t="n">
        <v>8756888</v>
      </c>
      <c r="I111" s="16" t="n">
        <v>6068598</v>
      </c>
      <c r="J111" s="16" t="n">
        <v>5829395</v>
      </c>
      <c r="K111" s="16" t="n">
        <v>3465537</v>
      </c>
      <c r="L111" s="16" t="n">
        <v>1245928</v>
      </c>
      <c r="M111" s="16">
        <f>SUM(C111:L111)</f>
        <v/>
      </c>
    </row>
    <row r="112">
      <c r="A112" s="16" t="inlineStr">
        <is>
          <t>MDA</t>
        </is>
      </c>
      <c r="B112" s="16" t="inlineStr">
        <is>
          <t>Moldova (the Republic of)</t>
        </is>
      </c>
      <c r="C112" s="16" t="n">
        <v>979975</v>
      </c>
      <c r="D112" s="16" t="n">
        <v>634258</v>
      </c>
      <c r="E112" s="16" t="n">
        <v>328447</v>
      </c>
      <c r="F112" s="16" t="n">
        <v>431374</v>
      </c>
      <c r="G112" s="16" t="n">
        <v>221633</v>
      </c>
      <c r="H112" s="16" t="n">
        <v>279421</v>
      </c>
      <c r="I112" s="16" t="n">
        <v>210425</v>
      </c>
      <c r="J112" s="16" t="n">
        <v>175842</v>
      </c>
      <c r="K112" s="16" t="n">
        <v>239168</v>
      </c>
      <c r="L112" s="16" t="n">
        <v>192256</v>
      </c>
      <c r="M112" s="16">
        <f>SUM(C112:L112)</f>
        <v/>
      </c>
    </row>
    <row r="113">
      <c r="A113" s="16" t="inlineStr">
        <is>
          <t>MNG</t>
        </is>
      </c>
      <c r="B113" s="16" t="inlineStr">
        <is>
          <t>Mongolia</t>
        </is>
      </c>
      <c r="C113" s="16" t="n">
        <v>2374455</v>
      </c>
      <c r="D113" s="16" t="n">
        <v>163257</v>
      </c>
      <c r="E113" s="16" t="n">
        <v>104185</v>
      </c>
      <c r="F113" s="16" t="n">
        <v>110403</v>
      </c>
      <c r="G113" s="16" t="n">
        <v>82420</v>
      </c>
      <c r="H113" s="16" t="n">
        <v>77865</v>
      </c>
      <c r="I113" s="16" t="n">
        <v>68576</v>
      </c>
      <c r="J113" s="16" t="n">
        <v>64047</v>
      </c>
      <c r="K113" s="16" t="n">
        <v>56700</v>
      </c>
      <c r="L113" s="16" t="n">
        <v>60508</v>
      </c>
      <c r="M113" s="16">
        <f>SUM(C113:L113)</f>
        <v/>
      </c>
    </row>
    <row r="114">
      <c r="A114" s="16" t="inlineStr">
        <is>
          <t>MNE</t>
        </is>
      </c>
      <c r="B114" s="16" t="inlineStr">
        <is>
          <t>Montenegro</t>
        </is>
      </c>
      <c r="C114" s="16" t="n">
        <v>33282</v>
      </c>
      <c r="D114" s="16" t="n">
        <v>232664</v>
      </c>
      <c r="E114" s="16" t="n">
        <v>64857</v>
      </c>
      <c r="F114" s="16" t="n">
        <v>42632</v>
      </c>
      <c r="G114" s="16" t="n">
        <v>52672</v>
      </c>
      <c r="H114" s="16" t="n">
        <v>103157</v>
      </c>
      <c r="I114" s="16" t="n">
        <v>19666</v>
      </c>
      <c r="J114" s="16" t="n">
        <v>40806</v>
      </c>
      <c r="K114" s="16" t="n">
        <v>10782</v>
      </c>
      <c r="L114" s="16" t="n">
        <v>6818</v>
      </c>
      <c r="M114" s="16">
        <f>SUM(C114:L114)</f>
        <v/>
      </c>
    </row>
    <row r="115">
      <c r="A115" s="16" t="inlineStr">
        <is>
          <t>MAR</t>
        </is>
      </c>
      <c r="B115" s="16" t="inlineStr">
        <is>
          <t>Morocco</t>
        </is>
      </c>
      <c r="C115" s="16" t="n">
        <v>6938387</v>
      </c>
      <c r="D115" s="16" t="n">
        <v>4773288</v>
      </c>
      <c r="E115" s="16" t="n">
        <v>4559746</v>
      </c>
      <c r="F115" s="16" t="n">
        <v>4280753</v>
      </c>
      <c r="G115" s="16" t="n">
        <v>3934721</v>
      </c>
      <c r="H115" s="16" t="n">
        <v>2521327</v>
      </c>
      <c r="I115" s="16" t="n">
        <v>3817723</v>
      </c>
      <c r="J115" s="16" t="n">
        <v>2085608</v>
      </c>
      <c r="K115" s="16" t="n">
        <v>2158111</v>
      </c>
      <c r="L115" s="16" t="n">
        <v>518624</v>
      </c>
      <c r="M115" s="16">
        <f>SUM(C115:L115)</f>
        <v/>
      </c>
    </row>
    <row r="116">
      <c r="A116" s="16" t="inlineStr">
        <is>
          <t>MOZ</t>
        </is>
      </c>
      <c r="B116" s="16" t="inlineStr">
        <is>
          <t>Mozambique</t>
        </is>
      </c>
      <c r="C116" s="16" t="n">
        <v>7613054</v>
      </c>
      <c r="D116" s="16" t="n">
        <v>5323627</v>
      </c>
      <c r="E116" s="16" t="n">
        <v>4266187</v>
      </c>
      <c r="F116" s="16" t="n">
        <v>3384880</v>
      </c>
      <c r="G116" s="16" t="n">
        <v>3233787</v>
      </c>
      <c r="H116" s="16" t="n">
        <v>2212686</v>
      </c>
      <c r="I116" s="16" t="n">
        <v>1850887</v>
      </c>
      <c r="J116" s="16" t="n">
        <v>1625917</v>
      </c>
      <c r="K116" s="16" t="n">
        <v>858019</v>
      </c>
      <c r="L116" s="16" t="n">
        <v>600548</v>
      </c>
      <c r="M116" s="16">
        <f>SUM(C116:L116)</f>
        <v/>
      </c>
    </row>
    <row r="117">
      <c r="A117" s="16" t="inlineStr">
        <is>
          <t>MMR</t>
        </is>
      </c>
      <c r="B117" s="16" t="inlineStr">
        <is>
          <t>Myanmar</t>
        </is>
      </c>
      <c r="C117" s="16" t="n">
        <v>11404968</v>
      </c>
      <c r="D117" s="16" t="n">
        <v>5491365</v>
      </c>
      <c r="E117" s="16" t="n">
        <v>6888017</v>
      </c>
      <c r="F117" s="16" t="n">
        <v>5851293</v>
      </c>
      <c r="G117" s="16" t="n">
        <v>6281244</v>
      </c>
      <c r="H117" s="16" t="n">
        <v>2843766</v>
      </c>
      <c r="I117" s="16" t="n">
        <v>2990533</v>
      </c>
      <c r="J117" s="16" t="n">
        <v>3430229</v>
      </c>
      <c r="K117" s="16" t="n">
        <v>3493734</v>
      </c>
      <c r="L117" s="16" t="n">
        <v>1492905</v>
      </c>
      <c r="M117" s="16">
        <f>SUM(C117:L117)</f>
        <v/>
      </c>
    </row>
    <row r="118">
      <c r="A118" s="16" t="inlineStr">
        <is>
          <t>NAM</t>
        </is>
      </c>
      <c r="B118" s="16" t="inlineStr">
        <is>
          <t>Namibia</t>
        </is>
      </c>
      <c r="C118" s="16" t="n">
        <v>524500</v>
      </c>
      <c r="D118" s="16" t="n">
        <v>350261</v>
      </c>
      <c r="E118" s="16" t="n">
        <v>287277</v>
      </c>
      <c r="F118" s="16" t="n">
        <v>154986</v>
      </c>
      <c r="G118" s="16" t="n">
        <v>232802</v>
      </c>
      <c r="H118" s="16" t="n">
        <v>238012</v>
      </c>
      <c r="I118" s="16" t="n">
        <v>227402</v>
      </c>
      <c r="J118" s="16" t="n">
        <v>160876</v>
      </c>
      <c r="K118" s="16" t="n">
        <v>138449</v>
      </c>
      <c r="L118" s="16" t="n">
        <v>119370</v>
      </c>
      <c r="M118" s="16">
        <f>SUM(C118:L118)</f>
        <v/>
      </c>
    </row>
    <row r="119">
      <c r="A119" s="16" t="inlineStr">
        <is>
          <t>NPL</t>
        </is>
      </c>
      <c r="B119" s="16" t="inlineStr">
        <is>
          <t>Nepal</t>
        </is>
      </c>
      <c r="C119" s="16" t="n">
        <v>15079581</v>
      </c>
      <c r="D119" s="16" t="n">
        <v>4809998</v>
      </c>
      <c r="E119" s="16" t="n">
        <v>3336762</v>
      </c>
      <c r="F119" s="16" t="n">
        <v>5321232</v>
      </c>
      <c r="G119" s="16" t="n">
        <v>2636401</v>
      </c>
      <c r="H119" s="16" t="n">
        <v>1551561</v>
      </c>
      <c r="I119" s="16" t="n">
        <v>4146760</v>
      </c>
      <c r="J119" s="16" t="n">
        <v>1628631</v>
      </c>
      <c r="K119" s="16" t="n">
        <v>1544467</v>
      </c>
      <c r="L119" s="16" t="n">
        <v>784327</v>
      </c>
      <c r="M119" s="16">
        <f>SUM(C119:L119)</f>
        <v/>
      </c>
    </row>
    <row r="120">
      <c r="A120" s="16" t="inlineStr">
        <is>
          <t>NLD</t>
        </is>
      </c>
      <c r="B120" s="16" t="inlineStr">
        <is>
          <t>Netherlands (the)</t>
        </is>
      </c>
      <c r="C120" s="16" t="n">
        <v>5506822</v>
      </c>
      <c r="D120" s="16" t="n">
        <v>2544695</v>
      </c>
      <c r="E120" s="16" t="n">
        <v>2078134</v>
      </c>
      <c r="F120" s="16" t="n">
        <v>1240070</v>
      </c>
      <c r="G120" s="16" t="n">
        <v>1167274</v>
      </c>
      <c r="H120" s="16" t="n">
        <v>1128290</v>
      </c>
      <c r="I120" s="16" t="n">
        <v>964356</v>
      </c>
      <c r="J120" s="16" t="n">
        <v>948100</v>
      </c>
      <c r="K120" s="16" t="n">
        <v>914924</v>
      </c>
      <c r="L120" s="16" t="n">
        <v>812536</v>
      </c>
      <c r="M120" s="16">
        <f>SUM(C120:L120)</f>
        <v/>
      </c>
    </row>
    <row r="121">
      <c r="A121" s="16" t="inlineStr">
        <is>
          <t>NCL</t>
        </is>
      </c>
      <c r="B121" s="16" t="inlineStr">
        <is>
          <t>New Caledonia</t>
        </is>
      </c>
      <c r="C121" s="16" t="n">
        <v>178706</v>
      </c>
      <c r="D121" s="16" t="n">
        <v>9399</v>
      </c>
      <c r="E121" s="16" t="n">
        <v>10830</v>
      </c>
      <c r="F121" s="16" t="n">
        <v>9137</v>
      </c>
      <c r="G121" s="16" t="n">
        <v>9544</v>
      </c>
      <c r="H121" s="16" t="n">
        <v>14457</v>
      </c>
      <c r="I121" s="16" t="n">
        <v>8000</v>
      </c>
      <c r="J121" s="16" t="n">
        <v>6927</v>
      </c>
      <c r="K121" s="16" t="n">
        <v>5098</v>
      </c>
      <c r="L121" s="16" t="n">
        <v>4917</v>
      </c>
      <c r="M121" s="16">
        <f>SUM(C121:L121)</f>
        <v/>
      </c>
    </row>
    <row r="122">
      <c r="A122" s="16" t="inlineStr">
        <is>
          <t>NZL</t>
        </is>
      </c>
      <c r="B122" s="16" t="inlineStr">
        <is>
          <t>New Zealand</t>
        </is>
      </c>
      <c r="C122" s="16" t="n">
        <v>2055494</v>
      </c>
      <c r="D122" s="16" t="n">
        <v>622994</v>
      </c>
      <c r="E122" s="16" t="n">
        <v>507732</v>
      </c>
      <c r="F122" s="16" t="n">
        <v>372749</v>
      </c>
      <c r="G122" s="16" t="n">
        <v>127724</v>
      </c>
      <c r="H122" s="16" t="n">
        <v>274793</v>
      </c>
      <c r="I122" s="16" t="n">
        <v>166295</v>
      </c>
      <c r="J122" s="16" t="n">
        <v>130861</v>
      </c>
      <c r="K122" s="16" t="n">
        <v>70898</v>
      </c>
      <c r="L122" s="16" t="n">
        <v>43389</v>
      </c>
      <c r="M122" s="16">
        <f>SUM(C122:L122)</f>
        <v/>
      </c>
    </row>
    <row r="123">
      <c r="A123" s="16" t="inlineStr">
        <is>
          <t>NIC</t>
        </is>
      </c>
      <c r="B123" s="16" t="inlineStr">
        <is>
          <t>Nicaragua</t>
        </is>
      </c>
      <c r="C123" s="16" t="n">
        <v>1644844</v>
      </c>
      <c r="D123" s="16" t="n">
        <v>808087</v>
      </c>
      <c r="E123" s="16" t="n">
        <v>973995</v>
      </c>
      <c r="F123" s="16" t="n">
        <v>394763</v>
      </c>
      <c r="G123" s="16" t="n">
        <v>342259</v>
      </c>
      <c r="H123" s="16" t="n">
        <v>465253</v>
      </c>
      <c r="I123" s="16" t="n">
        <v>500967</v>
      </c>
      <c r="J123" s="16" t="n">
        <v>567799</v>
      </c>
      <c r="K123" s="16" t="n">
        <v>723023</v>
      </c>
      <c r="L123" s="16" t="n">
        <v>441517</v>
      </c>
      <c r="M123" s="16">
        <f>SUM(C123:L123)</f>
        <v/>
      </c>
    </row>
    <row r="124">
      <c r="A124" s="16" t="inlineStr">
        <is>
          <t>NER</t>
        </is>
      </c>
      <c r="B124" s="16" t="inlineStr">
        <is>
          <t>Niger (the)</t>
        </is>
      </c>
      <c r="C124" s="16" t="n">
        <v>3502868</v>
      </c>
      <c r="D124" s="16" t="n">
        <v>2827173</v>
      </c>
      <c r="E124" s="16" t="n">
        <v>4014480</v>
      </c>
      <c r="F124" s="16" t="n">
        <v>1741787</v>
      </c>
      <c r="G124" s="16" t="n">
        <v>2382760</v>
      </c>
      <c r="H124" s="16" t="n">
        <v>1642625</v>
      </c>
      <c r="I124" s="16" t="n">
        <v>2610604</v>
      </c>
      <c r="J124" s="16" t="n">
        <v>1783025</v>
      </c>
      <c r="K124" s="16" t="n">
        <v>2539923</v>
      </c>
      <c r="L124" s="16" t="n">
        <v>926280</v>
      </c>
      <c r="M124" s="16">
        <f>SUM(C124:L124)</f>
        <v/>
      </c>
    </row>
    <row r="125">
      <c r="A125" s="16" t="inlineStr">
        <is>
          <t>NGA</t>
        </is>
      </c>
      <c r="B125" s="16" t="inlineStr">
        <is>
          <t>Nigeria</t>
        </is>
      </c>
      <c r="C125" s="16" t="n">
        <v>35018833</v>
      </c>
      <c r="D125" s="16" t="n">
        <v>24233383</v>
      </c>
      <c r="E125" s="16" t="n">
        <v>21101961</v>
      </c>
      <c r="F125" s="16" t="n">
        <v>19115673</v>
      </c>
      <c r="G125" s="16" t="n">
        <v>18457177</v>
      </c>
      <c r="H125" s="16" t="n">
        <v>20494177</v>
      </c>
      <c r="I125" s="16" t="n">
        <v>21223199</v>
      </c>
      <c r="J125" s="16" t="n">
        <v>19540267</v>
      </c>
      <c r="K125" s="16" t="n">
        <v>19025776</v>
      </c>
      <c r="L125" s="16" t="n">
        <v>17182500</v>
      </c>
      <c r="M125" s="16">
        <f>SUM(C125:L125)</f>
        <v/>
      </c>
    </row>
    <row r="126">
      <c r="A126" s="16" t="inlineStr">
        <is>
          <t>NOR</t>
        </is>
      </c>
      <c r="B126" s="16" t="inlineStr">
        <is>
          <t>Norway</t>
        </is>
      </c>
      <c r="C126" s="16" t="n">
        <v>4132584</v>
      </c>
      <c r="D126" s="16" t="n">
        <v>2670495</v>
      </c>
      <c r="E126" s="16" t="n">
        <v>1875312</v>
      </c>
      <c r="F126" s="16" t="n">
        <v>1061903</v>
      </c>
      <c r="G126" s="16" t="n">
        <v>532987</v>
      </c>
      <c r="H126" s="16" t="n">
        <v>363836</v>
      </c>
      <c r="I126" s="16" t="n">
        <v>247310</v>
      </c>
      <c r="J126" s="16" t="n">
        <v>150726</v>
      </c>
      <c r="K126" s="16" t="n">
        <v>111976</v>
      </c>
      <c r="L126" s="16" t="n">
        <v>67901</v>
      </c>
      <c r="M126" s="16">
        <f>SUM(C126:L126)</f>
        <v/>
      </c>
    </row>
    <row r="127">
      <c r="A127" s="16" t="inlineStr">
        <is>
          <t>OMN</t>
        </is>
      </c>
      <c r="B127" s="16" t="inlineStr">
        <is>
          <t>Oman</t>
        </is>
      </c>
      <c r="C127" s="16" t="n">
        <v>1016836</v>
      </c>
      <c r="D127" s="16" t="n">
        <v>547159</v>
      </c>
      <c r="E127" s="16" t="n">
        <v>469974</v>
      </c>
      <c r="F127" s="16" t="n">
        <v>307900</v>
      </c>
      <c r="G127" s="16" t="n">
        <v>130432</v>
      </c>
      <c r="H127" s="16" t="n">
        <v>315287</v>
      </c>
      <c r="I127" s="16" t="n">
        <v>326572</v>
      </c>
      <c r="J127" s="16" t="n">
        <v>94052</v>
      </c>
      <c r="K127" s="16" t="n">
        <v>248311</v>
      </c>
      <c r="L127" s="16" t="n">
        <v>272359</v>
      </c>
      <c r="M127" s="16">
        <f>SUM(C127:L127)</f>
        <v/>
      </c>
    </row>
    <row r="128">
      <c r="A128" s="16" t="inlineStr">
        <is>
          <t>PAK</t>
        </is>
      </c>
      <c r="B128" s="16" t="inlineStr">
        <is>
          <t>Pakistan</t>
        </is>
      </c>
      <c r="C128" s="16" t="n">
        <v>50841164</v>
      </c>
      <c r="D128" s="16" t="n">
        <v>42512844</v>
      </c>
      <c r="E128" s="16" t="n">
        <v>33096280</v>
      </c>
      <c r="F128" s="16" t="n">
        <v>23367983</v>
      </c>
      <c r="G128" s="16" t="n">
        <v>26864381</v>
      </c>
      <c r="H128" s="16" t="n">
        <v>19955883</v>
      </c>
      <c r="I128" s="16" t="n">
        <v>19033000</v>
      </c>
      <c r="J128" s="16" t="n">
        <v>6594664</v>
      </c>
      <c r="K128" s="16" t="n">
        <v>4738713</v>
      </c>
      <c r="L128" s="16" t="n">
        <v>4630306</v>
      </c>
      <c r="M128" s="16">
        <f>SUM(C128:L128)</f>
        <v/>
      </c>
    </row>
    <row r="129">
      <c r="A129" s="16" t="inlineStr">
        <is>
          <t>PSE</t>
        </is>
      </c>
      <c r="B129" s="16" t="inlineStr">
        <is>
          <t>Palestine, State of</t>
        </is>
      </c>
      <c r="C129" s="16" t="n">
        <v>1172578</v>
      </c>
      <c r="D129" s="16" t="n">
        <v>307412</v>
      </c>
      <c r="E129" s="16" t="n">
        <v>655602</v>
      </c>
      <c r="F129" s="16" t="n">
        <v>693456</v>
      </c>
      <c r="G129" s="16" t="n">
        <v>435508</v>
      </c>
      <c r="H129" s="16" t="n">
        <v>141927</v>
      </c>
      <c r="I129" s="16" t="n">
        <v>913796</v>
      </c>
      <c r="J129" s="16" t="n">
        <v>605359</v>
      </c>
      <c r="K129" s="16" t="n">
        <v>652346</v>
      </c>
      <c r="L129" s="16" t="n">
        <v>164400</v>
      </c>
      <c r="M129" s="16">
        <f>SUM(C129:L129)</f>
        <v/>
      </c>
    </row>
    <row r="130">
      <c r="A130" s="16" t="inlineStr">
        <is>
          <t>PAN</t>
        </is>
      </c>
      <c r="B130" s="16" t="inlineStr">
        <is>
          <t>Panama</t>
        </is>
      </c>
      <c r="C130" s="16" t="n">
        <v>2361074</v>
      </c>
      <c r="D130" s="16" t="n">
        <v>436082</v>
      </c>
      <c r="E130" s="16" t="n">
        <v>260223</v>
      </c>
      <c r="F130" s="16" t="n">
        <v>182600</v>
      </c>
      <c r="G130" s="16" t="n">
        <v>224235</v>
      </c>
      <c r="H130" s="16" t="n">
        <v>115059</v>
      </c>
      <c r="I130" s="16" t="n">
        <v>148746</v>
      </c>
      <c r="J130" s="16" t="n">
        <v>103717</v>
      </c>
      <c r="K130" s="16" t="n">
        <v>117555</v>
      </c>
      <c r="L130" s="16" t="n">
        <v>75551</v>
      </c>
      <c r="M130" s="16">
        <f>SUM(C130:L130)</f>
        <v/>
      </c>
    </row>
    <row r="131">
      <c r="A131" s="16" t="inlineStr">
        <is>
          <t>PNG</t>
        </is>
      </c>
      <c r="B131" s="16" t="inlineStr">
        <is>
          <t>Papua New Guinea</t>
        </is>
      </c>
      <c r="C131" s="16" t="n">
        <v>1271258</v>
      </c>
      <c r="D131" s="16" t="n">
        <v>1249152</v>
      </c>
      <c r="E131" s="16" t="n">
        <v>881703</v>
      </c>
      <c r="F131" s="16" t="n">
        <v>1229082</v>
      </c>
      <c r="G131" s="16" t="n">
        <v>892645</v>
      </c>
      <c r="H131" s="16" t="n">
        <v>860485</v>
      </c>
      <c r="I131" s="16" t="n">
        <v>641436</v>
      </c>
      <c r="J131" s="16" t="n">
        <v>815133</v>
      </c>
      <c r="K131" s="16" t="n">
        <v>716009</v>
      </c>
      <c r="L131" s="16" t="n">
        <v>599125</v>
      </c>
      <c r="M131" s="16">
        <f>SUM(C131:L131)</f>
        <v/>
      </c>
    </row>
    <row r="132">
      <c r="A132" s="16" t="inlineStr">
        <is>
          <t>PRY</t>
        </is>
      </c>
      <c r="B132" s="16" t="inlineStr">
        <is>
          <t>Paraguay</t>
        </is>
      </c>
      <c r="C132" s="16" t="n">
        <v>3452697</v>
      </c>
      <c r="D132" s="16" t="n">
        <v>786643</v>
      </c>
      <c r="E132" s="16" t="n">
        <v>434617</v>
      </c>
      <c r="F132" s="16" t="n">
        <v>378747</v>
      </c>
      <c r="G132" s="16" t="n">
        <v>474735</v>
      </c>
      <c r="H132" s="16" t="n">
        <v>691112</v>
      </c>
      <c r="I132" s="16" t="n">
        <v>382562</v>
      </c>
      <c r="J132" s="16" t="n">
        <v>313086</v>
      </c>
      <c r="K132" s="16" t="n">
        <v>309162</v>
      </c>
      <c r="L132" s="16" t="n">
        <v>269902</v>
      </c>
      <c r="M132" s="16">
        <f>SUM(C132:L132)</f>
        <v/>
      </c>
    </row>
    <row r="133">
      <c r="A133" s="16" t="inlineStr">
        <is>
          <t>PER</t>
        </is>
      </c>
      <c r="B133" s="16" t="inlineStr">
        <is>
          <t>Peru</t>
        </is>
      </c>
      <c r="C133" s="16" t="n">
        <v>19148368</v>
      </c>
      <c r="D133" s="16" t="n">
        <v>3733444</v>
      </c>
      <c r="E133" s="16" t="n">
        <v>2401502</v>
      </c>
      <c r="F133" s="16" t="n">
        <v>2197699</v>
      </c>
      <c r="G133" s="16" t="n">
        <v>1487404</v>
      </c>
      <c r="H133" s="16" t="n">
        <v>1499763</v>
      </c>
      <c r="I133" s="16" t="n">
        <v>1478126</v>
      </c>
      <c r="J133" s="16" t="n">
        <v>834480</v>
      </c>
      <c r="K133" s="16" t="n">
        <v>1416385</v>
      </c>
      <c r="L133" s="16" t="n">
        <v>1069823</v>
      </c>
      <c r="M133" s="16">
        <f>SUM(C133:L133)</f>
        <v/>
      </c>
    </row>
    <row r="134">
      <c r="A134" s="16" t="inlineStr">
        <is>
          <t>PHL</t>
        </is>
      </c>
      <c r="B134" s="16" t="inlineStr">
        <is>
          <t>Philippines (the)</t>
        </is>
      </c>
      <c r="C134" s="16" t="n">
        <v>39166487</v>
      </c>
      <c r="D134" s="16" t="n">
        <v>13961980</v>
      </c>
      <c r="E134" s="16" t="n">
        <v>10746512</v>
      </c>
      <c r="F134" s="16" t="n">
        <v>8103264</v>
      </c>
      <c r="G134" s="16" t="n">
        <v>6541674</v>
      </c>
      <c r="H134" s="16" t="n">
        <v>6322051</v>
      </c>
      <c r="I134" s="16" t="n">
        <v>5869279</v>
      </c>
      <c r="J134" s="16" t="n">
        <v>6352734</v>
      </c>
      <c r="K134" s="16" t="n">
        <v>4821218</v>
      </c>
      <c r="L134" s="16" t="n">
        <v>2879834</v>
      </c>
      <c r="M134" s="16">
        <f>SUM(C134:L134)</f>
        <v/>
      </c>
    </row>
    <row r="135">
      <c r="A135" s="16" t="inlineStr">
        <is>
          <t>POL</t>
        </is>
      </c>
      <c r="B135" s="16" t="inlineStr">
        <is>
          <t>Poland</t>
        </is>
      </c>
      <c r="C135" s="16" t="n">
        <v>10067201</v>
      </c>
      <c r="D135" s="16" t="n">
        <v>3697788</v>
      </c>
      <c r="E135" s="16" t="n">
        <v>4923713</v>
      </c>
      <c r="F135" s="16" t="n">
        <v>4148315</v>
      </c>
      <c r="G135" s="16" t="n">
        <v>3556646</v>
      </c>
      <c r="H135" s="16" t="n">
        <v>3252422</v>
      </c>
      <c r="I135" s="16" t="n">
        <v>2916948</v>
      </c>
      <c r="J135" s="16" t="n">
        <v>2464578</v>
      </c>
      <c r="K135" s="16" t="n">
        <v>2276412</v>
      </c>
      <c r="L135" s="16" t="n">
        <v>1891882</v>
      </c>
      <c r="M135" s="16">
        <f>SUM(C135:L135)</f>
        <v/>
      </c>
    </row>
    <row r="136">
      <c r="A136" s="16" t="inlineStr">
        <is>
          <t>PRT</t>
        </is>
      </c>
      <c r="B136" s="16" t="inlineStr">
        <is>
          <t>Portugal</t>
        </is>
      </c>
      <c r="C136" s="16" t="n">
        <v>4586925</v>
      </c>
      <c r="D136" s="16" t="n">
        <v>1905687</v>
      </c>
      <c r="E136" s="16" t="n">
        <v>1203040</v>
      </c>
      <c r="F136" s="16" t="n">
        <v>815275</v>
      </c>
      <c r="G136" s="16" t="n">
        <v>534344</v>
      </c>
      <c r="H136" s="16" t="n">
        <v>486457</v>
      </c>
      <c r="I136" s="16" t="n">
        <v>391571</v>
      </c>
      <c r="J136" s="16" t="n">
        <v>275697</v>
      </c>
      <c r="K136" s="16" t="n">
        <v>261983</v>
      </c>
      <c r="L136" s="16" t="n">
        <v>164873</v>
      </c>
      <c r="M136" s="16">
        <f>SUM(C136:L136)</f>
        <v/>
      </c>
    </row>
    <row r="137">
      <c r="A137" s="16" t="inlineStr">
        <is>
          <t>PRI</t>
        </is>
      </c>
      <c r="B137" s="16" t="inlineStr">
        <is>
          <t>Puerto Rico</t>
        </is>
      </c>
      <c r="C137" s="16" t="n">
        <v>1080606</v>
      </c>
      <c r="D137" s="16" t="n">
        <v>453308</v>
      </c>
      <c r="E137" s="16" t="n">
        <v>422012</v>
      </c>
      <c r="F137" s="16" t="n">
        <v>272647</v>
      </c>
      <c r="G137" s="16" t="n">
        <v>295181</v>
      </c>
      <c r="H137" s="16" t="n">
        <v>275248</v>
      </c>
      <c r="I137" s="16" t="n">
        <v>301611</v>
      </c>
      <c r="J137" s="16" t="n">
        <v>256072</v>
      </c>
      <c r="K137" s="16" t="n">
        <v>170303</v>
      </c>
      <c r="L137" s="16" t="n">
        <v>110250</v>
      </c>
      <c r="M137" s="16">
        <f>SUM(C137:L137)</f>
        <v/>
      </c>
    </row>
    <row r="138">
      <c r="A138" s="16" t="inlineStr">
        <is>
          <t>QAT</t>
        </is>
      </c>
      <c r="B138" s="16" t="inlineStr">
        <is>
          <t>Qatar</t>
        </is>
      </c>
      <c r="C138" s="16" t="n">
        <v>3031343</v>
      </c>
      <c r="D138" s="16" t="n">
        <v>213058</v>
      </c>
      <c r="E138" s="16" t="n">
        <v>0</v>
      </c>
      <c r="F138" s="16" t="n">
        <v>827197</v>
      </c>
      <c r="G138" s="16" t="n">
        <v>0</v>
      </c>
      <c r="H138" s="16" t="n">
        <v>112857</v>
      </c>
      <c r="I138" s="16" t="n">
        <v>1885430</v>
      </c>
      <c r="J138" s="16" t="n">
        <v>0</v>
      </c>
      <c r="K138" s="16" t="n">
        <v>602510</v>
      </c>
      <c r="L138" s="16" t="n">
        <v>31418</v>
      </c>
      <c r="M138" s="16">
        <f>SUM(C138:L138)</f>
        <v/>
      </c>
    </row>
    <row r="139">
      <c r="A139" s="16" t="inlineStr">
        <is>
          <t>REU</t>
        </is>
      </c>
      <c r="B139" s="16" t="inlineStr">
        <is>
          <t>Réunion</t>
        </is>
      </c>
      <c r="C139" s="16" t="n">
        <v>252293</v>
      </c>
      <c r="D139" s="16" t="n">
        <v>145408</v>
      </c>
      <c r="E139" s="16" t="n">
        <v>42842</v>
      </c>
      <c r="F139" s="16" t="n">
        <v>242044</v>
      </c>
      <c r="G139" s="16" t="n">
        <v>29651</v>
      </c>
      <c r="H139" s="16" t="n">
        <v>79207</v>
      </c>
      <c r="I139" s="16" t="n">
        <v>88069</v>
      </c>
      <c r="J139" s="16" t="n">
        <v>23861</v>
      </c>
      <c r="K139" s="16" t="n">
        <v>14268</v>
      </c>
      <c r="L139" s="16" t="n">
        <v>20500</v>
      </c>
      <c r="M139" s="16">
        <f>SUM(C139:L139)</f>
        <v/>
      </c>
    </row>
    <row r="140">
      <c r="A140" s="16" t="inlineStr">
        <is>
          <t>ROU</t>
        </is>
      </c>
      <c r="B140" s="16" t="inlineStr">
        <is>
          <t>Romania</t>
        </is>
      </c>
      <c r="C140" s="16" t="n">
        <v>24642325</v>
      </c>
      <c r="D140" s="16" t="n">
        <v>1854213</v>
      </c>
      <c r="E140" s="16" t="n">
        <v>1352629</v>
      </c>
      <c r="F140" s="16" t="n">
        <v>1298283</v>
      </c>
      <c r="G140" s="16" t="n">
        <v>979959</v>
      </c>
      <c r="H140" s="16" t="n">
        <v>920740</v>
      </c>
      <c r="I140" s="16" t="n">
        <v>886312</v>
      </c>
      <c r="J140" s="16" t="n">
        <v>756455</v>
      </c>
      <c r="K140" s="16" t="n">
        <v>691942</v>
      </c>
      <c r="L140" s="16" t="n">
        <v>510443</v>
      </c>
      <c r="M140" s="16">
        <f>SUM(C140:L140)</f>
        <v/>
      </c>
    </row>
    <row r="141">
      <c r="A141" s="16" t="inlineStr">
        <is>
          <t>RUS</t>
        </is>
      </c>
      <c r="B141" s="16" t="inlineStr">
        <is>
          <t>Russian Federation (the)</t>
        </is>
      </c>
      <c r="C141" s="16" t="n">
        <v>43845948</v>
      </c>
      <c r="D141" s="16" t="n">
        <v>28420265</v>
      </c>
      <c r="E141" s="16" t="n">
        <v>21708745</v>
      </c>
      <c r="F141" s="16" t="n">
        <v>11733791</v>
      </c>
      <c r="G141" s="16" t="n">
        <v>9022060</v>
      </c>
      <c r="H141" s="16" t="n">
        <v>6255170</v>
      </c>
      <c r="I141" s="16" t="n">
        <v>5550964</v>
      </c>
      <c r="J141" s="16" t="n">
        <v>5549731</v>
      </c>
      <c r="K141" s="16" t="n">
        <v>4926977</v>
      </c>
      <c r="L141" s="16" t="n">
        <v>3438447</v>
      </c>
      <c r="M141" s="16">
        <f>SUM(C141:L141)</f>
        <v/>
      </c>
    </row>
    <row r="142">
      <c r="A142" s="16" t="inlineStr">
        <is>
          <t>RWA</t>
        </is>
      </c>
      <c r="B142" s="16" t="inlineStr">
        <is>
          <t>Rwanda</t>
        </is>
      </c>
      <c r="C142" s="16" t="n">
        <v>1681525</v>
      </c>
      <c r="D142" s="16" t="n">
        <v>1381840</v>
      </c>
      <c r="E142" s="16" t="n">
        <v>1267744</v>
      </c>
      <c r="F142" s="16" t="n">
        <v>1127232</v>
      </c>
      <c r="G142" s="16" t="n">
        <v>1165361</v>
      </c>
      <c r="H142" s="16" t="n">
        <v>1161011</v>
      </c>
      <c r="I142" s="16" t="n">
        <v>1636077</v>
      </c>
      <c r="J142" s="16" t="n">
        <v>1491102</v>
      </c>
      <c r="K142" s="16" t="n">
        <v>1317869</v>
      </c>
      <c r="L142" s="16" t="n">
        <v>1280023</v>
      </c>
      <c r="M142" s="16">
        <f>SUM(C142:L142)</f>
        <v/>
      </c>
    </row>
    <row r="143">
      <c r="A143" s="16" t="inlineStr">
        <is>
          <t>WSM</t>
        </is>
      </c>
      <c r="B143" s="16" t="inlineStr">
        <is>
          <t>Samoa</t>
        </is>
      </c>
      <c r="C143" s="16" t="n">
        <v>66427</v>
      </c>
      <c r="D143" s="16" t="n">
        <v>24812</v>
      </c>
      <c r="E143" s="16" t="n">
        <v>27371</v>
      </c>
      <c r="F143" s="16" t="n">
        <v>10761</v>
      </c>
      <c r="G143" s="16" t="n">
        <v>11544</v>
      </c>
      <c r="H143" s="16" t="n">
        <v>13700</v>
      </c>
      <c r="I143" s="16" t="n">
        <v>7831</v>
      </c>
      <c r="J143" s="16" t="n">
        <v>10085</v>
      </c>
      <c r="K143" s="16" t="n">
        <v>10440</v>
      </c>
      <c r="L143" s="16" t="n">
        <v>10636</v>
      </c>
      <c r="M143" s="16">
        <f>SUM(C143:L143)</f>
        <v/>
      </c>
    </row>
    <row r="144">
      <c r="A144" s="16" t="inlineStr">
        <is>
          <t>SMR</t>
        </is>
      </c>
      <c r="B144" s="16" t="inlineStr">
        <is>
          <t>San Marino</t>
        </is>
      </c>
      <c r="C144" s="16" t="n">
        <v>11899</v>
      </c>
      <c r="D144" s="16" t="n">
        <v>7208</v>
      </c>
      <c r="E144" s="16" t="n">
        <v>3348</v>
      </c>
      <c r="F144" s="16" t="n">
        <v>2406</v>
      </c>
      <c r="G144" s="16" t="n">
        <v>0</v>
      </c>
      <c r="H144" s="16" t="n">
        <v>3158</v>
      </c>
      <c r="I144" s="16" t="n">
        <v>2773</v>
      </c>
      <c r="J144" s="16" t="n">
        <v>1152</v>
      </c>
      <c r="K144" s="16" t="n">
        <v>1576</v>
      </c>
      <c r="L144" s="16" t="n">
        <v>935</v>
      </c>
      <c r="M144" s="16">
        <f>SUM(C144:L144)</f>
        <v/>
      </c>
    </row>
    <row r="145">
      <c r="A145" s="16" t="inlineStr">
        <is>
          <t>SAU</t>
        </is>
      </c>
      <c r="B145" s="16" t="inlineStr">
        <is>
          <t>Saudi Arabia</t>
        </is>
      </c>
      <c r="C145" s="16" t="n">
        <v>11111577</v>
      </c>
      <c r="D145" s="16" t="n">
        <v>495947</v>
      </c>
      <c r="E145" s="16" t="n">
        <v>1650793</v>
      </c>
      <c r="F145" s="16" t="n">
        <v>2275141</v>
      </c>
      <c r="G145" s="16" t="n">
        <v>9768954</v>
      </c>
      <c r="H145" s="16" t="n">
        <v>8123399</v>
      </c>
      <c r="I145" s="16" t="n">
        <v>786376</v>
      </c>
      <c r="J145" s="16" t="n">
        <v>641015</v>
      </c>
      <c r="K145" s="16" t="n">
        <v>801960</v>
      </c>
      <c r="L145" s="16" t="n">
        <v>1262449</v>
      </c>
      <c r="M145" s="16">
        <f>SUM(C145:L145)</f>
        <v/>
      </c>
    </row>
    <row r="146">
      <c r="A146" s="16" t="inlineStr">
        <is>
          <t>SEN</t>
        </is>
      </c>
      <c r="B146" s="16" t="inlineStr">
        <is>
          <t>Senegal</t>
        </is>
      </c>
      <c r="C146" s="16" t="n">
        <v>4443303</v>
      </c>
      <c r="D146" s="16" t="n">
        <v>2857732</v>
      </c>
      <c r="E146" s="16" t="n">
        <v>1977716</v>
      </c>
      <c r="F146" s="16" t="n">
        <v>1063814</v>
      </c>
      <c r="G146" s="16" t="n">
        <v>813449</v>
      </c>
      <c r="H146" s="16" t="n">
        <v>1333329</v>
      </c>
      <c r="I146" s="16" t="n">
        <v>1153157</v>
      </c>
      <c r="J146" s="16" t="n">
        <v>1225212</v>
      </c>
      <c r="K146" s="16" t="n">
        <v>993531</v>
      </c>
      <c r="L146" s="16" t="n">
        <v>393305</v>
      </c>
      <c r="M146" s="16">
        <f>SUM(C146:L146)</f>
        <v/>
      </c>
    </row>
    <row r="147">
      <c r="A147" s="16" t="inlineStr">
        <is>
          <t>SRB</t>
        </is>
      </c>
      <c r="B147" s="16" t="inlineStr">
        <is>
          <t>Serbia</t>
        </is>
      </c>
      <c r="C147" s="16" t="n">
        <v>2429958</v>
      </c>
      <c r="D147" s="16" t="n">
        <v>1213306</v>
      </c>
      <c r="E147" s="16" t="n">
        <v>1001067</v>
      </c>
      <c r="F147" s="16" t="n">
        <v>527798</v>
      </c>
      <c r="G147" s="16" t="n">
        <v>461153</v>
      </c>
      <c r="H147" s="16" t="n">
        <v>381683</v>
      </c>
      <c r="I147" s="16" t="n">
        <v>345373</v>
      </c>
      <c r="J147" s="16" t="n">
        <v>217368</v>
      </c>
      <c r="K147" s="16" t="n">
        <v>260685</v>
      </c>
      <c r="L147" s="16" t="n">
        <v>144748</v>
      </c>
      <c r="M147" s="16">
        <f>SUM(C147:L147)</f>
        <v/>
      </c>
    </row>
    <row r="148">
      <c r="A148" s="16" t="inlineStr">
        <is>
          <t>SYC</t>
        </is>
      </c>
      <c r="B148" s="16" t="inlineStr">
        <is>
          <t>Seychelles</t>
        </is>
      </c>
      <c r="C148" s="16" t="n">
        <v>11980</v>
      </c>
      <c r="D148" s="16" t="n">
        <v>5488</v>
      </c>
      <c r="E148" s="16" t="n">
        <v>13873</v>
      </c>
      <c r="F148" s="16" t="n">
        <v>9541</v>
      </c>
      <c r="G148" s="16" t="n">
        <v>10100</v>
      </c>
      <c r="H148" s="16" t="n">
        <v>5670</v>
      </c>
      <c r="I148" s="16" t="n">
        <v>10518</v>
      </c>
      <c r="J148" s="16" t="n">
        <v>7642</v>
      </c>
      <c r="K148" s="16" t="n">
        <v>12131</v>
      </c>
      <c r="L148" s="16" t="n">
        <v>3458</v>
      </c>
      <c r="M148" s="16">
        <f>SUM(C148:L148)</f>
        <v/>
      </c>
    </row>
    <row r="149">
      <c r="A149" s="16" t="inlineStr">
        <is>
          <t>SLE</t>
        </is>
      </c>
      <c r="B149" s="16" t="inlineStr">
        <is>
          <t>Sierra Leone</t>
        </is>
      </c>
      <c r="C149" s="16" t="n">
        <v>1404292</v>
      </c>
      <c r="D149" s="16" t="n">
        <v>733526</v>
      </c>
      <c r="E149" s="16" t="n">
        <v>512447</v>
      </c>
      <c r="F149" s="16" t="n">
        <v>1058353</v>
      </c>
      <c r="G149" s="16" t="n">
        <v>397531</v>
      </c>
      <c r="H149" s="16" t="n">
        <v>582856</v>
      </c>
      <c r="I149" s="16" t="n">
        <v>972844</v>
      </c>
      <c r="J149" s="16" t="n">
        <v>296193</v>
      </c>
      <c r="K149" s="16" t="n">
        <v>173634</v>
      </c>
      <c r="L149" s="16" t="n">
        <v>632554</v>
      </c>
      <c r="M149" s="16">
        <f>SUM(C149:L149)</f>
        <v/>
      </c>
    </row>
    <row r="150">
      <c r="A150" s="16" t="inlineStr">
        <is>
          <t>SGP</t>
        </is>
      </c>
      <c r="B150" s="16" t="inlineStr">
        <is>
          <t>Singapore</t>
        </is>
      </c>
      <c r="C150" s="16" t="n">
        <v>1066216</v>
      </c>
      <c r="D150" s="16" t="n">
        <v>0</v>
      </c>
      <c r="E150" s="16" t="n">
        <v>910042</v>
      </c>
      <c r="F150" s="16" t="n">
        <v>0</v>
      </c>
      <c r="G150" s="16" t="n">
        <v>0</v>
      </c>
      <c r="H150" s="16" t="n">
        <v>719475</v>
      </c>
      <c r="I150" s="16" t="n">
        <v>0</v>
      </c>
      <c r="J150" s="16" t="n">
        <v>717676</v>
      </c>
      <c r="K150" s="16" t="n">
        <v>0</v>
      </c>
      <c r="L150" s="16" t="n">
        <v>1061096</v>
      </c>
      <c r="M150" s="16">
        <f>SUM(C150:L150)</f>
        <v/>
      </c>
    </row>
    <row r="151">
      <c r="A151" s="16" t="inlineStr">
        <is>
          <t>SVK</t>
        </is>
      </c>
      <c r="B151" s="16" t="inlineStr">
        <is>
          <t>Slovakia</t>
        </is>
      </c>
      <c r="C151" s="16" t="n">
        <v>578290</v>
      </c>
      <c r="D151" s="16" t="n">
        <v>845827</v>
      </c>
      <c r="E151" s="16" t="n">
        <v>593349</v>
      </c>
      <c r="F151" s="16" t="n">
        <v>677077</v>
      </c>
      <c r="G151" s="16" t="n">
        <v>591304</v>
      </c>
      <c r="H151" s="16" t="n">
        <v>630599</v>
      </c>
      <c r="I151" s="16" t="n">
        <v>451925</v>
      </c>
      <c r="J151" s="16" t="n">
        <v>480352</v>
      </c>
      <c r="K151" s="16" t="n">
        <v>365581</v>
      </c>
      <c r="L151" s="16" t="n">
        <v>233310</v>
      </c>
      <c r="M151" s="16">
        <f>SUM(C151:L151)</f>
        <v/>
      </c>
    </row>
    <row r="152">
      <c r="A152" s="16" t="inlineStr">
        <is>
          <t>SVN</t>
        </is>
      </c>
      <c r="B152" s="16" t="inlineStr">
        <is>
          <t>Slovenia</t>
        </is>
      </c>
      <c r="C152" s="16" t="n">
        <v>794565</v>
      </c>
      <c r="D152" s="16" t="n">
        <v>255582</v>
      </c>
      <c r="E152" s="16" t="n">
        <v>241243</v>
      </c>
      <c r="F152" s="16" t="n">
        <v>196751</v>
      </c>
      <c r="G152" s="16" t="n">
        <v>177949</v>
      </c>
      <c r="H152" s="16" t="n">
        <v>156383</v>
      </c>
      <c r="I152" s="16" t="n">
        <v>116173</v>
      </c>
      <c r="J152" s="16" t="n">
        <v>96839</v>
      </c>
      <c r="K152" s="16" t="n">
        <v>97383</v>
      </c>
      <c r="L152" s="16" t="n">
        <v>50674</v>
      </c>
      <c r="M152" s="16">
        <f>SUM(C152:L152)</f>
        <v/>
      </c>
    </row>
    <row r="153">
      <c r="A153" s="16" t="inlineStr">
        <is>
          <t>SLB</t>
        </is>
      </c>
      <c r="B153" s="16" t="inlineStr">
        <is>
          <t>Solomon Islands</t>
        </is>
      </c>
      <c r="C153" s="16" t="n">
        <v>124418</v>
      </c>
      <c r="D153" s="16" t="n">
        <v>65956</v>
      </c>
      <c r="E153" s="16" t="n">
        <v>94186</v>
      </c>
      <c r="F153" s="16" t="n">
        <v>61974</v>
      </c>
      <c r="G153" s="16" t="n">
        <v>57605</v>
      </c>
      <c r="H153" s="16" t="n">
        <v>62261</v>
      </c>
      <c r="I153" s="16" t="n">
        <v>39918</v>
      </c>
      <c r="J153" s="16" t="n">
        <v>37343</v>
      </c>
      <c r="K153" s="16" t="n">
        <v>28337</v>
      </c>
      <c r="L153" s="16" t="n">
        <v>10424</v>
      </c>
      <c r="M153" s="16">
        <f>SUM(C153:L153)</f>
        <v/>
      </c>
    </row>
    <row r="154">
      <c r="A154" s="16" t="inlineStr">
        <is>
          <t>SOM</t>
        </is>
      </c>
      <c r="B154" s="16" t="inlineStr">
        <is>
          <t>Somalia</t>
        </is>
      </c>
      <c r="C154" s="16" t="n">
        <v>3792583</v>
      </c>
      <c r="D154" s="16" t="n">
        <v>1406361</v>
      </c>
      <c r="E154" s="16" t="n">
        <v>1315764</v>
      </c>
      <c r="F154" s="16" t="n">
        <v>804903</v>
      </c>
      <c r="G154" s="16" t="n">
        <v>617500</v>
      </c>
      <c r="H154" s="16" t="n">
        <v>794878</v>
      </c>
      <c r="I154" s="16" t="n">
        <v>814649</v>
      </c>
      <c r="J154" s="16" t="n">
        <v>600006</v>
      </c>
      <c r="K154" s="16" t="n">
        <v>470035</v>
      </c>
      <c r="L154" s="16" t="n">
        <v>408180</v>
      </c>
      <c r="M154" s="16">
        <f>SUM(C154:L154)</f>
        <v/>
      </c>
    </row>
    <row r="155">
      <c r="A155" s="16" t="inlineStr">
        <is>
          <t>ZAF</t>
        </is>
      </c>
      <c r="B155" s="16" t="inlineStr">
        <is>
          <t>South Africa</t>
        </is>
      </c>
      <c r="C155" s="16" t="n">
        <v>23613886</v>
      </c>
      <c r="D155" s="16" t="n">
        <v>4082431</v>
      </c>
      <c r="E155" s="16" t="n">
        <v>6238893</v>
      </c>
      <c r="F155" s="16" t="n">
        <v>6170753</v>
      </c>
      <c r="G155" s="16" t="n">
        <v>5169484</v>
      </c>
      <c r="H155" s="16" t="n">
        <v>3736713</v>
      </c>
      <c r="I155" s="16" t="n">
        <v>4148416</v>
      </c>
      <c r="J155" s="16" t="n">
        <v>2953643</v>
      </c>
      <c r="K155" s="16" t="n">
        <v>2428694</v>
      </c>
      <c r="L155" s="16" t="n">
        <v>1367855</v>
      </c>
      <c r="M155" s="16">
        <f>SUM(C155:L155)</f>
        <v/>
      </c>
    </row>
    <row r="156">
      <c r="A156" s="16" t="inlineStr">
        <is>
          <t>SSD</t>
        </is>
      </c>
      <c r="B156" s="16" t="inlineStr">
        <is>
          <t>South Sudan</t>
        </is>
      </c>
      <c r="C156" s="16" t="n">
        <v>4740530</v>
      </c>
      <c r="D156" s="16" t="n">
        <v>3262461</v>
      </c>
      <c r="E156" s="16" t="n">
        <v>1801064</v>
      </c>
      <c r="F156" s="16" t="n">
        <v>809004</v>
      </c>
      <c r="G156" s="16" t="n">
        <v>1056700</v>
      </c>
      <c r="H156" s="16" t="n">
        <v>1377576</v>
      </c>
      <c r="I156" s="16" t="n">
        <v>1244001</v>
      </c>
      <c r="J156" s="16" t="n">
        <v>917893</v>
      </c>
      <c r="K156" s="16" t="n">
        <v>549475</v>
      </c>
      <c r="L156" s="16" t="n">
        <v>1011448</v>
      </c>
      <c r="M156" s="16">
        <f>SUM(C156:L156)</f>
        <v/>
      </c>
    </row>
    <row r="157">
      <c r="A157" s="16" t="inlineStr">
        <is>
          <t>ESP</t>
        </is>
      </c>
      <c r="B157" s="16" t="inlineStr">
        <is>
          <t>Spain</t>
        </is>
      </c>
      <c r="C157" s="16" t="n">
        <v>17069848</v>
      </c>
      <c r="D157" s="16" t="n">
        <v>7346249</v>
      </c>
      <c r="E157" s="16" t="n">
        <v>6105585</v>
      </c>
      <c r="F157" s="16" t="n">
        <v>6339893</v>
      </c>
      <c r="G157" s="16" t="n">
        <v>3656429</v>
      </c>
      <c r="H157" s="16" t="n">
        <v>4118288</v>
      </c>
      <c r="I157" s="16" t="n">
        <v>2414525</v>
      </c>
      <c r="J157" s="16" t="n">
        <v>2597190</v>
      </c>
      <c r="K157" s="16" t="n">
        <v>1528158</v>
      </c>
      <c r="L157" s="16" t="n">
        <v>1073874</v>
      </c>
      <c r="M157" s="16">
        <f>SUM(C157:L157)</f>
        <v/>
      </c>
    </row>
    <row r="158">
      <c r="A158" s="16" t="inlineStr">
        <is>
          <t>LKA</t>
        </is>
      </c>
      <c r="B158" s="16" t="inlineStr">
        <is>
          <t>Sri Lanka</t>
        </is>
      </c>
      <c r="C158" s="16" t="n">
        <v>5239450</v>
      </c>
      <c r="D158" s="16" t="n">
        <v>2790762</v>
      </c>
      <c r="E158" s="16" t="n">
        <v>2139189</v>
      </c>
      <c r="F158" s="16" t="n">
        <v>1991323</v>
      </c>
      <c r="G158" s="16" t="n">
        <v>2266978</v>
      </c>
      <c r="H158" s="16" t="n">
        <v>2011359</v>
      </c>
      <c r="I158" s="16" t="n">
        <v>1463602</v>
      </c>
      <c r="J158" s="16" t="n">
        <v>1465778</v>
      </c>
      <c r="K158" s="16" t="n">
        <v>1279443</v>
      </c>
      <c r="L158" s="16" t="n">
        <v>592209</v>
      </c>
      <c r="M158" s="16">
        <f>SUM(C158:L158)</f>
        <v/>
      </c>
    </row>
    <row r="159">
      <c r="A159" s="16" t="inlineStr">
        <is>
          <t>SDN</t>
        </is>
      </c>
      <c r="B159" s="16" t="inlineStr">
        <is>
          <t>Sudan (the)</t>
        </is>
      </c>
      <c r="C159" s="16" t="n">
        <v>7744791</v>
      </c>
      <c r="D159" s="16" t="n">
        <v>4348196</v>
      </c>
      <c r="E159" s="16" t="n">
        <v>5445401</v>
      </c>
      <c r="F159" s="16" t="n">
        <v>6506592</v>
      </c>
      <c r="G159" s="16" t="n">
        <v>5693331</v>
      </c>
      <c r="H159" s="16" t="n">
        <v>3622330</v>
      </c>
      <c r="I159" s="16" t="n">
        <v>2469049</v>
      </c>
      <c r="J159" s="16" t="n">
        <v>3131306</v>
      </c>
      <c r="K159" s="16" t="n">
        <v>1569560</v>
      </c>
      <c r="L159" s="16" t="n">
        <v>2167004</v>
      </c>
      <c r="M159" s="16">
        <f>SUM(C159:L159)</f>
        <v/>
      </c>
    </row>
    <row r="160">
      <c r="A160" s="16" t="inlineStr">
        <is>
          <t>SUR</t>
        </is>
      </c>
      <c r="B160" s="16" t="inlineStr">
        <is>
          <t>Suriname</t>
        </is>
      </c>
      <c r="C160" s="16" t="n">
        <v>138935</v>
      </c>
      <c r="D160" s="16" t="n">
        <v>124200</v>
      </c>
      <c r="E160" s="16" t="n">
        <v>123012</v>
      </c>
      <c r="F160" s="16" t="n">
        <v>60018</v>
      </c>
      <c r="G160" s="16" t="n">
        <v>52086</v>
      </c>
      <c r="H160" s="16" t="n">
        <v>42045</v>
      </c>
      <c r="I160" s="16" t="n">
        <v>49610</v>
      </c>
      <c r="J160" s="16" t="n">
        <v>8755</v>
      </c>
      <c r="K160" s="16" t="n">
        <v>18876</v>
      </c>
      <c r="L160" s="16" t="n">
        <v>7210</v>
      </c>
      <c r="M160" s="16">
        <f>SUM(C160:L160)</f>
        <v/>
      </c>
    </row>
    <row r="161">
      <c r="A161" s="16" t="inlineStr">
        <is>
          <t>SWE</t>
        </is>
      </c>
      <c r="B161" s="16" t="inlineStr">
        <is>
          <t>Sweden</t>
        </is>
      </c>
      <c r="C161" s="16" t="n">
        <v>3788934</v>
      </c>
      <c r="D161" s="16" t="n">
        <v>1920465</v>
      </c>
      <c r="E161" s="16" t="n">
        <v>1645582</v>
      </c>
      <c r="F161" s="16" t="n">
        <v>1219761</v>
      </c>
      <c r="G161" s="16" t="n">
        <v>668660</v>
      </c>
      <c r="H161" s="16" t="n">
        <v>540707</v>
      </c>
      <c r="I161" s="16" t="n">
        <v>461002</v>
      </c>
      <c r="J161" s="16" t="n">
        <v>463558</v>
      </c>
      <c r="K161" s="16" t="n">
        <v>267477</v>
      </c>
      <c r="L161" s="16" t="n">
        <v>215658</v>
      </c>
      <c r="M161" s="16">
        <f>SUM(C161:L161)</f>
        <v/>
      </c>
    </row>
    <row r="162">
      <c r="A162" s="16" t="inlineStr">
        <is>
          <t>CHE</t>
        </is>
      </c>
      <c r="B162" s="16" t="inlineStr">
        <is>
          <t>Switzerland</t>
        </is>
      </c>
      <c r="C162" s="16" t="n">
        <v>2647353</v>
      </c>
      <c r="D162" s="16" t="n">
        <v>1467631</v>
      </c>
      <c r="E162" s="16" t="n">
        <v>984404</v>
      </c>
      <c r="F162" s="16" t="n">
        <v>864421</v>
      </c>
      <c r="G162" s="16" t="n">
        <v>663695</v>
      </c>
      <c r="H162" s="16" t="n">
        <v>577864</v>
      </c>
      <c r="I162" s="16" t="n">
        <v>500941</v>
      </c>
      <c r="J162" s="16" t="n">
        <v>473616</v>
      </c>
      <c r="K162" s="16" t="n">
        <v>365102</v>
      </c>
      <c r="L162" s="16" t="n">
        <v>160411</v>
      </c>
      <c r="M162" s="16">
        <f>SUM(C162:L162)</f>
        <v/>
      </c>
    </row>
    <row r="163">
      <c r="A163" s="16" t="inlineStr">
        <is>
          <t>SYR</t>
        </is>
      </c>
      <c r="B163" s="16" t="inlineStr">
        <is>
          <t>Syrian Arab Republic</t>
        </is>
      </c>
      <c r="C163" s="16" t="n">
        <v>8615985</v>
      </c>
      <c r="D163" s="16" t="n">
        <v>2276414</v>
      </c>
      <c r="E163" s="16" t="n">
        <v>2274829</v>
      </c>
      <c r="F163" s="16" t="n">
        <v>1729636</v>
      </c>
      <c r="G163" s="16" t="n">
        <v>2721759</v>
      </c>
      <c r="H163" s="16" t="n">
        <v>1217078</v>
      </c>
      <c r="I163" s="16" t="n">
        <v>2122471</v>
      </c>
      <c r="J163" s="16" t="n">
        <v>2501880</v>
      </c>
      <c r="K163" s="16" t="n">
        <v>2355085</v>
      </c>
      <c r="L163" s="16" t="n">
        <v>972964</v>
      </c>
      <c r="M163" s="16">
        <f>SUM(C163:L163)</f>
        <v/>
      </c>
    </row>
    <row r="164">
      <c r="A164" s="16" t="inlineStr">
        <is>
          <t>TWN</t>
        </is>
      </c>
      <c r="B164" s="16" t="inlineStr">
        <is>
          <t>Taiwan (Province of China)</t>
        </is>
      </c>
      <c r="C164" s="16" t="n">
        <v>3384007</v>
      </c>
      <c r="D164" s="16" t="n">
        <v>3180401</v>
      </c>
      <c r="E164" s="16" t="n">
        <v>7399508</v>
      </c>
      <c r="F164" s="16" t="n">
        <v>3991629</v>
      </c>
      <c r="G164" s="16" t="n">
        <v>1779621</v>
      </c>
      <c r="H164" s="16" t="n">
        <v>1119401</v>
      </c>
      <c r="I164" s="16" t="n">
        <v>581501</v>
      </c>
      <c r="J164" s="16" t="n">
        <v>1166791</v>
      </c>
      <c r="K164" s="16" t="n">
        <v>839826</v>
      </c>
      <c r="L164" s="16" t="n">
        <v>483606</v>
      </c>
      <c r="M164" s="16">
        <f>SUM(C164:L164)</f>
        <v/>
      </c>
    </row>
    <row r="165">
      <c r="A165" s="16" t="inlineStr">
        <is>
          <t>TJK</t>
        </is>
      </c>
      <c r="B165" s="16" t="inlineStr">
        <is>
          <t>Tajikistan</t>
        </is>
      </c>
      <c r="C165" s="16" t="n">
        <v>2286628</v>
      </c>
      <c r="D165" s="16" t="n">
        <v>1604054</v>
      </c>
      <c r="E165" s="16" t="n">
        <v>1594460</v>
      </c>
      <c r="F165" s="16" t="n">
        <v>716640</v>
      </c>
      <c r="G165" s="16" t="n">
        <v>918067</v>
      </c>
      <c r="H165" s="16" t="n">
        <v>643891</v>
      </c>
      <c r="I165" s="16" t="n">
        <v>754300</v>
      </c>
      <c r="J165" s="16" t="n">
        <v>430430</v>
      </c>
      <c r="K165" s="16" t="n">
        <v>286218</v>
      </c>
      <c r="L165" s="16" t="n">
        <v>150993</v>
      </c>
      <c r="M165" s="16">
        <f>SUM(C165:L165)</f>
        <v/>
      </c>
    </row>
    <row r="166">
      <c r="A166" s="16" t="inlineStr">
        <is>
          <t>TZA</t>
        </is>
      </c>
      <c r="B166" s="16" t="inlineStr">
        <is>
          <t>Tanzania</t>
        </is>
      </c>
      <c r="C166" s="16" t="n">
        <v>12016261</v>
      </c>
      <c r="D166" s="16" t="n">
        <v>3467235</v>
      </c>
      <c r="E166" s="16" t="n">
        <v>7022089</v>
      </c>
      <c r="F166" s="16" t="n">
        <v>5679352</v>
      </c>
      <c r="G166" s="16" t="n">
        <v>5546420</v>
      </c>
      <c r="H166" s="16" t="n">
        <v>5821464</v>
      </c>
      <c r="I166" s="16" t="n">
        <v>5707651</v>
      </c>
      <c r="J166" s="16" t="n">
        <v>5148735</v>
      </c>
      <c r="K166" s="16" t="n">
        <v>4528946</v>
      </c>
      <c r="L166" s="16" t="n">
        <v>1277742</v>
      </c>
      <c r="M166" s="16">
        <f>SUM(C166:L166)</f>
        <v/>
      </c>
    </row>
    <row r="167">
      <c r="A167" s="16" t="inlineStr">
        <is>
          <t>THA</t>
        </is>
      </c>
      <c r="B167" s="16" t="inlineStr">
        <is>
          <t>Thailand</t>
        </is>
      </c>
      <c r="C167" s="16" t="n">
        <v>26325003</v>
      </c>
      <c r="D167" s="16" t="n">
        <v>9523969</v>
      </c>
      <c r="E167" s="16" t="n">
        <v>6978294</v>
      </c>
      <c r="F167" s="16" t="n">
        <v>5733706</v>
      </c>
      <c r="G167" s="16" t="n">
        <v>5721210</v>
      </c>
      <c r="H167" s="16" t="n">
        <v>4591579</v>
      </c>
      <c r="I167" s="16" t="n">
        <v>4773182</v>
      </c>
      <c r="J167" s="16" t="n">
        <v>4356715</v>
      </c>
      <c r="K167" s="16" t="n">
        <v>4037184</v>
      </c>
      <c r="L167" s="16" t="n">
        <v>2702639</v>
      </c>
      <c r="M167" s="16">
        <f>SUM(C167:L167)</f>
        <v/>
      </c>
    </row>
    <row r="168">
      <c r="A168" s="16" t="inlineStr">
        <is>
          <t>TLS</t>
        </is>
      </c>
      <c r="B168" s="16" t="inlineStr">
        <is>
          <t>Timor-Leste</t>
        </is>
      </c>
      <c r="C168" s="16" t="n">
        <v>536045</v>
      </c>
      <c r="D168" s="16" t="n">
        <v>201048</v>
      </c>
      <c r="E168" s="16" t="n">
        <v>113534</v>
      </c>
      <c r="F168" s="16" t="n">
        <v>108931</v>
      </c>
      <c r="G168" s="16" t="n">
        <v>112157</v>
      </c>
      <c r="H168" s="16" t="n">
        <v>109796</v>
      </c>
      <c r="I168" s="16" t="n">
        <v>80803</v>
      </c>
      <c r="J168" s="16" t="n">
        <v>47916</v>
      </c>
      <c r="K168" s="16" t="n">
        <v>46523</v>
      </c>
      <c r="L168" s="16" t="n">
        <v>38744</v>
      </c>
      <c r="M168" s="16">
        <f>SUM(C168:L168)</f>
        <v/>
      </c>
    </row>
    <row r="169">
      <c r="A169" s="16" t="inlineStr">
        <is>
          <t>TGO</t>
        </is>
      </c>
      <c r="B169" s="16" t="inlineStr">
        <is>
          <t>Togo</t>
        </is>
      </c>
      <c r="C169" s="16" t="n">
        <v>2709043</v>
      </c>
      <c r="D169" s="16" t="n">
        <v>1023607</v>
      </c>
      <c r="E169" s="16" t="n">
        <v>1165709</v>
      </c>
      <c r="F169" s="16" t="n">
        <v>266801</v>
      </c>
      <c r="G169" s="16" t="n">
        <v>820200</v>
      </c>
      <c r="H169" s="16" t="n">
        <v>890843</v>
      </c>
      <c r="I169" s="16" t="n">
        <v>318824</v>
      </c>
      <c r="J169" s="16" t="n">
        <v>351418</v>
      </c>
      <c r="K169" s="16" t="n">
        <v>381329</v>
      </c>
      <c r="L169" s="16" t="n">
        <v>819656</v>
      </c>
      <c r="M169" s="16">
        <f>SUM(C169:L169)</f>
        <v/>
      </c>
    </row>
    <row r="170">
      <c r="A170" s="16" t="inlineStr">
        <is>
          <t>TON</t>
        </is>
      </c>
      <c r="B170" s="16" t="inlineStr">
        <is>
          <t>Tonga</t>
        </is>
      </c>
      <c r="C170" s="16" t="n">
        <v>74923</v>
      </c>
      <c r="D170" s="16" t="n">
        <v>0</v>
      </c>
      <c r="E170" s="16" t="n">
        <v>11823</v>
      </c>
      <c r="F170" s="16" t="n">
        <v>0</v>
      </c>
      <c r="G170" s="16" t="n">
        <v>0</v>
      </c>
      <c r="H170" s="16" t="n">
        <v>4495</v>
      </c>
      <c r="I170" s="16" t="n">
        <v>0</v>
      </c>
      <c r="J170" s="16" t="n">
        <v>2779</v>
      </c>
      <c r="K170" s="16" t="n">
        <v>0</v>
      </c>
      <c r="L170" s="16" t="n">
        <v>661</v>
      </c>
      <c r="M170" s="16">
        <f>SUM(C170:L170)</f>
        <v/>
      </c>
    </row>
    <row r="171">
      <c r="A171" s="16" t="inlineStr">
        <is>
          <t>TTO</t>
        </is>
      </c>
      <c r="B171" s="16" t="inlineStr">
        <is>
          <t>Trinidad and Tobago</t>
        </is>
      </c>
      <c r="C171" s="16" t="n">
        <v>80142</v>
      </c>
      <c r="D171" s="16" t="n">
        <v>25416</v>
      </c>
      <c r="E171" s="16" t="n">
        <v>203428</v>
      </c>
      <c r="F171" s="16" t="n">
        <v>153768</v>
      </c>
      <c r="G171" s="16" t="n">
        <v>18788</v>
      </c>
      <c r="H171" s="16" t="n">
        <v>308746</v>
      </c>
      <c r="I171" s="16" t="n">
        <v>190727</v>
      </c>
      <c r="J171" s="16" t="n">
        <v>154584</v>
      </c>
      <c r="K171" s="16" t="n">
        <v>107413</v>
      </c>
      <c r="L171" s="16" t="n">
        <v>121682</v>
      </c>
      <c r="M171" s="16">
        <f>SUM(C171:L171)</f>
        <v/>
      </c>
    </row>
    <row r="172">
      <c r="A172" s="16" t="inlineStr">
        <is>
          <t>TUN</t>
        </is>
      </c>
      <c r="B172" s="16" t="inlineStr">
        <is>
          <t>Tunisia</t>
        </is>
      </c>
      <c r="C172" s="16" t="n">
        <v>1681801</v>
      </c>
      <c r="D172" s="16" t="n">
        <v>1834466</v>
      </c>
      <c r="E172" s="16" t="n">
        <v>1656739</v>
      </c>
      <c r="F172" s="16" t="n">
        <v>1430259</v>
      </c>
      <c r="G172" s="16" t="n">
        <v>1088483</v>
      </c>
      <c r="H172" s="16" t="n">
        <v>1071298</v>
      </c>
      <c r="I172" s="16" t="n">
        <v>993962</v>
      </c>
      <c r="J172" s="16" t="n">
        <v>699521</v>
      </c>
      <c r="K172" s="16" t="n">
        <v>642978</v>
      </c>
      <c r="L172" s="16" t="n">
        <v>524917</v>
      </c>
      <c r="M172" s="16">
        <f>SUM(C172:L172)</f>
        <v/>
      </c>
    </row>
    <row r="173">
      <c r="A173" s="16" t="inlineStr">
        <is>
          <t>TUR</t>
        </is>
      </c>
      <c r="B173" s="16" t="inlineStr">
        <is>
          <t>Turkey</t>
        </is>
      </c>
      <c r="C173" s="16" t="n">
        <v>42500145</v>
      </c>
      <c r="D173" s="16" t="n">
        <v>13852572</v>
      </c>
      <c r="E173" s="16" t="n">
        <v>7697402</v>
      </c>
      <c r="F173" s="16" t="n">
        <v>5228189</v>
      </c>
      <c r="G173" s="16" t="n">
        <v>3732280</v>
      </c>
      <c r="H173" s="16" t="n">
        <v>2601845</v>
      </c>
      <c r="I173" s="16" t="n">
        <v>1975267</v>
      </c>
      <c r="J173" s="16" t="n">
        <v>1309792</v>
      </c>
      <c r="K173" s="16" t="n">
        <v>904922</v>
      </c>
      <c r="L173" s="16" t="n">
        <v>510975</v>
      </c>
      <c r="M173" s="16">
        <f>SUM(C173:L173)</f>
        <v/>
      </c>
    </row>
    <row r="174">
      <c r="A174" s="16" t="inlineStr">
        <is>
          <t>TKM</t>
        </is>
      </c>
      <c r="B174" s="16" t="inlineStr">
        <is>
          <t>Turkmenistan</t>
        </is>
      </c>
      <c r="C174" s="16" t="n">
        <v>1152790</v>
      </c>
      <c r="D174" s="16" t="n">
        <v>0</v>
      </c>
      <c r="E174" s="16" t="n">
        <v>2015959</v>
      </c>
      <c r="F174" s="16" t="n">
        <v>0</v>
      </c>
      <c r="G174" s="16" t="n">
        <v>2173298</v>
      </c>
      <c r="H174" s="16" t="n">
        <v>0</v>
      </c>
      <c r="I174" s="16" t="n">
        <v>1956916</v>
      </c>
      <c r="J174" s="16" t="n">
        <v>0</v>
      </c>
      <c r="K174" s="16" t="n">
        <v>1748459</v>
      </c>
      <c r="L174" s="16" t="n">
        <v>821091</v>
      </c>
      <c r="M174" s="16">
        <f>SUM(C174:L174)</f>
        <v/>
      </c>
    </row>
    <row r="175">
      <c r="A175" s="16" t="inlineStr">
        <is>
          <t>TUV</t>
        </is>
      </c>
      <c r="B175" s="16" t="inlineStr">
        <is>
          <t>Tuvalu</t>
        </is>
      </c>
      <c r="C175" s="16" t="n">
        <v>1763</v>
      </c>
      <c r="D175" s="16" t="n">
        <v>1302</v>
      </c>
      <c r="E175" s="16" t="n">
        <v>547</v>
      </c>
      <c r="F175" s="16" t="n">
        <v>317</v>
      </c>
      <c r="G175" s="16" t="n">
        <v>0</v>
      </c>
      <c r="H175" s="16" t="n">
        <v>375</v>
      </c>
      <c r="I175" s="16" t="n">
        <v>366</v>
      </c>
      <c r="J175" s="16" t="n">
        <v>398</v>
      </c>
      <c r="K175" s="16" t="n">
        <v>22</v>
      </c>
      <c r="L175" s="16" t="n">
        <v>38</v>
      </c>
      <c r="M175" s="16">
        <f>SUM(C175:L175)</f>
        <v/>
      </c>
    </row>
    <row r="176">
      <c r="A176" s="16" t="inlineStr">
        <is>
          <t>UGA</t>
        </is>
      </c>
      <c r="B176" s="16" t="inlineStr">
        <is>
          <t>Uganda</t>
        </is>
      </c>
      <c r="C176" s="16" t="n">
        <v>5945016</v>
      </c>
      <c r="D176" s="16" t="n">
        <v>5061723</v>
      </c>
      <c r="E176" s="16" t="n">
        <v>5251859</v>
      </c>
      <c r="F176" s="16" t="n">
        <v>4478784</v>
      </c>
      <c r="G176" s="16" t="n">
        <v>4366567</v>
      </c>
      <c r="H176" s="16" t="n">
        <v>4535856</v>
      </c>
      <c r="I176" s="16" t="n">
        <v>4221592</v>
      </c>
      <c r="J176" s="16" t="n">
        <v>2804744</v>
      </c>
      <c r="K176" s="16" t="n">
        <v>2935393</v>
      </c>
      <c r="L176" s="16" t="n">
        <v>2529507</v>
      </c>
      <c r="M176" s="16">
        <f>SUM(C176:L176)</f>
        <v/>
      </c>
    </row>
    <row r="177">
      <c r="A177" s="16" t="inlineStr">
        <is>
          <t>UKR</t>
        </is>
      </c>
      <c r="B177" s="16" t="inlineStr">
        <is>
          <t>Ukraine</t>
        </is>
      </c>
      <c r="C177" s="16" t="n">
        <v>15240178</v>
      </c>
      <c r="D177" s="16" t="n">
        <v>5638855</v>
      </c>
      <c r="E177" s="16" t="n">
        <v>6157127</v>
      </c>
      <c r="F177" s="16" t="n">
        <v>3914214</v>
      </c>
      <c r="G177" s="16" t="n">
        <v>3154105</v>
      </c>
      <c r="H177" s="16" t="n">
        <v>2495347</v>
      </c>
      <c r="I177" s="16" t="n">
        <v>2196272</v>
      </c>
      <c r="J177" s="16" t="n">
        <v>2019081</v>
      </c>
      <c r="K177" s="16" t="n">
        <v>1629670</v>
      </c>
      <c r="L177" s="16" t="n">
        <v>1263207</v>
      </c>
      <c r="M177" s="16">
        <f>SUM(C177:L177)</f>
        <v/>
      </c>
    </row>
    <row r="178">
      <c r="A178" s="16" t="inlineStr">
        <is>
          <t>ARE</t>
        </is>
      </c>
      <c r="B178" s="16" t="inlineStr">
        <is>
          <t>United Arab Emirates (the)</t>
        </is>
      </c>
      <c r="C178" s="16" t="n">
        <v>117609</v>
      </c>
      <c r="D178" s="16" t="n">
        <v>875947</v>
      </c>
      <c r="E178" s="16" t="n">
        <v>1342065</v>
      </c>
      <c r="F178" s="16" t="n">
        <v>188324</v>
      </c>
      <c r="G178" s="16" t="n">
        <v>1153916</v>
      </c>
      <c r="H178" s="16" t="n">
        <v>1436736</v>
      </c>
      <c r="I178" s="16" t="n">
        <v>134582</v>
      </c>
      <c r="J178" s="16" t="n">
        <v>427130</v>
      </c>
      <c r="K178" s="16" t="n">
        <v>2164804</v>
      </c>
      <c r="L178" s="16" t="n">
        <v>1238581</v>
      </c>
      <c r="M178" s="16">
        <f>SUM(C178:L178)</f>
        <v/>
      </c>
    </row>
    <row r="179">
      <c r="A179" s="16" t="inlineStr">
        <is>
          <t>GBR</t>
        </is>
      </c>
      <c r="B179" s="16" t="inlineStr">
        <is>
          <t>United Kingdom</t>
        </is>
      </c>
      <c r="C179" s="16" t="n">
        <v>13164302</v>
      </c>
      <c r="D179" s="16" t="n">
        <v>7618145</v>
      </c>
      <c r="E179" s="16" t="n">
        <v>8555565</v>
      </c>
      <c r="F179" s="16" t="n">
        <v>5870392</v>
      </c>
      <c r="G179" s="16" t="n">
        <v>6494716</v>
      </c>
      <c r="H179" s="16" t="n">
        <v>5409870</v>
      </c>
      <c r="I179" s="16" t="n">
        <v>6261995</v>
      </c>
      <c r="J179" s="16" t="n">
        <v>5757545</v>
      </c>
      <c r="K179" s="16" t="n">
        <v>4305028</v>
      </c>
      <c r="L179" s="16" t="n">
        <v>3845880</v>
      </c>
      <c r="M179" s="16">
        <f>SUM(C179:L179)</f>
        <v/>
      </c>
    </row>
    <row r="180">
      <c r="A180" s="16" t="inlineStr">
        <is>
          <t>USA</t>
        </is>
      </c>
      <c r="B180" s="16" t="inlineStr">
        <is>
          <t>United States of America (the)</t>
        </is>
      </c>
      <c r="C180" s="16" t="n">
        <v>197220867</v>
      </c>
      <c r="D180" s="16" t="n">
        <v>59925378</v>
      </c>
      <c r="E180" s="16" t="n">
        <v>30016894</v>
      </c>
      <c r="F180" s="16" t="n">
        <v>16477232</v>
      </c>
      <c r="G180" s="16" t="n">
        <v>11930316</v>
      </c>
      <c r="H180" s="16" t="n">
        <v>8706150</v>
      </c>
      <c r="I180" s="16" t="n">
        <v>6758661</v>
      </c>
      <c r="J180" s="16" t="n">
        <v>5266334</v>
      </c>
      <c r="K180" s="16" t="n">
        <v>3811996</v>
      </c>
      <c r="L180" s="16" t="n">
        <v>1515334</v>
      </c>
      <c r="M180" s="16">
        <f>SUM(C180:L180)</f>
        <v/>
      </c>
    </row>
    <row r="181">
      <c r="A181" s="16" t="inlineStr">
        <is>
          <t>URY</t>
        </is>
      </c>
      <c r="B181" s="16" t="inlineStr">
        <is>
          <t>Uruguay</t>
        </is>
      </c>
      <c r="C181" s="16" t="n">
        <v>2477500</v>
      </c>
      <c r="D181" s="16" t="n">
        <v>487774</v>
      </c>
      <c r="E181" s="16" t="n">
        <v>161630</v>
      </c>
      <c r="F181" s="16" t="n">
        <v>91546</v>
      </c>
      <c r="G181" s="16" t="n">
        <v>50478</v>
      </c>
      <c r="H181" s="16" t="n">
        <v>36245</v>
      </c>
      <c r="I181" s="16" t="n">
        <v>17812</v>
      </c>
      <c r="J181" s="16" t="n">
        <v>10080</v>
      </c>
      <c r="K181" s="16" t="n">
        <v>5017</v>
      </c>
      <c r="L181" s="16" t="n">
        <v>2609</v>
      </c>
      <c r="M181" s="16">
        <f>SUM(C181:L181)</f>
        <v/>
      </c>
    </row>
    <row r="182">
      <c r="A182" s="16" t="inlineStr">
        <is>
          <t>UZB</t>
        </is>
      </c>
      <c r="B182" s="16" t="inlineStr">
        <is>
          <t>Uzbekistan</t>
        </is>
      </c>
      <c r="C182" s="16" t="n">
        <v>6078843</v>
      </c>
      <c r="D182" s="16" t="n">
        <v>4419688</v>
      </c>
      <c r="E182" s="16" t="n">
        <v>4425271</v>
      </c>
      <c r="F182" s="16" t="n">
        <v>3785381</v>
      </c>
      <c r="G182" s="16" t="n">
        <v>3191101</v>
      </c>
      <c r="H182" s="16" t="n">
        <v>2192457</v>
      </c>
      <c r="I182" s="16" t="n">
        <v>3385154</v>
      </c>
      <c r="J182" s="16" t="n">
        <v>2039793</v>
      </c>
      <c r="K182" s="16" t="n">
        <v>2209364</v>
      </c>
      <c r="L182" s="16" t="n">
        <v>2002382</v>
      </c>
      <c r="M182" s="16">
        <f>SUM(C182:L182)</f>
        <v/>
      </c>
    </row>
    <row r="183">
      <c r="A183" s="16" t="inlineStr">
        <is>
          <t>VUT</t>
        </is>
      </c>
      <c r="B183" s="16" t="inlineStr">
        <is>
          <t>Vanuatu</t>
        </is>
      </c>
      <c r="C183" s="16" t="n">
        <v>90188</v>
      </c>
      <c r="D183" s="16" t="n">
        <v>29086</v>
      </c>
      <c r="E183" s="16" t="n">
        <v>26587</v>
      </c>
      <c r="F183" s="16" t="n">
        <v>14304</v>
      </c>
      <c r="G183" s="16" t="n">
        <v>18285</v>
      </c>
      <c r="H183" s="16" t="n">
        <v>33168</v>
      </c>
      <c r="I183" s="16" t="n">
        <v>16688</v>
      </c>
      <c r="J183" s="16" t="n">
        <v>17629</v>
      </c>
      <c r="K183" s="16" t="n">
        <v>12187</v>
      </c>
      <c r="L183" s="16" t="n">
        <v>15100</v>
      </c>
      <c r="M183" s="16">
        <f>SUM(C183:L183)</f>
        <v/>
      </c>
    </row>
    <row r="184">
      <c r="A184" s="16" t="inlineStr">
        <is>
          <t>VEN</t>
        </is>
      </c>
      <c r="B184" s="16" t="inlineStr">
        <is>
          <t>Venezuela (Bolivarian Republic of)</t>
        </is>
      </c>
      <c r="C184" s="16" t="n">
        <v>9963367</v>
      </c>
      <c r="D184" s="16" t="n">
        <v>6081044</v>
      </c>
      <c r="E184" s="16" t="n">
        <v>3232907</v>
      </c>
      <c r="F184" s="16" t="n">
        <v>2522940</v>
      </c>
      <c r="G184" s="16" t="n">
        <v>2096283</v>
      </c>
      <c r="H184" s="16" t="n">
        <v>2375063</v>
      </c>
      <c r="I184" s="16" t="n">
        <v>1611328</v>
      </c>
      <c r="J184" s="16" t="n">
        <v>1477736</v>
      </c>
      <c r="K184" s="16" t="n">
        <v>1427759</v>
      </c>
      <c r="L184" s="16" t="n">
        <v>998382</v>
      </c>
      <c r="M184" s="16">
        <f>SUM(C184:L184)</f>
        <v/>
      </c>
    </row>
    <row r="185">
      <c r="A185" s="16" t="inlineStr">
        <is>
          <t>VNM</t>
        </is>
      </c>
      <c r="B185" s="16" t="inlineStr">
        <is>
          <t>Viet Nam</t>
        </is>
      </c>
      <c r="C185" s="16" t="n">
        <v>24261108</v>
      </c>
      <c r="D185" s="16" t="n">
        <v>12069890</v>
      </c>
      <c r="E185" s="16" t="n">
        <v>11946011</v>
      </c>
      <c r="F185" s="16" t="n">
        <v>9665771</v>
      </c>
      <c r="G185" s="16" t="n">
        <v>9730640</v>
      </c>
      <c r="H185" s="16" t="n">
        <v>8657944</v>
      </c>
      <c r="I185" s="16" t="n">
        <v>7977677</v>
      </c>
      <c r="J185" s="16" t="n">
        <v>6376421</v>
      </c>
      <c r="K185" s="16" t="n">
        <v>5054416</v>
      </c>
      <c r="L185" s="16" t="n">
        <v>3078865</v>
      </c>
      <c r="M185" s="16">
        <f>SUM(C185:L185)</f>
        <v/>
      </c>
    </row>
    <row r="186">
      <c r="A186" s="16" t="inlineStr">
        <is>
          <t>VIR</t>
        </is>
      </c>
      <c r="B186" s="16" t="inlineStr">
        <is>
          <t>Virgin Islands (U.S.)</t>
        </is>
      </c>
      <c r="C186" s="16" t="n">
        <v>21982</v>
      </c>
      <c r="D186" s="16" t="n">
        <v>4323</v>
      </c>
      <c r="E186" s="16" t="n">
        <v>19855</v>
      </c>
      <c r="F186" s="16" t="n">
        <v>21373</v>
      </c>
      <c r="G186" s="16" t="n">
        <v>6711</v>
      </c>
      <c r="H186" s="16" t="n">
        <v>11405</v>
      </c>
      <c r="I186" s="16" t="n">
        <v>6439</v>
      </c>
      <c r="J186" s="16" t="n">
        <v>4715</v>
      </c>
      <c r="K186" s="16" t="n">
        <v>3230</v>
      </c>
      <c r="L186" s="16" t="n">
        <v>1265</v>
      </c>
      <c r="M186" s="16">
        <f>SUM(C186:L186)</f>
        <v/>
      </c>
    </row>
    <row r="187">
      <c r="A187" s="16" t="inlineStr">
        <is>
          <t>YEM</t>
        </is>
      </c>
      <c r="B187" s="16" t="inlineStr">
        <is>
          <t>Yemen</t>
        </is>
      </c>
      <c r="C187" s="16" t="n">
        <v>5842055</v>
      </c>
      <c r="D187" s="16" t="n">
        <v>5028308</v>
      </c>
      <c r="E187" s="16" t="n">
        <v>3187377</v>
      </c>
      <c r="F187" s="16" t="n">
        <v>3692957</v>
      </c>
      <c r="G187" s="16" t="n">
        <v>3339364</v>
      </c>
      <c r="H187" s="16" t="n">
        <v>3011076</v>
      </c>
      <c r="I187" s="16" t="n">
        <v>2084709</v>
      </c>
      <c r="J187" s="16" t="n">
        <v>1954822</v>
      </c>
      <c r="K187" s="16" t="n">
        <v>1258323</v>
      </c>
      <c r="L187" s="16" t="n">
        <v>792556</v>
      </c>
      <c r="M187" s="16">
        <f>SUM(C187:L187)</f>
        <v/>
      </c>
    </row>
    <row r="188">
      <c r="A188" s="16" t="inlineStr">
        <is>
          <t>ZMB</t>
        </is>
      </c>
      <c r="B188" s="16" t="inlineStr">
        <is>
          <t>Zambia</t>
        </is>
      </c>
      <c r="C188" s="16" t="n">
        <v>4561851</v>
      </c>
      <c r="D188" s="16" t="n">
        <v>3426599</v>
      </c>
      <c r="E188" s="16" t="n">
        <v>1677375</v>
      </c>
      <c r="F188" s="16" t="n">
        <v>1876431</v>
      </c>
      <c r="G188" s="16" t="n">
        <v>1073205</v>
      </c>
      <c r="H188" s="16" t="n">
        <v>1427615</v>
      </c>
      <c r="I188" s="16" t="n">
        <v>1577284</v>
      </c>
      <c r="J188" s="16" t="n">
        <v>1109872</v>
      </c>
      <c r="K188" s="16" t="n">
        <v>970553</v>
      </c>
      <c r="L188" s="16" t="n">
        <v>991314</v>
      </c>
      <c r="M188" s="16">
        <f>SUM(C188:L188)</f>
        <v/>
      </c>
    </row>
    <row r="189">
      <c r="A189" s="16" t="inlineStr">
        <is>
          <t>ZWE</t>
        </is>
      </c>
      <c r="B189" s="16" t="inlineStr">
        <is>
          <t>Zimbabwe</t>
        </is>
      </c>
      <c r="C189" s="16" t="n">
        <v>4137390</v>
      </c>
      <c r="D189" s="16" t="n">
        <v>1587498</v>
      </c>
      <c r="E189" s="16" t="n">
        <v>1272816</v>
      </c>
      <c r="F189" s="16" t="n">
        <v>1320547</v>
      </c>
      <c r="G189" s="16" t="n">
        <v>1303726</v>
      </c>
      <c r="H189" s="16" t="n">
        <v>1238236</v>
      </c>
      <c r="I189" s="16" t="n">
        <v>930529</v>
      </c>
      <c r="J189" s="16" t="n">
        <v>1205304</v>
      </c>
      <c r="K189" s="16" t="n">
        <v>701252</v>
      </c>
      <c r="L189" s="16" t="n">
        <v>663228</v>
      </c>
      <c r="M189" s="16">
        <f>SUM(C189:L189)</f>
        <v/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666600"/>
    <outlinePr summaryBelow="1" summaryRight="1"/>
    <pageSetUpPr/>
  </sheetPr>
  <dimension ref="A1:M189"/>
  <sheetViews>
    <sheetView workbookViewId="0">
      <selection activeCell="A1" sqref="A1"/>
    </sheetView>
  </sheetViews>
  <sheetFormatPr baseColWidth="8" defaultRowHeight="15"/>
  <cols>
    <col customWidth="1" max="2" min="2" width="30"/>
    <col customWidth="1" max="13" min="13" width="20"/>
  </cols>
  <sheetData>
    <row r="1">
      <c r="A1" s="16" t="inlineStr">
        <is>
          <t>ISO3</t>
        </is>
      </c>
      <c r="B1" s="16" t="inlineStr">
        <is>
          <t>country_name</t>
        </is>
      </c>
      <c r="C1" s="16" t="inlineStr">
        <is>
          <t>10</t>
        </is>
      </c>
      <c r="D1" s="16" t="inlineStr">
        <is>
          <t>20</t>
        </is>
      </c>
      <c r="E1" s="16" t="inlineStr">
        <is>
          <t>30</t>
        </is>
      </c>
      <c r="F1" s="16" t="inlineStr">
        <is>
          <t>40</t>
        </is>
      </c>
      <c r="G1" s="16" t="inlineStr">
        <is>
          <t>50</t>
        </is>
      </c>
      <c r="H1" s="16" t="inlineStr">
        <is>
          <t>60</t>
        </is>
      </c>
      <c r="I1" s="16" t="inlineStr">
        <is>
          <t>70</t>
        </is>
      </c>
      <c r="J1" s="16" t="inlineStr">
        <is>
          <t>80</t>
        </is>
      </c>
      <c r="K1" s="16" t="inlineStr">
        <is>
          <t>90</t>
        </is>
      </c>
      <c r="L1" s="16" t="inlineStr">
        <is>
          <t>100</t>
        </is>
      </c>
      <c r="M1" s="16" t="inlineStr">
        <is>
          <t>area_km2_sum</t>
        </is>
      </c>
    </row>
    <row r="2">
      <c r="A2" s="16" t="inlineStr">
        <is>
          <t>AFG</t>
        </is>
      </c>
      <c r="B2" s="16" t="inlineStr">
        <is>
          <t>Afghanistan</t>
        </is>
      </c>
      <c r="C2" s="16" t="n">
        <v>11471</v>
      </c>
      <c r="D2" s="16" t="n">
        <v>13967</v>
      </c>
      <c r="E2" s="16" t="n">
        <v>23962</v>
      </c>
      <c r="F2" s="16" t="n">
        <v>29430</v>
      </c>
      <c r="G2" s="16" t="n">
        <v>41917</v>
      </c>
      <c r="H2" s="16" t="n">
        <v>55897</v>
      </c>
      <c r="I2" s="16" t="n">
        <v>72334</v>
      </c>
      <c r="J2" s="16" t="n">
        <v>86118</v>
      </c>
      <c r="K2" s="16" t="n">
        <v>111367</v>
      </c>
      <c r="L2" s="16" t="n">
        <v>197472</v>
      </c>
      <c r="M2" s="16">
        <f>SUM(C2:L2)</f>
        <v/>
      </c>
    </row>
    <row r="3">
      <c r="A3" s="16" t="inlineStr">
        <is>
          <t>ALB</t>
        </is>
      </c>
      <c r="B3" s="16" t="inlineStr">
        <is>
          <t>Albania</t>
        </is>
      </c>
      <c r="C3" s="16" t="n">
        <v>2570</v>
      </c>
      <c r="D3" s="16" t="n">
        <v>2553</v>
      </c>
      <c r="E3" s="16" t="n">
        <v>949</v>
      </c>
      <c r="F3" s="16" t="n">
        <v>3094</v>
      </c>
      <c r="G3" s="16" t="n">
        <v>4021</v>
      </c>
      <c r="H3" s="16" t="n">
        <v>2746</v>
      </c>
      <c r="I3" s="16" t="n">
        <v>2660</v>
      </c>
      <c r="J3" s="16" t="n">
        <v>2978</v>
      </c>
      <c r="K3" s="16" t="n">
        <v>3499</v>
      </c>
      <c r="L3" s="16" t="n">
        <v>3660</v>
      </c>
      <c r="M3" s="16">
        <f>SUM(C3:L3)</f>
        <v/>
      </c>
    </row>
    <row r="4">
      <c r="A4" s="16" t="inlineStr">
        <is>
          <t>DZA</t>
        </is>
      </c>
      <c r="B4" s="16" t="inlineStr">
        <is>
          <t>Algeria</t>
        </is>
      </c>
      <c r="C4" s="16" t="n">
        <v>9482</v>
      </c>
      <c r="D4" s="16" t="n">
        <v>11864</v>
      </c>
      <c r="E4" s="16" t="n">
        <v>14558</v>
      </c>
      <c r="F4" s="16" t="n">
        <v>16742</v>
      </c>
      <c r="G4" s="16" t="n">
        <v>19942</v>
      </c>
      <c r="H4" s="16" t="n">
        <v>22685</v>
      </c>
      <c r="I4" s="16" t="n">
        <v>34792</v>
      </c>
      <c r="J4" s="16" t="n">
        <v>45607</v>
      </c>
      <c r="K4" s="16" t="n">
        <v>110655</v>
      </c>
      <c r="L4" s="16" t="n">
        <v>2021722</v>
      </c>
      <c r="M4" s="16">
        <f>SUM(C4:L4)</f>
        <v/>
      </c>
    </row>
    <row r="5">
      <c r="A5" s="16" t="inlineStr">
        <is>
          <t>AGO</t>
        </is>
      </c>
      <c r="B5" s="16" t="inlineStr">
        <is>
          <t>Angola</t>
        </is>
      </c>
      <c r="C5" s="16" t="n">
        <v>26553</v>
      </c>
      <c r="D5" s="16" t="n">
        <v>56382</v>
      </c>
      <c r="E5" s="16" t="n">
        <v>73180</v>
      </c>
      <c r="F5" s="16" t="n">
        <v>80465</v>
      </c>
      <c r="G5" s="16" t="n">
        <v>93997</v>
      </c>
      <c r="H5" s="16" t="n">
        <v>115822</v>
      </c>
      <c r="I5" s="16" t="n">
        <v>131806</v>
      </c>
      <c r="J5" s="16" t="n">
        <v>152037</v>
      </c>
      <c r="K5" s="16" t="n">
        <v>182804</v>
      </c>
      <c r="L5" s="16" t="n">
        <v>334375</v>
      </c>
      <c r="M5" s="16">
        <f>SUM(C5:L5)</f>
        <v/>
      </c>
    </row>
    <row r="6">
      <c r="A6" s="16" t="inlineStr">
        <is>
          <t>ARG</t>
        </is>
      </c>
      <c r="B6" s="16" t="inlineStr">
        <is>
          <t>Argentina</t>
        </is>
      </c>
      <c r="C6" s="16" t="n">
        <v>16876</v>
      </c>
      <c r="D6" s="16" t="n">
        <v>91571</v>
      </c>
      <c r="E6" s="16" t="n">
        <v>134537</v>
      </c>
      <c r="F6" s="16" t="n">
        <v>244361</v>
      </c>
      <c r="G6" s="16" t="n">
        <v>223978</v>
      </c>
      <c r="H6" s="16" t="n">
        <v>265518</v>
      </c>
      <c r="I6" s="16" t="n">
        <v>242911</v>
      </c>
      <c r="J6" s="16" t="n">
        <v>413540</v>
      </c>
      <c r="K6" s="16" t="n">
        <v>401057</v>
      </c>
      <c r="L6" s="16" t="n">
        <v>745473</v>
      </c>
      <c r="M6" s="16">
        <f>SUM(C6:L6)</f>
        <v/>
      </c>
    </row>
    <row r="7">
      <c r="A7" s="16" t="inlineStr">
        <is>
          <t>ARM</t>
        </is>
      </c>
      <c r="B7" s="16" t="inlineStr">
        <is>
          <t>Armenia</t>
        </is>
      </c>
      <c r="C7" s="16" t="n">
        <v>283</v>
      </c>
      <c r="D7" s="16" t="n">
        <v>1303</v>
      </c>
      <c r="E7" s="16" t="n">
        <v>2224</v>
      </c>
      <c r="F7" s="16" t="n">
        <v>1972</v>
      </c>
      <c r="G7" s="16" t="n">
        <v>2985</v>
      </c>
      <c r="H7" s="16" t="n">
        <v>3582</v>
      </c>
      <c r="I7" s="16" t="n">
        <v>2881</v>
      </c>
      <c r="J7" s="16" t="n">
        <v>2570</v>
      </c>
      <c r="K7" s="16" t="n">
        <v>5132</v>
      </c>
      <c r="L7" s="16" t="n">
        <v>6810</v>
      </c>
      <c r="M7" s="16">
        <f>SUM(C7:L7)</f>
        <v/>
      </c>
    </row>
    <row r="8">
      <c r="A8" s="16" t="inlineStr">
        <is>
          <t>AUS</t>
        </is>
      </c>
      <c r="B8" s="16" t="inlineStr">
        <is>
          <t>Australia</t>
        </is>
      </c>
      <c r="C8" s="16" t="n">
        <v>1699</v>
      </c>
      <c r="D8" s="16" t="n">
        <v>10328</v>
      </c>
      <c r="E8" s="16" t="n">
        <v>41026</v>
      </c>
      <c r="F8" s="16" t="n">
        <v>152187</v>
      </c>
      <c r="G8" s="16" t="n">
        <v>202856</v>
      </c>
      <c r="H8" s="16" t="n">
        <v>459254</v>
      </c>
      <c r="I8" s="16" t="n">
        <v>548800</v>
      </c>
      <c r="J8" s="16" t="n">
        <v>627334</v>
      </c>
      <c r="K8" s="16" t="n">
        <v>805948</v>
      </c>
      <c r="L8" s="16" t="n">
        <v>4844789</v>
      </c>
      <c r="M8" s="16">
        <f>SUM(C8:L8)</f>
        <v/>
      </c>
    </row>
    <row r="9">
      <c r="A9" s="16" t="inlineStr">
        <is>
          <t>AUT</t>
        </is>
      </c>
      <c r="B9" s="16" t="inlineStr">
        <is>
          <t>Austria</t>
        </is>
      </c>
      <c r="C9" s="16" t="n">
        <v>3759</v>
      </c>
      <c r="D9" s="16" t="n">
        <v>4296</v>
      </c>
      <c r="E9" s="16" t="n">
        <v>5368</v>
      </c>
      <c r="F9" s="16" t="n">
        <v>5120</v>
      </c>
      <c r="G9" s="16" t="n">
        <v>6700</v>
      </c>
      <c r="H9" s="16" t="n">
        <v>7190</v>
      </c>
      <c r="I9" s="16" t="n">
        <v>7183</v>
      </c>
      <c r="J9" s="16" t="n">
        <v>10291</v>
      </c>
      <c r="K9" s="16" t="n">
        <v>13003</v>
      </c>
      <c r="L9" s="16" t="n">
        <v>20944</v>
      </c>
      <c r="M9" s="16">
        <f>SUM(C9:L9)</f>
        <v/>
      </c>
    </row>
    <row r="10">
      <c r="A10" s="16" t="inlineStr">
        <is>
          <t>AZE</t>
        </is>
      </c>
      <c r="B10" s="16" t="inlineStr">
        <is>
          <t>Azerbaijan</t>
        </is>
      </c>
      <c r="C10" s="16" t="n">
        <v>2665</v>
      </c>
      <c r="D10" s="16" t="n">
        <v>4582</v>
      </c>
      <c r="E10" s="16" t="n">
        <v>8113</v>
      </c>
      <c r="F10" s="16" t="n">
        <v>7675</v>
      </c>
      <c r="G10" s="16" t="n">
        <v>7943</v>
      </c>
      <c r="H10" s="16" t="n">
        <v>10041</v>
      </c>
      <c r="I10" s="16" t="n">
        <v>11852</v>
      </c>
      <c r="J10" s="16" t="n">
        <v>11320</v>
      </c>
      <c r="K10" s="16" t="n">
        <v>11286</v>
      </c>
      <c r="L10" s="16" t="n">
        <v>11358</v>
      </c>
      <c r="M10" s="16">
        <f>SUM(C10:L10)</f>
        <v/>
      </c>
    </row>
    <row r="11">
      <c r="A11" s="16" t="inlineStr">
        <is>
          <t>BHR</t>
        </is>
      </c>
      <c r="B11" s="16" t="inlineStr">
        <is>
          <t>Bahrain</t>
        </is>
      </c>
      <c r="C11" s="16" t="n">
        <v>32</v>
      </c>
      <c r="D11" s="16" t="n">
        <v>0</v>
      </c>
      <c r="E11" s="16" t="n">
        <v>35</v>
      </c>
      <c r="F11" s="16" t="n">
        <v>0</v>
      </c>
      <c r="G11" s="16" t="n">
        <v>0</v>
      </c>
      <c r="H11" s="16" t="n">
        <v>77</v>
      </c>
      <c r="I11" s="16" t="n">
        <v>0</v>
      </c>
      <c r="J11" s="16" t="n">
        <v>150</v>
      </c>
      <c r="K11" s="16" t="n">
        <v>0</v>
      </c>
      <c r="L11" s="16" t="n">
        <v>401</v>
      </c>
      <c r="M11" s="16">
        <f>SUM(C11:L11)</f>
        <v/>
      </c>
    </row>
    <row r="12">
      <c r="A12" s="16" t="inlineStr">
        <is>
          <t>BGD</t>
        </is>
      </c>
      <c r="B12" s="16" t="inlineStr">
        <is>
          <t>Bangladesh</t>
        </is>
      </c>
      <c r="C12" s="16" t="n">
        <v>605</v>
      </c>
      <c r="D12" s="16" t="n">
        <v>8939</v>
      </c>
      <c r="E12" s="16" t="n">
        <v>12510</v>
      </c>
      <c r="F12" s="16" t="n">
        <v>13840</v>
      </c>
      <c r="G12" s="16" t="n">
        <v>14195</v>
      </c>
      <c r="H12" s="16" t="n">
        <v>15911</v>
      </c>
      <c r="I12" s="16" t="n">
        <v>13994</v>
      </c>
      <c r="J12" s="16" t="n">
        <v>15983</v>
      </c>
      <c r="K12" s="16" t="n">
        <v>16252</v>
      </c>
      <c r="L12" s="16" t="n">
        <v>26783</v>
      </c>
      <c r="M12" s="16">
        <f>SUM(C12:L12)</f>
        <v/>
      </c>
    </row>
    <row r="13">
      <c r="A13" s="16" t="inlineStr">
        <is>
          <t>BRB</t>
        </is>
      </c>
      <c r="B13" s="16" t="inlineStr">
        <is>
          <t>Barbados</t>
        </is>
      </c>
      <c r="C13" s="16" t="n">
        <v>41</v>
      </c>
      <c r="D13" s="16" t="n">
        <v>60</v>
      </c>
      <c r="E13" s="16" t="n">
        <v>33</v>
      </c>
      <c r="F13" s="16" t="n">
        <v>62</v>
      </c>
      <c r="G13" s="16" t="n">
        <v>34</v>
      </c>
      <c r="H13" s="16" t="n">
        <v>43</v>
      </c>
      <c r="I13" s="16" t="n">
        <v>34</v>
      </c>
      <c r="J13" s="16" t="n">
        <v>35</v>
      </c>
      <c r="K13" s="16" t="n">
        <v>36</v>
      </c>
      <c r="L13" s="16" t="n">
        <v>58</v>
      </c>
      <c r="M13" s="16">
        <f>SUM(C13:L13)</f>
        <v/>
      </c>
    </row>
    <row r="14">
      <c r="A14" s="16" t="inlineStr">
        <is>
          <t>BLR</t>
        </is>
      </c>
      <c r="B14" s="16" t="inlineStr">
        <is>
          <t>Belarus</t>
        </is>
      </c>
      <c r="C14" s="16" t="n">
        <v>23743</v>
      </c>
      <c r="D14" s="16" t="n">
        <v>24034</v>
      </c>
      <c r="E14" s="16" t="n">
        <v>20154</v>
      </c>
      <c r="F14" s="16" t="n">
        <v>19321</v>
      </c>
      <c r="G14" s="16" t="n">
        <v>20504</v>
      </c>
      <c r="H14" s="16" t="n">
        <v>19306</v>
      </c>
      <c r="I14" s="16" t="n">
        <v>15610</v>
      </c>
      <c r="J14" s="16" t="n">
        <v>19775</v>
      </c>
      <c r="K14" s="16" t="n">
        <v>20254</v>
      </c>
      <c r="L14" s="16" t="n">
        <v>24372</v>
      </c>
      <c r="M14" s="16">
        <f>SUM(C14:L14)</f>
        <v/>
      </c>
    </row>
    <row r="15">
      <c r="A15" s="16" t="inlineStr">
        <is>
          <t>BEL</t>
        </is>
      </c>
      <c r="B15" s="16" t="inlineStr">
        <is>
          <t>Belgium</t>
        </is>
      </c>
      <c r="C15" s="16" t="n">
        <v>2640</v>
      </c>
      <c r="D15" s="16" t="n">
        <v>2398</v>
      </c>
      <c r="E15" s="16" t="n">
        <v>2017</v>
      </c>
      <c r="F15" s="16" t="n">
        <v>3011</v>
      </c>
      <c r="G15" s="16" t="n">
        <v>3606</v>
      </c>
      <c r="H15" s="16" t="n">
        <v>3465</v>
      </c>
      <c r="I15" s="16" t="n">
        <v>1630</v>
      </c>
      <c r="J15" s="16" t="n">
        <v>2032</v>
      </c>
      <c r="K15" s="16" t="n">
        <v>4197</v>
      </c>
      <c r="L15" s="16" t="n">
        <v>5704</v>
      </c>
      <c r="M15" s="16">
        <f>SUM(C15:L15)</f>
        <v/>
      </c>
    </row>
    <row r="16">
      <c r="A16" s="16" t="inlineStr">
        <is>
          <t>BLZ</t>
        </is>
      </c>
      <c r="B16" s="16" t="inlineStr">
        <is>
          <t>Belize</t>
        </is>
      </c>
      <c r="C16" s="16" t="n">
        <v>3275</v>
      </c>
      <c r="D16" s="16" t="n">
        <v>0</v>
      </c>
      <c r="E16" s="16" t="n">
        <v>1992</v>
      </c>
      <c r="F16" s="16" t="n">
        <v>0</v>
      </c>
      <c r="G16" s="16" t="n">
        <v>2306</v>
      </c>
      <c r="H16" s="16" t="n">
        <v>0</v>
      </c>
      <c r="I16" s="16" t="n">
        <v>5293</v>
      </c>
      <c r="J16" s="16" t="n">
        <v>0</v>
      </c>
      <c r="K16" s="16" t="n">
        <v>4605</v>
      </c>
      <c r="L16" s="16" t="n">
        <v>4399</v>
      </c>
      <c r="M16" s="16">
        <f>SUM(C16:L16)</f>
        <v/>
      </c>
    </row>
    <row r="17">
      <c r="A17" s="16" t="inlineStr">
        <is>
          <t>BEN</t>
        </is>
      </c>
      <c r="B17" s="16" t="inlineStr">
        <is>
          <t>Benin</t>
        </is>
      </c>
      <c r="C17" s="16" t="n">
        <v>1150</v>
      </c>
      <c r="D17" s="16" t="n">
        <v>1578</v>
      </c>
      <c r="E17" s="16" t="n">
        <v>2001</v>
      </c>
      <c r="F17" s="16" t="n">
        <v>2993</v>
      </c>
      <c r="G17" s="16" t="n">
        <v>3681</v>
      </c>
      <c r="H17" s="16" t="n">
        <v>5469</v>
      </c>
      <c r="I17" s="16" t="n">
        <v>16433</v>
      </c>
      <c r="J17" s="16" t="n">
        <v>20223</v>
      </c>
      <c r="K17" s="16" t="n">
        <v>25018</v>
      </c>
      <c r="L17" s="16" t="n">
        <v>36871</v>
      </c>
      <c r="M17" s="16">
        <f>SUM(C17:L17)</f>
        <v/>
      </c>
    </row>
    <row r="18">
      <c r="A18" s="16" t="inlineStr">
        <is>
          <t>BTN</t>
        </is>
      </c>
      <c r="B18" s="16" t="inlineStr">
        <is>
          <t>Bhutan</t>
        </is>
      </c>
      <c r="C18" s="16" t="n">
        <v>974</v>
      </c>
      <c r="D18" s="16" t="n">
        <v>1151</v>
      </c>
      <c r="E18" s="16" t="n">
        <v>1713</v>
      </c>
      <c r="F18" s="16" t="n">
        <v>1542</v>
      </c>
      <c r="G18" s="16" t="n">
        <v>1694</v>
      </c>
      <c r="H18" s="16" t="n">
        <v>2956</v>
      </c>
      <c r="I18" s="16" t="n">
        <v>3787</v>
      </c>
      <c r="J18" s="16" t="n">
        <v>4782</v>
      </c>
      <c r="K18" s="16" t="n">
        <v>7736</v>
      </c>
      <c r="L18" s="16" t="n">
        <v>12429</v>
      </c>
      <c r="M18" s="16">
        <f>SUM(C18:L18)</f>
        <v/>
      </c>
    </row>
    <row r="19">
      <c r="A19" s="16" t="inlineStr">
        <is>
          <t>BOL</t>
        </is>
      </c>
      <c r="B19" s="16" t="inlineStr">
        <is>
          <t>Bolivia (Plurinational State of)</t>
        </is>
      </c>
      <c r="C19" s="16" t="n">
        <v>18304</v>
      </c>
      <c r="D19" s="16" t="n">
        <v>17394</v>
      </c>
      <c r="E19" s="16" t="n">
        <v>34509</v>
      </c>
      <c r="F19" s="16" t="n">
        <v>29612</v>
      </c>
      <c r="G19" s="16" t="n">
        <v>49804</v>
      </c>
      <c r="H19" s="16" t="n">
        <v>89576</v>
      </c>
      <c r="I19" s="16" t="n">
        <v>80003</v>
      </c>
      <c r="J19" s="16" t="n">
        <v>108212</v>
      </c>
      <c r="K19" s="16" t="n">
        <v>210736</v>
      </c>
      <c r="L19" s="16" t="n">
        <v>445237</v>
      </c>
      <c r="M19" s="16">
        <f>SUM(C19:L19)</f>
        <v/>
      </c>
    </row>
    <row r="20">
      <c r="A20" s="16" t="inlineStr">
        <is>
          <t>BIH</t>
        </is>
      </c>
      <c r="B20" s="16" t="inlineStr">
        <is>
          <t>Bosnia and Herzegovina</t>
        </is>
      </c>
      <c r="C20" s="16" t="n">
        <v>1769</v>
      </c>
      <c r="D20" s="16" t="n">
        <v>2994</v>
      </c>
      <c r="E20" s="16" t="n">
        <v>4640</v>
      </c>
      <c r="F20" s="16" t="n">
        <v>3202</v>
      </c>
      <c r="G20" s="16" t="n">
        <v>3635</v>
      </c>
      <c r="H20" s="16" t="n">
        <v>6071</v>
      </c>
      <c r="I20" s="16" t="n">
        <v>9717</v>
      </c>
      <c r="J20" s="16" t="n">
        <v>4726</v>
      </c>
      <c r="K20" s="16" t="n">
        <v>7330</v>
      </c>
      <c r="L20" s="16" t="n">
        <v>6987</v>
      </c>
      <c r="M20" s="16">
        <f>SUM(C20:L20)</f>
        <v/>
      </c>
    </row>
    <row r="21">
      <c r="A21" s="16" t="inlineStr">
        <is>
          <t>BWA</t>
        </is>
      </c>
      <c r="B21" s="16" t="inlineStr">
        <is>
          <t>Botswana</t>
        </is>
      </c>
      <c r="C21" s="16" t="n">
        <v>163</v>
      </c>
      <c r="D21" s="16" t="n">
        <v>2023</v>
      </c>
      <c r="E21" s="16" t="n">
        <v>10929</v>
      </c>
      <c r="F21" s="16" t="n">
        <v>20788</v>
      </c>
      <c r="G21" s="16" t="n">
        <v>26706</v>
      </c>
      <c r="H21" s="16" t="n">
        <v>30432</v>
      </c>
      <c r="I21" s="16" t="n">
        <v>103645</v>
      </c>
      <c r="J21" s="16" t="n">
        <v>100675</v>
      </c>
      <c r="K21" s="16" t="n">
        <v>137868</v>
      </c>
      <c r="L21" s="16" t="n">
        <v>145005</v>
      </c>
      <c r="M21" s="16">
        <f>SUM(C21:L21)</f>
        <v/>
      </c>
    </row>
    <row r="22">
      <c r="A22" s="16" t="inlineStr">
        <is>
          <t>BRA</t>
        </is>
      </c>
      <c r="B22" s="16" t="inlineStr">
        <is>
          <t>Brazil</t>
        </is>
      </c>
      <c r="C22" s="16" t="n">
        <v>100456</v>
      </c>
      <c r="D22" s="16" t="n">
        <v>223832</v>
      </c>
      <c r="E22" s="16" t="n">
        <v>285455</v>
      </c>
      <c r="F22" s="16" t="n">
        <v>308833</v>
      </c>
      <c r="G22" s="16" t="n">
        <v>351784</v>
      </c>
      <c r="H22" s="16" t="n">
        <v>411287</v>
      </c>
      <c r="I22" s="16" t="n">
        <v>481027</v>
      </c>
      <c r="J22" s="16" t="n">
        <v>635009</v>
      </c>
      <c r="K22" s="16" t="n">
        <v>1091092</v>
      </c>
      <c r="L22" s="16" t="n">
        <v>4617165</v>
      </c>
      <c r="M22" s="16">
        <f>SUM(C22:L22)</f>
        <v/>
      </c>
    </row>
    <row r="23">
      <c r="A23" s="16" t="inlineStr">
        <is>
          <t>BRN</t>
        </is>
      </c>
      <c r="B23" s="16" t="inlineStr">
        <is>
          <t>Brunei Darussalam</t>
        </is>
      </c>
      <c r="C23" s="16" t="n">
        <v>162</v>
      </c>
      <c r="D23" s="16" t="n">
        <v>156</v>
      </c>
      <c r="E23" s="16" t="n">
        <v>154</v>
      </c>
      <c r="F23" s="16" t="n">
        <v>192</v>
      </c>
      <c r="G23" s="16" t="n">
        <v>310</v>
      </c>
      <c r="H23" s="16" t="n">
        <v>251</v>
      </c>
      <c r="I23" s="16" t="n">
        <v>366</v>
      </c>
      <c r="J23" s="16" t="n">
        <v>862</v>
      </c>
      <c r="K23" s="16" t="n">
        <v>1219</v>
      </c>
      <c r="L23" s="16" t="n">
        <v>2107</v>
      </c>
      <c r="M23" s="16">
        <f>SUM(C23:L23)</f>
        <v/>
      </c>
    </row>
    <row r="24">
      <c r="A24" s="16" t="inlineStr">
        <is>
          <t>BGR</t>
        </is>
      </c>
      <c r="B24" s="16" t="inlineStr">
        <is>
          <t>Bulgaria</t>
        </is>
      </c>
      <c r="C24" s="16" t="n">
        <v>12003</v>
      </c>
      <c r="D24" s="16" t="n">
        <v>11301</v>
      </c>
      <c r="E24" s="16" t="n">
        <v>13651</v>
      </c>
      <c r="F24" s="16" t="n">
        <v>10604</v>
      </c>
      <c r="G24" s="16" t="n">
        <v>11189</v>
      </c>
      <c r="H24" s="16" t="n">
        <v>11489</v>
      </c>
      <c r="I24" s="16" t="n">
        <v>9725</v>
      </c>
      <c r="J24" s="16" t="n">
        <v>10103</v>
      </c>
      <c r="K24" s="16" t="n">
        <v>10559</v>
      </c>
      <c r="L24" s="16" t="n">
        <v>11383</v>
      </c>
      <c r="M24" s="16">
        <f>SUM(C24:L24)</f>
        <v/>
      </c>
    </row>
    <row r="25">
      <c r="A25" s="16" t="inlineStr">
        <is>
          <t>BFA</t>
        </is>
      </c>
      <c r="B25" s="16" t="inlineStr">
        <is>
          <t>Burkina Faso</t>
        </is>
      </c>
      <c r="C25" s="16" t="n">
        <v>28015</v>
      </c>
      <c r="D25" s="16" t="n">
        <v>13183</v>
      </c>
      <c r="E25" s="16" t="n">
        <v>25099</v>
      </c>
      <c r="F25" s="16" t="n">
        <v>19497</v>
      </c>
      <c r="G25" s="16" t="n">
        <v>22000</v>
      </c>
      <c r="H25" s="16" t="n">
        <v>32439</v>
      </c>
      <c r="I25" s="16" t="n">
        <v>24308</v>
      </c>
      <c r="J25" s="16" t="n">
        <v>32832</v>
      </c>
      <c r="K25" s="16" t="n">
        <v>32629</v>
      </c>
      <c r="L25" s="16" t="n">
        <v>43415</v>
      </c>
      <c r="M25" s="16">
        <f>SUM(C25:L25)</f>
        <v/>
      </c>
    </row>
    <row r="26">
      <c r="A26" s="16" t="inlineStr">
        <is>
          <t>BDI</t>
        </is>
      </c>
      <c r="B26" s="16" t="inlineStr">
        <is>
          <t>Burundi</t>
        </is>
      </c>
      <c r="C26" s="16" t="n">
        <v>300</v>
      </c>
      <c r="D26" s="16" t="n">
        <v>2020</v>
      </c>
      <c r="E26" s="16" t="n">
        <v>1752</v>
      </c>
      <c r="F26" s="16" t="n">
        <v>2487</v>
      </c>
      <c r="G26" s="16" t="n">
        <v>2990</v>
      </c>
      <c r="H26" s="16" t="n">
        <v>2389</v>
      </c>
      <c r="I26" s="16" t="n">
        <v>3423</v>
      </c>
      <c r="J26" s="16" t="n">
        <v>2919</v>
      </c>
      <c r="K26" s="16" t="n">
        <v>3445</v>
      </c>
      <c r="L26" s="16" t="n">
        <v>5214</v>
      </c>
      <c r="M26" s="16">
        <f>SUM(C26:L26)</f>
        <v/>
      </c>
    </row>
    <row r="27">
      <c r="A27" s="16" t="inlineStr">
        <is>
          <t>CPV</t>
        </is>
      </c>
      <c r="B27" s="16" t="inlineStr">
        <is>
          <t>Cabo Verde</t>
        </is>
      </c>
      <c r="C27" s="16" t="n">
        <v>122</v>
      </c>
      <c r="D27" s="16" t="n">
        <v>167</v>
      </c>
      <c r="E27" s="16" t="n">
        <v>488</v>
      </c>
      <c r="F27" s="16" t="n">
        <v>269</v>
      </c>
      <c r="G27" s="16" t="n">
        <v>381</v>
      </c>
      <c r="H27" s="16" t="n">
        <v>195</v>
      </c>
      <c r="I27" s="16" t="n">
        <v>211</v>
      </c>
      <c r="J27" s="16" t="n">
        <v>195</v>
      </c>
      <c r="K27" s="16" t="n">
        <v>864</v>
      </c>
      <c r="L27" s="16" t="n">
        <v>1188</v>
      </c>
      <c r="M27" s="16">
        <f>SUM(C27:L27)</f>
        <v/>
      </c>
    </row>
    <row r="28">
      <c r="A28" s="16" t="inlineStr">
        <is>
          <t>KHM</t>
        </is>
      </c>
      <c r="B28" s="16" t="inlineStr">
        <is>
          <t>Cambodia</t>
        </is>
      </c>
      <c r="C28" s="16" t="n">
        <v>2960</v>
      </c>
      <c r="D28" s="16" t="n">
        <v>9828</v>
      </c>
      <c r="E28" s="16" t="n">
        <v>6928</v>
      </c>
      <c r="F28" s="16" t="n">
        <v>9863</v>
      </c>
      <c r="G28" s="16" t="n">
        <v>9604</v>
      </c>
      <c r="H28" s="16" t="n">
        <v>14225</v>
      </c>
      <c r="I28" s="16" t="n">
        <v>19840</v>
      </c>
      <c r="J28" s="16" t="n">
        <v>23908</v>
      </c>
      <c r="K28" s="16" t="n">
        <v>36857</v>
      </c>
      <c r="L28" s="16" t="n">
        <v>47421</v>
      </c>
      <c r="M28" s="16">
        <f>SUM(C28:L28)</f>
        <v/>
      </c>
    </row>
    <row r="29">
      <c r="A29" s="16" t="inlineStr">
        <is>
          <t>CMR</t>
        </is>
      </c>
      <c r="B29" s="16" t="inlineStr">
        <is>
          <t>Cameroon</t>
        </is>
      </c>
      <c r="C29" s="16" t="n">
        <v>6824</v>
      </c>
      <c r="D29" s="16" t="n">
        <v>13636</v>
      </c>
      <c r="E29" s="16" t="n">
        <v>15493</v>
      </c>
      <c r="F29" s="16" t="n">
        <v>15450</v>
      </c>
      <c r="G29" s="16" t="n">
        <v>30729</v>
      </c>
      <c r="H29" s="16" t="n">
        <v>40914</v>
      </c>
      <c r="I29" s="16" t="n">
        <v>45790</v>
      </c>
      <c r="J29" s="16" t="n">
        <v>80231</v>
      </c>
      <c r="K29" s="16" t="n">
        <v>94229</v>
      </c>
      <c r="L29" s="16" t="n">
        <v>122743</v>
      </c>
      <c r="M29" s="16">
        <f>SUM(C29:L29)</f>
        <v/>
      </c>
    </row>
    <row r="30">
      <c r="A30" s="16" t="inlineStr">
        <is>
          <t>CAN</t>
        </is>
      </c>
      <c r="B30" s="16" t="inlineStr">
        <is>
          <t>Canada</t>
        </is>
      </c>
      <c r="C30" s="16" t="n">
        <v>21721</v>
      </c>
      <c r="D30" s="16" t="n">
        <v>13235</v>
      </c>
      <c r="E30" s="16" t="n">
        <v>30488</v>
      </c>
      <c r="F30" s="16" t="n">
        <v>57536</v>
      </c>
      <c r="G30" s="16" t="n">
        <v>96283</v>
      </c>
      <c r="H30" s="16" t="n">
        <v>98459</v>
      </c>
      <c r="I30" s="16" t="n">
        <v>187294</v>
      </c>
      <c r="J30" s="16" t="n">
        <v>544318</v>
      </c>
      <c r="K30" s="16" t="n">
        <v>2030900</v>
      </c>
      <c r="L30" s="16" t="n">
        <v>6961605</v>
      </c>
      <c r="M30" s="16">
        <f>SUM(C30:L30)</f>
        <v/>
      </c>
    </row>
    <row r="31">
      <c r="A31" s="16" t="inlineStr">
        <is>
          <t>CAF</t>
        </is>
      </c>
      <c r="B31" s="16" t="inlineStr">
        <is>
          <t>Central African Republic (the)</t>
        </is>
      </c>
      <c r="C31" s="16" t="n">
        <v>15044</v>
      </c>
      <c r="D31" s="16" t="n">
        <v>39847</v>
      </c>
      <c r="E31" s="16" t="n">
        <v>49828</v>
      </c>
      <c r="F31" s="16" t="n">
        <v>37406</v>
      </c>
      <c r="G31" s="16" t="n">
        <v>36435</v>
      </c>
      <c r="H31" s="16" t="n">
        <v>63928</v>
      </c>
      <c r="I31" s="16" t="n">
        <v>40751</v>
      </c>
      <c r="J31" s="16" t="n">
        <v>66216</v>
      </c>
      <c r="K31" s="16" t="n">
        <v>109224</v>
      </c>
      <c r="L31" s="16" t="n">
        <v>161521</v>
      </c>
      <c r="M31" s="16">
        <f>SUM(C31:L31)</f>
        <v/>
      </c>
    </row>
    <row r="32">
      <c r="A32" s="16" t="inlineStr">
        <is>
          <t>TCD</t>
        </is>
      </c>
      <c r="B32" s="16" t="inlineStr">
        <is>
          <t>Chad</t>
        </is>
      </c>
      <c r="C32" s="16" t="n">
        <v>12306</v>
      </c>
      <c r="D32" s="16" t="n">
        <v>19343</v>
      </c>
      <c r="E32" s="16" t="n">
        <v>34981</v>
      </c>
      <c r="F32" s="16" t="n">
        <v>40291</v>
      </c>
      <c r="G32" s="16" t="n">
        <v>53325</v>
      </c>
      <c r="H32" s="16" t="n">
        <v>75323</v>
      </c>
      <c r="I32" s="16" t="n">
        <v>87720</v>
      </c>
      <c r="J32" s="16" t="n">
        <v>121608</v>
      </c>
      <c r="K32" s="16" t="n">
        <v>206211</v>
      </c>
      <c r="L32" s="16" t="n">
        <v>618853</v>
      </c>
      <c r="M32" s="16">
        <f>SUM(C32:L32)</f>
        <v/>
      </c>
    </row>
    <row r="33">
      <c r="A33" s="16" t="inlineStr">
        <is>
          <t>CHL</t>
        </is>
      </c>
      <c r="B33" s="16" t="inlineStr">
        <is>
          <t>Chile</t>
        </is>
      </c>
      <c r="C33" s="16" t="n">
        <v>17416</v>
      </c>
      <c r="D33" s="16" t="n">
        <v>15361</v>
      </c>
      <c r="E33" s="16" t="n">
        <v>46764</v>
      </c>
      <c r="F33" s="16" t="n">
        <v>47281</v>
      </c>
      <c r="G33" s="16" t="n">
        <v>50836</v>
      </c>
      <c r="H33" s="16" t="n">
        <v>20505</v>
      </c>
      <c r="I33" s="16" t="n">
        <v>90043</v>
      </c>
      <c r="J33" s="16" t="n">
        <v>187124</v>
      </c>
      <c r="K33" s="16" t="n">
        <v>123601</v>
      </c>
      <c r="L33" s="16" t="n">
        <v>148241</v>
      </c>
      <c r="M33" s="16">
        <f>SUM(C33:L33)</f>
        <v/>
      </c>
    </row>
    <row r="34">
      <c r="A34" s="16" t="inlineStr">
        <is>
          <t>CHN</t>
        </is>
      </c>
      <c r="B34" s="16" t="inlineStr">
        <is>
          <t>China</t>
        </is>
      </c>
      <c r="C34" s="16" t="n">
        <v>151164</v>
      </c>
      <c r="D34" s="16" t="n">
        <v>260047</v>
      </c>
      <c r="E34" s="16" t="n">
        <v>342635</v>
      </c>
      <c r="F34" s="16" t="n">
        <v>417149</v>
      </c>
      <c r="G34" s="16" t="n">
        <v>471734</v>
      </c>
      <c r="H34" s="16" t="n">
        <v>596738</v>
      </c>
      <c r="I34" s="16" t="n">
        <v>587875</v>
      </c>
      <c r="J34" s="16" t="n">
        <v>701292</v>
      </c>
      <c r="K34" s="16" t="n">
        <v>1181009</v>
      </c>
      <c r="L34" s="16" t="n">
        <v>4683169</v>
      </c>
      <c r="M34" s="16">
        <f>SUM(C34:L34)</f>
        <v/>
      </c>
    </row>
    <row r="35">
      <c r="A35" s="16" t="inlineStr">
        <is>
          <t>COL</t>
        </is>
      </c>
      <c r="B35" s="16" t="inlineStr">
        <is>
          <t>Colombia</t>
        </is>
      </c>
      <c r="C35" s="16" t="n">
        <v>30288</v>
      </c>
      <c r="D35" s="16" t="n">
        <v>30252</v>
      </c>
      <c r="E35" s="16" t="n">
        <v>39049</v>
      </c>
      <c r="F35" s="16" t="n">
        <v>45104</v>
      </c>
      <c r="G35" s="16" t="n">
        <v>48874</v>
      </c>
      <c r="H35" s="16" t="n">
        <v>49873</v>
      </c>
      <c r="I35" s="16" t="n">
        <v>71098</v>
      </c>
      <c r="J35" s="16" t="n">
        <v>76936</v>
      </c>
      <c r="K35" s="16" t="n">
        <v>98187</v>
      </c>
      <c r="L35" s="16" t="n">
        <v>647012</v>
      </c>
      <c r="M35" s="16">
        <f>SUM(C35:L35)</f>
        <v/>
      </c>
    </row>
    <row r="36">
      <c r="A36" s="16" t="inlineStr">
        <is>
          <t>COD</t>
        </is>
      </c>
      <c r="B36" s="16" t="inlineStr">
        <is>
          <t>Congo (the Democratic Republic of the)</t>
        </is>
      </c>
      <c r="C36" s="16" t="n">
        <v>4120</v>
      </c>
      <c r="D36" s="16" t="n">
        <v>14482</v>
      </c>
      <c r="E36" s="16" t="n">
        <v>9268</v>
      </c>
      <c r="F36" s="16" t="n">
        <v>56091</v>
      </c>
      <c r="G36" s="16" t="n">
        <v>197126</v>
      </c>
      <c r="H36" s="16" t="n">
        <v>306257</v>
      </c>
      <c r="I36" s="16" t="n">
        <v>381995</v>
      </c>
      <c r="J36" s="16" t="n">
        <v>376746</v>
      </c>
      <c r="K36" s="16" t="n">
        <v>417783</v>
      </c>
      <c r="L36" s="16" t="n">
        <v>574339</v>
      </c>
      <c r="M36" s="16">
        <f>SUM(C36:L36)</f>
        <v/>
      </c>
    </row>
    <row r="37">
      <c r="A37" s="16" t="inlineStr">
        <is>
          <t>COG</t>
        </is>
      </c>
      <c r="B37" s="16" t="inlineStr">
        <is>
          <t>Congo (the)</t>
        </is>
      </c>
      <c r="C37" s="16" t="n">
        <v>9668</v>
      </c>
      <c r="D37" s="16" t="n">
        <v>16701</v>
      </c>
      <c r="E37" s="16" t="n">
        <v>67757</v>
      </c>
      <c r="F37" s="16" t="n">
        <v>26254</v>
      </c>
      <c r="G37" s="16" t="n">
        <v>21488</v>
      </c>
      <c r="H37" s="16" t="n">
        <v>28068</v>
      </c>
      <c r="I37" s="16" t="n">
        <v>27943</v>
      </c>
      <c r="J37" s="16" t="n">
        <v>52391</v>
      </c>
      <c r="K37" s="16" t="n">
        <v>64902</v>
      </c>
      <c r="L37" s="16" t="n">
        <v>26559</v>
      </c>
      <c r="M37" s="16">
        <f>SUM(C37:L37)</f>
        <v/>
      </c>
    </row>
    <row r="38">
      <c r="A38" s="16" t="inlineStr">
        <is>
          <t>CRI</t>
        </is>
      </c>
      <c r="B38" s="16" t="inlineStr">
        <is>
          <t>Costa Rica</t>
        </is>
      </c>
      <c r="C38" s="16" t="n">
        <v>186</v>
      </c>
      <c r="D38" s="16" t="n">
        <v>362</v>
      </c>
      <c r="E38" s="16" t="n">
        <v>1270</v>
      </c>
      <c r="F38" s="16" t="n">
        <v>1515</v>
      </c>
      <c r="G38" s="16" t="n">
        <v>2786</v>
      </c>
      <c r="H38" s="16" t="n">
        <v>5274</v>
      </c>
      <c r="I38" s="16" t="n">
        <v>9770</v>
      </c>
      <c r="J38" s="16" t="n">
        <v>8805</v>
      </c>
      <c r="K38" s="16" t="n">
        <v>8298</v>
      </c>
      <c r="L38" s="16" t="n">
        <v>12869</v>
      </c>
      <c r="M38" s="16">
        <f>SUM(C38:L38)</f>
        <v/>
      </c>
    </row>
    <row r="39">
      <c r="A39" s="16" t="inlineStr">
        <is>
          <t>CIV</t>
        </is>
      </c>
      <c r="B39" s="16" t="inlineStr">
        <is>
          <t>Côte d'Ivoire</t>
        </is>
      </c>
      <c r="C39" s="16" t="n">
        <v>18249</v>
      </c>
      <c r="D39" s="16" t="n">
        <v>26702</v>
      </c>
      <c r="E39" s="16" t="n">
        <v>34713</v>
      </c>
      <c r="F39" s="16" t="n">
        <v>20127</v>
      </c>
      <c r="G39" s="16" t="n">
        <v>26914</v>
      </c>
      <c r="H39" s="16" t="n">
        <v>32311</v>
      </c>
      <c r="I39" s="16" t="n">
        <v>32451</v>
      </c>
      <c r="J39" s="16" t="n">
        <v>30463</v>
      </c>
      <c r="K39" s="16" t="n">
        <v>47842</v>
      </c>
      <c r="L39" s="16" t="n">
        <v>51885</v>
      </c>
      <c r="M39" s="16">
        <f>SUM(C39:L39)</f>
        <v/>
      </c>
    </row>
    <row r="40">
      <c r="A40" s="16" t="inlineStr">
        <is>
          <t>HRV</t>
        </is>
      </c>
      <c r="B40" s="16" t="inlineStr">
        <is>
          <t>Croatia</t>
        </is>
      </c>
      <c r="C40" s="16" t="n">
        <v>2797</v>
      </c>
      <c r="D40" s="16" t="n">
        <v>3254</v>
      </c>
      <c r="E40" s="16" t="n">
        <v>3873</v>
      </c>
      <c r="F40" s="16" t="n">
        <v>4678</v>
      </c>
      <c r="G40" s="16" t="n">
        <v>4008</v>
      </c>
      <c r="H40" s="16" t="n">
        <v>4630</v>
      </c>
      <c r="I40" s="16" t="n">
        <v>5147</v>
      </c>
      <c r="J40" s="16" t="n">
        <v>7164</v>
      </c>
      <c r="K40" s="16" t="n">
        <v>8501</v>
      </c>
      <c r="L40" s="16" t="n">
        <v>12909</v>
      </c>
      <c r="M40" s="16">
        <f>SUM(C40:L40)</f>
        <v/>
      </c>
    </row>
    <row r="41">
      <c r="A41" s="16" t="inlineStr">
        <is>
          <t>CUB</t>
        </is>
      </c>
      <c r="B41" s="16" t="inlineStr">
        <is>
          <t>Cuba</t>
        </is>
      </c>
      <c r="C41" s="16" t="n">
        <v>1499</v>
      </c>
      <c r="D41" s="16" t="n">
        <v>9548</v>
      </c>
      <c r="E41" s="16" t="n">
        <v>9069</v>
      </c>
      <c r="F41" s="16" t="n">
        <v>7781</v>
      </c>
      <c r="G41" s="16" t="n">
        <v>9211</v>
      </c>
      <c r="H41" s="16" t="n">
        <v>11355</v>
      </c>
      <c r="I41" s="16" t="n">
        <v>10145</v>
      </c>
      <c r="J41" s="16" t="n">
        <v>13190</v>
      </c>
      <c r="K41" s="16" t="n">
        <v>15790</v>
      </c>
      <c r="L41" s="16" t="n">
        <v>22348</v>
      </c>
      <c r="M41" s="16">
        <f>SUM(C41:L41)</f>
        <v/>
      </c>
    </row>
    <row r="42">
      <c r="A42" s="16" t="inlineStr">
        <is>
          <t>CYP</t>
        </is>
      </c>
      <c r="B42" s="16" t="inlineStr">
        <is>
          <t>Cyprus</t>
        </is>
      </c>
      <c r="C42" s="16" t="n">
        <v>204</v>
      </c>
      <c r="D42" s="16" t="n">
        <v>0</v>
      </c>
      <c r="E42" s="16" t="n">
        <v>1264</v>
      </c>
      <c r="F42" s="16" t="n">
        <v>0</v>
      </c>
      <c r="G42" s="16" t="n">
        <v>0</v>
      </c>
      <c r="H42" s="16" t="n">
        <v>1972</v>
      </c>
      <c r="I42" s="16" t="n">
        <v>0</v>
      </c>
      <c r="J42" s="16" t="n">
        <v>913</v>
      </c>
      <c r="K42" s="16" t="n">
        <v>0</v>
      </c>
      <c r="L42" s="16" t="n">
        <v>1367</v>
      </c>
      <c r="M42" s="16">
        <f>SUM(C42:L42)</f>
        <v/>
      </c>
    </row>
    <row r="43">
      <c r="A43" s="16" t="inlineStr">
        <is>
          <t>CZE</t>
        </is>
      </c>
      <c r="B43" s="16" t="inlineStr">
        <is>
          <t>Czechia</t>
        </is>
      </c>
      <c r="C43" s="16" t="n">
        <v>170</v>
      </c>
      <c r="D43" s="16" t="n">
        <v>262</v>
      </c>
      <c r="E43" s="16" t="n">
        <v>3026</v>
      </c>
      <c r="F43" s="16" t="n">
        <v>7408</v>
      </c>
      <c r="G43" s="16" t="n">
        <v>10115</v>
      </c>
      <c r="H43" s="16" t="n">
        <v>10168</v>
      </c>
      <c r="I43" s="16" t="n">
        <v>9683</v>
      </c>
      <c r="J43" s="16" t="n">
        <v>10554</v>
      </c>
      <c r="K43" s="16" t="n">
        <v>13815</v>
      </c>
      <c r="L43" s="16" t="n">
        <v>14116</v>
      </c>
      <c r="M43" s="16">
        <f>SUM(C43:L43)</f>
        <v/>
      </c>
    </row>
    <row r="44">
      <c r="A44" s="16" t="inlineStr">
        <is>
          <t>DNK</t>
        </is>
      </c>
      <c r="B44" s="16" t="inlineStr">
        <is>
          <t>Denmark</t>
        </is>
      </c>
      <c r="C44" s="16" t="n">
        <v>256</v>
      </c>
      <c r="D44" s="16" t="n">
        <v>845</v>
      </c>
      <c r="E44" s="16" t="n">
        <v>1257</v>
      </c>
      <c r="F44" s="16" t="n">
        <v>4666</v>
      </c>
      <c r="G44" s="16" t="n">
        <v>4282</v>
      </c>
      <c r="H44" s="16" t="n">
        <v>4462</v>
      </c>
      <c r="I44" s="16" t="n">
        <v>6433</v>
      </c>
      <c r="J44" s="16" t="n">
        <v>7152</v>
      </c>
      <c r="K44" s="16" t="n">
        <v>6785</v>
      </c>
      <c r="L44" s="16" t="n">
        <v>6870</v>
      </c>
      <c r="M44" s="16">
        <f>SUM(C44:L44)</f>
        <v/>
      </c>
    </row>
    <row r="45">
      <c r="A45" s="16" t="inlineStr">
        <is>
          <t>DJI</t>
        </is>
      </c>
      <c r="B45" s="16" t="inlineStr">
        <is>
          <t>Djibouti</t>
        </is>
      </c>
      <c r="C45" s="16" t="n">
        <v>776</v>
      </c>
      <c r="D45" s="16" t="n">
        <v>2099</v>
      </c>
      <c r="E45" s="16" t="n">
        <v>980</v>
      </c>
      <c r="F45" s="16" t="n">
        <v>1850</v>
      </c>
      <c r="G45" s="16" t="n">
        <v>1776</v>
      </c>
      <c r="H45" s="16" t="n">
        <v>1844</v>
      </c>
      <c r="I45" s="16" t="n">
        <v>1785</v>
      </c>
      <c r="J45" s="16" t="n">
        <v>2856</v>
      </c>
      <c r="K45" s="16" t="n">
        <v>2085</v>
      </c>
      <c r="L45" s="16" t="n">
        <v>5810</v>
      </c>
      <c r="M45" s="16">
        <f>SUM(C45:L45)</f>
        <v/>
      </c>
    </row>
    <row r="46">
      <c r="A46" s="16" t="inlineStr">
        <is>
          <t>DMA</t>
        </is>
      </c>
      <c r="B46" s="16" t="inlineStr">
        <is>
          <t>Dominica</t>
        </is>
      </c>
      <c r="C46" s="16" t="n">
        <v>56</v>
      </c>
      <c r="D46" s="16" t="n">
        <v>8</v>
      </c>
      <c r="E46" s="16" t="n">
        <v>68</v>
      </c>
      <c r="F46" s="16" t="n">
        <v>11</v>
      </c>
      <c r="G46" s="16" t="n">
        <v>59</v>
      </c>
      <c r="H46" s="16" t="n">
        <v>88</v>
      </c>
      <c r="I46" s="16" t="n">
        <v>183</v>
      </c>
      <c r="J46" s="16" t="n">
        <v>125</v>
      </c>
      <c r="K46" s="16" t="n">
        <v>123</v>
      </c>
      <c r="L46" s="16" t="n">
        <v>34</v>
      </c>
      <c r="M46" s="16">
        <f>SUM(C46:L46)</f>
        <v/>
      </c>
    </row>
    <row r="47">
      <c r="A47" s="16" t="inlineStr">
        <is>
          <t>DOM</t>
        </is>
      </c>
      <c r="B47" s="16" t="inlineStr">
        <is>
          <t>Dominican Republic (the)</t>
        </is>
      </c>
      <c r="C47" s="16" t="n">
        <v>2145</v>
      </c>
      <c r="D47" s="16" t="n">
        <v>3050</v>
      </c>
      <c r="E47" s="16" t="n">
        <v>4906</v>
      </c>
      <c r="F47" s="16" t="n">
        <v>3952</v>
      </c>
      <c r="G47" s="16" t="n">
        <v>3849</v>
      </c>
      <c r="H47" s="16" t="n">
        <v>4676</v>
      </c>
      <c r="I47" s="16" t="n">
        <v>6676</v>
      </c>
      <c r="J47" s="16" t="n">
        <v>5204</v>
      </c>
      <c r="K47" s="16" t="n">
        <v>4821</v>
      </c>
      <c r="L47" s="16" t="n">
        <v>8976</v>
      </c>
      <c r="M47" s="16">
        <f>SUM(C47:L47)</f>
        <v/>
      </c>
    </row>
    <row r="48">
      <c r="A48" s="16" t="inlineStr">
        <is>
          <t>ECU</t>
        </is>
      </c>
      <c r="B48" s="16" t="inlineStr">
        <is>
          <t>Ecuador</t>
        </is>
      </c>
      <c r="C48" s="16" t="n">
        <v>15341</v>
      </c>
      <c r="D48" s="16" t="n">
        <v>16625</v>
      </c>
      <c r="E48" s="16" t="n">
        <v>8980</v>
      </c>
      <c r="F48" s="16" t="n">
        <v>10899</v>
      </c>
      <c r="G48" s="16" t="n">
        <v>17667</v>
      </c>
      <c r="H48" s="16" t="n">
        <v>24456</v>
      </c>
      <c r="I48" s="16" t="n">
        <v>19604</v>
      </c>
      <c r="J48" s="16" t="n">
        <v>20656</v>
      </c>
      <c r="K48" s="16" t="n">
        <v>39180</v>
      </c>
      <c r="L48" s="16" t="n">
        <v>82909</v>
      </c>
      <c r="M48" s="16">
        <f>SUM(C48:L48)</f>
        <v/>
      </c>
    </row>
    <row r="49">
      <c r="A49" s="16" t="inlineStr">
        <is>
          <t>EGY</t>
        </is>
      </c>
      <c r="B49" s="16" t="inlineStr">
        <is>
          <t>Egypt</t>
        </is>
      </c>
      <c r="C49" s="16" t="n">
        <v>200</v>
      </c>
      <c r="D49" s="16" t="n">
        <v>879</v>
      </c>
      <c r="E49" s="16" t="n">
        <v>2074</v>
      </c>
      <c r="F49" s="16" t="n">
        <v>4529</v>
      </c>
      <c r="G49" s="16" t="n">
        <v>6698</v>
      </c>
      <c r="H49" s="16" t="n">
        <v>8152</v>
      </c>
      <c r="I49" s="16" t="n">
        <v>8020</v>
      </c>
      <c r="J49" s="16" t="n">
        <v>14042</v>
      </c>
      <c r="K49" s="16" t="n">
        <v>204871</v>
      </c>
      <c r="L49" s="16" t="n">
        <v>736057</v>
      </c>
      <c r="M49" s="16">
        <f>SUM(C49:L49)</f>
        <v/>
      </c>
    </row>
    <row r="50">
      <c r="A50" s="16" t="inlineStr">
        <is>
          <t>SLV</t>
        </is>
      </c>
      <c r="B50" s="16" t="inlineStr">
        <is>
          <t>El Salvador</t>
        </is>
      </c>
      <c r="C50" s="16" t="n">
        <v>911</v>
      </c>
      <c r="D50" s="16" t="n">
        <v>1423</v>
      </c>
      <c r="E50" s="16" t="n">
        <v>2634</v>
      </c>
      <c r="F50" s="16" t="n">
        <v>1444</v>
      </c>
      <c r="G50" s="16" t="n">
        <v>2094</v>
      </c>
      <c r="H50" s="16" t="n">
        <v>2018</v>
      </c>
      <c r="I50" s="16" t="n">
        <v>2045</v>
      </c>
      <c r="J50" s="16" t="n">
        <v>3146</v>
      </c>
      <c r="K50" s="16" t="n">
        <v>2112</v>
      </c>
      <c r="L50" s="16" t="n">
        <v>2573</v>
      </c>
      <c r="M50" s="16">
        <f>SUM(C50:L50)</f>
        <v/>
      </c>
    </row>
    <row r="51">
      <c r="A51" s="16" t="inlineStr">
        <is>
          <t>GNQ</t>
        </is>
      </c>
      <c r="B51" s="16" t="inlineStr">
        <is>
          <t>Equatorial Guinea</t>
        </is>
      </c>
      <c r="C51" s="16" t="n">
        <v>603</v>
      </c>
      <c r="D51" s="16" t="n">
        <v>897</v>
      </c>
      <c r="E51" s="16" t="n">
        <v>3442</v>
      </c>
      <c r="F51" s="16" t="n">
        <v>3691</v>
      </c>
      <c r="G51" s="16" t="n">
        <v>1820</v>
      </c>
      <c r="H51" s="16" t="n">
        <v>2227</v>
      </c>
      <c r="I51" s="16" t="n">
        <v>1686</v>
      </c>
      <c r="J51" s="16" t="n">
        <v>2204</v>
      </c>
      <c r="K51" s="16" t="n">
        <v>3392</v>
      </c>
      <c r="L51" s="16" t="n">
        <v>6994</v>
      </c>
      <c r="M51" s="16">
        <f>SUM(C51:L51)</f>
        <v/>
      </c>
    </row>
    <row r="52">
      <c r="A52" s="16" t="inlineStr">
        <is>
          <t>ERI</t>
        </is>
      </c>
      <c r="B52" s="16" t="inlineStr">
        <is>
          <t>Eritrea</t>
        </is>
      </c>
      <c r="C52" s="16" t="n">
        <v>1347</v>
      </c>
      <c r="D52" s="16" t="n">
        <v>3183</v>
      </c>
      <c r="E52" s="16" t="n">
        <v>5278</v>
      </c>
      <c r="F52" s="16" t="n">
        <v>3771</v>
      </c>
      <c r="G52" s="16" t="n">
        <v>5379</v>
      </c>
      <c r="H52" s="16" t="n">
        <v>9426</v>
      </c>
      <c r="I52" s="16" t="n">
        <v>17002</v>
      </c>
      <c r="J52" s="16" t="n">
        <v>17013</v>
      </c>
      <c r="K52" s="16" t="n">
        <v>24378</v>
      </c>
      <c r="L52" s="16" t="n">
        <v>33367</v>
      </c>
      <c r="M52" s="16">
        <f>SUM(C52:L52)</f>
        <v/>
      </c>
    </row>
    <row r="53">
      <c r="A53" s="16" t="inlineStr">
        <is>
          <t>EST</t>
        </is>
      </c>
      <c r="B53" s="16" t="inlineStr">
        <is>
          <t>Estonia</t>
        </is>
      </c>
      <c r="C53" s="16" t="n">
        <v>650</v>
      </c>
      <c r="D53" s="16" t="n">
        <v>2327</v>
      </c>
      <c r="E53" s="16" t="n">
        <v>2757</v>
      </c>
      <c r="F53" s="16" t="n">
        <v>5132</v>
      </c>
      <c r="G53" s="16" t="n">
        <v>6092</v>
      </c>
      <c r="H53" s="16" t="n">
        <v>6537</v>
      </c>
      <c r="I53" s="16" t="n">
        <v>4046</v>
      </c>
      <c r="J53" s="16" t="n">
        <v>5216</v>
      </c>
      <c r="K53" s="16" t="n">
        <v>5423</v>
      </c>
      <c r="L53" s="16" t="n">
        <v>7333</v>
      </c>
      <c r="M53" s="16">
        <f>SUM(C53:L53)</f>
        <v/>
      </c>
    </row>
    <row r="54">
      <c r="A54" s="16" t="inlineStr">
        <is>
          <t>SWZ</t>
        </is>
      </c>
      <c r="B54" s="16" t="inlineStr">
        <is>
          <t>Eswatini</t>
        </is>
      </c>
      <c r="C54" s="16" t="n">
        <v>288</v>
      </c>
      <c r="D54" s="16" t="n">
        <v>757</v>
      </c>
      <c r="E54" s="16" t="n">
        <v>1460</v>
      </c>
      <c r="F54" s="16" t="n">
        <v>1262</v>
      </c>
      <c r="G54" s="16" t="n">
        <v>1521</v>
      </c>
      <c r="H54" s="16" t="n">
        <v>1331</v>
      </c>
      <c r="I54" s="16" t="n">
        <v>2726</v>
      </c>
      <c r="J54" s="16" t="n">
        <v>2929</v>
      </c>
      <c r="K54" s="16" t="n">
        <v>2163</v>
      </c>
      <c r="L54" s="16" t="n">
        <v>2948</v>
      </c>
      <c r="M54" s="16">
        <f>SUM(C54:L54)</f>
        <v/>
      </c>
    </row>
    <row r="55">
      <c r="A55" s="16" t="inlineStr">
        <is>
          <t>ETH</t>
        </is>
      </c>
      <c r="B55" s="16" t="inlineStr">
        <is>
          <t>Ethiopia</t>
        </is>
      </c>
      <c r="C55" s="16" t="n">
        <v>18650</v>
      </c>
      <c r="D55" s="16" t="n">
        <v>57941</v>
      </c>
      <c r="E55" s="16" t="n">
        <v>105661</v>
      </c>
      <c r="F55" s="16" t="n">
        <v>79417</v>
      </c>
      <c r="G55" s="16" t="n">
        <v>60326</v>
      </c>
      <c r="H55" s="16" t="n">
        <v>74372</v>
      </c>
      <c r="I55" s="16" t="n">
        <v>95908</v>
      </c>
      <c r="J55" s="16" t="n">
        <v>136890</v>
      </c>
      <c r="K55" s="16" t="n">
        <v>242392</v>
      </c>
      <c r="L55" s="16" t="n">
        <v>258727</v>
      </c>
      <c r="M55" s="16">
        <f>SUM(C55:L55)</f>
        <v/>
      </c>
    </row>
    <row r="56">
      <c r="A56" s="16" t="inlineStr">
        <is>
          <t>FRO</t>
        </is>
      </c>
      <c r="B56" s="16" t="inlineStr">
        <is>
          <t>Faroe Islands (the)</t>
        </is>
      </c>
      <c r="C56" s="16" t="n">
        <v>210</v>
      </c>
      <c r="D56" s="16" t="n">
        <v>85</v>
      </c>
      <c r="E56" s="16" t="n">
        <v>163</v>
      </c>
      <c r="F56" s="16" t="n">
        <v>240</v>
      </c>
      <c r="G56" s="16" t="n">
        <v>108</v>
      </c>
      <c r="H56" s="16" t="n">
        <v>177</v>
      </c>
      <c r="I56" s="16" t="n">
        <v>109</v>
      </c>
      <c r="J56" s="16" t="n">
        <v>190</v>
      </c>
      <c r="K56" s="16" t="n">
        <v>69</v>
      </c>
      <c r="L56" s="16" t="n">
        <v>84</v>
      </c>
      <c r="M56" s="16">
        <f>SUM(C56:L56)</f>
        <v/>
      </c>
    </row>
    <row r="57">
      <c r="A57" s="16" t="inlineStr">
        <is>
          <t>FJI</t>
        </is>
      </c>
      <c r="B57" s="16" t="inlineStr">
        <is>
          <t>Fiji</t>
        </is>
      </c>
      <c r="C57" s="16" t="n">
        <v>3235</v>
      </c>
      <c r="D57" s="16" t="n">
        <v>953</v>
      </c>
      <c r="E57" s="16" t="n">
        <v>447</v>
      </c>
      <c r="F57" s="16" t="n">
        <v>2196</v>
      </c>
      <c r="G57" s="16" t="n">
        <v>2424</v>
      </c>
      <c r="H57" s="16" t="n">
        <v>2390</v>
      </c>
      <c r="I57" s="16" t="n">
        <v>1286</v>
      </c>
      <c r="J57" s="16" t="n">
        <v>1073</v>
      </c>
      <c r="K57" s="16" t="n">
        <v>2741</v>
      </c>
      <c r="L57" s="16" t="n">
        <v>1872</v>
      </c>
      <c r="M57" s="16">
        <f>SUM(C57:L57)</f>
        <v/>
      </c>
    </row>
    <row r="58">
      <c r="A58" s="16" t="inlineStr">
        <is>
          <t>FIN</t>
        </is>
      </c>
      <c r="B58" s="16" t="inlineStr">
        <is>
          <t>Finland</t>
        </is>
      </c>
      <c r="C58" s="16" t="n">
        <v>17087</v>
      </c>
      <c r="D58" s="16" t="n">
        <v>10644</v>
      </c>
      <c r="E58" s="16" t="n">
        <v>17820</v>
      </c>
      <c r="F58" s="16" t="n">
        <v>11445</v>
      </c>
      <c r="G58" s="16" t="n">
        <v>9202</v>
      </c>
      <c r="H58" s="16" t="n">
        <v>44407</v>
      </c>
      <c r="I58" s="16" t="n">
        <v>33364</v>
      </c>
      <c r="J58" s="16" t="n">
        <v>25406</v>
      </c>
      <c r="K58" s="16" t="n">
        <v>24022</v>
      </c>
      <c r="L58" s="16" t="n">
        <v>142684</v>
      </c>
      <c r="M58" s="16">
        <f>SUM(C58:L58)</f>
        <v/>
      </c>
    </row>
    <row r="59">
      <c r="A59" s="16" t="inlineStr">
        <is>
          <t>FRA</t>
        </is>
      </c>
      <c r="B59" s="16" t="inlineStr">
        <is>
          <t>France</t>
        </is>
      </c>
      <c r="C59" s="16" t="n">
        <v>20392</v>
      </c>
      <c r="D59" s="16" t="n">
        <v>45535</v>
      </c>
      <c r="E59" s="16" t="n">
        <v>62477</v>
      </c>
      <c r="F59" s="16" t="n">
        <v>54411</v>
      </c>
      <c r="G59" s="16" t="n">
        <v>64507</v>
      </c>
      <c r="H59" s="16" t="n">
        <v>57748</v>
      </c>
      <c r="I59" s="16" t="n">
        <v>64786</v>
      </c>
      <c r="J59" s="16" t="n">
        <v>56991</v>
      </c>
      <c r="K59" s="16" t="n">
        <v>59222</v>
      </c>
      <c r="L59" s="16" t="n">
        <v>63748</v>
      </c>
      <c r="M59" s="16">
        <f>SUM(C59:L59)</f>
        <v/>
      </c>
    </row>
    <row r="60">
      <c r="A60" s="16" t="inlineStr">
        <is>
          <t>GUF</t>
        </is>
      </c>
      <c r="B60" s="16" t="inlineStr">
        <is>
          <t>French Guiana</t>
        </is>
      </c>
      <c r="C60" s="16" t="n">
        <v>221</v>
      </c>
      <c r="D60" s="16" t="n">
        <v>4449</v>
      </c>
      <c r="E60" s="16" t="n">
        <v>2446</v>
      </c>
      <c r="F60" s="16" t="n">
        <v>2776</v>
      </c>
      <c r="G60" s="16" t="n">
        <v>4787</v>
      </c>
      <c r="H60" s="16" t="n">
        <v>4162</v>
      </c>
      <c r="I60" s="16" t="n">
        <v>9268</v>
      </c>
      <c r="J60" s="16" t="n">
        <v>22010</v>
      </c>
      <c r="K60" s="16" t="n">
        <v>16188</v>
      </c>
      <c r="L60" s="16" t="n">
        <v>16985</v>
      </c>
      <c r="M60" s="16">
        <f>SUM(C60:L60)</f>
        <v/>
      </c>
    </row>
    <row r="61">
      <c r="A61" s="16" t="inlineStr">
        <is>
          <t>GAB</t>
        </is>
      </c>
      <c r="B61" s="16" t="inlineStr">
        <is>
          <t>Gabon</t>
        </is>
      </c>
      <c r="C61" s="16" t="n">
        <v>16520</v>
      </c>
      <c r="D61" s="16" t="n">
        <v>22998</v>
      </c>
      <c r="E61" s="16" t="n">
        <v>19036</v>
      </c>
      <c r="F61" s="16" t="n">
        <v>22978</v>
      </c>
      <c r="G61" s="16" t="n">
        <v>15327</v>
      </c>
      <c r="H61" s="16" t="n">
        <v>42430</v>
      </c>
      <c r="I61" s="16" t="n">
        <v>31960</v>
      </c>
      <c r="J61" s="16" t="n">
        <v>33642</v>
      </c>
      <c r="K61" s="16" t="n">
        <v>30905</v>
      </c>
      <c r="L61" s="16" t="n">
        <v>28721</v>
      </c>
      <c r="M61" s="16">
        <f>SUM(C61:L61)</f>
        <v/>
      </c>
    </row>
    <row r="62">
      <c r="A62" s="16" t="inlineStr">
        <is>
          <t>GMB</t>
        </is>
      </c>
      <c r="B62" s="16" t="inlineStr">
        <is>
          <t>Gambia (the)</t>
        </is>
      </c>
      <c r="C62" s="16" t="n">
        <v>450</v>
      </c>
      <c r="D62" s="16" t="n">
        <v>1487</v>
      </c>
      <c r="E62" s="16" t="n">
        <v>732</v>
      </c>
      <c r="F62" s="16" t="n">
        <v>1875</v>
      </c>
      <c r="G62" s="16" t="n">
        <v>623</v>
      </c>
      <c r="H62" s="16" t="n">
        <v>1134</v>
      </c>
      <c r="I62" s="16" t="n">
        <v>1371</v>
      </c>
      <c r="J62" s="16" t="n">
        <v>808</v>
      </c>
      <c r="K62" s="16" t="n">
        <v>1070</v>
      </c>
      <c r="L62" s="16" t="n">
        <v>1122</v>
      </c>
      <c r="M62" s="16">
        <f>SUM(C62:L62)</f>
        <v/>
      </c>
    </row>
    <row r="63">
      <c r="A63" s="16" t="inlineStr">
        <is>
          <t>GEO</t>
        </is>
      </c>
      <c r="B63" s="16" t="inlineStr">
        <is>
          <t>Georgia</t>
        </is>
      </c>
      <c r="C63" s="16" t="n">
        <v>3616</v>
      </c>
      <c r="D63" s="16" t="n">
        <v>4260</v>
      </c>
      <c r="E63" s="16" t="n">
        <v>5383</v>
      </c>
      <c r="F63" s="16" t="n">
        <v>6938</v>
      </c>
      <c r="G63" s="16" t="n">
        <v>4899</v>
      </c>
      <c r="H63" s="16" t="n">
        <v>6834</v>
      </c>
      <c r="I63" s="16" t="n">
        <v>5720</v>
      </c>
      <c r="J63" s="16" t="n">
        <v>8551</v>
      </c>
      <c r="K63" s="16" t="n">
        <v>10953</v>
      </c>
      <c r="L63" s="16" t="n">
        <v>12693</v>
      </c>
      <c r="M63" s="16">
        <f>SUM(C63:L63)</f>
        <v/>
      </c>
    </row>
    <row r="64">
      <c r="A64" s="16" t="inlineStr">
        <is>
          <t>DEU</t>
        </is>
      </c>
      <c r="B64" s="16" t="inlineStr">
        <is>
          <t>Germany</t>
        </is>
      </c>
      <c r="C64" s="16" t="n">
        <v>7648</v>
      </c>
      <c r="D64" s="16" t="n">
        <v>5374</v>
      </c>
      <c r="E64" s="16" t="n">
        <v>17030</v>
      </c>
      <c r="F64" s="16" t="n">
        <v>22996</v>
      </c>
      <c r="G64" s="16" t="n">
        <v>39853</v>
      </c>
      <c r="H64" s="16" t="n">
        <v>40189</v>
      </c>
      <c r="I64" s="16" t="n">
        <v>45241</v>
      </c>
      <c r="J64" s="16" t="n">
        <v>48691</v>
      </c>
      <c r="K64" s="16" t="n">
        <v>53278</v>
      </c>
      <c r="L64" s="16" t="n">
        <v>80994</v>
      </c>
      <c r="M64" s="16">
        <f>SUM(C64:L64)</f>
        <v/>
      </c>
    </row>
    <row r="65">
      <c r="A65" s="16" t="inlineStr">
        <is>
          <t>GHA</t>
        </is>
      </c>
      <c r="B65" s="16" t="inlineStr">
        <is>
          <t>Ghana</t>
        </is>
      </c>
      <c r="C65" s="16" t="n">
        <v>5708</v>
      </c>
      <c r="D65" s="16" t="n">
        <v>9232</v>
      </c>
      <c r="E65" s="16" t="n">
        <v>9425</v>
      </c>
      <c r="F65" s="16" t="n">
        <v>13463</v>
      </c>
      <c r="G65" s="16" t="n">
        <v>13542</v>
      </c>
      <c r="H65" s="16" t="n">
        <v>20129</v>
      </c>
      <c r="I65" s="16" t="n">
        <v>22345</v>
      </c>
      <c r="J65" s="16" t="n">
        <v>30801</v>
      </c>
      <c r="K65" s="16" t="n">
        <v>41708</v>
      </c>
      <c r="L65" s="16" t="n">
        <v>71958</v>
      </c>
      <c r="M65" s="16">
        <f>SUM(C65:L65)</f>
        <v/>
      </c>
    </row>
    <row r="66">
      <c r="A66" s="16" t="inlineStr">
        <is>
          <t>GRC</t>
        </is>
      </c>
      <c r="B66" s="16" t="inlineStr">
        <is>
          <t>Greece</t>
        </is>
      </c>
      <c r="C66" s="16" t="n">
        <v>22707</v>
      </c>
      <c r="D66" s="16" t="n">
        <v>2284</v>
      </c>
      <c r="E66" s="16" t="n">
        <v>8336</v>
      </c>
      <c r="F66" s="16" t="n">
        <v>16548</v>
      </c>
      <c r="G66" s="16" t="n">
        <v>14082</v>
      </c>
      <c r="H66" s="16" t="n">
        <v>3861</v>
      </c>
      <c r="I66" s="16" t="n">
        <v>23403</v>
      </c>
      <c r="J66" s="16" t="n">
        <v>15505</v>
      </c>
      <c r="K66" s="16" t="n">
        <v>15553</v>
      </c>
      <c r="L66" s="16" t="n">
        <v>9858</v>
      </c>
      <c r="M66" s="16">
        <f>SUM(C66:L66)</f>
        <v/>
      </c>
    </row>
    <row r="67">
      <c r="A67" s="16" t="inlineStr">
        <is>
          <t>GRD</t>
        </is>
      </c>
      <c r="B67" s="16" t="inlineStr">
        <is>
          <t>Grenada</t>
        </is>
      </c>
      <c r="C67" s="16" t="n">
        <v>74</v>
      </c>
      <c r="D67" s="16" t="n">
        <v>40</v>
      </c>
      <c r="E67" s="16" t="n">
        <v>0</v>
      </c>
      <c r="F67" s="16" t="n">
        <v>95</v>
      </c>
      <c r="G67" s="16" t="n">
        <v>0</v>
      </c>
      <c r="H67" s="16" t="n">
        <v>53</v>
      </c>
      <c r="I67" s="16" t="n">
        <v>38</v>
      </c>
      <c r="J67" s="16" t="n">
        <v>0</v>
      </c>
      <c r="K67" s="16" t="n">
        <v>24</v>
      </c>
      <c r="L67" s="16" t="n">
        <v>36</v>
      </c>
      <c r="M67" s="16">
        <f>SUM(C67:L67)</f>
        <v/>
      </c>
    </row>
    <row r="68">
      <c r="A68" s="16" t="inlineStr">
        <is>
          <t>GLP</t>
        </is>
      </c>
      <c r="B68" s="16" t="inlineStr">
        <is>
          <t>Guadeloupe</t>
        </is>
      </c>
      <c r="C68" s="16" t="n">
        <v>128</v>
      </c>
      <c r="D68" s="16" t="n">
        <v>150</v>
      </c>
      <c r="E68" s="16" t="n">
        <v>162</v>
      </c>
      <c r="F68" s="16" t="n">
        <v>184</v>
      </c>
      <c r="G68" s="16" t="n">
        <v>92</v>
      </c>
      <c r="H68" s="16" t="n">
        <v>357</v>
      </c>
      <c r="I68" s="16" t="n">
        <v>83</v>
      </c>
      <c r="J68" s="16" t="n">
        <v>179</v>
      </c>
      <c r="K68" s="16" t="n">
        <v>138</v>
      </c>
      <c r="L68" s="16" t="n">
        <v>177</v>
      </c>
      <c r="M68" s="16">
        <f>SUM(C68:L68)</f>
        <v/>
      </c>
    </row>
    <row r="69">
      <c r="A69" s="16" t="inlineStr">
        <is>
          <t>GTM</t>
        </is>
      </c>
      <c r="B69" s="16" t="inlineStr">
        <is>
          <t>Guatemala</t>
        </is>
      </c>
      <c r="C69" s="16" t="n">
        <v>697</v>
      </c>
      <c r="D69" s="16" t="n">
        <v>1760</v>
      </c>
      <c r="E69" s="16" t="n">
        <v>3157</v>
      </c>
      <c r="F69" s="16" t="n">
        <v>4034</v>
      </c>
      <c r="G69" s="16" t="n">
        <v>6815</v>
      </c>
      <c r="H69" s="16" t="n">
        <v>7109</v>
      </c>
      <c r="I69" s="16" t="n">
        <v>8966</v>
      </c>
      <c r="J69" s="16" t="n">
        <v>10530</v>
      </c>
      <c r="K69" s="16" t="n">
        <v>14919</v>
      </c>
      <c r="L69" s="16" t="n">
        <v>51169</v>
      </c>
      <c r="M69" s="16">
        <f>SUM(C69:L69)</f>
        <v/>
      </c>
    </row>
    <row r="70">
      <c r="A70" s="16" t="inlineStr">
        <is>
          <t>GIN</t>
        </is>
      </c>
      <c r="B70" s="16" t="inlineStr">
        <is>
          <t>Guinea</t>
        </is>
      </c>
      <c r="C70" s="16" t="n">
        <v>7853</v>
      </c>
      <c r="D70" s="16" t="n">
        <v>10309</v>
      </c>
      <c r="E70" s="16" t="n">
        <v>15763</v>
      </c>
      <c r="F70" s="16" t="n">
        <v>38467</v>
      </c>
      <c r="G70" s="16" t="n">
        <v>12775</v>
      </c>
      <c r="H70" s="16" t="n">
        <v>21213</v>
      </c>
      <c r="I70" s="16" t="n">
        <v>33072</v>
      </c>
      <c r="J70" s="16" t="n">
        <v>33322</v>
      </c>
      <c r="K70" s="16" t="n">
        <v>27550</v>
      </c>
      <c r="L70" s="16" t="n">
        <v>44428</v>
      </c>
      <c r="M70" s="16">
        <f>SUM(C70:L70)</f>
        <v/>
      </c>
    </row>
    <row r="71">
      <c r="A71" s="16" t="inlineStr">
        <is>
          <t>GNB</t>
        </is>
      </c>
      <c r="B71" s="16" t="inlineStr">
        <is>
          <t>Guinea-Bissau</t>
        </is>
      </c>
      <c r="C71" s="16" t="n">
        <v>1022</v>
      </c>
      <c r="D71" s="16" t="n">
        <v>1998</v>
      </c>
      <c r="E71" s="16" t="n">
        <v>2433</v>
      </c>
      <c r="F71" s="16" t="n">
        <v>4068</v>
      </c>
      <c r="G71" s="16" t="n">
        <v>4817</v>
      </c>
      <c r="H71" s="16" t="n">
        <v>4131</v>
      </c>
      <c r="I71" s="16" t="n">
        <v>4416</v>
      </c>
      <c r="J71" s="16" t="n">
        <v>2454</v>
      </c>
      <c r="K71" s="16" t="n">
        <v>3795</v>
      </c>
      <c r="L71" s="16" t="n">
        <v>4640</v>
      </c>
      <c r="M71" s="16">
        <f>SUM(C71:L71)</f>
        <v/>
      </c>
    </row>
    <row r="72">
      <c r="A72" s="16" t="inlineStr">
        <is>
          <t>GUY</t>
        </is>
      </c>
      <c r="B72" s="16" t="inlineStr">
        <is>
          <t>Guyana</t>
        </is>
      </c>
      <c r="C72" s="16" t="n">
        <v>191</v>
      </c>
      <c r="D72" s="16" t="n">
        <v>233</v>
      </c>
      <c r="E72" s="16" t="n">
        <v>349</v>
      </c>
      <c r="F72" s="16" t="n">
        <v>721</v>
      </c>
      <c r="G72" s="16" t="n">
        <v>581</v>
      </c>
      <c r="H72" s="16" t="n">
        <v>1605</v>
      </c>
      <c r="I72" s="16" t="n">
        <v>8809</v>
      </c>
      <c r="J72" s="16" t="n">
        <v>21544</v>
      </c>
      <c r="K72" s="16" t="n">
        <v>34427</v>
      </c>
      <c r="L72" s="16" t="n">
        <v>142491</v>
      </c>
      <c r="M72" s="16">
        <f>SUM(C72:L72)</f>
        <v/>
      </c>
    </row>
    <row r="73">
      <c r="A73" s="16" t="inlineStr">
        <is>
          <t>HTI</t>
        </is>
      </c>
      <c r="B73" s="16" t="inlineStr">
        <is>
          <t>Haiti</t>
        </is>
      </c>
      <c r="C73" s="16" t="n">
        <v>1330</v>
      </c>
      <c r="D73" s="16" t="n">
        <v>3042</v>
      </c>
      <c r="E73" s="16" t="n">
        <v>3100</v>
      </c>
      <c r="F73" s="16" t="n">
        <v>2731</v>
      </c>
      <c r="G73" s="16" t="n">
        <v>1307</v>
      </c>
      <c r="H73" s="16" t="n">
        <v>1619</v>
      </c>
      <c r="I73" s="16" t="n">
        <v>4547</v>
      </c>
      <c r="J73" s="16" t="n">
        <v>3242</v>
      </c>
      <c r="K73" s="16" t="n">
        <v>3366</v>
      </c>
      <c r="L73" s="16" t="n">
        <v>2816</v>
      </c>
      <c r="M73" s="16">
        <f>SUM(C73:L73)</f>
        <v/>
      </c>
    </row>
    <row r="74">
      <c r="A74" s="16" t="inlineStr">
        <is>
          <t>HND</t>
        </is>
      </c>
      <c r="B74" s="16" t="inlineStr">
        <is>
          <t>Honduras</t>
        </is>
      </c>
      <c r="C74" s="16" t="n">
        <v>8198</v>
      </c>
      <c r="D74" s="16" t="n">
        <v>5798</v>
      </c>
      <c r="E74" s="16" t="n">
        <v>4873</v>
      </c>
      <c r="F74" s="16" t="n">
        <v>6267</v>
      </c>
      <c r="G74" s="16" t="n">
        <v>9603</v>
      </c>
      <c r="H74" s="16" t="n">
        <v>6070</v>
      </c>
      <c r="I74" s="16" t="n">
        <v>11168</v>
      </c>
      <c r="J74" s="16" t="n">
        <v>9096</v>
      </c>
      <c r="K74" s="16" t="n">
        <v>10034</v>
      </c>
      <c r="L74" s="16" t="n">
        <v>41145</v>
      </c>
      <c r="M74" s="16">
        <f>SUM(C74:L74)</f>
        <v/>
      </c>
    </row>
    <row r="75">
      <c r="A75" s="16" t="inlineStr">
        <is>
          <t>HKG</t>
        </is>
      </c>
      <c r="B75" s="16" t="inlineStr">
        <is>
          <t>Hong Kong</t>
        </is>
      </c>
      <c r="C75" s="16" t="n">
        <v>21</v>
      </c>
      <c r="D75" s="16" t="n">
        <v>20</v>
      </c>
      <c r="E75" s="16" t="n">
        <v>27</v>
      </c>
      <c r="F75" s="16" t="n">
        <v>12</v>
      </c>
      <c r="G75" s="16" t="n">
        <v>34</v>
      </c>
      <c r="H75" s="16" t="n">
        <v>205</v>
      </c>
      <c r="I75" s="16" t="n">
        <v>91</v>
      </c>
      <c r="J75" s="16" t="n">
        <v>104</v>
      </c>
      <c r="K75" s="16" t="n">
        <v>259</v>
      </c>
      <c r="L75" s="16" t="n">
        <v>312</v>
      </c>
      <c r="M75" s="16">
        <f>SUM(C75:L75)</f>
        <v/>
      </c>
    </row>
    <row r="76">
      <c r="A76" s="16" t="inlineStr">
        <is>
          <t>HUN</t>
        </is>
      </c>
      <c r="B76" s="16" t="inlineStr">
        <is>
          <t>Hungary</t>
        </is>
      </c>
      <c r="C76" s="16" t="n">
        <v>8095</v>
      </c>
      <c r="D76" s="16" t="n">
        <v>7086</v>
      </c>
      <c r="E76" s="16" t="n">
        <v>9247</v>
      </c>
      <c r="F76" s="16" t="n">
        <v>10840</v>
      </c>
      <c r="G76" s="16" t="n">
        <v>9548</v>
      </c>
      <c r="H76" s="16" t="n">
        <v>10672</v>
      </c>
      <c r="I76" s="16" t="n">
        <v>8792</v>
      </c>
      <c r="J76" s="16" t="n">
        <v>9660</v>
      </c>
      <c r="K76" s="16" t="n">
        <v>10022</v>
      </c>
      <c r="L76" s="16" t="n">
        <v>9089</v>
      </c>
      <c r="M76" s="16">
        <f>SUM(C76:L76)</f>
        <v/>
      </c>
    </row>
    <row r="77">
      <c r="A77" s="16" t="inlineStr">
        <is>
          <t>ISL</t>
        </is>
      </c>
      <c r="B77" s="16" t="inlineStr">
        <is>
          <t>Iceland</t>
        </is>
      </c>
      <c r="C77" s="16" t="n">
        <v>1044</v>
      </c>
      <c r="D77" s="16" t="n">
        <v>1262</v>
      </c>
      <c r="E77" s="16" t="n">
        <v>3296</v>
      </c>
      <c r="F77" s="16" t="n">
        <v>5105</v>
      </c>
      <c r="G77" s="16" t="n">
        <v>13281</v>
      </c>
      <c r="H77" s="16" t="n">
        <v>10447</v>
      </c>
      <c r="I77" s="16" t="n">
        <v>15401</v>
      </c>
      <c r="J77" s="16" t="n">
        <v>14110</v>
      </c>
      <c r="K77" s="16" t="n">
        <v>10698</v>
      </c>
      <c r="L77" s="16" t="n">
        <v>27541</v>
      </c>
      <c r="M77" s="16">
        <f>SUM(C77:L77)</f>
        <v/>
      </c>
    </row>
    <row r="78">
      <c r="A78" s="16" t="inlineStr">
        <is>
          <t>IND</t>
        </is>
      </c>
      <c r="B78" s="16" t="inlineStr">
        <is>
          <t>India</t>
        </is>
      </c>
      <c r="C78" s="16" t="n">
        <v>204791</v>
      </c>
      <c r="D78" s="16" t="n">
        <v>256149</v>
      </c>
      <c r="E78" s="16" t="n">
        <v>261066</v>
      </c>
      <c r="F78" s="16" t="n">
        <v>254749</v>
      </c>
      <c r="G78" s="16" t="n">
        <v>274243</v>
      </c>
      <c r="H78" s="16" t="n">
        <v>272457</v>
      </c>
      <c r="I78" s="16" t="n">
        <v>296602</v>
      </c>
      <c r="J78" s="16" t="n">
        <v>334715</v>
      </c>
      <c r="K78" s="16" t="n">
        <v>410665</v>
      </c>
      <c r="L78" s="16" t="n">
        <v>588938</v>
      </c>
      <c r="M78" s="16">
        <f>SUM(C78:L78)</f>
        <v/>
      </c>
    </row>
    <row r="79">
      <c r="A79" s="16" t="inlineStr">
        <is>
          <t>IDN</t>
        </is>
      </c>
      <c r="B79" s="16" t="inlineStr">
        <is>
          <t>Indonesia</t>
        </is>
      </c>
      <c r="C79" s="16" t="n">
        <v>8393</v>
      </c>
      <c r="D79" s="16" t="n">
        <v>35573</v>
      </c>
      <c r="E79" s="16" t="n">
        <v>69257</v>
      </c>
      <c r="F79" s="16" t="n">
        <v>63328</v>
      </c>
      <c r="G79" s="16" t="n">
        <v>89848</v>
      </c>
      <c r="H79" s="16" t="n">
        <v>145079</v>
      </c>
      <c r="I79" s="16" t="n">
        <v>183686</v>
      </c>
      <c r="J79" s="16" t="n">
        <v>228835</v>
      </c>
      <c r="K79" s="16" t="n">
        <v>336777</v>
      </c>
      <c r="L79" s="16" t="n">
        <v>714036</v>
      </c>
      <c r="M79" s="16">
        <f>SUM(C79:L79)</f>
        <v/>
      </c>
    </row>
    <row r="80">
      <c r="A80" s="16" t="inlineStr">
        <is>
          <t>IRN</t>
        </is>
      </c>
      <c r="B80" s="16" t="inlineStr">
        <is>
          <t>Iran (Islamic Republic of)</t>
        </is>
      </c>
      <c r="C80" s="16" t="n">
        <v>16356</v>
      </c>
      <c r="D80" s="16" t="n">
        <v>90859</v>
      </c>
      <c r="E80" s="16" t="n">
        <v>80656</v>
      </c>
      <c r="F80" s="16" t="n">
        <v>78809</v>
      </c>
      <c r="G80" s="16" t="n">
        <v>110779</v>
      </c>
      <c r="H80" s="16" t="n">
        <v>118559</v>
      </c>
      <c r="I80" s="16" t="n">
        <v>112062</v>
      </c>
      <c r="J80" s="16" t="n">
        <v>201125</v>
      </c>
      <c r="K80" s="16" t="n">
        <v>316555</v>
      </c>
      <c r="L80" s="16" t="n">
        <v>495859</v>
      </c>
      <c r="M80" s="16">
        <f>SUM(C80:L80)</f>
        <v/>
      </c>
    </row>
    <row r="81">
      <c r="A81" s="16" t="inlineStr">
        <is>
          <t>IRQ</t>
        </is>
      </c>
      <c r="B81" s="16" t="inlineStr">
        <is>
          <t>Iraq</t>
        </is>
      </c>
      <c r="C81" s="16" t="n">
        <v>9006</v>
      </c>
      <c r="D81" s="16" t="n">
        <v>20980</v>
      </c>
      <c r="E81" s="16" t="n">
        <v>16595</v>
      </c>
      <c r="F81" s="16" t="n">
        <v>21811</v>
      </c>
      <c r="G81" s="16" t="n">
        <v>27994</v>
      </c>
      <c r="H81" s="16" t="n">
        <v>30020</v>
      </c>
      <c r="I81" s="16" t="n">
        <v>24023</v>
      </c>
      <c r="J81" s="16" t="n">
        <v>30796</v>
      </c>
      <c r="K81" s="16" t="n">
        <v>66111</v>
      </c>
      <c r="L81" s="16" t="n">
        <v>197803</v>
      </c>
      <c r="M81" s="16">
        <f>SUM(C81:L81)</f>
        <v/>
      </c>
    </row>
    <row r="82">
      <c r="A82" s="16" t="inlineStr">
        <is>
          <t>IRL</t>
        </is>
      </c>
      <c r="B82" s="16" t="inlineStr">
        <is>
          <t>Ireland</t>
        </is>
      </c>
      <c r="C82" s="16" t="n">
        <v>3576</v>
      </c>
      <c r="D82" s="16" t="n">
        <v>4110</v>
      </c>
      <c r="E82" s="16" t="n">
        <v>12682</v>
      </c>
      <c r="F82" s="16" t="n">
        <v>3499</v>
      </c>
      <c r="G82" s="16" t="n">
        <v>4398</v>
      </c>
      <c r="H82" s="16" t="n">
        <v>3869</v>
      </c>
      <c r="I82" s="16" t="n">
        <v>9235</v>
      </c>
      <c r="J82" s="16" t="n">
        <v>6345</v>
      </c>
      <c r="K82" s="16" t="n">
        <v>12759</v>
      </c>
      <c r="L82" s="16" t="n">
        <v>9705</v>
      </c>
      <c r="M82" s="16">
        <f>SUM(C82:L82)</f>
        <v/>
      </c>
    </row>
    <row r="83">
      <c r="A83" s="16" t="inlineStr">
        <is>
          <t>IMN</t>
        </is>
      </c>
      <c r="B83" s="16" t="inlineStr">
        <is>
          <t>Isle of Man</t>
        </is>
      </c>
      <c r="C83" s="16" t="n">
        <v>17</v>
      </c>
      <c r="D83" s="16" t="n">
        <v>4</v>
      </c>
      <c r="E83" s="16" t="n">
        <v>5</v>
      </c>
      <c r="F83" s="16" t="n">
        <v>92</v>
      </c>
      <c r="G83" s="16" t="n">
        <v>45</v>
      </c>
      <c r="H83" s="16" t="n">
        <v>67</v>
      </c>
      <c r="I83" s="16" t="n">
        <v>111</v>
      </c>
      <c r="J83" s="16" t="n">
        <v>55</v>
      </c>
      <c r="K83" s="16" t="n">
        <v>51</v>
      </c>
      <c r="L83" s="16" t="n">
        <v>132</v>
      </c>
      <c r="M83" s="16">
        <f>SUM(C83:L83)</f>
        <v/>
      </c>
    </row>
    <row r="84">
      <c r="A84" s="16" t="inlineStr">
        <is>
          <t>ISR</t>
        </is>
      </c>
      <c r="B84" s="16" t="inlineStr">
        <is>
          <t>Israel</t>
        </is>
      </c>
      <c r="C84" s="16" t="n">
        <v>177</v>
      </c>
      <c r="D84" s="16" t="n">
        <v>584</v>
      </c>
      <c r="E84" s="16" t="n">
        <v>0</v>
      </c>
      <c r="F84" s="16" t="n">
        <v>1239</v>
      </c>
      <c r="G84" s="16" t="n">
        <v>0</v>
      </c>
      <c r="H84" s="16" t="n">
        <v>884</v>
      </c>
      <c r="I84" s="16" t="n">
        <v>3528</v>
      </c>
      <c r="J84" s="16" t="n">
        <v>0</v>
      </c>
      <c r="K84" s="16" t="n">
        <v>14511</v>
      </c>
      <c r="L84" s="16" t="n">
        <v>1235</v>
      </c>
      <c r="M84" s="16">
        <f>SUM(C84:L84)</f>
        <v/>
      </c>
    </row>
    <row r="85">
      <c r="A85" s="16" t="inlineStr">
        <is>
          <t>ITA</t>
        </is>
      </c>
      <c r="B85" s="16" t="inlineStr">
        <is>
          <t>Italy</t>
        </is>
      </c>
      <c r="C85" s="16" t="n">
        <v>15070</v>
      </c>
      <c r="D85" s="16" t="n">
        <v>27314</v>
      </c>
      <c r="E85" s="16" t="n">
        <v>30140</v>
      </c>
      <c r="F85" s="16" t="n">
        <v>26290</v>
      </c>
      <c r="G85" s="16" t="n">
        <v>21591</v>
      </c>
      <c r="H85" s="16" t="n">
        <v>24774</v>
      </c>
      <c r="I85" s="16" t="n">
        <v>29330</v>
      </c>
      <c r="J85" s="16" t="n">
        <v>51064</v>
      </c>
      <c r="K85" s="16" t="n">
        <v>36087</v>
      </c>
      <c r="L85" s="16" t="n">
        <v>39060</v>
      </c>
      <c r="M85" s="16">
        <f>SUM(C85:L85)</f>
        <v/>
      </c>
    </row>
    <row r="86">
      <c r="A86" s="16" t="inlineStr">
        <is>
          <t>JAM</t>
        </is>
      </c>
      <c r="B86" s="16" t="inlineStr">
        <is>
          <t>Jamaica</t>
        </is>
      </c>
      <c r="C86" s="16" t="n">
        <v>450</v>
      </c>
      <c r="D86" s="16" t="n">
        <v>1186</v>
      </c>
      <c r="E86" s="16" t="n">
        <v>593</v>
      </c>
      <c r="F86" s="16" t="n">
        <v>2023</v>
      </c>
      <c r="G86" s="16" t="n">
        <v>787</v>
      </c>
      <c r="H86" s="16" t="n">
        <v>627</v>
      </c>
      <c r="I86" s="16" t="n">
        <v>1678</v>
      </c>
      <c r="J86" s="16" t="n">
        <v>1200</v>
      </c>
      <c r="K86" s="16" t="n">
        <v>737</v>
      </c>
      <c r="L86" s="16" t="n">
        <v>1712</v>
      </c>
      <c r="M86" s="16">
        <f>SUM(C86:L86)</f>
        <v/>
      </c>
    </row>
    <row r="87">
      <c r="A87" s="16" t="inlineStr">
        <is>
          <t>JPN</t>
        </is>
      </c>
      <c r="B87" s="16" t="inlineStr">
        <is>
          <t>Japan</t>
        </is>
      </c>
      <c r="C87" s="16" t="n">
        <v>7258</v>
      </c>
      <c r="D87" s="16" t="n">
        <v>15418</v>
      </c>
      <c r="E87" s="16" t="n">
        <v>19904</v>
      </c>
      <c r="F87" s="16" t="n">
        <v>25455</v>
      </c>
      <c r="G87" s="16" t="n">
        <v>35041</v>
      </c>
      <c r="H87" s="16" t="n">
        <v>38577</v>
      </c>
      <c r="I87" s="16" t="n">
        <v>45964</v>
      </c>
      <c r="J87" s="16" t="n">
        <v>54178</v>
      </c>
      <c r="K87" s="16" t="n">
        <v>54390</v>
      </c>
      <c r="L87" s="16" t="n">
        <v>75410</v>
      </c>
      <c r="M87" s="16">
        <f>SUM(C87:L87)</f>
        <v/>
      </c>
    </row>
    <row r="88">
      <c r="A88" s="16" t="inlineStr">
        <is>
          <t>JOR</t>
        </is>
      </c>
      <c r="B88" s="16" t="inlineStr">
        <is>
          <t>Jordan</t>
        </is>
      </c>
      <c r="C88" s="16" t="n">
        <v>794</v>
      </c>
      <c r="D88" s="16" t="n">
        <v>1232</v>
      </c>
      <c r="E88" s="16" t="n">
        <v>1708</v>
      </c>
      <c r="F88" s="16" t="n">
        <v>879</v>
      </c>
      <c r="G88" s="16" t="n">
        <v>2266</v>
      </c>
      <c r="H88" s="16" t="n">
        <v>2197</v>
      </c>
      <c r="I88" s="16" t="n">
        <v>3353</v>
      </c>
      <c r="J88" s="16" t="n">
        <v>5032</v>
      </c>
      <c r="K88" s="16" t="n">
        <v>3040</v>
      </c>
      <c r="L88" s="16" t="n">
        <v>68610</v>
      </c>
      <c r="M88" s="16">
        <f>SUM(C88:L88)</f>
        <v/>
      </c>
    </row>
    <row r="89">
      <c r="A89" s="16" t="inlineStr">
        <is>
          <t>KAZ</t>
        </is>
      </c>
      <c r="B89" s="16" t="inlineStr">
        <is>
          <t>Kazakhstan</t>
        </is>
      </c>
      <c r="C89" s="16" t="n">
        <v>69198</v>
      </c>
      <c r="D89" s="16" t="n">
        <v>118725</v>
      </c>
      <c r="E89" s="16" t="n">
        <v>177214</v>
      </c>
      <c r="F89" s="16" t="n">
        <v>181656</v>
      </c>
      <c r="G89" s="16" t="n">
        <v>191936</v>
      </c>
      <c r="H89" s="16" t="n">
        <v>232110</v>
      </c>
      <c r="I89" s="16" t="n">
        <v>376599</v>
      </c>
      <c r="J89" s="16" t="n">
        <v>346671</v>
      </c>
      <c r="K89" s="16" t="n">
        <v>408864</v>
      </c>
      <c r="L89" s="16" t="n">
        <v>627505</v>
      </c>
      <c r="M89" s="16">
        <f>SUM(C89:L89)</f>
        <v/>
      </c>
    </row>
    <row r="90">
      <c r="A90" s="16" t="inlineStr">
        <is>
          <t>KEN</t>
        </is>
      </c>
      <c r="B90" s="16" t="inlineStr">
        <is>
          <t>Kenya</t>
        </is>
      </c>
      <c r="C90" s="16" t="n">
        <v>1563</v>
      </c>
      <c r="D90" s="16" t="n">
        <v>5034</v>
      </c>
      <c r="E90" s="16" t="n">
        <v>7822</v>
      </c>
      <c r="F90" s="16" t="n">
        <v>10041</v>
      </c>
      <c r="G90" s="16" t="n">
        <v>12840</v>
      </c>
      <c r="H90" s="16" t="n">
        <v>16536</v>
      </c>
      <c r="I90" s="16" t="n">
        <v>25429</v>
      </c>
      <c r="J90" s="16" t="n">
        <v>53414</v>
      </c>
      <c r="K90" s="16" t="n">
        <v>129494</v>
      </c>
      <c r="L90" s="16" t="n">
        <v>323765</v>
      </c>
      <c r="M90" s="16">
        <f>SUM(C90:L90)</f>
        <v/>
      </c>
    </row>
    <row r="91">
      <c r="A91" s="16" t="inlineStr">
        <is>
          <t>PRK</t>
        </is>
      </c>
      <c r="B91" s="16" t="inlineStr">
        <is>
          <t>Korea (the Democratic People's Republic of)</t>
        </is>
      </c>
      <c r="C91" s="16" t="n">
        <v>3904</v>
      </c>
      <c r="D91" s="16" t="n">
        <v>6864</v>
      </c>
      <c r="E91" s="16" t="n">
        <v>6843</v>
      </c>
      <c r="F91" s="16" t="n">
        <v>8155</v>
      </c>
      <c r="G91" s="16" t="n">
        <v>10443</v>
      </c>
      <c r="H91" s="16" t="n">
        <v>12001</v>
      </c>
      <c r="I91" s="16" t="n">
        <v>13300</v>
      </c>
      <c r="J91" s="16" t="n">
        <v>15967</v>
      </c>
      <c r="K91" s="16" t="n">
        <v>19258</v>
      </c>
      <c r="L91" s="16" t="n">
        <v>25953</v>
      </c>
      <c r="M91" s="16">
        <f>SUM(C91:L91)</f>
        <v/>
      </c>
    </row>
    <row r="92">
      <c r="A92" s="16" t="inlineStr">
        <is>
          <t>KOR</t>
        </is>
      </c>
      <c r="B92" s="16" t="inlineStr">
        <is>
          <t>Korea (the Republic of)</t>
        </is>
      </c>
      <c r="C92" s="16" t="n">
        <v>499</v>
      </c>
      <c r="D92" s="16" t="n">
        <v>1018</v>
      </c>
      <c r="E92" s="16" t="n">
        <v>1921</v>
      </c>
      <c r="F92" s="16" t="n">
        <v>6630</v>
      </c>
      <c r="G92" s="16" t="n">
        <v>8177</v>
      </c>
      <c r="H92" s="16" t="n">
        <v>16179</v>
      </c>
      <c r="I92" s="16" t="n">
        <v>12875</v>
      </c>
      <c r="J92" s="16" t="n">
        <v>13621</v>
      </c>
      <c r="K92" s="16" t="n">
        <v>17034</v>
      </c>
      <c r="L92" s="16" t="n">
        <v>21806</v>
      </c>
      <c r="M92" s="16">
        <f>SUM(C92:L92)</f>
        <v/>
      </c>
    </row>
    <row r="93">
      <c r="A93" s="16" t="inlineStr">
        <is>
          <t>KWT</t>
        </is>
      </c>
      <c r="B93" s="16" t="inlineStr">
        <is>
          <t>Kuwait</t>
        </is>
      </c>
      <c r="C93" s="16" t="n">
        <v>55</v>
      </c>
      <c r="D93" s="16" t="n">
        <v>0</v>
      </c>
      <c r="E93" s="16" t="n">
        <v>46</v>
      </c>
      <c r="F93" s="16" t="n">
        <v>0</v>
      </c>
      <c r="G93" s="16" t="n">
        <v>72</v>
      </c>
      <c r="H93" s="16" t="n">
        <v>0</v>
      </c>
      <c r="I93" s="16" t="n">
        <v>218</v>
      </c>
      <c r="J93" s="16" t="n">
        <v>0</v>
      </c>
      <c r="K93" s="16" t="n">
        <v>4617</v>
      </c>
      <c r="L93" s="16" t="n">
        <v>12362</v>
      </c>
      <c r="M93" s="16">
        <f>SUM(C93:L93)</f>
        <v/>
      </c>
    </row>
    <row r="94">
      <c r="A94" s="16" t="inlineStr">
        <is>
          <t>KGZ</t>
        </is>
      </c>
      <c r="B94" s="16" t="inlineStr">
        <is>
          <t>Kyrgyzstan</t>
        </is>
      </c>
      <c r="C94" s="16" t="n">
        <v>6453</v>
      </c>
      <c r="D94" s="16" t="n">
        <v>9148</v>
      </c>
      <c r="E94" s="16" t="n">
        <v>7674</v>
      </c>
      <c r="F94" s="16" t="n">
        <v>17113</v>
      </c>
      <c r="G94" s="16" t="n">
        <v>15539</v>
      </c>
      <c r="H94" s="16" t="n">
        <v>15502</v>
      </c>
      <c r="I94" s="16" t="n">
        <v>32511</v>
      </c>
      <c r="J94" s="16" t="n">
        <v>24430</v>
      </c>
      <c r="K94" s="16" t="n">
        <v>32643</v>
      </c>
      <c r="L94" s="16" t="n">
        <v>38052</v>
      </c>
      <c r="M94" s="16">
        <f>SUM(C94:L94)</f>
        <v/>
      </c>
    </row>
    <row r="95">
      <c r="A95" s="16" t="inlineStr">
        <is>
          <t>LAO</t>
        </is>
      </c>
      <c r="B95" s="16" t="inlineStr">
        <is>
          <t>Lao People's Democratic Republic (the)</t>
        </is>
      </c>
      <c r="C95" s="16" t="n">
        <v>6559</v>
      </c>
      <c r="D95" s="16" t="n">
        <v>10953</v>
      </c>
      <c r="E95" s="16" t="n">
        <v>18558</v>
      </c>
      <c r="F95" s="16" t="n">
        <v>16570</v>
      </c>
      <c r="G95" s="16" t="n">
        <v>25696</v>
      </c>
      <c r="H95" s="16" t="n">
        <v>25221</v>
      </c>
      <c r="I95" s="16" t="n">
        <v>32246</v>
      </c>
      <c r="J95" s="16" t="n">
        <v>21548</v>
      </c>
      <c r="K95" s="16" t="n">
        <v>34461</v>
      </c>
      <c r="L95" s="16" t="n">
        <v>38189</v>
      </c>
      <c r="M95" s="16">
        <f>SUM(C95:L95)</f>
        <v/>
      </c>
    </row>
    <row r="96">
      <c r="A96" s="16" t="inlineStr">
        <is>
          <t>LVA</t>
        </is>
      </c>
      <c r="B96" s="16" t="inlineStr">
        <is>
          <t>Latvia</t>
        </is>
      </c>
      <c r="C96" s="16" t="n">
        <v>7693</v>
      </c>
      <c r="D96" s="16" t="n">
        <v>5593</v>
      </c>
      <c r="E96" s="16" t="n">
        <v>6305</v>
      </c>
      <c r="F96" s="16" t="n">
        <v>4871</v>
      </c>
      <c r="G96" s="16" t="n">
        <v>7640</v>
      </c>
      <c r="H96" s="16" t="n">
        <v>4843</v>
      </c>
      <c r="I96" s="16" t="n">
        <v>8128</v>
      </c>
      <c r="J96" s="16" t="n">
        <v>4835</v>
      </c>
      <c r="K96" s="16" t="n">
        <v>7629</v>
      </c>
      <c r="L96" s="16" t="n">
        <v>7179</v>
      </c>
      <c r="M96" s="16">
        <f>SUM(C96:L96)</f>
        <v/>
      </c>
    </row>
    <row r="97">
      <c r="A97" s="16" t="inlineStr">
        <is>
          <t>LBN</t>
        </is>
      </c>
      <c r="B97" s="16" t="inlineStr">
        <is>
          <t>Lebanon</t>
        </is>
      </c>
      <c r="C97" s="16" t="n">
        <v>243</v>
      </c>
      <c r="D97" s="16" t="n">
        <v>798</v>
      </c>
      <c r="E97" s="16" t="n">
        <v>717</v>
      </c>
      <c r="F97" s="16" t="n">
        <v>1263</v>
      </c>
      <c r="G97" s="16" t="n">
        <v>540</v>
      </c>
      <c r="H97" s="16" t="n">
        <v>709</v>
      </c>
      <c r="I97" s="16" t="n">
        <v>507</v>
      </c>
      <c r="J97" s="16" t="n">
        <v>3234</v>
      </c>
      <c r="K97" s="16" t="n">
        <v>1111</v>
      </c>
      <c r="L97" s="16" t="n">
        <v>1117</v>
      </c>
      <c r="M97" s="16">
        <f>SUM(C97:L97)</f>
        <v/>
      </c>
    </row>
    <row r="98">
      <c r="A98" s="16" t="inlineStr">
        <is>
          <t>LSO</t>
        </is>
      </c>
      <c r="B98" s="16" t="inlineStr">
        <is>
          <t>Lesotho</t>
        </is>
      </c>
      <c r="C98" s="16" t="n">
        <v>1992</v>
      </c>
      <c r="D98" s="16" t="n">
        <v>3768</v>
      </c>
      <c r="E98" s="16" t="n">
        <v>2818</v>
      </c>
      <c r="F98" s="16" t="n">
        <v>2650</v>
      </c>
      <c r="G98" s="16" t="n">
        <v>1789</v>
      </c>
      <c r="H98" s="16" t="n">
        <v>3440</v>
      </c>
      <c r="I98" s="16" t="n">
        <v>2965</v>
      </c>
      <c r="J98" s="16" t="n">
        <v>2123</v>
      </c>
      <c r="K98" s="16" t="n">
        <v>4169</v>
      </c>
      <c r="L98" s="16" t="n">
        <v>4832</v>
      </c>
      <c r="M98" s="16">
        <f>SUM(C98:L98)</f>
        <v/>
      </c>
    </row>
    <row r="99">
      <c r="A99" s="16" t="inlineStr">
        <is>
          <t>LBR</t>
        </is>
      </c>
      <c r="B99" s="16" t="inlineStr">
        <is>
          <t>Liberia</t>
        </is>
      </c>
      <c r="C99" s="16" t="n">
        <v>2491</v>
      </c>
      <c r="D99" s="16" t="n">
        <v>8777</v>
      </c>
      <c r="E99" s="16" t="n">
        <v>6416</v>
      </c>
      <c r="F99" s="16" t="n">
        <v>5825</v>
      </c>
      <c r="G99" s="16" t="n">
        <v>8968</v>
      </c>
      <c r="H99" s="16" t="n">
        <v>8323</v>
      </c>
      <c r="I99" s="16" t="n">
        <v>10488</v>
      </c>
      <c r="J99" s="16" t="n">
        <v>16444</v>
      </c>
      <c r="K99" s="16" t="n">
        <v>11714</v>
      </c>
      <c r="L99" s="16" t="n">
        <v>16471</v>
      </c>
      <c r="M99" s="16">
        <f>SUM(C99:L99)</f>
        <v/>
      </c>
    </row>
    <row r="100">
      <c r="A100" s="16" t="inlineStr">
        <is>
          <t>LBY</t>
        </is>
      </c>
      <c r="B100" s="16" t="inlineStr">
        <is>
          <t>Libya</t>
        </is>
      </c>
      <c r="C100" s="16" t="n">
        <v>7351</v>
      </c>
      <c r="D100" s="16" t="n">
        <v>23554</v>
      </c>
      <c r="E100" s="16" t="n">
        <v>14872</v>
      </c>
      <c r="F100" s="16" t="n">
        <v>38301</v>
      </c>
      <c r="G100" s="16" t="n">
        <v>35664</v>
      </c>
      <c r="H100" s="16" t="n">
        <v>118876</v>
      </c>
      <c r="I100" s="16" t="n">
        <v>161443</v>
      </c>
      <c r="J100" s="16" t="n">
        <v>260975</v>
      </c>
      <c r="K100" s="16" t="n">
        <v>204816</v>
      </c>
      <c r="L100" s="16" t="n">
        <v>750198</v>
      </c>
      <c r="M100" s="16">
        <f>SUM(C100:L100)</f>
        <v/>
      </c>
    </row>
    <row r="101">
      <c r="A101" s="16" t="inlineStr">
        <is>
          <t>LTU</t>
        </is>
      </c>
      <c r="B101" s="16" t="inlineStr">
        <is>
          <t>Lithuania</t>
        </is>
      </c>
      <c r="C101" s="16" t="n">
        <v>5646</v>
      </c>
      <c r="D101" s="16" t="n">
        <v>7300</v>
      </c>
      <c r="E101" s="16" t="n">
        <v>5739</v>
      </c>
      <c r="F101" s="16" t="n">
        <v>6116</v>
      </c>
      <c r="G101" s="16" t="n">
        <v>5646</v>
      </c>
      <c r="H101" s="16" t="n">
        <v>6806</v>
      </c>
      <c r="I101" s="16" t="n">
        <v>5407</v>
      </c>
      <c r="J101" s="16" t="n">
        <v>6410</v>
      </c>
      <c r="K101" s="16" t="n">
        <v>7167</v>
      </c>
      <c r="L101" s="16" t="n">
        <v>8811</v>
      </c>
      <c r="M101" s="16">
        <f>SUM(C101:L101)</f>
        <v/>
      </c>
    </row>
    <row r="102">
      <c r="A102" s="16" t="inlineStr">
        <is>
          <t>LUX</t>
        </is>
      </c>
      <c r="B102" s="16" t="inlineStr">
        <is>
          <t>Luxembourg</t>
        </is>
      </c>
      <c r="C102" s="16" t="n">
        <v>488</v>
      </c>
      <c r="D102" s="16" t="n">
        <v>186</v>
      </c>
      <c r="E102" s="16" t="n">
        <v>128</v>
      </c>
      <c r="F102" s="16" t="n">
        <v>223</v>
      </c>
      <c r="G102" s="16" t="n">
        <v>213</v>
      </c>
      <c r="H102" s="16" t="n">
        <v>233</v>
      </c>
      <c r="I102" s="16" t="n">
        <v>185</v>
      </c>
      <c r="J102" s="16" t="n">
        <v>259</v>
      </c>
      <c r="K102" s="16" t="n">
        <v>74</v>
      </c>
      <c r="L102" s="16" t="n">
        <v>592</v>
      </c>
      <c r="M102" s="16">
        <f>SUM(C102:L102)</f>
        <v/>
      </c>
    </row>
    <row r="103">
      <c r="A103" s="16" t="inlineStr">
        <is>
          <t>MDG</t>
        </is>
      </c>
      <c r="B103" s="16" t="inlineStr">
        <is>
          <t>Madagascar</t>
        </is>
      </c>
      <c r="C103" s="16" t="n">
        <v>41855</v>
      </c>
      <c r="D103" s="16" t="n">
        <v>37213</v>
      </c>
      <c r="E103" s="16" t="n">
        <v>40791</v>
      </c>
      <c r="F103" s="16" t="n">
        <v>42705</v>
      </c>
      <c r="G103" s="16" t="n">
        <v>43791</v>
      </c>
      <c r="H103" s="16" t="n">
        <v>43954</v>
      </c>
      <c r="I103" s="16" t="n">
        <v>48105</v>
      </c>
      <c r="J103" s="16" t="n">
        <v>80724</v>
      </c>
      <c r="K103" s="16" t="n">
        <v>92769</v>
      </c>
      <c r="L103" s="16" t="n">
        <v>119297</v>
      </c>
      <c r="M103" s="16">
        <f>SUM(C103:L103)</f>
        <v/>
      </c>
    </row>
    <row r="104">
      <c r="A104" s="16" t="inlineStr">
        <is>
          <t>MWI</t>
        </is>
      </c>
      <c r="B104" s="16" t="inlineStr">
        <is>
          <t>Malawi</t>
        </is>
      </c>
      <c r="C104" s="16" t="n">
        <v>1182</v>
      </c>
      <c r="D104" s="16" t="n">
        <v>3726</v>
      </c>
      <c r="E104" s="16" t="n">
        <v>6266</v>
      </c>
      <c r="F104" s="16" t="n">
        <v>7865</v>
      </c>
      <c r="G104" s="16" t="n">
        <v>9615</v>
      </c>
      <c r="H104" s="16" t="n">
        <v>11459</v>
      </c>
      <c r="I104" s="16" t="n">
        <v>13488</v>
      </c>
      <c r="J104" s="16" t="n">
        <v>14599</v>
      </c>
      <c r="K104" s="16" t="n">
        <v>14578</v>
      </c>
      <c r="L104" s="16" t="n">
        <v>35399</v>
      </c>
      <c r="M104" s="16">
        <f>SUM(C104:L104)</f>
        <v/>
      </c>
    </row>
    <row r="105">
      <c r="A105" s="16" t="inlineStr">
        <is>
          <t>MYS</t>
        </is>
      </c>
      <c r="B105" s="16" t="inlineStr">
        <is>
          <t>Malaysia</t>
        </is>
      </c>
      <c r="C105" s="16" t="n">
        <v>5750</v>
      </c>
      <c r="D105" s="16" t="n">
        <v>10016</v>
      </c>
      <c r="E105" s="16" t="n">
        <v>10698</v>
      </c>
      <c r="F105" s="16" t="n">
        <v>15334</v>
      </c>
      <c r="G105" s="16" t="n">
        <v>24257</v>
      </c>
      <c r="H105" s="16" t="n">
        <v>29047</v>
      </c>
      <c r="I105" s="16" t="n">
        <v>26785</v>
      </c>
      <c r="J105" s="16" t="n">
        <v>42888</v>
      </c>
      <c r="K105" s="16" t="n">
        <v>49396</v>
      </c>
      <c r="L105" s="16" t="n">
        <v>114934</v>
      </c>
      <c r="M105" s="16">
        <f>SUM(C105:L105)</f>
        <v/>
      </c>
    </row>
    <row r="106">
      <c r="A106" s="16" t="inlineStr">
        <is>
          <t>MLI</t>
        </is>
      </c>
      <c r="B106" s="16" t="inlineStr">
        <is>
          <t>Mali</t>
        </is>
      </c>
      <c r="C106" s="16" t="n">
        <v>38369</v>
      </c>
      <c r="D106" s="16" t="n">
        <v>38078</v>
      </c>
      <c r="E106" s="16" t="n">
        <v>41309</v>
      </c>
      <c r="F106" s="16" t="n">
        <v>36705</v>
      </c>
      <c r="G106" s="16" t="n">
        <v>72886</v>
      </c>
      <c r="H106" s="16" t="n">
        <v>42603</v>
      </c>
      <c r="I106" s="16" t="n">
        <v>82739</v>
      </c>
      <c r="J106" s="16" t="n">
        <v>117222</v>
      </c>
      <c r="K106" s="16" t="n">
        <v>240795</v>
      </c>
      <c r="L106" s="16" t="n">
        <v>540979</v>
      </c>
      <c r="M106" s="16">
        <f>SUM(C106:L106)</f>
        <v/>
      </c>
    </row>
    <row r="107">
      <c r="A107" s="16" t="inlineStr">
        <is>
          <t>MLT</t>
        </is>
      </c>
      <c r="B107" s="16" t="inlineStr">
        <is>
          <t>Malta</t>
        </is>
      </c>
      <c r="C107" s="16" t="n">
        <v>10</v>
      </c>
      <c r="D107" s="16" t="n">
        <v>16</v>
      </c>
      <c r="E107" s="16" t="n">
        <v>21</v>
      </c>
      <c r="F107" s="16" t="n">
        <v>17</v>
      </c>
      <c r="G107" s="16" t="n">
        <v>30</v>
      </c>
      <c r="H107" s="16" t="n">
        <v>44</v>
      </c>
      <c r="I107" s="16" t="n">
        <v>32</v>
      </c>
      <c r="J107" s="16" t="n">
        <v>74</v>
      </c>
      <c r="K107" s="16" t="n">
        <v>69</v>
      </c>
      <c r="L107" s="16" t="n">
        <v>8</v>
      </c>
      <c r="M107" s="16">
        <f>SUM(C107:L107)</f>
        <v/>
      </c>
    </row>
    <row r="108">
      <c r="A108" s="16" t="inlineStr">
        <is>
          <t>MTQ</t>
        </is>
      </c>
      <c r="B108" s="16" t="inlineStr">
        <is>
          <t>Martinique</t>
        </is>
      </c>
      <c r="C108" s="16" t="n">
        <v>142</v>
      </c>
      <c r="D108" s="16" t="n">
        <v>144</v>
      </c>
      <c r="E108" s="16" t="n">
        <v>123</v>
      </c>
      <c r="F108" s="16" t="n">
        <v>84</v>
      </c>
      <c r="G108" s="16" t="n">
        <v>127</v>
      </c>
      <c r="H108" s="16" t="n">
        <v>139</v>
      </c>
      <c r="I108" s="16" t="n">
        <v>49</v>
      </c>
      <c r="J108" s="16" t="n">
        <v>89</v>
      </c>
      <c r="K108" s="16" t="n">
        <v>94</v>
      </c>
      <c r="L108" s="16" t="n">
        <v>128</v>
      </c>
      <c r="M108" s="16">
        <f>SUM(C108:L108)</f>
        <v/>
      </c>
    </row>
    <row r="109">
      <c r="A109" s="16" t="inlineStr">
        <is>
          <t>MRT</t>
        </is>
      </c>
      <c r="B109" s="16" t="inlineStr">
        <is>
          <t>Mauritania</t>
        </is>
      </c>
      <c r="C109" s="16" t="n">
        <v>5917</v>
      </c>
      <c r="D109" s="16" t="n">
        <v>15417</v>
      </c>
      <c r="E109" s="16" t="n">
        <v>14291</v>
      </c>
      <c r="F109" s="16" t="n">
        <v>51447</v>
      </c>
      <c r="G109" s="16" t="n">
        <v>39761</v>
      </c>
      <c r="H109" s="16" t="n">
        <v>49372</v>
      </c>
      <c r="I109" s="16" t="n">
        <v>64679</v>
      </c>
      <c r="J109" s="16" t="n">
        <v>81024</v>
      </c>
      <c r="K109" s="16" t="n">
        <v>88311</v>
      </c>
      <c r="L109" s="16" t="n">
        <v>631805</v>
      </c>
      <c r="M109" s="16">
        <f>SUM(C109:L109)</f>
        <v/>
      </c>
    </row>
    <row r="110">
      <c r="A110" s="16" t="inlineStr">
        <is>
          <t>MUS</t>
        </is>
      </c>
      <c r="B110" s="16" t="inlineStr">
        <is>
          <t>Mauritius</t>
        </is>
      </c>
      <c r="C110" s="16" t="n">
        <v>241</v>
      </c>
      <c r="D110" s="16" t="n">
        <v>183</v>
      </c>
      <c r="E110" s="16" t="n">
        <v>147</v>
      </c>
      <c r="F110" s="16" t="n">
        <v>297</v>
      </c>
      <c r="G110" s="16" t="n">
        <v>258</v>
      </c>
      <c r="H110" s="16" t="n">
        <v>237</v>
      </c>
      <c r="I110" s="16" t="n">
        <v>114</v>
      </c>
      <c r="J110" s="16" t="n">
        <v>259</v>
      </c>
      <c r="K110" s="16" t="n">
        <v>246</v>
      </c>
      <c r="L110" s="16" t="n">
        <v>32</v>
      </c>
      <c r="M110" s="16">
        <f>SUM(C110:L110)</f>
        <v/>
      </c>
    </row>
    <row r="111">
      <c r="A111" s="16" t="inlineStr">
        <is>
          <t>MEX</t>
        </is>
      </c>
      <c r="B111" s="16" t="inlineStr">
        <is>
          <t>Mexico</t>
        </is>
      </c>
      <c r="C111" s="16" t="n">
        <v>38912</v>
      </c>
      <c r="D111" s="16" t="n">
        <v>53495</v>
      </c>
      <c r="E111" s="16" t="n">
        <v>66696</v>
      </c>
      <c r="F111" s="16" t="n">
        <v>96376</v>
      </c>
      <c r="G111" s="16" t="n">
        <v>113441</v>
      </c>
      <c r="H111" s="16" t="n">
        <v>156735</v>
      </c>
      <c r="I111" s="16" t="n">
        <v>175610</v>
      </c>
      <c r="J111" s="16" t="n">
        <v>296886</v>
      </c>
      <c r="K111" s="16" t="n">
        <v>411722</v>
      </c>
      <c r="L111" s="16" t="n">
        <v>541617</v>
      </c>
      <c r="M111" s="16">
        <f>SUM(C111:L111)</f>
        <v/>
      </c>
    </row>
    <row r="112">
      <c r="A112" s="16" t="inlineStr">
        <is>
          <t>MDA</t>
        </is>
      </c>
      <c r="B112" s="16" t="inlineStr">
        <is>
          <t>Moldova (the Republic of)</t>
        </is>
      </c>
      <c r="C112" s="16" t="n">
        <v>1588</v>
      </c>
      <c r="D112" s="16" t="n">
        <v>5315</v>
      </c>
      <c r="E112" s="16" t="n">
        <v>3002</v>
      </c>
      <c r="F112" s="16" t="n">
        <v>4534</v>
      </c>
      <c r="G112" s="16" t="n">
        <v>2624</v>
      </c>
      <c r="H112" s="16" t="n">
        <v>3522</v>
      </c>
      <c r="I112" s="16" t="n">
        <v>2885</v>
      </c>
      <c r="J112" s="16" t="n">
        <v>2772</v>
      </c>
      <c r="K112" s="16" t="n">
        <v>4030</v>
      </c>
      <c r="L112" s="16" t="n">
        <v>3666</v>
      </c>
      <c r="M112" s="16">
        <f>SUM(C112:L112)</f>
        <v/>
      </c>
    </row>
    <row r="113">
      <c r="A113" s="16" t="inlineStr">
        <is>
          <t>MNG</t>
        </is>
      </c>
      <c r="B113" s="16" t="inlineStr">
        <is>
          <t>Mongolia</t>
        </is>
      </c>
      <c r="C113" s="16" t="n">
        <v>47868</v>
      </c>
      <c r="D113" s="16" t="n">
        <v>88610</v>
      </c>
      <c r="E113" s="16" t="n">
        <v>89359</v>
      </c>
      <c r="F113" s="16" t="n">
        <v>121717</v>
      </c>
      <c r="G113" s="16" t="n">
        <v>118652</v>
      </c>
      <c r="H113" s="16" t="n">
        <v>144504</v>
      </c>
      <c r="I113" s="16" t="n">
        <v>154638</v>
      </c>
      <c r="J113" s="16" t="n">
        <v>178844</v>
      </c>
      <c r="K113" s="16" t="n">
        <v>220837</v>
      </c>
      <c r="L113" s="16" t="n">
        <v>402869</v>
      </c>
      <c r="M113" s="16">
        <f>SUM(C113:L113)</f>
        <v/>
      </c>
    </row>
    <row r="114">
      <c r="A114" s="16" t="inlineStr">
        <is>
          <t>MNE</t>
        </is>
      </c>
      <c r="B114" s="16" t="inlineStr">
        <is>
          <t>Montenegro</t>
        </is>
      </c>
      <c r="C114" s="16" t="n">
        <v>180</v>
      </c>
      <c r="D114" s="16" t="n">
        <v>1669</v>
      </c>
      <c r="E114" s="16" t="n">
        <v>825</v>
      </c>
      <c r="F114" s="16" t="n">
        <v>701</v>
      </c>
      <c r="G114" s="16" t="n">
        <v>1170</v>
      </c>
      <c r="H114" s="16" t="n">
        <v>2768</v>
      </c>
      <c r="I114" s="16" t="n">
        <v>767</v>
      </c>
      <c r="J114" s="16" t="n">
        <v>2260</v>
      </c>
      <c r="K114" s="16" t="n">
        <v>1118</v>
      </c>
      <c r="L114" s="16" t="n">
        <v>1877</v>
      </c>
      <c r="M114" s="16">
        <f>SUM(C114:L114)</f>
        <v/>
      </c>
    </row>
    <row r="115">
      <c r="A115" s="16" t="inlineStr">
        <is>
          <t>MAR</t>
        </is>
      </c>
      <c r="B115" s="16" t="inlineStr">
        <is>
          <t>Morocco</t>
        </is>
      </c>
      <c r="C115" s="16" t="n">
        <v>2162</v>
      </c>
      <c r="D115" s="16" t="n">
        <v>7016</v>
      </c>
      <c r="E115" s="16" t="n">
        <v>12813</v>
      </c>
      <c r="F115" s="16" t="n">
        <v>25186</v>
      </c>
      <c r="G115" s="16" t="n">
        <v>30664</v>
      </c>
      <c r="H115" s="16" t="n">
        <v>23406</v>
      </c>
      <c r="I115" s="16" t="n">
        <v>52764</v>
      </c>
      <c r="J115" s="16" t="n">
        <v>40947</v>
      </c>
      <c r="K115" s="16" t="n">
        <v>113637</v>
      </c>
      <c r="L115" s="16" t="n">
        <v>105602</v>
      </c>
      <c r="M115" s="16">
        <f>SUM(C115:L115)</f>
        <v/>
      </c>
    </row>
    <row r="116">
      <c r="A116" s="16" t="inlineStr">
        <is>
          <t>MOZ</t>
        </is>
      </c>
      <c r="B116" s="16" t="inlineStr">
        <is>
          <t>Mozambique</t>
        </is>
      </c>
      <c r="C116" s="16" t="n">
        <v>26018</v>
      </c>
      <c r="D116" s="16" t="n">
        <v>54452</v>
      </c>
      <c r="E116" s="16" t="n">
        <v>59486</v>
      </c>
      <c r="F116" s="16" t="n">
        <v>62261</v>
      </c>
      <c r="G116" s="16" t="n">
        <v>72146</v>
      </c>
      <c r="H116" s="16" t="n">
        <v>72405</v>
      </c>
      <c r="I116" s="16" t="n">
        <v>74316</v>
      </c>
      <c r="J116" s="16" t="n">
        <v>108078</v>
      </c>
      <c r="K116" s="16" t="n">
        <v>98038</v>
      </c>
      <c r="L116" s="16" t="n">
        <v>160012</v>
      </c>
      <c r="M116" s="16">
        <f>SUM(C116:L116)</f>
        <v/>
      </c>
    </row>
    <row r="117">
      <c r="A117" s="16" t="inlineStr">
        <is>
          <t>MMR</t>
        </is>
      </c>
      <c r="B117" s="16" t="inlineStr">
        <is>
          <t>Myanmar</t>
        </is>
      </c>
      <c r="C117" s="16" t="n">
        <v>19617</v>
      </c>
      <c r="D117" s="16" t="n">
        <v>30791</v>
      </c>
      <c r="E117" s="16" t="n">
        <v>49290</v>
      </c>
      <c r="F117" s="16" t="n">
        <v>53801</v>
      </c>
      <c r="G117" s="16" t="n">
        <v>75173</v>
      </c>
      <c r="H117" s="16" t="n">
        <v>41608</v>
      </c>
      <c r="I117" s="16" t="n">
        <v>57968</v>
      </c>
      <c r="J117" s="16" t="n">
        <v>83629</v>
      </c>
      <c r="K117" s="16" t="n">
        <v>130876</v>
      </c>
      <c r="L117" s="16" t="n">
        <v>125769</v>
      </c>
      <c r="M117" s="16">
        <f>SUM(C117:L117)</f>
        <v/>
      </c>
    </row>
    <row r="118">
      <c r="A118" s="16" t="inlineStr">
        <is>
          <t>NAM</t>
        </is>
      </c>
      <c r="B118" s="16" t="inlineStr">
        <is>
          <t>Namibia</t>
        </is>
      </c>
      <c r="C118" s="16" t="n">
        <v>369</v>
      </c>
      <c r="D118" s="16" t="n">
        <v>2497</v>
      </c>
      <c r="E118" s="16" t="n">
        <v>5215</v>
      </c>
      <c r="F118" s="16" t="n">
        <v>4702</v>
      </c>
      <c r="G118" s="16" t="n">
        <v>18674</v>
      </c>
      <c r="H118" s="16" t="n">
        <v>47257</v>
      </c>
      <c r="I118" s="16" t="n">
        <v>86033</v>
      </c>
      <c r="J118" s="16" t="n">
        <v>135254</v>
      </c>
      <c r="K118" s="16" t="n">
        <v>186494</v>
      </c>
      <c r="L118" s="16" t="n">
        <v>338870</v>
      </c>
      <c r="M118" s="16">
        <f>SUM(C118:L118)</f>
        <v/>
      </c>
    </row>
    <row r="119">
      <c r="A119" s="16" t="inlineStr">
        <is>
          <t>NPL</t>
        </is>
      </c>
      <c r="B119" s="16" t="inlineStr">
        <is>
          <t>Nepal</t>
        </is>
      </c>
      <c r="C119" s="16" t="n">
        <v>18993</v>
      </c>
      <c r="D119" s="16" t="n">
        <v>8405</v>
      </c>
      <c r="E119" s="16" t="n">
        <v>8918</v>
      </c>
      <c r="F119" s="16" t="n">
        <v>16600</v>
      </c>
      <c r="G119" s="16" t="n">
        <v>10737</v>
      </c>
      <c r="H119" s="16" t="n">
        <v>8169</v>
      </c>
      <c r="I119" s="16" t="n">
        <v>22860</v>
      </c>
      <c r="J119" s="16" t="n">
        <v>11042</v>
      </c>
      <c r="K119" s="16" t="n">
        <v>12324</v>
      </c>
      <c r="L119" s="16" t="n">
        <v>29616</v>
      </c>
      <c r="M119" s="16">
        <f>SUM(C119:L119)</f>
        <v/>
      </c>
    </row>
    <row r="120">
      <c r="A120" s="16" t="inlineStr">
        <is>
          <t>NLD</t>
        </is>
      </c>
      <c r="B120" s="16" t="inlineStr">
        <is>
          <t>Netherlands (the)</t>
        </is>
      </c>
      <c r="C120" s="16" t="n">
        <v>1866</v>
      </c>
      <c r="D120" s="16" t="n">
        <v>1731</v>
      </c>
      <c r="E120" s="16" t="n">
        <v>2183</v>
      </c>
      <c r="F120" s="16" t="n">
        <v>2018</v>
      </c>
      <c r="G120" s="16" t="n">
        <v>2580</v>
      </c>
      <c r="H120" s="16" t="n">
        <v>3268</v>
      </c>
      <c r="I120" s="16" t="n">
        <v>3530</v>
      </c>
      <c r="J120" s="16" t="n">
        <v>4368</v>
      </c>
      <c r="K120" s="16" t="n">
        <v>5762</v>
      </c>
      <c r="L120" s="16" t="n">
        <v>10381</v>
      </c>
      <c r="M120" s="16">
        <f>SUM(C120:L120)</f>
        <v/>
      </c>
    </row>
    <row r="121">
      <c r="A121" s="16" t="inlineStr">
        <is>
          <t>NCL</t>
        </is>
      </c>
      <c r="B121" s="16" t="inlineStr">
        <is>
          <t>New Caledonia</t>
        </is>
      </c>
      <c r="C121" s="16" t="n">
        <v>1688</v>
      </c>
      <c r="D121" s="16" t="n">
        <v>498</v>
      </c>
      <c r="E121" s="16" t="n">
        <v>997</v>
      </c>
      <c r="F121" s="16" t="n">
        <v>1205</v>
      </c>
      <c r="G121" s="16" t="n">
        <v>1473</v>
      </c>
      <c r="H121" s="16" t="n">
        <v>3034</v>
      </c>
      <c r="I121" s="16" t="n">
        <v>2571</v>
      </c>
      <c r="J121" s="16" t="n">
        <v>2502</v>
      </c>
      <c r="K121" s="16" t="n">
        <v>2112</v>
      </c>
      <c r="L121" s="16" t="n">
        <v>2636</v>
      </c>
      <c r="M121" s="16">
        <f>SUM(C121:L121)</f>
        <v/>
      </c>
    </row>
    <row r="122">
      <c r="A122" s="16" t="inlineStr">
        <is>
          <t>NZL</t>
        </is>
      </c>
      <c r="B122" s="16" t="inlineStr">
        <is>
          <t>New Zealand</t>
        </is>
      </c>
      <c r="C122" s="16" t="n">
        <v>5760</v>
      </c>
      <c r="D122" s="16" t="n">
        <v>3118</v>
      </c>
      <c r="E122" s="16" t="n">
        <v>14215</v>
      </c>
      <c r="F122" s="16" t="n">
        <v>21087</v>
      </c>
      <c r="G122" s="16" t="n">
        <v>11416</v>
      </c>
      <c r="H122" s="16" t="n">
        <v>40136</v>
      </c>
      <c r="I122" s="16" t="n">
        <v>37005</v>
      </c>
      <c r="J122" s="16" t="n">
        <v>41899</v>
      </c>
      <c r="K122" s="16" t="n">
        <v>43048</v>
      </c>
      <c r="L122" s="16" t="n">
        <v>50901</v>
      </c>
      <c r="M122" s="16">
        <f>SUM(C122:L122)</f>
        <v/>
      </c>
    </row>
    <row r="123">
      <c r="A123" s="16" t="inlineStr">
        <is>
          <t>NIC</t>
        </is>
      </c>
      <c r="B123" s="16" t="inlineStr">
        <is>
          <t>Nicaragua</t>
        </is>
      </c>
      <c r="C123" s="16" t="n">
        <v>1356</v>
      </c>
      <c r="D123" s="16" t="n">
        <v>3376</v>
      </c>
      <c r="E123" s="16" t="n">
        <v>6077</v>
      </c>
      <c r="F123" s="16" t="n">
        <v>3856</v>
      </c>
      <c r="G123" s="16" t="n">
        <v>4157</v>
      </c>
      <c r="H123" s="16" t="n">
        <v>7275</v>
      </c>
      <c r="I123" s="16" t="n">
        <v>10269</v>
      </c>
      <c r="J123" s="16" t="n">
        <v>16104</v>
      </c>
      <c r="K123" s="16" t="n">
        <v>32567</v>
      </c>
      <c r="L123" s="16" t="n">
        <v>43868</v>
      </c>
      <c r="M123" s="16">
        <f>SUM(C123:L123)</f>
        <v/>
      </c>
    </row>
    <row r="124">
      <c r="A124" s="16" t="inlineStr">
        <is>
          <t>NER</t>
        </is>
      </c>
      <c r="B124" s="16" t="inlineStr">
        <is>
          <t>Niger (the)</t>
        </is>
      </c>
      <c r="C124" s="16" t="n">
        <v>10990</v>
      </c>
      <c r="D124" s="16" t="n">
        <v>15340</v>
      </c>
      <c r="E124" s="16" t="n">
        <v>26857</v>
      </c>
      <c r="F124" s="16" t="n">
        <v>15501</v>
      </c>
      <c r="G124" s="16" t="n">
        <v>27916</v>
      </c>
      <c r="H124" s="16" t="n">
        <v>22905</v>
      </c>
      <c r="I124" s="16" t="n">
        <v>46610</v>
      </c>
      <c r="J124" s="16" t="n">
        <v>59618</v>
      </c>
      <c r="K124" s="16" t="n">
        <v>210483</v>
      </c>
      <c r="L124" s="16" t="n">
        <v>747450</v>
      </c>
      <c r="M124" s="16">
        <f>SUM(C124:L124)</f>
        <v/>
      </c>
    </row>
    <row r="125">
      <c r="A125" s="16" t="inlineStr">
        <is>
          <t>NGA</t>
        </is>
      </c>
      <c r="B125" s="16" t="inlineStr">
        <is>
          <t>Nigeria</t>
        </is>
      </c>
      <c r="C125" s="16" t="n">
        <v>5937</v>
      </c>
      <c r="D125" s="16" t="n">
        <v>16018</v>
      </c>
      <c r="E125" s="16" t="n">
        <v>26032</v>
      </c>
      <c r="F125" s="16" t="n">
        <v>33711</v>
      </c>
      <c r="G125" s="16" t="n">
        <v>45091</v>
      </c>
      <c r="H125" s="16" t="n">
        <v>68182</v>
      </c>
      <c r="I125" s="16" t="n">
        <v>96375</v>
      </c>
      <c r="J125" s="16" t="n">
        <v>120067</v>
      </c>
      <c r="K125" s="16" t="n">
        <v>181088</v>
      </c>
      <c r="L125" s="16" t="n">
        <v>315926</v>
      </c>
      <c r="M125" s="16">
        <f>SUM(C125:L125)</f>
        <v/>
      </c>
    </row>
    <row r="126">
      <c r="A126" s="16" t="inlineStr">
        <is>
          <t>NOR</t>
        </is>
      </c>
      <c r="B126" s="16" t="inlineStr">
        <is>
          <t>Norway</t>
        </is>
      </c>
      <c r="C126" s="16" t="n">
        <v>5442</v>
      </c>
      <c r="D126" s="16" t="n">
        <v>7887</v>
      </c>
      <c r="E126" s="16" t="n">
        <v>18237</v>
      </c>
      <c r="F126" s="16" t="n">
        <v>21450</v>
      </c>
      <c r="G126" s="16" t="n">
        <v>23004</v>
      </c>
      <c r="H126" s="16" t="n">
        <v>31293</v>
      </c>
      <c r="I126" s="16" t="n">
        <v>40295</v>
      </c>
      <c r="J126" s="16" t="n">
        <v>38966</v>
      </c>
      <c r="K126" s="16" t="n">
        <v>50196</v>
      </c>
      <c r="L126" s="16" t="n">
        <v>87169</v>
      </c>
      <c r="M126" s="16">
        <f>SUM(C126:L126)</f>
        <v/>
      </c>
    </row>
    <row r="127">
      <c r="A127" s="16" t="inlineStr">
        <is>
          <t>OMN</t>
        </is>
      </c>
      <c r="B127" s="16" t="inlineStr">
        <is>
          <t>Oman</t>
        </is>
      </c>
      <c r="C127" s="16" t="n">
        <v>1662</v>
      </c>
      <c r="D127" s="16" t="n">
        <v>3990</v>
      </c>
      <c r="E127" s="16" t="n">
        <v>8108</v>
      </c>
      <c r="F127" s="16" t="n">
        <v>7346</v>
      </c>
      <c r="G127" s="16" t="n">
        <v>3968</v>
      </c>
      <c r="H127" s="16" t="n">
        <v>13778</v>
      </c>
      <c r="I127" s="16" t="n">
        <v>17134</v>
      </c>
      <c r="J127" s="16" t="n">
        <v>8003</v>
      </c>
      <c r="K127" s="16" t="n">
        <v>47129</v>
      </c>
      <c r="L127" s="16" t="n">
        <v>198181</v>
      </c>
      <c r="M127" s="16">
        <f>SUM(C127:L127)</f>
        <v/>
      </c>
    </row>
    <row r="128">
      <c r="A128" s="16" t="inlineStr">
        <is>
          <t>PAK</t>
        </is>
      </c>
      <c r="B128" s="16" t="inlineStr">
        <is>
          <t>Pakistan</t>
        </is>
      </c>
      <c r="C128" s="16" t="n">
        <v>24612</v>
      </c>
      <c r="D128" s="16" t="n">
        <v>40173</v>
      </c>
      <c r="E128" s="16" t="n">
        <v>48025</v>
      </c>
      <c r="F128" s="16" t="n">
        <v>58998</v>
      </c>
      <c r="G128" s="16" t="n">
        <v>91310</v>
      </c>
      <c r="H128" s="16" t="n">
        <v>75758</v>
      </c>
      <c r="I128" s="16" t="n">
        <v>82095</v>
      </c>
      <c r="J128" s="16" t="n">
        <v>40636</v>
      </c>
      <c r="K128" s="16" t="n">
        <v>125526</v>
      </c>
      <c r="L128" s="16" t="n">
        <v>286887</v>
      </c>
      <c r="M128" s="16">
        <f>SUM(C128:L128)</f>
        <v/>
      </c>
    </row>
    <row r="129">
      <c r="A129" s="16" t="inlineStr">
        <is>
          <t>PSE</t>
        </is>
      </c>
      <c r="B129" s="16" t="inlineStr">
        <is>
          <t>Palestine, State of</t>
        </is>
      </c>
      <c r="C129" s="16" t="n">
        <v>122</v>
      </c>
      <c r="D129" s="16" t="n">
        <v>56</v>
      </c>
      <c r="E129" s="16" t="n">
        <v>164</v>
      </c>
      <c r="F129" s="16" t="n">
        <v>371</v>
      </c>
      <c r="G129" s="16" t="n">
        <v>458</v>
      </c>
      <c r="H129" s="16" t="n">
        <v>208</v>
      </c>
      <c r="I129" s="16" t="n">
        <v>1441</v>
      </c>
      <c r="J129" s="16" t="n">
        <v>1042</v>
      </c>
      <c r="K129" s="16" t="n">
        <v>1381</v>
      </c>
      <c r="L129" s="16" t="n">
        <v>977</v>
      </c>
      <c r="M129" s="16">
        <f>SUM(C129:L129)</f>
        <v/>
      </c>
    </row>
    <row r="130">
      <c r="A130" s="16" t="inlineStr">
        <is>
          <t>PAN</t>
        </is>
      </c>
      <c r="B130" s="16" t="inlineStr">
        <is>
          <t>Panama</t>
        </is>
      </c>
      <c r="C130" s="16" t="n">
        <v>5656</v>
      </c>
      <c r="D130" s="16" t="n">
        <v>4400</v>
      </c>
      <c r="E130" s="16" t="n">
        <v>4406</v>
      </c>
      <c r="F130" s="16" t="n">
        <v>4094</v>
      </c>
      <c r="G130" s="16" t="n">
        <v>6561</v>
      </c>
      <c r="H130" s="16" t="n">
        <v>4288</v>
      </c>
      <c r="I130" s="16" t="n">
        <v>7778</v>
      </c>
      <c r="J130" s="16" t="n">
        <v>7076</v>
      </c>
      <c r="K130" s="16" t="n">
        <v>13622</v>
      </c>
      <c r="L130" s="16" t="n">
        <v>20576</v>
      </c>
      <c r="M130" s="16">
        <f>SUM(C130:L130)</f>
        <v/>
      </c>
    </row>
    <row r="131">
      <c r="A131" s="16" t="inlineStr">
        <is>
          <t>PNG</t>
        </is>
      </c>
      <c r="B131" s="16" t="inlineStr">
        <is>
          <t>Papua New Guinea</t>
        </is>
      </c>
      <c r="C131" s="16" t="n">
        <v>3019</v>
      </c>
      <c r="D131" s="16" t="n">
        <v>8753</v>
      </c>
      <c r="E131" s="16" t="n">
        <v>11057</v>
      </c>
      <c r="F131" s="16" t="n">
        <v>23594</v>
      </c>
      <c r="G131" s="16" t="n">
        <v>25549</v>
      </c>
      <c r="H131" s="16" t="n">
        <v>32590</v>
      </c>
      <c r="I131" s="16" t="n">
        <v>30468</v>
      </c>
      <c r="J131" s="16" t="n">
        <v>54504</v>
      </c>
      <c r="K131" s="16" t="n">
        <v>77855</v>
      </c>
      <c r="L131" s="16" t="n">
        <v>195223</v>
      </c>
      <c r="M131" s="16">
        <f>SUM(C131:L131)</f>
        <v/>
      </c>
    </row>
    <row r="132">
      <c r="A132" s="16" t="inlineStr">
        <is>
          <t>PRY</t>
        </is>
      </c>
      <c r="B132" s="16" t="inlineStr">
        <is>
          <t>Paraguay</t>
        </is>
      </c>
      <c r="C132" s="16" t="n">
        <v>2044</v>
      </c>
      <c r="D132" s="16" t="n">
        <v>5804</v>
      </c>
      <c r="E132" s="16" t="n">
        <v>7154</v>
      </c>
      <c r="F132" s="16" t="n">
        <v>8015</v>
      </c>
      <c r="G132" s="16" t="n">
        <v>12774</v>
      </c>
      <c r="H132" s="16" t="n">
        <v>26902</v>
      </c>
      <c r="I132" s="16" t="n">
        <v>20765</v>
      </c>
      <c r="J132" s="16" t="n">
        <v>24401</v>
      </c>
      <c r="K132" s="16" t="n">
        <v>34496</v>
      </c>
      <c r="L132" s="16" t="n">
        <v>257218</v>
      </c>
      <c r="M132" s="16">
        <f>SUM(C132:L132)</f>
        <v/>
      </c>
    </row>
    <row r="133">
      <c r="A133" s="16" t="inlineStr">
        <is>
          <t>PER</t>
        </is>
      </c>
      <c r="B133" s="16" t="inlineStr">
        <is>
          <t>Peru</t>
        </is>
      </c>
      <c r="C133" s="16" t="n">
        <v>50049</v>
      </c>
      <c r="D133" s="16" t="n">
        <v>62244</v>
      </c>
      <c r="E133" s="16" t="n">
        <v>54690</v>
      </c>
      <c r="F133" s="16" t="n">
        <v>61556</v>
      </c>
      <c r="G133" s="16" t="n">
        <v>55245</v>
      </c>
      <c r="H133" s="16" t="n">
        <v>74790</v>
      </c>
      <c r="I133" s="16" t="n">
        <v>113182</v>
      </c>
      <c r="J133" s="16" t="n">
        <v>84248</v>
      </c>
      <c r="K133" s="16" t="n">
        <v>273144</v>
      </c>
      <c r="L133" s="16" t="n">
        <v>463638</v>
      </c>
      <c r="M133" s="16">
        <f>SUM(C133:L133)</f>
        <v/>
      </c>
    </row>
    <row r="134">
      <c r="A134" s="16" t="inlineStr">
        <is>
          <t>PHL</t>
        </is>
      </c>
      <c r="B134" s="16" t="inlineStr">
        <is>
          <t>Philippines (the)</t>
        </is>
      </c>
      <c r="C134" s="16" t="n">
        <v>10078</v>
      </c>
      <c r="D134" s="16" t="n">
        <v>16425</v>
      </c>
      <c r="E134" s="16" t="n">
        <v>19473</v>
      </c>
      <c r="F134" s="16" t="n">
        <v>20013</v>
      </c>
      <c r="G134" s="16" t="n">
        <v>20812</v>
      </c>
      <c r="H134" s="16" t="n">
        <v>24628</v>
      </c>
      <c r="I134" s="16" t="n">
        <v>29138</v>
      </c>
      <c r="J134" s="16" t="n">
        <v>41900</v>
      </c>
      <c r="K134" s="16" t="n">
        <v>48966</v>
      </c>
      <c r="L134" s="16" t="n">
        <v>63517</v>
      </c>
      <c r="M134" s="16">
        <f>SUM(C134:L134)</f>
        <v/>
      </c>
    </row>
    <row r="135">
      <c r="A135" s="16" t="inlineStr">
        <is>
          <t>POL</t>
        </is>
      </c>
      <c r="B135" s="16" t="inlineStr">
        <is>
          <t>Poland</t>
        </is>
      </c>
      <c r="C135" s="16" t="n">
        <v>4930</v>
      </c>
      <c r="D135" s="16" t="n">
        <v>7424</v>
      </c>
      <c r="E135" s="16" t="n">
        <v>25541</v>
      </c>
      <c r="F135" s="16" t="n">
        <v>31382</v>
      </c>
      <c r="G135" s="16" t="n">
        <v>34106</v>
      </c>
      <c r="H135" s="16" t="n">
        <v>38009</v>
      </c>
      <c r="I135" s="16" t="n">
        <v>39592</v>
      </c>
      <c r="J135" s="16" t="n">
        <v>38874</v>
      </c>
      <c r="K135" s="16" t="n">
        <v>44916</v>
      </c>
      <c r="L135" s="16" t="n">
        <v>52082</v>
      </c>
      <c r="M135" s="16">
        <f>SUM(C135:L135)</f>
        <v/>
      </c>
    </row>
    <row r="136">
      <c r="A136" s="16" t="inlineStr">
        <is>
          <t>PRT</t>
        </is>
      </c>
      <c r="B136" s="16" t="inlineStr">
        <is>
          <t>Portugal</t>
        </is>
      </c>
      <c r="C136" s="16" t="n">
        <v>2996</v>
      </c>
      <c r="D136" s="16" t="n">
        <v>4926</v>
      </c>
      <c r="E136" s="16" t="n">
        <v>6330</v>
      </c>
      <c r="F136" s="16" t="n">
        <v>6689</v>
      </c>
      <c r="G136" s="16" t="n">
        <v>6269</v>
      </c>
      <c r="H136" s="16" t="n">
        <v>8491</v>
      </c>
      <c r="I136" s="16" t="n">
        <v>10119</v>
      </c>
      <c r="J136" s="16" t="n">
        <v>10508</v>
      </c>
      <c r="K136" s="16" t="n">
        <v>16995</v>
      </c>
      <c r="L136" s="16" t="n">
        <v>18497</v>
      </c>
      <c r="M136" s="16">
        <f>SUM(C136:L136)</f>
        <v/>
      </c>
    </row>
    <row r="137">
      <c r="A137" s="16" t="inlineStr">
        <is>
          <t>PRI</t>
        </is>
      </c>
      <c r="B137" s="16" t="inlineStr">
        <is>
          <t>Puerto Rico</t>
        </is>
      </c>
      <c r="C137" s="16" t="n">
        <v>641</v>
      </c>
      <c r="D137" s="16" t="n">
        <v>635</v>
      </c>
      <c r="E137" s="16" t="n">
        <v>848</v>
      </c>
      <c r="F137" s="16" t="n">
        <v>652</v>
      </c>
      <c r="G137" s="16" t="n">
        <v>830</v>
      </c>
      <c r="H137" s="16" t="n">
        <v>891</v>
      </c>
      <c r="I137" s="16" t="n">
        <v>1089</v>
      </c>
      <c r="J137" s="16" t="n">
        <v>1155</v>
      </c>
      <c r="K137" s="16" t="n">
        <v>1071</v>
      </c>
      <c r="L137" s="16" t="n">
        <v>1148</v>
      </c>
      <c r="M137" s="16">
        <f>SUM(C137:L137)</f>
        <v/>
      </c>
    </row>
    <row r="138">
      <c r="A138" s="16" t="inlineStr">
        <is>
          <t>QAT</t>
        </is>
      </c>
      <c r="B138" s="16" t="inlineStr">
        <is>
          <t>Qatar</t>
        </is>
      </c>
      <c r="C138" s="16" t="n">
        <v>217</v>
      </c>
      <c r="D138" s="16" t="n">
        <v>306</v>
      </c>
      <c r="E138" s="16" t="n">
        <v>0</v>
      </c>
      <c r="F138" s="16" t="n">
        <v>1566</v>
      </c>
      <c r="G138" s="16" t="n">
        <v>0</v>
      </c>
      <c r="H138" s="16" t="n">
        <v>249</v>
      </c>
      <c r="I138" s="16" t="n">
        <v>5846</v>
      </c>
      <c r="J138" s="16" t="n">
        <v>0</v>
      </c>
      <c r="K138" s="16" t="n">
        <v>2553</v>
      </c>
      <c r="L138" s="16" t="n">
        <v>884</v>
      </c>
      <c r="M138" s="16">
        <f>SUM(C138:L138)</f>
        <v/>
      </c>
    </row>
    <row r="139">
      <c r="A139" s="16" t="inlineStr">
        <is>
          <t>REU</t>
        </is>
      </c>
      <c r="B139" s="16" t="inlineStr">
        <is>
          <t>Réunion</t>
        </is>
      </c>
      <c r="C139" s="16" t="n">
        <v>210</v>
      </c>
      <c r="D139" s="16" t="n">
        <v>190</v>
      </c>
      <c r="E139" s="16" t="n">
        <v>73</v>
      </c>
      <c r="F139" s="16" t="n">
        <v>483</v>
      </c>
      <c r="G139" s="16" t="n">
        <v>79</v>
      </c>
      <c r="H139" s="16" t="n">
        <v>250</v>
      </c>
      <c r="I139" s="16" t="n">
        <v>447</v>
      </c>
      <c r="J139" s="16" t="n">
        <v>162</v>
      </c>
      <c r="K139" s="16" t="n">
        <v>163</v>
      </c>
      <c r="L139" s="16" t="n">
        <v>455</v>
      </c>
      <c r="M139" s="16">
        <f>SUM(C139:L139)</f>
        <v/>
      </c>
    </row>
    <row r="140">
      <c r="A140" s="16" t="inlineStr">
        <is>
          <t>ROU</t>
        </is>
      </c>
      <c r="B140" s="16" t="inlineStr">
        <is>
          <t>Romania</t>
        </is>
      </c>
      <c r="C140" s="16" t="n">
        <v>18179</v>
      </c>
      <c r="D140" s="16" t="n">
        <v>15951</v>
      </c>
      <c r="E140" s="16" t="n">
        <v>17222</v>
      </c>
      <c r="F140" s="16" t="n">
        <v>20955</v>
      </c>
      <c r="G140" s="16" t="n">
        <v>19327</v>
      </c>
      <c r="H140" s="16" t="n">
        <v>21457</v>
      </c>
      <c r="I140" s="16" t="n">
        <v>24389</v>
      </c>
      <c r="J140" s="16" t="n">
        <v>25349</v>
      </c>
      <c r="K140" s="16" t="n">
        <v>30401</v>
      </c>
      <c r="L140" s="16" t="n">
        <v>45123</v>
      </c>
      <c r="M140" s="16">
        <f>SUM(C140:L140)</f>
        <v/>
      </c>
    </row>
    <row r="141">
      <c r="A141" s="16" t="inlineStr">
        <is>
          <t>RUS</t>
        </is>
      </c>
      <c r="B141" s="16" t="inlineStr">
        <is>
          <t>Russian Federation (the)</t>
        </is>
      </c>
      <c r="C141" s="16" t="n">
        <v>29112</v>
      </c>
      <c r="D141" s="16" t="n">
        <v>161291</v>
      </c>
      <c r="E141" s="16" t="n">
        <v>380955</v>
      </c>
      <c r="F141" s="16" t="n">
        <v>429775</v>
      </c>
      <c r="G141" s="16" t="n">
        <v>521442</v>
      </c>
      <c r="H141" s="16" t="n">
        <v>526724</v>
      </c>
      <c r="I141" s="16" t="n">
        <v>679906</v>
      </c>
      <c r="J141" s="16" t="n">
        <v>1054706</v>
      </c>
      <c r="K141" s="16" t="n">
        <v>1960357</v>
      </c>
      <c r="L141" s="16" t="n">
        <v>11205097</v>
      </c>
      <c r="M141" s="16">
        <f>SUM(C141:L141)</f>
        <v/>
      </c>
    </row>
    <row r="142">
      <c r="A142" s="16" t="inlineStr">
        <is>
          <t>RWA</t>
        </is>
      </c>
      <c r="B142" s="16" t="inlineStr">
        <is>
          <t>Rwanda</t>
        </is>
      </c>
      <c r="C142" s="16" t="n">
        <v>728</v>
      </c>
      <c r="D142" s="16" t="n">
        <v>1470</v>
      </c>
      <c r="E142" s="16" t="n">
        <v>1957</v>
      </c>
      <c r="F142" s="16" t="n">
        <v>1893</v>
      </c>
      <c r="G142" s="16" t="n">
        <v>2071</v>
      </c>
      <c r="H142" s="16" t="n">
        <v>2160</v>
      </c>
      <c r="I142" s="16" t="n">
        <v>3593</v>
      </c>
      <c r="J142" s="16" t="n">
        <v>3754</v>
      </c>
      <c r="K142" s="16" t="n">
        <v>3555</v>
      </c>
      <c r="L142" s="16" t="n">
        <v>4098</v>
      </c>
      <c r="M142" s="16">
        <f>SUM(C142:L142)</f>
        <v/>
      </c>
    </row>
    <row r="143">
      <c r="A143" s="16" t="inlineStr">
        <is>
          <t>WSM</t>
        </is>
      </c>
      <c r="B143" s="16" t="inlineStr">
        <is>
          <t>Samoa</t>
        </is>
      </c>
      <c r="C143" s="16" t="n">
        <v>166</v>
      </c>
      <c r="D143" s="16" t="n">
        <v>120</v>
      </c>
      <c r="E143" s="16" t="n">
        <v>198</v>
      </c>
      <c r="F143" s="16" t="n">
        <v>152</v>
      </c>
      <c r="G143" s="16" t="n">
        <v>200</v>
      </c>
      <c r="H143" s="16" t="n">
        <v>276</v>
      </c>
      <c r="I143" s="16" t="n">
        <v>191</v>
      </c>
      <c r="J143" s="16" t="n">
        <v>296</v>
      </c>
      <c r="K143" s="16" t="n">
        <v>437</v>
      </c>
      <c r="L143" s="16" t="n">
        <v>818</v>
      </c>
      <c r="M143" s="16">
        <f>SUM(C143:L143)</f>
        <v/>
      </c>
    </row>
    <row r="144">
      <c r="A144" s="16" t="inlineStr">
        <is>
          <t>SMR</t>
        </is>
      </c>
      <c r="B144" s="16" t="inlineStr">
        <is>
          <t>San Marino</t>
        </is>
      </c>
      <c r="C144" s="16" t="n">
        <v>10</v>
      </c>
      <c r="D144" s="16" t="n">
        <v>10</v>
      </c>
      <c r="E144" s="16" t="n">
        <v>6</v>
      </c>
      <c r="F144" s="16" t="n">
        <v>5</v>
      </c>
      <c r="G144" s="16" t="n">
        <v>0</v>
      </c>
      <c r="H144" s="16" t="n">
        <v>7</v>
      </c>
      <c r="I144" s="16" t="n">
        <v>7</v>
      </c>
      <c r="J144" s="16" t="n">
        <v>3</v>
      </c>
      <c r="K144" s="16" t="n">
        <v>8</v>
      </c>
      <c r="L144" s="16" t="n">
        <v>5</v>
      </c>
      <c r="M144" s="16">
        <f>SUM(C144:L144)</f>
        <v/>
      </c>
    </row>
    <row r="145">
      <c r="A145" s="16" t="inlineStr">
        <is>
          <t>SAU</t>
        </is>
      </c>
      <c r="B145" s="16" t="inlineStr">
        <is>
          <t>Saudi Arabia</t>
        </is>
      </c>
      <c r="C145" s="16" t="n">
        <v>153563</v>
      </c>
      <c r="D145" s="16" t="n">
        <v>10316</v>
      </c>
      <c r="E145" s="16" t="n">
        <v>54441</v>
      </c>
      <c r="F145" s="16" t="n">
        <v>77206</v>
      </c>
      <c r="G145" s="16" t="n">
        <v>377681</v>
      </c>
      <c r="H145" s="16" t="n">
        <v>699719</v>
      </c>
      <c r="I145" s="16" t="n">
        <v>99046</v>
      </c>
      <c r="J145" s="16" t="n">
        <v>88292</v>
      </c>
      <c r="K145" s="16" t="n">
        <v>116952</v>
      </c>
      <c r="L145" s="16" t="n">
        <v>238671</v>
      </c>
      <c r="M145" s="16">
        <f>SUM(C145:L145)</f>
        <v/>
      </c>
    </row>
    <row r="146">
      <c r="A146" s="16" t="inlineStr">
        <is>
          <t>SEN</t>
        </is>
      </c>
      <c r="B146" s="16" t="inlineStr">
        <is>
          <t>Senegal</t>
        </is>
      </c>
      <c r="C146" s="16" t="n">
        <v>2113</v>
      </c>
      <c r="D146" s="16" t="n">
        <v>6895</v>
      </c>
      <c r="E146" s="16" t="n">
        <v>9296</v>
      </c>
      <c r="F146" s="16" t="n">
        <v>8442</v>
      </c>
      <c r="G146" s="16" t="n">
        <v>8500</v>
      </c>
      <c r="H146" s="16" t="n">
        <v>18259</v>
      </c>
      <c r="I146" s="16" t="n">
        <v>19313</v>
      </c>
      <c r="J146" s="16" t="n">
        <v>35244</v>
      </c>
      <c r="K146" s="16" t="n">
        <v>42268</v>
      </c>
      <c r="L146" s="16" t="n">
        <v>46559</v>
      </c>
      <c r="M146" s="16">
        <f>SUM(C146:L146)</f>
        <v/>
      </c>
    </row>
    <row r="147">
      <c r="A147" s="16" t="inlineStr">
        <is>
          <t>SRB</t>
        </is>
      </c>
      <c r="B147" s="16" t="inlineStr">
        <is>
          <t>Serbia</t>
        </is>
      </c>
      <c r="C147" s="16" t="n">
        <v>4030</v>
      </c>
      <c r="D147" s="16" t="n">
        <v>7596</v>
      </c>
      <c r="E147" s="16" t="n">
        <v>9708</v>
      </c>
      <c r="F147" s="16" t="n">
        <v>6797</v>
      </c>
      <c r="G147" s="16" t="n">
        <v>7480</v>
      </c>
      <c r="H147" s="16" t="n">
        <v>7399</v>
      </c>
      <c r="I147" s="16" t="n">
        <v>8281</v>
      </c>
      <c r="J147" s="16" t="n">
        <v>6471</v>
      </c>
      <c r="K147" s="16" t="n">
        <v>10365</v>
      </c>
      <c r="L147" s="16" t="n">
        <v>10104</v>
      </c>
      <c r="M147" s="16">
        <f>SUM(C147:L147)</f>
        <v/>
      </c>
    </row>
    <row r="148">
      <c r="A148" s="16" t="inlineStr">
        <is>
          <t>SYC</t>
        </is>
      </c>
      <c r="B148" s="16" t="inlineStr">
        <is>
          <t>Seychelles</t>
        </is>
      </c>
      <c r="C148" s="16" t="n">
        <v>5</v>
      </c>
      <c r="D148" s="16" t="n">
        <v>3</v>
      </c>
      <c r="E148" s="16" t="n">
        <v>14</v>
      </c>
      <c r="F148" s="16" t="n">
        <v>13</v>
      </c>
      <c r="G148" s="16" t="n">
        <v>19</v>
      </c>
      <c r="H148" s="16" t="n">
        <v>14</v>
      </c>
      <c r="I148" s="16" t="n">
        <v>30</v>
      </c>
      <c r="J148" s="16" t="n">
        <v>27</v>
      </c>
      <c r="K148" s="16" t="n">
        <v>60</v>
      </c>
      <c r="L148" s="16" t="n">
        <v>222</v>
      </c>
      <c r="M148" s="16">
        <f>SUM(C148:L148)</f>
        <v/>
      </c>
    </row>
    <row r="149">
      <c r="A149" s="16" t="inlineStr">
        <is>
          <t>SLE</t>
        </is>
      </c>
      <c r="B149" s="16" t="inlineStr">
        <is>
          <t>Sierra Leone</t>
        </is>
      </c>
      <c r="C149" s="16" t="n">
        <v>711</v>
      </c>
      <c r="D149" s="16" t="n">
        <v>5582</v>
      </c>
      <c r="E149" s="16" t="n">
        <v>4151</v>
      </c>
      <c r="F149" s="16" t="n">
        <v>9283</v>
      </c>
      <c r="G149" s="16" t="n">
        <v>3895</v>
      </c>
      <c r="H149" s="16" t="n">
        <v>5921</v>
      </c>
      <c r="I149" s="16" t="n">
        <v>14579</v>
      </c>
      <c r="J149" s="16" t="n">
        <v>5377</v>
      </c>
      <c r="K149" s="16" t="n">
        <v>3657</v>
      </c>
      <c r="L149" s="16" t="n">
        <v>19354</v>
      </c>
      <c r="M149" s="16">
        <f>SUM(C149:L149)</f>
        <v/>
      </c>
    </row>
    <row r="150">
      <c r="A150" s="16" t="inlineStr">
        <is>
          <t>SGP</t>
        </is>
      </c>
      <c r="B150" s="16" t="inlineStr">
        <is>
          <t>Singapore</t>
        </is>
      </c>
      <c r="C150" s="16" t="n">
        <v>103</v>
      </c>
      <c r="D150" s="16" t="n">
        <v>0</v>
      </c>
      <c r="E150" s="16" t="n">
        <v>125</v>
      </c>
      <c r="F150" s="16" t="n">
        <v>0</v>
      </c>
      <c r="G150" s="16" t="n">
        <v>0</v>
      </c>
      <c r="H150" s="16" t="n">
        <v>102</v>
      </c>
      <c r="I150" s="16" t="n">
        <v>0</v>
      </c>
      <c r="J150" s="16" t="n">
        <v>130</v>
      </c>
      <c r="K150" s="16" t="n">
        <v>0</v>
      </c>
      <c r="L150" s="16" t="n">
        <v>216</v>
      </c>
      <c r="M150" s="16">
        <f>SUM(C150:L150)</f>
        <v/>
      </c>
    </row>
    <row r="151">
      <c r="A151" s="16" t="inlineStr">
        <is>
          <t>SVK</t>
        </is>
      </c>
      <c r="B151" s="16" t="inlineStr">
        <is>
          <t>Slovakia</t>
        </is>
      </c>
      <c r="C151" s="16" t="n">
        <v>515</v>
      </c>
      <c r="D151" s="16" t="n">
        <v>4297</v>
      </c>
      <c r="E151" s="16" t="n">
        <v>3712</v>
      </c>
      <c r="F151" s="16" t="n">
        <v>5241</v>
      </c>
      <c r="G151" s="16" t="n">
        <v>5431</v>
      </c>
      <c r="H151" s="16" t="n">
        <v>6619</v>
      </c>
      <c r="I151" s="16" t="n">
        <v>5286</v>
      </c>
      <c r="J151" s="16" t="n">
        <v>6743</v>
      </c>
      <c r="K151" s="16" t="n">
        <v>6538</v>
      </c>
      <c r="L151" s="16" t="n">
        <v>5208</v>
      </c>
      <c r="M151" s="16">
        <f>SUM(C151:L151)</f>
        <v/>
      </c>
    </row>
    <row r="152">
      <c r="A152" s="16" t="inlineStr">
        <is>
          <t>SVN</t>
        </is>
      </c>
      <c r="B152" s="16" t="inlineStr">
        <is>
          <t>Slovenia</t>
        </is>
      </c>
      <c r="C152" s="16" t="n">
        <v>1377</v>
      </c>
      <c r="D152" s="16" t="n">
        <v>1309</v>
      </c>
      <c r="E152" s="16" t="n">
        <v>1737</v>
      </c>
      <c r="F152" s="16" t="n">
        <v>1872</v>
      </c>
      <c r="G152" s="16" t="n">
        <v>1997</v>
      </c>
      <c r="H152" s="16" t="n">
        <v>2012</v>
      </c>
      <c r="I152" s="16" t="n">
        <v>1801</v>
      </c>
      <c r="J152" s="16" t="n">
        <v>2068</v>
      </c>
      <c r="K152" s="16" t="n">
        <v>3042</v>
      </c>
      <c r="L152" s="16" t="n">
        <v>2767</v>
      </c>
      <c r="M152" s="16">
        <f>SUM(C152:L152)</f>
        <v/>
      </c>
    </row>
    <row r="153">
      <c r="A153" s="16" t="inlineStr">
        <is>
          <t>SLB</t>
        </is>
      </c>
      <c r="B153" s="16" t="inlineStr">
        <is>
          <t>Solomon Islands</t>
        </is>
      </c>
      <c r="C153" s="16" t="n">
        <v>179</v>
      </c>
      <c r="D153" s="16" t="n">
        <v>686</v>
      </c>
      <c r="E153" s="16" t="n">
        <v>1726</v>
      </c>
      <c r="F153" s="16" t="n">
        <v>1787</v>
      </c>
      <c r="G153" s="16" t="n">
        <v>2267</v>
      </c>
      <c r="H153" s="16" t="n">
        <v>3947</v>
      </c>
      <c r="I153" s="16" t="n">
        <v>3517</v>
      </c>
      <c r="J153" s="16" t="n">
        <v>4656</v>
      </c>
      <c r="K153" s="16" t="n">
        <v>5307</v>
      </c>
      <c r="L153" s="16" t="n">
        <v>4040</v>
      </c>
      <c r="M153" s="16">
        <f>SUM(C153:L153)</f>
        <v/>
      </c>
    </row>
    <row r="154">
      <c r="A154" s="16" t="inlineStr">
        <is>
          <t>SOM</t>
        </is>
      </c>
      <c r="B154" s="16" t="inlineStr">
        <is>
          <t>Somalia</t>
        </is>
      </c>
      <c r="C154" s="16" t="n">
        <v>31449</v>
      </c>
      <c r="D154" s="16" t="n">
        <v>36860</v>
      </c>
      <c r="E154" s="16" t="n">
        <v>46748</v>
      </c>
      <c r="F154" s="16" t="n">
        <v>42842</v>
      </c>
      <c r="G154" s="16" t="n">
        <v>46274</v>
      </c>
      <c r="H154" s="16" t="n">
        <v>72953</v>
      </c>
      <c r="I154" s="16" t="n">
        <v>80192</v>
      </c>
      <c r="J154" s="16" t="n">
        <v>78829</v>
      </c>
      <c r="K154" s="16" t="n">
        <v>80220</v>
      </c>
      <c r="L154" s="16" t="n">
        <v>117130</v>
      </c>
      <c r="M154" s="16">
        <f>SUM(C154:L154)</f>
        <v/>
      </c>
    </row>
    <row r="155">
      <c r="A155" s="16" t="inlineStr">
        <is>
          <t>ZAF</t>
        </is>
      </c>
      <c r="B155" s="16" t="inlineStr">
        <is>
          <t>South Africa</t>
        </is>
      </c>
      <c r="C155" s="16" t="n">
        <v>18091</v>
      </c>
      <c r="D155" s="16" t="n">
        <v>17620</v>
      </c>
      <c r="E155" s="16" t="n">
        <v>54407</v>
      </c>
      <c r="F155" s="16" t="n">
        <v>75820</v>
      </c>
      <c r="G155" s="16" t="n">
        <v>87228</v>
      </c>
      <c r="H155" s="16" t="n">
        <v>74269</v>
      </c>
      <c r="I155" s="16" t="n">
        <v>117791</v>
      </c>
      <c r="J155" s="16" t="n">
        <v>134240</v>
      </c>
      <c r="K155" s="16" t="n">
        <v>172692</v>
      </c>
      <c r="L155" s="16" t="n">
        <v>467532</v>
      </c>
      <c r="M155" s="16">
        <f>SUM(C155:L155)</f>
        <v/>
      </c>
    </row>
    <row r="156">
      <c r="A156" s="16" t="inlineStr">
        <is>
          <t>SSD</t>
        </is>
      </c>
      <c r="B156" s="16" t="inlineStr">
        <is>
          <t>South Sudan</t>
        </is>
      </c>
      <c r="C156" s="16" t="n">
        <v>41332</v>
      </c>
      <c r="D156" s="16" t="n">
        <v>58920</v>
      </c>
      <c r="E156" s="16" t="n">
        <v>45397</v>
      </c>
      <c r="F156" s="16" t="n">
        <v>27711</v>
      </c>
      <c r="G156" s="16" t="n">
        <v>42780</v>
      </c>
      <c r="H156" s="16" t="n">
        <v>65418</v>
      </c>
      <c r="I156" s="16" t="n">
        <v>64941</v>
      </c>
      <c r="J156" s="16" t="n">
        <v>63834</v>
      </c>
      <c r="K156" s="16" t="n">
        <v>52441</v>
      </c>
      <c r="L156" s="16" t="n">
        <v>165327</v>
      </c>
      <c r="M156" s="16">
        <f>SUM(C156:L156)</f>
        <v/>
      </c>
    </row>
    <row r="157">
      <c r="A157" s="16" t="inlineStr">
        <is>
          <t>ESP</t>
        </is>
      </c>
      <c r="B157" s="16" t="inlineStr">
        <is>
          <t>Spain</t>
        </is>
      </c>
      <c r="C157" s="16" t="n">
        <v>23840</v>
      </c>
      <c r="D157" s="16" t="n">
        <v>25300</v>
      </c>
      <c r="E157" s="16" t="n">
        <v>31423</v>
      </c>
      <c r="F157" s="16" t="n">
        <v>45291</v>
      </c>
      <c r="G157" s="16" t="n">
        <v>40706</v>
      </c>
      <c r="H157" s="16" t="n">
        <v>64903</v>
      </c>
      <c r="I157" s="16" t="n">
        <v>52862</v>
      </c>
      <c r="J157" s="16" t="n">
        <v>84324</v>
      </c>
      <c r="K157" s="16" t="n">
        <v>61493</v>
      </c>
      <c r="L157" s="16" t="n">
        <v>76480</v>
      </c>
      <c r="M157" s="16">
        <f>SUM(C157:L157)</f>
        <v/>
      </c>
    </row>
    <row r="158">
      <c r="A158" s="16" t="inlineStr">
        <is>
          <t>LKA</t>
        </is>
      </c>
      <c r="B158" s="16" t="inlineStr">
        <is>
          <t>Sri Lanka</t>
        </is>
      </c>
      <c r="C158" s="16" t="n">
        <v>1526</v>
      </c>
      <c r="D158" s="16" t="n">
        <v>2233</v>
      </c>
      <c r="E158" s="16" t="n">
        <v>2859</v>
      </c>
      <c r="F158" s="16" t="n">
        <v>3463</v>
      </c>
      <c r="G158" s="16" t="n">
        <v>5038</v>
      </c>
      <c r="H158" s="16" t="n">
        <v>5816</v>
      </c>
      <c r="I158" s="16" t="n">
        <v>6272</v>
      </c>
      <c r="J158" s="16" t="n">
        <v>8969</v>
      </c>
      <c r="K158" s="16" t="n">
        <v>12606</v>
      </c>
      <c r="L158" s="16" t="n">
        <v>17009</v>
      </c>
      <c r="M158" s="16">
        <f>SUM(C158:L158)</f>
        <v/>
      </c>
    </row>
    <row r="159">
      <c r="A159" s="16" t="inlineStr">
        <is>
          <t>SDN</t>
        </is>
      </c>
      <c r="B159" s="16" t="inlineStr">
        <is>
          <t>Sudan (the)</t>
        </is>
      </c>
      <c r="C159" s="16" t="n">
        <v>16135</v>
      </c>
      <c r="D159" s="16" t="n">
        <v>28314</v>
      </c>
      <c r="E159" s="16" t="n">
        <v>64261</v>
      </c>
      <c r="F159" s="16" t="n">
        <v>113257</v>
      </c>
      <c r="G159" s="16" t="n">
        <v>156172</v>
      </c>
      <c r="H159" s="16" t="n">
        <v>152782</v>
      </c>
      <c r="I159" s="16" t="n">
        <v>126606</v>
      </c>
      <c r="J159" s="16" t="n">
        <v>231839</v>
      </c>
      <c r="K159" s="16" t="n">
        <v>191905</v>
      </c>
      <c r="L159" s="16" t="n">
        <v>790787</v>
      </c>
      <c r="M159" s="16">
        <f>SUM(C159:L159)</f>
        <v/>
      </c>
    </row>
    <row r="160">
      <c r="A160" s="16" t="inlineStr">
        <is>
          <t>SUR</t>
        </is>
      </c>
      <c r="B160" s="16" t="inlineStr">
        <is>
          <t>Suriname</t>
        </is>
      </c>
      <c r="C160" s="16" t="n">
        <v>47</v>
      </c>
      <c r="D160" s="16" t="n">
        <v>144</v>
      </c>
      <c r="E160" s="16" t="n">
        <v>279</v>
      </c>
      <c r="F160" s="16" t="n">
        <v>661</v>
      </c>
      <c r="G160" s="16" t="n">
        <v>2897</v>
      </c>
      <c r="H160" s="16" t="n">
        <v>4194</v>
      </c>
      <c r="I160" s="16" t="n">
        <v>12737</v>
      </c>
      <c r="J160" s="16" t="n">
        <v>6024</v>
      </c>
      <c r="K160" s="16" t="n">
        <v>47546</v>
      </c>
      <c r="L160" s="16" t="n">
        <v>71894</v>
      </c>
      <c r="M160" s="16">
        <f>SUM(C160:L160)</f>
        <v/>
      </c>
    </row>
    <row r="161">
      <c r="A161" s="16" t="inlineStr">
        <is>
          <t>SWE</t>
        </is>
      </c>
      <c r="B161" s="16" t="inlineStr">
        <is>
          <t>Sweden</t>
        </is>
      </c>
      <c r="C161" s="16" t="n">
        <v>4192</v>
      </c>
      <c r="D161" s="16" t="n">
        <v>15278</v>
      </c>
      <c r="E161" s="16" t="n">
        <v>22366</v>
      </c>
      <c r="F161" s="16" t="n">
        <v>26693</v>
      </c>
      <c r="G161" s="16" t="n">
        <v>22850</v>
      </c>
      <c r="H161" s="16" t="n">
        <v>24873</v>
      </c>
      <c r="I161" s="16" t="n">
        <v>29293</v>
      </c>
      <c r="J161" s="16" t="n">
        <v>42885</v>
      </c>
      <c r="K161" s="16" t="n">
        <v>51374</v>
      </c>
      <c r="L161" s="16" t="n">
        <v>209389</v>
      </c>
      <c r="M161" s="16">
        <f>SUM(C161:L161)</f>
        <v/>
      </c>
    </row>
    <row r="162">
      <c r="A162" s="16" t="inlineStr">
        <is>
          <t>CHE</t>
        </is>
      </c>
      <c r="B162" s="16" t="inlineStr">
        <is>
          <t>Switzerland</t>
        </is>
      </c>
      <c r="C162" s="16" t="n">
        <v>1709</v>
      </c>
      <c r="D162" s="16" t="n">
        <v>2302</v>
      </c>
      <c r="E162" s="16" t="n">
        <v>2217</v>
      </c>
      <c r="F162" s="16" t="n">
        <v>2782</v>
      </c>
      <c r="G162" s="16" t="n">
        <v>2717</v>
      </c>
      <c r="H162" s="16" t="n">
        <v>3261</v>
      </c>
      <c r="I162" s="16" t="n">
        <v>3827</v>
      </c>
      <c r="J162" s="16" t="n">
        <v>4959</v>
      </c>
      <c r="K162" s="16" t="n">
        <v>7904</v>
      </c>
      <c r="L162" s="16" t="n">
        <v>9543</v>
      </c>
      <c r="M162" s="16">
        <f>SUM(C162:L162)</f>
        <v/>
      </c>
    </row>
    <row r="163">
      <c r="A163" s="16" t="inlineStr">
        <is>
          <t>SYR</t>
        </is>
      </c>
      <c r="B163" s="16" t="inlineStr">
        <is>
          <t>Syrian Arab Republic</t>
        </is>
      </c>
      <c r="C163" s="16" t="n">
        <v>5116</v>
      </c>
      <c r="D163" s="16" t="n">
        <v>4389</v>
      </c>
      <c r="E163" s="16" t="n">
        <v>5823</v>
      </c>
      <c r="F163" s="16" t="n">
        <v>4995</v>
      </c>
      <c r="G163" s="16" t="n">
        <v>9985</v>
      </c>
      <c r="H163" s="16" t="n">
        <v>5889</v>
      </c>
      <c r="I163" s="16" t="n">
        <v>15323</v>
      </c>
      <c r="J163" s="16" t="n">
        <v>28254</v>
      </c>
      <c r="K163" s="16" t="n">
        <v>47390</v>
      </c>
      <c r="L163" s="16" t="n">
        <v>59754</v>
      </c>
      <c r="M163" s="16">
        <f>SUM(C163:L163)</f>
        <v/>
      </c>
    </row>
    <row r="164">
      <c r="A164" s="16" t="inlineStr">
        <is>
          <t>TWN</t>
        </is>
      </c>
      <c r="B164" s="16" t="inlineStr">
        <is>
          <t>Taiwan (Province of China)</t>
        </is>
      </c>
      <c r="C164" s="16" t="n">
        <v>473</v>
      </c>
      <c r="D164" s="16" t="n">
        <v>1360</v>
      </c>
      <c r="E164" s="16" t="n">
        <v>4301</v>
      </c>
      <c r="F164" s="16" t="n">
        <v>4125</v>
      </c>
      <c r="G164" s="16" t="n">
        <v>2337</v>
      </c>
      <c r="H164" s="16" t="n">
        <v>2754</v>
      </c>
      <c r="I164" s="16" t="n">
        <v>2000</v>
      </c>
      <c r="J164" s="16" t="n">
        <v>4817</v>
      </c>
      <c r="K164" s="16" t="n">
        <v>6207</v>
      </c>
      <c r="L164" s="16" t="n">
        <v>8093</v>
      </c>
      <c r="M164" s="16">
        <f>SUM(C164:L164)</f>
        <v/>
      </c>
    </row>
    <row r="165">
      <c r="A165" s="16" t="inlineStr">
        <is>
          <t>TJK</t>
        </is>
      </c>
      <c r="B165" s="16" t="inlineStr">
        <is>
          <t>Tajikistan</t>
        </is>
      </c>
      <c r="C165" s="16" t="n">
        <v>2743</v>
      </c>
      <c r="D165" s="16" t="n">
        <v>5557</v>
      </c>
      <c r="E165" s="16" t="n">
        <v>6335</v>
      </c>
      <c r="F165" s="16" t="n">
        <v>4960</v>
      </c>
      <c r="G165" s="16" t="n">
        <v>8865</v>
      </c>
      <c r="H165" s="16" t="n">
        <v>7370</v>
      </c>
      <c r="I165" s="16" t="n">
        <v>10828</v>
      </c>
      <c r="J165" s="16" t="n">
        <v>11265</v>
      </c>
      <c r="K165" s="16" t="n">
        <v>21983</v>
      </c>
      <c r="L165" s="16" t="n">
        <v>62208</v>
      </c>
      <c r="M165" s="16">
        <f>SUM(C165:L165)</f>
        <v/>
      </c>
    </row>
    <row r="166">
      <c r="A166" s="16" t="inlineStr">
        <is>
          <t>TZA</t>
        </is>
      </c>
      <c r="B166" s="16" t="inlineStr">
        <is>
          <t>Tanzania</t>
        </is>
      </c>
      <c r="C166" s="16" t="n">
        <v>5208</v>
      </c>
      <c r="D166" s="16" t="n">
        <v>10553</v>
      </c>
      <c r="E166" s="16" t="n">
        <v>33157</v>
      </c>
      <c r="F166" s="16" t="n">
        <v>40617</v>
      </c>
      <c r="G166" s="16" t="n">
        <v>54469</v>
      </c>
      <c r="H166" s="16" t="n">
        <v>82404</v>
      </c>
      <c r="I166" s="16" t="n">
        <v>115539</v>
      </c>
      <c r="J166" s="16" t="n">
        <v>147040</v>
      </c>
      <c r="K166" s="16" t="n">
        <v>266754</v>
      </c>
      <c r="L166" s="16" t="n">
        <v>189132</v>
      </c>
      <c r="M166" s="16">
        <f>SUM(C166:L166)</f>
        <v/>
      </c>
    </row>
    <row r="167">
      <c r="A167" s="16" t="inlineStr">
        <is>
          <t>THA</t>
        </is>
      </c>
      <c r="B167" s="16" t="inlineStr">
        <is>
          <t>Thailand</t>
        </is>
      </c>
      <c r="C167" s="16" t="n">
        <v>11829</v>
      </c>
      <c r="D167" s="16" t="n">
        <v>27454</v>
      </c>
      <c r="E167" s="16" t="n">
        <v>38047</v>
      </c>
      <c r="F167" s="16" t="n">
        <v>40390</v>
      </c>
      <c r="G167" s="16" t="n">
        <v>47519</v>
      </c>
      <c r="H167" s="16" t="n">
        <v>43828</v>
      </c>
      <c r="I167" s="16" t="n">
        <v>54356</v>
      </c>
      <c r="J167" s="16" t="n">
        <v>59663</v>
      </c>
      <c r="K167" s="16" t="n">
        <v>75210</v>
      </c>
      <c r="L167" s="16" t="n">
        <v>115604</v>
      </c>
      <c r="M167" s="16">
        <f>SUM(C167:L167)</f>
        <v/>
      </c>
    </row>
    <row r="168">
      <c r="A168" s="16" t="inlineStr">
        <is>
          <t>TLS</t>
        </is>
      </c>
      <c r="B168" s="16" t="inlineStr">
        <is>
          <t>Timor-Leste</t>
        </is>
      </c>
      <c r="C168" s="16" t="n">
        <v>905</v>
      </c>
      <c r="D168" s="16" t="n">
        <v>1394</v>
      </c>
      <c r="E168" s="16" t="n">
        <v>980</v>
      </c>
      <c r="F168" s="16" t="n">
        <v>1172</v>
      </c>
      <c r="G168" s="16" t="n">
        <v>1604</v>
      </c>
      <c r="H168" s="16" t="n">
        <v>1929</v>
      </c>
      <c r="I168" s="16" t="n">
        <v>1608</v>
      </c>
      <c r="J168" s="16" t="n">
        <v>1274</v>
      </c>
      <c r="K168" s="16" t="n">
        <v>1750</v>
      </c>
      <c r="L168" s="16" t="n">
        <v>2273</v>
      </c>
      <c r="M168" s="16">
        <f>SUM(C168:L168)</f>
        <v/>
      </c>
    </row>
    <row r="169">
      <c r="A169" s="16" t="inlineStr">
        <is>
          <t>TGO</t>
        </is>
      </c>
      <c r="B169" s="16" t="inlineStr">
        <is>
          <t>Togo</t>
        </is>
      </c>
      <c r="C169" s="16" t="n">
        <v>994</v>
      </c>
      <c r="D169" s="16" t="n">
        <v>3953</v>
      </c>
      <c r="E169" s="16" t="n">
        <v>5620</v>
      </c>
      <c r="F169" s="16" t="n">
        <v>1757</v>
      </c>
      <c r="G169" s="16" t="n">
        <v>6344</v>
      </c>
      <c r="H169" s="16" t="n">
        <v>9123</v>
      </c>
      <c r="I169" s="16" t="n">
        <v>4171</v>
      </c>
      <c r="J169" s="16" t="n">
        <v>4931</v>
      </c>
      <c r="K169" s="16" t="n">
        <v>5490</v>
      </c>
      <c r="L169" s="16" t="n">
        <v>14610</v>
      </c>
      <c r="M169" s="16">
        <f>SUM(C169:L169)</f>
        <v/>
      </c>
    </row>
    <row r="170">
      <c r="A170" s="16" t="inlineStr">
        <is>
          <t>TON</t>
        </is>
      </c>
      <c r="B170" s="16" t="inlineStr">
        <is>
          <t>Tonga</t>
        </is>
      </c>
      <c r="C170" s="16" t="n">
        <v>276</v>
      </c>
      <c r="D170" s="16" t="n">
        <v>0</v>
      </c>
      <c r="E170" s="16" t="n">
        <v>187</v>
      </c>
      <c r="F170" s="16" t="n">
        <v>0</v>
      </c>
      <c r="G170" s="16" t="n">
        <v>0</v>
      </c>
      <c r="H170" s="16" t="n">
        <v>93</v>
      </c>
      <c r="I170" s="16" t="n">
        <v>0</v>
      </c>
      <c r="J170" s="16" t="n">
        <v>94</v>
      </c>
      <c r="K170" s="16" t="n">
        <v>0</v>
      </c>
      <c r="L170" s="16" t="n">
        <v>23</v>
      </c>
      <c r="M170" s="16">
        <f>SUM(C170:L170)</f>
        <v/>
      </c>
    </row>
    <row r="171">
      <c r="A171" s="16" t="inlineStr">
        <is>
          <t>TTO</t>
        </is>
      </c>
      <c r="B171" s="16" t="inlineStr">
        <is>
          <t>Trinidad and Tobago</t>
        </is>
      </c>
      <c r="C171" s="16" t="n">
        <v>34</v>
      </c>
      <c r="D171" s="16" t="n">
        <v>14</v>
      </c>
      <c r="E171" s="16" t="n">
        <v>189</v>
      </c>
      <c r="F171" s="16" t="n">
        <v>214</v>
      </c>
      <c r="G171" s="16" t="n">
        <v>29</v>
      </c>
      <c r="H171" s="16" t="n">
        <v>809</v>
      </c>
      <c r="I171" s="16" t="n">
        <v>742</v>
      </c>
      <c r="J171" s="16" t="n">
        <v>807</v>
      </c>
      <c r="K171" s="16" t="n">
        <v>615</v>
      </c>
      <c r="L171" s="16" t="n">
        <v>1718</v>
      </c>
      <c r="M171" s="16">
        <f>SUM(C171:L171)</f>
        <v/>
      </c>
    </row>
    <row r="172">
      <c r="A172" s="16" t="inlineStr">
        <is>
          <t>TUN</t>
        </is>
      </c>
      <c r="B172" s="16" t="inlineStr">
        <is>
          <t>Tunisia</t>
        </is>
      </c>
      <c r="C172" s="16" t="n">
        <v>237</v>
      </c>
      <c r="D172" s="16" t="n">
        <v>721</v>
      </c>
      <c r="E172" s="16" t="n">
        <v>2640</v>
      </c>
      <c r="F172" s="16" t="n">
        <v>5451</v>
      </c>
      <c r="G172" s="16" t="n">
        <v>7240</v>
      </c>
      <c r="H172" s="16" t="n">
        <v>10440</v>
      </c>
      <c r="I172" s="16" t="n">
        <v>14704</v>
      </c>
      <c r="J172" s="16" t="n">
        <v>14774</v>
      </c>
      <c r="K172" s="16" t="n">
        <v>20859</v>
      </c>
      <c r="L172" s="16" t="n">
        <v>77764</v>
      </c>
      <c r="M172" s="16">
        <f>SUM(C172:L172)</f>
        <v/>
      </c>
    </row>
    <row r="173">
      <c r="A173" s="16" t="inlineStr">
        <is>
          <t>TUR</t>
        </is>
      </c>
      <c r="B173" s="16" t="inlineStr">
        <is>
          <t>Turkey</t>
        </is>
      </c>
      <c r="C173" s="16" t="n">
        <v>32707</v>
      </c>
      <c r="D173" s="16" t="n">
        <v>65373</v>
      </c>
      <c r="E173" s="16" t="n">
        <v>74289</v>
      </c>
      <c r="F173" s="16" t="n">
        <v>82109</v>
      </c>
      <c r="G173" s="16" t="n">
        <v>81533</v>
      </c>
      <c r="H173" s="16" t="n">
        <v>84679</v>
      </c>
      <c r="I173" s="16" t="n">
        <v>89479</v>
      </c>
      <c r="J173" s="16" t="n">
        <v>81095</v>
      </c>
      <c r="K173" s="16" t="n">
        <v>89172</v>
      </c>
      <c r="L173" s="16" t="n">
        <v>100167</v>
      </c>
      <c r="M173" s="16">
        <f>SUM(C173:L173)</f>
        <v/>
      </c>
    </row>
    <row r="174">
      <c r="A174" s="16" t="inlineStr">
        <is>
          <t>TKM</t>
        </is>
      </c>
      <c r="B174" s="16" t="inlineStr">
        <is>
          <t>Turkmenistan</t>
        </is>
      </c>
      <c r="C174" s="16" t="n">
        <v>126</v>
      </c>
      <c r="D174" s="16" t="n">
        <v>0</v>
      </c>
      <c r="E174" s="16" t="n">
        <v>73472</v>
      </c>
      <c r="F174" s="16" t="n">
        <v>0</v>
      </c>
      <c r="G174" s="16" t="n">
        <v>86455</v>
      </c>
      <c r="H174" s="16" t="n">
        <v>0</v>
      </c>
      <c r="I174" s="16" t="n">
        <v>97006</v>
      </c>
      <c r="J174" s="16" t="n">
        <v>0</v>
      </c>
      <c r="K174" s="16" t="n">
        <v>98851</v>
      </c>
      <c r="L174" s="16" t="n">
        <v>133922</v>
      </c>
      <c r="M174" s="16">
        <f>SUM(C174:L174)</f>
        <v/>
      </c>
    </row>
    <row r="175">
      <c r="A175" s="16" t="inlineStr">
        <is>
          <t>TUV</t>
        </is>
      </c>
      <c r="B175" s="16" t="inlineStr">
        <is>
          <t>Tuvalu</t>
        </is>
      </c>
      <c r="C175" s="16" t="n">
        <v>8</v>
      </c>
      <c r="D175" s="16" t="n">
        <v>7</v>
      </c>
      <c r="E175" s="16" t="n">
        <v>3</v>
      </c>
      <c r="F175" s="16" t="n">
        <v>3</v>
      </c>
      <c r="G175" s="16" t="n">
        <v>0</v>
      </c>
      <c r="H175" s="16" t="n">
        <v>4</v>
      </c>
      <c r="I175" s="16" t="n">
        <v>5</v>
      </c>
      <c r="J175" s="16" t="n">
        <v>7</v>
      </c>
      <c r="K175" s="16" t="n">
        <v>1</v>
      </c>
      <c r="L175" s="16" t="n">
        <v>4</v>
      </c>
      <c r="M175" s="16">
        <f>SUM(C175:L175)</f>
        <v/>
      </c>
    </row>
    <row r="176">
      <c r="A176" s="16" t="inlineStr">
        <is>
          <t>UGA</t>
        </is>
      </c>
      <c r="B176" s="16" t="inlineStr">
        <is>
          <t>Uganda</t>
        </is>
      </c>
      <c r="C176" s="16" t="n">
        <v>2745</v>
      </c>
      <c r="D176" s="16" t="n">
        <v>8534</v>
      </c>
      <c r="E176" s="16" t="n">
        <v>12952</v>
      </c>
      <c r="F176" s="16" t="n">
        <v>14555</v>
      </c>
      <c r="G176" s="16" t="n">
        <v>16892</v>
      </c>
      <c r="H176" s="16" t="n">
        <v>20564</v>
      </c>
      <c r="I176" s="16" t="n">
        <v>23039</v>
      </c>
      <c r="J176" s="16" t="n">
        <v>21835</v>
      </c>
      <c r="K176" s="16" t="n">
        <v>36064</v>
      </c>
      <c r="L176" s="16" t="n">
        <v>86671</v>
      </c>
      <c r="M176" s="16">
        <f>SUM(C176:L176)</f>
        <v/>
      </c>
    </row>
    <row r="177">
      <c r="A177" s="16" t="inlineStr">
        <is>
          <t>UKR</t>
        </is>
      </c>
      <c r="B177" s="16" t="inlineStr">
        <is>
          <t>Ukraine</t>
        </is>
      </c>
      <c r="C177" s="16" t="n">
        <v>5328</v>
      </c>
      <c r="D177" s="16" t="n">
        <v>5497</v>
      </c>
      <c r="E177" s="16" t="n">
        <v>53801</v>
      </c>
      <c r="F177" s="16" t="n">
        <v>68274</v>
      </c>
      <c r="G177" s="16" t="n">
        <v>72519</v>
      </c>
      <c r="H177" s="16" t="n">
        <v>70324</v>
      </c>
      <c r="I177" s="16" t="n">
        <v>77255</v>
      </c>
      <c r="J177" s="16" t="n">
        <v>84350</v>
      </c>
      <c r="K177" s="16" t="n">
        <v>83105</v>
      </c>
      <c r="L177" s="16" t="n">
        <v>87853</v>
      </c>
      <c r="M177" s="16">
        <f>SUM(C177:L177)</f>
        <v/>
      </c>
    </row>
    <row r="178">
      <c r="A178" s="16" t="inlineStr">
        <is>
          <t>ARE</t>
        </is>
      </c>
      <c r="B178" s="16" t="inlineStr">
        <is>
          <t>United Arab Emirates (the)</t>
        </is>
      </c>
      <c r="C178" s="16" t="n">
        <v>28</v>
      </c>
      <c r="D178" s="16" t="n">
        <v>319</v>
      </c>
      <c r="E178" s="16" t="n">
        <v>600</v>
      </c>
      <c r="F178" s="16" t="n">
        <v>92</v>
      </c>
      <c r="G178" s="16" t="n">
        <v>760</v>
      </c>
      <c r="H178" s="16" t="n">
        <v>2128</v>
      </c>
      <c r="I178" s="16" t="n">
        <v>299</v>
      </c>
      <c r="J178" s="16" t="n">
        <v>1119</v>
      </c>
      <c r="K178" s="16" t="n">
        <v>16418</v>
      </c>
      <c r="L178" s="16" t="n">
        <v>49212</v>
      </c>
      <c r="M178" s="16">
        <f>SUM(C178:L178)</f>
        <v/>
      </c>
    </row>
    <row r="179">
      <c r="A179" s="16" t="inlineStr">
        <is>
          <t>GBR</t>
        </is>
      </c>
      <c r="B179" s="16" t="inlineStr">
        <is>
          <t>United Kingdom</t>
        </is>
      </c>
      <c r="C179" s="16" t="n">
        <v>2315</v>
      </c>
      <c r="D179" s="16" t="n">
        <v>2632</v>
      </c>
      <c r="E179" s="16" t="n">
        <v>5069</v>
      </c>
      <c r="F179" s="16" t="n">
        <v>5718</v>
      </c>
      <c r="G179" s="16" t="n">
        <v>10515</v>
      </c>
      <c r="H179" s="16" t="n">
        <v>12638</v>
      </c>
      <c r="I179" s="16" t="n">
        <v>22584</v>
      </c>
      <c r="J179" s="16" t="n">
        <v>33124</v>
      </c>
      <c r="K179" s="16" t="n">
        <v>38217</v>
      </c>
      <c r="L179" s="16" t="n">
        <v>112421</v>
      </c>
      <c r="M179" s="16">
        <f>SUM(C179:L179)</f>
        <v/>
      </c>
    </row>
    <row r="180">
      <c r="A180" s="16" t="inlineStr">
        <is>
          <t>USA</t>
        </is>
      </c>
      <c r="B180" s="16" t="inlineStr">
        <is>
          <t>United States of America (the)</t>
        </is>
      </c>
      <c r="C180" s="16" t="n">
        <v>445656</v>
      </c>
      <c r="D180" s="16" t="n">
        <v>557607</v>
      </c>
      <c r="E180" s="16" t="n">
        <v>614405</v>
      </c>
      <c r="F180" s="16" t="n">
        <v>541899</v>
      </c>
      <c r="G180" s="16" t="n">
        <v>573940</v>
      </c>
      <c r="H180" s="16" t="n">
        <v>586724</v>
      </c>
      <c r="I180" s="16" t="n">
        <v>666129</v>
      </c>
      <c r="J180" s="16" t="n">
        <v>843788</v>
      </c>
      <c r="K180" s="16" t="n">
        <v>1402234</v>
      </c>
      <c r="L180" s="16" t="n">
        <v>3237043</v>
      </c>
      <c r="M180" s="16">
        <f>SUM(C180:L180)</f>
        <v/>
      </c>
    </row>
    <row r="181">
      <c r="A181" s="16" t="inlineStr">
        <is>
          <t>URY</t>
        </is>
      </c>
      <c r="B181" s="16" t="inlineStr">
        <is>
          <t>Uruguay</t>
        </is>
      </c>
      <c r="C181" s="16" t="n">
        <v>6608</v>
      </c>
      <c r="D181" s="16" t="n">
        <v>12895</v>
      </c>
      <c r="E181" s="16" t="n">
        <v>11494</v>
      </c>
      <c r="F181" s="16" t="n">
        <v>18698</v>
      </c>
      <c r="G181" s="16" t="n">
        <v>19423</v>
      </c>
      <c r="H181" s="16" t="n">
        <v>22721</v>
      </c>
      <c r="I181" s="16" t="n">
        <v>21429</v>
      </c>
      <c r="J181" s="16" t="n">
        <v>22875</v>
      </c>
      <c r="K181" s="16" t="n">
        <v>19198</v>
      </c>
      <c r="L181" s="16" t="n">
        <v>22107</v>
      </c>
      <c r="M181" s="16">
        <f>SUM(C181:L181)</f>
        <v/>
      </c>
    </row>
    <row r="182">
      <c r="A182" s="16" t="inlineStr">
        <is>
          <t>UZB</t>
        </is>
      </c>
      <c r="B182" s="16" t="inlineStr">
        <is>
          <t>Uzbekistan</t>
        </is>
      </c>
      <c r="C182" s="16" t="n">
        <v>4723</v>
      </c>
      <c r="D182" s="16" t="n">
        <v>6431</v>
      </c>
      <c r="E182" s="16" t="n">
        <v>8443</v>
      </c>
      <c r="F182" s="16" t="n">
        <v>10321</v>
      </c>
      <c r="G182" s="16" t="n">
        <v>12406</v>
      </c>
      <c r="H182" s="16" t="n">
        <v>13259</v>
      </c>
      <c r="I182" s="16" t="n">
        <v>28482</v>
      </c>
      <c r="J182" s="16" t="n">
        <v>25215</v>
      </c>
      <c r="K182" s="16" t="n">
        <v>53321</v>
      </c>
      <c r="L182" s="16" t="n">
        <v>284994</v>
      </c>
      <c r="M182" s="16">
        <f>SUM(C182:L182)</f>
        <v/>
      </c>
    </row>
    <row r="183">
      <c r="A183" s="16" t="inlineStr">
        <is>
          <t>VUT</t>
        </is>
      </c>
      <c r="B183" s="16" t="inlineStr">
        <is>
          <t>Vanuatu</t>
        </is>
      </c>
      <c r="C183" s="16" t="n">
        <v>99</v>
      </c>
      <c r="D183" s="16" t="n">
        <v>383</v>
      </c>
      <c r="E183" s="16" t="n">
        <v>456</v>
      </c>
      <c r="F183" s="16" t="n">
        <v>334</v>
      </c>
      <c r="G183" s="16" t="n">
        <v>586</v>
      </c>
      <c r="H183" s="16" t="n">
        <v>1629</v>
      </c>
      <c r="I183" s="16" t="n">
        <v>1203</v>
      </c>
      <c r="J183" s="16" t="n">
        <v>1807</v>
      </c>
      <c r="K183" s="16" t="n">
        <v>1631</v>
      </c>
      <c r="L183" s="16" t="n">
        <v>4108</v>
      </c>
      <c r="M183" s="16">
        <f>SUM(C183:L183)</f>
        <v/>
      </c>
    </row>
    <row r="184">
      <c r="A184" s="16" t="inlineStr">
        <is>
          <t>VEN</t>
        </is>
      </c>
      <c r="B184" s="16" t="inlineStr">
        <is>
          <t>Venezuela (Bolivarian Republic of)</t>
        </is>
      </c>
      <c r="C184" s="16" t="n">
        <v>5201</v>
      </c>
      <c r="D184" s="16" t="n">
        <v>14268</v>
      </c>
      <c r="E184" s="16" t="n">
        <v>13710</v>
      </c>
      <c r="F184" s="16" t="n">
        <v>20725</v>
      </c>
      <c r="G184" s="16" t="n">
        <v>27372</v>
      </c>
      <c r="H184" s="16" t="n">
        <v>43657</v>
      </c>
      <c r="I184" s="16" t="n">
        <v>47779</v>
      </c>
      <c r="J184" s="16" t="n">
        <v>79812</v>
      </c>
      <c r="K184" s="16" t="n">
        <v>134202</v>
      </c>
      <c r="L184" s="16" t="n">
        <v>525562</v>
      </c>
      <c r="M184" s="16">
        <f>SUM(C184:L184)</f>
        <v/>
      </c>
    </row>
    <row r="185">
      <c r="A185" s="16" t="inlineStr">
        <is>
          <t>VNM</t>
        </is>
      </c>
      <c r="B185" s="16" t="inlineStr">
        <is>
          <t>Viet Nam</t>
        </is>
      </c>
      <c r="C185" s="16" t="n">
        <v>4091</v>
      </c>
      <c r="D185" s="16" t="n">
        <v>8780</v>
      </c>
      <c r="E185" s="16" t="n">
        <v>12722</v>
      </c>
      <c r="F185" s="16" t="n">
        <v>15250</v>
      </c>
      <c r="G185" s="16" t="n">
        <v>21561</v>
      </c>
      <c r="H185" s="16" t="n">
        <v>28858</v>
      </c>
      <c r="I185" s="16" t="n">
        <v>41913</v>
      </c>
      <c r="J185" s="16" t="n">
        <v>53840</v>
      </c>
      <c r="K185" s="16" t="n">
        <v>63818</v>
      </c>
      <c r="L185" s="16" t="n">
        <v>78214</v>
      </c>
      <c r="M185" s="16">
        <f>SUM(C185:L185)</f>
        <v/>
      </c>
    </row>
    <row r="186">
      <c r="A186" s="16" t="inlineStr">
        <is>
          <t>VIR</t>
        </is>
      </c>
      <c r="B186" s="16" t="inlineStr">
        <is>
          <t>Virgin Islands (U.S.)</t>
        </is>
      </c>
      <c r="C186" s="16" t="n">
        <v>14</v>
      </c>
      <c r="D186" s="16" t="n">
        <v>6</v>
      </c>
      <c r="E186" s="16" t="n">
        <v>41</v>
      </c>
      <c r="F186" s="16" t="n">
        <v>47</v>
      </c>
      <c r="G186" s="16" t="n">
        <v>19</v>
      </c>
      <c r="H186" s="16" t="n">
        <v>60</v>
      </c>
      <c r="I186" s="16" t="n">
        <v>47</v>
      </c>
      <c r="J186" s="16" t="n">
        <v>50</v>
      </c>
      <c r="K186" s="16" t="n">
        <v>40</v>
      </c>
      <c r="L186" s="16" t="n">
        <v>40</v>
      </c>
      <c r="M186" s="16">
        <f>SUM(C186:L186)</f>
        <v/>
      </c>
    </row>
    <row r="187">
      <c r="A187" s="16" t="inlineStr">
        <is>
          <t>YEM</t>
        </is>
      </c>
      <c r="B187" s="16" t="inlineStr">
        <is>
          <t>Yemen</t>
        </is>
      </c>
      <c r="C187" s="16" t="n">
        <v>1076</v>
      </c>
      <c r="D187" s="16" t="n">
        <v>6127</v>
      </c>
      <c r="E187" s="16" t="n">
        <v>7830</v>
      </c>
      <c r="F187" s="16" t="n">
        <v>12195</v>
      </c>
      <c r="G187" s="16" t="n">
        <v>14261</v>
      </c>
      <c r="H187" s="16" t="n">
        <v>19651</v>
      </c>
      <c r="I187" s="16" t="n">
        <v>21064</v>
      </c>
      <c r="J187" s="16" t="n">
        <v>41497</v>
      </c>
      <c r="K187" s="16" t="n">
        <v>58811</v>
      </c>
      <c r="L187" s="16" t="n">
        <v>269646</v>
      </c>
      <c r="M187" s="16">
        <f>SUM(C187:L187)</f>
        <v/>
      </c>
    </row>
    <row r="188">
      <c r="A188" s="16" t="inlineStr">
        <is>
          <t>ZMB</t>
        </is>
      </c>
      <c r="B188" s="16" t="inlineStr">
        <is>
          <t>Zambia</t>
        </is>
      </c>
      <c r="C188" s="16" t="n">
        <v>8806</v>
      </c>
      <c r="D188" s="16" t="n">
        <v>40077</v>
      </c>
      <c r="E188" s="16" t="n">
        <v>32847</v>
      </c>
      <c r="F188" s="16" t="n">
        <v>58309</v>
      </c>
      <c r="G188" s="16" t="n">
        <v>46014</v>
      </c>
      <c r="H188" s="16" t="n">
        <v>71417</v>
      </c>
      <c r="I188" s="16" t="n">
        <v>116593</v>
      </c>
      <c r="J188" s="16" t="n">
        <v>107139</v>
      </c>
      <c r="K188" s="16" t="n">
        <v>106492</v>
      </c>
      <c r="L188" s="16" t="n">
        <v>162796</v>
      </c>
      <c r="M188" s="16">
        <f>SUM(C188:L188)</f>
        <v/>
      </c>
    </row>
    <row r="189">
      <c r="A189" s="16" t="inlineStr">
        <is>
          <t>ZWE</t>
        </is>
      </c>
      <c r="B189" s="16" t="inlineStr">
        <is>
          <t>Zimbabwe</t>
        </is>
      </c>
      <c r="C189" s="16" t="n">
        <v>14330</v>
      </c>
      <c r="D189" s="16" t="n">
        <v>25152</v>
      </c>
      <c r="E189" s="16" t="n">
        <v>24858</v>
      </c>
      <c r="F189" s="16" t="n">
        <v>29507</v>
      </c>
      <c r="G189" s="16" t="n">
        <v>33570</v>
      </c>
      <c r="H189" s="16" t="n">
        <v>37597</v>
      </c>
      <c r="I189" s="16" t="n">
        <v>33928</v>
      </c>
      <c r="J189" s="16" t="n">
        <v>62535</v>
      </c>
      <c r="K189" s="16" t="n">
        <v>51811</v>
      </c>
      <c r="L189" s="16" t="n">
        <v>77392</v>
      </c>
      <c r="M189" s="16">
        <f>SUM(C189:L189)</f>
        <v/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666600"/>
    <outlinePr summaryBelow="1" summaryRight="1"/>
    <pageSetUpPr/>
  </sheetPr>
  <dimension ref="A1:L189"/>
  <sheetViews>
    <sheetView workbookViewId="0">
      <selection activeCell="A1" sqref="A1"/>
    </sheetView>
  </sheetViews>
  <sheetFormatPr baseColWidth="8" defaultRowHeight="15"/>
  <cols>
    <col customWidth="1" max="2" min="2" width="30"/>
  </cols>
  <sheetData>
    <row r="1">
      <c r="A1" s="16" t="inlineStr">
        <is>
          <t>ISO3</t>
        </is>
      </c>
      <c r="B1" s="16" t="inlineStr">
        <is>
          <t>country_name</t>
        </is>
      </c>
      <c r="C1" s="16" t="inlineStr">
        <is>
          <t>10</t>
        </is>
      </c>
      <c r="D1" s="16" t="inlineStr">
        <is>
          <t>20</t>
        </is>
      </c>
      <c r="E1" s="16" t="inlineStr">
        <is>
          <t>30</t>
        </is>
      </c>
      <c r="F1" s="16" t="inlineStr">
        <is>
          <t>40</t>
        </is>
      </c>
      <c r="G1" s="16" t="inlineStr">
        <is>
          <t>50</t>
        </is>
      </c>
      <c r="H1" s="16" t="inlineStr">
        <is>
          <t>60</t>
        </is>
      </c>
      <c r="I1" s="16" t="inlineStr">
        <is>
          <t>70</t>
        </is>
      </c>
      <c r="J1" s="16" t="inlineStr">
        <is>
          <t>80</t>
        </is>
      </c>
      <c r="K1" s="16" t="inlineStr">
        <is>
          <t>90</t>
        </is>
      </c>
      <c r="L1" s="16" t="inlineStr">
        <is>
          <t>100</t>
        </is>
      </c>
    </row>
    <row r="2">
      <c r="A2" s="16" t="inlineStr">
        <is>
          <t>AFG</t>
        </is>
      </c>
      <c r="B2" s="16" t="inlineStr">
        <is>
          <t>Afghanistan</t>
        </is>
      </c>
      <c r="C2" s="16" t="n">
        <v>825.54</v>
      </c>
      <c r="D2" s="16" t="n">
        <v>190.81</v>
      </c>
      <c r="E2" s="16" t="n">
        <v>121.67</v>
      </c>
      <c r="F2" s="16" t="n">
        <v>86.34</v>
      </c>
      <c r="G2" s="16" t="n">
        <v>63.46</v>
      </c>
      <c r="H2" s="16" t="n">
        <v>44.74</v>
      </c>
      <c r="I2" s="16" t="n">
        <v>34.96</v>
      </c>
      <c r="J2" s="16" t="n">
        <v>25.39</v>
      </c>
      <c r="K2" s="16" t="n">
        <v>17</v>
      </c>
      <c r="L2" s="16" t="n">
        <v>5.21</v>
      </c>
    </row>
    <row r="3">
      <c r="A3" s="16" t="inlineStr">
        <is>
          <t>ALB</t>
        </is>
      </c>
      <c r="B3" s="16" t="inlineStr">
        <is>
          <t>Albania</t>
        </is>
      </c>
      <c r="C3" s="16" t="n">
        <v>515.99</v>
      </c>
      <c r="D3" s="16" t="n">
        <v>140.85</v>
      </c>
      <c r="E3" s="16" t="n">
        <v>127.48</v>
      </c>
      <c r="F3" s="16" t="n">
        <v>98.64</v>
      </c>
      <c r="G3" s="16" t="n">
        <v>63.56</v>
      </c>
      <c r="H3" s="16" t="n">
        <v>48.75</v>
      </c>
      <c r="I3" s="16" t="n">
        <v>38.74</v>
      </c>
      <c r="J3" s="16" t="n">
        <v>27.46</v>
      </c>
      <c r="K3" s="16" t="n">
        <v>17.51</v>
      </c>
      <c r="L3" s="16" t="n">
        <v>11.01</v>
      </c>
    </row>
    <row r="4">
      <c r="A4" s="16" t="inlineStr">
        <is>
          <t>DZA</t>
        </is>
      </c>
      <c r="B4" s="16" t="inlineStr">
        <is>
          <t>Algeria</t>
        </is>
      </c>
      <c r="C4" s="16" t="n">
        <v>1959.84</v>
      </c>
      <c r="D4" s="16" t="n">
        <v>475.76</v>
      </c>
      <c r="E4" s="16" t="n">
        <v>287.16</v>
      </c>
      <c r="F4" s="16" t="n">
        <v>194.72</v>
      </c>
      <c r="G4" s="16" t="n">
        <v>134.58</v>
      </c>
      <c r="H4" s="16" t="n">
        <v>90.62</v>
      </c>
      <c r="I4" s="16" t="n">
        <v>61.16</v>
      </c>
      <c r="J4" s="16" t="n">
        <v>38.67</v>
      </c>
      <c r="K4" s="16" t="n">
        <v>15.72</v>
      </c>
      <c r="L4" s="16" t="n">
        <v>0.97</v>
      </c>
    </row>
    <row r="5">
      <c r="A5" s="16" t="inlineStr">
        <is>
          <t>AGO</t>
        </is>
      </c>
      <c r="B5" s="16" t="inlineStr">
        <is>
          <t>Angola</t>
        </is>
      </c>
      <c r="C5" s="16" t="n">
        <v>842.37</v>
      </c>
      <c r="D5" s="16" t="n">
        <v>62.01</v>
      </c>
      <c r="E5" s="16" t="n">
        <v>37.38</v>
      </c>
      <c r="F5" s="16" t="n">
        <v>25.17</v>
      </c>
      <c r="G5" s="16" t="n">
        <v>16.69</v>
      </c>
      <c r="H5" s="16" t="n">
        <v>10.81</v>
      </c>
      <c r="I5" s="16" t="n">
        <v>7.22</v>
      </c>
      <c r="J5" s="16" t="n">
        <v>4.91</v>
      </c>
      <c r="K5" s="16" t="n">
        <v>3.05</v>
      </c>
      <c r="L5" s="16" t="n">
        <v>1.11</v>
      </c>
    </row>
    <row r="6">
      <c r="A6" s="16" t="inlineStr">
        <is>
          <t>ARG</t>
        </is>
      </c>
      <c r="B6" s="16" t="inlineStr">
        <is>
          <t>Argentina</t>
        </is>
      </c>
      <c r="C6" s="16" t="n">
        <v>1401.16</v>
      </c>
      <c r="D6" s="16" t="n">
        <v>77.47</v>
      </c>
      <c r="E6" s="16" t="n">
        <v>28.37</v>
      </c>
      <c r="F6" s="16" t="n">
        <v>16.63</v>
      </c>
      <c r="G6" s="16" t="n">
        <v>10.1</v>
      </c>
      <c r="H6" s="16" t="n">
        <v>6.71</v>
      </c>
      <c r="I6" s="16" t="n">
        <v>4.23</v>
      </c>
      <c r="J6" s="16" t="n">
        <v>2.71</v>
      </c>
      <c r="K6" s="16" t="n">
        <v>1.55</v>
      </c>
      <c r="L6" s="16" t="n">
        <v>0.44</v>
      </c>
    </row>
    <row r="7">
      <c r="A7" s="16" t="inlineStr">
        <is>
          <t>ARM</t>
        </is>
      </c>
      <c r="B7" s="16" t="inlineStr">
        <is>
          <t>Armenia</t>
        </is>
      </c>
      <c r="C7" s="16" t="n">
        <v>3528.25</v>
      </c>
      <c r="D7" s="16" t="n">
        <v>233.15</v>
      </c>
      <c r="E7" s="16" t="n">
        <v>116.8</v>
      </c>
      <c r="F7" s="16" t="n">
        <v>107.71</v>
      </c>
      <c r="G7" s="16" t="n">
        <v>73.73999999999999</v>
      </c>
      <c r="H7" s="16" t="n">
        <v>53.37</v>
      </c>
      <c r="I7" s="16" t="n">
        <v>44.96</v>
      </c>
      <c r="J7" s="16" t="n">
        <v>42.82</v>
      </c>
      <c r="K7" s="16" t="n">
        <v>41.08</v>
      </c>
      <c r="L7" s="16" t="n">
        <v>22.58</v>
      </c>
    </row>
    <row r="8">
      <c r="A8" s="16" t="inlineStr">
        <is>
          <t>AUS</t>
        </is>
      </c>
      <c r="B8" s="16" t="inlineStr">
        <is>
          <t>Australia</t>
        </is>
      </c>
      <c r="C8" s="16" t="n">
        <v>2640.73</v>
      </c>
      <c r="D8" s="16" t="n">
        <v>662.65</v>
      </c>
      <c r="E8" s="16" t="n">
        <v>146.21</v>
      </c>
      <c r="F8" s="16" t="n">
        <v>19.75</v>
      </c>
      <c r="G8" s="16" t="n">
        <v>7.48</v>
      </c>
      <c r="H8" s="16" t="n">
        <v>2.75</v>
      </c>
      <c r="I8" s="16" t="n">
        <v>1.15</v>
      </c>
      <c r="J8" s="16" t="n">
        <v>0.57</v>
      </c>
      <c r="K8" s="16" t="n">
        <v>0.24</v>
      </c>
      <c r="L8" s="16" t="n">
        <v>0.02</v>
      </c>
    </row>
    <row r="9">
      <c r="A9" s="16" t="inlineStr">
        <is>
          <t>AUT</t>
        </is>
      </c>
      <c r="B9" s="16" t="inlineStr">
        <is>
          <t>Austria</t>
        </is>
      </c>
      <c r="C9" s="16" t="n">
        <v>1160.18</v>
      </c>
      <c r="D9" s="16" t="n">
        <v>216.31</v>
      </c>
      <c r="E9" s="16" t="n">
        <v>135.89</v>
      </c>
      <c r="F9" s="16" t="n">
        <v>98.70999999999999</v>
      </c>
      <c r="G9" s="16" t="n">
        <v>79.67</v>
      </c>
      <c r="H9" s="16" t="n">
        <v>61.72</v>
      </c>
      <c r="I9" s="16" t="n">
        <v>49.32</v>
      </c>
      <c r="J9" s="16" t="n">
        <v>36.68</v>
      </c>
      <c r="K9" s="16" t="n">
        <v>24.6</v>
      </c>
      <c r="L9" s="16" t="n">
        <v>11.03</v>
      </c>
    </row>
    <row r="10">
      <c r="A10" s="16" t="inlineStr">
        <is>
          <t>AZE</t>
        </is>
      </c>
      <c r="B10" s="16" t="inlineStr">
        <is>
          <t>Azerbaijan</t>
        </is>
      </c>
      <c r="C10" s="16" t="n">
        <v>1261.81</v>
      </c>
      <c r="D10" s="16" t="n">
        <v>236.16</v>
      </c>
      <c r="E10" s="16" t="n">
        <v>146.25</v>
      </c>
      <c r="F10" s="16" t="n">
        <v>104.31</v>
      </c>
      <c r="G10" s="16" t="n">
        <v>87.20999999999999</v>
      </c>
      <c r="H10" s="16" t="n">
        <v>76.13</v>
      </c>
      <c r="I10" s="16" t="n">
        <v>69.15000000000001</v>
      </c>
      <c r="J10" s="16" t="n">
        <v>59.39</v>
      </c>
      <c r="K10" s="16" t="n">
        <v>44.88</v>
      </c>
      <c r="L10" s="16" t="n">
        <v>29.3</v>
      </c>
    </row>
    <row r="11">
      <c r="A11" s="16" t="inlineStr">
        <is>
          <t>BHR</t>
        </is>
      </c>
      <c r="B11" s="16" t="inlineStr">
        <is>
          <t>Bahrain</t>
        </is>
      </c>
      <c r="C11" s="16" t="n">
        <v>19529.3</v>
      </c>
      <c r="D11" s="16" t="n">
        <v/>
      </c>
      <c r="E11" s="16" t="n">
        <v>8913.190000000001</v>
      </c>
      <c r="F11" s="16" t="n">
        <v/>
      </c>
      <c r="G11" s="16" t="n">
        <v/>
      </c>
      <c r="H11" s="16" t="n">
        <v>7978.62</v>
      </c>
      <c r="I11" s="16" t="n">
        <v/>
      </c>
      <c r="J11" s="16" t="n">
        <v>2996.07</v>
      </c>
      <c r="K11" s="16" t="n">
        <v/>
      </c>
      <c r="L11" s="16" t="n">
        <v>596.25</v>
      </c>
    </row>
    <row r="12">
      <c r="A12" s="16" t="inlineStr">
        <is>
          <t>BGD</t>
        </is>
      </c>
      <c r="B12" s="16" t="inlineStr">
        <is>
          <t>Bangladesh</t>
        </is>
      </c>
      <c r="C12" s="16" t="n">
        <v>29338.95</v>
      </c>
      <c r="D12" s="16" t="n">
        <v>2982.22</v>
      </c>
      <c r="E12" s="16" t="n">
        <v>1698.52</v>
      </c>
      <c r="F12" s="16" t="n">
        <v>1398.74</v>
      </c>
      <c r="G12" s="16" t="n">
        <v>1206.35</v>
      </c>
      <c r="H12" s="16" t="n">
        <v>1061.88</v>
      </c>
      <c r="I12" s="16" t="n">
        <v>950.6900000000001</v>
      </c>
      <c r="J12" s="16" t="n">
        <v>836.64</v>
      </c>
      <c r="K12" s="16" t="n">
        <v>729.08</v>
      </c>
      <c r="L12" s="16" t="n">
        <v>267.37</v>
      </c>
    </row>
    <row r="13">
      <c r="A13" s="16" t="inlineStr">
        <is>
          <t>BRB</t>
        </is>
      </c>
      <c r="B13" s="16" t="inlineStr">
        <is>
          <t>Barbados</t>
        </is>
      </c>
      <c r="C13" s="16" t="n">
        <v>2018.25</v>
      </c>
      <c r="D13" s="16" t="n">
        <v>858.92</v>
      </c>
      <c r="E13" s="16" t="n">
        <v>821.84</v>
      </c>
      <c r="F13" s="16" t="n">
        <v>601.03</v>
      </c>
      <c r="G13" s="16" t="n">
        <v>508.47</v>
      </c>
      <c r="H13" s="16" t="n">
        <v>475.94</v>
      </c>
      <c r="I13" s="16" t="n">
        <v>312.55</v>
      </c>
      <c r="J13" s="16" t="n">
        <v>261.2</v>
      </c>
      <c r="K13" s="16" t="n">
        <v>253.27</v>
      </c>
      <c r="L13" s="16" t="n">
        <v>174.77</v>
      </c>
    </row>
    <row r="14">
      <c r="A14" s="16" t="inlineStr">
        <is>
          <t>BLR</t>
        </is>
      </c>
      <c r="B14" s="16" t="inlineStr">
        <is>
          <t>Belarus</t>
        </is>
      </c>
      <c r="C14" s="16" t="n">
        <v>226.15</v>
      </c>
      <c r="D14" s="16" t="n">
        <v>54.03</v>
      </c>
      <c r="E14" s="16" t="n">
        <v>30.66</v>
      </c>
      <c r="F14" s="16" t="n">
        <v>21.58</v>
      </c>
      <c r="G14" s="16" t="n">
        <v>17.68</v>
      </c>
      <c r="H14" s="16" t="n">
        <v>15.19</v>
      </c>
      <c r="I14" s="16" t="n">
        <v>13.47</v>
      </c>
      <c r="J14" s="16" t="n">
        <v>11.25</v>
      </c>
      <c r="K14" s="16" t="n">
        <v>9.68</v>
      </c>
      <c r="L14" s="16" t="n">
        <v>7.46</v>
      </c>
    </row>
    <row r="15">
      <c r="A15" s="16" t="inlineStr">
        <is>
          <t>BEL</t>
        </is>
      </c>
      <c r="B15" s="16" t="inlineStr">
        <is>
          <t>Belgium</t>
        </is>
      </c>
      <c r="C15" s="16" t="n">
        <v>1315.3</v>
      </c>
      <c r="D15" s="16" t="n">
        <v>658.71</v>
      </c>
      <c r="E15" s="16" t="n">
        <v>579.4</v>
      </c>
      <c r="F15" s="16" t="n">
        <v>453.27</v>
      </c>
      <c r="G15" s="16" t="n">
        <v>373.29</v>
      </c>
      <c r="H15" s="16" t="n">
        <v>287.67</v>
      </c>
      <c r="I15" s="16" t="n">
        <v>233.83</v>
      </c>
      <c r="J15" s="16" t="n">
        <v>186.37</v>
      </c>
      <c r="K15" s="16" t="n">
        <v>136.11</v>
      </c>
      <c r="L15" s="16" t="n">
        <v>59.48</v>
      </c>
    </row>
    <row r="16">
      <c r="A16" s="16" t="inlineStr">
        <is>
          <t>BLZ</t>
        </is>
      </c>
      <c r="B16" s="16" t="inlineStr">
        <is>
          <t>Belize</t>
        </is>
      </c>
      <c r="C16" s="16" t="n">
        <v>39.58</v>
      </c>
      <c r="D16" s="16" t="n">
        <v/>
      </c>
      <c r="E16" s="16" t="n">
        <v>26.57</v>
      </c>
      <c r="F16" s="16" t="n">
        <v/>
      </c>
      <c r="G16" s="16" t="n">
        <v>20.02</v>
      </c>
      <c r="H16" s="16" t="n">
        <v/>
      </c>
      <c r="I16" s="16" t="n">
        <v>18.67</v>
      </c>
      <c r="J16" s="16" t="n">
        <v/>
      </c>
      <c r="K16" s="16" t="n">
        <v>10.08</v>
      </c>
      <c r="L16" s="16" t="n">
        <v>8.34</v>
      </c>
    </row>
    <row r="17">
      <c r="A17" s="16" t="inlineStr">
        <is>
          <t>BEN</t>
        </is>
      </c>
      <c r="B17" s="16" t="inlineStr">
        <is>
          <t>Benin</t>
        </is>
      </c>
      <c r="C17" s="16" t="n">
        <v>2637.73</v>
      </c>
      <c r="D17" s="16" t="n">
        <v>836.74</v>
      </c>
      <c r="E17" s="16" t="n">
        <v>466.43</v>
      </c>
      <c r="F17" s="16" t="n">
        <v>354.25</v>
      </c>
      <c r="G17" s="16" t="n">
        <v>231.46</v>
      </c>
      <c r="H17" s="16" t="n">
        <v>128.3</v>
      </c>
      <c r="I17" s="16" t="n">
        <v>83.39</v>
      </c>
      <c r="J17" s="16" t="n">
        <v>69.15000000000001</v>
      </c>
      <c r="K17" s="16" t="n">
        <v>50.42</v>
      </c>
      <c r="L17" s="16" t="n">
        <v>29.4</v>
      </c>
    </row>
    <row r="18">
      <c r="A18" s="16" t="inlineStr">
        <is>
          <t>BTN</t>
        </is>
      </c>
      <c r="B18" s="16" t="inlineStr">
        <is>
          <t>Bhutan</t>
        </is>
      </c>
      <c r="C18" s="16" t="n">
        <v>263.12</v>
      </c>
      <c r="D18" s="16" t="n">
        <v>88.84</v>
      </c>
      <c r="E18" s="16" t="n">
        <v>61.99</v>
      </c>
      <c r="F18" s="16" t="n">
        <v>47.23</v>
      </c>
      <c r="G18" s="16" t="n">
        <v>36.34</v>
      </c>
      <c r="H18" s="16" t="n">
        <v>24.32</v>
      </c>
      <c r="I18" s="16" t="n">
        <v>15.26</v>
      </c>
      <c r="J18" s="16" t="n">
        <v>10.26</v>
      </c>
      <c r="K18" s="16" t="n">
        <v>6.78</v>
      </c>
      <c r="L18" s="16" t="n">
        <v>2.26</v>
      </c>
    </row>
    <row r="19">
      <c r="A19" s="16" t="inlineStr">
        <is>
          <t>BOL</t>
        </is>
      </c>
      <c r="B19" s="16" t="inlineStr">
        <is>
          <t>Bolivia (Plurinational State of)</t>
        </is>
      </c>
      <c r="C19" s="16" t="n">
        <v>371.47</v>
      </c>
      <c r="D19" s="16" t="n">
        <v>48.66</v>
      </c>
      <c r="E19" s="16" t="n">
        <v>24.42</v>
      </c>
      <c r="F19" s="16" t="n">
        <v>16.81</v>
      </c>
      <c r="G19" s="16" t="n">
        <v>11.81</v>
      </c>
      <c r="H19" s="16" t="n">
        <v>8.24</v>
      </c>
      <c r="I19" s="16" t="n">
        <v>5.81</v>
      </c>
      <c r="J19" s="16" t="n">
        <v>4</v>
      </c>
      <c r="K19" s="16" t="n">
        <v>1.69</v>
      </c>
      <c r="L19" s="16" t="n">
        <v>0.66</v>
      </c>
    </row>
    <row r="20">
      <c r="A20" s="16" t="inlineStr">
        <is>
          <t>BIH</t>
        </is>
      </c>
      <c r="B20" s="16" t="inlineStr">
        <is>
          <t>Bosnia and Herzegovina</t>
        </is>
      </c>
      <c r="C20" s="16" t="n">
        <v>291.56</v>
      </c>
      <c r="D20" s="16" t="n">
        <v>157.37</v>
      </c>
      <c r="E20" s="16" t="n">
        <v>102.54</v>
      </c>
      <c r="F20" s="16" t="n">
        <v>76.95</v>
      </c>
      <c r="G20" s="16" t="n">
        <v>69.18000000000001</v>
      </c>
      <c r="H20" s="16" t="n">
        <v>62.13</v>
      </c>
      <c r="I20" s="16" t="n">
        <v>53.76</v>
      </c>
      <c r="J20" s="16" t="n">
        <v>50.31</v>
      </c>
      <c r="K20" s="16" t="n">
        <v>20.69</v>
      </c>
      <c r="L20" s="16" t="n">
        <v>14.54</v>
      </c>
    </row>
    <row r="21">
      <c r="A21" s="16" t="inlineStr">
        <is>
          <t>BWA</t>
        </is>
      </c>
      <c r="B21" s="16" t="inlineStr">
        <is>
          <t>Botswana</t>
        </is>
      </c>
      <c r="C21" s="16" t="n">
        <v>1058.07</v>
      </c>
      <c r="D21" s="16" t="n">
        <v>188.54</v>
      </c>
      <c r="E21" s="16" t="n">
        <v>36.11</v>
      </c>
      <c r="F21" s="16" t="n">
        <v>13.89</v>
      </c>
      <c r="G21" s="16" t="n">
        <v>7.91</v>
      </c>
      <c r="H21" s="16" t="n">
        <v>6.15</v>
      </c>
      <c r="I21" s="16" t="n">
        <v>3.67</v>
      </c>
      <c r="J21" s="16" t="n">
        <v>2</v>
      </c>
      <c r="K21" s="16" t="n">
        <v>0.9399999999999999</v>
      </c>
      <c r="L21" s="16" t="n">
        <v>0.39</v>
      </c>
    </row>
    <row r="22">
      <c r="A22" s="16" t="inlineStr">
        <is>
          <t>BRA</t>
        </is>
      </c>
      <c r="B22" s="16" t="inlineStr">
        <is>
          <t>Brazil</t>
        </is>
      </c>
      <c r="C22" s="16" t="n">
        <v>1165.66</v>
      </c>
      <c r="D22" s="16" t="n">
        <v>129.68</v>
      </c>
      <c r="E22" s="16" t="n">
        <v>58</v>
      </c>
      <c r="F22" s="16" t="n">
        <v>36.74</v>
      </c>
      <c r="G22" s="16" t="n">
        <v>26.16</v>
      </c>
      <c r="H22" s="16" t="n">
        <v>19.44</v>
      </c>
      <c r="I22" s="16" t="n">
        <v>13.91</v>
      </c>
      <c r="J22" s="16" t="n">
        <v>9.390000000000001</v>
      </c>
      <c r="K22" s="16" t="n">
        <v>5.31</v>
      </c>
      <c r="L22" s="16" t="n">
        <v>1.32</v>
      </c>
    </row>
    <row r="23">
      <c r="A23" s="16" t="inlineStr">
        <is>
          <t>BRN</t>
        </is>
      </c>
      <c r="B23" s="16" t="inlineStr">
        <is>
          <t>Brunei Darussalam</t>
        </is>
      </c>
      <c r="C23" s="16" t="n">
        <v>1070.94</v>
      </c>
      <c r="D23" s="16" t="n">
        <v>592.53</v>
      </c>
      <c r="E23" s="16" t="n">
        <v>435.13</v>
      </c>
      <c r="F23" s="16" t="n">
        <v>240.06</v>
      </c>
      <c r="G23" s="16" t="n">
        <v>114.29</v>
      </c>
      <c r="H23" s="16" t="n">
        <v>79.2</v>
      </c>
      <c r="I23" s="16" t="n">
        <v>30.63</v>
      </c>
      <c r="J23" s="16" t="n">
        <v>6.15</v>
      </c>
      <c r="K23" s="16" t="n">
        <v>2.51</v>
      </c>
      <c r="L23" s="16" t="n">
        <v>0.4</v>
      </c>
    </row>
    <row r="24">
      <c r="A24" s="16" t="inlineStr">
        <is>
          <t>BGR</t>
        </is>
      </c>
      <c r="B24" s="16" t="inlineStr">
        <is>
          <t>Bulgaria</t>
        </is>
      </c>
      <c r="C24" s="16" t="n">
        <v>302.35</v>
      </c>
      <c r="D24" s="16" t="n">
        <v>76.17</v>
      </c>
      <c r="E24" s="16" t="n">
        <v>49.6</v>
      </c>
      <c r="F24" s="16" t="n">
        <v>38.53</v>
      </c>
      <c r="G24" s="16" t="n">
        <v>32.17</v>
      </c>
      <c r="H24" s="16" t="n">
        <v>27.46</v>
      </c>
      <c r="I24" s="16" t="n">
        <v>23.41</v>
      </c>
      <c r="J24" s="16" t="n">
        <v>18.59</v>
      </c>
      <c r="K24" s="16" t="n">
        <v>14.37</v>
      </c>
      <c r="L24" s="16" t="n">
        <v>8.58</v>
      </c>
    </row>
    <row r="25">
      <c r="A25" s="16" t="inlineStr">
        <is>
          <t>BFA</t>
        </is>
      </c>
      <c r="B25" s="16" t="inlineStr">
        <is>
          <t>Burkina Faso</t>
        </is>
      </c>
      <c r="C25" s="16" t="n">
        <v>279.41</v>
      </c>
      <c r="D25" s="16" t="n">
        <v>111.03</v>
      </c>
      <c r="E25" s="16" t="n">
        <v>97.47</v>
      </c>
      <c r="F25" s="16" t="n">
        <v>75.5</v>
      </c>
      <c r="G25" s="16" t="n">
        <v>69.73999999999999</v>
      </c>
      <c r="H25" s="16" t="n">
        <v>62.71</v>
      </c>
      <c r="I25" s="16" t="n">
        <v>58.62</v>
      </c>
      <c r="J25" s="16" t="n">
        <v>51.91</v>
      </c>
      <c r="K25" s="16" t="n">
        <v>43.11</v>
      </c>
      <c r="L25" s="16" t="n">
        <v>34.62</v>
      </c>
    </row>
    <row r="26">
      <c r="A26" s="16" t="inlineStr">
        <is>
          <t>BDI</t>
        </is>
      </c>
      <c r="B26" s="16" t="inlineStr">
        <is>
          <t>Burundi</t>
        </is>
      </c>
      <c r="C26" s="16" t="n">
        <v>3820.63</v>
      </c>
      <c r="D26" s="16" t="n">
        <v>981.92</v>
      </c>
      <c r="E26" s="16" t="n">
        <v>632.34</v>
      </c>
      <c r="F26" s="16" t="n">
        <v>526.52</v>
      </c>
      <c r="G26" s="16" t="n">
        <v>457.96</v>
      </c>
      <c r="H26" s="16" t="n">
        <v>400.83</v>
      </c>
      <c r="I26" s="16" t="n">
        <v>343.04</v>
      </c>
      <c r="J26" s="16" t="n">
        <v>300.57</v>
      </c>
      <c r="K26" s="16" t="n">
        <v>242.42</v>
      </c>
      <c r="L26" s="16" t="n">
        <v>113.92</v>
      </c>
    </row>
    <row r="27">
      <c r="A27" s="16" t="inlineStr">
        <is>
          <t>CPV</t>
        </is>
      </c>
      <c r="B27" s="16" t="inlineStr">
        <is>
          <t>Cabo Verde</t>
        </is>
      </c>
      <c r="C27" s="16" t="n">
        <v>1489.37</v>
      </c>
      <c r="D27" s="16" t="n">
        <v>365.98</v>
      </c>
      <c r="E27" s="16" t="n">
        <v>242.78</v>
      </c>
      <c r="F27" s="16" t="n">
        <v>144.3</v>
      </c>
      <c r="G27" s="16" t="n">
        <v>106.77</v>
      </c>
      <c r="H27" s="16" t="n">
        <v>83.63</v>
      </c>
      <c r="I27" s="16" t="n">
        <v>66.88</v>
      </c>
      <c r="J27" s="16" t="n">
        <v>51.98</v>
      </c>
      <c r="K27" s="16" t="n">
        <v>31.16</v>
      </c>
      <c r="L27" s="16" t="n">
        <v>19.27</v>
      </c>
    </row>
    <row r="28">
      <c r="A28" s="16" t="inlineStr">
        <is>
          <t>KHM</t>
        </is>
      </c>
      <c r="B28" s="16" t="inlineStr">
        <is>
          <t>Cambodia</t>
        </is>
      </c>
      <c r="C28" s="16" t="n">
        <v>1428.06</v>
      </c>
      <c r="D28" s="16" t="n">
        <v>388.36</v>
      </c>
      <c r="E28" s="16" t="n">
        <v>248.63</v>
      </c>
      <c r="F28" s="16" t="n">
        <v>197.44</v>
      </c>
      <c r="G28" s="16" t="n">
        <v>157.2</v>
      </c>
      <c r="H28" s="16" t="n">
        <v>122.8</v>
      </c>
      <c r="I28" s="16" t="n">
        <v>90.59999999999999</v>
      </c>
      <c r="J28" s="16" t="n">
        <v>59</v>
      </c>
      <c r="K28" s="16" t="n">
        <v>27.04</v>
      </c>
      <c r="L28" s="16" t="n">
        <v>9.09</v>
      </c>
    </row>
    <row r="29">
      <c r="A29" s="16" t="inlineStr">
        <is>
          <t>CMR</t>
        </is>
      </c>
      <c r="B29" s="16" t="inlineStr">
        <is>
          <t>Cameroon</t>
        </is>
      </c>
      <c r="C29" s="16" t="n">
        <v>1354.99</v>
      </c>
      <c r="D29" s="16" t="n">
        <v>252.29</v>
      </c>
      <c r="E29" s="16" t="n">
        <v>181.06</v>
      </c>
      <c r="F29" s="16" t="n">
        <v>134.29</v>
      </c>
      <c r="G29" s="16" t="n">
        <v>100.11</v>
      </c>
      <c r="H29" s="16" t="n">
        <v>50.6</v>
      </c>
      <c r="I29" s="16" t="n">
        <v>30.86</v>
      </c>
      <c r="J29" s="16" t="n">
        <v>21.45</v>
      </c>
      <c r="K29" s="16" t="n">
        <v>15.53</v>
      </c>
      <c r="L29" s="16" t="n">
        <v>7.32</v>
      </c>
    </row>
    <row r="30">
      <c r="A30" s="16" t="inlineStr">
        <is>
          <t>CAN</t>
        </is>
      </c>
      <c r="B30" s="16" t="inlineStr">
        <is>
          <t>Canada</t>
        </is>
      </c>
      <c r="C30" s="16" t="n">
        <v>1136.44</v>
      </c>
      <c r="D30" s="16" t="n">
        <v>218.01</v>
      </c>
      <c r="E30" s="16" t="n">
        <v>80.17</v>
      </c>
      <c r="F30" s="16" t="n">
        <v>33.58</v>
      </c>
      <c r="G30" s="16" t="n">
        <v>16.29</v>
      </c>
      <c r="H30" s="16" t="n">
        <v>8.630000000000001</v>
      </c>
      <c r="I30" s="16" t="n">
        <v>4.17</v>
      </c>
      <c r="J30" s="16" t="n">
        <v>1.43</v>
      </c>
      <c r="K30" s="16" t="n">
        <v>0.21</v>
      </c>
      <c r="L30" s="16" t="n">
        <v>0.01</v>
      </c>
    </row>
    <row r="31">
      <c r="A31" s="16" t="inlineStr">
        <is>
          <t>CAF</t>
        </is>
      </c>
      <c r="B31" s="16" t="inlineStr">
        <is>
          <t>Central African Republic (the)</t>
        </is>
      </c>
      <c r="C31" s="16" t="n">
        <v>101.64</v>
      </c>
      <c r="D31" s="16" t="n">
        <v>23.37</v>
      </c>
      <c r="E31" s="16" t="n">
        <v>15.81</v>
      </c>
      <c r="F31" s="16" t="n">
        <v>12.32</v>
      </c>
      <c r="G31" s="16" t="n">
        <v>9.720000000000001</v>
      </c>
      <c r="H31" s="16" t="n">
        <v>8.539999999999999</v>
      </c>
      <c r="I31" s="16" t="n">
        <v>7.05</v>
      </c>
      <c r="J31" s="16" t="n">
        <v>4</v>
      </c>
      <c r="K31" s="16" t="n">
        <v>1.58</v>
      </c>
      <c r="L31" s="16" t="n">
        <v>0.41</v>
      </c>
    </row>
    <row r="32">
      <c r="A32" s="16" t="inlineStr">
        <is>
          <t>TCD</t>
        </is>
      </c>
      <c r="B32" s="16" t="inlineStr">
        <is>
          <t>Chad</t>
        </is>
      </c>
      <c r="C32" s="16" t="n">
        <v>224.37</v>
      </c>
      <c r="D32" s="16" t="n">
        <v>87.02</v>
      </c>
      <c r="E32" s="16" t="n">
        <v>57.48</v>
      </c>
      <c r="F32" s="16" t="n">
        <v>38.96</v>
      </c>
      <c r="G32" s="16" t="n">
        <v>31.45</v>
      </c>
      <c r="H32" s="16" t="n">
        <v>25.45</v>
      </c>
      <c r="I32" s="16" t="n">
        <v>17.4</v>
      </c>
      <c r="J32" s="16" t="n">
        <v>11.56</v>
      </c>
      <c r="K32" s="16" t="n">
        <v>5.95</v>
      </c>
      <c r="L32" s="16" t="n">
        <v>1.29</v>
      </c>
    </row>
    <row r="33">
      <c r="A33" s="16" t="inlineStr">
        <is>
          <t>CHL</t>
        </is>
      </c>
      <c r="B33" s="16" t="inlineStr">
        <is>
          <t>Chile</t>
        </is>
      </c>
      <c r="C33" s="16" t="n">
        <v>623.02</v>
      </c>
      <c r="D33" s="16" t="n">
        <v>95.91</v>
      </c>
      <c r="E33" s="16" t="n">
        <v>49.07</v>
      </c>
      <c r="F33" s="16" t="n">
        <v>36.87</v>
      </c>
      <c r="G33" s="16" t="n">
        <v>29.64</v>
      </c>
      <c r="H33" s="16" t="n">
        <v>21.11</v>
      </c>
      <c r="I33" s="16" t="n">
        <v>11.37</v>
      </c>
      <c r="J33" s="16" t="n">
        <v>5.97</v>
      </c>
      <c r="K33" s="16" t="n">
        <v>1.29</v>
      </c>
      <c r="L33" s="16" t="n">
        <v>0.34</v>
      </c>
    </row>
    <row r="34">
      <c r="A34" s="16" t="inlineStr">
        <is>
          <t>CHN</t>
        </is>
      </c>
      <c r="B34" s="16" t="inlineStr">
        <is>
          <t>China</t>
        </is>
      </c>
      <c r="C34" s="16" t="n">
        <v>2651.19</v>
      </c>
      <c r="D34" s="16" t="n">
        <v>782.48</v>
      </c>
      <c r="E34" s="16" t="n">
        <v>545.99</v>
      </c>
      <c r="F34" s="16" t="n">
        <v>399.22</v>
      </c>
      <c r="G34" s="16" t="n">
        <v>283.81</v>
      </c>
      <c r="H34" s="16" t="n">
        <v>200.06</v>
      </c>
      <c r="I34" s="16" t="n">
        <v>139.22</v>
      </c>
      <c r="J34" s="16" t="n">
        <v>96.8</v>
      </c>
      <c r="K34" s="16" t="n">
        <v>47.2</v>
      </c>
      <c r="L34" s="16" t="n">
        <v>5.16</v>
      </c>
    </row>
    <row r="35">
      <c r="A35" s="16" t="inlineStr">
        <is>
          <t>COL</t>
        </is>
      </c>
      <c r="B35" s="16" t="inlineStr">
        <is>
          <t>Colombia</t>
        </is>
      </c>
      <c r="C35" s="16" t="n">
        <v>1201.04</v>
      </c>
      <c r="D35" s="16" t="n">
        <v>197.6</v>
      </c>
      <c r="E35" s="16" t="n">
        <v>115.2</v>
      </c>
      <c r="F35" s="16" t="n">
        <v>78.93000000000001</v>
      </c>
      <c r="G35" s="16" t="n">
        <v>60.25</v>
      </c>
      <c r="H35" s="16" t="n">
        <v>42.59</v>
      </c>
      <c r="I35" s="16" t="n">
        <v>32.56</v>
      </c>
      <c r="J35" s="16" t="n">
        <v>24.34</v>
      </c>
      <c r="K35" s="16" t="n">
        <v>16.15</v>
      </c>
      <c r="L35" s="16" t="n">
        <v>2.72</v>
      </c>
    </row>
    <row r="36">
      <c r="A36" s="16" t="inlineStr">
        <is>
          <t>COD</t>
        </is>
      </c>
      <c r="B36" s="16" t="inlineStr">
        <is>
          <t>Congo (the Democratic Republic of the)</t>
        </is>
      </c>
      <c r="C36" s="16" t="n">
        <v>4207.68</v>
      </c>
      <c r="D36" s="16" t="n">
        <v>709.91</v>
      </c>
      <c r="E36" s="16" t="n">
        <v>368.1</v>
      </c>
      <c r="F36" s="16" t="n">
        <v>215.77</v>
      </c>
      <c r="G36" s="16" t="n">
        <v>103.68</v>
      </c>
      <c r="H36" s="16" t="n">
        <v>55.38</v>
      </c>
      <c r="I36" s="16" t="n">
        <v>37.01</v>
      </c>
      <c r="J36" s="16" t="n">
        <v>25.3</v>
      </c>
      <c r="K36" s="16" t="n">
        <v>15.51</v>
      </c>
      <c r="L36" s="16" t="n">
        <v>6.5</v>
      </c>
    </row>
    <row r="37">
      <c r="A37" s="16" t="inlineStr">
        <is>
          <t>COG</t>
        </is>
      </c>
      <c r="B37" s="16" t="inlineStr">
        <is>
          <t>Congo (the)</t>
        </is>
      </c>
      <c r="C37" s="16" t="n">
        <v>173.6</v>
      </c>
      <c r="D37" s="16" t="n">
        <v>22.69</v>
      </c>
      <c r="E37" s="16" t="n">
        <v>15.54</v>
      </c>
      <c r="F37" s="16" t="n">
        <v>8.050000000000001</v>
      </c>
      <c r="G37" s="16" t="n">
        <v>7.06</v>
      </c>
      <c r="H37" s="16" t="n">
        <v>5.51</v>
      </c>
      <c r="I37" s="16" t="n">
        <v>4</v>
      </c>
      <c r="J37" s="16" t="n">
        <v>3.16</v>
      </c>
      <c r="K37" s="16" t="n">
        <v>1.88</v>
      </c>
      <c r="L37" s="16" t="n">
        <v>0.47</v>
      </c>
    </row>
    <row r="38">
      <c r="A38" s="16" t="inlineStr">
        <is>
          <t>CRI</t>
        </is>
      </c>
      <c r="B38" s="16" t="inlineStr">
        <is>
          <t>Costa Rica</t>
        </is>
      </c>
      <c r="C38" s="16" t="n">
        <v>3992.15</v>
      </c>
      <c r="D38" s="16" t="n">
        <v>1828.95</v>
      </c>
      <c r="E38" s="16" t="n">
        <v>644.03</v>
      </c>
      <c r="F38" s="16" t="n">
        <v>261.86</v>
      </c>
      <c r="G38" s="16" t="n">
        <v>109.01</v>
      </c>
      <c r="H38" s="16" t="n">
        <v>74.51000000000001</v>
      </c>
      <c r="I38" s="16" t="n">
        <v>58.96</v>
      </c>
      <c r="J38" s="16" t="n">
        <v>48.83</v>
      </c>
      <c r="K38" s="16" t="n">
        <v>30.96</v>
      </c>
      <c r="L38" s="16" t="n">
        <v>17.92</v>
      </c>
    </row>
    <row r="39">
      <c r="A39" s="16" t="inlineStr">
        <is>
          <t>CIV</t>
        </is>
      </c>
      <c r="B39" s="16" t="inlineStr">
        <is>
          <t>Côte d'Ivoire</t>
        </is>
      </c>
      <c r="C39" s="16" t="n">
        <v>443.23</v>
      </c>
      <c r="D39" s="16" t="n">
        <v>129.42</v>
      </c>
      <c r="E39" s="16" t="n">
        <v>100.79</v>
      </c>
      <c r="F39" s="16" t="n">
        <v>92.2</v>
      </c>
      <c r="G39" s="16" t="n">
        <v>79.45999999999999</v>
      </c>
      <c r="H39" s="16" t="n">
        <v>70.62</v>
      </c>
      <c r="I39" s="16" t="n">
        <v>48.64</v>
      </c>
      <c r="J39" s="16" t="n">
        <v>43.12</v>
      </c>
      <c r="K39" s="16" t="n">
        <v>29.79</v>
      </c>
      <c r="L39" s="16" t="n">
        <v>16.76</v>
      </c>
    </row>
    <row r="40">
      <c r="A40" s="16" t="inlineStr">
        <is>
          <t>HRV</t>
        </is>
      </c>
      <c r="B40" s="16" t="inlineStr">
        <is>
          <t>Croatia</t>
        </is>
      </c>
      <c r="C40" s="16" t="n">
        <v>698.0700000000001</v>
      </c>
      <c r="D40" s="16" t="n">
        <v>151.38</v>
      </c>
      <c r="E40" s="16" t="n">
        <v>99.28</v>
      </c>
      <c r="F40" s="16" t="n">
        <v>71.34</v>
      </c>
      <c r="G40" s="16" t="n">
        <v>52.19</v>
      </c>
      <c r="H40" s="16" t="n">
        <v>40.75</v>
      </c>
      <c r="I40" s="16" t="n">
        <v>31.86</v>
      </c>
      <c r="J40" s="16" t="n">
        <v>23.69</v>
      </c>
      <c r="K40" s="16" t="n">
        <v>16.43</v>
      </c>
      <c r="L40" s="16" t="n">
        <v>8.390000000000001</v>
      </c>
    </row>
    <row r="41">
      <c r="A41" s="16" t="inlineStr">
        <is>
          <t>CUB</t>
        </is>
      </c>
      <c r="B41" s="16" t="inlineStr">
        <is>
          <t>Cuba</t>
        </is>
      </c>
      <c r="C41" s="16" t="n">
        <v>1607.05</v>
      </c>
      <c r="D41" s="16" t="n">
        <v>302.66</v>
      </c>
      <c r="E41" s="16" t="n">
        <v>137.53</v>
      </c>
      <c r="F41" s="16" t="n">
        <v>99.08</v>
      </c>
      <c r="G41" s="16" t="n">
        <v>84.29000000000001</v>
      </c>
      <c r="H41" s="16" t="n">
        <v>70.31</v>
      </c>
      <c r="I41" s="16" t="n">
        <v>56.75</v>
      </c>
      <c r="J41" s="16" t="n">
        <v>46.95</v>
      </c>
      <c r="K41" s="16" t="n">
        <v>36.74</v>
      </c>
      <c r="L41" s="16" t="n">
        <v>17.49</v>
      </c>
    </row>
    <row r="42">
      <c r="A42" s="16" t="inlineStr">
        <is>
          <t>CYP</t>
        </is>
      </c>
      <c r="B42" s="16" t="inlineStr">
        <is>
          <t>Cyprus</t>
        </is>
      </c>
      <c r="C42" s="16" t="n">
        <v>249.75</v>
      </c>
      <c r="D42" s="16" t="n">
        <v/>
      </c>
      <c r="E42" s="16" t="n">
        <v>214.62</v>
      </c>
      <c r="F42" s="16" t="n">
        <v/>
      </c>
      <c r="G42" s="16" t="n">
        <v/>
      </c>
      <c r="H42" s="16" t="n">
        <v>175.18</v>
      </c>
      <c r="I42" s="16" t="n">
        <v/>
      </c>
      <c r="J42" s="16" t="n">
        <v>173.85</v>
      </c>
      <c r="K42" s="16" t="n">
        <v/>
      </c>
      <c r="L42" s="16" t="n">
        <v>87.23</v>
      </c>
    </row>
    <row r="43">
      <c r="A43" s="16" t="inlineStr">
        <is>
          <t>CZE</t>
        </is>
      </c>
      <c r="B43" s="16" t="inlineStr">
        <is>
          <t>Czechia</t>
        </is>
      </c>
      <c r="C43" s="16" t="n">
        <v>3713.66</v>
      </c>
      <c r="D43" s="16" t="n">
        <v>2363.52</v>
      </c>
      <c r="E43" s="16" t="n">
        <v>607.1</v>
      </c>
      <c r="F43" s="16" t="n">
        <v>203.8</v>
      </c>
      <c r="G43" s="16" t="n">
        <v>146.85</v>
      </c>
      <c r="H43" s="16" t="n">
        <v>126.29</v>
      </c>
      <c r="I43" s="16" t="n">
        <v>101.36</v>
      </c>
      <c r="J43" s="16" t="n">
        <v>81.05</v>
      </c>
      <c r="K43" s="16" t="n">
        <v>70.62</v>
      </c>
      <c r="L43" s="16" t="n">
        <v>46.83</v>
      </c>
    </row>
    <row r="44">
      <c r="A44" s="16" t="inlineStr">
        <is>
          <t>DNK</t>
        </is>
      </c>
      <c r="B44" s="16" t="inlineStr">
        <is>
          <t>Denmark</t>
        </is>
      </c>
      <c r="C44" s="16" t="n">
        <v>4324.23</v>
      </c>
      <c r="D44" s="16" t="n">
        <v>811.6799999999999</v>
      </c>
      <c r="E44" s="16" t="n">
        <v>489.14</v>
      </c>
      <c r="F44" s="16" t="n">
        <v>172.21</v>
      </c>
      <c r="G44" s="16" t="n">
        <v>131.36</v>
      </c>
      <c r="H44" s="16" t="n">
        <v>103.35</v>
      </c>
      <c r="I44" s="16" t="n">
        <v>78.48999999999999</v>
      </c>
      <c r="J44" s="16" t="n">
        <v>66.31999999999999</v>
      </c>
      <c r="K44" s="16" t="n">
        <v>53.25</v>
      </c>
      <c r="L44" s="16" t="n">
        <v>39.07</v>
      </c>
    </row>
    <row r="45">
      <c r="A45" s="16" t="inlineStr">
        <is>
          <t>DJI</t>
        </is>
      </c>
      <c r="B45" s="16" t="inlineStr">
        <is>
          <t>Djibouti</t>
        </is>
      </c>
      <c r="C45" s="16" t="n">
        <v>787.92</v>
      </c>
      <c r="D45" s="16" t="n">
        <v>64.84999999999999</v>
      </c>
      <c r="E45" s="16" t="n">
        <v>59.51</v>
      </c>
      <c r="F45" s="16" t="n">
        <v>26.76</v>
      </c>
      <c r="G45" s="16" t="n">
        <v>26.38</v>
      </c>
      <c r="H45" s="16" t="n">
        <v>19.92</v>
      </c>
      <c r="I45" s="16" t="n">
        <v>18.61</v>
      </c>
      <c r="J45" s="16" t="n">
        <v>18.34</v>
      </c>
      <c r="K45" s="16" t="n">
        <v>13.84</v>
      </c>
      <c r="L45" s="16" t="n">
        <v>11.83</v>
      </c>
    </row>
    <row r="46">
      <c r="A46" s="16" t="inlineStr">
        <is>
          <t>DMA</t>
        </is>
      </c>
      <c r="B46" s="16" t="inlineStr">
        <is>
          <t>Dominica</t>
        </is>
      </c>
      <c r="C46" s="16" t="n">
        <v>377.52</v>
      </c>
      <c r="D46" s="16" t="n">
        <v>160.29</v>
      </c>
      <c r="E46" s="16" t="n">
        <v>159.43</v>
      </c>
      <c r="F46" s="16" t="n">
        <v>149.89</v>
      </c>
      <c r="G46" s="16" t="n">
        <v>111.42</v>
      </c>
      <c r="H46" s="16" t="n">
        <v>75.83</v>
      </c>
      <c r="I46" s="16" t="n">
        <v>43.91</v>
      </c>
      <c r="J46" s="16" t="n">
        <v>42.09</v>
      </c>
      <c r="K46" s="16" t="n">
        <v>41.94</v>
      </c>
      <c r="L46" s="16" t="n">
        <v>38.96</v>
      </c>
    </row>
    <row r="47">
      <c r="A47" s="16" t="inlineStr">
        <is>
          <t>DOM</t>
        </is>
      </c>
      <c r="B47" s="16" t="inlineStr">
        <is>
          <t>Dominican Republic (the)</t>
        </is>
      </c>
      <c r="C47" s="16" t="n">
        <v>2865.14</v>
      </c>
      <c r="D47" s="16" t="n">
        <v>469.36</v>
      </c>
      <c r="E47" s="16" t="n">
        <v>281.75</v>
      </c>
      <c r="F47" s="16" t="n">
        <v>194.63</v>
      </c>
      <c r="G47" s="16" t="n">
        <v>138.07</v>
      </c>
      <c r="H47" s="16" t="n">
        <v>103.79</v>
      </c>
      <c r="I47" s="16" t="n">
        <v>75.25</v>
      </c>
      <c r="J47" s="16" t="n">
        <v>56.38</v>
      </c>
      <c r="K47" s="16" t="n">
        <v>42.9</v>
      </c>
      <c r="L47" s="16" t="n">
        <v>28.03</v>
      </c>
    </row>
    <row r="48">
      <c r="A48" s="16" t="inlineStr">
        <is>
          <t>ECU</t>
        </is>
      </c>
      <c r="B48" s="16" t="inlineStr">
        <is>
          <t>Ecuador</t>
        </is>
      </c>
      <c r="C48" s="16" t="n">
        <v>567.05</v>
      </c>
      <c r="D48" s="16" t="n">
        <v>166.87</v>
      </c>
      <c r="E48" s="16" t="n">
        <v>122.98</v>
      </c>
      <c r="F48" s="16" t="n">
        <v>86.72</v>
      </c>
      <c r="G48" s="16" t="n">
        <v>58.47</v>
      </c>
      <c r="H48" s="16" t="n">
        <v>45.48</v>
      </c>
      <c r="I48" s="16" t="n">
        <v>32.07</v>
      </c>
      <c r="J48" s="16" t="n">
        <v>23.74</v>
      </c>
      <c r="K48" s="16" t="n">
        <v>14.41</v>
      </c>
      <c r="L48" s="16" t="n">
        <v>3.47</v>
      </c>
    </row>
    <row r="49">
      <c r="A49" s="16" t="inlineStr">
        <is>
          <t>EGY</t>
        </is>
      </c>
      <c r="B49" s="16" t="inlineStr">
        <is>
          <t>Egypt</t>
        </is>
      </c>
      <c r="C49" s="16" t="n">
        <v>50807.16</v>
      </c>
      <c r="D49" s="16" t="n">
        <v>16254.37</v>
      </c>
      <c r="E49" s="16" t="n">
        <v>4842.63</v>
      </c>
      <c r="F49" s="16" t="n">
        <v>2822.09</v>
      </c>
      <c r="G49" s="16" t="n">
        <v>2254.89</v>
      </c>
      <c r="H49" s="16" t="n">
        <v>1754.15</v>
      </c>
      <c r="I49" s="16" t="n">
        <v>1201.48</v>
      </c>
      <c r="J49" s="16" t="n">
        <v>400.92</v>
      </c>
      <c r="K49" s="16" t="n">
        <v>10.63</v>
      </c>
      <c r="L49" s="16" t="n">
        <v>1.12</v>
      </c>
    </row>
    <row r="50">
      <c r="A50" s="16" t="inlineStr">
        <is>
          <t>SLV</t>
        </is>
      </c>
      <c r="B50" s="16" t="inlineStr">
        <is>
          <t>El Salvador</t>
        </is>
      </c>
      <c r="C50" s="16" t="n">
        <v>2638.92</v>
      </c>
      <c r="D50" s="16" t="n">
        <v>657.6799999999999</v>
      </c>
      <c r="E50" s="16" t="n">
        <v>405.26</v>
      </c>
      <c r="F50" s="16" t="n">
        <v>301.91</v>
      </c>
      <c r="G50" s="16" t="n">
        <v>248.49</v>
      </c>
      <c r="H50" s="16" t="n">
        <v>189.53</v>
      </c>
      <c r="I50" s="16" t="n">
        <v>146.39</v>
      </c>
      <c r="J50" s="16" t="n">
        <v>113.24</v>
      </c>
      <c r="K50" s="16" t="n">
        <v>91.17</v>
      </c>
      <c r="L50" s="16" t="n">
        <v>57.23</v>
      </c>
    </row>
    <row r="51">
      <c r="A51" s="16" t="inlineStr">
        <is>
          <t>GNQ</t>
        </is>
      </c>
      <c r="B51" s="16" t="inlineStr">
        <is>
          <t>Equatorial Guinea</t>
        </is>
      </c>
      <c r="C51" s="16" t="n">
        <v>531.98</v>
      </c>
      <c r="D51" s="16" t="n">
        <v>75.51000000000001</v>
      </c>
      <c r="E51" s="16" t="n">
        <v>61.85</v>
      </c>
      <c r="F51" s="16" t="n">
        <v>53.38</v>
      </c>
      <c r="G51" s="16" t="n">
        <v>46.61</v>
      </c>
      <c r="H51" s="16" t="n">
        <v>40.7</v>
      </c>
      <c r="I51" s="16" t="n">
        <v>34.33</v>
      </c>
      <c r="J51" s="16" t="n">
        <v>28.06</v>
      </c>
      <c r="K51" s="16" t="n">
        <v>23.33</v>
      </c>
      <c r="L51" s="16" t="n">
        <v>15.99</v>
      </c>
    </row>
    <row r="52">
      <c r="A52" s="16" t="inlineStr">
        <is>
          <t>ERI</t>
        </is>
      </c>
      <c r="B52" s="16" t="inlineStr">
        <is>
          <t>Eritrea</t>
        </is>
      </c>
      <c r="C52" s="16" t="n">
        <v>507.52</v>
      </c>
      <c r="D52" s="16" t="n">
        <v>137.38</v>
      </c>
      <c r="E52" s="16" t="n">
        <v>104.81</v>
      </c>
      <c r="F52" s="16" t="n">
        <v>84.62</v>
      </c>
      <c r="G52" s="16" t="n">
        <v>63.52</v>
      </c>
      <c r="H52" s="16" t="n">
        <v>49.87</v>
      </c>
      <c r="I52" s="16" t="n">
        <v>28.78</v>
      </c>
      <c r="J52" s="16" t="n">
        <v>23.91</v>
      </c>
      <c r="K52" s="16" t="n">
        <v>12.3</v>
      </c>
      <c r="L52" s="16" t="n">
        <v>5.58</v>
      </c>
    </row>
    <row r="53">
      <c r="A53" s="16" t="inlineStr">
        <is>
          <t>EST</t>
        </is>
      </c>
      <c r="B53" s="16" t="inlineStr">
        <is>
          <t>Estonia</t>
        </is>
      </c>
      <c r="C53" s="16" t="n">
        <v>1111.02</v>
      </c>
      <c r="D53" s="16" t="n">
        <v>137.51</v>
      </c>
      <c r="E53" s="16" t="n">
        <v>33.66</v>
      </c>
      <c r="F53" s="16" t="n">
        <v>14.02</v>
      </c>
      <c r="G53" s="16" t="n">
        <v>9.34</v>
      </c>
      <c r="H53" s="16" t="n">
        <v>7</v>
      </c>
      <c r="I53" s="16" t="n">
        <v>5.57</v>
      </c>
      <c r="J53" s="16" t="n">
        <v>4.61</v>
      </c>
      <c r="K53" s="16" t="n">
        <v>3.55</v>
      </c>
      <c r="L53" s="16" t="n">
        <v>1.48</v>
      </c>
    </row>
    <row r="54">
      <c r="A54" s="16" t="inlineStr">
        <is>
          <t>SWZ</t>
        </is>
      </c>
      <c r="B54" s="16" t="inlineStr">
        <is>
          <t>Eswatini</t>
        </is>
      </c>
      <c r="C54" s="16" t="n">
        <v>677.22</v>
      </c>
      <c r="D54" s="16" t="n">
        <v>148.27</v>
      </c>
      <c r="E54" s="16" t="n">
        <v>95.75</v>
      </c>
      <c r="F54" s="16" t="n">
        <v>73.09999999999999</v>
      </c>
      <c r="G54" s="16" t="n">
        <v>67</v>
      </c>
      <c r="H54" s="16" t="n">
        <v>60.12</v>
      </c>
      <c r="I54" s="16" t="n">
        <v>50.66</v>
      </c>
      <c r="J54" s="16" t="n">
        <v>38.22</v>
      </c>
      <c r="K54" s="16" t="n">
        <v>28.92</v>
      </c>
      <c r="L54" s="16" t="n">
        <v>21.64</v>
      </c>
    </row>
    <row r="55">
      <c r="A55" s="16" t="inlineStr">
        <is>
          <t>ETH</t>
        </is>
      </c>
      <c r="B55" s="16" t="inlineStr">
        <is>
          <t>Ethiopia</t>
        </is>
      </c>
      <c r="C55" s="16" t="n">
        <v>797.75</v>
      </c>
      <c r="D55" s="16" t="n">
        <v>248.88</v>
      </c>
      <c r="E55" s="16" t="n">
        <v>192.66</v>
      </c>
      <c r="F55" s="16" t="n">
        <v>161.7</v>
      </c>
      <c r="G55" s="16" t="n">
        <v>153.17</v>
      </c>
      <c r="H55" s="16" t="n">
        <v>124.09</v>
      </c>
      <c r="I55" s="16" t="n">
        <v>89.31</v>
      </c>
      <c r="J55" s="16" t="n">
        <v>39.66</v>
      </c>
      <c r="K55" s="16" t="n">
        <v>22.77</v>
      </c>
      <c r="L55" s="16" t="n">
        <v>12.93</v>
      </c>
    </row>
    <row r="56">
      <c r="A56" s="16" t="inlineStr">
        <is>
          <t>FRO</t>
        </is>
      </c>
      <c r="B56" s="16" t="inlineStr">
        <is>
          <t>Faroe Islands (the)</t>
        </is>
      </c>
      <c r="C56" s="16" t="n">
        <v>120.32</v>
      </c>
      <c r="D56" s="16" t="n">
        <v>52.59</v>
      </c>
      <c r="E56" s="16" t="n">
        <v>41</v>
      </c>
      <c r="F56" s="16" t="n">
        <v>24.57</v>
      </c>
      <c r="G56" s="16" t="n">
        <v>17.68</v>
      </c>
      <c r="H56" s="16" t="n">
        <v>14.77</v>
      </c>
      <c r="I56" s="16" t="n">
        <v>13.1</v>
      </c>
      <c r="J56" s="16" t="n">
        <v>12.14</v>
      </c>
      <c r="K56" s="16" t="n">
        <v>4.93</v>
      </c>
      <c r="L56" s="16" t="n">
        <v>3.27</v>
      </c>
    </row>
    <row r="57">
      <c r="A57" s="16" t="inlineStr">
        <is>
          <t>FJI</t>
        </is>
      </c>
      <c r="B57" s="16" t="inlineStr">
        <is>
          <t>Fiji</t>
        </is>
      </c>
      <c r="C57" s="16" t="n">
        <v>169.3</v>
      </c>
      <c r="D57" s="16" t="n">
        <v>43.28</v>
      </c>
      <c r="E57" s="16" t="n">
        <v>32.54</v>
      </c>
      <c r="F57" s="16" t="n">
        <v>29.2</v>
      </c>
      <c r="G57" s="16" t="n">
        <v>23.04</v>
      </c>
      <c r="H57" s="16" t="n">
        <v>21.87</v>
      </c>
      <c r="I57" s="16" t="n">
        <v>20.57</v>
      </c>
      <c r="J57" s="16" t="n">
        <v>19.4</v>
      </c>
      <c r="K57" s="16" t="n">
        <v>18.21</v>
      </c>
      <c r="L57" s="16" t="n">
        <v>9.699999999999999</v>
      </c>
    </row>
    <row r="58">
      <c r="A58" s="16" t="inlineStr">
        <is>
          <t>FIN</t>
        </is>
      </c>
      <c r="B58" s="16" t="inlineStr">
        <is>
          <t>Finland</t>
        </is>
      </c>
      <c r="C58" s="16" t="n">
        <v>151.69</v>
      </c>
      <c r="D58" s="16" t="n">
        <v>57.11</v>
      </c>
      <c r="E58" s="16" t="n">
        <v>38.11</v>
      </c>
      <c r="F58" s="16" t="n">
        <v>31.72</v>
      </c>
      <c r="G58" s="16" t="n">
        <v>27.07</v>
      </c>
      <c r="H58" s="16" t="n">
        <v>15.68</v>
      </c>
      <c r="I58" s="16" t="n">
        <v>14.29</v>
      </c>
      <c r="J58" s="16" t="n">
        <v>12.58</v>
      </c>
      <c r="K58" s="16" t="n">
        <v>7.94</v>
      </c>
      <c r="L58" s="16" t="n">
        <v>2.84</v>
      </c>
    </row>
    <row r="59">
      <c r="A59" s="16" t="inlineStr">
        <is>
          <t>FRA</t>
        </is>
      </c>
      <c r="B59" s="16" t="inlineStr">
        <is>
          <t>France</t>
        </is>
      </c>
      <c r="C59" s="16" t="n">
        <v>873.98</v>
      </c>
      <c r="D59" s="16" t="n">
        <v>230.81</v>
      </c>
      <c r="E59" s="16" t="n">
        <v>169.99</v>
      </c>
      <c r="F59" s="16" t="n">
        <v>126.49</v>
      </c>
      <c r="G59" s="16" t="n">
        <v>98.97</v>
      </c>
      <c r="H59" s="16" t="n">
        <v>75.51000000000001</v>
      </c>
      <c r="I59" s="16" t="n">
        <v>64.70999999999999</v>
      </c>
      <c r="J59" s="16" t="n">
        <v>50.98</v>
      </c>
      <c r="K59" s="16" t="n">
        <v>41.91</v>
      </c>
      <c r="L59" s="16" t="n">
        <v>28.14</v>
      </c>
    </row>
    <row r="60">
      <c r="A60" s="16" t="inlineStr">
        <is>
          <t>GUF</t>
        </is>
      </c>
      <c r="B60" s="16" t="inlineStr">
        <is>
          <t>French Guiana</t>
        </is>
      </c>
      <c r="C60" s="16" t="n">
        <v>560.63</v>
      </c>
      <c r="D60" s="16" t="n">
        <v>21.45</v>
      </c>
      <c r="E60" s="16" t="n">
        <v>14.88</v>
      </c>
      <c r="F60" s="16" t="n">
        <v>6.3</v>
      </c>
      <c r="G60" s="16" t="n">
        <v>3.68</v>
      </c>
      <c r="H60" s="16" t="n">
        <v>3.13</v>
      </c>
      <c r="I60" s="16" t="n">
        <v>1.94</v>
      </c>
      <c r="J60" s="16" t="n">
        <v>0.9399999999999999</v>
      </c>
      <c r="K60" s="16" t="n">
        <v>0.25</v>
      </c>
      <c r="L60" s="16" t="n">
        <v>0.07000000000000001</v>
      </c>
    </row>
    <row r="61">
      <c r="A61" s="16" t="inlineStr">
        <is>
          <t>GAB</t>
        </is>
      </c>
      <c r="B61" s="16" t="inlineStr">
        <is>
          <t>Gabon</t>
        </is>
      </c>
      <c r="C61" s="16" t="n">
        <v>109.2</v>
      </c>
      <c r="D61" s="16" t="n">
        <v>17.89</v>
      </c>
      <c r="E61" s="16" t="n">
        <v>8.529999999999999</v>
      </c>
      <c r="F61" s="16" t="n">
        <v>6.17</v>
      </c>
      <c r="G61" s="16" t="n">
        <v>4.96</v>
      </c>
      <c r="H61" s="16" t="n">
        <v>3.64</v>
      </c>
      <c r="I61" s="16" t="n">
        <v>2.58</v>
      </c>
      <c r="J61" s="16" t="n">
        <v>2.33</v>
      </c>
      <c r="K61" s="16" t="n">
        <v>2.05</v>
      </c>
      <c r="L61" s="16" t="n">
        <v>1.5</v>
      </c>
    </row>
    <row r="62">
      <c r="A62" s="16" t="inlineStr">
        <is>
          <t>GMB</t>
        </is>
      </c>
      <c r="B62" s="16" t="inlineStr">
        <is>
          <t>Gambia (the)</t>
        </is>
      </c>
      <c r="C62" s="16" t="n">
        <v>2666.12</v>
      </c>
      <c r="D62" s="16" t="n">
        <v>269.1</v>
      </c>
      <c r="E62" s="16" t="n">
        <v>164.89</v>
      </c>
      <c r="F62" s="16" t="n">
        <v>117.66</v>
      </c>
      <c r="G62" s="16" t="n">
        <v>103.81</v>
      </c>
      <c r="H62" s="16" t="n">
        <v>92.54000000000001</v>
      </c>
      <c r="I62" s="16" t="n">
        <v>85.86</v>
      </c>
      <c r="J62" s="16" t="n">
        <v>74.8</v>
      </c>
      <c r="K62" s="16" t="n">
        <v>61.95</v>
      </c>
      <c r="L62" s="16" t="n">
        <v>33.57</v>
      </c>
    </row>
    <row r="63">
      <c r="A63" s="16" t="inlineStr">
        <is>
          <t>GEO</t>
        </is>
      </c>
      <c r="B63" s="16" t="inlineStr">
        <is>
          <t>Georgia</t>
        </is>
      </c>
      <c r="C63" s="16" t="n">
        <v>505.5</v>
      </c>
      <c r="D63" s="16" t="n">
        <v>95.20999999999999</v>
      </c>
      <c r="E63" s="16" t="n">
        <v>60.02</v>
      </c>
      <c r="F63" s="16" t="n">
        <v>48.07</v>
      </c>
      <c r="G63" s="16" t="n">
        <v>37.78</v>
      </c>
      <c r="H63" s="16" t="n">
        <v>31.4</v>
      </c>
      <c r="I63" s="16" t="n">
        <v>22.62</v>
      </c>
      <c r="J63" s="16" t="n">
        <v>17.07</v>
      </c>
      <c r="K63" s="16" t="n">
        <v>9.5</v>
      </c>
      <c r="L63" s="16" t="n">
        <v>3.3</v>
      </c>
    </row>
    <row r="64">
      <c r="A64" s="16" t="inlineStr">
        <is>
          <t>DEU</t>
        </is>
      </c>
      <c r="B64" s="16" t="inlineStr">
        <is>
          <t>Germany</t>
        </is>
      </c>
      <c r="C64" s="16" t="n">
        <v>2378.05</v>
      </c>
      <c r="D64" s="16" t="n">
        <v>1107.26</v>
      </c>
      <c r="E64" s="16" t="n">
        <v>597.61</v>
      </c>
      <c r="F64" s="16" t="n">
        <v>342.12</v>
      </c>
      <c r="G64" s="16" t="n">
        <v>224.84</v>
      </c>
      <c r="H64" s="16" t="n">
        <v>165.81</v>
      </c>
      <c r="I64" s="16" t="n">
        <v>130</v>
      </c>
      <c r="J64" s="16" t="n">
        <v>108.73</v>
      </c>
      <c r="K64" s="16" t="n">
        <v>89.02</v>
      </c>
      <c r="L64" s="16" t="n">
        <v>56.96</v>
      </c>
    </row>
    <row r="65">
      <c r="A65" s="16" t="inlineStr">
        <is>
          <t>GHA</t>
        </is>
      </c>
      <c r="B65" s="16" t="inlineStr">
        <is>
          <t>Ghana</t>
        </is>
      </c>
      <c r="C65" s="16" t="n">
        <v>2112.25</v>
      </c>
      <c r="D65" s="16" t="n">
        <v>376.27</v>
      </c>
      <c r="E65" s="16" t="n">
        <v>248.19</v>
      </c>
      <c r="F65" s="16" t="n">
        <v>180.7</v>
      </c>
      <c r="G65" s="16" t="n">
        <v>140.37</v>
      </c>
      <c r="H65" s="16" t="n">
        <v>117.71</v>
      </c>
      <c r="I65" s="16" t="n">
        <v>94.69</v>
      </c>
      <c r="J65" s="16" t="n">
        <v>70.2</v>
      </c>
      <c r="K65" s="16" t="n">
        <v>54.96</v>
      </c>
      <c r="L65" s="16" t="n">
        <v>24.56</v>
      </c>
    </row>
    <row r="66">
      <c r="A66" s="16" t="inlineStr">
        <is>
          <t>GRC</t>
        </is>
      </c>
      <c r="B66" s="16" t="inlineStr">
        <is>
          <t>Greece</t>
        </is>
      </c>
      <c r="C66" s="16" t="n">
        <v>246.17</v>
      </c>
      <c r="D66" s="16" t="n">
        <v>82.69</v>
      </c>
      <c r="E66" s="16" t="n">
        <v>74.77</v>
      </c>
      <c r="F66" s="16" t="n">
        <v>55.84</v>
      </c>
      <c r="G66" s="16" t="n">
        <v>51.04</v>
      </c>
      <c r="H66" s="16" t="n">
        <v>46.88</v>
      </c>
      <c r="I66" s="16" t="n">
        <v>39.92</v>
      </c>
      <c r="J66" s="16" t="n">
        <v>34.92</v>
      </c>
      <c r="K66" s="16" t="n">
        <v>33.42</v>
      </c>
      <c r="L66" s="16" t="n">
        <v>28.07</v>
      </c>
    </row>
    <row r="67">
      <c r="A67" s="16" t="inlineStr">
        <is>
          <t>GRD</t>
        </is>
      </c>
      <c r="B67" s="16" t="inlineStr">
        <is>
          <t>Grenada</t>
        </is>
      </c>
      <c r="C67" s="16" t="n">
        <v>439.61</v>
      </c>
      <c r="D67" s="16" t="n">
        <v>331.35</v>
      </c>
      <c r="E67" s="16" t="n">
        <v/>
      </c>
      <c r="F67" s="16" t="n">
        <v>255.68</v>
      </c>
      <c r="G67" s="16" t="n">
        <v/>
      </c>
      <c r="H67" s="16" t="n">
        <v>190.3</v>
      </c>
      <c r="I67" s="16" t="n">
        <v>176.24</v>
      </c>
      <c r="J67" s="16" t="n">
        <v/>
      </c>
      <c r="K67" s="16" t="n">
        <v>169.36</v>
      </c>
      <c r="L67" s="16" t="n">
        <v>105.35</v>
      </c>
    </row>
    <row r="68">
      <c r="A68" s="16" t="inlineStr">
        <is>
          <t>GLP</t>
        </is>
      </c>
      <c r="B68" s="16" t="inlineStr">
        <is>
          <t>Guadeloupe</t>
        </is>
      </c>
      <c r="C68" s="16" t="n">
        <v>863.45</v>
      </c>
      <c r="D68" s="16" t="n">
        <v>407.98</v>
      </c>
      <c r="E68" s="16" t="n">
        <v>311.03</v>
      </c>
      <c r="F68" s="16" t="n">
        <v>261.79</v>
      </c>
      <c r="G68" s="16" t="n">
        <v>211.02</v>
      </c>
      <c r="H68" s="16" t="n">
        <v>180.93</v>
      </c>
      <c r="I68" s="16" t="n">
        <v>147.42</v>
      </c>
      <c r="J68" s="16" t="n">
        <v>115.45</v>
      </c>
      <c r="K68" s="16" t="n">
        <v>93.73</v>
      </c>
      <c r="L68" s="16" t="n">
        <v>52.69</v>
      </c>
    </row>
    <row r="69">
      <c r="A69" s="16" t="inlineStr">
        <is>
          <t>GTM</t>
        </is>
      </c>
      <c r="B69" s="16" t="inlineStr">
        <is>
          <t>Guatemala</t>
        </is>
      </c>
      <c r="C69" s="16" t="n">
        <v>4394.75</v>
      </c>
      <c r="D69" s="16" t="n">
        <v>1073.03</v>
      </c>
      <c r="E69" s="16" t="n">
        <v>615.97</v>
      </c>
      <c r="F69" s="16" t="n">
        <v>409.57</v>
      </c>
      <c r="G69" s="16" t="n">
        <v>294.26</v>
      </c>
      <c r="H69" s="16" t="n">
        <v>224.14</v>
      </c>
      <c r="I69" s="16" t="n">
        <v>177.29</v>
      </c>
      <c r="J69" s="16" t="n">
        <v>138.25</v>
      </c>
      <c r="K69" s="16" t="n">
        <v>99.45</v>
      </c>
      <c r="L69" s="16" t="n">
        <v>31.03</v>
      </c>
    </row>
    <row r="70">
      <c r="A70" s="16" t="inlineStr">
        <is>
          <t>GIN</t>
        </is>
      </c>
      <c r="B70" s="16" t="inlineStr">
        <is>
          <t>Guinea</t>
        </is>
      </c>
      <c r="C70" s="16" t="n">
        <v>442.22</v>
      </c>
      <c r="D70" s="16" t="n">
        <v>65.31999999999999</v>
      </c>
      <c r="E70" s="16" t="n">
        <v>60.53</v>
      </c>
      <c r="F70" s="16" t="n">
        <v>51.56</v>
      </c>
      <c r="G70" s="16" t="n">
        <v>43.28</v>
      </c>
      <c r="H70" s="16" t="n">
        <v>39.8</v>
      </c>
      <c r="I70" s="16" t="n">
        <v>35.09</v>
      </c>
      <c r="J70" s="16" t="n">
        <v>32.69</v>
      </c>
      <c r="K70" s="16" t="n">
        <v>26.3</v>
      </c>
      <c r="L70" s="16" t="n">
        <v>20.11</v>
      </c>
    </row>
    <row r="71">
      <c r="A71" s="16" t="inlineStr">
        <is>
          <t>GNB</t>
        </is>
      </c>
      <c r="B71" s="16" t="inlineStr">
        <is>
          <t>Guinea-Bissau</t>
        </is>
      </c>
      <c r="C71" s="16" t="n">
        <v>665.21</v>
      </c>
      <c r="D71" s="16" t="n">
        <v>85.17</v>
      </c>
      <c r="E71" s="16" t="n">
        <v>60.1</v>
      </c>
      <c r="F71" s="16" t="n">
        <v>48.02</v>
      </c>
      <c r="G71" s="16" t="n">
        <v>41.03</v>
      </c>
      <c r="H71" s="16" t="n">
        <v>35.2</v>
      </c>
      <c r="I71" s="16" t="n">
        <v>29.91</v>
      </c>
      <c r="J71" s="16" t="n">
        <v>24.72</v>
      </c>
      <c r="K71" s="16" t="n">
        <v>19.54</v>
      </c>
      <c r="L71" s="16" t="n">
        <v>10.75</v>
      </c>
    </row>
    <row r="72">
      <c r="A72" s="16" t="inlineStr">
        <is>
          <t>GUY</t>
        </is>
      </c>
      <c r="B72" s="16" t="inlineStr">
        <is>
          <t>Guyana</t>
        </is>
      </c>
      <c r="C72" s="16" t="n">
        <v>1232.64</v>
      </c>
      <c r="D72" s="16" t="n">
        <v>435.93</v>
      </c>
      <c r="E72" s="16" t="n">
        <v>260.2</v>
      </c>
      <c r="F72" s="16" t="n">
        <v>121.12</v>
      </c>
      <c r="G72" s="16" t="n">
        <v>68.11</v>
      </c>
      <c r="H72" s="16" t="n">
        <v>26.25</v>
      </c>
      <c r="I72" s="16" t="n">
        <v>5.42</v>
      </c>
      <c r="J72" s="16" t="n">
        <v>1.7</v>
      </c>
      <c r="K72" s="16" t="n">
        <v>0.65</v>
      </c>
      <c r="L72" s="16" t="n">
        <v>0.11</v>
      </c>
    </row>
    <row r="73">
      <c r="A73" s="16" t="inlineStr">
        <is>
          <t>HTI</t>
        </is>
      </c>
      <c r="B73" s="16" t="inlineStr">
        <is>
          <t>Haiti</t>
        </is>
      </c>
      <c r="C73" s="16" t="n">
        <v>3242.23</v>
      </c>
      <c r="D73" s="16" t="n">
        <v>693.3</v>
      </c>
      <c r="E73" s="16" t="n">
        <v>543.33</v>
      </c>
      <c r="F73" s="16" t="n">
        <v>469.25</v>
      </c>
      <c r="G73" s="16" t="n">
        <v>442.82</v>
      </c>
      <c r="H73" s="16" t="n">
        <v>356.83</v>
      </c>
      <c r="I73" s="16" t="n">
        <v>338.96</v>
      </c>
      <c r="J73" s="16" t="n">
        <v>295.99</v>
      </c>
      <c r="K73" s="16" t="n">
        <v>253.52</v>
      </c>
      <c r="L73" s="16" t="n">
        <v>223.61</v>
      </c>
    </row>
    <row r="74">
      <c r="A74" s="16" t="inlineStr">
        <is>
          <t>HND</t>
        </is>
      </c>
      <c r="B74" s="16" t="inlineStr">
        <is>
          <t>Honduras</t>
        </is>
      </c>
      <c r="C74" s="16" t="n">
        <v>507.17</v>
      </c>
      <c r="D74" s="16" t="n">
        <v>149.12</v>
      </c>
      <c r="E74" s="16" t="n">
        <v>124.22</v>
      </c>
      <c r="F74" s="16" t="n">
        <v>104.06</v>
      </c>
      <c r="G74" s="16" t="n">
        <v>88.41</v>
      </c>
      <c r="H74" s="16" t="n">
        <v>72.09999999999999</v>
      </c>
      <c r="I74" s="16" t="n">
        <v>59.83</v>
      </c>
      <c r="J74" s="16" t="n">
        <v>47.75</v>
      </c>
      <c r="K74" s="16" t="n">
        <v>37.94</v>
      </c>
      <c r="L74" s="16" t="n">
        <v>12.12</v>
      </c>
    </row>
    <row r="75">
      <c r="A75" s="16" t="inlineStr">
        <is>
          <t>HKG</t>
        </is>
      </c>
      <c r="B75" s="16" t="inlineStr">
        <is>
          <t>Hong Kong</t>
        </is>
      </c>
      <c r="C75" s="16" t="n">
        <v>52399.55</v>
      </c>
      <c r="D75" s="16" t="n">
        <v>41031.12</v>
      </c>
      <c r="E75" s="16" t="n">
        <v>28467.75</v>
      </c>
      <c r="F75" s="16" t="n">
        <v>19125.01</v>
      </c>
      <c r="G75" s="16" t="n">
        <v>17599.17</v>
      </c>
      <c r="H75" s="16" t="n">
        <v>6599.56</v>
      </c>
      <c r="I75" s="16" t="n">
        <v>5023.36</v>
      </c>
      <c r="J75" s="16" t="n">
        <v>4620.55</v>
      </c>
      <c r="K75" s="16" t="n">
        <v>3445.49</v>
      </c>
      <c r="L75" s="16" t="n">
        <v>1271.5</v>
      </c>
    </row>
    <row r="76">
      <c r="A76" s="16" t="inlineStr">
        <is>
          <t>HUN</t>
        </is>
      </c>
      <c r="B76" s="16" t="inlineStr">
        <is>
          <t>Hungary</t>
        </is>
      </c>
      <c r="C76" s="16" t="n">
        <v>481.77</v>
      </c>
      <c r="D76" s="16" t="n">
        <v>142.14</v>
      </c>
      <c r="E76" s="16" t="n">
        <v>98.79000000000001</v>
      </c>
      <c r="F76" s="16" t="n">
        <v>73.67</v>
      </c>
      <c r="G76" s="16" t="n">
        <v>64.98999999999999</v>
      </c>
      <c r="H76" s="16" t="n">
        <v>56.14</v>
      </c>
      <c r="I76" s="16" t="n">
        <v>49.84</v>
      </c>
      <c r="J76" s="16" t="n">
        <v>45.34</v>
      </c>
      <c r="K76" s="16" t="n">
        <v>38.65</v>
      </c>
      <c r="L76" s="16" t="n">
        <v>29.41</v>
      </c>
    </row>
    <row r="77">
      <c r="A77" s="16" t="inlineStr">
        <is>
          <t>ISL</t>
        </is>
      </c>
      <c r="B77" s="16" t="inlineStr">
        <is>
          <t>Iceland</t>
        </is>
      </c>
      <c r="C77" s="16" t="n">
        <v>251.4</v>
      </c>
      <c r="D77" s="16" t="n">
        <v>18.37</v>
      </c>
      <c r="E77" s="16" t="n">
        <v>3.92</v>
      </c>
      <c r="F77" s="16" t="n">
        <v>1.49</v>
      </c>
      <c r="G77" s="16" t="n">
        <v>0.95</v>
      </c>
      <c r="H77" s="16" t="n">
        <v>0.51</v>
      </c>
      <c r="I77" s="16" t="n">
        <v>0.35</v>
      </c>
      <c r="J77" s="16" t="n">
        <v>0.29</v>
      </c>
      <c r="K77" s="16" t="n">
        <v>0.2</v>
      </c>
      <c r="L77" s="16" t="n">
        <v>0.07000000000000001</v>
      </c>
    </row>
    <row r="78">
      <c r="A78" s="16" t="inlineStr">
        <is>
          <t>IND</t>
        </is>
      </c>
      <c r="B78" s="16" t="inlineStr">
        <is>
          <t>India</t>
        </is>
      </c>
      <c r="C78" s="16" t="n">
        <v>2132.36</v>
      </c>
      <c r="D78" s="16" t="n">
        <v>947.4400000000001</v>
      </c>
      <c r="E78" s="16" t="n">
        <v>652.45</v>
      </c>
      <c r="F78" s="16" t="n">
        <v>478.66</v>
      </c>
      <c r="G78" s="16" t="n">
        <v>376.6</v>
      </c>
      <c r="H78" s="16" t="n">
        <v>312.7</v>
      </c>
      <c r="I78" s="16" t="n">
        <v>261.44</v>
      </c>
      <c r="J78" s="16" t="n">
        <v>212.71</v>
      </c>
      <c r="K78" s="16" t="n">
        <v>160.95</v>
      </c>
      <c r="L78" s="16" t="n">
        <v>54.82</v>
      </c>
    </row>
    <row r="79">
      <c r="A79" s="16" t="inlineStr">
        <is>
          <t>IDN</t>
        </is>
      </c>
      <c r="B79" s="16" t="inlineStr">
        <is>
          <t>Indonesia</t>
        </is>
      </c>
      <c r="C79" s="16" t="n">
        <v>7011.52</v>
      </c>
      <c r="D79" s="16" t="n">
        <v>1475</v>
      </c>
      <c r="E79" s="16" t="n">
        <v>781.96</v>
      </c>
      <c r="F79" s="16" t="n">
        <v>474.83</v>
      </c>
      <c r="G79" s="16" t="n">
        <v>204.75</v>
      </c>
      <c r="H79" s="16" t="n">
        <v>120.27</v>
      </c>
      <c r="I79" s="16" t="n">
        <v>82.59999999999999</v>
      </c>
      <c r="J79" s="16" t="n">
        <v>58.76</v>
      </c>
      <c r="K79" s="16" t="n">
        <v>36.69</v>
      </c>
      <c r="L79" s="16" t="n">
        <v>10.2</v>
      </c>
    </row>
    <row r="80">
      <c r="A80" s="16" t="inlineStr">
        <is>
          <t>IRN</t>
        </is>
      </c>
      <c r="B80" s="16" t="inlineStr">
        <is>
          <t>Iran (Islamic Republic of)</t>
        </is>
      </c>
      <c r="C80" s="16" t="n">
        <v>1110.45</v>
      </c>
      <c r="D80" s="16" t="n">
        <v>200.27</v>
      </c>
      <c r="E80" s="16" t="n">
        <v>117.75</v>
      </c>
      <c r="F80" s="16" t="n">
        <v>82.26000000000001</v>
      </c>
      <c r="G80" s="16" t="n">
        <v>60.17</v>
      </c>
      <c r="H80" s="16" t="n">
        <v>44.02</v>
      </c>
      <c r="I80" s="16" t="n">
        <v>33.29</v>
      </c>
      <c r="J80" s="16" t="n">
        <v>22.68</v>
      </c>
      <c r="K80" s="16" t="n">
        <v>15.73</v>
      </c>
      <c r="L80" s="16" t="n">
        <v>6.03</v>
      </c>
    </row>
    <row r="81">
      <c r="A81" s="16" t="inlineStr">
        <is>
          <t>IRQ</t>
        </is>
      </c>
      <c r="B81" s="16" t="inlineStr">
        <is>
          <t>Iraq</t>
        </is>
      </c>
      <c r="C81" s="16" t="n">
        <v>1503.5</v>
      </c>
      <c r="D81" s="16" t="n">
        <v>418.93</v>
      </c>
      <c r="E81" s="16" t="n">
        <v>264.29</v>
      </c>
      <c r="F81" s="16" t="n">
        <v>197.68</v>
      </c>
      <c r="G81" s="16" t="n">
        <v>134.82</v>
      </c>
      <c r="H81" s="16" t="n">
        <v>107.89</v>
      </c>
      <c r="I81" s="16" t="n">
        <v>80.76000000000001</v>
      </c>
      <c r="J81" s="16" t="n">
        <v>55.09</v>
      </c>
      <c r="K81" s="16" t="n">
        <v>30.14</v>
      </c>
      <c r="L81" s="16" t="n">
        <v>4.17</v>
      </c>
    </row>
    <row r="82">
      <c r="A82" s="16" t="inlineStr">
        <is>
          <t>IRL</t>
        </is>
      </c>
      <c r="B82" s="16" t="inlineStr">
        <is>
          <t>Ireland</t>
        </is>
      </c>
      <c r="C82" s="16" t="n">
        <v>531.48</v>
      </c>
      <c r="D82" s="16" t="n">
        <v>104.82</v>
      </c>
      <c r="E82" s="16" t="n">
        <v>78.18000000000001</v>
      </c>
      <c r="F82" s="16" t="n">
        <v>70.45</v>
      </c>
      <c r="G82" s="16" t="n">
        <v>59.93</v>
      </c>
      <c r="H82" s="16" t="n">
        <v>50.38</v>
      </c>
      <c r="I82" s="16" t="n">
        <v>46.57</v>
      </c>
      <c r="J82" s="16" t="n">
        <v>41.05</v>
      </c>
      <c r="K82" s="16" t="n">
        <v>37.6</v>
      </c>
      <c r="L82" s="16" t="n">
        <v>27.26</v>
      </c>
    </row>
    <row r="83">
      <c r="A83" s="16" t="inlineStr">
        <is>
          <t>IMN</t>
        </is>
      </c>
      <c r="B83" s="16" t="inlineStr">
        <is>
          <t>Isle of Man</t>
        </is>
      </c>
      <c r="C83" s="16" t="n">
        <v>2440.68</v>
      </c>
      <c r="D83" s="16" t="n">
        <v>1135.62</v>
      </c>
      <c r="E83" s="16" t="n">
        <v>665.41</v>
      </c>
      <c r="F83" s="16" t="n">
        <v>201.51</v>
      </c>
      <c r="G83" s="16" t="n">
        <v>101.94</v>
      </c>
      <c r="H83" s="16" t="n">
        <v>53.08</v>
      </c>
      <c r="I83" s="16" t="n">
        <v>48.5</v>
      </c>
      <c r="J83" s="16" t="n">
        <v>44.83</v>
      </c>
      <c r="K83" s="16" t="n">
        <v>42.88</v>
      </c>
      <c r="L83" s="16" t="n">
        <v>31.16</v>
      </c>
    </row>
    <row r="84">
      <c r="A84" s="16" t="inlineStr">
        <is>
          <t>ISR</t>
        </is>
      </c>
      <c r="B84" s="16" t="inlineStr">
        <is>
          <t>Israel</t>
        </is>
      </c>
      <c r="C84" s="16" t="n">
        <v>8184.72</v>
      </c>
      <c r="D84" s="16" t="n">
        <v>2056.44</v>
      </c>
      <c r="E84" s="16" t="n">
        <v/>
      </c>
      <c r="F84" s="16" t="n">
        <v>1947.09</v>
      </c>
      <c r="G84" s="16" t="n">
        <v/>
      </c>
      <c r="H84" s="16" t="n">
        <v>1145.77</v>
      </c>
      <c r="I84" s="16" t="n">
        <v>427.4</v>
      </c>
      <c r="J84" s="16" t="n">
        <v/>
      </c>
      <c r="K84" s="16" t="n">
        <v>86.58</v>
      </c>
      <c r="L84" s="16" t="n">
        <v>36.04</v>
      </c>
    </row>
    <row r="85">
      <c r="A85" s="16" t="inlineStr">
        <is>
          <t>ITA</t>
        </is>
      </c>
      <c r="B85" s="16" t="inlineStr">
        <is>
          <t>Italy</t>
        </is>
      </c>
      <c r="C85" s="16" t="n">
        <v>1004.9</v>
      </c>
      <c r="D85" s="16" t="n">
        <v>364.71</v>
      </c>
      <c r="E85" s="16" t="n">
        <v>288.95</v>
      </c>
      <c r="F85" s="16" t="n">
        <v>236.59</v>
      </c>
      <c r="G85" s="16" t="n">
        <v>187.17</v>
      </c>
      <c r="H85" s="16" t="n">
        <v>157.57</v>
      </c>
      <c r="I85" s="16" t="n">
        <v>134.09</v>
      </c>
      <c r="J85" s="16" t="n">
        <v>100.7</v>
      </c>
      <c r="K85" s="16" t="n">
        <v>71.38</v>
      </c>
      <c r="L85" s="16" t="n">
        <v>50</v>
      </c>
    </row>
    <row r="86">
      <c r="A86" s="16" t="inlineStr">
        <is>
          <t>JAM</t>
        </is>
      </c>
      <c r="B86" s="16" t="inlineStr">
        <is>
          <t>Jamaica</t>
        </is>
      </c>
      <c r="C86" s="16" t="n">
        <v>1437.96</v>
      </c>
      <c r="D86" s="16" t="n">
        <v>456.38</v>
      </c>
      <c r="E86" s="16" t="n">
        <v>310.6</v>
      </c>
      <c r="F86" s="16" t="n">
        <v>220.05</v>
      </c>
      <c r="G86" s="16" t="n">
        <v>185.13</v>
      </c>
      <c r="H86" s="16" t="n">
        <v>176.6</v>
      </c>
      <c r="I86" s="16" t="n">
        <v>142.3</v>
      </c>
      <c r="J86" s="16" t="n">
        <v>127.52</v>
      </c>
      <c r="K86" s="16" t="n">
        <v>126.8</v>
      </c>
      <c r="L86" s="16" t="n">
        <v>89.06</v>
      </c>
    </row>
    <row r="87">
      <c r="A87" s="16" t="inlineStr">
        <is>
          <t>JPN</t>
        </is>
      </c>
      <c r="B87" s="16" t="inlineStr">
        <is>
          <t>Japan</t>
        </is>
      </c>
      <c r="C87" s="16" t="n">
        <v>6645.48</v>
      </c>
      <c r="D87" s="16" t="n">
        <v>1594.3</v>
      </c>
      <c r="E87" s="16" t="n">
        <v>818.99</v>
      </c>
      <c r="F87" s="16" t="n">
        <v>435.24</v>
      </c>
      <c r="G87" s="16" t="n">
        <v>265.48</v>
      </c>
      <c r="H87" s="16" t="n">
        <v>168.98</v>
      </c>
      <c r="I87" s="16" t="n">
        <v>102.87</v>
      </c>
      <c r="J87" s="16" t="n">
        <v>63.29</v>
      </c>
      <c r="K87" s="16" t="n">
        <v>33.17</v>
      </c>
      <c r="L87" s="16" t="n">
        <v>10.89</v>
      </c>
    </row>
    <row r="88">
      <c r="A88" s="16" t="inlineStr">
        <is>
          <t>JOR</t>
        </is>
      </c>
      <c r="B88" s="16" t="inlineStr">
        <is>
          <t>Jordan</t>
        </is>
      </c>
      <c r="C88" s="16" t="n">
        <v>3383.82</v>
      </c>
      <c r="D88" s="16" t="n">
        <v>1264.46</v>
      </c>
      <c r="E88" s="16" t="n">
        <v>565.45</v>
      </c>
      <c r="F88" s="16" t="n">
        <v>338.93</v>
      </c>
      <c r="G88" s="16" t="n">
        <v>243.68</v>
      </c>
      <c r="H88" s="16" t="n">
        <v>165.01</v>
      </c>
      <c r="I88" s="16" t="n">
        <v>72.56</v>
      </c>
      <c r="J88" s="16" t="n">
        <v>46.79</v>
      </c>
      <c r="K88" s="16" t="n">
        <v>22.79</v>
      </c>
      <c r="L88" s="16" t="n">
        <v>2.49</v>
      </c>
    </row>
    <row r="89">
      <c r="A89" s="16" t="inlineStr">
        <is>
          <t>KAZ</t>
        </is>
      </c>
      <c r="B89" s="16" t="inlineStr">
        <is>
          <t>Kazakhstan</t>
        </is>
      </c>
      <c r="C89" s="16" t="n">
        <v>131.03</v>
      </c>
      <c r="D89" s="16" t="n">
        <v>29.87</v>
      </c>
      <c r="E89" s="16" t="n">
        <v>8.779999999999999</v>
      </c>
      <c r="F89" s="16" t="n">
        <v>5.09</v>
      </c>
      <c r="G89" s="16" t="n">
        <v>3.52</v>
      </c>
      <c r="H89" s="16" t="n">
        <v>2.67</v>
      </c>
      <c r="I89" s="16" t="n">
        <v>1.92</v>
      </c>
      <c r="J89" s="16" t="n">
        <v>1.41</v>
      </c>
      <c r="K89" s="16" t="n">
        <v>1.15</v>
      </c>
      <c r="L89" s="16" t="n">
        <v>0.54</v>
      </c>
    </row>
    <row r="90">
      <c r="A90" s="16" t="inlineStr">
        <is>
          <t>KEN</t>
        </is>
      </c>
      <c r="B90" s="16" t="inlineStr">
        <is>
          <t>Kenya</t>
        </is>
      </c>
      <c r="C90" s="16" t="n">
        <v>4734.2</v>
      </c>
      <c r="D90" s="16" t="n">
        <v>1047.34</v>
      </c>
      <c r="E90" s="16" t="n">
        <v>693.22</v>
      </c>
      <c r="F90" s="16" t="n">
        <v>533.5</v>
      </c>
      <c r="G90" s="16" t="n">
        <v>404.8</v>
      </c>
      <c r="H90" s="16" t="n">
        <v>300.31</v>
      </c>
      <c r="I90" s="16" t="n">
        <v>199.06</v>
      </c>
      <c r="J90" s="16" t="n">
        <v>115.36</v>
      </c>
      <c r="K90" s="16" t="n">
        <v>46.43</v>
      </c>
      <c r="L90" s="16" t="n">
        <v>13.35</v>
      </c>
    </row>
    <row r="91">
      <c r="A91" s="16" t="inlineStr">
        <is>
          <t>PRK</t>
        </is>
      </c>
      <c r="B91" s="16" t="inlineStr">
        <is>
          <t>Korea (the Democratic People's Republic of)</t>
        </is>
      </c>
      <c r="C91" s="16" t="n">
        <v>1612.29</v>
      </c>
      <c r="D91" s="16" t="n">
        <v>497.89</v>
      </c>
      <c r="E91" s="16" t="n">
        <v>368.19</v>
      </c>
      <c r="F91" s="16" t="n">
        <v>283.35</v>
      </c>
      <c r="G91" s="16" t="n">
        <v>212.09</v>
      </c>
      <c r="H91" s="16" t="n">
        <v>162.37</v>
      </c>
      <c r="I91" s="16" t="n">
        <v>116.18</v>
      </c>
      <c r="J91" s="16" t="n">
        <v>81.62</v>
      </c>
      <c r="K91" s="16" t="n">
        <v>53.91</v>
      </c>
      <c r="L91" s="16" t="n">
        <v>30.34</v>
      </c>
    </row>
    <row r="92">
      <c r="A92" s="16" t="inlineStr">
        <is>
          <t>KOR</t>
        </is>
      </c>
      <c r="B92" s="16" t="inlineStr">
        <is>
          <t>Korea (the Republic of)</t>
        </is>
      </c>
      <c r="C92" s="16" t="n">
        <v>17444.66</v>
      </c>
      <c r="D92" s="16" t="n">
        <v>9701.459999999999</v>
      </c>
      <c r="E92" s="16" t="n">
        <v>4135.6</v>
      </c>
      <c r="F92" s="16" t="n">
        <v>1728.82</v>
      </c>
      <c r="G92" s="16" t="n">
        <v>606.76</v>
      </c>
      <c r="H92" s="16" t="n">
        <v>280.35</v>
      </c>
      <c r="I92" s="16" t="n">
        <v>127.51</v>
      </c>
      <c r="J92" s="16" t="n">
        <v>80.28</v>
      </c>
      <c r="K92" s="16" t="n">
        <v>48.5</v>
      </c>
      <c r="L92" s="16" t="n">
        <v>26.77</v>
      </c>
    </row>
    <row r="93">
      <c r="A93" s="16" t="inlineStr">
        <is>
          <t>KWT</t>
        </is>
      </c>
      <c r="B93" s="16" t="inlineStr">
        <is>
          <t>Kuwait</t>
        </is>
      </c>
      <c r="C93" s="16" t="n">
        <v>12009.79</v>
      </c>
      <c r="D93" s="16" t="n">
        <v/>
      </c>
      <c r="E93" s="16" t="n">
        <v>7648.78</v>
      </c>
      <c r="F93" s="16" t="n">
        <v/>
      </c>
      <c r="G93" s="16" t="n">
        <v>5254.53</v>
      </c>
      <c r="H93" s="16" t="n">
        <v/>
      </c>
      <c r="I93" s="16" t="n">
        <v>4976.82</v>
      </c>
      <c r="J93" s="16" t="n">
        <v/>
      </c>
      <c r="K93" s="16" t="n">
        <v>153.56</v>
      </c>
      <c r="L93" s="16" t="n">
        <v>29.12</v>
      </c>
    </row>
    <row r="94">
      <c r="A94" s="16" t="inlineStr">
        <is>
          <t>KGZ</t>
        </is>
      </c>
      <c r="B94" s="16" t="inlineStr">
        <is>
          <t>Kyrgyzstan</t>
        </is>
      </c>
      <c r="C94" s="16" t="n">
        <v>325.58</v>
      </c>
      <c r="D94" s="16" t="n">
        <v>78.3</v>
      </c>
      <c r="E94" s="16" t="n">
        <v>66.06</v>
      </c>
      <c r="F94" s="16" t="n">
        <v>40.64</v>
      </c>
      <c r="G94" s="16" t="n">
        <v>26.08</v>
      </c>
      <c r="H94" s="16" t="n">
        <v>17.8</v>
      </c>
      <c r="I94" s="16" t="n">
        <v>12.83</v>
      </c>
      <c r="J94" s="16" t="n">
        <v>8.27</v>
      </c>
      <c r="K94" s="16" t="n">
        <v>5.91</v>
      </c>
      <c r="L94" s="16" t="n">
        <v>3.33</v>
      </c>
    </row>
    <row r="95">
      <c r="A95" s="16" t="inlineStr">
        <is>
          <t>LAO</t>
        </is>
      </c>
      <c r="B95" s="16" t="inlineStr">
        <is>
          <t>Lao People's Democratic Republic (the)</t>
        </is>
      </c>
      <c r="C95" s="16" t="n">
        <v>243.75</v>
      </c>
      <c r="D95" s="16" t="n">
        <v>92.76000000000001</v>
      </c>
      <c r="E95" s="16" t="n">
        <v>56.19</v>
      </c>
      <c r="F95" s="16" t="n">
        <v>39.41</v>
      </c>
      <c r="G95" s="16" t="n">
        <v>32.01</v>
      </c>
      <c r="H95" s="16" t="n">
        <v>26.76</v>
      </c>
      <c r="I95" s="16" t="n">
        <v>21.34</v>
      </c>
      <c r="J95" s="16" t="n">
        <v>17.22</v>
      </c>
      <c r="K95" s="16" t="n">
        <v>12.48</v>
      </c>
      <c r="L95" s="16" t="n">
        <v>7.5</v>
      </c>
    </row>
    <row r="96">
      <c r="A96" s="16" t="inlineStr">
        <is>
          <t>LVA</t>
        </is>
      </c>
      <c r="B96" s="16" t="inlineStr">
        <is>
          <t>Latvia</t>
        </is>
      </c>
      <c r="C96" s="16" t="n">
        <v>170.31</v>
      </c>
      <c r="D96" s="16" t="n">
        <v>36.74</v>
      </c>
      <c r="E96" s="16" t="n">
        <v>28.11</v>
      </c>
      <c r="F96" s="16" t="n">
        <v>25.07</v>
      </c>
      <c r="G96" s="16" t="n">
        <v>21.34</v>
      </c>
      <c r="H96" s="16" t="n">
        <v>18.67</v>
      </c>
      <c r="I96" s="16" t="n">
        <v>17.19</v>
      </c>
      <c r="J96" s="16" t="n">
        <v>15.28</v>
      </c>
      <c r="K96" s="16" t="n">
        <v>14</v>
      </c>
      <c r="L96" s="16" t="n">
        <v>12.09</v>
      </c>
    </row>
    <row r="97">
      <c r="A97" s="16" t="inlineStr">
        <is>
          <t>LBN</t>
        </is>
      </c>
      <c r="B97" s="16" t="inlineStr">
        <is>
          <t>Lebanon</t>
        </is>
      </c>
      <c r="C97" s="16" t="n">
        <v>14302.2</v>
      </c>
      <c r="D97" s="16" t="n">
        <v>2752.64</v>
      </c>
      <c r="E97" s="16" t="n">
        <v>1380.42</v>
      </c>
      <c r="F97" s="16" t="n">
        <v>924.6799999999999</v>
      </c>
      <c r="G97" s="16" t="n">
        <v>777.53</v>
      </c>
      <c r="H97" s="16" t="n">
        <v>582.15</v>
      </c>
      <c r="I97" s="16" t="n">
        <v>441.8</v>
      </c>
      <c r="J97" s="16" t="n">
        <v>225.53</v>
      </c>
      <c r="K97" s="16" t="n">
        <v>174.23</v>
      </c>
      <c r="L97" s="16" t="n">
        <v>107.04</v>
      </c>
    </row>
    <row r="98">
      <c r="A98" s="16" t="inlineStr">
        <is>
          <t>LSO</t>
        </is>
      </c>
      <c r="B98" s="16" t="inlineStr">
        <is>
          <t>Lesotho</t>
        </is>
      </c>
      <c r="C98" s="16" t="n">
        <v>140.15</v>
      </c>
      <c r="D98" s="16" t="n">
        <v>119.88</v>
      </c>
      <c r="E98" s="16" t="n">
        <v>97.41</v>
      </c>
      <c r="F98" s="16" t="n">
        <v>65.44</v>
      </c>
      <c r="G98" s="16" t="n">
        <v>59.64</v>
      </c>
      <c r="H98" s="16" t="n">
        <v>45.76</v>
      </c>
      <c r="I98" s="16" t="n">
        <v>40.13</v>
      </c>
      <c r="J98" s="16" t="n">
        <v>32.05</v>
      </c>
      <c r="K98" s="16" t="n">
        <v>27.14</v>
      </c>
      <c r="L98" s="16" t="n">
        <v>25.97</v>
      </c>
    </row>
    <row r="99">
      <c r="A99" s="16" t="inlineStr">
        <is>
          <t>LBR</t>
        </is>
      </c>
      <c r="B99" s="16" t="inlineStr">
        <is>
          <t>Liberia</t>
        </is>
      </c>
      <c r="C99" s="16" t="n">
        <v>694.26</v>
      </c>
      <c r="D99" s="16" t="n">
        <v>81.66</v>
      </c>
      <c r="E99" s="16" t="n">
        <v>61.62</v>
      </c>
      <c r="F99" s="16" t="n">
        <v>46.71</v>
      </c>
      <c r="G99" s="16" t="n">
        <v>34</v>
      </c>
      <c r="H99" s="16" t="n">
        <v>28.13</v>
      </c>
      <c r="I99" s="16" t="n">
        <v>21.4</v>
      </c>
      <c r="J99" s="16" t="n">
        <v>18.12</v>
      </c>
      <c r="K99" s="16" t="n">
        <v>13.88</v>
      </c>
      <c r="L99" s="16" t="n">
        <v>9</v>
      </c>
    </row>
    <row r="100">
      <c r="A100" s="16" t="inlineStr">
        <is>
          <t>LBY</t>
        </is>
      </c>
      <c r="B100" s="16" t="inlineStr">
        <is>
          <t>Libya</t>
        </is>
      </c>
      <c r="C100" s="16" t="n">
        <v>307.32</v>
      </c>
      <c r="D100" s="16" t="n">
        <v>67.23</v>
      </c>
      <c r="E100" s="16" t="n">
        <v>42.51</v>
      </c>
      <c r="F100" s="16" t="n">
        <v>15.73</v>
      </c>
      <c r="G100" s="16" t="n">
        <v>9.4</v>
      </c>
      <c r="H100" s="16" t="n">
        <v>3.74</v>
      </c>
      <c r="I100" s="16" t="n">
        <v>2.26</v>
      </c>
      <c r="J100" s="16" t="n">
        <v>1.32</v>
      </c>
      <c r="K100" s="16" t="n">
        <v>0.75</v>
      </c>
      <c r="L100" s="16" t="n">
        <v>0.25</v>
      </c>
    </row>
    <row r="101">
      <c r="A101" s="16" t="inlineStr">
        <is>
          <t>LTU</t>
        </is>
      </c>
      <c r="B101" s="16" t="inlineStr">
        <is>
          <t>Lithuania</t>
        </is>
      </c>
      <c r="C101" s="16" t="n">
        <v>210.04</v>
      </c>
      <c r="D101" s="16" t="n">
        <v>56.58</v>
      </c>
      <c r="E101" s="16" t="n">
        <v>41.08</v>
      </c>
      <c r="F101" s="16" t="n">
        <v>28.64</v>
      </c>
      <c r="G101" s="16" t="n">
        <v>26.56</v>
      </c>
      <c r="H101" s="16" t="n">
        <v>22.92</v>
      </c>
      <c r="I101" s="16" t="n">
        <v>19.53</v>
      </c>
      <c r="J101" s="16" t="n">
        <v>17.13</v>
      </c>
      <c r="K101" s="16" t="n">
        <v>15.67</v>
      </c>
      <c r="L101" s="16" t="n">
        <v>12.3</v>
      </c>
    </row>
    <row r="102">
      <c r="A102" s="16" t="inlineStr">
        <is>
          <t>LUX</t>
        </is>
      </c>
      <c r="B102" s="16" t="inlineStr">
        <is>
          <t>Luxembourg</t>
        </is>
      </c>
      <c r="C102" s="16" t="n">
        <v>719.47</v>
      </c>
      <c r="D102" s="16" t="n">
        <v>241.25</v>
      </c>
      <c r="E102" s="16" t="n">
        <v>177.12</v>
      </c>
      <c r="F102" s="16" t="n">
        <v>148.99</v>
      </c>
      <c r="G102" s="16" t="n">
        <v>141.17</v>
      </c>
      <c r="H102" s="16" t="n">
        <v>134.79</v>
      </c>
      <c r="I102" s="16" t="n">
        <v>95.13</v>
      </c>
      <c r="J102" s="16" t="n">
        <v>72.73</v>
      </c>
      <c r="K102" s="16" t="n">
        <v>69.66</v>
      </c>
      <c r="L102" s="16" t="n">
        <v>57.47</v>
      </c>
    </row>
    <row r="103">
      <c r="A103" s="16" t="inlineStr">
        <is>
          <t>MDG</t>
        </is>
      </c>
      <c r="B103" s="16" t="inlineStr">
        <is>
          <t>Madagascar</t>
        </is>
      </c>
      <c r="C103" s="16" t="n">
        <v>174.86</v>
      </c>
      <c r="D103" s="16" t="n">
        <v>86.97</v>
      </c>
      <c r="E103" s="16" t="n">
        <v>60.08</v>
      </c>
      <c r="F103" s="16" t="n">
        <v>57.02</v>
      </c>
      <c r="G103" s="16" t="n">
        <v>46.92</v>
      </c>
      <c r="H103" s="16" t="n">
        <v>42.2</v>
      </c>
      <c r="I103" s="16" t="n">
        <v>38.78</v>
      </c>
      <c r="J103" s="16" t="n">
        <v>30.38</v>
      </c>
      <c r="K103" s="16" t="n">
        <v>24.54</v>
      </c>
      <c r="L103" s="16" t="n">
        <v>15.46</v>
      </c>
    </row>
    <row r="104">
      <c r="A104" s="16" t="inlineStr">
        <is>
          <t>MWI</t>
        </is>
      </c>
      <c r="B104" s="16" t="inlineStr">
        <is>
          <t>Malawi</t>
        </is>
      </c>
      <c r="C104" s="16" t="n">
        <v>2592.08</v>
      </c>
      <c r="D104" s="16" t="n">
        <v>502.74</v>
      </c>
      <c r="E104" s="16" t="n">
        <v>356.45</v>
      </c>
      <c r="F104" s="16" t="n">
        <v>271.5</v>
      </c>
      <c r="G104" s="16" t="n">
        <v>223.94</v>
      </c>
      <c r="H104" s="16" t="n">
        <v>184.99</v>
      </c>
      <c r="I104" s="16" t="n">
        <v>152.72</v>
      </c>
      <c r="J104" s="16" t="n">
        <v>110.47</v>
      </c>
      <c r="K104" s="16" t="n">
        <v>55.21</v>
      </c>
      <c r="L104" s="16" t="n">
        <v>11.11</v>
      </c>
    </row>
    <row r="105">
      <c r="A105" s="16" t="inlineStr">
        <is>
          <t>MYS</t>
        </is>
      </c>
      <c r="B105" s="16" t="inlineStr">
        <is>
          <t>Malaysia</t>
        </is>
      </c>
      <c r="C105" s="16" t="n">
        <v>2334.46</v>
      </c>
      <c r="D105" s="16" t="n">
        <v>579.9</v>
      </c>
      <c r="E105" s="16" t="n">
        <v>276.32</v>
      </c>
      <c r="F105" s="16" t="n">
        <v>190.65</v>
      </c>
      <c r="G105" s="16" t="n">
        <v>109.8</v>
      </c>
      <c r="H105" s="16" t="n">
        <v>74.45</v>
      </c>
      <c r="I105" s="16" t="n">
        <v>52.37</v>
      </c>
      <c r="J105" s="16" t="n">
        <v>32.97</v>
      </c>
      <c r="K105" s="16" t="n">
        <v>19.58</v>
      </c>
      <c r="L105" s="16" t="n">
        <v>6.13</v>
      </c>
    </row>
    <row r="106">
      <c r="A106" s="16" t="inlineStr">
        <is>
          <t>MLI</t>
        </is>
      </c>
      <c r="B106" s="16" t="inlineStr">
        <is>
          <t>Mali</t>
        </is>
      </c>
      <c r="C106" s="16" t="n">
        <v>198.63</v>
      </c>
      <c r="D106" s="16" t="n">
        <v>69.06999999999999</v>
      </c>
      <c r="E106" s="16" t="n">
        <v>61.3</v>
      </c>
      <c r="F106" s="16" t="n">
        <v>49.1</v>
      </c>
      <c r="G106" s="16" t="n">
        <v>37.05</v>
      </c>
      <c r="H106" s="16" t="n">
        <v>29.79</v>
      </c>
      <c r="I106" s="16" t="n">
        <v>20.19</v>
      </c>
      <c r="J106" s="16" t="n">
        <v>14.81</v>
      </c>
      <c r="K106" s="16" t="n">
        <v>3.69</v>
      </c>
      <c r="L106" s="16" t="n">
        <v>0.77</v>
      </c>
    </row>
    <row r="107">
      <c r="A107" s="16" t="inlineStr">
        <is>
          <t>MLT</t>
        </is>
      </c>
      <c r="B107" s="16" t="inlineStr">
        <is>
          <t>Malta</t>
        </is>
      </c>
      <c r="C107" s="16" t="n">
        <v>7588.35</v>
      </c>
      <c r="D107" s="16" t="n">
        <v>3792.94</v>
      </c>
      <c r="E107" s="16" t="n">
        <v>2778.69</v>
      </c>
      <c r="F107" s="16" t="n">
        <v>2059.5</v>
      </c>
      <c r="G107" s="16" t="n">
        <v>1505.85</v>
      </c>
      <c r="H107" s="16" t="n">
        <v>1256.54</v>
      </c>
      <c r="I107" s="16" t="n">
        <v>775.72</v>
      </c>
      <c r="J107" s="16" t="n">
        <v>478.66</v>
      </c>
      <c r="K107" s="16" t="n">
        <v>312.83</v>
      </c>
      <c r="L107" s="16" t="n">
        <v>648.6799999999999</v>
      </c>
    </row>
    <row r="108">
      <c r="A108" s="16" t="inlineStr">
        <is>
          <t>MTQ</t>
        </is>
      </c>
      <c r="B108" s="16" t="inlineStr">
        <is>
          <t>Martinique</t>
        </is>
      </c>
      <c r="C108" s="16" t="n">
        <v>1019.98</v>
      </c>
      <c r="D108" s="16" t="n">
        <v>504.33</v>
      </c>
      <c r="E108" s="16" t="n">
        <v>378.13</v>
      </c>
      <c r="F108" s="16" t="n">
        <v>358.62</v>
      </c>
      <c r="G108" s="16" t="n">
        <v>309.71</v>
      </c>
      <c r="H108" s="16" t="n">
        <v>259.07</v>
      </c>
      <c r="I108" s="16" t="n">
        <v>200.11</v>
      </c>
      <c r="J108" s="16" t="n">
        <v>143.16</v>
      </c>
      <c r="K108" s="16" t="n">
        <v>122.29</v>
      </c>
      <c r="L108" s="16" t="n">
        <v>63.88</v>
      </c>
    </row>
    <row r="109">
      <c r="A109" s="16" t="inlineStr">
        <is>
          <t>MRT</t>
        </is>
      </c>
      <c r="B109" s="16" t="inlineStr">
        <is>
          <t>Mauritania</t>
        </is>
      </c>
      <c r="C109" s="16" t="n">
        <v>265.24</v>
      </c>
      <c r="D109" s="16" t="n">
        <v>34.51</v>
      </c>
      <c r="E109" s="16" t="n">
        <v>21.14</v>
      </c>
      <c r="F109" s="16" t="n">
        <v>13.07</v>
      </c>
      <c r="G109" s="16" t="n">
        <v>12.03</v>
      </c>
      <c r="H109" s="16" t="n">
        <v>8.869999999999999</v>
      </c>
      <c r="I109" s="16" t="n">
        <v>4.1</v>
      </c>
      <c r="J109" s="16" t="n">
        <v>1.84</v>
      </c>
      <c r="K109" s="16" t="n">
        <v>0.49</v>
      </c>
      <c r="L109" s="16" t="n">
        <v>0.15</v>
      </c>
    </row>
    <row r="110">
      <c r="A110" s="16" t="inlineStr">
        <is>
          <t>MUS</t>
        </is>
      </c>
      <c r="B110" s="16" t="inlineStr">
        <is>
          <t>Mauritius</t>
        </is>
      </c>
      <c r="C110" s="16" t="n">
        <v>1964.05</v>
      </c>
      <c r="D110" s="16" t="n">
        <v>797.78</v>
      </c>
      <c r="E110" s="16" t="n">
        <v>731.92</v>
      </c>
      <c r="F110" s="16" t="n">
        <v>476.52</v>
      </c>
      <c r="G110" s="16" t="n">
        <v>410.48</v>
      </c>
      <c r="H110" s="16" t="n">
        <v>381.3</v>
      </c>
      <c r="I110" s="16" t="n">
        <v>373.68</v>
      </c>
      <c r="J110" s="16" t="n">
        <v>327.02</v>
      </c>
      <c r="K110" s="16" t="n">
        <v>269.06</v>
      </c>
      <c r="L110" s="16" t="n">
        <v>6.52</v>
      </c>
    </row>
    <row r="111">
      <c r="A111" s="16" t="inlineStr">
        <is>
          <t>MEX</t>
        </is>
      </c>
      <c r="B111" s="16" t="inlineStr">
        <is>
          <t>Mexico</t>
        </is>
      </c>
      <c r="C111" s="16" t="n">
        <v>1703.5</v>
      </c>
      <c r="D111" s="16" t="n">
        <v>344.32</v>
      </c>
      <c r="E111" s="16" t="n">
        <v>173.97</v>
      </c>
      <c r="F111" s="16" t="n">
        <v>112.86</v>
      </c>
      <c r="G111" s="16" t="n">
        <v>78.61</v>
      </c>
      <c r="H111" s="16" t="n">
        <v>55.87</v>
      </c>
      <c r="I111" s="16" t="n">
        <v>34.56</v>
      </c>
      <c r="J111" s="16" t="n">
        <v>19.64</v>
      </c>
      <c r="K111" s="16" t="n">
        <v>8.42</v>
      </c>
      <c r="L111" s="16" t="n">
        <v>2.3</v>
      </c>
    </row>
    <row r="112">
      <c r="A112" s="16" t="inlineStr">
        <is>
          <t>MDA</t>
        </is>
      </c>
      <c r="B112" s="16" t="inlineStr">
        <is>
          <t>Moldova (the Republic of)</t>
        </is>
      </c>
      <c r="C112" s="16" t="n">
        <v>617.11</v>
      </c>
      <c r="D112" s="16" t="n">
        <v>119.33</v>
      </c>
      <c r="E112" s="16" t="n">
        <v>109.41</v>
      </c>
      <c r="F112" s="16" t="n">
        <v>95.14</v>
      </c>
      <c r="G112" s="16" t="n">
        <v>84.45999999999999</v>
      </c>
      <c r="H112" s="16" t="n">
        <v>79.34</v>
      </c>
      <c r="I112" s="16" t="n">
        <v>72.94</v>
      </c>
      <c r="J112" s="16" t="n">
        <v>63.44</v>
      </c>
      <c r="K112" s="16" t="n">
        <v>59.35</v>
      </c>
      <c r="L112" s="16" t="n">
        <v>52.44</v>
      </c>
    </row>
    <row r="113">
      <c r="A113" s="16" t="inlineStr">
        <is>
          <t>MNG</t>
        </is>
      </c>
      <c r="B113" s="16" t="inlineStr">
        <is>
          <t>Mongolia</t>
        </is>
      </c>
      <c r="C113" s="16" t="n">
        <v>49.6</v>
      </c>
      <c r="D113" s="16" t="n">
        <v>1.84</v>
      </c>
      <c r="E113" s="16" t="n">
        <v>1.17</v>
      </c>
      <c r="F113" s="16" t="n">
        <v>0.91</v>
      </c>
      <c r="G113" s="16" t="n">
        <v>0.6899999999999999</v>
      </c>
      <c r="H113" s="16" t="n">
        <v>0.54</v>
      </c>
      <c r="I113" s="16" t="n">
        <v>0.44</v>
      </c>
      <c r="J113" s="16" t="n">
        <v>0.36</v>
      </c>
      <c r="K113" s="16" t="n">
        <v>0.26</v>
      </c>
      <c r="L113" s="16" t="n">
        <v>0.15</v>
      </c>
    </row>
    <row r="114">
      <c r="A114" s="16" t="inlineStr">
        <is>
          <t>MNE</t>
        </is>
      </c>
      <c r="B114" s="16" t="inlineStr">
        <is>
          <t>Montenegro</t>
        </is>
      </c>
      <c r="C114" s="16" t="n">
        <v>184.9</v>
      </c>
      <c r="D114" s="16" t="n">
        <v>139.4</v>
      </c>
      <c r="E114" s="16" t="n">
        <v>78.61</v>
      </c>
      <c r="F114" s="16" t="n">
        <v>60.82</v>
      </c>
      <c r="G114" s="16" t="n">
        <v>45.02</v>
      </c>
      <c r="H114" s="16" t="n">
        <v>37.27</v>
      </c>
      <c r="I114" s="16" t="n">
        <v>25.64</v>
      </c>
      <c r="J114" s="16" t="n">
        <v>18.06</v>
      </c>
      <c r="K114" s="16" t="n">
        <v>9.640000000000001</v>
      </c>
      <c r="L114" s="16" t="n">
        <v>3.63</v>
      </c>
    </row>
    <row r="115">
      <c r="A115" s="16" t="inlineStr">
        <is>
          <t>MAR</t>
        </is>
      </c>
      <c r="B115" s="16" t="inlineStr">
        <is>
          <t>Morocco</t>
        </is>
      </c>
      <c r="C115" s="16" t="n">
        <v>3209.24</v>
      </c>
      <c r="D115" s="16" t="n">
        <v>680.34</v>
      </c>
      <c r="E115" s="16" t="n">
        <v>355.87</v>
      </c>
      <c r="F115" s="16" t="n">
        <v>169.97</v>
      </c>
      <c r="G115" s="16" t="n">
        <v>128.32</v>
      </c>
      <c r="H115" s="16" t="n">
        <v>107.72</v>
      </c>
      <c r="I115" s="16" t="n">
        <v>72.34999999999999</v>
      </c>
      <c r="J115" s="16" t="n">
        <v>50.93</v>
      </c>
      <c r="K115" s="16" t="n">
        <v>18.99</v>
      </c>
      <c r="L115" s="16" t="n">
        <v>4.91</v>
      </c>
    </row>
    <row r="116">
      <c r="A116" s="16" t="inlineStr">
        <is>
          <t>MOZ</t>
        </is>
      </c>
      <c r="B116" s="16" t="inlineStr">
        <is>
          <t>Mozambique</t>
        </is>
      </c>
      <c r="C116" s="16" t="n">
        <v>292.61</v>
      </c>
      <c r="D116" s="16" t="n">
        <v>97.77</v>
      </c>
      <c r="E116" s="16" t="n">
        <v>71.72</v>
      </c>
      <c r="F116" s="16" t="n">
        <v>54.37</v>
      </c>
      <c r="G116" s="16" t="n">
        <v>44.82</v>
      </c>
      <c r="H116" s="16" t="n">
        <v>30.56</v>
      </c>
      <c r="I116" s="16" t="n">
        <v>24.91</v>
      </c>
      <c r="J116" s="16" t="n">
        <v>15.04</v>
      </c>
      <c r="K116" s="16" t="n">
        <v>8.75</v>
      </c>
      <c r="L116" s="16" t="n">
        <v>3.75</v>
      </c>
    </row>
    <row r="117">
      <c r="A117" s="16" t="inlineStr">
        <is>
          <t>MMR</t>
        </is>
      </c>
      <c r="B117" s="16" t="inlineStr">
        <is>
          <t>Myanmar</t>
        </is>
      </c>
      <c r="C117" s="16" t="n">
        <v>581.38</v>
      </c>
      <c r="D117" s="16" t="n">
        <v>178.34</v>
      </c>
      <c r="E117" s="16" t="n">
        <v>139.74</v>
      </c>
      <c r="F117" s="16" t="n">
        <v>108.76</v>
      </c>
      <c r="G117" s="16" t="n">
        <v>83.56</v>
      </c>
      <c r="H117" s="16" t="n">
        <v>68.34999999999999</v>
      </c>
      <c r="I117" s="16" t="n">
        <v>51.59</v>
      </c>
      <c r="J117" s="16" t="n">
        <v>41.02</v>
      </c>
      <c r="K117" s="16" t="n">
        <v>26.69</v>
      </c>
      <c r="L117" s="16" t="n">
        <v>11.87</v>
      </c>
    </row>
    <row r="118">
      <c r="A118" s="16" t="inlineStr">
        <is>
          <t>NAM</t>
        </is>
      </c>
      <c r="B118" s="16" t="inlineStr">
        <is>
          <t>Namibia</t>
        </is>
      </c>
      <c r="C118" s="16" t="n">
        <v>1421.41</v>
      </c>
      <c r="D118" s="16" t="n">
        <v>140.27</v>
      </c>
      <c r="E118" s="16" t="n">
        <v>55.09</v>
      </c>
      <c r="F118" s="16" t="n">
        <v>32.96</v>
      </c>
      <c r="G118" s="16" t="n">
        <v>12.47</v>
      </c>
      <c r="H118" s="16" t="n">
        <v>5.04</v>
      </c>
      <c r="I118" s="16" t="n">
        <v>2.64</v>
      </c>
      <c r="J118" s="16" t="n">
        <v>1.19</v>
      </c>
      <c r="K118" s="16" t="n">
        <v>0.74</v>
      </c>
      <c r="L118" s="16" t="n">
        <v>0.35</v>
      </c>
    </row>
    <row r="119">
      <c r="A119" s="16" t="inlineStr">
        <is>
          <t>NPL</t>
        </is>
      </c>
      <c r="B119" s="16" t="inlineStr">
        <is>
          <t>Nepal</t>
        </is>
      </c>
      <c r="C119" s="16" t="n">
        <v>793.95</v>
      </c>
      <c r="D119" s="16" t="n">
        <v>572.28</v>
      </c>
      <c r="E119" s="16" t="n">
        <v>374.16</v>
      </c>
      <c r="F119" s="16" t="n">
        <v>320.56</v>
      </c>
      <c r="G119" s="16" t="n">
        <v>245.54</v>
      </c>
      <c r="H119" s="16" t="n">
        <v>189.93</v>
      </c>
      <c r="I119" s="16" t="n">
        <v>181.4</v>
      </c>
      <c r="J119" s="16" t="n">
        <v>147.49</v>
      </c>
      <c r="K119" s="16" t="n">
        <v>125.32</v>
      </c>
      <c r="L119" s="16" t="n">
        <v>26.48</v>
      </c>
    </row>
    <row r="120">
      <c r="A120" s="16" t="inlineStr">
        <is>
          <t>NLD</t>
        </is>
      </c>
      <c r="B120" s="16" t="inlineStr">
        <is>
          <t>Netherlands (the)</t>
        </is>
      </c>
      <c r="C120" s="16" t="n">
        <v>2951.14</v>
      </c>
      <c r="D120" s="16" t="n">
        <v>1470.07</v>
      </c>
      <c r="E120" s="16" t="n">
        <v>951.96</v>
      </c>
      <c r="F120" s="16" t="n">
        <v>614.5</v>
      </c>
      <c r="G120" s="16" t="n">
        <v>452.43</v>
      </c>
      <c r="H120" s="16" t="n">
        <v>345.25</v>
      </c>
      <c r="I120" s="16" t="n">
        <v>273.19</v>
      </c>
      <c r="J120" s="16" t="n">
        <v>217.06</v>
      </c>
      <c r="K120" s="16" t="n">
        <v>158.79</v>
      </c>
      <c r="L120" s="16" t="n">
        <v>78.27</v>
      </c>
    </row>
    <row r="121">
      <c r="A121" s="16" t="inlineStr">
        <is>
          <t>NCL</t>
        </is>
      </c>
      <c r="B121" s="16" t="inlineStr">
        <is>
          <t>New Caledonia</t>
        </is>
      </c>
      <c r="C121" s="16" t="n">
        <v>105.87</v>
      </c>
      <c r="D121" s="16" t="n">
        <v>18.87</v>
      </c>
      <c r="E121" s="16" t="n">
        <v>10.86</v>
      </c>
      <c r="F121" s="16" t="n">
        <v>7.58</v>
      </c>
      <c r="G121" s="16" t="n">
        <v>6.48</v>
      </c>
      <c r="H121" s="16" t="n">
        <v>4.77</v>
      </c>
      <c r="I121" s="16" t="n">
        <v>3.11</v>
      </c>
      <c r="J121" s="16" t="n">
        <v>2.77</v>
      </c>
      <c r="K121" s="16" t="n">
        <v>2.41</v>
      </c>
      <c r="L121" s="16" t="n">
        <v>1.87</v>
      </c>
    </row>
    <row r="122">
      <c r="A122" s="16" t="inlineStr">
        <is>
          <t>NZL</t>
        </is>
      </c>
      <c r="B122" s="16" t="inlineStr">
        <is>
          <t>New Zealand</t>
        </is>
      </c>
      <c r="C122" s="16" t="n">
        <v>356.86</v>
      </c>
      <c r="D122" s="16" t="n">
        <v>199.81</v>
      </c>
      <c r="E122" s="16" t="n">
        <v>35.72</v>
      </c>
      <c r="F122" s="16" t="n">
        <v>17.68</v>
      </c>
      <c r="G122" s="16" t="n">
        <v>11.19</v>
      </c>
      <c r="H122" s="16" t="n">
        <v>6.85</v>
      </c>
      <c r="I122" s="16" t="n">
        <v>4.49</v>
      </c>
      <c r="J122" s="16" t="n">
        <v>3.12</v>
      </c>
      <c r="K122" s="16" t="n">
        <v>1.65</v>
      </c>
      <c r="L122" s="16" t="n">
        <v>0.85</v>
      </c>
    </row>
    <row r="123">
      <c r="A123" s="16" t="inlineStr">
        <is>
          <t>NIC</t>
        </is>
      </c>
      <c r="B123" s="16" t="inlineStr">
        <is>
          <t>Nicaragua</t>
        </is>
      </c>
      <c r="C123" s="16" t="n">
        <v>1213.01</v>
      </c>
      <c r="D123" s="16" t="n">
        <v>239.36</v>
      </c>
      <c r="E123" s="16" t="n">
        <v>160.28</v>
      </c>
      <c r="F123" s="16" t="n">
        <v>102.38</v>
      </c>
      <c r="G123" s="16" t="n">
        <v>82.33</v>
      </c>
      <c r="H123" s="16" t="n">
        <v>63.95</v>
      </c>
      <c r="I123" s="16" t="n">
        <v>48.78</v>
      </c>
      <c r="J123" s="16" t="n">
        <v>35.26</v>
      </c>
      <c r="K123" s="16" t="n">
        <v>22.2</v>
      </c>
      <c r="L123" s="16" t="n">
        <v>10.06</v>
      </c>
    </row>
    <row r="124">
      <c r="A124" s="16" t="inlineStr">
        <is>
          <t>NER</t>
        </is>
      </c>
      <c r="B124" s="16" t="inlineStr">
        <is>
          <t>Niger (the)</t>
        </is>
      </c>
      <c r="C124" s="16" t="n">
        <v>318.73</v>
      </c>
      <c r="D124" s="16" t="n">
        <v>184.3</v>
      </c>
      <c r="E124" s="16" t="n">
        <v>149.48</v>
      </c>
      <c r="F124" s="16" t="n">
        <v>112.37</v>
      </c>
      <c r="G124" s="16" t="n">
        <v>85.34999999999999</v>
      </c>
      <c r="H124" s="16" t="n">
        <v>71.70999999999999</v>
      </c>
      <c r="I124" s="16" t="n">
        <v>56.01</v>
      </c>
      <c r="J124" s="16" t="n">
        <v>29.91</v>
      </c>
      <c r="K124" s="16" t="n">
        <v>12.07</v>
      </c>
      <c r="L124" s="16" t="n">
        <v>1.24</v>
      </c>
    </row>
    <row r="125">
      <c r="A125" s="16" t="inlineStr">
        <is>
          <t>NGA</t>
        </is>
      </c>
      <c r="B125" s="16" t="inlineStr">
        <is>
          <t>Nigeria</t>
        </is>
      </c>
      <c r="C125" s="16" t="n">
        <v>5898.41</v>
      </c>
      <c r="D125" s="16" t="n">
        <v>1512.88</v>
      </c>
      <c r="E125" s="16" t="n">
        <v>810.62</v>
      </c>
      <c r="F125" s="16" t="n">
        <v>567.05</v>
      </c>
      <c r="G125" s="16" t="n">
        <v>409.33</v>
      </c>
      <c r="H125" s="16" t="n">
        <v>300.58</v>
      </c>
      <c r="I125" s="16" t="n">
        <v>220.21</v>
      </c>
      <c r="J125" s="16" t="n">
        <v>162.74</v>
      </c>
      <c r="K125" s="16" t="n">
        <v>105.06</v>
      </c>
      <c r="L125" s="16" t="n">
        <v>54.39</v>
      </c>
    </row>
    <row r="126">
      <c r="A126" s="16" t="inlineStr">
        <is>
          <t>NOR</t>
        </is>
      </c>
      <c r="B126" s="16" t="inlineStr">
        <is>
          <t>Norway</t>
        </is>
      </c>
      <c r="C126" s="16" t="n">
        <v>759.39</v>
      </c>
      <c r="D126" s="16" t="n">
        <v>338.59</v>
      </c>
      <c r="E126" s="16" t="n">
        <v>102.83</v>
      </c>
      <c r="F126" s="16" t="n">
        <v>49.51</v>
      </c>
      <c r="G126" s="16" t="n">
        <v>23.17</v>
      </c>
      <c r="H126" s="16" t="n">
        <v>11.63</v>
      </c>
      <c r="I126" s="16" t="n">
        <v>6.14</v>
      </c>
      <c r="J126" s="16" t="n">
        <v>3.87</v>
      </c>
      <c r="K126" s="16" t="n">
        <v>2.23</v>
      </c>
      <c r="L126" s="16" t="n">
        <v>0.78</v>
      </c>
    </row>
    <row r="127">
      <c r="A127" s="16" t="inlineStr">
        <is>
          <t>OMN</t>
        </is>
      </c>
      <c r="B127" s="16" t="inlineStr">
        <is>
          <t>Oman</t>
        </is>
      </c>
      <c r="C127" s="16" t="n">
        <v>611.8099999999999</v>
      </c>
      <c r="D127" s="16" t="n">
        <v>137.13</v>
      </c>
      <c r="E127" s="16" t="n">
        <v>57.96</v>
      </c>
      <c r="F127" s="16" t="n">
        <v>41.91</v>
      </c>
      <c r="G127" s="16" t="n">
        <v>32.87</v>
      </c>
      <c r="H127" s="16" t="n">
        <v>22.88</v>
      </c>
      <c r="I127" s="16" t="n">
        <v>19.06</v>
      </c>
      <c r="J127" s="16" t="n">
        <v>11.75</v>
      </c>
      <c r="K127" s="16" t="n">
        <v>5.27</v>
      </c>
      <c r="L127" s="16" t="n">
        <v>1.37</v>
      </c>
    </row>
    <row r="128">
      <c r="A128" s="16" t="inlineStr">
        <is>
          <t>PAK</t>
        </is>
      </c>
      <c r="B128" s="16" t="inlineStr">
        <is>
          <t>Pakistan</t>
        </is>
      </c>
      <c r="C128" s="16" t="n">
        <v>2065.71</v>
      </c>
      <c r="D128" s="16" t="n">
        <v>1058.24</v>
      </c>
      <c r="E128" s="16" t="n">
        <v>689.15</v>
      </c>
      <c r="F128" s="16" t="n">
        <v>396.08</v>
      </c>
      <c r="G128" s="16" t="n">
        <v>294.21</v>
      </c>
      <c r="H128" s="16" t="n">
        <v>263.42</v>
      </c>
      <c r="I128" s="16" t="n">
        <v>231.84</v>
      </c>
      <c r="J128" s="16" t="n">
        <v>162.29</v>
      </c>
      <c r="K128" s="16" t="n">
        <v>37.75</v>
      </c>
      <c r="L128" s="16" t="n">
        <v>16.14</v>
      </c>
    </row>
    <row r="129">
      <c r="A129" s="16" t="inlineStr">
        <is>
          <t>PSE</t>
        </is>
      </c>
      <c r="B129" s="16" t="inlineStr">
        <is>
          <t>Palestine, State of</t>
        </is>
      </c>
      <c r="C129" s="16" t="n">
        <v>9611.299999999999</v>
      </c>
      <c r="D129" s="16" t="n">
        <v>5489.5</v>
      </c>
      <c r="E129" s="16" t="n">
        <v>3997.58</v>
      </c>
      <c r="F129" s="16" t="n">
        <v>1869.15</v>
      </c>
      <c r="G129" s="16" t="n">
        <v>950.89</v>
      </c>
      <c r="H129" s="16" t="n">
        <v>682.34</v>
      </c>
      <c r="I129" s="16" t="n">
        <v>634.14</v>
      </c>
      <c r="J129" s="16" t="n">
        <v>580.96</v>
      </c>
      <c r="K129" s="16" t="n">
        <v>472.37</v>
      </c>
      <c r="L129" s="16" t="n">
        <v>168.27</v>
      </c>
    </row>
    <row r="130">
      <c r="A130" s="16" t="inlineStr">
        <is>
          <t>PAN</t>
        </is>
      </c>
      <c r="B130" s="16" t="inlineStr">
        <is>
          <t>Panama</t>
        </is>
      </c>
      <c r="C130" s="16" t="n">
        <v>417.45</v>
      </c>
      <c r="D130" s="16" t="n">
        <v>99.11</v>
      </c>
      <c r="E130" s="16" t="n">
        <v>59.06</v>
      </c>
      <c r="F130" s="16" t="n">
        <v>44.6</v>
      </c>
      <c r="G130" s="16" t="n">
        <v>34.18</v>
      </c>
      <c r="H130" s="16" t="n">
        <v>26.83</v>
      </c>
      <c r="I130" s="16" t="n">
        <v>19.12</v>
      </c>
      <c r="J130" s="16" t="n">
        <v>14.66</v>
      </c>
      <c r="K130" s="16" t="n">
        <v>8.630000000000001</v>
      </c>
      <c r="L130" s="16" t="n">
        <v>3.67</v>
      </c>
    </row>
    <row r="131">
      <c r="A131" s="16" t="inlineStr">
        <is>
          <t>PNG</t>
        </is>
      </c>
      <c r="B131" s="16" t="inlineStr">
        <is>
          <t>Papua New Guinea</t>
        </is>
      </c>
      <c r="C131" s="16" t="n">
        <v>421.09</v>
      </c>
      <c r="D131" s="16" t="n">
        <v>142.71</v>
      </c>
      <c r="E131" s="16" t="n">
        <v>79.73999999999999</v>
      </c>
      <c r="F131" s="16" t="n">
        <v>52.09</v>
      </c>
      <c r="G131" s="16" t="n">
        <v>34.94</v>
      </c>
      <c r="H131" s="16" t="n">
        <v>26.4</v>
      </c>
      <c r="I131" s="16" t="n">
        <v>21.05</v>
      </c>
      <c r="J131" s="16" t="n">
        <v>14.96</v>
      </c>
      <c r="K131" s="16" t="n">
        <v>9.199999999999999</v>
      </c>
      <c r="L131" s="16" t="n">
        <v>3.07</v>
      </c>
    </row>
    <row r="132">
      <c r="A132" s="16" t="inlineStr">
        <is>
          <t>PRY</t>
        </is>
      </c>
      <c r="B132" s="16" t="inlineStr">
        <is>
          <t>Paraguay</t>
        </is>
      </c>
      <c r="C132" s="16" t="n">
        <v>1689.19</v>
      </c>
      <c r="D132" s="16" t="n">
        <v>135.53</v>
      </c>
      <c r="E132" s="16" t="n">
        <v>60.75</v>
      </c>
      <c r="F132" s="16" t="n">
        <v>47.25</v>
      </c>
      <c r="G132" s="16" t="n">
        <v>37.16</v>
      </c>
      <c r="H132" s="16" t="n">
        <v>25.69</v>
      </c>
      <c r="I132" s="16" t="n">
        <v>18.42</v>
      </c>
      <c r="J132" s="16" t="n">
        <v>12.83</v>
      </c>
      <c r="K132" s="16" t="n">
        <v>8.960000000000001</v>
      </c>
      <c r="L132" s="16" t="n">
        <v>1.05</v>
      </c>
    </row>
    <row r="133">
      <c r="A133" s="16" t="inlineStr">
        <is>
          <t>PER</t>
        </is>
      </c>
      <c r="B133" s="16" t="inlineStr">
        <is>
          <t>Peru</t>
        </is>
      </c>
      <c r="C133" s="16" t="n">
        <v>382.59</v>
      </c>
      <c r="D133" s="16" t="n">
        <v>59.98</v>
      </c>
      <c r="E133" s="16" t="n">
        <v>43.91</v>
      </c>
      <c r="F133" s="16" t="n">
        <v>35.7</v>
      </c>
      <c r="G133" s="16" t="n">
        <v>26.92</v>
      </c>
      <c r="H133" s="16" t="n">
        <v>20.05</v>
      </c>
      <c r="I133" s="16" t="n">
        <v>13.06</v>
      </c>
      <c r="J133" s="16" t="n">
        <v>9.91</v>
      </c>
      <c r="K133" s="16" t="n">
        <v>5.19</v>
      </c>
      <c r="L133" s="16" t="n">
        <v>2.31</v>
      </c>
    </row>
    <row r="134">
      <c r="A134" s="16" t="inlineStr">
        <is>
          <t>PHL</t>
        </is>
      </c>
      <c r="B134" s="16" t="inlineStr">
        <is>
          <t>Philippines (the)</t>
        </is>
      </c>
      <c r="C134" s="16" t="n">
        <v>3886.34</v>
      </c>
      <c r="D134" s="16" t="n">
        <v>850.04</v>
      </c>
      <c r="E134" s="16" t="n">
        <v>551.87</v>
      </c>
      <c r="F134" s="16" t="n">
        <v>404.9</v>
      </c>
      <c r="G134" s="16" t="n">
        <v>314.32</v>
      </c>
      <c r="H134" s="16" t="n">
        <v>256.7</v>
      </c>
      <c r="I134" s="16" t="n">
        <v>201.43</v>
      </c>
      <c r="J134" s="16" t="n">
        <v>151.62</v>
      </c>
      <c r="K134" s="16" t="n">
        <v>98.45999999999999</v>
      </c>
      <c r="L134" s="16" t="n">
        <v>45.34</v>
      </c>
    </row>
    <row r="135">
      <c r="A135" s="16" t="inlineStr">
        <is>
          <t>POL</t>
        </is>
      </c>
      <c r="B135" s="16" t="inlineStr">
        <is>
          <t>Poland</t>
        </is>
      </c>
      <c r="C135" s="16" t="n">
        <v>2042.03</v>
      </c>
      <c r="D135" s="16" t="n">
        <v>498.09</v>
      </c>
      <c r="E135" s="16" t="n">
        <v>192.78</v>
      </c>
      <c r="F135" s="16" t="n">
        <v>132.19</v>
      </c>
      <c r="G135" s="16" t="n">
        <v>104.28</v>
      </c>
      <c r="H135" s="16" t="n">
        <v>85.56999999999999</v>
      </c>
      <c r="I135" s="16" t="n">
        <v>73.68000000000001</v>
      </c>
      <c r="J135" s="16" t="n">
        <v>63.4</v>
      </c>
      <c r="K135" s="16" t="n">
        <v>50.68</v>
      </c>
      <c r="L135" s="16" t="n">
        <v>36.33</v>
      </c>
    </row>
    <row r="136">
      <c r="A136" s="16" t="inlineStr">
        <is>
          <t>PRT</t>
        </is>
      </c>
      <c r="B136" s="16" t="inlineStr">
        <is>
          <t>Portugal</t>
        </is>
      </c>
      <c r="C136" s="16" t="n">
        <v>1531.02</v>
      </c>
      <c r="D136" s="16" t="n">
        <v>386.86</v>
      </c>
      <c r="E136" s="16" t="n">
        <v>190.05</v>
      </c>
      <c r="F136" s="16" t="n">
        <v>121.88</v>
      </c>
      <c r="G136" s="16" t="n">
        <v>85.23999999999999</v>
      </c>
      <c r="H136" s="16" t="n">
        <v>57.29</v>
      </c>
      <c r="I136" s="16" t="n">
        <v>38.7</v>
      </c>
      <c r="J136" s="16" t="n">
        <v>26.24</v>
      </c>
      <c r="K136" s="16" t="n">
        <v>15.42</v>
      </c>
      <c r="L136" s="16" t="n">
        <v>8.91</v>
      </c>
    </row>
    <row r="137">
      <c r="A137" s="16" t="inlineStr">
        <is>
          <t>PRI</t>
        </is>
      </c>
      <c r="B137" s="16" t="inlineStr">
        <is>
          <t>Puerto Rico</t>
        </is>
      </c>
      <c r="C137" s="16" t="n">
        <v>1685.81</v>
      </c>
      <c r="D137" s="16" t="n">
        <v>713.87</v>
      </c>
      <c r="E137" s="16" t="n">
        <v>497.66</v>
      </c>
      <c r="F137" s="16" t="n">
        <v>418.17</v>
      </c>
      <c r="G137" s="16" t="n">
        <v>355.64</v>
      </c>
      <c r="H137" s="16" t="n">
        <v>308.92</v>
      </c>
      <c r="I137" s="16" t="n">
        <v>276.96</v>
      </c>
      <c r="J137" s="16" t="n">
        <v>221.71</v>
      </c>
      <c r="K137" s="16" t="n">
        <v>159.01</v>
      </c>
      <c r="L137" s="16" t="n">
        <v>96.04000000000001</v>
      </c>
    </row>
    <row r="138">
      <c r="A138" s="16" t="inlineStr">
        <is>
          <t>QAT</t>
        </is>
      </c>
      <c r="B138" s="16" t="inlineStr">
        <is>
          <t>Qatar</t>
        </is>
      </c>
      <c r="C138" s="16" t="n">
        <v>13969.32</v>
      </c>
      <c r="D138" s="16" t="n">
        <v>696.27</v>
      </c>
      <c r="E138" s="16" t="n">
        <v/>
      </c>
      <c r="F138" s="16" t="n">
        <v>528.22</v>
      </c>
      <c r="G138" s="16" t="n">
        <v/>
      </c>
      <c r="H138" s="16" t="n">
        <v>453.24</v>
      </c>
      <c r="I138" s="16" t="n">
        <v>322.52</v>
      </c>
      <c r="J138" s="16" t="n">
        <v/>
      </c>
      <c r="K138" s="16" t="n">
        <v>236</v>
      </c>
      <c r="L138" s="16" t="n">
        <v>35.54</v>
      </c>
    </row>
    <row r="139">
      <c r="A139" s="16" t="inlineStr">
        <is>
          <t>REU</t>
        </is>
      </c>
      <c r="B139" s="16" t="inlineStr">
        <is>
          <t>Réunion</t>
        </is>
      </c>
      <c r="C139" s="16" t="n">
        <v>1201.4</v>
      </c>
      <c r="D139" s="16" t="n">
        <v>765.3</v>
      </c>
      <c r="E139" s="16" t="n">
        <v>586.88</v>
      </c>
      <c r="F139" s="16" t="n">
        <v>501.13</v>
      </c>
      <c r="G139" s="16" t="n">
        <v>375.32</v>
      </c>
      <c r="H139" s="16" t="n">
        <v>316.83</v>
      </c>
      <c r="I139" s="16" t="n">
        <v>197.02</v>
      </c>
      <c r="J139" s="16" t="n">
        <v>147.29</v>
      </c>
      <c r="K139" s="16" t="n">
        <v>87.53</v>
      </c>
      <c r="L139" s="16" t="n">
        <v>45.06</v>
      </c>
    </row>
    <row r="140">
      <c r="A140" s="16" t="inlineStr">
        <is>
          <t>ROU</t>
        </is>
      </c>
      <c r="B140" s="16" t="inlineStr">
        <is>
          <t>Romania</t>
        </is>
      </c>
      <c r="C140" s="16" t="n">
        <v>1355.54</v>
      </c>
      <c r="D140" s="16" t="n">
        <v>116.24</v>
      </c>
      <c r="E140" s="16" t="n">
        <v>78.54000000000001</v>
      </c>
      <c r="F140" s="16" t="n">
        <v>61.96</v>
      </c>
      <c r="G140" s="16" t="n">
        <v>50.7</v>
      </c>
      <c r="H140" s="16" t="n">
        <v>42.91</v>
      </c>
      <c r="I140" s="16" t="n">
        <v>36.34</v>
      </c>
      <c r="J140" s="16" t="n">
        <v>29.84</v>
      </c>
      <c r="K140" s="16" t="n">
        <v>22.76</v>
      </c>
      <c r="L140" s="16" t="n">
        <v>11.31</v>
      </c>
    </row>
    <row r="141">
      <c r="A141" s="16" t="inlineStr">
        <is>
          <t>RUS</t>
        </is>
      </c>
      <c r="B141" s="16" t="inlineStr">
        <is>
          <t>Russian Federation (the)</t>
        </is>
      </c>
      <c r="C141" s="16" t="n">
        <v>1506.11</v>
      </c>
      <c r="D141" s="16" t="n">
        <v>176.2</v>
      </c>
      <c r="E141" s="16" t="n">
        <v>56.99</v>
      </c>
      <c r="F141" s="16" t="n">
        <v>27.3</v>
      </c>
      <c r="G141" s="16" t="n">
        <v>17.3</v>
      </c>
      <c r="H141" s="16" t="n">
        <v>11.88</v>
      </c>
      <c r="I141" s="16" t="n">
        <v>8.16</v>
      </c>
      <c r="J141" s="16" t="n">
        <v>5.26</v>
      </c>
      <c r="K141" s="16" t="n">
        <v>2.51</v>
      </c>
      <c r="L141" s="16" t="n">
        <v>0.31</v>
      </c>
    </row>
    <row r="142">
      <c r="A142" s="16" t="inlineStr">
        <is>
          <t>RWA</t>
        </is>
      </c>
      <c r="B142" s="16" t="inlineStr">
        <is>
          <t>Rwanda</t>
        </is>
      </c>
      <c r="C142" s="16" t="n">
        <v>2309.79</v>
      </c>
      <c r="D142" s="16" t="n">
        <v>940.03</v>
      </c>
      <c r="E142" s="16" t="n">
        <v>647.8</v>
      </c>
      <c r="F142" s="16" t="n">
        <v>595.47</v>
      </c>
      <c r="G142" s="16" t="n">
        <v>562.7</v>
      </c>
      <c r="H142" s="16" t="n">
        <v>537.51</v>
      </c>
      <c r="I142" s="16" t="n">
        <v>455.35</v>
      </c>
      <c r="J142" s="16" t="n">
        <v>397.2</v>
      </c>
      <c r="K142" s="16" t="n">
        <v>370.71</v>
      </c>
      <c r="L142" s="16" t="n">
        <v>312.35</v>
      </c>
    </row>
    <row r="143">
      <c r="A143" s="16" t="inlineStr">
        <is>
          <t>WSM</t>
        </is>
      </c>
      <c r="B143" s="16" t="inlineStr">
        <is>
          <t>Samoa</t>
        </is>
      </c>
      <c r="C143" s="16" t="n">
        <v>400.16</v>
      </c>
      <c r="D143" s="16" t="n">
        <v>206.76</v>
      </c>
      <c r="E143" s="16" t="n">
        <v>138.23</v>
      </c>
      <c r="F143" s="16" t="n">
        <v>70.8</v>
      </c>
      <c r="G143" s="16" t="n">
        <v>57.72</v>
      </c>
      <c r="H143" s="16" t="n">
        <v>49.64</v>
      </c>
      <c r="I143" s="16" t="n">
        <v>41</v>
      </c>
      <c r="J143" s="16" t="n">
        <v>34.07</v>
      </c>
      <c r="K143" s="16" t="n">
        <v>23.89</v>
      </c>
      <c r="L143" s="16" t="n">
        <v>13</v>
      </c>
    </row>
    <row r="144">
      <c r="A144" s="16" t="inlineStr">
        <is>
          <t>SMR</t>
        </is>
      </c>
      <c r="B144" s="16" t="inlineStr">
        <is>
          <t>San Marino</t>
        </is>
      </c>
      <c r="C144" s="16" t="n">
        <v>1189.87</v>
      </c>
      <c r="D144" s="16" t="n">
        <v>720.76</v>
      </c>
      <c r="E144" s="16" t="n">
        <v>557.99</v>
      </c>
      <c r="F144" s="16" t="n">
        <v>481.11</v>
      </c>
      <c r="G144" s="16" t="n">
        <v/>
      </c>
      <c r="H144" s="16" t="n">
        <v>451.2</v>
      </c>
      <c r="I144" s="16" t="n">
        <v>396.19</v>
      </c>
      <c r="J144" s="16" t="n">
        <v>383.93</v>
      </c>
      <c r="K144" s="16" t="n">
        <v>196.98</v>
      </c>
      <c r="L144" s="16" t="n">
        <v>186.97</v>
      </c>
    </row>
    <row r="145">
      <c r="A145" s="16" t="inlineStr">
        <is>
          <t>SAU</t>
        </is>
      </c>
      <c r="B145" s="16" t="inlineStr">
        <is>
          <t>Saudi Arabia</t>
        </is>
      </c>
      <c r="C145" s="16" t="n">
        <v>72.36</v>
      </c>
      <c r="D145" s="16" t="n">
        <v>48.08</v>
      </c>
      <c r="E145" s="16" t="n">
        <v>30.32</v>
      </c>
      <c r="F145" s="16" t="n">
        <v>29.47</v>
      </c>
      <c r="G145" s="16" t="n">
        <v>25.87</v>
      </c>
      <c r="H145" s="16" t="n">
        <v>11.61</v>
      </c>
      <c r="I145" s="16" t="n">
        <v>7.94</v>
      </c>
      <c r="J145" s="16" t="n">
        <v>7.26</v>
      </c>
      <c r="K145" s="16" t="n">
        <v>6.86</v>
      </c>
      <c r="L145" s="16" t="n">
        <v>5.29</v>
      </c>
    </row>
    <row r="146">
      <c r="A146" s="16" t="inlineStr">
        <is>
          <t>SEN</t>
        </is>
      </c>
      <c r="B146" s="16" t="inlineStr">
        <is>
          <t>Senegal</t>
        </is>
      </c>
      <c r="C146" s="16" t="n">
        <v>2102.84</v>
      </c>
      <c r="D146" s="16" t="n">
        <v>414.46</v>
      </c>
      <c r="E146" s="16" t="n">
        <v>212.75</v>
      </c>
      <c r="F146" s="16" t="n">
        <v>126.01</v>
      </c>
      <c r="G146" s="16" t="n">
        <v>95.7</v>
      </c>
      <c r="H146" s="16" t="n">
        <v>73.02</v>
      </c>
      <c r="I146" s="16" t="n">
        <v>59.71</v>
      </c>
      <c r="J146" s="16" t="n">
        <v>34.76</v>
      </c>
      <c r="K146" s="16" t="n">
        <v>23.51</v>
      </c>
      <c r="L146" s="16" t="n">
        <v>8.449999999999999</v>
      </c>
    </row>
    <row r="147">
      <c r="A147" s="16" t="inlineStr">
        <is>
          <t>SRB</t>
        </is>
      </c>
      <c r="B147" s="16" t="inlineStr">
        <is>
          <t>Serbia</t>
        </is>
      </c>
      <c r="C147" s="16" t="n">
        <v>602.97</v>
      </c>
      <c r="D147" s="16" t="n">
        <v>159.73</v>
      </c>
      <c r="E147" s="16" t="n">
        <v>103.12</v>
      </c>
      <c r="F147" s="16" t="n">
        <v>77.65000000000001</v>
      </c>
      <c r="G147" s="16" t="n">
        <v>61.65</v>
      </c>
      <c r="H147" s="16" t="n">
        <v>51.59</v>
      </c>
      <c r="I147" s="16" t="n">
        <v>41.71</v>
      </c>
      <c r="J147" s="16" t="n">
        <v>33.59</v>
      </c>
      <c r="K147" s="16" t="n">
        <v>25.15</v>
      </c>
      <c r="L147" s="16" t="n">
        <v>14.33</v>
      </c>
    </row>
    <row r="148">
      <c r="A148" s="16" t="inlineStr">
        <is>
          <t>SYC</t>
        </is>
      </c>
      <c r="B148" s="16" t="inlineStr">
        <is>
          <t>Seychelles</t>
        </is>
      </c>
      <c r="C148" s="16" t="n">
        <v>2395.97</v>
      </c>
      <c r="D148" s="16" t="n">
        <v>1829.34</v>
      </c>
      <c r="E148" s="16" t="n">
        <v>990.91</v>
      </c>
      <c r="F148" s="16" t="n">
        <v>733.91</v>
      </c>
      <c r="G148" s="16" t="n">
        <v>531.58</v>
      </c>
      <c r="H148" s="16" t="n">
        <v>404.99</v>
      </c>
      <c r="I148" s="16" t="n">
        <v>350.6</v>
      </c>
      <c r="J148" s="16" t="n">
        <v>283.02</v>
      </c>
      <c r="K148" s="16" t="n">
        <v>202.18</v>
      </c>
      <c r="L148" s="16" t="n">
        <v>15.58</v>
      </c>
    </row>
    <row r="149">
      <c r="A149" s="16" t="inlineStr">
        <is>
          <t>SLE</t>
        </is>
      </c>
      <c r="B149" s="16" t="inlineStr">
        <is>
          <t>Sierra Leone</t>
        </is>
      </c>
      <c r="C149" s="16" t="n">
        <v>1975.09</v>
      </c>
      <c r="D149" s="16" t="n">
        <v>131.41</v>
      </c>
      <c r="E149" s="16" t="n">
        <v>123.45</v>
      </c>
      <c r="F149" s="16" t="n">
        <v>114.01</v>
      </c>
      <c r="G149" s="16" t="n">
        <v>102.06</v>
      </c>
      <c r="H149" s="16" t="n">
        <v>98.44</v>
      </c>
      <c r="I149" s="16" t="n">
        <v>66.73</v>
      </c>
      <c r="J149" s="16" t="n">
        <v>55.09</v>
      </c>
      <c r="K149" s="16" t="n">
        <v>47.48</v>
      </c>
      <c r="L149" s="16" t="n">
        <v>32.68</v>
      </c>
    </row>
    <row r="150">
      <c r="A150" s="16" t="inlineStr">
        <is>
          <t>SGP</t>
        </is>
      </c>
      <c r="B150" s="16" t="inlineStr">
        <is>
          <t>Singapore</t>
        </is>
      </c>
      <c r="C150" s="16" t="n">
        <v>10351.61</v>
      </c>
      <c r="D150" s="16" t="n">
        <v/>
      </c>
      <c r="E150" s="16" t="n">
        <v>7280.34</v>
      </c>
      <c r="F150" s="16" t="n">
        <v/>
      </c>
      <c r="G150" s="16" t="n">
        <v/>
      </c>
      <c r="H150" s="16" t="n">
        <v>7053.68</v>
      </c>
      <c r="I150" s="16" t="n">
        <v/>
      </c>
      <c r="J150" s="16" t="n">
        <v>5520.59</v>
      </c>
      <c r="K150" s="16" t="n">
        <v/>
      </c>
      <c r="L150" s="16" t="n">
        <v>4912.48</v>
      </c>
    </row>
    <row r="151">
      <c r="A151" s="16" t="inlineStr">
        <is>
          <t>SVK</t>
        </is>
      </c>
      <c r="B151" s="16" t="inlineStr">
        <is>
          <t>Slovakia</t>
        </is>
      </c>
      <c r="C151" s="16" t="n">
        <v>1122.89</v>
      </c>
      <c r="D151" s="16" t="n">
        <v>196.84</v>
      </c>
      <c r="E151" s="16" t="n">
        <v>159.85</v>
      </c>
      <c r="F151" s="16" t="n">
        <v>129.19</v>
      </c>
      <c r="G151" s="16" t="n">
        <v>108.88</v>
      </c>
      <c r="H151" s="16" t="n">
        <v>95.27</v>
      </c>
      <c r="I151" s="16" t="n">
        <v>85.48999999999999</v>
      </c>
      <c r="J151" s="16" t="n">
        <v>71.23999999999999</v>
      </c>
      <c r="K151" s="16" t="n">
        <v>55.92</v>
      </c>
      <c r="L151" s="16" t="n">
        <v>44.8</v>
      </c>
    </row>
    <row r="152">
      <c r="A152" s="16" t="inlineStr">
        <is>
          <t>SVN</t>
        </is>
      </c>
      <c r="B152" s="16" t="inlineStr">
        <is>
          <t>Slovenia</t>
        </is>
      </c>
      <c r="C152" s="16" t="n">
        <v>577.03</v>
      </c>
      <c r="D152" s="16" t="n">
        <v>195.25</v>
      </c>
      <c r="E152" s="16" t="n">
        <v>138.88</v>
      </c>
      <c r="F152" s="16" t="n">
        <v>105.1</v>
      </c>
      <c r="G152" s="16" t="n">
        <v>89.11</v>
      </c>
      <c r="H152" s="16" t="n">
        <v>77.73</v>
      </c>
      <c r="I152" s="16" t="n">
        <v>64.5</v>
      </c>
      <c r="J152" s="16" t="n">
        <v>46.83</v>
      </c>
      <c r="K152" s="16" t="n">
        <v>32.01</v>
      </c>
      <c r="L152" s="16" t="n">
        <v>18.31</v>
      </c>
    </row>
    <row r="153">
      <c r="A153" s="16" t="inlineStr">
        <is>
          <t>SLB</t>
        </is>
      </c>
      <c r="B153" s="16" t="inlineStr">
        <is>
          <t>Solomon Islands</t>
        </is>
      </c>
      <c r="C153" s="16" t="n">
        <v>695.08</v>
      </c>
      <c r="D153" s="16" t="n">
        <v>96.15000000000001</v>
      </c>
      <c r="E153" s="16" t="n">
        <v>54.57</v>
      </c>
      <c r="F153" s="16" t="n">
        <v>34.68</v>
      </c>
      <c r="G153" s="16" t="n">
        <v>25.41</v>
      </c>
      <c r="H153" s="16" t="n">
        <v>15.77</v>
      </c>
      <c r="I153" s="16" t="n">
        <v>11.35</v>
      </c>
      <c r="J153" s="16" t="n">
        <v>8.02</v>
      </c>
      <c r="K153" s="16" t="n">
        <v>5.34</v>
      </c>
      <c r="L153" s="16" t="n">
        <v>2.58</v>
      </c>
    </row>
    <row r="154">
      <c r="A154" s="16" t="inlineStr">
        <is>
          <t>SOM</t>
        </is>
      </c>
      <c r="B154" s="16" t="inlineStr">
        <is>
          <t>Somalia</t>
        </is>
      </c>
      <c r="C154" s="16" t="n">
        <v>120.59</v>
      </c>
      <c r="D154" s="16" t="n">
        <v>38.15</v>
      </c>
      <c r="E154" s="16" t="n">
        <v>28.15</v>
      </c>
      <c r="F154" s="16" t="n">
        <v>18.79</v>
      </c>
      <c r="G154" s="16" t="n">
        <v>13.34</v>
      </c>
      <c r="H154" s="16" t="n">
        <v>10.9</v>
      </c>
      <c r="I154" s="16" t="n">
        <v>10.16</v>
      </c>
      <c r="J154" s="16" t="n">
        <v>7.61</v>
      </c>
      <c r="K154" s="16" t="n">
        <v>5.86</v>
      </c>
      <c r="L154" s="16" t="n">
        <v>3.48</v>
      </c>
    </row>
    <row r="155">
      <c r="A155" s="16" t="inlineStr">
        <is>
          <t>ZAF</t>
        </is>
      </c>
      <c r="B155" s="16" t="inlineStr">
        <is>
          <t>South Africa</t>
        </is>
      </c>
      <c r="C155" s="16" t="n">
        <v>1305.28</v>
      </c>
      <c r="D155" s="16" t="n">
        <v>231.69</v>
      </c>
      <c r="E155" s="16" t="n">
        <v>114.67</v>
      </c>
      <c r="F155" s="16" t="n">
        <v>81.39</v>
      </c>
      <c r="G155" s="16" t="n">
        <v>59.26</v>
      </c>
      <c r="H155" s="16" t="n">
        <v>50.31</v>
      </c>
      <c r="I155" s="16" t="n">
        <v>35.22</v>
      </c>
      <c r="J155" s="16" t="n">
        <v>22</v>
      </c>
      <c r="K155" s="16" t="n">
        <v>14.06</v>
      </c>
      <c r="L155" s="16" t="n">
        <v>2.93</v>
      </c>
    </row>
    <row r="156">
      <c r="A156" s="16" t="inlineStr">
        <is>
          <t>SSD</t>
        </is>
      </c>
      <c r="B156" s="16" t="inlineStr">
        <is>
          <t>South Sudan</t>
        </is>
      </c>
      <c r="C156" s="16" t="n">
        <v>114.69</v>
      </c>
      <c r="D156" s="16" t="n">
        <v>55.37</v>
      </c>
      <c r="E156" s="16" t="n">
        <v>39.67</v>
      </c>
      <c r="F156" s="16" t="n">
        <v>29.19</v>
      </c>
      <c r="G156" s="16" t="n">
        <v>24.7</v>
      </c>
      <c r="H156" s="16" t="n">
        <v>21.06</v>
      </c>
      <c r="I156" s="16" t="n">
        <v>19.16</v>
      </c>
      <c r="J156" s="16" t="n">
        <v>14.38</v>
      </c>
      <c r="K156" s="16" t="n">
        <v>10.48</v>
      </c>
      <c r="L156" s="16" t="n">
        <v>6.12</v>
      </c>
    </row>
    <row r="157">
      <c r="A157" s="16" t="inlineStr">
        <is>
          <t>ESP</t>
        </is>
      </c>
      <c r="B157" s="16" t="inlineStr">
        <is>
          <t>Spain</t>
        </is>
      </c>
      <c r="C157" s="16" t="n">
        <v>716.02</v>
      </c>
      <c r="D157" s="16" t="n">
        <v>290.37</v>
      </c>
      <c r="E157" s="16" t="n">
        <v>194.3</v>
      </c>
      <c r="F157" s="16" t="n">
        <v>139.98</v>
      </c>
      <c r="G157" s="16" t="n">
        <v>89.83</v>
      </c>
      <c r="H157" s="16" t="n">
        <v>63.45</v>
      </c>
      <c r="I157" s="16" t="n">
        <v>45.68</v>
      </c>
      <c r="J157" s="16" t="n">
        <v>30.8</v>
      </c>
      <c r="K157" s="16" t="n">
        <v>24.85</v>
      </c>
      <c r="L157" s="16" t="n">
        <v>14.04</v>
      </c>
    </row>
    <row r="158">
      <c r="A158" s="16" t="inlineStr">
        <is>
          <t>LKA</t>
        </is>
      </c>
      <c r="B158" s="16" t="inlineStr">
        <is>
          <t>Sri Lanka</t>
        </is>
      </c>
      <c r="C158" s="16" t="n">
        <v>3433.45</v>
      </c>
      <c r="D158" s="16" t="n">
        <v>1249.78</v>
      </c>
      <c r="E158" s="16" t="n">
        <v>748.23</v>
      </c>
      <c r="F158" s="16" t="n">
        <v>575.03</v>
      </c>
      <c r="G158" s="16" t="n">
        <v>449.98</v>
      </c>
      <c r="H158" s="16" t="n">
        <v>345.83</v>
      </c>
      <c r="I158" s="16" t="n">
        <v>233.35</v>
      </c>
      <c r="J158" s="16" t="n">
        <v>163.43</v>
      </c>
      <c r="K158" s="16" t="n">
        <v>101.49</v>
      </c>
      <c r="L158" s="16" t="n">
        <v>34.82</v>
      </c>
    </row>
    <row r="159">
      <c r="A159" s="16" t="inlineStr">
        <is>
          <t>SDN</t>
        </is>
      </c>
      <c r="B159" s="16" t="inlineStr">
        <is>
          <t>Sudan (the)</t>
        </is>
      </c>
      <c r="C159" s="16" t="n">
        <v>480</v>
      </c>
      <c r="D159" s="16" t="n">
        <v>153.57</v>
      </c>
      <c r="E159" s="16" t="n">
        <v>84.73999999999999</v>
      </c>
      <c r="F159" s="16" t="n">
        <v>57.45</v>
      </c>
      <c r="G159" s="16" t="n">
        <v>36.46</v>
      </c>
      <c r="H159" s="16" t="n">
        <v>23.71</v>
      </c>
      <c r="I159" s="16" t="n">
        <v>19.5</v>
      </c>
      <c r="J159" s="16" t="n">
        <v>13.51</v>
      </c>
      <c r="K159" s="16" t="n">
        <v>8.18</v>
      </c>
      <c r="L159" s="16" t="n">
        <v>2.74</v>
      </c>
    </row>
    <row r="160">
      <c r="A160" s="16" t="inlineStr">
        <is>
          <t>SUR</t>
        </is>
      </c>
      <c r="B160" s="16" t="inlineStr">
        <is>
          <t>Suriname</t>
        </is>
      </c>
      <c r="C160" s="16" t="n">
        <v>2956.06</v>
      </c>
      <c r="D160" s="16" t="n">
        <v>862.5</v>
      </c>
      <c r="E160" s="16" t="n">
        <v>440.9</v>
      </c>
      <c r="F160" s="16" t="n">
        <v>90.8</v>
      </c>
      <c r="G160" s="16" t="n">
        <v>17.98</v>
      </c>
      <c r="H160" s="16" t="n">
        <v>10.03</v>
      </c>
      <c r="I160" s="16" t="n">
        <v>3.89</v>
      </c>
      <c r="J160" s="16" t="n">
        <v>1.45</v>
      </c>
      <c r="K160" s="16" t="n">
        <v>0.4</v>
      </c>
      <c r="L160" s="16" t="n">
        <v>0.1</v>
      </c>
    </row>
    <row r="161">
      <c r="A161" s="16" t="inlineStr">
        <is>
          <t>SWE</t>
        </is>
      </c>
      <c r="B161" s="16" t="inlineStr">
        <is>
          <t>Sweden</t>
        </is>
      </c>
      <c r="C161" s="16" t="n">
        <v>903.85</v>
      </c>
      <c r="D161" s="16" t="n">
        <v>125.7</v>
      </c>
      <c r="E161" s="16" t="n">
        <v>73.58</v>
      </c>
      <c r="F161" s="16" t="n">
        <v>45.7</v>
      </c>
      <c r="G161" s="16" t="n">
        <v>29.26</v>
      </c>
      <c r="H161" s="16" t="n">
        <v>21.74</v>
      </c>
      <c r="I161" s="16" t="n">
        <v>15.74</v>
      </c>
      <c r="J161" s="16" t="n">
        <v>10.81</v>
      </c>
      <c r="K161" s="16" t="n">
        <v>5.21</v>
      </c>
      <c r="L161" s="16" t="n">
        <v>1.03</v>
      </c>
    </row>
    <row r="162">
      <c r="A162" s="16" t="inlineStr">
        <is>
          <t>CHE</t>
        </is>
      </c>
      <c r="B162" s="16" t="inlineStr">
        <is>
          <t>Switzerland</t>
        </is>
      </c>
      <c r="C162" s="16" t="n">
        <v>1549.07</v>
      </c>
      <c r="D162" s="16" t="n">
        <v>637.55</v>
      </c>
      <c r="E162" s="16" t="n">
        <v>444.03</v>
      </c>
      <c r="F162" s="16" t="n">
        <v>310.72</v>
      </c>
      <c r="G162" s="16" t="n">
        <v>244.27</v>
      </c>
      <c r="H162" s="16" t="n">
        <v>177.2</v>
      </c>
      <c r="I162" s="16" t="n">
        <v>130.9</v>
      </c>
      <c r="J162" s="16" t="n">
        <v>95.51000000000001</v>
      </c>
      <c r="K162" s="16" t="n">
        <v>46.19</v>
      </c>
      <c r="L162" s="16" t="n">
        <v>16.81</v>
      </c>
    </row>
    <row r="163">
      <c r="A163" s="16" t="inlineStr">
        <is>
          <t>SYR</t>
        </is>
      </c>
      <c r="B163" s="16" t="inlineStr">
        <is>
          <t>Syrian Arab Republic</t>
        </is>
      </c>
      <c r="C163" s="16" t="n">
        <v>1684.13</v>
      </c>
      <c r="D163" s="16" t="n">
        <v>518.66</v>
      </c>
      <c r="E163" s="16" t="n">
        <v>390.66</v>
      </c>
      <c r="F163" s="16" t="n">
        <v>346.27</v>
      </c>
      <c r="G163" s="16" t="n">
        <v>272.58</v>
      </c>
      <c r="H163" s="16" t="n">
        <v>206.67</v>
      </c>
      <c r="I163" s="16" t="n">
        <v>138.52</v>
      </c>
      <c r="J163" s="16" t="n">
        <v>88.55</v>
      </c>
      <c r="K163" s="16" t="n">
        <v>49.7</v>
      </c>
      <c r="L163" s="16" t="n">
        <v>16.28</v>
      </c>
    </row>
    <row r="164">
      <c r="A164" s="16" t="inlineStr">
        <is>
          <t>TWN</t>
        </is>
      </c>
      <c r="B164" s="16" t="inlineStr">
        <is>
          <t>Taiwan (Province of China)</t>
        </is>
      </c>
      <c r="C164" s="16" t="n">
        <v>7154.35</v>
      </c>
      <c r="D164" s="16" t="n">
        <v>2338.53</v>
      </c>
      <c r="E164" s="16" t="n">
        <v>1720.42</v>
      </c>
      <c r="F164" s="16" t="n">
        <v>967.67</v>
      </c>
      <c r="G164" s="16" t="n">
        <v>761.5</v>
      </c>
      <c r="H164" s="16" t="n">
        <v>406.46</v>
      </c>
      <c r="I164" s="16" t="n">
        <v>290.75</v>
      </c>
      <c r="J164" s="16" t="n">
        <v>242.22</v>
      </c>
      <c r="K164" s="16" t="n">
        <v>135.3</v>
      </c>
      <c r="L164" s="16" t="n">
        <v>59.76</v>
      </c>
    </row>
    <row r="165">
      <c r="A165" s="16" t="inlineStr">
        <is>
          <t>TJK</t>
        </is>
      </c>
      <c r="B165" s="16" t="inlineStr">
        <is>
          <t>Tajikistan</t>
        </is>
      </c>
      <c r="C165" s="16" t="n">
        <v>833.62</v>
      </c>
      <c r="D165" s="16" t="n">
        <v>288.65</v>
      </c>
      <c r="E165" s="16" t="n">
        <v>251.69</v>
      </c>
      <c r="F165" s="16" t="n">
        <v>144.48</v>
      </c>
      <c r="G165" s="16" t="n">
        <v>103.56</v>
      </c>
      <c r="H165" s="16" t="n">
        <v>87.37</v>
      </c>
      <c r="I165" s="16" t="n">
        <v>69.66</v>
      </c>
      <c r="J165" s="16" t="n">
        <v>38.21</v>
      </c>
      <c r="K165" s="16" t="n">
        <v>13.02</v>
      </c>
      <c r="L165" s="16" t="n">
        <v>2.43</v>
      </c>
    </row>
    <row r="166">
      <c r="A166" s="16" t="inlineStr">
        <is>
          <t>TZA</t>
        </is>
      </c>
      <c r="B166" s="16" t="inlineStr">
        <is>
          <t>Tanzania</t>
        </is>
      </c>
      <c r="C166" s="16" t="n">
        <v>2307.27</v>
      </c>
      <c r="D166" s="16" t="n">
        <v>328.55</v>
      </c>
      <c r="E166" s="16" t="n">
        <v>211.78</v>
      </c>
      <c r="F166" s="16" t="n">
        <v>139.83</v>
      </c>
      <c r="G166" s="16" t="n">
        <v>101.83</v>
      </c>
      <c r="H166" s="16" t="n">
        <v>70.65000000000001</v>
      </c>
      <c r="I166" s="16" t="n">
        <v>49.4</v>
      </c>
      <c r="J166" s="16" t="n">
        <v>35.02</v>
      </c>
      <c r="K166" s="16" t="n">
        <v>16.98</v>
      </c>
      <c r="L166" s="16" t="n">
        <v>6.76</v>
      </c>
    </row>
    <row r="167">
      <c r="A167" s="16" t="inlineStr">
        <is>
          <t>THA</t>
        </is>
      </c>
      <c r="B167" s="16" t="inlineStr">
        <is>
          <t>Thailand</t>
        </is>
      </c>
      <c r="C167" s="16" t="n">
        <v>2225.46</v>
      </c>
      <c r="D167" s="16" t="n">
        <v>346.91</v>
      </c>
      <c r="E167" s="16" t="n">
        <v>183.41</v>
      </c>
      <c r="F167" s="16" t="n">
        <v>141.96</v>
      </c>
      <c r="G167" s="16" t="n">
        <v>120.4</v>
      </c>
      <c r="H167" s="16" t="n">
        <v>104.76</v>
      </c>
      <c r="I167" s="16" t="n">
        <v>87.81</v>
      </c>
      <c r="J167" s="16" t="n">
        <v>73.02</v>
      </c>
      <c r="K167" s="16" t="n">
        <v>53.68</v>
      </c>
      <c r="L167" s="16" t="n">
        <v>23.38</v>
      </c>
    </row>
    <row r="168">
      <c r="A168" s="16" t="inlineStr">
        <is>
          <t>TLS</t>
        </is>
      </c>
      <c r="B168" s="16" t="inlineStr">
        <is>
          <t>Timor-Leste</t>
        </is>
      </c>
      <c r="C168" s="16" t="n">
        <v>592.3099999999999</v>
      </c>
      <c r="D168" s="16" t="n">
        <v>144.22</v>
      </c>
      <c r="E168" s="16" t="n">
        <v>115.85</v>
      </c>
      <c r="F168" s="16" t="n">
        <v>92.94</v>
      </c>
      <c r="G168" s="16" t="n">
        <v>69.92</v>
      </c>
      <c r="H168" s="16" t="n">
        <v>56.92</v>
      </c>
      <c r="I168" s="16" t="n">
        <v>50.25</v>
      </c>
      <c r="J168" s="16" t="n">
        <v>37.61</v>
      </c>
      <c r="K168" s="16" t="n">
        <v>26.58</v>
      </c>
      <c r="L168" s="16" t="n">
        <v>17.05</v>
      </c>
    </row>
    <row r="169">
      <c r="A169" s="16" t="inlineStr">
        <is>
          <t>TGO</t>
        </is>
      </c>
      <c r="B169" s="16" t="inlineStr">
        <is>
          <t>Togo</t>
        </is>
      </c>
      <c r="C169" s="16" t="n">
        <v>2725.39</v>
      </c>
      <c r="D169" s="16" t="n">
        <v>258.94</v>
      </c>
      <c r="E169" s="16" t="n">
        <v>207.42</v>
      </c>
      <c r="F169" s="16" t="n">
        <v>151.85</v>
      </c>
      <c r="G169" s="16" t="n">
        <v>129.29</v>
      </c>
      <c r="H169" s="16" t="n">
        <v>97.65000000000001</v>
      </c>
      <c r="I169" s="16" t="n">
        <v>76.44</v>
      </c>
      <c r="J169" s="16" t="n">
        <v>71.27</v>
      </c>
      <c r="K169" s="16" t="n">
        <v>69.45999999999999</v>
      </c>
      <c r="L169" s="16" t="n">
        <v>56.1</v>
      </c>
    </row>
    <row r="170">
      <c r="A170" s="16" t="inlineStr">
        <is>
          <t>TON</t>
        </is>
      </c>
      <c r="B170" s="16" t="inlineStr">
        <is>
          <t>Tonga</t>
        </is>
      </c>
      <c r="C170" s="16" t="n">
        <v>271.46</v>
      </c>
      <c r="D170" s="16" t="n">
        <v/>
      </c>
      <c r="E170" s="16" t="n">
        <v>63.23</v>
      </c>
      <c r="F170" s="16" t="n">
        <v/>
      </c>
      <c r="G170" s="16" t="n">
        <v/>
      </c>
      <c r="H170" s="16" t="n">
        <v>48.34</v>
      </c>
      <c r="I170" s="16" t="n">
        <v/>
      </c>
      <c r="J170" s="16" t="n">
        <v>29.57</v>
      </c>
      <c r="K170" s="16" t="n">
        <v/>
      </c>
      <c r="L170" s="16" t="n">
        <v>28.72</v>
      </c>
    </row>
    <row r="171">
      <c r="A171" s="16" t="inlineStr">
        <is>
          <t>TTO</t>
        </is>
      </c>
      <c r="B171" s="16" t="inlineStr">
        <is>
          <t>Trinidad and Tobago</t>
        </is>
      </c>
      <c r="C171" s="16" t="n">
        <v>2357.13</v>
      </c>
      <c r="D171" s="16" t="n">
        <v>1815.46</v>
      </c>
      <c r="E171" s="16" t="n">
        <v>1076.34</v>
      </c>
      <c r="F171" s="16" t="n">
        <v>718.54</v>
      </c>
      <c r="G171" s="16" t="n">
        <v>647.86</v>
      </c>
      <c r="H171" s="16" t="n">
        <v>381.64</v>
      </c>
      <c r="I171" s="16" t="n">
        <v>257.04</v>
      </c>
      <c r="J171" s="16" t="n">
        <v>191.55</v>
      </c>
      <c r="K171" s="16" t="n">
        <v>174.66</v>
      </c>
      <c r="L171" s="16" t="n">
        <v>70.83</v>
      </c>
    </row>
    <row r="172">
      <c r="A172" s="16" t="inlineStr">
        <is>
          <t>TUN</t>
        </is>
      </c>
      <c r="B172" s="16" t="inlineStr">
        <is>
          <t>Tunisia</t>
        </is>
      </c>
      <c r="C172" s="16" t="n">
        <v>7096.2</v>
      </c>
      <c r="D172" s="16" t="n">
        <v>2544.34</v>
      </c>
      <c r="E172" s="16" t="n">
        <v>627.55</v>
      </c>
      <c r="F172" s="16" t="n">
        <v>262.38</v>
      </c>
      <c r="G172" s="16" t="n">
        <v>150.34</v>
      </c>
      <c r="H172" s="16" t="n">
        <v>102.61</v>
      </c>
      <c r="I172" s="16" t="n">
        <v>67.59999999999999</v>
      </c>
      <c r="J172" s="16" t="n">
        <v>47.35</v>
      </c>
      <c r="K172" s="16" t="n">
        <v>30.82</v>
      </c>
      <c r="L172" s="16" t="n">
        <v>6.75</v>
      </c>
    </row>
    <row r="173">
      <c r="A173" s="16" t="inlineStr">
        <is>
          <t>TUR</t>
        </is>
      </c>
      <c r="B173" s="16" t="inlineStr">
        <is>
          <t>Turkey</t>
        </is>
      </c>
      <c r="C173" s="16" t="n">
        <v>1299.42</v>
      </c>
      <c r="D173" s="16" t="n">
        <v>211.9</v>
      </c>
      <c r="E173" s="16" t="n">
        <v>103.61</v>
      </c>
      <c r="F173" s="16" t="n">
        <v>63.67</v>
      </c>
      <c r="G173" s="16" t="n">
        <v>45.78</v>
      </c>
      <c r="H173" s="16" t="n">
        <v>30.73</v>
      </c>
      <c r="I173" s="16" t="n">
        <v>22.08</v>
      </c>
      <c r="J173" s="16" t="n">
        <v>16.15</v>
      </c>
      <c r="K173" s="16" t="n">
        <v>10.15</v>
      </c>
      <c r="L173" s="16" t="n">
        <v>5.1</v>
      </c>
    </row>
    <row r="174">
      <c r="A174" s="16" t="inlineStr">
        <is>
          <t>TKM</t>
        </is>
      </c>
      <c r="B174" s="16" t="inlineStr">
        <is>
          <t>Turkmenistan</t>
        </is>
      </c>
      <c r="C174" s="16" t="n">
        <v>9149.120000000001</v>
      </c>
      <c r="D174" s="16" t="n">
        <v/>
      </c>
      <c r="E174" s="16" t="n">
        <v>27.44</v>
      </c>
      <c r="F174" s="16" t="n">
        <v/>
      </c>
      <c r="G174" s="16" t="n">
        <v>25.14</v>
      </c>
      <c r="H174" s="16" t="n">
        <v/>
      </c>
      <c r="I174" s="16" t="n">
        <v>20.17</v>
      </c>
      <c r="J174" s="16" t="n">
        <v/>
      </c>
      <c r="K174" s="16" t="n">
        <v>17.69</v>
      </c>
      <c r="L174" s="16" t="n">
        <v>6.13</v>
      </c>
    </row>
    <row r="175">
      <c r="A175" s="16" t="inlineStr">
        <is>
          <t>TUV</t>
        </is>
      </c>
      <c r="B175" s="16" t="inlineStr">
        <is>
          <t>Tuvalu</t>
        </is>
      </c>
      <c r="C175" s="16" t="n">
        <v>220.32</v>
      </c>
      <c r="D175" s="16" t="n">
        <v>186.04</v>
      </c>
      <c r="E175" s="16" t="n">
        <v>182.34</v>
      </c>
      <c r="F175" s="16" t="n">
        <v>105.51</v>
      </c>
      <c r="G175" s="16" t="n">
        <v/>
      </c>
      <c r="H175" s="16" t="n">
        <v>93.73999999999999</v>
      </c>
      <c r="I175" s="16" t="n">
        <v>73.14</v>
      </c>
      <c r="J175" s="16" t="n">
        <v>56.81</v>
      </c>
      <c r="K175" s="16" t="n">
        <v>21.94</v>
      </c>
      <c r="L175" s="16" t="n">
        <v>9.5</v>
      </c>
    </row>
    <row r="176">
      <c r="A176" s="16" t="inlineStr">
        <is>
          <t>UGA</t>
        </is>
      </c>
      <c r="B176" s="16" t="inlineStr">
        <is>
          <t>Uganda</t>
        </is>
      </c>
      <c r="C176" s="16" t="n">
        <v>2165.76</v>
      </c>
      <c r="D176" s="16" t="n">
        <v>593.12</v>
      </c>
      <c r="E176" s="16" t="n">
        <v>405.49</v>
      </c>
      <c r="F176" s="16" t="n">
        <v>307.71</v>
      </c>
      <c r="G176" s="16" t="n">
        <v>258.5</v>
      </c>
      <c r="H176" s="16" t="n">
        <v>220.57</v>
      </c>
      <c r="I176" s="16" t="n">
        <v>183.24</v>
      </c>
      <c r="J176" s="16" t="n">
        <v>128.45</v>
      </c>
      <c r="K176" s="16" t="n">
        <v>81.39</v>
      </c>
      <c r="L176" s="16" t="n">
        <v>29.19</v>
      </c>
    </row>
    <row r="177">
      <c r="A177" s="16" t="inlineStr">
        <is>
          <t>UKR</t>
        </is>
      </c>
      <c r="B177" s="16" t="inlineStr">
        <is>
          <t>Ukraine</t>
        </is>
      </c>
      <c r="C177" s="16" t="n">
        <v>2860.39</v>
      </c>
      <c r="D177" s="16" t="n">
        <v>1025.81</v>
      </c>
      <c r="E177" s="16" t="n">
        <v>114.44</v>
      </c>
      <c r="F177" s="16" t="n">
        <v>57.33</v>
      </c>
      <c r="G177" s="16" t="n">
        <v>43.49</v>
      </c>
      <c r="H177" s="16" t="n">
        <v>35.48</v>
      </c>
      <c r="I177" s="16" t="n">
        <v>28.43</v>
      </c>
      <c r="J177" s="16" t="n">
        <v>23.94</v>
      </c>
      <c r="K177" s="16" t="n">
        <v>19.61</v>
      </c>
      <c r="L177" s="16" t="n">
        <v>14.38</v>
      </c>
    </row>
    <row r="178">
      <c r="A178" s="16" t="inlineStr">
        <is>
          <t>ARE</t>
        </is>
      </c>
      <c r="B178" s="16" t="inlineStr">
        <is>
          <t>United Arab Emirates (the)</t>
        </is>
      </c>
      <c r="C178" s="16" t="n">
        <v>4200.3</v>
      </c>
      <c r="D178" s="16" t="n">
        <v>2745.92</v>
      </c>
      <c r="E178" s="16" t="n">
        <v>2236.77</v>
      </c>
      <c r="F178" s="16" t="n">
        <v>2047</v>
      </c>
      <c r="G178" s="16" t="n">
        <v>1518.31</v>
      </c>
      <c r="H178" s="16" t="n">
        <v>675.16</v>
      </c>
      <c r="I178" s="16" t="n">
        <v>450.11</v>
      </c>
      <c r="J178" s="16" t="n">
        <v>381.71</v>
      </c>
      <c r="K178" s="16" t="n">
        <v>131.86</v>
      </c>
      <c r="L178" s="16" t="n">
        <v>25.17</v>
      </c>
    </row>
    <row r="179">
      <c r="A179" s="16" t="inlineStr">
        <is>
          <t>GBR</t>
        </is>
      </c>
      <c r="B179" s="16" t="inlineStr">
        <is>
          <t>United Kingdom</t>
        </is>
      </c>
      <c r="C179" s="16" t="n">
        <v>5686.52</v>
      </c>
      <c r="D179" s="16" t="n">
        <v>2894.43</v>
      </c>
      <c r="E179" s="16" t="n">
        <v>1687.82</v>
      </c>
      <c r="F179" s="16" t="n">
        <v>1026.65</v>
      </c>
      <c r="G179" s="16" t="n">
        <v>617.66</v>
      </c>
      <c r="H179" s="16" t="n">
        <v>428.06</v>
      </c>
      <c r="I179" s="16" t="n">
        <v>277.28</v>
      </c>
      <c r="J179" s="16" t="n">
        <v>173.82</v>
      </c>
      <c r="K179" s="16" t="n">
        <v>112.65</v>
      </c>
      <c r="L179" s="16" t="n">
        <v>34.21</v>
      </c>
    </row>
    <row r="180">
      <c r="A180" s="16" t="inlineStr">
        <is>
          <t>USA</t>
        </is>
      </c>
      <c r="B180" s="16" t="inlineStr">
        <is>
          <t>United States of America (the)</t>
        </is>
      </c>
      <c r="C180" s="16" t="n">
        <v>442.54</v>
      </c>
      <c r="D180" s="16" t="n">
        <v>107.47</v>
      </c>
      <c r="E180" s="16" t="n">
        <v>48.86</v>
      </c>
      <c r="F180" s="16" t="n">
        <v>30.41</v>
      </c>
      <c r="G180" s="16" t="n">
        <v>20.79</v>
      </c>
      <c r="H180" s="16" t="n">
        <v>14.84</v>
      </c>
      <c r="I180" s="16" t="n">
        <v>10.15</v>
      </c>
      <c r="J180" s="16" t="n">
        <v>6.24</v>
      </c>
      <c r="K180" s="16" t="n">
        <v>2.72</v>
      </c>
      <c r="L180" s="16" t="n">
        <v>0.47</v>
      </c>
    </row>
    <row r="181">
      <c r="A181" s="16" t="inlineStr">
        <is>
          <t>URY</t>
        </is>
      </c>
      <c r="B181" s="16" t="inlineStr">
        <is>
          <t>Uruguay</t>
        </is>
      </c>
      <c r="C181" s="16" t="n">
        <v>374.92</v>
      </c>
      <c r="D181" s="16" t="n">
        <v>37.83</v>
      </c>
      <c r="E181" s="16" t="n">
        <v>14.06</v>
      </c>
      <c r="F181" s="16" t="n">
        <v>4.9</v>
      </c>
      <c r="G181" s="16" t="n">
        <v>2.6</v>
      </c>
      <c r="H181" s="16" t="n">
        <v>1.6</v>
      </c>
      <c r="I181" s="16" t="n">
        <v>0.83</v>
      </c>
      <c r="J181" s="16" t="n">
        <v>0.44</v>
      </c>
      <c r="K181" s="16" t="n">
        <v>0.26</v>
      </c>
      <c r="L181" s="16" t="n">
        <v>0.12</v>
      </c>
    </row>
    <row r="182">
      <c r="A182" s="16" t="inlineStr">
        <is>
          <t>UZB</t>
        </is>
      </c>
      <c r="B182" s="16" t="inlineStr">
        <is>
          <t>Uzbekistan</t>
        </is>
      </c>
      <c r="C182" s="16" t="n">
        <v>1287.07</v>
      </c>
      <c r="D182" s="16" t="n">
        <v>687.25</v>
      </c>
      <c r="E182" s="16" t="n">
        <v>524.13</v>
      </c>
      <c r="F182" s="16" t="n">
        <v>366.76</v>
      </c>
      <c r="G182" s="16" t="n">
        <v>257.22</v>
      </c>
      <c r="H182" s="16" t="n">
        <v>165.36</v>
      </c>
      <c r="I182" s="16" t="n">
        <v>118.85</v>
      </c>
      <c r="J182" s="16" t="n">
        <v>80.90000000000001</v>
      </c>
      <c r="K182" s="16" t="n">
        <v>41.44</v>
      </c>
      <c r="L182" s="16" t="n">
        <v>7.03</v>
      </c>
    </row>
    <row r="183">
      <c r="A183" s="16" t="inlineStr">
        <is>
          <t>VUT</t>
        </is>
      </c>
      <c r="B183" s="16" t="inlineStr">
        <is>
          <t>Vanuatu</t>
        </is>
      </c>
      <c r="C183" s="16" t="n">
        <v>910.99</v>
      </c>
      <c r="D183" s="16" t="n">
        <v>75.94</v>
      </c>
      <c r="E183" s="16" t="n">
        <v>58.3</v>
      </c>
      <c r="F183" s="16" t="n">
        <v>42.83</v>
      </c>
      <c r="G183" s="16" t="n">
        <v>31.2</v>
      </c>
      <c r="H183" s="16" t="n">
        <v>20.36</v>
      </c>
      <c r="I183" s="16" t="n">
        <v>13.87</v>
      </c>
      <c r="J183" s="16" t="n">
        <v>9.76</v>
      </c>
      <c r="K183" s="16" t="n">
        <v>7.47</v>
      </c>
      <c r="L183" s="16" t="n">
        <v>3.68</v>
      </c>
    </row>
    <row r="184">
      <c r="A184" s="16" t="inlineStr">
        <is>
          <t>VEN</t>
        </is>
      </c>
      <c r="B184" s="16" t="inlineStr">
        <is>
          <t>Venezuela (Bolivarian Republic of)</t>
        </is>
      </c>
      <c r="C184" s="16" t="n">
        <v>1915.66</v>
      </c>
      <c r="D184" s="16" t="n">
        <v>426.2</v>
      </c>
      <c r="E184" s="16" t="n">
        <v>235.81</v>
      </c>
      <c r="F184" s="16" t="n">
        <v>121.73</v>
      </c>
      <c r="G184" s="16" t="n">
        <v>76.58</v>
      </c>
      <c r="H184" s="16" t="n">
        <v>54.4</v>
      </c>
      <c r="I184" s="16" t="n">
        <v>33.72</v>
      </c>
      <c r="J184" s="16" t="n">
        <v>18.52</v>
      </c>
      <c r="K184" s="16" t="n">
        <v>10.64</v>
      </c>
      <c r="L184" s="16" t="n">
        <v>1.9</v>
      </c>
    </row>
    <row r="185">
      <c r="A185" s="16" t="inlineStr">
        <is>
          <t>VNM</t>
        </is>
      </c>
      <c r="B185" s="16" t="inlineStr">
        <is>
          <t>Viet Nam</t>
        </is>
      </c>
      <c r="C185" s="16" t="n">
        <v>5930.36</v>
      </c>
      <c r="D185" s="16" t="n">
        <v>1374.7</v>
      </c>
      <c r="E185" s="16" t="n">
        <v>939</v>
      </c>
      <c r="F185" s="16" t="n">
        <v>633.8200000000001</v>
      </c>
      <c r="G185" s="16" t="n">
        <v>451.31</v>
      </c>
      <c r="H185" s="16" t="n">
        <v>300.02</v>
      </c>
      <c r="I185" s="16" t="n">
        <v>190.34</v>
      </c>
      <c r="J185" s="16" t="n">
        <v>118.43</v>
      </c>
      <c r="K185" s="16" t="n">
        <v>79.2</v>
      </c>
      <c r="L185" s="16" t="n">
        <v>39.36</v>
      </c>
    </row>
    <row r="186">
      <c r="A186" s="16" t="inlineStr">
        <is>
          <t>VIR</t>
        </is>
      </c>
      <c r="B186" s="16" t="inlineStr">
        <is>
          <t>Virgin Islands (U.S.)</t>
        </is>
      </c>
      <c r="C186" s="16" t="n">
        <v>1570.16</v>
      </c>
      <c r="D186" s="16" t="n">
        <v>720.58</v>
      </c>
      <c r="E186" s="16" t="n">
        <v>484.26</v>
      </c>
      <c r="F186" s="16" t="n">
        <v>454.75</v>
      </c>
      <c r="G186" s="16" t="n">
        <v>353.21</v>
      </c>
      <c r="H186" s="16" t="n">
        <v>190.08</v>
      </c>
      <c r="I186" s="16" t="n">
        <v>137.01</v>
      </c>
      <c r="J186" s="16" t="n">
        <v>94.3</v>
      </c>
      <c r="K186" s="16" t="n">
        <v>80.73999999999999</v>
      </c>
      <c r="L186" s="16" t="n">
        <v>31.62</v>
      </c>
    </row>
    <row r="187">
      <c r="A187" s="16" t="inlineStr">
        <is>
          <t>YEM</t>
        </is>
      </c>
      <c r="B187" s="16" t="inlineStr">
        <is>
          <t>Yemen</t>
        </is>
      </c>
      <c r="C187" s="16" t="n">
        <v>5429.42</v>
      </c>
      <c r="D187" s="16" t="n">
        <v>820.6799999999999</v>
      </c>
      <c r="E187" s="16" t="n">
        <v>407.07</v>
      </c>
      <c r="F187" s="16" t="n">
        <v>302.83</v>
      </c>
      <c r="G187" s="16" t="n">
        <v>234.16</v>
      </c>
      <c r="H187" s="16" t="n">
        <v>153.23</v>
      </c>
      <c r="I187" s="16" t="n">
        <v>98.97</v>
      </c>
      <c r="J187" s="16" t="n">
        <v>47.11</v>
      </c>
      <c r="K187" s="16" t="n">
        <v>21.4</v>
      </c>
      <c r="L187" s="16" t="n">
        <v>2.94</v>
      </c>
    </row>
    <row r="188">
      <c r="A188" s="16" t="inlineStr">
        <is>
          <t>ZMB</t>
        </is>
      </c>
      <c r="B188" s="16" t="inlineStr">
        <is>
          <t>Zambia</t>
        </is>
      </c>
      <c r="C188" s="16" t="n">
        <v>518.04</v>
      </c>
      <c r="D188" s="16" t="n">
        <v>85.5</v>
      </c>
      <c r="E188" s="16" t="n">
        <v>51.07</v>
      </c>
      <c r="F188" s="16" t="n">
        <v>32.18</v>
      </c>
      <c r="G188" s="16" t="n">
        <v>23.32</v>
      </c>
      <c r="H188" s="16" t="n">
        <v>19.99</v>
      </c>
      <c r="I188" s="16" t="n">
        <v>13.53</v>
      </c>
      <c r="J188" s="16" t="n">
        <v>10.36</v>
      </c>
      <c r="K188" s="16" t="n">
        <v>9.109999999999999</v>
      </c>
      <c r="L188" s="16" t="n">
        <v>6.09</v>
      </c>
    </row>
    <row r="189">
      <c r="A189" s="16" t="inlineStr">
        <is>
          <t>ZWE</t>
        </is>
      </c>
      <c r="B189" s="16" t="inlineStr">
        <is>
          <t>Zimbabwe</t>
        </is>
      </c>
      <c r="C189" s="16" t="n">
        <v>288.72</v>
      </c>
      <c r="D189" s="16" t="n">
        <v>63.12</v>
      </c>
      <c r="E189" s="16" t="n">
        <v>51.2</v>
      </c>
      <c r="F189" s="16" t="n">
        <v>44.75</v>
      </c>
      <c r="G189" s="16" t="n">
        <v>38.84</v>
      </c>
      <c r="H189" s="16" t="n">
        <v>32.93</v>
      </c>
      <c r="I189" s="16" t="n">
        <v>27.43</v>
      </c>
      <c r="J189" s="16" t="n">
        <v>19.27</v>
      </c>
      <c r="K189" s="16" t="n">
        <v>13.53</v>
      </c>
      <c r="L189" s="16" t="n">
        <v>8.57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666600"/>
    <outlinePr summaryBelow="1" summaryRight="1"/>
    <pageSetUpPr/>
  </sheetPr>
  <dimension ref="A1:N200"/>
  <sheetViews>
    <sheetView workbookViewId="0">
      <selection activeCell="A1" sqref="A1"/>
    </sheetView>
  </sheetViews>
  <sheetFormatPr baseColWidth="8" defaultRowHeight="15"/>
  <cols>
    <col customWidth="1" max="14" min="14" width="40"/>
  </cols>
  <sheetData>
    <row r="1">
      <c r="A1" s="16" t="inlineStr">
        <is>
          <t>ISO3</t>
        </is>
      </c>
      <c r="B1" s="16" t="inlineStr">
        <is>
          <t>country_name</t>
        </is>
      </c>
      <c r="C1" s="16" t="inlineStr">
        <is>
          <t>2020</t>
        </is>
      </c>
      <c r="D1" s="16" t="inlineStr">
        <is>
          <t>2021</t>
        </is>
      </c>
      <c r="E1" s="16" t="inlineStr">
        <is>
          <t>2022</t>
        </is>
      </c>
      <c r="F1" s="16" t="inlineStr">
        <is>
          <t>2023</t>
        </is>
      </c>
      <c r="G1" s="16" t="inlineStr">
        <is>
          <t>2024</t>
        </is>
      </c>
      <c r="H1" s="16" t="inlineStr">
        <is>
          <t>2025</t>
        </is>
      </c>
      <c r="I1" s="16" t="inlineStr">
        <is>
          <t>2026</t>
        </is>
      </c>
      <c r="J1" s="16" t="inlineStr">
        <is>
          <t>2027</t>
        </is>
      </c>
      <c r="K1" s="16" t="inlineStr">
        <is>
          <t>2028</t>
        </is>
      </c>
      <c r="L1" s="16" t="inlineStr">
        <is>
          <t>2029</t>
        </is>
      </c>
      <c r="M1" s="16" t="inlineStr">
        <is>
          <t>2030</t>
        </is>
      </c>
      <c r="N1" s="17" t="inlineStr">
        <is>
          <t>Mean 10-Year Population Growth Rate (%)</t>
        </is>
      </c>
    </row>
    <row r="2">
      <c r="A2" s="16" t="inlineStr">
        <is>
          <t>ABW</t>
        </is>
      </c>
      <c r="B2" s="16" t="inlineStr">
        <is>
          <t>Aruba</t>
        </is>
      </c>
      <c r="C2" s="16" t="n">
        <v>-0.89</v>
      </c>
      <c r="D2" s="16" t="n">
        <v>0</v>
      </c>
      <c r="E2" s="16" t="n">
        <v>0.9</v>
      </c>
      <c r="F2" s="16" t="n">
        <v>0</v>
      </c>
      <c r="G2" s="16" t="n">
        <v>0.89</v>
      </c>
      <c r="H2" s="16" t="n">
        <v>0</v>
      </c>
      <c r="I2" s="16" t="n">
        <v>0</v>
      </c>
      <c r="J2" s="16" t="n">
        <v>0</v>
      </c>
      <c r="K2" s="16" t="n">
        <v>0</v>
      </c>
      <c r="L2" s="16" t="n">
        <v>0</v>
      </c>
      <c r="M2" s="16" t="n">
        <v>0</v>
      </c>
      <c r="N2" s="17">
        <f>SUM(C2:M2)/11</f>
        <v/>
      </c>
    </row>
    <row r="3">
      <c r="A3" s="16" t="inlineStr">
        <is>
          <t>AFG</t>
        </is>
      </c>
      <c r="B3" s="16" t="inlineStr">
        <is>
          <t>Afghanistan</t>
        </is>
      </c>
      <c r="C3" s="16" t="n">
        <v>2.3</v>
      </c>
      <c r="D3" s="16" t="n">
        <v>2.3</v>
      </c>
      <c r="E3" s="16" t="n">
        <v>2.3</v>
      </c>
      <c r="F3" s="16" t="n">
        <v>2.3</v>
      </c>
      <c r="G3" s="16" t="n">
        <v>2.3</v>
      </c>
      <c r="H3" s="16" t="n">
        <v>2.3</v>
      </c>
      <c r="I3" s="16" t="n">
        <v>2.3</v>
      </c>
      <c r="J3" s="16" t="n">
        <v>2.3</v>
      </c>
      <c r="K3" s="16" t="n">
        <v>2.3</v>
      </c>
      <c r="L3" s="16" t="n">
        <v>2.3</v>
      </c>
      <c r="M3" s="16" t="n">
        <v>2.3</v>
      </c>
      <c r="N3" s="17">
        <f>SUM(C3:M3)/11</f>
        <v/>
      </c>
    </row>
    <row r="4">
      <c r="A4" s="16" t="inlineStr">
        <is>
          <t>AGO</t>
        </is>
      </c>
      <c r="B4" s="16" t="inlineStr">
        <is>
          <t>Angola</t>
        </is>
      </c>
      <c r="C4" s="16" t="n">
        <v>3</v>
      </c>
      <c r="D4" s="16" t="n">
        <v>3</v>
      </c>
      <c r="E4" s="16" t="n">
        <v>3</v>
      </c>
      <c r="F4" s="16" t="n">
        <v>3</v>
      </c>
      <c r="G4" s="16" t="n">
        <v>3</v>
      </c>
      <c r="H4" s="16" t="n">
        <v>3</v>
      </c>
      <c r="I4" s="16" t="n">
        <v>3</v>
      </c>
      <c r="J4" s="16" t="n">
        <v>3</v>
      </c>
      <c r="K4" s="16" t="n">
        <v>3</v>
      </c>
      <c r="L4" s="16" t="n">
        <v>3</v>
      </c>
      <c r="M4" s="16" t="n">
        <v>3</v>
      </c>
      <c r="N4" s="17">
        <f>SUM(C4:M4)/11</f>
        <v/>
      </c>
    </row>
    <row r="5">
      <c r="A5" s="16" t="inlineStr">
        <is>
          <t>ALB</t>
        </is>
      </c>
      <c r="B5" s="16" t="inlineStr">
        <is>
          <t>Albania</t>
        </is>
      </c>
      <c r="C5" s="16" t="n">
        <v>-0.1</v>
      </c>
      <c r="D5" s="16" t="n">
        <v>-0.17</v>
      </c>
      <c r="E5" s="16" t="n">
        <v>-0.24</v>
      </c>
      <c r="F5" s="16" t="n">
        <v>-0.28</v>
      </c>
      <c r="G5" s="16" t="n">
        <v>-0.28</v>
      </c>
      <c r="H5" s="16" t="n">
        <v>-0.35</v>
      </c>
      <c r="I5" s="16" t="n">
        <v>-0.32</v>
      </c>
      <c r="J5" s="16" t="n">
        <v>-0.32</v>
      </c>
      <c r="K5" s="16" t="n">
        <v>-0.32</v>
      </c>
      <c r="L5" s="16" t="n">
        <v>-0.32</v>
      </c>
      <c r="M5" s="16" t="n">
        <v>-0.32</v>
      </c>
      <c r="N5" s="17">
        <f>SUM(C5:M5)/11</f>
        <v/>
      </c>
    </row>
    <row r="6">
      <c r="A6" s="16" t="inlineStr">
        <is>
          <t>AND</t>
        </is>
      </c>
      <c r="B6" s="16" t="inlineStr">
        <is>
          <t>Andorra</t>
        </is>
      </c>
      <c r="C6" s="16" t="n">
        <v>0</v>
      </c>
      <c r="D6" s="16" t="n">
        <v>1.28</v>
      </c>
      <c r="E6" s="16" t="n">
        <v>2.53</v>
      </c>
      <c r="F6" s="16" t="n">
        <v>2.47</v>
      </c>
      <c r="G6" s="16" t="n">
        <v>1.2</v>
      </c>
      <c r="H6" s="16" t="n">
        <v>2.38</v>
      </c>
      <c r="I6" s="16" t="n">
        <v>1.16</v>
      </c>
      <c r="J6" s="16" t="n">
        <v>1.16</v>
      </c>
      <c r="K6" s="16" t="n">
        <v>1.16</v>
      </c>
      <c r="L6" s="16" t="n">
        <v>1.16</v>
      </c>
      <c r="M6" s="16" t="n">
        <v>1.16</v>
      </c>
      <c r="N6" s="17">
        <f>SUM(C6:M6)/11</f>
        <v/>
      </c>
    </row>
    <row r="7">
      <c r="A7" s="16" t="inlineStr">
        <is>
          <t>ARE</t>
        </is>
      </c>
      <c r="B7" s="16" t="inlineStr">
        <is>
          <t>United Arab Emirates</t>
        </is>
      </c>
      <c r="C7" s="16" t="n">
        <v>-2.34</v>
      </c>
      <c r="D7" s="16" t="n">
        <v>1.5</v>
      </c>
      <c r="E7" s="16" t="n">
        <v>1.5</v>
      </c>
      <c r="F7" s="16" t="n">
        <v>1.5</v>
      </c>
      <c r="G7" s="16" t="n">
        <v>1.5</v>
      </c>
      <c r="H7" s="16" t="n">
        <v>1.5</v>
      </c>
      <c r="I7" s="16" t="n">
        <v>1.5</v>
      </c>
      <c r="J7" s="16" t="n">
        <v>1.5</v>
      </c>
      <c r="K7" s="16" t="n">
        <v>1.5</v>
      </c>
      <c r="L7" s="16" t="n">
        <v>1.5</v>
      </c>
      <c r="M7" s="16" t="n">
        <v>1.5</v>
      </c>
      <c r="N7" s="17">
        <f>SUM(C7:M7)/11</f>
        <v/>
      </c>
    </row>
    <row r="8">
      <c r="A8" s="16" t="inlineStr">
        <is>
          <t>ARG</t>
        </is>
      </c>
      <c r="B8" s="16" t="inlineStr">
        <is>
          <t>Argentina</t>
        </is>
      </c>
      <c r="C8" s="16" t="n">
        <v>1</v>
      </c>
      <c r="D8" s="16" t="n">
        <v>1</v>
      </c>
      <c r="E8" s="16" t="n">
        <v>1</v>
      </c>
      <c r="F8" s="16" t="n">
        <v>1</v>
      </c>
      <c r="G8" s="16" t="n">
        <v>1</v>
      </c>
      <c r="H8" s="16" t="n">
        <v>1</v>
      </c>
      <c r="I8" s="16" t="n">
        <v>1</v>
      </c>
      <c r="J8" s="16" t="n">
        <v>1</v>
      </c>
      <c r="K8" s="16" t="n">
        <v>1</v>
      </c>
      <c r="L8" s="16" t="n">
        <v>1</v>
      </c>
      <c r="M8" s="16" t="n">
        <v>1</v>
      </c>
      <c r="N8" s="17">
        <f>SUM(C8:M8)/11</f>
        <v/>
      </c>
    </row>
    <row r="9">
      <c r="A9" s="16" t="inlineStr">
        <is>
          <t>ARM</t>
        </is>
      </c>
      <c r="B9" s="16" t="inlineStr">
        <is>
          <t>Armenia</t>
        </is>
      </c>
      <c r="C9" s="16" t="n">
        <v>-0.03</v>
      </c>
      <c r="D9" s="16" t="n">
        <v>0</v>
      </c>
      <c r="E9" s="16" t="n">
        <v>0.03</v>
      </c>
      <c r="F9" s="16" t="n">
        <v>0</v>
      </c>
      <c r="G9" s="16" t="n">
        <v>0</v>
      </c>
      <c r="H9" s="16" t="n">
        <v>0</v>
      </c>
      <c r="I9" s="16" t="n">
        <v>0.03</v>
      </c>
      <c r="J9" s="16" t="n">
        <v>0.03</v>
      </c>
      <c r="K9" s="16" t="n">
        <v>0.03</v>
      </c>
      <c r="L9" s="16" t="n">
        <v>0.03</v>
      </c>
      <c r="M9" s="16" t="n">
        <v>0.03</v>
      </c>
      <c r="N9" s="17">
        <f>SUM(C9:M9)/11</f>
        <v/>
      </c>
    </row>
    <row r="10">
      <c r="A10" s="16" t="inlineStr">
        <is>
          <t>ATG</t>
        </is>
      </c>
      <c r="B10" s="16" t="inlineStr">
        <is>
          <t>Antigua and Barbuda</t>
        </is>
      </c>
      <c r="C10" s="16" t="n">
        <v>1.03</v>
      </c>
      <c r="D10" s="16" t="n">
        <v>2.04</v>
      </c>
      <c r="E10" s="16" t="n">
        <v>1</v>
      </c>
      <c r="F10" s="16" t="n">
        <v>0.99</v>
      </c>
      <c r="G10" s="16" t="n">
        <v>1.96</v>
      </c>
      <c r="H10" s="16" t="n">
        <v>0.96</v>
      </c>
      <c r="I10" s="16" t="n">
        <v>1.9</v>
      </c>
      <c r="J10" s="16" t="n">
        <v>1.9</v>
      </c>
      <c r="K10" s="16" t="n">
        <v>1.9</v>
      </c>
      <c r="L10" s="16" t="n">
        <v>1.9</v>
      </c>
      <c r="M10" s="16" t="n">
        <v>1.9</v>
      </c>
      <c r="N10" s="17">
        <f>SUM(C10:M10)/11</f>
        <v/>
      </c>
    </row>
    <row r="11">
      <c r="A11" s="16" t="inlineStr">
        <is>
          <t>AUS</t>
        </is>
      </c>
      <c r="B11" s="16" t="inlineStr">
        <is>
          <t>Australia</t>
        </is>
      </c>
      <c r="C11" s="16" t="n">
        <v>0.53</v>
      </c>
      <c r="D11" s="16" t="n">
        <v>0.1</v>
      </c>
      <c r="E11" s="16" t="n">
        <v>0.5</v>
      </c>
      <c r="F11" s="16" t="n">
        <v>1.05</v>
      </c>
      <c r="G11" s="16" t="n">
        <v>1.3</v>
      </c>
      <c r="H11" s="16" t="n">
        <v>1.25</v>
      </c>
      <c r="I11" s="16" t="n">
        <v>1.2</v>
      </c>
      <c r="J11" s="16" t="n">
        <v>1.2</v>
      </c>
      <c r="K11" s="16" t="n">
        <v>1.2</v>
      </c>
      <c r="L11" s="16" t="n">
        <v>1.2</v>
      </c>
      <c r="M11" s="16" t="n">
        <v>1.2</v>
      </c>
      <c r="N11" s="17">
        <f>SUM(C11:M11)/11</f>
        <v/>
      </c>
    </row>
    <row r="12">
      <c r="A12" s="16" t="inlineStr">
        <is>
          <t>AUT</t>
        </is>
      </c>
      <c r="B12" s="16" t="inlineStr">
        <is>
          <t>Austria</t>
        </is>
      </c>
      <c r="C12" s="16" t="n">
        <v>0.47</v>
      </c>
      <c r="D12" s="16" t="n">
        <v>0.51</v>
      </c>
      <c r="E12" s="16" t="n">
        <v>0.49</v>
      </c>
      <c r="F12" s="16" t="n">
        <v>0.5</v>
      </c>
      <c r="G12" s="16" t="n">
        <v>0.5</v>
      </c>
      <c r="H12" s="16" t="n">
        <v>0.51</v>
      </c>
      <c r="I12" s="16" t="n">
        <v>0.49</v>
      </c>
      <c r="J12" s="16" t="n">
        <v>0.49</v>
      </c>
      <c r="K12" s="16" t="n">
        <v>0.49</v>
      </c>
      <c r="L12" s="16" t="n">
        <v>0.49</v>
      </c>
      <c r="M12" s="16" t="n">
        <v>0.49</v>
      </c>
      <c r="N12" s="17">
        <f>SUM(C12:M12)/11</f>
        <v/>
      </c>
    </row>
    <row r="13">
      <c r="A13" s="16" t="inlineStr">
        <is>
          <t>AZE</t>
        </is>
      </c>
      <c r="B13" s="16" t="inlineStr">
        <is>
          <t>Azerbaijan</t>
        </is>
      </c>
      <c r="C13" s="16" t="n">
        <v>0.85</v>
      </c>
      <c r="D13" s="16" t="n">
        <v>1.2</v>
      </c>
      <c r="E13" s="16" t="n">
        <v>1.2</v>
      </c>
      <c r="F13" s="16" t="n">
        <v>1.2</v>
      </c>
      <c r="G13" s="16" t="n">
        <v>1.2</v>
      </c>
      <c r="H13" s="16" t="n">
        <v>1.2</v>
      </c>
      <c r="I13" s="16" t="n">
        <v>1.2</v>
      </c>
      <c r="J13" s="16" t="n">
        <v>1.2</v>
      </c>
      <c r="K13" s="16" t="n">
        <v>1.2</v>
      </c>
      <c r="L13" s="16" t="n">
        <v>1.2</v>
      </c>
      <c r="M13" s="16" t="n">
        <v>1.2</v>
      </c>
      <c r="N13" s="17">
        <f>SUM(C13:M13)/11</f>
        <v/>
      </c>
    </row>
    <row r="14">
      <c r="A14" s="16" t="inlineStr">
        <is>
          <t>BDI</t>
        </is>
      </c>
      <c r="B14" s="16" t="inlineStr">
        <is>
          <t>Burundi</t>
        </is>
      </c>
      <c r="C14" s="16" t="n">
        <v>3</v>
      </c>
      <c r="D14" s="16" t="n">
        <v>3</v>
      </c>
      <c r="E14" s="16" t="n">
        <v>3</v>
      </c>
      <c r="F14" s="16" t="n">
        <v>3</v>
      </c>
      <c r="G14" s="16" t="n">
        <v>3</v>
      </c>
      <c r="H14" s="16" t="n">
        <v>3</v>
      </c>
      <c r="I14" s="16" t="n">
        <v>3</v>
      </c>
      <c r="J14" s="16" t="n">
        <v>3</v>
      </c>
      <c r="K14" s="16" t="n">
        <v>3</v>
      </c>
      <c r="L14" s="16" t="n">
        <v>3</v>
      </c>
      <c r="M14" s="16" t="n">
        <v>3</v>
      </c>
      <c r="N14" s="17">
        <f>SUM(C14:M14)/11</f>
        <v/>
      </c>
    </row>
    <row r="15">
      <c r="A15" s="16" t="inlineStr">
        <is>
          <t>BEL</t>
        </is>
      </c>
      <c r="B15" s="16" t="inlineStr">
        <is>
          <t>Belgium</t>
        </is>
      </c>
      <c r="C15" s="16" t="n">
        <v>0.58</v>
      </c>
      <c r="D15" s="16" t="n">
        <v>0.17</v>
      </c>
      <c r="E15" s="16" t="n">
        <v>0.36</v>
      </c>
      <c r="F15" s="16" t="n">
        <v>0.45</v>
      </c>
      <c r="G15" s="16" t="n">
        <v>0.41</v>
      </c>
      <c r="H15" s="16" t="n">
        <v>0.39</v>
      </c>
      <c r="I15" s="16" t="n">
        <v>0.38</v>
      </c>
      <c r="J15" s="16" t="n">
        <v>0.38</v>
      </c>
      <c r="K15" s="16" t="n">
        <v>0.38</v>
      </c>
      <c r="L15" s="16" t="n">
        <v>0.38</v>
      </c>
      <c r="M15" s="16" t="n">
        <v>0.38</v>
      </c>
      <c r="N15" s="17">
        <f>SUM(C15:M15)/11</f>
        <v/>
      </c>
    </row>
    <row r="16">
      <c r="A16" s="16" t="inlineStr">
        <is>
          <t>BEN</t>
        </is>
      </c>
      <c r="B16" s="16" t="inlineStr">
        <is>
          <t>Benin</t>
        </is>
      </c>
      <c r="C16" s="16" t="n">
        <v>2.81</v>
      </c>
      <c r="D16" s="16" t="n">
        <v>2.81</v>
      </c>
      <c r="E16" s="16" t="n">
        <v>2.81</v>
      </c>
      <c r="F16" s="16" t="n">
        <v>2.8</v>
      </c>
      <c r="G16" s="16" t="n">
        <v>2.81</v>
      </c>
      <c r="H16" s="16" t="n">
        <v>2.81</v>
      </c>
      <c r="I16" s="16" t="n">
        <v>2.81</v>
      </c>
      <c r="J16" s="16" t="n">
        <v>2.81</v>
      </c>
      <c r="K16" s="16" t="n">
        <v>2.81</v>
      </c>
      <c r="L16" s="16" t="n">
        <v>2.81</v>
      </c>
      <c r="M16" s="16" t="n">
        <v>2.81</v>
      </c>
      <c r="N16" s="17">
        <f>SUM(C16:M16)/11</f>
        <v/>
      </c>
    </row>
    <row r="17">
      <c r="A17" s="16" t="inlineStr">
        <is>
          <t>BFA</t>
        </is>
      </c>
      <c r="B17" s="16" t="inlineStr">
        <is>
          <t>Burkina Faso</t>
        </is>
      </c>
      <c r="C17" s="16" t="n">
        <v>2.91</v>
      </c>
      <c r="D17" s="16" t="n">
        <v>2.91</v>
      </c>
      <c r="E17" s="16" t="n">
        <v>2.91</v>
      </c>
      <c r="F17" s="16" t="n">
        <v>2.91</v>
      </c>
      <c r="G17" s="16" t="n">
        <v>2.91</v>
      </c>
      <c r="H17" s="16" t="n">
        <v>2.91</v>
      </c>
      <c r="I17" s="16" t="n">
        <v>2.91</v>
      </c>
      <c r="J17" s="16" t="n">
        <v>2.91</v>
      </c>
      <c r="K17" s="16" t="n">
        <v>2.91</v>
      </c>
      <c r="L17" s="16" t="n">
        <v>2.91</v>
      </c>
      <c r="M17" s="16" t="n">
        <v>2.91</v>
      </c>
      <c r="N17" s="17">
        <f>SUM(C17:M17)/11</f>
        <v/>
      </c>
    </row>
    <row r="18">
      <c r="A18" s="16" t="inlineStr">
        <is>
          <t>BGD</t>
        </is>
      </c>
      <c r="B18" s="16" t="inlineStr">
        <is>
          <t>Bangladesh</t>
        </is>
      </c>
      <c r="C18" s="16" t="n">
        <v>1.01</v>
      </c>
      <c r="D18" s="16" t="n">
        <v>0.98</v>
      </c>
      <c r="E18" s="16" t="n">
        <v>0.95</v>
      </c>
      <c r="F18" s="16" t="n">
        <v>0.92</v>
      </c>
      <c r="G18" s="16" t="n">
        <v>0.89</v>
      </c>
      <c r="H18" s="16" t="n">
        <v>0.86</v>
      </c>
      <c r="I18" s="16" t="n">
        <v>0.82</v>
      </c>
      <c r="J18" s="16" t="n">
        <v>0.82</v>
      </c>
      <c r="K18" s="16" t="n">
        <v>0.82</v>
      </c>
      <c r="L18" s="16" t="n">
        <v>0.82</v>
      </c>
      <c r="M18" s="16" t="n">
        <v>0.82</v>
      </c>
      <c r="N18" s="17">
        <f>SUM(C18:M18)/11</f>
        <v/>
      </c>
    </row>
    <row r="19">
      <c r="A19" s="16" t="inlineStr">
        <is>
          <t>BGR</t>
        </is>
      </c>
      <c r="B19" s="16" t="inlineStr">
        <is>
          <t>Bulgaria</t>
        </is>
      </c>
      <c r="C19" s="16" t="n">
        <v>-0.49</v>
      </c>
      <c r="D19" s="16" t="n">
        <v>-0.61</v>
      </c>
      <c r="E19" s="16" t="n">
        <v>-0.6</v>
      </c>
      <c r="F19" s="16" t="n">
        <v>-0.6</v>
      </c>
      <c r="G19" s="16" t="n">
        <v>-0.6</v>
      </c>
      <c r="H19" s="16" t="n">
        <v>-0.59</v>
      </c>
      <c r="I19" s="16" t="n">
        <v>-0.61</v>
      </c>
      <c r="J19" s="16" t="n">
        <v>-0.61</v>
      </c>
      <c r="K19" s="16" t="n">
        <v>-0.61</v>
      </c>
      <c r="L19" s="16" t="n">
        <v>-0.61</v>
      </c>
      <c r="M19" s="16" t="n">
        <v>-0.61</v>
      </c>
      <c r="N19" s="17">
        <f>SUM(C19:M19)/11</f>
        <v/>
      </c>
    </row>
    <row r="20">
      <c r="A20" s="16" t="inlineStr">
        <is>
          <t>BHR</t>
        </is>
      </c>
      <c r="B20" s="16" t="inlineStr">
        <is>
          <t>Bahrain</t>
        </is>
      </c>
      <c r="C20" s="16" t="n">
        <v>-0.8100000000000001</v>
      </c>
      <c r="D20" s="16" t="n">
        <v>1.02</v>
      </c>
      <c r="E20" s="16" t="n">
        <v>2.08</v>
      </c>
      <c r="F20" s="16" t="n">
        <v>2.04</v>
      </c>
      <c r="G20" s="16" t="n">
        <v>2</v>
      </c>
      <c r="H20" s="16" t="n">
        <v>2.09</v>
      </c>
      <c r="I20" s="16" t="n">
        <v>2.05</v>
      </c>
      <c r="J20" s="16" t="n">
        <v>2.05</v>
      </c>
      <c r="K20" s="16" t="n">
        <v>2.05</v>
      </c>
      <c r="L20" s="16" t="n">
        <v>2.05</v>
      </c>
      <c r="M20" s="16" t="n">
        <v>2.05</v>
      </c>
      <c r="N20" s="17">
        <f>SUM(C20:M20)/11</f>
        <v/>
      </c>
    </row>
    <row r="21">
      <c r="A21" s="16" t="inlineStr">
        <is>
          <t>BHS</t>
        </is>
      </c>
      <c r="B21" s="16" t="inlineStr">
        <is>
          <t>The Bahamas</t>
        </is>
      </c>
      <c r="C21" s="16" t="n">
        <v>1.05</v>
      </c>
      <c r="D21" s="16" t="n">
        <v>1.04</v>
      </c>
      <c r="E21" s="16" t="n">
        <v>1.29</v>
      </c>
      <c r="F21" s="16" t="n">
        <v>1.02</v>
      </c>
      <c r="G21" s="16" t="n">
        <v>1.01</v>
      </c>
      <c r="H21" s="16" t="n">
        <v>1.24</v>
      </c>
      <c r="I21" s="16" t="n">
        <v>1.23</v>
      </c>
      <c r="J21" s="16" t="n">
        <v>1.23</v>
      </c>
      <c r="K21" s="16" t="n">
        <v>1.23</v>
      </c>
      <c r="L21" s="16" t="n">
        <v>1.23</v>
      </c>
      <c r="M21" s="16" t="n">
        <v>1.23</v>
      </c>
      <c r="N21" s="17">
        <f>SUM(C21:M21)/11</f>
        <v/>
      </c>
    </row>
    <row r="22">
      <c r="A22" s="16" t="inlineStr">
        <is>
          <t>BIH</t>
        </is>
      </c>
      <c r="B22" s="16" t="inlineStr">
        <is>
          <t>Bosnia and Herzegovina</t>
        </is>
      </c>
      <c r="C22" s="16" t="n">
        <v>-0.67</v>
      </c>
      <c r="D22" s="16" t="n">
        <v>-0.49</v>
      </c>
      <c r="E22" s="16" t="n">
        <v>-0.4</v>
      </c>
      <c r="F22" s="16" t="n">
        <v>-0.31</v>
      </c>
      <c r="G22" s="16" t="n">
        <v>-0.49</v>
      </c>
      <c r="H22" s="16" t="n">
        <v>-0.4</v>
      </c>
      <c r="I22" s="16" t="n">
        <v>-0.34</v>
      </c>
      <c r="J22" s="16" t="n">
        <v>-0.34</v>
      </c>
      <c r="K22" s="16" t="n">
        <v>-0.34</v>
      </c>
      <c r="L22" s="16" t="n">
        <v>-0.34</v>
      </c>
      <c r="M22" s="16" t="n">
        <v>-0.34</v>
      </c>
      <c r="N22" s="17">
        <f>SUM(C22:M22)/11</f>
        <v/>
      </c>
    </row>
    <row r="23">
      <c r="A23" s="16" t="inlineStr">
        <is>
          <t>BLR</t>
        </is>
      </c>
      <c r="B23" s="16" t="inlineStr">
        <is>
          <t>Belarus</t>
        </is>
      </c>
      <c r="C23" s="16" t="n">
        <v>-0.2</v>
      </c>
      <c r="D23" s="16" t="n">
        <v>-0.64</v>
      </c>
      <c r="E23" s="16" t="n">
        <v>-0.5</v>
      </c>
      <c r="F23" s="16" t="n">
        <v>-0.49</v>
      </c>
      <c r="G23" s="16" t="n">
        <v>-0.51</v>
      </c>
      <c r="H23" s="16" t="n">
        <v>-0.5</v>
      </c>
      <c r="I23" s="16" t="n">
        <v>-0.49</v>
      </c>
      <c r="J23" s="16" t="n">
        <v>-0.49</v>
      </c>
      <c r="K23" s="16" t="n">
        <v>-0.49</v>
      </c>
      <c r="L23" s="16" t="n">
        <v>-0.49</v>
      </c>
      <c r="M23" s="16" t="n">
        <v>-0.49</v>
      </c>
      <c r="N23" s="17">
        <f>SUM(C23:M23)/11</f>
        <v/>
      </c>
    </row>
    <row r="24">
      <c r="A24" s="16" t="inlineStr">
        <is>
          <t>BLZ</t>
        </is>
      </c>
      <c r="B24" s="16" t="inlineStr">
        <is>
          <t>Belize</t>
        </is>
      </c>
      <c r="C24" s="16" t="n">
        <v>2.7</v>
      </c>
      <c r="D24" s="16" t="n">
        <v>2.15</v>
      </c>
      <c r="E24" s="16" t="n">
        <v>2.1</v>
      </c>
      <c r="F24" s="16" t="n">
        <v>1.83</v>
      </c>
      <c r="G24" s="16" t="n">
        <v>2.02</v>
      </c>
      <c r="H24" s="16" t="n">
        <v>1.98</v>
      </c>
      <c r="I24" s="16" t="n">
        <v>2.16</v>
      </c>
      <c r="J24" s="16" t="n">
        <v>2.16</v>
      </c>
      <c r="K24" s="16" t="n">
        <v>2.16</v>
      </c>
      <c r="L24" s="16" t="n">
        <v>2.16</v>
      </c>
      <c r="M24" s="16" t="n">
        <v>2.16</v>
      </c>
      <c r="N24" s="17">
        <f>SUM(C24:M24)/11</f>
        <v/>
      </c>
    </row>
    <row r="25">
      <c r="A25" s="16" t="inlineStr">
        <is>
          <t>BOL</t>
        </is>
      </c>
      <c r="B25" s="16" t="inlineStr">
        <is>
          <t>Bolivia</t>
        </is>
      </c>
      <c r="C25" s="16" t="n">
        <v>1.39</v>
      </c>
      <c r="D25" s="16" t="n">
        <v>1.46</v>
      </c>
      <c r="E25" s="16" t="n">
        <v>1.36</v>
      </c>
      <c r="F25" s="16" t="n">
        <v>1.42</v>
      </c>
      <c r="G25" s="16" t="n">
        <v>1.32</v>
      </c>
      <c r="H25" s="16" t="n">
        <v>1.3</v>
      </c>
      <c r="I25" s="16" t="n">
        <v>1.49</v>
      </c>
      <c r="J25" s="16" t="n">
        <v>1.49</v>
      </c>
      <c r="K25" s="16" t="n">
        <v>1.49</v>
      </c>
      <c r="L25" s="16" t="n">
        <v>1.49</v>
      </c>
      <c r="M25" s="16" t="n">
        <v>1.49</v>
      </c>
      <c r="N25" s="17">
        <f>SUM(C25:M25)/11</f>
        <v/>
      </c>
    </row>
    <row r="26">
      <c r="A26" s="16" t="inlineStr">
        <is>
          <t>BRA</t>
        </is>
      </c>
      <c r="B26" s="16" t="inlineStr">
        <is>
          <t>Brazil</t>
        </is>
      </c>
      <c r="C26" s="16" t="n">
        <v>0.77</v>
      </c>
      <c r="D26" s="16" t="n">
        <v>0.4</v>
      </c>
      <c r="E26" s="16" t="n">
        <v>0.61</v>
      </c>
      <c r="F26" s="16" t="n">
        <v>0.58</v>
      </c>
      <c r="G26" s="16" t="n">
        <v>0.55</v>
      </c>
      <c r="H26" s="16" t="n">
        <v>0.52</v>
      </c>
      <c r="I26" s="16" t="n">
        <v>0.52</v>
      </c>
      <c r="J26" s="16" t="n">
        <v>0.52</v>
      </c>
      <c r="K26" s="16" t="n">
        <v>0.52</v>
      </c>
      <c r="L26" s="16" t="n">
        <v>0.52</v>
      </c>
      <c r="M26" s="16" t="n">
        <v>0.52</v>
      </c>
      <c r="N26" s="17">
        <f>SUM(C26:M26)/11</f>
        <v/>
      </c>
    </row>
    <row r="27">
      <c r="A27" s="16" t="inlineStr">
        <is>
          <t>BRB</t>
        </is>
      </c>
      <c r="B27" s="16" t="inlineStr">
        <is>
          <t>Barbados</t>
        </is>
      </c>
      <c r="C27" s="16" t="n">
        <v>0.35</v>
      </c>
      <c r="D27" s="16" t="n">
        <v>0.35</v>
      </c>
      <c r="E27" s="16" t="n">
        <v>0</v>
      </c>
      <c r="F27" s="16" t="n">
        <v>0.35</v>
      </c>
      <c r="G27" s="16" t="n">
        <v>0.34</v>
      </c>
      <c r="H27" s="16" t="n">
        <v>0.34</v>
      </c>
      <c r="I27" s="16" t="n">
        <v>0</v>
      </c>
      <c r="J27" s="16" t="n">
        <v>0</v>
      </c>
      <c r="K27" s="16" t="n">
        <v>0</v>
      </c>
      <c r="L27" s="16" t="n">
        <v>0</v>
      </c>
      <c r="M27" s="16" t="n">
        <v>0</v>
      </c>
      <c r="N27" s="17">
        <f>SUM(C27:M27)/11</f>
        <v/>
      </c>
    </row>
    <row r="28">
      <c r="A28" s="16" t="inlineStr">
        <is>
          <t>BRN</t>
        </is>
      </c>
      <c r="B28" s="16" t="inlineStr">
        <is>
          <t>Brunei Darussalam</t>
        </is>
      </c>
      <c r="C28" s="16" t="n">
        <v>0.22</v>
      </c>
      <c r="D28" s="16" t="n">
        <v>0.22</v>
      </c>
      <c r="E28" s="16" t="n">
        <v>0.22</v>
      </c>
      <c r="F28" s="16" t="n">
        <v>0.22</v>
      </c>
      <c r="G28" s="16" t="n">
        <v>0.22</v>
      </c>
      <c r="H28" s="16" t="n">
        <v>0.22</v>
      </c>
      <c r="I28" s="16" t="n">
        <v>0.21</v>
      </c>
      <c r="J28" s="16" t="n">
        <v>0.21</v>
      </c>
      <c r="K28" s="16" t="n">
        <v>0.21</v>
      </c>
      <c r="L28" s="16" t="n">
        <v>0.21</v>
      </c>
      <c r="M28" s="16" t="n">
        <v>0.21</v>
      </c>
      <c r="N28" s="17">
        <f>SUM(C28:M28)/11</f>
        <v/>
      </c>
    </row>
    <row r="29">
      <c r="A29" s="16" t="inlineStr">
        <is>
          <t>BTN</t>
        </is>
      </c>
      <c r="B29" s="16" t="inlineStr">
        <is>
          <t>Bhutan</t>
        </is>
      </c>
      <c r="C29" s="16" t="n">
        <v>0.95</v>
      </c>
      <c r="D29" s="16" t="n">
        <v>1.07</v>
      </c>
      <c r="E29" s="16" t="n">
        <v>0.93</v>
      </c>
      <c r="F29" s="16" t="n">
        <v>0.92</v>
      </c>
      <c r="G29" s="16" t="n">
        <v>1.04</v>
      </c>
      <c r="H29" s="16" t="n">
        <v>0.9</v>
      </c>
      <c r="I29" s="16" t="n">
        <v>1.02</v>
      </c>
      <c r="J29" s="16" t="n">
        <v>1.02</v>
      </c>
      <c r="K29" s="16" t="n">
        <v>1.02</v>
      </c>
      <c r="L29" s="16" t="n">
        <v>1.02</v>
      </c>
      <c r="M29" s="16" t="n">
        <v>1.02</v>
      </c>
      <c r="N29" s="17">
        <f>SUM(C29:M29)/11</f>
        <v/>
      </c>
    </row>
    <row r="30">
      <c r="A30" s="16" t="inlineStr">
        <is>
          <t>BWA</t>
        </is>
      </c>
      <c r="B30" s="16" t="inlineStr">
        <is>
          <t>Botswana</t>
        </is>
      </c>
      <c r="C30" s="16" t="n">
        <v>2.09</v>
      </c>
      <c r="D30" s="16" t="n">
        <v>2.09</v>
      </c>
      <c r="E30" s="16" t="n">
        <v>2.09</v>
      </c>
      <c r="F30" s="16" t="n">
        <v>2.13</v>
      </c>
      <c r="G30" s="16" t="n">
        <v>2.08</v>
      </c>
      <c r="H30" s="16" t="n">
        <v>2.08</v>
      </c>
      <c r="I30" s="16" t="n">
        <v>2.08</v>
      </c>
      <c r="J30" s="16" t="n">
        <v>2.08</v>
      </c>
      <c r="K30" s="16" t="n">
        <v>2.08</v>
      </c>
      <c r="L30" s="16" t="n">
        <v>2.08</v>
      </c>
      <c r="M30" s="16" t="n">
        <v>2.08</v>
      </c>
      <c r="N30" s="17">
        <f>SUM(C30:M30)/11</f>
        <v/>
      </c>
    </row>
    <row r="31">
      <c r="A31" s="16" t="inlineStr">
        <is>
          <t>CAF</t>
        </is>
      </c>
      <c r="B31" s="16" t="inlineStr">
        <is>
          <t>Central African Republic</t>
        </is>
      </c>
      <c r="C31" s="16" t="n">
        <v>1.79</v>
      </c>
      <c r="D31" s="16" t="n">
        <v>1.86</v>
      </c>
      <c r="E31" s="16" t="n">
        <v>1.97</v>
      </c>
      <c r="F31" s="16" t="n">
        <v>2.03</v>
      </c>
      <c r="G31" s="16" t="n">
        <v>2.11</v>
      </c>
      <c r="H31" s="16" t="n">
        <v>2.12</v>
      </c>
      <c r="I31" s="16" t="n">
        <v>2.17</v>
      </c>
      <c r="J31" s="16" t="n">
        <v>2.17</v>
      </c>
      <c r="K31" s="16" t="n">
        <v>2.17</v>
      </c>
      <c r="L31" s="16" t="n">
        <v>2.17</v>
      </c>
      <c r="M31" s="16" t="n">
        <v>2.17</v>
      </c>
      <c r="N31" s="17">
        <f>SUM(C31:M31)/11</f>
        <v/>
      </c>
    </row>
    <row r="32">
      <c r="A32" s="16" t="inlineStr">
        <is>
          <t>CAN</t>
        </is>
      </c>
      <c r="B32" s="16" t="inlineStr">
        <is>
          <t>Canada</t>
        </is>
      </c>
      <c r="C32" s="16" t="n">
        <v>1.17</v>
      </c>
      <c r="D32" s="16" t="n">
        <v>0.57</v>
      </c>
      <c r="E32" s="16" t="n">
        <v>1.06</v>
      </c>
      <c r="F32" s="16" t="n">
        <v>1.06</v>
      </c>
      <c r="G32" s="16" t="n">
        <v>1.05</v>
      </c>
      <c r="H32" s="16" t="n">
        <v>1.03</v>
      </c>
      <c r="I32" s="16" t="n">
        <v>1.01</v>
      </c>
      <c r="J32" s="16" t="n">
        <v>1.01</v>
      </c>
      <c r="K32" s="16" t="n">
        <v>1.01</v>
      </c>
      <c r="L32" s="16" t="n">
        <v>1.01</v>
      </c>
      <c r="M32" s="16" t="n">
        <v>1.01</v>
      </c>
      <c r="N32" s="17">
        <f>SUM(C32:M32)/11</f>
        <v/>
      </c>
    </row>
    <row r="33">
      <c r="A33" s="16" t="inlineStr">
        <is>
          <t>CHE</t>
        </is>
      </c>
      <c r="B33" s="16" t="inlineStr">
        <is>
          <t>Switzerland</t>
        </is>
      </c>
      <c r="C33" s="16" t="n">
        <v>0.71</v>
      </c>
      <c r="D33" s="16" t="n">
        <v>0.76</v>
      </c>
      <c r="E33" s="16" t="n">
        <v>0.75</v>
      </c>
      <c r="F33" s="16" t="n">
        <v>0.74</v>
      </c>
      <c r="G33" s="16" t="n">
        <v>0.75</v>
      </c>
      <c r="H33" s="16" t="n">
        <v>0.76</v>
      </c>
      <c r="I33" s="16" t="n">
        <v>0.75</v>
      </c>
      <c r="J33" s="16" t="n">
        <v>0.75</v>
      </c>
      <c r="K33" s="16" t="n">
        <v>0.75</v>
      </c>
      <c r="L33" s="16" t="n">
        <v>0.75</v>
      </c>
      <c r="M33" s="16" t="n">
        <v>0.75</v>
      </c>
      <c r="N33" s="17">
        <f>SUM(C33:M33)/11</f>
        <v/>
      </c>
    </row>
    <row r="34">
      <c r="A34" s="16" t="inlineStr">
        <is>
          <t>CHL</t>
        </is>
      </c>
      <c r="B34" s="16" t="inlineStr">
        <is>
          <t>Chile</t>
        </is>
      </c>
      <c r="C34" s="16" t="n">
        <v>1.84</v>
      </c>
      <c r="D34" s="16" t="n">
        <v>1.34</v>
      </c>
      <c r="E34" s="16" t="n">
        <v>1.04</v>
      </c>
      <c r="F34" s="16" t="n">
        <v>0.95</v>
      </c>
      <c r="G34" s="16" t="n">
        <v>0.91</v>
      </c>
      <c r="H34" s="16" t="n">
        <v>0.91</v>
      </c>
      <c r="I34" s="16" t="n">
        <v>0.92</v>
      </c>
      <c r="J34" s="16" t="n">
        <v>0.92</v>
      </c>
      <c r="K34" s="16" t="n">
        <v>0.92</v>
      </c>
      <c r="L34" s="16" t="n">
        <v>0.92</v>
      </c>
      <c r="M34" s="16" t="n">
        <v>0.92</v>
      </c>
      <c r="N34" s="17">
        <f>SUM(C34:M34)/11</f>
        <v/>
      </c>
    </row>
    <row r="35">
      <c r="A35" s="16" t="inlineStr">
        <is>
          <t>CHN</t>
        </is>
      </c>
      <c r="B35" s="16" t="inlineStr">
        <is>
          <t>China</t>
        </is>
      </c>
      <c r="C35" s="16" t="n">
        <v>0.3</v>
      </c>
      <c r="D35" s="16" t="n">
        <v>0.27</v>
      </c>
      <c r="E35" s="16" t="n">
        <v>0.23</v>
      </c>
      <c r="F35" s="16" t="n">
        <v>0.19</v>
      </c>
      <c r="G35" s="16" t="n">
        <v>0.15</v>
      </c>
      <c r="H35" s="16" t="n">
        <v>0.11</v>
      </c>
      <c r="I35" s="16" t="n">
        <v>0.08</v>
      </c>
      <c r="J35" s="16" t="n">
        <v>0.08</v>
      </c>
      <c r="K35" s="16" t="n">
        <v>0.08</v>
      </c>
      <c r="L35" s="16" t="n">
        <v>0.08</v>
      </c>
      <c r="M35" s="16" t="n">
        <v>0.08</v>
      </c>
      <c r="N35" s="17">
        <f>SUM(C35:M35)/11</f>
        <v/>
      </c>
    </row>
    <row r="36">
      <c r="A36" s="16" t="inlineStr">
        <is>
          <t>CIV</t>
        </is>
      </c>
      <c r="B36" s="16" t="inlineStr">
        <is>
          <t>Côte d'Ivoire</t>
        </is>
      </c>
      <c r="C36" s="16" t="n">
        <v>2.6</v>
      </c>
      <c r="D36" s="16" t="n">
        <v>2.6</v>
      </c>
      <c r="E36" s="16" t="n">
        <v>2.6</v>
      </c>
      <c r="F36" s="16" t="n">
        <v>2.6</v>
      </c>
      <c r="G36" s="16" t="n">
        <v>2.6</v>
      </c>
      <c r="H36" s="16" t="n">
        <v>2.6</v>
      </c>
      <c r="I36" s="16" t="n">
        <v>2.6</v>
      </c>
      <c r="J36" s="16" t="n">
        <v>2.6</v>
      </c>
      <c r="K36" s="16" t="n">
        <v>2.6</v>
      </c>
      <c r="L36" s="16" t="n">
        <v>2.6</v>
      </c>
      <c r="M36" s="16" t="n">
        <v>2.6</v>
      </c>
      <c r="N36" s="17">
        <f>SUM(C36:M36)/11</f>
        <v/>
      </c>
    </row>
    <row r="37">
      <c r="A37" s="16" t="inlineStr">
        <is>
          <t>CMR</t>
        </is>
      </c>
      <c r="B37" s="16" t="inlineStr">
        <is>
          <t>Cameroon</t>
        </is>
      </c>
      <c r="C37" s="16" t="n">
        <v>2.59</v>
      </c>
      <c r="D37" s="16" t="n">
        <v>2.55</v>
      </c>
      <c r="E37" s="16" t="n">
        <v>2.53</v>
      </c>
      <c r="F37" s="16" t="n">
        <v>2.49</v>
      </c>
      <c r="G37" s="16" t="n">
        <v>2.47</v>
      </c>
      <c r="H37" s="16" t="n">
        <v>2.45</v>
      </c>
      <c r="I37" s="16" t="n">
        <v>2.42</v>
      </c>
      <c r="J37" s="16" t="n">
        <v>2.42</v>
      </c>
      <c r="K37" s="16" t="n">
        <v>2.42</v>
      </c>
      <c r="L37" s="16" t="n">
        <v>2.42</v>
      </c>
      <c r="M37" s="16" t="n">
        <v>2.42</v>
      </c>
      <c r="N37" s="17">
        <f>SUM(C37:M37)/11</f>
        <v/>
      </c>
    </row>
    <row r="38">
      <c r="A38" s="16" t="inlineStr">
        <is>
          <t>COD</t>
        </is>
      </c>
      <c r="B38" s="16" t="inlineStr">
        <is>
          <t>Democratic Republic of the Congo</t>
        </is>
      </c>
      <c r="C38" s="16" t="n">
        <v>3.19</v>
      </c>
      <c r="D38" s="16" t="n">
        <v>3.15</v>
      </c>
      <c r="E38" s="16" t="n">
        <v>3.1</v>
      </c>
      <c r="F38" s="16" t="n">
        <v>3.06</v>
      </c>
      <c r="G38" s="16" t="n">
        <v>3.02</v>
      </c>
      <c r="H38" s="16" t="n">
        <v>2.99</v>
      </c>
      <c r="I38" s="16" t="n">
        <v>2.95</v>
      </c>
      <c r="J38" s="16" t="n">
        <v>2.95</v>
      </c>
      <c r="K38" s="16" t="n">
        <v>2.95</v>
      </c>
      <c r="L38" s="16" t="n">
        <v>2.95</v>
      </c>
      <c r="M38" s="16" t="n">
        <v>2.95</v>
      </c>
      <c r="N38" s="17">
        <f>SUM(C38:M38)/11</f>
        <v/>
      </c>
    </row>
    <row r="39">
      <c r="A39" s="16" t="inlineStr">
        <is>
          <t>COG</t>
        </is>
      </c>
      <c r="B39" s="16" t="inlineStr">
        <is>
          <t>Republic of Congo</t>
        </is>
      </c>
      <c r="C39" s="16" t="n">
        <v>2.5</v>
      </c>
      <c r="D39" s="16" t="n">
        <v>2.5</v>
      </c>
      <c r="E39" s="16" t="n">
        <v>2.5</v>
      </c>
      <c r="F39" s="16" t="n">
        <v>2.5</v>
      </c>
      <c r="G39" s="16" t="n">
        <v>2.5</v>
      </c>
      <c r="H39" s="16" t="n">
        <v>2.5</v>
      </c>
      <c r="I39" s="16" t="n">
        <v>2.49</v>
      </c>
      <c r="J39" s="16" t="n">
        <v>2.49</v>
      </c>
      <c r="K39" s="16" t="n">
        <v>2.49</v>
      </c>
      <c r="L39" s="16" t="n">
        <v>2.49</v>
      </c>
      <c r="M39" s="16" t="n">
        <v>2.49</v>
      </c>
      <c r="N39" s="17">
        <f>SUM(C39:M39)/11</f>
        <v/>
      </c>
    </row>
    <row r="40">
      <c r="A40" s="16" t="inlineStr">
        <is>
          <t>COL</t>
        </is>
      </c>
      <c r="B40" s="16" t="inlineStr">
        <is>
          <t>Colombia</t>
        </is>
      </c>
      <c r="C40" s="16" t="n">
        <v>1.98</v>
      </c>
      <c r="D40" s="16" t="n">
        <v>1.34</v>
      </c>
      <c r="E40" s="16" t="n">
        <v>1.1</v>
      </c>
      <c r="F40" s="16" t="n">
        <v>1.06</v>
      </c>
      <c r="G40" s="16" t="n">
        <v>1.03</v>
      </c>
      <c r="H40" s="16" t="n">
        <v>1</v>
      </c>
      <c r="I40" s="16" t="n">
        <v>0.97</v>
      </c>
      <c r="J40" s="16" t="n">
        <v>0.97</v>
      </c>
      <c r="K40" s="16" t="n">
        <v>0.97</v>
      </c>
      <c r="L40" s="16" t="n">
        <v>0.97</v>
      </c>
      <c r="M40" s="16" t="n">
        <v>0.97</v>
      </c>
      <c r="N40" s="17">
        <f>SUM(C40:M40)/11</f>
        <v/>
      </c>
    </row>
    <row r="41">
      <c r="A41" s="16" t="inlineStr">
        <is>
          <t>COM</t>
        </is>
      </c>
      <c r="B41" s="16" t="inlineStr">
        <is>
          <t>Comoros</t>
        </is>
      </c>
      <c r="C41" s="16" t="n">
        <v>2.63</v>
      </c>
      <c r="D41" s="16" t="n">
        <v>2.68</v>
      </c>
      <c r="E41" s="16" t="n">
        <v>3.69</v>
      </c>
      <c r="F41" s="16" t="n">
        <v>3.77</v>
      </c>
      <c r="G41" s="16" t="n">
        <v>3.63</v>
      </c>
      <c r="H41" s="16" t="n">
        <v>3.8</v>
      </c>
      <c r="I41" s="16" t="n">
        <v>3.85</v>
      </c>
      <c r="J41" s="16" t="n">
        <v>3.85</v>
      </c>
      <c r="K41" s="16" t="n">
        <v>3.85</v>
      </c>
      <c r="L41" s="16" t="n">
        <v>3.85</v>
      </c>
      <c r="M41" s="16" t="n">
        <v>3.85</v>
      </c>
      <c r="N41" s="17">
        <f>SUM(C41:M41)/11</f>
        <v/>
      </c>
    </row>
    <row r="42">
      <c r="A42" s="16" t="inlineStr">
        <is>
          <t>CPV</t>
        </is>
      </c>
      <c r="B42" s="16" t="inlineStr">
        <is>
          <t>Cabo Verde</t>
        </is>
      </c>
      <c r="C42" s="16" t="n">
        <v>1.27</v>
      </c>
      <c r="D42" s="16" t="n">
        <v>1.08</v>
      </c>
      <c r="E42" s="16" t="n">
        <v>1.24</v>
      </c>
      <c r="F42" s="16" t="n">
        <v>1.23</v>
      </c>
      <c r="G42" s="16" t="n">
        <v>1.21</v>
      </c>
      <c r="H42" s="16" t="n">
        <v>1.2</v>
      </c>
      <c r="I42" s="16" t="n">
        <v>1.18</v>
      </c>
      <c r="J42" s="16" t="n">
        <v>1.18</v>
      </c>
      <c r="K42" s="16" t="n">
        <v>1.18</v>
      </c>
      <c r="L42" s="16" t="n">
        <v>1.18</v>
      </c>
      <c r="M42" s="16" t="n">
        <v>1.18</v>
      </c>
      <c r="N42" s="17">
        <f>SUM(C42:M42)/11</f>
        <v/>
      </c>
    </row>
    <row r="43">
      <c r="A43" s="16" t="inlineStr">
        <is>
          <t>CRI</t>
        </is>
      </c>
      <c r="B43" s="16" t="inlineStr">
        <is>
          <t>Costa Rica</t>
        </is>
      </c>
      <c r="C43" s="16" t="n">
        <v>1.04</v>
      </c>
      <c r="D43" s="16" t="n">
        <v>1.05</v>
      </c>
      <c r="E43" s="16" t="n">
        <v>1.04</v>
      </c>
      <c r="F43" s="16" t="n">
        <v>1.05</v>
      </c>
      <c r="G43" s="16" t="n">
        <v>1.04</v>
      </c>
      <c r="H43" s="16" t="n">
        <v>1.05</v>
      </c>
      <c r="I43" s="16" t="n">
        <v>1.04</v>
      </c>
      <c r="J43" s="16" t="n">
        <v>1.04</v>
      </c>
      <c r="K43" s="16" t="n">
        <v>1.04</v>
      </c>
      <c r="L43" s="16" t="n">
        <v>1.04</v>
      </c>
      <c r="M43" s="16" t="n">
        <v>1.04</v>
      </c>
      <c r="N43" s="17">
        <f>SUM(C43:M43)/11</f>
        <v/>
      </c>
    </row>
    <row r="44">
      <c r="A44" s="16" t="inlineStr">
        <is>
          <t>CYP</t>
        </is>
      </c>
      <c r="B44" s="16" t="inlineStr">
        <is>
          <t>Cyprus</t>
        </is>
      </c>
      <c r="C44" s="16" t="n">
        <v>1.37</v>
      </c>
      <c r="D44" s="16" t="n">
        <v>1.35</v>
      </c>
      <c r="E44" s="16" t="n">
        <v>1.44</v>
      </c>
      <c r="F44" s="16" t="n">
        <v>1.31</v>
      </c>
      <c r="G44" s="16" t="n">
        <v>1.41</v>
      </c>
      <c r="H44" s="16" t="n">
        <v>1.39</v>
      </c>
      <c r="I44" s="16" t="n">
        <v>1.37</v>
      </c>
      <c r="J44" s="16" t="n">
        <v>1.37</v>
      </c>
      <c r="K44" s="16" t="n">
        <v>1.37</v>
      </c>
      <c r="L44" s="16" t="n">
        <v>1.37</v>
      </c>
      <c r="M44" s="16" t="n">
        <v>1.37</v>
      </c>
      <c r="N44" s="17">
        <f>SUM(C44:M44)/11</f>
        <v/>
      </c>
    </row>
    <row r="45">
      <c r="A45" s="16" t="inlineStr">
        <is>
          <t>CZE</t>
        </is>
      </c>
      <c r="B45" s="16" t="inlineStr">
        <is>
          <t>Czech Republic</t>
        </is>
      </c>
      <c r="C45" s="16" t="n">
        <v>0.41</v>
      </c>
      <c r="D45" s="16" t="n">
        <v>0.34</v>
      </c>
      <c r="E45" s="16" t="n">
        <v>0.26</v>
      </c>
      <c r="F45" s="16" t="n">
        <v>0.19</v>
      </c>
      <c r="G45" s="16" t="n">
        <v>0.09</v>
      </c>
      <c r="H45" s="16" t="n">
        <v>0.02</v>
      </c>
      <c r="I45" s="16" t="n">
        <v>-0.01</v>
      </c>
      <c r="J45" s="16" t="n">
        <v>-0.01</v>
      </c>
      <c r="K45" s="16" t="n">
        <v>-0.01</v>
      </c>
      <c r="L45" s="16" t="n">
        <v>-0.01</v>
      </c>
      <c r="M45" s="16" t="n">
        <v>-0.01</v>
      </c>
      <c r="N45" s="17">
        <f>SUM(C45:M45)/11</f>
        <v/>
      </c>
    </row>
    <row r="46">
      <c r="A46" s="16" t="inlineStr">
        <is>
          <t>DEU</t>
        </is>
      </c>
      <c r="B46" s="16" t="inlineStr">
        <is>
          <t>Germany</t>
        </is>
      </c>
      <c r="C46" s="16" t="n">
        <v>0.08</v>
      </c>
      <c r="D46" s="16" t="n">
        <v>0.16</v>
      </c>
      <c r="E46" s="16" t="n">
        <v>0.12</v>
      </c>
      <c r="F46" s="16" t="n">
        <v>0.08</v>
      </c>
      <c r="G46" s="16" t="n">
        <v>0.03</v>
      </c>
      <c r="H46" s="16" t="n">
        <v>-0.01</v>
      </c>
      <c r="I46" s="16" t="n">
        <v>-0.05</v>
      </c>
      <c r="J46" s="16" t="n">
        <v>-0.05</v>
      </c>
      <c r="K46" s="16" t="n">
        <v>-0.05</v>
      </c>
      <c r="L46" s="16" t="n">
        <v>-0.05</v>
      </c>
      <c r="M46" s="16" t="n">
        <v>-0.05</v>
      </c>
      <c r="N46" s="17">
        <f>SUM(C46:M46)/11</f>
        <v/>
      </c>
    </row>
    <row r="47">
      <c r="A47" s="16" t="inlineStr">
        <is>
          <t>DJI</t>
        </is>
      </c>
      <c r="B47" s="16" t="inlineStr">
        <is>
          <t>Djibouti</t>
        </is>
      </c>
      <c r="C47" s="16" t="n">
        <v>1.44</v>
      </c>
      <c r="D47" s="16" t="n">
        <v>1.42</v>
      </c>
      <c r="E47" s="16" t="n">
        <v>1.4</v>
      </c>
      <c r="F47" s="16" t="n">
        <v>1.38</v>
      </c>
      <c r="G47" s="16" t="n">
        <v>1.26</v>
      </c>
      <c r="H47" s="16" t="n">
        <v>1.25</v>
      </c>
      <c r="I47" s="16" t="n">
        <v>1.23</v>
      </c>
      <c r="J47" s="16" t="n">
        <v>1.23</v>
      </c>
      <c r="K47" s="16" t="n">
        <v>1.23</v>
      </c>
      <c r="L47" s="16" t="n">
        <v>1.23</v>
      </c>
      <c r="M47" s="16" t="n">
        <v>1.23</v>
      </c>
      <c r="N47" s="17">
        <f>SUM(C47:M47)/11</f>
        <v/>
      </c>
    </row>
    <row r="48">
      <c r="A48" s="16" t="inlineStr">
        <is>
          <t>DMA</t>
        </is>
      </c>
      <c r="B48" s="16" t="inlineStr">
        <is>
          <t>Dominica</t>
        </is>
      </c>
      <c r="C48" s="16" t="n">
        <v>1.39</v>
      </c>
      <c r="D48" s="16" t="n">
        <v>0</v>
      </c>
      <c r="E48" s="16" t="n">
        <v>0</v>
      </c>
      <c r="F48" s="16" t="n">
        <v>0</v>
      </c>
      <c r="G48" s="16" t="n">
        <v>0</v>
      </c>
      <c r="H48" s="16" t="n">
        <v>0</v>
      </c>
      <c r="I48" s="16" t="n">
        <v>0</v>
      </c>
      <c r="J48" s="16" t="n">
        <v>0</v>
      </c>
      <c r="K48" s="16" t="n">
        <v>0</v>
      </c>
      <c r="L48" s="16" t="n">
        <v>0</v>
      </c>
      <c r="M48" s="16" t="n">
        <v>0</v>
      </c>
      <c r="N48" s="17">
        <f>SUM(C48:M48)/11</f>
        <v/>
      </c>
    </row>
    <row r="49">
      <c r="A49" s="16" t="inlineStr">
        <is>
          <t>DNK</t>
        </is>
      </c>
      <c r="B49" s="16" t="inlineStr">
        <is>
          <t>Denmark</t>
        </is>
      </c>
      <c r="C49" s="16" t="n">
        <v>0.29</v>
      </c>
      <c r="D49" s="16" t="n">
        <v>0.29</v>
      </c>
      <c r="E49" s="16" t="n">
        <v>0.31</v>
      </c>
      <c r="F49" s="16" t="n">
        <v>0.29</v>
      </c>
      <c r="G49" s="16" t="n">
        <v>0.31</v>
      </c>
      <c r="H49" s="16" t="n">
        <v>0.31</v>
      </c>
      <c r="I49" s="16" t="n">
        <v>0.29</v>
      </c>
      <c r="J49" s="16" t="n">
        <v>0.29</v>
      </c>
      <c r="K49" s="16" t="n">
        <v>0.29</v>
      </c>
      <c r="L49" s="16" t="n">
        <v>0.29</v>
      </c>
      <c r="M49" s="16" t="n">
        <v>0.29</v>
      </c>
      <c r="N49" s="17">
        <f>SUM(C49:M49)/11</f>
        <v/>
      </c>
    </row>
    <row r="50">
      <c r="A50" s="16" t="inlineStr">
        <is>
          <t>DOM</t>
        </is>
      </c>
      <c r="B50" s="16" t="inlineStr">
        <is>
          <t>Dominican Republic</t>
        </is>
      </c>
      <c r="C50" s="16" t="n">
        <v>0.87</v>
      </c>
      <c r="D50" s="16" t="n">
        <v>0.88</v>
      </c>
      <c r="E50" s="16" t="n">
        <v>0.87</v>
      </c>
      <c r="F50" s="16" t="n">
        <v>0.87</v>
      </c>
      <c r="G50" s="16" t="n">
        <v>0.88</v>
      </c>
      <c r="H50" s="16" t="n">
        <v>0.88</v>
      </c>
      <c r="I50" s="16" t="n">
        <v>0.88</v>
      </c>
      <c r="J50" s="16" t="n">
        <v>0.88</v>
      </c>
      <c r="K50" s="16" t="n">
        <v>0.88</v>
      </c>
      <c r="L50" s="16" t="n">
        <v>0.88</v>
      </c>
      <c r="M50" s="16" t="n">
        <v>0.88</v>
      </c>
      <c r="N50" s="17">
        <f>SUM(C50:M50)/11</f>
        <v/>
      </c>
    </row>
    <row r="51">
      <c r="A51" s="16" t="inlineStr">
        <is>
          <t>DZA</t>
        </is>
      </c>
      <c r="B51" s="16" t="inlineStr">
        <is>
          <t>Algeria</t>
        </is>
      </c>
      <c r="C51" s="16" t="n">
        <v>1.85</v>
      </c>
      <c r="D51" s="16" t="n">
        <v>1.8</v>
      </c>
      <c r="E51" s="16" t="n">
        <v>1.72</v>
      </c>
      <c r="F51" s="16" t="n">
        <v>1.65</v>
      </c>
      <c r="G51" s="16" t="n">
        <v>1.57</v>
      </c>
      <c r="H51" s="16" t="n">
        <v>1.51</v>
      </c>
      <c r="I51" s="16" t="n">
        <v>1.51</v>
      </c>
      <c r="J51" s="16" t="n">
        <v>1.51</v>
      </c>
      <c r="K51" s="16" t="n">
        <v>1.51</v>
      </c>
      <c r="L51" s="16" t="n">
        <v>1.51</v>
      </c>
      <c r="M51" s="16" t="n">
        <v>1.51</v>
      </c>
      <c r="N51" s="17">
        <f>SUM(C51:M51)/11</f>
        <v/>
      </c>
    </row>
    <row r="52">
      <c r="A52" s="16" t="inlineStr">
        <is>
          <t>ECU</t>
        </is>
      </c>
      <c r="B52" s="16" t="inlineStr">
        <is>
          <t>Ecuador</t>
        </is>
      </c>
      <c r="C52" s="16" t="n">
        <v>1.41</v>
      </c>
      <c r="D52" s="16" t="n">
        <v>1.4</v>
      </c>
      <c r="E52" s="16" t="n">
        <v>1.4</v>
      </c>
      <c r="F52" s="16" t="n">
        <v>1.41</v>
      </c>
      <c r="G52" s="16" t="n">
        <v>1.41</v>
      </c>
      <c r="H52" s="16" t="n">
        <v>1.4</v>
      </c>
      <c r="I52" s="16" t="n">
        <v>1.41</v>
      </c>
      <c r="J52" s="16" t="n">
        <v>1.41</v>
      </c>
      <c r="K52" s="16" t="n">
        <v>1.41</v>
      </c>
      <c r="L52" s="16" t="n">
        <v>1.41</v>
      </c>
      <c r="M52" s="16" t="n">
        <v>1.41</v>
      </c>
      <c r="N52" s="17">
        <f>SUM(C52:M52)/11</f>
        <v/>
      </c>
    </row>
    <row r="53">
      <c r="A53" s="16" t="inlineStr">
        <is>
          <t>EGY</t>
        </is>
      </c>
      <c r="B53" s="16" t="inlineStr">
        <is>
          <t>Egypt</t>
        </is>
      </c>
      <c r="C53" s="16" t="n">
        <v>2</v>
      </c>
      <c r="D53" s="16" t="n">
        <v>2</v>
      </c>
      <c r="E53" s="16" t="n">
        <v>2</v>
      </c>
      <c r="F53" s="16" t="n">
        <v>2</v>
      </c>
      <c r="G53" s="16" t="n">
        <v>2</v>
      </c>
      <c r="H53" s="16" t="n">
        <v>2</v>
      </c>
      <c r="I53" s="16" t="n">
        <v>2</v>
      </c>
      <c r="J53" s="16" t="n">
        <v>2</v>
      </c>
      <c r="K53" s="16" t="n">
        <v>2</v>
      </c>
      <c r="L53" s="16" t="n">
        <v>2</v>
      </c>
      <c r="M53" s="16" t="n">
        <v>2</v>
      </c>
      <c r="N53" s="17">
        <f>SUM(C53:M53)/11</f>
        <v/>
      </c>
    </row>
    <row r="54">
      <c r="A54" s="16" t="inlineStr">
        <is>
          <t>ERI</t>
        </is>
      </c>
      <c r="B54" s="16" t="inlineStr">
        <is>
          <t>Eritrea</t>
        </is>
      </c>
      <c r="C54" s="16" t="n">
        <v>1.4</v>
      </c>
      <c r="D54" s="16" t="n">
        <v>1.55</v>
      </c>
      <c r="E54" s="16" t="n">
        <v>1.69</v>
      </c>
      <c r="F54" s="16" t="n">
        <v>1.8</v>
      </c>
      <c r="G54" s="16" t="n">
        <v>1.82</v>
      </c>
      <c r="H54" s="16" t="n">
        <v>1.84</v>
      </c>
      <c r="I54" s="16" t="n">
        <v>1.84</v>
      </c>
      <c r="J54" s="16" t="n">
        <v>1.84</v>
      </c>
      <c r="K54" s="16" t="n">
        <v>1.84</v>
      </c>
      <c r="L54" s="16" t="n">
        <v>1.84</v>
      </c>
      <c r="M54" s="16" t="n">
        <v>1.84</v>
      </c>
      <c r="N54" s="17">
        <f>SUM(C54:M54)/11</f>
        <v/>
      </c>
    </row>
    <row r="55">
      <c r="A55" s="16" t="inlineStr">
        <is>
          <t>ESP</t>
        </is>
      </c>
      <c r="B55" s="16" t="inlineStr">
        <is>
          <t>Spain</t>
        </is>
      </c>
      <c r="C55" s="16" t="n">
        <v>0.01</v>
      </c>
      <c r="D55" s="16" t="n">
        <v>0.09</v>
      </c>
      <c r="E55" s="16" t="n">
        <v>0.43</v>
      </c>
      <c r="F55" s="16" t="n">
        <v>0.41</v>
      </c>
      <c r="G55" s="16" t="n">
        <v>0.38</v>
      </c>
      <c r="H55" s="16" t="n">
        <v>0.36</v>
      </c>
      <c r="I55" s="16" t="n">
        <v>0.33</v>
      </c>
      <c r="J55" s="16" t="n">
        <v>0.33</v>
      </c>
      <c r="K55" s="16" t="n">
        <v>0.33</v>
      </c>
      <c r="L55" s="16" t="n">
        <v>0.33</v>
      </c>
      <c r="M55" s="16" t="n">
        <v>0.33</v>
      </c>
      <c r="N55" s="17">
        <f>SUM(C55:M55)/11</f>
        <v/>
      </c>
    </row>
    <row r="56">
      <c r="A56" s="16" t="inlineStr">
        <is>
          <t>EST</t>
        </is>
      </c>
      <c r="B56" s="16" t="inlineStr">
        <is>
          <t>Estonia</t>
        </is>
      </c>
      <c r="C56" s="16" t="n">
        <v>0.15</v>
      </c>
      <c r="D56" s="16" t="n">
        <v>0.08</v>
      </c>
      <c r="E56" s="16" t="n">
        <v>0</v>
      </c>
      <c r="F56" s="16" t="n">
        <v>-0.08</v>
      </c>
      <c r="G56" s="16" t="n">
        <v>0</v>
      </c>
      <c r="H56" s="16" t="n">
        <v>-0.08</v>
      </c>
      <c r="I56" s="16" t="n">
        <v>-0.15</v>
      </c>
      <c r="J56" s="16" t="n">
        <v>-0.15</v>
      </c>
      <c r="K56" s="16" t="n">
        <v>-0.15</v>
      </c>
      <c r="L56" s="16" t="n">
        <v>-0.15</v>
      </c>
      <c r="M56" s="16" t="n">
        <v>-0.15</v>
      </c>
      <c r="N56" s="17">
        <f>SUM(C56:M56)/11</f>
        <v/>
      </c>
    </row>
    <row r="57">
      <c r="A57" s="16" t="inlineStr">
        <is>
          <t>ETH</t>
        </is>
      </c>
      <c r="B57" s="16" t="inlineStr">
        <is>
          <t>Ethiopia</t>
        </is>
      </c>
      <c r="C57" s="16" t="n">
        <v>1.6</v>
      </c>
      <c r="D57" s="16" t="n">
        <v>1.6</v>
      </c>
      <c r="E57" s="16" t="n">
        <v>1.6</v>
      </c>
      <c r="F57" s="16" t="n">
        <v>1.6</v>
      </c>
      <c r="G57" s="16" t="n">
        <v>1.6</v>
      </c>
      <c r="H57" s="16" t="n">
        <v>1.6</v>
      </c>
      <c r="I57" s="16" t="n">
        <v>1.6</v>
      </c>
      <c r="J57" s="16" t="n">
        <v>1.6</v>
      </c>
      <c r="K57" s="16" t="n">
        <v>1.6</v>
      </c>
      <c r="L57" s="16" t="n">
        <v>1.6</v>
      </c>
      <c r="M57" s="16" t="n">
        <v>1.6</v>
      </c>
      <c r="N57" s="17">
        <f>SUM(C57:M57)/11</f>
        <v/>
      </c>
    </row>
    <row r="58">
      <c r="A58" s="16" t="inlineStr">
        <is>
          <t>FIN</t>
        </is>
      </c>
      <c r="B58" s="16" t="inlineStr">
        <is>
          <t>Finland</t>
        </is>
      </c>
      <c r="C58" s="16" t="n">
        <v>0.13</v>
      </c>
      <c r="D58" s="16" t="n">
        <v>0.11</v>
      </c>
      <c r="E58" s="16" t="n">
        <v>0.05</v>
      </c>
      <c r="F58" s="16" t="n">
        <v>0.05</v>
      </c>
      <c r="G58" s="16" t="n">
        <v>0</v>
      </c>
      <c r="H58" s="16" t="n">
        <v>-0.02</v>
      </c>
      <c r="I58" s="16" t="n">
        <v>-0.05</v>
      </c>
      <c r="J58" s="16" t="n">
        <v>-0.05</v>
      </c>
      <c r="K58" s="16" t="n">
        <v>-0.05</v>
      </c>
      <c r="L58" s="16" t="n">
        <v>-0.05</v>
      </c>
      <c r="M58" s="16" t="n">
        <v>-0.05</v>
      </c>
      <c r="N58" s="17">
        <f>SUM(C58:M58)/11</f>
        <v/>
      </c>
    </row>
    <row r="59">
      <c r="A59" s="16" t="inlineStr">
        <is>
          <t>FJI</t>
        </is>
      </c>
      <c r="B59" s="16" t="inlineStr">
        <is>
          <t>Fiji</t>
        </is>
      </c>
      <c r="C59" s="16" t="n">
        <v>0.5600000000000001</v>
      </c>
      <c r="D59" s="16" t="n">
        <v>0.5600000000000001</v>
      </c>
      <c r="E59" s="16" t="n">
        <v>0.55</v>
      </c>
      <c r="F59" s="16" t="n">
        <v>0.55</v>
      </c>
      <c r="G59" s="16" t="n">
        <v>0.55</v>
      </c>
      <c r="H59" s="16" t="n">
        <v>0.54</v>
      </c>
      <c r="I59" s="16" t="n">
        <v>0.54</v>
      </c>
      <c r="J59" s="16" t="n">
        <v>0.54</v>
      </c>
      <c r="K59" s="16" t="n">
        <v>0.54</v>
      </c>
      <c r="L59" s="16" t="n">
        <v>0.54</v>
      </c>
      <c r="M59" s="16" t="n">
        <v>0.54</v>
      </c>
      <c r="N59" s="17">
        <f>SUM(C59:M59)/11</f>
        <v/>
      </c>
    </row>
    <row r="60">
      <c r="A60" s="16" t="inlineStr">
        <is>
          <t>FRA</t>
        </is>
      </c>
      <c r="B60" s="16" t="inlineStr">
        <is>
          <t>France</t>
        </is>
      </c>
      <c r="C60" s="16" t="n">
        <v>0.21</v>
      </c>
      <c r="D60" s="16" t="n">
        <v>0.27</v>
      </c>
      <c r="E60" s="16" t="n">
        <v>0.28</v>
      </c>
      <c r="F60" s="16" t="n">
        <v>0.28</v>
      </c>
      <c r="G60" s="16" t="n">
        <v>0.28</v>
      </c>
      <c r="H60" s="16" t="n">
        <v>0.28</v>
      </c>
      <c r="I60" s="16" t="n">
        <v>0.28</v>
      </c>
      <c r="J60" s="16" t="n">
        <v>0.28</v>
      </c>
      <c r="K60" s="16" t="n">
        <v>0.28</v>
      </c>
      <c r="L60" s="16" t="n">
        <v>0.28</v>
      </c>
      <c r="M60" s="16" t="n">
        <v>0.28</v>
      </c>
      <c r="N60" s="17">
        <f>SUM(C60:M60)/11</f>
        <v/>
      </c>
    </row>
    <row r="61">
      <c r="A61" s="16" t="inlineStr">
        <is>
          <t>FSM</t>
        </is>
      </c>
      <c r="B61" s="16" t="inlineStr">
        <is>
          <t>Micronesia</t>
        </is>
      </c>
      <c r="C61" s="16" t="n">
        <v>0.96</v>
      </c>
      <c r="D61" s="16" t="n">
        <v>0</v>
      </c>
      <c r="E61" s="16" t="n">
        <v>0</v>
      </c>
      <c r="F61" s="16" t="n">
        <v>0</v>
      </c>
      <c r="G61" s="16" t="n">
        <v>0</v>
      </c>
      <c r="H61" s="16" t="n">
        <v>0.95</v>
      </c>
      <c r="I61" s="16" t="n">
        <v>0</v>
      </c>
      <c r="J61" s="16" t="n">
        <v>0</v>
      </c>
      <c r="K61" s="16" t="n">
        <v>0</v>
      </c>
      <c r="L61" s="16" t="n">
        <v>0</v>
      </c>
      <c r="M61" s="16" t="n">
        <v>0</v>
      </c>
      <c r="N61" s="17">
        <f>SUM(C61:M61)/11</f>
        <v/>
      </c>
    </row>
    <row r="62">
      <c r="A62" s="16" t="inlineStr">
        <is>
          <t>GAB</t>
        </is>
      </c>
      <c r="B62" s="16" t="inlineStr">
        <is>
          <t>Gabon</t>
        </is>
      </c>
      <c r="C62" s="16" t="n">
        <v>1.35</v>
      </c>
      <c r="D62" s="16" t="n">
        <v>1.28</v>
      </c>
      <c r="E62" s="16" t="n">
        <v>1.22</v>
      </c>
      <c r="F62" s="16" t="n">
        <v>1.2</v>
      </c>
      <c r="G62" s="16" t="n">
        <v>1.19</v>
      </c>
      <c r="H62" s="16" t="n">
        <v>1.17</v>
      </c>
      <c r="I62" s="16" t="n">
        <v>1.12</v>
      </c>
      <c r="J62" s="16" t="n">
        <v>1.12</v>
      </c>
      <c r="K62" s="16" t="n">
        <v>1.12</v>
      </c>
      <c r="L62" s="16" t="n">
        <v>1.12</v>
      </c>
      <c r="M62" s="16" t="n">
        <v>1.12</v>
      </c>
      <c r="N62" s="17">
        <f>SUM(C62:M62)/11</f>
        <v/>
      </c>
    </row>
    <row r="63">
      <c r="A63" s="16" t="inlineStr">
        <is>
          <t>GBR</t>
        </is>
      </c>
      <c r="B63" s="16" t="inlineStr">
        <is>
          <t>United Kingdom</t>
        </is>
      </c>
      <c r="C63" s="16" t="n">
        <v>0.43</v>
      </c>
      <c r="D63" s="16" t="n">
        <v>0.3</v>
      </c>
      <c r="E63" s="16" t="n">
        <v>0.55</v>
      </c>
      <c r="F63" s="16" t="n">
        <v>0.42</v>
      </c>
      <c r="G63" s="16" t="n">
        <v>0.38</v>
      </c>
      <c r="H63" s="16" t="n">
        <v>0.35</v>
      </c>
      <c r="I63" s="16" t="n">
        <v>0.33</v>
      </c>
      <c r="J63" s="16" t="n">
        <v>0.33</v>
      </c>
      <c r="K63" s="16" t="n">
        <v>0.33</v>
      </c>
      <c r="L63" s="16" t="n">
        <v>0.33</v>
      </c>
      <c r="M63" s="16" t="n">
        <v>0.33</v>
      </c>
      <c r="N63" s="17">
        <f>SUM(C63:M63)/11</f>
        <v/>
      </c>
    </row>
    <row r="64">
      <c r="A64" s="16" t="inlineStr">
        <is>
          <t>GEO</t>
        </is>
      </c>
      <c r="B64" s="16" t="inlineStr">
        <is>
          <t>Georgia</t>
        </is>
      </c>
      <c r="C64" s="16" t="n">
        <v>-0.19</v>
      </c>
      <c r="D64" s="16" t="n">
        <v>-0.13</v>
      </c>
      <c r="E64" s="16" t="n">
        <v>0.13</v>
      </c>
      <c r="F64" s="16" t="n">
        <v>0.03</v>
      </c>
      <c r="G64" s="16" t="n">
        <v>-0.05</v>
      </c>
      <c r="H64" s="16" t="n">
        <v>-0.08</v>
      </c>
      <c r="I64" s="16" t="n">
        <v>-0.08</v>
      </c>
      <c r="J64" s="16" t="n">
        <v>-0.08</v>
      </c>
      <c r="K64" s="16" t="n">
        <v>-0.08</v>
      </c>
      <c r="L64" s="16" t="n">
        <v>-0.08</v>
      </c>
      <c r="M64" s="16" t="n">
        <v>-0.08</v>
      </c>
      <c r="N64" s="17">
        <f>SUM(C64:M64)/11</f>
        <v/>
      </c>
    </row>
    <row r="65">
      <c r="A65" s="16" t="inlineStr">
        <is>
          <t>GHA</t>
        </is>
      </c>
      <c r="B65" s="16" t="inlineStr">
        <is>
          <t>Ghana</t>
        </is>
      </c>
      <c r="C65" s="16" t="n">
        <v>2.03</v>
      </c>
      <c r="D65" s="16" t="n">
        <v>1.63</v>
      </c>
      <c r="E65" s="16" t="n">
        <v>2.56</v>
      </c>
      <c r="F65" s="16" t="n">
        <v>2.56</v>
      </c>
      <c r="G65" s="16" t="n">
        <v>2.56</v>
      </c>
      <c r="H65" s="16" t="n">
        <v>2.55</v>
      </c>
      <c r="I65" s="16" t="n">
        <v>2.56</v>
      </c>
      <c r="J65" s="16" t="n">
        <v>2.56</v>
      </c>
      <c r="K65" s="16" t="n">
        <v>2.56</v>
      </c>
      <c r="L65" s="16" t="n">
        <v>2.56</v>
      </c>
      <c r="M65" s="16" t="n">
        <v>2.56</v>
      </c>
      <c r="N65" s="17">
        <f>SUM(C65:M65)/11</f>
        <v/>
      </c>
    </row>
    <row r="66">
      <c r="A66" s="16" t="inlineStr">
        <is>
          <t>GIN</t>
        </is>
      </c>
      <c r="B66" s="16" t="inlineStr">
        <is>
          <t>Guinea</t>
        </is>
      </c>
      <c r="C66" s="16" t="n">
        <v>2.5</v>
      </c>
      <c r="D66" s="16" t="n">
        <v>2.51</v>
      </c>
      <c r="E66" s="16" t="n">
        <v>2.49</v>
      </c>
      <c r="F66" s="16" t="n">
        <v>2.5</v>
      </c>
      <c r="G66" s="16" t="n">
        <v>2.5</v>
      </c>
      <c r="H66" s="16" t="n">
        <v>2.5</v>
      </c>
      <c r="I66" s="16" t="n">
        <v>2.5</v>
      </c>
      <c r="J66" s="16" t="n">
        <v>2.5</v>
      </c>
      <c r="K66" s="16" t="n">
        <v>2.5</v>
      </c>
      <c r="L66" s="16" t="n">
        <v>2.5</v>
      </c>
      <c r="M66" s="16" t="n">
        <v>2.5</v>
      </c>
      <c r="N66" s="17">
        <f>SUM(C66:M66)/11</f>
        <v/>
      </c>
    </row>
    <row r="67">
      <c r="A67" s="16" t="inlineStr">
        <is>
          <t>GMB</t>
        </is>
      </c>
      <c r="B67" s="16" t="inlineStr">
        <is>
          <t>The Gambia</t>
        </is>
      </c>
      <c r="C67" s="16" t="n">
        <v>2.98</v>
      </c>
      <c r="D67" s="16" t="n">
        <v>3.02</v>
      </c>
      <c r="E67" s="16" t="n">
        <v>3.01</v>
      </c>
      <c r="F67" s="16" t="n">
        <v>3</v>
      </c>
      <c r="G67" s="16" t="n">
        <v>3.03</v>
      </c>
      <c r="H67" s="16" t="n">
        <v>2.97</v>
      </c>
      <c r="I67" s="16" t="n">
        <v>3.03</v>
      </c>
      <c r="J67" s="16" t="n">
        <v>3.03</v>
      </c>
      <c r="K67" s="16" t="n">
        <v>3.03</v>
      </c>
      <c r="L67" s="16" t="n">
        <v>3.03</v>
      </c>
      <c r="M67" s="16" t="n">
        <v>3.03</v>
      </c>
      <c r="N67" s="17">
        <f>SUM(C67:M67)/11</f>
        <v/>
      </c>
    </row>
    <row r="68">
      <c r="A68" s="16" t="inlineStr">
        <is>
          <t>GNB</t>
        </is>
      </c>
      <c r="B68" s="16" t="inlineStr">
        <is>
          <t>Guinea-Bissau</t>
        </is>
      </c>
      <c r="C68" s="16" t="n">
        <v>2.2</v>
      </c>
      <c r="D68" s="16" t="n">
        <v>2.2</v>
      </c>
      <c r="E68" s="16" t="n">
        <v>2.21</v>
      </c>
      <c r="F68" s="16" t="n">
        <v>2.16</v>
      </c>
      <c r="G68" s="16" t="n">
        <v>2.12</v>
      </c>
      <c r="H68" s="16" t="n">
        <v>2.07</v>
      </c>
      <c r="I68" s="16" t="n">
        <v>2.03</v>
      </c>
      <c r="J68" s="16" t="n">
        <v>2.03</v>
      </c>
      <c r="K68" s="16" t="n">
        <v>2.03</v>
      </c>
      <c r="L68" s="16" t="n">
        <v>2.03</v>
      </c>
      <c r="M68" s="16" t="n">
        <v>2.03</v>
      </c>
      <c r="N68" s="17">
        <f>SUM(C68:M68)/11</f>
        <v/>
      </c>
    </row>
    <row r="69">
      <c r="A69" s="16" t="inlineStr">
        <is>
          <t>GNQ</t>
        </is>
      </c>
      <c r="B69" s="16" t="inlineStr">
        <is>
          <t>Equatorial Guinea</t>
        </is>
      </c>
      <c r="C69" s="16" t="n">
        <v>3.38</v>
      </c>
      <c r="D69" s="16" t="n">
        <v>3.27</v>
      </c>
      <c r="E69" s="16" t="n">
        <v>3.17</v>
      </c>
      <c r="F69" s="16" t="n">
        <v>3.07</v>
      </c>
      <c r="G69" s="16" t="n">
        <v>2.98</v>
      </c>
      <c r="H69" s="16" t="n">
        <v>2.96</v>
      </c>
      <c r="I69" s="16" t="n">
        <v>2.81</v>
      </c>
      <c r="J69" s="16" t="n">
        <v>2.81</v>
      </c>
      <c r="K69" s="16" t="n">
        <v>2.81</v>
      </c>
      <c r="L69" s="16" t="n">
        <v>2.81</v>
      </c>
      <c r="M69" s="16" t="n">
        <v>2.81</v>
      </c>
      <c r="N69" s="17">
        <f>SUM(C69:M69)/11</f>
        <v/>
      </c>
    </row>
    <row r="70">
      <c r="A70" s="16" t="inlineStr">
        <is>
          <t>GRC</t>
        </is>
      </c>
      <c r="B70" s="16" t="inlineStr">
        <is>
          <t>Greece</t>
        </is>
      </c>
      <c r="C70" s="16" t="n">
        <v>-0.06</v>
      </c>
      <c r="D70" s="16" t="n">
        <v>-0.42</v>
      </c>
      <c r="E70" s="16" t="n">
        <v>-0.4</v>
      </c>
      <c r="F70" s="16" t="n">
        <v>-0.41</v>
      </c>
      <c r="G70" s="16" t="n">
        <v>-0.42</v>
      </c>
      <c r="H70" s="16" t="n">
        <v>-0.41</v>
      </c>
      <c r="I70" s="16" t="n">
        <v>-0.41</v>
      </c>
      <c r="J70" s="16" t="n">
        <v>-0.41</v>
      </c>
      <c r="K70" s="16" t="n">
        <v>-0.41</v>
      </c>
      <c r="L70" s="16" t="n">
        <v>-0.41</v>
      </c>
      <c r="M70" s="16" t="n">
        <v>-0.41</v>
      </c>
      <c r="N70" s="17">
        <f>SUM(C70:M70)/11</f>
        <v/>
      </c>
    </row>
    <row r="71">
      <c r="A71" s="16" t="inlineStr">
        <is>
          <t>GRD</t>
        </is>
      </c>
      <c r="B71" s="16" t="inlineStr">
        <is>
          <t>Grenada</t>
        </is>
      </c>
      <c r="C71" s="16" t="n">
        <v>0.89</v>
      </c>
      <c r="D71" s="16" t="n">
        <v>0</v>
      </c>
      <c r="E71" s="16" t="n">
        <v>0.88</v>
      </c>
      <c r="F71" s="16" t="n">
        <v>0</v>
      </c>
      <c r="G71" s="16" t="n">
        <v>0.88</v>
      </c>
      <c r="H71" s="16" t="n">
        <v>0.87</v>
      </c>
      <c r="I71" s="16" t="n">
        <v>0</v>
      </c>
      <c r="J71" s="16" t="n">
        <v>0</v>
      </c>
      <c r="K71" s="16" t="n">
        <v>0</v>
      </c>
      <c r="L71" s="16" t="n">
        <v>0</v>
      </c>
      <c r="M71" s="16" t="n">
        <v>0</v>
      </c>
      <c r="N71" s="17">
        <f>SUM(C71:M71)/11</f>
        <v/>
      </c>
    </row>
    <row r="72">
      <c r="A72" s="16" t="inlineStr">
        <is>
          <t>GTM</t>
        </is>
      </c>
      <c r="B72" s="16" t="inlineStr">
        <is>
          <t>Guatemala</t>
        </is>
      </c>
      <c r="C72" s="16" t="n">
        <v>2.03</v>
      </c>
      <c r="D72" s="16" t="n">
        <v>2.04</v>
      </c>
      <c r="E72" s="16" t="n">
        <v>2.03</v>
      </c>
      <c r="F72" s="16" t="n">
        <v>2.04</v>
      </c>
      <c r="G72" s="16" t="n">
        <v>2.03</v>
      </c>
      <c r="H72" s="16" t="n">
        <v>2.04</v>
      </c>
      <c r="I72" s="16" t="n">
        <v>2.03</v>
      </c>
      <c r="J72" s="16" t="n">
        <v>2.03</v>
      </c>
      <c r="K72" s="16" t="n">
        <v>2.03</v>
      </c>
      <c r="L72" s="16" t="n">
        <v>2.03</v>
      </c>
      <c r="M72" s="16" t="n">
        <v>2.03</v>
      </c>
      <c r="N72" s="17">
        <f>SUM(C72:M72)/11</f>
        <v/>
      </c>
    </row>
    <row r="73">
      <c r="A73" s="16" t="inlineStr">
        <is>
          <t>GUY</t>
        </is>
      </c>
      <c r="B73" s="16" t="inlineStr">
        <is>
          <t>Guyana</t>
        </is>
      </c>
      <c r="C73" s="16" t="n">
        <v>0.25</v>
      </c>
      <c r="D73" s="16" t="n">
        <v>0.25</v>
      </c>
      <c r="E73" s="16" t="n">
        <v>0.38</v>
      </c>
      <c r="F73" s="16" t="n">
        <v>0.25</v>
      </c>
      <c r="G73" s="16" t="n">
        <v>0.25</v>
      </c>
      <c r="H73" s="16" t="n">
        <v>0.38</v>
      </c>
      <c r="I73" s="16" t="n">
        <v>0.25</v>
      </c>
      <c r="J73" s="16" t="n">
        <v>0.25</v>
      </c>
      <c r="K73" s="16" t="n">
        <v>0.25</v>
      </c>
      <c r="L73" s="16" t="n">
        <v>0.25</v>
      </c>
      <c r="M73" s="16" t="n">
        <v>0.25</v>
      </c>
      <c r="N73" s="17">
        <f>SUM(C73:M73)/11</f>
        <v/>
      </c>
    </row>
    <row r="74">
      <c r="A74" s="16" t="inlineStr">
        <is>
          <t>HKG</t>
        </is>
      </c>
      <c r="B74" s="16" t="inlineStr">
        <is>
          <t>Hong Kong SAR</t>
        </is>
      </c>
      <c r="C74" s="16" t="n">
        <v>-1.24</v>
      </c>
      <c r="D74" s="16" t="n">
        <v>0.58</v>
      </c>
      <c r="E74" s="16" t="n">
        <v>0.59</v>
      </c>
      <c r="F74" s="16" t="n">
        <v>0.57</v>
      </c>
      <c r="G74" s="16" t="n">
        <v>0.58</v>
      </c>
      <c r="H74" s="16" t="n">
        <v>0.58</v>
      </c>
      <c r="I74" s="16" t="n">
        <v>0.59</v>
      </c>
      <c r="J74" s="16" t="n">
        <v>0.59</v>
      </c>
      <c r="K74" s="16" t="n">
        <v>0.59</v>
      </c>
      <c r="L74" s="16" t="n">
        <v>0.59</v>
      </c>
      <c r="M74" s="16" t="n">
        <v>0.59</v>
      </c>
      <c r="N74" s="17">
        <f>SUM(C74:M74)/11</f>
        <v/>
      </c>
    </row>
    <row r="75">
      <c r="A75" s="16" t="inlineStr">
        <is>
          <t>HND</t>
        </is>
      </c>
      <c r="B75" s="16" t="inlineStr">
        <is>
          <t>Honduras</t>
        </is>
      </c>
      <c r="C75" s="16" t="n">
        <v>1.76</v>
      </c>
      <c r="D75" s="16" t="n">
        <v>1.76</v>
      </c>
      <c r="E75" s="16" t="n">
        <v>1.75</v>
      </c>
      <c r="F75" s="16" t="n">
        <v>1.76</v>
      </c>
      <c r="G75" s="16" t="n">
        <v>1.76</v>
      </c>
      <c r="H75" s="16" t="n">
        <v>1.75</v>
      </c>
      <c r="I75" s="16" t="n">
        <v>1.76</v>
      </c>
      <c r="J75" s="16" t="n">
        <v>1.76</v>
      </c>
      <c r="K75" s="16" t="n">
        <v>1.76</v>
      </c>
      <c r="L75" s="16" t="n">
        <v>1.76</v>
      </c>
      <c r="M75" s="16" t="n">
        <v>1.76</v>
      </c>
      <c r="N75" s="17">
        <f>SUM(C75:M75)/11</f>
        <v/>
      </c>
    </row>
    <row r="76">
      <c r="A76" s="16" t="inlineStr">
        <is>
          <t>HRV</t>
        </is>
      </c>
      <c r="B76" s="16" t="inlineStr">
        <is>
          <t>Croatia</t>
        </is>
      </c>
      <c r="C76" s="16" t="n">
        <v>-0.57</v>
      </c>
      <c r="D76" s="16" t="n">
        <v>-0.77</v>
      </c>
      <c r="E76" s="16" t="n">
        <v>-0.8</v>
      </c>
      <c r="F76" s="16" t="n">
        <v>-0.73</v>
      </c>
      <c r="G76" s="16" t="n">
        <v>-0.71</v>
      </c>
      <c r="H76" s="16" t="n">
        <v>0.31</v>
      </c>
      <c r="I76" s="16" t="n">
        <v>0.31</v>
      </c>
      <c r="J76" s="16" t="n">
        <v>0.31</v>
      </c>
      <c r="K76" s="16" t="n">
        <v>0.31</v>
      </c>
      <c r="L76" s="16" t="n">
        <v>0.31</v>
      </c>
      <c r="M76" s="16" t="n">
        <v>0.31</v>
      </c>
      <c r="N76" s="17">
        <f>SUM(C76:M76)/11</f>
        <v/>
      </c>
    </row>
    <row r="77">
      <c r="A77" s="16" t="inlineStr">
        <is>
          <t>HTI</t>
        </is>
      </c>
      <c r="B77" s="16" t="inlineStr">
        <is>
          <t>Haiti</t>
        </is>
      </c>
      <c r="C77" s="16" t="n">
        <v>1.43</v>
      </c>
      <c r="D77" s="16" t="n">
        <v>1.39</v>
      </c>
      <c r="E77" s="16" t="n">
        <v>1.34</v>
      </c>
      <c r="F77" s="16" t="n">
        <v>1.34</v>
      </c>
      <c r="G77" s="16" t="n">
        <v>1.34</v>
      </c>
      <c r="H77" s="16" t="n">
        <v>1.34</v>
      </c>
      <c r="I77" s="16" t="n">
        <v>1.34</v>
      </c>
      <c r="J77" s="16" t="n">
        <v>1.34</v>
      </c>
      <c r="K77" s="16" t="n">
        <v>1.34</v>
      </c>
      <c r="L77" s="16" t="n">
        <v>1.34</v>
      </c>
      <c r="M77" s="16" t="n">
        <v>1.34</v>
      </c>
      <c r="N77" s="17">
        <f>SUM(C77:M77)/11</f>
        <v/>
      </c>
    </row>
    <row r="78">
      <c r="A78" s="16" t="inlineStr">
        <is>
          <t>HUN</t>
        </is>
      </c>
      <c r="B78" s="16" t="inlineStr">
        <is>
          <t>Hungary</t>
        </is>
      </c>
      <c r="C78" s="16" t="n">
        <v>-0.03</v>
      </c>
      <c r="D78" s="16" t="n">
        <v>-0.03</v>
      </c>
      <c r="E78" s="16" t="n">
        <v>-0.03</v>
      </c>
      <c r="F78" s="16" t="n">
        <v>-0.03</v>
      </c>
      <c r="G78" s="16" t="n">
        <v>-0.03</v>
      </c>
      <c r="H78" s="16" t="n">
        <v>-0.03</v>
      </c>
      <c r="I78" s="16" t="n">
        <v>-0.03</v>
      </c>
      <c r="J78" s="16" t="n">
        <v>-0.03</v>
      </c>
      <c r="K78" s="16" t="n">
        <v>-0.03</v>
      </c>
      <c r="L78" s="16" t="n">
        <v>-0.03</v>
      </c>
      <c r="M78" s="16" t="n">
        <v>-0.03</v>
      </c>
      <c r="N78" s="17">
        <f>SUM(C78:M78)/11</f>
        <v/>
      </c>
    </row>
    <row r="79">
      <c r="A79" s="16" t="inlineStr">
        <is>
          <t>IDN</t>
        </is>
      </c>
      <c r="B79" s="16" t="inlineStr">
        <is>
          <t>Indonesia</t>
        </is>
      </c>
      <c r="C79" s="16" t="n">
        <v>1.23</v>
      </c>
      <c r="D79" s="16" t="n">
        <v>0.76</v>
      </c>
      <c r="E79" s="16" t="n">
        <v>0.96</v>
      </c>
      <c r="F79" s="16" t="n">
        <v>0.9399999999999999</v>
      </c>
      <c r="G79" s="16" t="n">
        <v>0.91</v>
      </c>
      <c r="H79" s="16" t="n">
        <v>0.89</v>
      </c>
      <c r="I79" s="16" t="n">
        <v>0.86</v>
      </c>
      <c r="J79" s="16" t="n">
        <v>0.86</v>
      </c>
      <c r="K79" s="16" t="n">
        <v>0.86</v>
      </c>
      <c r="L79" s="16" t="n">
        <v>0.86</v>
      </c>
      <c r="M79" s="16" t="n">
        <v>0.86</v>
      </c>
      <c r="N79" s="17">
        <f>SUM(C79:M79)/11</f>
        <v/>
      </c>
    </row>
    <row r="80">
      <c r="A80" s="16" t="inlineStr">
        <is>
          <t>IND</t>
        </is>
      </c>
      <c r="B80" s="16" t="inlineStr">
        <is>
          <t>India</t>
        </is>
      </c>
      <c r="C80" s="16" t="n">
        <v>0.8</v>
      </c>
      <c r="D80" s="16" t="n">
        <v>0.97</v>
      </c>
      <c r="E80" s="16" t="n">
        <v>0.95</v>
      </c>
      <c r="F80" s="16" t="n">
        <v>0.93</v>
      </c>
      <c r="G80" s="16" t="n">
        <v>0.9</v>
      </c>
      <c r="H80" s="16" t="n">
        <v>0.88</v>
      </c>
      <c r="I80" s="16" t="n">
        <v>0.85</v>
      </c>
      <c r="J80" s="16" t="n">
        <v>0.85</v>
      </c>
      <c r="K80" s="16" t="n">
        <v>0.85</v>
      </c>
      <c r="L80" s="16" t="n">
        <v>0.85</v>
      </c>
      <c r="M80" s="16" t="n">
        <v>0.85</v>
      </c>
      <c r="N80" s="17">
        <f>SUM(C80:M80)/11</f>
        <v/>
      </c>
    </row>
    <row r="81">
      <c r="A81" s="16" t="inlineStr">
        <is>
          <t>IRL</t>
        </is>
      </c>
      <c r="B81" s="16" t="inlineStr">
        <is>
          <t>Ireland</t>
        </is>
      </c>
      <c r="C81" s="16" t="n">
        <v>0.89</v>
      </c>
      <c r="D81" s="16" t="n">
        <v>0.96</v>
      </c>
      <c r="E81" s="16" t="n">
        <v>0.95</v>
      </c>
      <c r="F81" s="16" t="n">
        <v>0.9399999999999999</v>
      </c>
      <c r="G81" s="16" t="n">
        <v>0.95</v>
      </c>
      <c r="H81" s="16" t="n">
        <v>0.9399999999999999</v>
      </c>
      <c r="I81" s="16" t="n">
        <v>0.95</v>
      </c>
      <c r="J81" s="16" t="n">
        <v>0.95</v>
      </c>
      <c r="K81" s="16" t="n">
        <v>0.95</v>
      </c>
      <c r="L81" s="16" t="n">
        <v>0.95</v>
      </c>
      <c r="M81" s="16" t="n">
        <v>0.95</v>
      </c>
      <c r="N81" s="17">
        <f>SUM(C81:M81)/11</f>
        <v/>
      </c>
    </row>
    <row r="82">
      <c r="A82" s="16" t="inlineStr">
        <is>
          <t>IRN</t>
        </is>
      </c>
      <c r="B82" s="16" t="inlineStr">
        <is>
          <t>Islamic Republic of Iran</t>
        </is>
      </c>
      <c r="C82" s="16" t="n">
        <v>1.05</v>
      </c>
      <c r="D82" s="16" t="n">
        <v>1</v>
      </c>
      <c r="E82" s="16" t="n">
        <v>1</v>
      </c>
      <c r="F82" s="16" t="n">
        <v>1</v>
      </c>
      <c r="G82" s="16" t="n">
        <v>1</v>
      </c>
      <c r="H82" s="16" t="n">
        <v>1</v>
      </c>
      <c r="I82" s="16" t="n">
        <v>1</v>
      </c>
      <c r="J82" s="16" t="n">
        <v>1</v>
      </c>
      <c r="K82" s="16" t="n">
        <v>1</v>
      </c>
      <c r="L82" s="16" t="n">
        <v>1</v>
      </c>
      <c r="M82" s="16" t="n">
        <v>1</v>
      </c>
      <c r="N82" s="17">
        <f>SUM(C82:M82)/11</f>
        <v/>
      </c>
    </row>
    <row r="83">
      <c r="A83" s="16" t="inlineStr">
        <is>
          <t>IRQ</t>
        </is>
      </c>
      <c r="B83" s="16" t="inlineStr">
        <is>
          <t>Iraq</t>
        </is>
      </c>
      <c r="C83" s="16" t="n">
        <v>2.6</v>
      </c>
      <c r="D83" s="16" t="n">
        <v>2.6</v>
      </c>
      <c r="E83" s="16" t="n">
        <v>2.6</v>
      </c>
      <c r="F83" s="16" t="n">
        <v>2.6</v>
      </c>
      <c r="G83" s="16" t="n">
        <v>2.6</v>
      </c>
      <c r="H83" s="16" t="n">
        <v>2.6</v>
      </c>
      <c r="I83" s="16" t="n">
        <v>2.6</v>
      </c>
      <c r="J83" s="16" t="n">
        <v>2.6</v>
      </c>
      <c r="K83" s="16" t="n">
        <v>2.6</v>
      </c>
      <c r="L83" s="16" t="n">
        <v>2.6</v>
      </c>
      <c r="M83" s="16" t="n">
        <v>2.6</v>
      </c>
      <c r="N83" s="17">
        <f>SUM(C83:M83)/11</f>
        <v/>
      </c>
    </row>
    <row r="84">
      <c r="A84" s="16" t="inlineStr">
        <is>
          <t>ISL</t>
        </is>
      </c>
      <c r="B84" s="16" t="inlineStr">
        <is>
          <t>Iceland</t>
        </is>
      </c>
      <c r="C84" s="16" t="n">
        <v>1.96</v>
      </c>
      <c r="D84" s="16" t="n">
        <v>1.65</v>
      </c>
      <c r="E84" s="16" t="n">
        <v>1.62</v>
      </c>
      <c r="F84" s="16" t="n">
        <v>1.33</v>
      </c>
      <c r="G84" s="16" t="n">
        <v>1.57</v>
      </c>
      <c r="H84" s="16" t="n">
        <v>0</v>
      </c>
      <c r="I84" s="16" t="n">
        <v>-0.26</v>
      </c>
      <c r="J84" s="16" t="n">
        <v>-0.26</v>
      </c>
      <c r="K84" s="16" t="n">
        <v>-0.26</v>
      </c>
      <c r="L84" s="16" t="n">
        <v>-0.26</v>
      </c>
      <c r="M84" s="16" t="n">
        <v>-0.26</v>
      </c>
      <c r="N84" s="17">
        <f>SUM(C84:M84)/11</f>
        <v/>
      </c>
    </row>
    <row r="85">
      <c r="A85" s="16" t="inlineStr">
        <is>
          <t>ISR</t>
        </is>
      </c>
      <c r="B85" s="16" t="inlineStr">
        <is>
          <t>Israel</t>
        </is>
      </c>
      <c r="C85" s="16" t="n">
        <v>1.8</v>
      </c>
      <c r="D85" s="16" t="n">
        <v>1.81</v>
      </c>
      <c r="E85" s="16" t="n">
        <v>1.8</v>
      </c>
      <c r="F85" s="16" t="n">
        <v>1.8</v>
      </c>
      <c r="G85" s="16" t="n">
        <v>1.81</v>
      </c>
      <c r="H85" s="16" t="n">
        <v>1.8</v>
      </c>
      <c r="I85" s="16" t="n">
        <v>1.81</v>
      </c>
      <c r="J85" s="16" t="n">
        <v>1.81</v>
      </c>
      <c r="K85" s="16" t="n">
        <v>1.81</v>
      </c>
      <c r="L85" s="16" t="n">
        <v>1.81</v>
      </c>
      <c r="M85" s="16" t="n">
        <v>1.81</v>
      </c>
      <c r="N85" s="17">
        <f>SUM(C85:M85)/11</f>
        <v/>
      </c>
    </row>
    <row r="86">
      <c r="A86" s="16" t="inlineStr">
        <is>
          <t>ITA</t>
        </is>
      </c>
      <c r="B86" s="16" t="inlineStr">
        <is>
          <t>Italy</t>
        </is>
      </c>
      <c r="C86" s="16" t="n">
        <v>-0.29</v>
      </c>
      <c r="D86" s="16" t="n">
        <v>-0.1</v>
      </c>
      <c r="E86" s="16" t="n">
        <v>-0.08</v>
      </c>
      <c r="F86" s="16" t="n">
        <v>-0.07000000000000001</v>
      </c>
      <c r="G86" s="16" t="n">
        <v>-0.05</v>
      </c>
      <c r="H86" s="16" t="n">
        <v>-0.03</v>
      </c>
      <c r="I86" s="16" t="n">
        <v>-0.04</v>
      </c>
      <c r="J86" s="16" t="n">
        <v>-0.04</v>
      </c>
      <c r="K86" s="16" t="n">
        <v>-0.04</v>
      </c>
      <c r="L86" s="16" t="n">
        <v>-0.04</v>
      </c>
      <c r="M86" s="16" t="n">
        <v>-0.04</v>
      </c>
      <c r="N86" s="17">
        <f>SUM(C86:M86)/11</f>
        <v/>
      </c>
    </row>
    <row r="87">
      <c r="A87" s="16" t="inlineStr">
        <is>
          <t>JAM</t>
        </is>
      </c>
      <c r="B87" s="16" t="inlineStr">
        <is>
          <t>Jamaica</t>
        </is>
      </c>
      <c r="C87" s="16" t="n">
        <v>0.11</v>
      </c>
      <c r="D87" s="16" t="n">
        <v>0.11</v>
      </c>
      <c r="E87" s="16" t="n">
        <v>0.11</v>
      </c>
      <c r="F87" s="16" t="n">
        <v>0.15</v>
      </c>
      <c r="G87" s="16" t="n">
        <v>0.11</v>
      </c>
      <c r="H87" s="16" t="n">
        <v>0.11</v>
      </c>
      <c r="I87" s="16" t="n">
        <v>0.11</v>
      </c>
      <c r="J87" s="16" t="n">
        <v>0.11</v>
      </c>
      <c r="K87" s="16" t="n">
        <v>0.11</v>
      </c>
      <c r="L87" s="16" t="n">
        <v>0.11</v>
      </c>
      <c r="M87" s="16" t="n">
        <v>0.11</v>
      </c>
      <c r="N87" s="17">
        <f>SUM(C87:M87)/11</f>
        <v/>
      </c>
    </row>
    <row r="88">
      <c r="A88" s="16" t="inlineStr">
        <is>
          <t>JOR</t>
        </is>
      </c>
      <c r="B88" s="16" t="inlineStr">
        <is>
          <t>Jordan</t>
        </is>
      </c>
      <c r="C88" s="16" t="n">
        <v>1.38</v>
      </c>
      <c r="D88" s="16" t="n">
        <v>1.09</v>
      </c>
      <c r="E88" s="16" t="n">
        <v>0.82</v>
      </c>
      <c r="F88" s="16" t="n">
        <v>0.66</v>
      </c>
      <c r="G88" s="16" t="n">
        <v>0.62</v>
      </c>
      <c r="H88" s="16" t="n">
        <v>0.62</v>
      </c>
      <c r="I88" s="16" t="n">
        <v>0.62</v>
      </c>
      <c r="J88" s="16" t="n">
        <v>0.62</v>
      </c>
      <c r="K88" s="16" t="n">
        <v>0.62</v>
      </c>
      <c r="L88" s="16" t="n">
        <v>0.62</v>
      </c>
      <c r="M88" s="16" t="n">
        <v>0.62</v>
      </c>
      <c r="N88" s="17">
        <f>SUM(C88:M88)/11</f>
        <v/>
      </c>
    </row>
    <row r="89">
      <c r="A89" s="16" t="inlineStr">
        <is>
          <t>JPN</t>
        </is>
      </c>
      <c r="B89" s="16" t="inlineStr">
        <is>
          <t>Japan</t>
        </is>
      </c>
      <c r="C89" s="16" t="n">
        <v>-0.29</v>
      </c>
      <c r="D89" s="16" t="n">
        <v>-0.38</v>
      </c>
      <c r="E89" s="16" t="n">
        <v>-0.41</v>
      </c>
      <c r="F89" s="16" t="n">
        <v>-0.44</v>
      </c>
      <c r="G89" s="16" t="n">
        <v>-0.47</v>
      </c>
      <c r="H89" s="16" t="n">
        <v>-0.49</v>
      </c>
      <c r="I89" s="16" t="n">
        <v>-0.51</v>
      </c>
      <c r="J89" s="16" t="n">
        <v>-0.51</v>
      </c>
      <c r="K89" s="16" t="n">
        <v>-0.51</v>
      </c>
      <c r="L89" s="16" t="n">
        <v>-0.51</v>
      </c>
      <c r="M89" s="16" t="n">
        <v>-0.51</v>
      </c>
      <c r="N89" s="17">
        <f>SUM(C89:M89)/11</f>
        <v/>
      </c>
    </row>
    <row r="90">
      <c r="A90" s="16" t="inlineStr">
        <is>
          <t>KAZ</t>
        </is>
      </c>
      <c r="B90" s="16" t="inlineStr">
        <is>
          <t>Kazakhstan</t>
        </is>
      </c>
      <c r="C90" s="16" t="n">
        <v>1.31</v>
      </c>
      <c r="D90" s="16" t="n">
        <v>1.32</v>
      </c>
      <c r="E90" s="16" t="n">
        <v>1.32</v>
      </c>
      <c r="F90" s="16" t="n">
        <v>1.32</v>
      </c>
      <c r="G90" s="16" t="n">
        <v>1.31</v>
      </c>
      <c r="H90" s="16" t="n">
        <v>1.32</v>
      </c>
      <c r="I90" s="16" t="n">
        <v>1.32</v>
      </c>
      <c r="J90" s="16" t="n">
        <v>1.32</v>
      </c>
      <c r="K90" s="16" t="n">
        <v>1.32</v>
      </c>
      <c r="L90" s="16" t="n">
        <v>1.32</v>
      </c>
      <c r="M90" s="16" t="n">
        <v>1.32</v>
      </c>
      <c r="N90" s="17">
        <f>SUM(C90:M90)/11</f>
        <v/>
      </c>
    </row>
    <row r="91">
      <c r="A91" s="16" t="inlineStr">
        <is>
          <t>KEN</t>
        </is>
      </c>
      <c r="B91" s="16" t="inlineStr">
        <is>
          <t>Kenya</t>
        </is>
      </c>
      <c r="C91" s="16" t="n">
        <v>2.3</v>
      </c>
      <c r="D91" s="16" t="n">
        <v>2.28</v>
      </c>
      <c r="E91" s="16" t="n">
        <v>2.25</v>
      </c>
      <c r="F91" s="16" t="n">
        <v>2.23</v>
      </c>
      <c r="G91" s="16" t="n">
        <v>2.22</v>
      </c>
      <c r="H91" s="16" t="n">
        <v>2.19</v>
      </c>
      <c r="I91" s="16" t="n">
        <v>2.18</v>
      </c>
      <c r="J91" s="16" t="n">
        <v>2.18</v>
      </c>
      <c r="K91" s="16" t="n">
        <v>2.18</v>
      </c>
      <c r="L91" s="16" t="n">
        <v>2.18</v>
      </c>
      <c r="M91" s="16" t="n">
        <v>2.18</v>
      </c>
      <c r="N91" s="17">
        <f>SUM(C91:M91)/11</f>
        <v/>
      </c>
    </row>
    <row r="92">
      <c r="A92" s="16" t="inlineStr">
        <is>
          <t>KGZ</t>
        </is>
      </c>
      <c r="B92" s="16" t="inlineStr">
        <is>
          <t>Kyrgyz Republic</t>
        </is>
      </c>
      <c r="C92" s="16" t="n">
        <v>2</v>
      </c>
      <c r="D92" s="16" t="n">
        <v>2.1</v>
      </c>
      <c r="E92" s="16" t="n">
        <v>2.12</v>
      </c>
      <c r="F92" s="16" t="n">
        <v>2</v>
      </c>
      <c r="G92" s="16" t="n">
        <v>2.11</v>
      </c>
      <c r="H92" s="16" t="n">
        <v>2.12</v>
      </c>
      <c r="I92" s="16" t="n">
        <v>2.01</v>
      </c>
      <c r="J92" s="16" t="n">
        <v>2.01</v>
      </c>
      <c r="K92" s="16" t="n">
        <v>2.01</v>
      </c>
      <c r="L92" s="16" t="n">
        <v>2.01</v>
      </c>
      <c r="M92" s="16" t="n">
        <v>2.01</v>
      </c>
      <c r="N92" s="17">
        <f>SUM(C92:M92)/11</f>
        <v/>
      </c>
    </row>
    <row r="93">
      <c r="A93" s="16" t="inlineStr">
        <is>
          <t>KHM</t>
        </is>
      </c>
      <c r="B93" s="16" t="inlineStr">
        <is>
          <t>Cambodia</t>
        </is>
      </c>
      <c r="C93" s="16" t="n">
        <v>0.5</v>
      </c>
      <c r="D93" s="16" t="n">
        <v>1</v>
      </c>
      <c r="E93" s="16" t="n">
        <v>1</v>
      </c>
      <c r="F93" s="16" t="n">
        <v>1</v>
      </c>
      <c r="G93" s="16" t="n">
        <v>1</v>
      </c>
      <c r="H93" s="16" t="n">
        <v>1</v>
      </c>
      <c r="I93" s="16" t="n">
        <v>1</v>
      </c>
      <c r="J93" s="16" t="n">
        <v>1</v>
      </c>
      <c r="K93" s="16" t="n">
        <v>1</v>
      </c>
      <c r="L93" s="16" t="n">
        <v>1</v>
      </c>
      <c r="M93" s="16" t="n">
        <v>1</v>
      </c>
      <c r="N93" s="17">
        <f>SUM(C93:M93)/11</f>
        <v/>
      </c>
    </row>
    <row r="94">
      <c r="A94" s="16" t="inlineStr">
        <is>
          <t>KIR</t>
        </is>
      </c>
      <c r="B94" s="16" t="inlineStr">
        <is>
          <t>Kiribati</t>
        </is>
      </c>
      <c r="C94" s="16" t="n">
        <v>1.71</v>
      </c>
      <c r="D94" s="16" t="n">
        <v>1.68</v>
      </c>
      <c r="E94" s="16" t="n">
        <v>1.65</v>
      </c>
      <c r="F94" s="16" t="n">
        <v>1.63</v>
      </c>
      <c r="G94" s="16" t="n">
        <v>1.6</v>
      </c>
      <c r="H94" s="16" t="n">
        <v>1.57</v>
      </c>
      <c r="I94" s="16" t="n">
        <v>1.55</v>
      </c>
      <c r="J94" s="16" t="n">
        <v>1.55</v>
      </c>
      <c r="K94" s="16" t="n">
        <v>1.55</v>
      </c>
      <c r="L94" s="16" t="n">
        <v>1.55</v>
      </c>
      <c r="M94" s="16" t="n">
        <v>1.55</v>
      </c>
      <c r="N94" s="17">
        <f>SUM(C94:M94)/11</f>
        <v/>
      </c>
    </row>
    <row r="95">
      <c r="A95" s="16" t="inlineStr">
        <is>
          <t>KNA</t>
        </is>
      </c>
      <c r="B95" s="16" t="inlineStr">
        <is>
          <t>St. Kitts and Nevis</t>
        </is>
      </c>
      <c r="C95" s="16" t="n">
        <v>0</v>
      </c>
      <c r="D95" s="16" t="n">
        <v>1.75</v>
      </c>
      <c r="E95" s="16" t="n">
        <v>0</v>
      </c>
      <c r="F95" s="16" t="n">
        <v>1.72</v>
      </c>
      <c r="G95" s="16" t="n">
        <v>0</v>
      </c>
      <c r="H95" s="16" t="n">
        <v>1.69</v>
      </c>
      <c r="I95" s="16" t="n">
        <v>1.67</v>
      </c>
      <c r="J95" s="16" t="n">
        <v>1.67</v>
      </c>
      <c r="K95" s="16" t="n">
        <v>1.67</v>
      </c>
      <c r="L95" s="16" t="n">
        <v>1.67</v>
      </c>
      <c r="M95" s="16" t="n">
        <v>1.67</v>
      </c>
      <c r="N95" s="17">
        <f>SUM(C95:M95)/11</f>
        <v/>
      </c>
    </row>
    <row r="96">
      <c r="A96" s="16" t="inlineStr">
        <is>
          <t>KOR</t>
        </is>
      </c>
      <c r="B96" s="16" t="inlineStr">
        <is>
          <t>Korea</t>
        </is>
      </c>
      <c r="C96" s="16" t="n">
        <v>0.14</v>
      </c>
      <c r="D96" s="16" t="n">
        <v>0.08</v>
      </c>
      <c r="E96" s="16" t="n">
        <v>0.06</v>
      </c>
      <c r="F96" s="16" t="n">
        <v>0.04</v>
      </c>
      <c r="G96" s="16" t="n">
        <v>0.04</v>
      </c>
      <c r="H96" s="16" t="n">
        <v>0.04</v>
      </c>
      <c r="I96" s="16" t="n">
        <v>0.02</v>
      </c>
      <c r="J96" s="16" t="n">
        <v>0.02</v>
      </c>
      <c r="K96" s="16" t="n">
        <v>0.02</v>
      </c>
      <c r="L96" s="16" t="n">
        <v>0.02</v>
      </c>
      <c r="M96" s="16" t="n">
        <v>0.02</v>
      </c>
      <c r="N96" s="17">
        <f>SUM(C96:M96)/11</f>
        <v/>
      </c>
    </row>
    <row r="97">
      <c r="A97" s="16" t="inlineStr">
        <is>
          <t>KSV</t>
        </is>
      </c>
      <c r="B97" s="16" t="inlineStr">
        <is>
          <t>Kosovo</t>
        </is>
      </c>
      <c r="C97" s="16" t="n">
        <v>0.39</v>
      </c>
      <c r="D97" s="16" t="n">
        <v>0.39</v>
      </c>
      <c r="E97" s="16" t="n">
        <v>0.45</v>
      </c>
      <c r="F97" s="16" t="n">
        <v>0.39</v>
      </c>
      <c r="G97" s="16" t="n">
        <v>0.39</v>
      </c>
      <c r="H97" s="16" t="n">
        <v>0.39</v>
      </c>
      <c r="I97" s="16" t="n">
        <v>0.44</v>
      </c>
      <c r="J97" s="16" t="n">
        <v>0.44</v>
      </c>
      <c r="K97" s="16" t="n">
        <v>0.44</v>
      </c>
      <c r="L97" s="16" t="n">
        <v>0.44</v>
      </c>
      <c r="M97" s="16" t="n">
        <v>0.44</v>
      </c>
      <c r="N97" s="17">
        <f>SUM(C97:M97)/11</f>
        <v/>
      </c>
    </row>
    <row r="98">
      <c r="A98" s="16" t="inlineStr">
        <is>
          <t>KWT</t>
        </is>
      </c>
      <c r="B98" s="16" t="inlineStr">
        <is>
          <t>Kuwait</t>
        </is>
      </c>
      <c r="C98" s="16" t="n">
        <v>-2.2</v>
      </c>
      <c r="D98" s="16" t="n">
        <v>1.39</v>
      </c>
      <c r="E98" s="16" t="n">
        <v>1.67</v>
      </c>
      <c r="F98" s="16" t="n">
        <v>1.66</v>
      </c>
      <c r="G98" s="16" t="n">
        <v>1.68</v>
      </c>
      <c r="H98" s="16" t="n">
        <v>1.67</v>
      </c>
      <c r="I98" s="16" t="n">
        <v>1.68</v>
      </c>
      <c r="J98" s="16" t="n">
        <v>1.68</v>
      </c>
      <c r="K98" s="16" t="n">
        <v>1.68</v>
      </c>
      <c r="L98" s="16" t="n">
        <v>1.68</v>
      </c>
      <c r="M98" s="16" t="n">
        <v>1.68</v>
      </c>
      <c r="N98" s="17">
        <f>SUM(C98:M98)/11</f>
        <v/>
      </c>
    </row>
    <row r="99">
      <c r="A99" s="16" t="inlineStr">
        <is>
          <t>LAO</t>
        </is>
      </c>
      <c r="B99" s="16" t="inlineStr">
        <is>
          <t>Lao P.D.R.</t>
        </is>
      </c>
      <c r="C99" s="16" t="n">
        <v>1.49</v>
      </c>
      <c r="D99" s="16" t="n">
        <v>1.42</v>
      </c>
      <c r="E99" s="16" t="n">
        <v>1.38</v>
      </c>
      <c r="F99" s="16" t="n">
        <v>1.34</v>
      </c>
      <c r="G99" s="16" t="n">
        <v>1.28</v>
      </c>
      <c r="H99" s="16" t="n">
        <v>1.26</v>
      </c>
      <c r="I99" s="16" t="n">
        <v>1.21</v>
      </c>
      <c r="J99" s="16" t="n">
        <v>1.21</v>
      </c>
      <c r="K99" s="16" t="n">
        <v>1.21</v>
      </c>
      <c r="L99" s="16" t="n">
        <v>1.21</v>
      </c>
      <c r="M99" s="16" t="n">
        <v>1.21</v>
      </c>
      <c r="N99" s="17">
        <f>SUM(C99:M99)/11</f>
        <v/>
      </c>
    </row>
    <row r="100">
      <c r="A100" s="16" t="inlineStr">
        <is>
          <t>LBN</t>
        </is>
      </c>
      <c r="B100" s="16" t="inlineStr">
        <is>
          <t>Lebanon</t>
        </is>
      </c>
      <c r="C100" s="16" t="n">
        <v>-0.45</v>
      </c>
      <c r="D100" s="16" t="n">
        <v>-0.45</v>
      </c>
      <c r="E100" s="16" t="n">
        <v>-0.45</v>
      </c>
      <c r="F100" s="16" t="n">
        <v>-0.45</v>
      </c>
      <c r="G100" s="16" t="n">
        <v>-0.45</v>
      </c>
      <c r="H100" s="16" t="n">
        <v>-0.45</v>
      </c>
      <c r="I100" s="16" t="n">
        <v>-0.45</v>
      </c>
      <c r="J100" s="16" t="n">
        <v>-0.45</v>
      </c>
      <c r="K100" s="16" t="n">
        <v>-0.45</v>
      </c>
      <c r="L100" s="16" t="n">
        <v>-0.45</v>
      </c>
      <c r="M100" s="16" t="n">
        <v>-0.45</v>
      </c>
      <c r="N100" s="17">
        <f>SUM(C100:M100)/11</f>
        <v/>
      </c>
    </row>
    <row r="101">
      <c r="A101" s="16" t="inlineStr">
        <is>
          <t>LBR</t>
        </is>
      </c>
      <c r="B101" s="16" t="inlineStr">
        <is>
          <t>Liberia</t>
        </is>
      </c>
      <c r="C101" s="16" t="n">
        <v>2.53</v>
      </c>
      <c r="D101" s="16" t="n">
        <v>2.51</v>
      </c>
      <c r="E101" s="16" t="n">
        <v>2.49</v>
      </c>
      <c r="F101" s="16" t="n">
        <v>2.47</v>
      </c>
      <c r="G101" s="16" t="n">
        <v>2.47</v>
      </c>
      <c r="H101" s="16" t="n">
        <v>2.45</v>
      </c>
      <c r="I101" s="16" t="n">
        <v>2.45</v>
      </c>
      <c r="J101" s="16" t="n">
        <v>2.45</v>
      </c>
      <c r="K101" s="16" t="n">
        <v>2.45</v>
      </c>
      <c r="L101" s="16" t="n">
        <v>2.45</v>
      </c>
      <c r="M101" s="16" t="n">
        <v>2.45</v>
      </c>
      <c r="N101" s="17">
        <f>SUM(C101:M101)/11</f>
        <v/>
      </c>
    </row>
    <row r="102">
      <c r="A102" s="16" t="inlineStr">
        <is>
          <t>LBY</t>
        </is>
      </c>
      <c r="B102" s="16" t="inlineStr">
        <is>
          <t>Libya</t>
        </is>
      </c>
      <c r="C102" s="16" t="n">
        <v>1</v>
      </c>
      <c r="D102" s="16" t="n">
        <v>0.99</v>
      </c>
      <c r="E102" s="16" t="n">
        <v>1</v>
      </c>
      <c r="F102" s="16" t="n">
        <v>1</v>
      </c>
      <c r="G102" s="16" t="n">
        <v>0.99</v>
      </c>
      <c r="H102" s="16" t="n">
        <v>1</v>
      </c>
      <c r="I102" s="16" t="n">
        <v>1</v>
      </c>
      <c r="J102" s="16" t="n">
        <v>1</v>
      </c>
      <c r="K102" s="16" t="n">
        <v>1</v>
      </c>
      <c r="L102" s="16" t="n">
        <v>1</v>
      </c>
      <c r="M102" s="16" t="n">
        <v>1</v>
      </c>
      <c r="N102" s="17">
        <f>SUM(C102:M102)/11</f>
        <v/>
      </c>
    </row>
    <row r="103">
      <c r="A103" s="16" t="inlineStr">
        <is>
          <t>LCA</t>
        </is>
      </c>
      <c r="B103" s="16" t="inlineStr">
        <is>
          <t>St. Lucia</t>
        </is>
      </c>
      <c r="C103" s="16" t="n">
        <v>0.5600000000000001</v>
      </c>
      <c r="D103" s="16" t="n">
        <v>0.55</v>
      </c>
      <c r="E103" s="16" t="n">
        <v>0.55</v>
      </c>
      <c r="F103" s="16" t="n">
        <v>0.55</v>
      </c>
      <c r="G103" s="16" t="n">
        <v>1.09</v>
      </c>
      <c r="H103" s="16" t="n">
        <v>0.54</v>
      </c>
      <c r="I103" s="16" t="n">
        <v>0.53</v>
      </c>
      <c r="J103" s="16" t="n">
        <v>0.53</v>
      </c>
      <c r="K103" s="16" t="n">
        <v>0.53</v>
      </c>
      <c r="L103" s="16" t="n">
        <v>0.53</v>
      </c>
      <c r="M103" s="16" t="n">
        <v>0.53</v>
      </c>
      <c r="N103" s="17">
        <f>SUM(C103:M103)/11</f>
        <v/>
      </c>
    </row>
    <row r="104">
      <c r="A104" s="16" t="inlineStr">
        <is>
          <t>LKA</t>
        </is>
      </c>
      <c r="B104" s="16" t="inlineStr">
        <is>
          <t>Sri Lanka</t>
        </is>
      </c>
      <c r="C104" s="16" t="n">
        <v>0.54</v>
      </c>
      <c r="D104" s="16" t="n">
        <v>0.54</v>
      </c>
      <c r="E104" s="16" t="n">
        <v>0.54</v>
      </c>
      <c r="F104" s="16" t="n">
        <v>0.54</v>
      </c>
      <c r="G104" s="16" t="n">
        <v>0.53</v>
      </c>
      <c r="H104" s="16" t="n">
        <v>0.54</v>
      </c>
      <c r="I104" s="16" t="n">
        <v>0.54</v>
      </c>
      <c r="J104" s="16" t="n">
        <v>0.54</v>
      </c>
      <c r="K104" s="16" t="n">
        <v>0.54</v>
      </c>
      <c r="L104" s="16" t="n">
        <v>0.54</v>
      </c>
      <c r="M104" s="16" t="n">
        <v>0.54</v>
      </c>
      <c r="N104" s="17">
        <f>SUM(C104:M104)/11</f>
        <v/>
      </c>
    </row>
    <row r="105">
      <c r="A105" s="16" t="inlineStr">
        <is>
          <t>LSO</t>
        </is>
      </c>
      <c r="B105" s="16" t="inlineStr">
        <is>
          <t>Lesotho</t>
        </is>
      </c>
      <c r="C105" s="16" t="n">
        <v>0.68</v>
      </c>
      <c r="D105" s="16" t="n">
        <v>1.21</v>
      </c>
      <c r="E105" s="16" t="n">
        <v>1.2</v>
      </c>
      <c r="F105" s="16" t="n">
        <v>1.23</v>
      </c>
      <c r="G105" s="16" t="n">
        <v>1.22</v>
      </c>
      <c r="H105" s="16" t="n">
        <v>1.2</v>
      </c>
      <c r="I105" s="16" t="n">
        <v>1.19</v>
      </c>
      <c r="J105" s="16" t="n">
        <v>1.19</v>
      </c>
      <c r="K105" s="16" t="n">
        <v>1.19</v>
      </c>
      <c r="L105" s="16" t="n">
        <v>1.19</v>
      </c>
      <c r="M105" s="16" t="n">
        <v>1.19</v>
      </c>
      <c r="N105" s="17">
        <f>SUM(C105:M105)/11</f>
        <v/>
      </c>
    </row>
    <row r="106">
      <c r="A106" s="16" t="inlineStr">
        <is>
          <t>LTU</t>
        </is>
      </c>
      <c r="B106" s="16" t="inlineStr">
        <is>
          <t>Lithuania</t>
        </is>
      </c>
      <c r="C106" s="16" t="n">
        <v>0.04</v>
      </c>
      <c r="D106" s="16" t="n">
        <v>0</v>
      </c>
      <c r="E106" s="16" t="n">
        <v>0</v>
      </c>
      <c r="F106" s="16" t="n">
        <v>0</v>
      </c>
      <c r="G106" s="16" t="n">
        <v>0</v>
      </c>
      <c r="H106" s="16" t="n">
        <v>0</v>
      </c>
      <c r="I106" s="16" t="n">
        <v>0</v>
      </c>
      <c r="J106" s="16" t="n">
        <v>0</v>
      </c>
      <c r="K106" s="16" t="n">
        <v>0</v>
      </c>
      <c r="L106" s="16" t="n">
        <v>0</v>
      </c>
      <c r="M106" s="16" t="n">
        <v>0</v>
      </c>
      <c r="N106" s="17">
        <f>SUM(C106:M106)/11</f>
        <v/>
      </c>
    </row>
    <row r="107">
      <c r="A107" s="16" t="inlineStr">
        <is>
          <t>LUX</t>
        </is>
      </c>
      <c r="B107" s="16" t="inlineStr">
        <is>
          <t>Luxembourg</t>
        </is>
      </c>
      <c r="C107" s="16" t="n">
        <v>1.95</v>
      </c>
      <c r="D107" s="16" t="n">
        <v>1.92</v>
      </c>
      <c r="E107" s="16" t="n">
        <v>1.88</v>
      </c>
      <c r="F107" s="16" t="n">
        <v>1.85</v>
      </c>
      <c r="G107" s="16" t="n">
        <v>1.96</v>
      </c>
      <c r="H107" s="16" t="n">
        <v>1.93</v>
      </c>
      <c r="I107" s="16" t="n">
        <v>1.89</v>
      </c>
      <c r="J107" s="16" t="n">
        <v>1.89</v>
      </c>
      <c r="K107" s="16" t="n">
        <v>1.89</v>
      </c>
      <c r="L107" s="16" t="n">
        <v>1.89</v>
      </c>
      <c r="M107" s="16" t="n">
        <v>1.89</v>
      </c>
      <c r="N107" s="17">
        <f>SUM(C107:M107)/11</f>
        <v/>
      </c>
    </row>
    <row r="108">
      <c r="A108" s="16" t="inlineStr">
        <is>
          <t>LVA</t>
        </is>
      </c>
      <c r="B108" s="16" t="inlineStr">
        <is>
          <t>Latvia</t>
        </is>
      </c>
      <c r="C108" s="16" t="n">
        <v>-0.63</v>
      </c>
      <c r="D108" s="16" t="n">
        <v>-0.21</v>
      </c>
      <c r="E108" s="16" t="n">
        <v>-0.21</v>
      </c>
      <c r="F108" s="16" t="n">
        <v>-0.21</v>
      </c>
      <c r="G108" s="16" t="n">
        <v>-0.21</v>
      </c>
      <c r="H108" s="16" t="n">
        <v>-0.16</v>
      </c>
      <c r="I108" s="16" t="n">
        <v>-0.21</v>
      </c>
      <c r="J108" s="16" t="n">
        <v>-0.21</v>
      </c>
      <c r="K108" s="16" t="n">
        <v>-0.21</v>
      </c>
      <c r="L108" s="16" t="n">
        <v>-0.21</v>
      </c>
      <c r="M108" s="16" t="n">
        <v>-0.21</v>
      </c>
      <c r="N108" s="17">
        <f>SUM(C108:M108)/11</f>
        <v/>
      </c>
    </row>
    <row r="109">
      <c r="A109" s="16" t="inlineStr">
        <is>
          <t>MAC</t>
        </is>
      </c>
      <c r="B109" s="16" t="inlineStr">
        <is>
          <t>Macao SAR</t>
        </is>
      </c>
      <c r="C109" s="16" t="n">
        <v>0.44</v>
      </c>
      <c r="D109" s="16" t="n">
        <v>1.61</v>
      </c>
      <c r="E109" s="16" t="n">
        <v>2.02</v>
      </c>
      <c r="F109" s="16" t="n">
        <v>1.69</v>
      </c>
      <c r="G109" s="16" t="n">
        <v>1.67</v>
      </c>
      <c r="H109" s="16" t="n">
        <v>1.23</v>
      </c>
      <c r="I109" s="16" t="n">
        <v>1.08</v>
      </c>
      <c r="J109" s="16" t="n">
        <v>1.08</v>
      </c>
      <c r="K109" s="16" t="n">
        <v>1.08</v>
      </c>
      <c r="L109" s="16" t="n">
        <v>1.08</v>
      </c>
      <c r="M109" s="16" t="n">
        <v>1.08</v>
      </c>
      <c r="N109" s="17">
        <f>SUM(C109:M109)/11</f>
        <v/>
      </c>
    </row>
    <row r="110">
      <c r="A110" s="16" t="inlineStr">
        <is>
          <t>MAR</t>
        </is>
      </c>
      <c r="B110" s="16" t="inlineStr">
        <is>
          <t>Morocco</t>
        </is>
      </c>
      <c r="C110" s="16" t="n">
        <v>1.03</v>
      </c>
      <c r="D110" s="16" t="n">
        <v>1</v>
      </c>
      <c r="E110" s="16" t="n">
        <v>0.98</v>
      </c>
      <c r="F110" s="16" t="n">
        <v>0.96</v>
      </c>
      <c r="G110" s="16" t="n">
        <v>0.9399999999999999</v>
      </c>
      <c r="H110" s="16" t="n">
        <v>0.92</v>
      </c>
      <c r="I110" s="16" t="n">
        <v>0.9</v>
      </c>
      <c r="J110" s="16" t="n">
        <v>0.9</v>
      </c>
      <c r="K110" s="16" t="n">
        <v>0.9</v>
      </c>
      <c r="L110" s="16" t="n">
        <v>0.9</v>
      </c>
      <c r="M110" s="16" t="n">
        <v>0.9</v>
      </c>
      <c r="N110" s="17">
        <f>SUM(C110:M110)/11</f>
        <v/>
      </c>
    </row>
    <row r="111">
      <c r="A111" s="16" t="inlineStr">
        <is>
          <t>MDA</t>
        </is>
      </c>
      <c r="B111" s="16" t="inlineStr">
        <is>
          <t>Moldova</t>
        </is>
      </c>
      <c r="C111" s="16" t="n">
        <v>-1.79</v>
      </c>
      <c r="D111" s="16" t="n">
        <v>-1.78</v>
      </c>
      <c r="E111" s="16" t="n">
        <v>-1.78</v>
      </c>
      <c r="F111" s="16" t="n">
        <v>-1.77</v>
      </c>
      <c r="G111" s="16" t="n">
        <v>-1.8</v>
      </c>
      <c r="H111" s="16" t="n">
        <v>-1.75</v>
      </c>
      <c r="I111" s="16" t="n">
        <v>-1.79</v>
      </c>
      <c r="J111" s="16" t="n">
        <v>-1.79</v>
      </c>
      <c r="K111" s="16" t="n">
        <v>-1.79</v>
      </c>
      <c r="L111" s="16" t="n">
        <v>-1.79</v>
      </c>
      <c r="M111" s="16" t="n">
        <v>-1.79</v>
      </c>
      <c r="N111" s="17">
        <f>SUM(C111:M111)/11</f>
        <v/>
      </c>
    </row>
    <row r="112">
      <c r="A112" s="16" t="inlineStr">
        <is>
          <t>MDG</t>
        </is>
      </c>
      <c r="B112" s="16" t="inlineStr">
        <is>
          <t>Madagascar</t>
        </is>
      </c>
      <c r="C112" s="16" t="n">
        <v>3.63</v>
      </c>
      <c r="D112" s="16" t="n">
        <v>-0.92</v>
      </c>
      <c r="E112" s="16" t="n">
        <v>2.5</v>
      </c>
      <c r="F112" s="16" t="n">
        <v>2.46</v>
      </c>
      <c r="G112" s="16" t="n">
        <v>3.37</v>
      </c>
      <c r="H112" s="16" t="n">
        <v>1.46</v>
      </c>
      <c r="I112" s="16" t="n">
        <v>2.36</v>
      </c>
      <c r="J112" s="16" t="n">
        <v>2.36</v>
      </c>
      <c r="K112" s="16" t="n">
        <v>2.36</v>
      </c>
      <c r="L112" s="16" t="n">
        <v>2.36</v>
      </c>
      <c r="M112" s="16" t="n">
        <v>2.36</v>
      </c>
      <c r="N112" s="17">
        <f>SUM(C112:M112)/11</f>
        <v/>
      </c>
    </row>
    <row r="113">
      <c r="A113" s="16" t="inlineStr">
        <is>
          <t>MDV</t>
        </is>
      </c>
      <c r="B113" s="16" t="inlineStr">
        <is>
          <t>Maldives</t>
        </is>
      </c>
      <c r="C113" s="16" t="n">
        <v>1.61</v>
      </c>
      <c r="D113" s="16" t="n">
        <v>1.59</v>
      </c>
      <c r="E113" s="16" t="n">
        <v>1.82</v>
      </c>
      <c r="F113" s="16" t="n">
        <v>1.53</v>
      </c>
      <c r="G113" s="16" t="n">
        <v>1.76</v>
      </c>
      <c r="H113" s="16" t="n">
        <v>1.73</v>
      </c>
      <c r="I113" s="16" t="n">
        <v>1.7</v>
      </c>
      <c r="J113" s="16" t="n">
        <v>1.7</v>
      </c>
      <c r="K113" s="16" t="n">
        <v>1.7</v>
      </c>
      <c r="L113" s="16" t="n">
        <v>1.7</v>
      </c>
      <c r="M113" s="16" t="n">
        <v>1.7</v>
      </c>
      <c r="N113" s="17">
        <f>SUM(C113:M113)/11</f>
        <v/>
      </c>
    </row>
    <row r="114">
      <c r="A114" s="16" t="inlineStr">
        <is>
          <t>MEX</t>
        </is>
      </c>
      <c r="B114" s="16" t="inlineStr">
        <is>
          <t>Mexico</t>
        </is>
      </c>
      <c r="C114" s="16" t="n">
        <v>0.96</v>
      </c>
      <c r="D114" s="16" t="n">
        <v>0.92</v>
      </c>
      <c r="E114" s="16" t="n">
        <v>0.89</v>
      </c>
      <c r="F114" s="16" t="n">
        <v>0.85</v>
      </c>
      <c r="G114" s="16" t="n">
        <v>0.82</v>
      </c>
      <c r="H114" s="16" t="n">
        <v>0.79</v>
      </c>
      <c r="I114" s="16" t="n">
        <v>0.76</v>
      </c>
      <c r="J114" s="16" t="n">
        <v>0.76</v>
      </c>
      <c r="K114" s="16" t="n">
        <v>0.76</v>
      </c>
      <c r="L114" s="16" t="n">
        <v>0.76</v>
      </c>
      <c r="M114" s="16" t="n">
        <v>0.76</v>
      </c>
      <c r="N114" s="17">
        <f>SUM(C114:M114)/11</f>
        <v/>
      </c>
    </row>
    <row r="115">
      <c r="A115" s="16" t="inlineStr">
        <is>
          <t>MHL</t>
        </is>
      </c>
      <c r="B115" s="16" t="inlineStr">
        <is>
          <t>Marshall Islands</t>
        </is>
      </c>
      <c r="C115" s="16" t="n">
        <v>0</v>
      </c>
      <c r="D115" s="16" t="n">
        <v>1.82</v>
      </c>
      <c r="E115" s="16" t="n">
        <v>0</v>
      </c>
      <c r="F115" s="16" t="n">
        <v>1.79</v>
      </c>
      <c r="G115" s="16" t="n">
        <v>0</v>
      </c>
      <c r="H115" s="16" t="n">
        <v>0</v>
      </c>
      <c r="I115" s="16" t="n">
        <v>1.75</v>
      </c>
      <c r="J115" s="16" t="n">
        <v>1.75</v>
      </c>
      <c r="K115" s="16" t="n">
        <v>1.75</v>
      </c>
      <c r="L115" s="16" t="n">
        <v>1.75</v>
      </c>
      <c r="M115" s="16" t="n">
        <v>1.75</v>
      </c>
      <c r="N115" s="17">
        <f>SUM(C115:M115)/11</f>
        <v/>
      </c>
    </row>
    <row r="116">
      <c r="A116" s="16" t="inlineStr">
        <is>
          <t>MKD</t>
        </is>
      </c>
      <c r="B116" s="16" t="inlineStr">
        <is>
          <t>North Macedonia</t>
        </is>
      </c>
      <c r="C116" s="16" t="n">
        <v>-0.34</v>
      </c>
      <c r="D116" s="16" t="n">
        <v>0</v>
      </c>
      <c r="E116" s="16" t="n">
        <v>0</v>
      </c>
      <c r="F116" s="16" t="n">
        <v>0</v>
      </c>
      <c r="G116" s="16" t="n">
        <v>0</v>
      </c>
      <c r="H116" s="16" t="n">
        <v>0</v>
      </c>
      <c r="I116" s="16" t="n">
        <v>0</v>
      </c>
      <c r="J116" s="16" t="n">
        <v>0</v>
      </c>
      <c r="K116" s="16" t="n">
        <v>0</v>
      </c>
      <c r="L116" s="16" t="n">
        <v>0</v>
      </c>
      <c r="M116" s="16" t="n">
        <v>0</v>
      </c>
      <c r="N116" s="17">
        <f>SUM(C116:M116)/11</f>
        <v/>
      </c>
    </row>
    <row r="117">
      <c r="A117" s="16" t="inlineStr">
        <is>
          <t>MLI</t>
        </is>
      </c>
      <c r="B117" s="16" t="inlineStr">
        <is>
          <t>Mali</t>
        </is>
      </c>
      <c r="C117" s="16" t="n">
        <v>3.04</v>
      </c>
      <c r="D117" s="16" t="n">
        <v>3.01</v>
      </c>
      <c r="E117" s="16" t="n">
        <v>3.01</v>
      </c>
      <c r="F117" s="16" t="n">
        <v>3.01</v>
      </c>
      <c r="G117" s="16" t="n">
        <v>3</v>
      </c>
      <c r="H117" s="16" t="n">
        <v>3</v>
      </c>
      <c r="I117" s="16" t="n">
        <v>3.01</v>
      </c>
      <c r="J117" s="16" t="n">
        <v>3.01</v>
      </c>
      <c r="K117" s="16" t="n">
        <v>3.01</v>
      </c>
      <c r="L117" s="16" t="n">
        <v>3.01</v>
      </c>
      <c r="M117" s="16" t="n">
        <v>3.01</v>
      </c>
      <c r="N117" s="17">
        <f>SUM(C117:M117)/11</f>
        <v/>
      </c>
    </row>
    <row r="118">
      <c r="A118" s="16" t="inlineStr">
        <is>
          <t>MLT</t>
        </is>
      </c>
      <c r="B118" s="16" t="inlineStr">
        <is>
          <t>Malta</t>
        </is>
      </c>
      <c r="C118" s="16" t="n">
        <v>4.25</v>
      </c>
      <c r="D118" s="16" t="n">
        <v>1.36</v>
      </c>
      <c r="E118" s="16" t="n">
        <v>0.96</v>
      </c>
      <c r="F118" s="16" t="n">
        <v>0.76</v>
      </c>
      <c r="G118" s="16" t="n">
        <v>0.38</v>
      </c>
      <c r="H118" s="16" t="n">
        <v>0.5600000000000001</v>
      </c>
      <c r="I118" s="16" t="n">
        <v>0.5600000000000001</v>
      </c>
      <c r="J118" s="16" t="n">
        <v>0.5600000000000001</v>
      </c>
      <c r="K118" s="16" t="n">
        <v>0.5600000000000001</v>
      </c>
      <c r="L118" s="16" t="n">
        <v>0.5600000000000001</v>
      </c>
      <c r="M118" s="16" t="n">
        <v>0.5600000000000001</v>
      </c>
      <c r="N118" s="17">
        <f>SUM(C118:M118)/11</f>
        <v/>
      </c>
    </row>
    <row r="119">
      <c r="A119" s="16" t="inlineStr">
        <is>
          <t>MMR</t>
        </is>
      </c>
      <c r="B119" s="16" t="inlineStr">
        <is>
          <t>Myanmar</t>
        </is>
      </c>
      <c r="C119" s="16" t="n">
        <v>0.6899999999999999</v>
      </c>
      <c r="D119" s="16" t="n">
        <v>0.66</v>
      </c>
      <c r="E119" s="16" t="n">
        <v>0.63</v>
      </c>
      <c r="F119" s="16" t="n">
        <v>0.59</v>
      </c>
      <c r="G119" s="16" t="n">
        <v>0.5600000000000001</v>
      </c>
      <c r="H119" s="16" t="n">
        <v>0.52</v>
      </c>
      <c r="I119" s="16" t="n">
        <v>0.48</v>
      </c>
      <c r="J119" s="16" t="n">
        <v>0.48</v>
      </c>
      <c r="K119" s="16" t="n">
        <v>0.48</v>
      </c>
      <c r="L119" s="16" t="n">
        <v>0.48</v>
      </c>
      <c r="M119" s="16" t="n">
        <v>0.48</v>
      </c>
      <c r="N119" s="17">
        <f>SUM(C119:M119)/11</f>
        <v/>
      </c>
    </row>
    <row r="120">
      <c r="A120" s="16" t="inlineStr">
        <is>
          <t>MNE</t>
        </is>
      </c>
      <c r="B120" s="16" t="inlineStr">
        <is>
          <t>Montenegro</t>
        </is>
      </c>
      <c r="C120" s="16" t="n">
        <v>-0.16</v>
      </c>
      <c r="D120" s="16" t="n">
        <v>0.16</v>
      </c>
      <c r="E120" s="16" t="n">
        <v>0</v>
      </c>
      <c r="F120" s="16" t="n">
        <v>0</v>
      </c>
      <c r="G120" s="16" t="n">
        <v>0.16</v>
      </c>
      <c r="H120" s="16" t="n">
        <v>0</v>
      </c>
      <c r="I120" s="16" t="n">
        <v>0.16</v>
      </c>
      <c r="J120" s="16" t="n">
        <v>0.16</v>
      </c>
      <c r="K120" s="16" t="n">
        <v>0.16</v>
      </c>
      <c r="L120" s="16" t="n">
        <v>0.16</v>
      </c>
      <c r="M120" s="16" t="n">
        <v>0.16</v>
      </c>
      <c r="N120" s="17">
        <f>SUM(C120:M120)/11</f>
        <v/>
      </c>
    </row>
    <row r="121">
      <c r="A121" s="16" t="inlineStr">
        <is>
          <t>MNG</t>
        </is>
      </c>
      <c r="B121" s="16" t="inlineStr">
        <is>
          <t>Mongolia</t>
        </is>
      </c>
      <c r="C121" s="16" t="n">
        <v>1.76</v>
      </c>
      <c r="D121" s="16" t="n">
        <v>1.7</v>
      </c>
      <c r="E121" s="16" t="n">
        <v>1.64</v>
      </c>
      <c r="F121" s="16" t="n">
        <v>1.61</v>
      </c>
      <c r="G121" s="16" t="n">
        <v>1.53</v>
      </c>
      <c r="H121" s="16" t="n">
        <v>1.51</v>
      </c>
      <c r="I121" s="16" t="n">
        <v>1.9</v>
      </c>
      <c r="J121" s="16" t="n">
        <v>1.9</v>
      </c>
      <c r="K121" s="16" t="n">
        <v>1.9</v>
      </c>
      <c r="L121" s="16" t="n">
        <v>1.9</v>
      </c>
      <c r="M121" s="16" t="n">
        <v>1.9</v>
      </c>
      <c r="N121" s="17">
        <f>SUM(C121:M121)/11</f>
        <v/>
      </c>
    </row>
    <row r="122">
      <c r="A122" s="16" t="inlineStr">
        <is>
          <t>MOZ</t>
        </is>
      </c>
      <c r="B122" s="16" t="inlineStr">
        <is>
          <t>Mozambique</t>
        </is>
      </c>
      <c r="C122" s="16" t="n">
        <v>2.93</v>
      </c>
      <c r="D122" s="16" t="n">
        <v>2.91</v>
      </c>
      <c r="E122" s="16" t="n">
        <v>2.88</v>
      </c>
      <c r="F122" s="16" t="n">
        <v>2.86</v>
      </c>
      <c r="G122" s="16" t="n">
        <v>2.84</v>
      </c>
      <c r="H122" s="16" t="n">
        <v>2.81</v>
      </c>
      <c r="I122" s="16" t="n">
        <v>2.79</v>
      </c>
      <c r="J122" s="16" t="n">
        <v>2.79</v>
      </c>
      <c r="K122" s="16" t="n">
        <v>2.79</v>
      </c>
      <c r="L122" s="16" t="n">
        <v>2.79</v>
      </c>
      <c r="M122" s="16" t="n">
        <v>2.79</v>
      </c>
      <c r="N122" s="17">
        <f>SUM(C122:M122)/11</f>
        <v/>
      </c>
    </row>
    <row r="123">
      <c r="A123" s="16" t="inlineStr">
        <is>
          <t>MRT</t>
        </is>
      </c>
      <c r="B123" s="16" t="inlineStr">
        <is>
          <t>Mauritania</t>
        </is>
      </c>
      <c r="C123" s="16" t="n">
        <v>2.19</v>
      </c>
      <c r="D123" s="16" t="n">
        <v>2.24</v>
      </c>
      <c r="E123" s="16" t="n">
        <v>2.22</v>
      </c>
      <c r="F123" s="16" t="n">
        <v>2.22</v>
      </c>
      <c r="G123" s="16" t="n">
        <v>2.23</v>
      </c>
      <c r="H123" s="16" t="n">
        <v>2.21</v>
      </c>
      <c r="I123" s="16" t="n">
        <v>2.23</v>
      </c>
      <c r="J123" s="16" t="n">
        <v>2.23</v>
      </c>
      <c r="K123" s="16" t="n">
        <v>2.23</v>
      </c>
      <c r="L123" s="16" t="n">
        <v>2.23</v>
      </c>
      <c r="M123" s="16" t="n">
        <v>2.23</v>
      </c>
      <c r="N123" s="17">
        <f>SUM(C123:M123)/11</f>
        <v/>
      </c>
    </row>
    <row r="124">
      <c r="A124" s="16" t="inlineStr">
        <is>
          <t>MUS</t>
        </is>
      </c>
      <c r="B124" s="16" t="inlineStr">
        <is>
          <t>Mauritius</t>
        </is>
      </c>
      <c r="C124" s="16" t="n">
        <v>0</v>
      </c>
      <c r="D124" s="16" t="n">
        <v>0</v>
      </c>
      <c r="E124" s="16" t="n">
        <v>0</v>
      </c>
      <c r="F124" s="16" t="n">
        <v>0</v>
      </c>
      <c r="G124" s="16" t="n">
        <v>-0.08</v>
      </c>
      <c r="H124" s="16" t="n">
        <v>0</v>
      </c>
      <c r="I124" s="16" t="n">
        <v>0</v>
      </c>
      <c r="J124" s="16" t="n">
        <v>0</v>
      </c>
      <c r="K124" s="16" t="n">
        <v>0</v>
      </c>
      <c r="L124" s="16" t="n">
        <v>0</v>
      </c>
      <c r="M124" s="16" t="n">
        <v>0</v>
      </c>
      <c r="N124" s="17">
        <f>SUM(C124:M124)/11</f>
        <v/>
      </c>
    </row>
    <row r="125">
      <c r="A125" s="16" t="inlineStr">
        <is>
          <t>MWI</t>
        </is>
      </c>
      <c r="B125" s="16" t="inlineStr">
        <is>
          <t>Malawi</t>
        </is>
      </c>
      <c r="C125" s="16" t="n">
        <v>2.88</v>
      </c>
      <c r="D125" s="16" t="n">
        <v>2.88</v>
      </c>
      <c r="E125" s="16" t="n">
        <v>2.88</v>
      </c>
      <c r="F125" s="16" t="n">
        <v>2.88</v>
      </c>
      <c r="G125" s="16" t="n">
        <v>2.88</v>
      </c>
      <c r="H125" s="16" t="n">
        <v>2.88</v>
      </c>
      <c r="I125" s="16" t="n">
        <v>2.88</v>
      </c>
      <c r="J125" s="16" t="n">
        <v>2.88</v>
      </c>
      <c r="K125" s="16" t="n">
        <v>2.88</v>
      </c>
      <c r="L125" s="16" t="n">
        <v>2.88</v>
      </c>
      <c r="M125" s="16" t="n">
        <v>2.88</v>
      </c>
      <c r="N125" s="17">
        <f>SUM(C125:M125)/11</f>
        <v/>
      </c>
    </row>
    <row r="126">
      <c r="A126" s="16" t="inlineStr">
        <is>
          <t>MYS</t>
        </is>
      </c>
      <c r="B126" s="16" t="inlineStr">
        <is>
          <t>Malaysia</t>
        </is>
      </c>
      <c r="C126" s="16" t="n">
        <v>1.28</v>
      </c>
      <c r="D126" s="16" t="n">
        <v>1.28</v>
      </c>
      <c r="E126" s="16" t="n">
        <v>1.26</v>
      </c>
      <c r="F126" s="16" t="n">
        <v>1.25</v>
      </c>
      <c r="G126" s="16" t="n">
        <v>1.21</v>
      </c>
      <c r="H126" s="16" t="n">
        <v>1.17</v>
      </c>
      <c r="I126" s="16" t="n">
        <v>1.12</v>
      </c>
      <c r="J126" s="16" t="n">
        <v>1.12</v>
      </c>
      <c r="K126" s="16" t="n">
        <v>1.12</v>
      </c>
      <c r="L126" s="16" t="n">
        <v>1.12</v>
      </c>
      <c r="M126" s="16" t="n">
        <v>1.12</v>
      </c>
      <c r="N126" s="17">
        <f>SUM(C126:M126)/11</f>
        <v/>
      </c>
    </row>
    <row r="127">
      <c r="A127" s="16" t="inlineStr">
        <is>
          <t>NAM</t>
        </is>
      </c>
      <c r="B127" s="16" t="inlineStr">
        <is>
          <t>Namibia</t>
        </is>
      </c>
      <c r="C127" s="16" t="n">
        <v>1.83</v>
      </c>
      <c r="D127" s="16" t="n">
        <v>3.91</v>
      </c>
      <c r="E127" s="16" t="n">
        <v>3.92</v>
      </c>
      <c r="F127" s="16" t="n">
        <v>3.88</v>
      </c>
      <c r="G127" s="16" t="n">
        <v>3.92</v>
      </c>
      <c r="H127" s="16" t="n">
        <v>3.87</v>
      </c>
      <c r="I127" s="16" t="n">
        <v>3.92</v>
      </c>
      <c r="J127" s="16" t="n">
        <v>3.92</v>
      </c>
      <c r="K127" s="16" t="n">
        <v>3.92</v>
      </c>
      <c r="L127" s="16" t="n">
        <v>3.92</v>
      </c>
      <c r="M127" s="16" t="n">
        <v>3.92</v>
      </c>
      <c r="N127" s="17">
        <f>SUM(C127:M127)/11</f>
        <v/>
      </c>
    </row>
    <row r="128">
      <c r="A128" s="16" t="inlineStr">
        <is>
          <t>NER</t>
        </is>
      </c>
      <c r="B128" s="16" t="inlineStr">
        <is>
          <t>Niger</t>
        </is>
      </c>
      <c r="C128" s="16" t="n">
        <v>3.84</v>
      </c>
      <c r="D128" s="16" t="n">
        <v>3.82</v>
      </c>
      <c r="E128" s="16" t="n">
        <v>3.79</v>
      </c>
      <c r="F128" s="16" t="n">
        <v>3.76</v>
      </c>
      <c r="G128" s="16" t="n">
        <v>3.75</v>
      </c>
      <c r="H128" s="16" t="n">
        <v>3.73</v>
      </c>
      <c r="I128" s="16" t="n">
        <v>3.7</v>
      </c>
      <c r="J128" s="16" t="n">
        <v>3.7</v>
      </c>
      <c r="K128" s="16" t="n">
        <v>3.7</v>
      </c>
      <c r="L128" s="16" t="n">
        <v>3.7</v>
      </c>
      <c r="M128" s="16" t="n">
        <v>3.7</v>
      </c>
      <c r="N128" s="17">
        <f>SUM(C128:M128)/11</f>
        <v/>
      </c>
    </row>
    <row r="129">
      <c r="A129" s="16" t="inlineStr">
        <is>
          <t>NGA</t>
        </is>
      </c>
      <c r="B129" s="16" t="inlineStr">
        <is>
          <t>Nigeria</t>
        </is>
      </c>
      <c r="C129" s="16" t="n">
        <v>2.58</v>
      </c>
      <c r="D129" s="16" t="n">
        <v>2.55</v>
      </c>
      <c r="E129" s="16" t="n">
        <v>2.53</v>
      </c>
      <c r="F129" s="16" t="n">
        <v>2.51</v>
      </c>
      <c r="G129" s="16" t="n">
        <v>2.49</v>
      </c>
      <c r="H129" s="16" t="n">
        <v>2.47</v>
      </c>
      <c r="I129" s="16" t="n">
        <v>2.46</v>
      </c>
      <c r="J129" s="16" t="n">
        <v>2.46</v>
      </c>
      <c r="K129" s="16" t="n">
        <v>2.46</v>
      </c>
      <c r="L129" s="16" t="n">
        <v>2.46</v>
      </c>
      <c r="M129" s="16" t="n">
        <v>2.46</v>
      </c>
      <c r="N129" s="17">
        <f>SUM(C129:M129)/11</f>
        <v/>
      </c>
    </row>
    <row r="130">
      <c r="A130" s="16" t="inlineStr">
        <is>
          <t>NIC</t>
        </is>
      </c>
      <c r="B130" s="16" t="inlineStr">
        <is>
          <t>Nicaragua</t>
        </is>
      </c>
      <c r="C130" s="16" t="n">
        <v>-0.49</v>
      </c>
      <c r="D130" s="16" t="n">
        <v>0.74</v>
      </c>
      <c r="E130" s="16" t="n">
        <v>1.04</v>
      </c>
      <c r="F130" s="16" t="n">
        <v>1.04</v>
      </c>
      <c r="G130" s="16" t="n">
        <v>1.05</v>
      </c>
      <c r="H130" s="16" t="n">
        <v>1.04</v>
      </c>
      <c r="I130" s="16" t="n">
        <v>1.04</v>
      </c>
      <c r="J130" s="16" t="n">
        <v>1.04</v>
      </c>
      <c r="K130" s="16" t="n">
        <v>1.04</v>
      </c>
      <c r="L130" s="16" t="n">
        <v>1.04</v>
      </c>
      <c r="M130" s="16" t="n">
        <v>1.04</v>
      </c>
      <c r="N130" s="17">
        <f>SUM(C130:M130)/11</f>
        <v/>
      </c>
    </row>
    <row r="131">
      <c r="A131" s="16" t="inlineStr">
        <is>
          <t>NLD</t>
        </is>
      </c>
      <c r="B131" s="16" t="inlineStr">
        <is>
          <t>Netherlands</t>
        </is>
      </c>
      <c r="C131" s="16" t="n">
        <v>0.73</v>
      </c>
      <c r="D131" s="16" t="n">
        <v>0.29</v>
      </c>
      <c r="E131" s="16" t="n">
        <v>0.29</v>
      </c>
      <c r="F131" s="16" t="n">
        <v>0.29</v>
      </c>
      <c r="G131" s="16" t="n">
        <v>0.28</v>
      </c>
      <c r="H131" s="16" t="n">
        <v>0.28</v>
      </c>
      <c r="I131" s="16" t="n">
        <v>0.28</v>
      </c>
      <c r="J131" s="16" t="n">
        <v>0.28</v>
      </c>
      <c r="K131" s="16" t="n">
        <v>0.28</v>
      </c>
      <c r="L131" s="16" t="n">
        <v>0.28</v>
      </c>
      <c r="M131" s="16" t="n">
        <v>0.28</v>
      </c>
      <c r="N131" s="17">
        <f>SUM(C131:M131)/11</f>
        <v/>
      </c>
    </row>
    <row r="132">
      <c r="A132" s="16" t="inlineStr">
        <is>
          <t>NOR</t>
        </is>
      </c>
      <c r="B132" s="16" t="inlineStr">
        <is>
          <t>Norway</t>
        </is>
      </c>
      <c r="C132" s="16" t="n">
        <v>0.52</v>
      </c>
      <c r="D132" s="16" t="n">
        <v>0.59</v>
      </c>
      <c r="E132" s="16" t="n">
        <v>0.59</v>
      </c>
      <c r="F132" s="16" t="n">
        <v>0.61</v>
      </c>
      <c r="G132" s="16" t="n">
        <v>0.6</v>
      </c>
      <c r="H132" s="16" t="n">
        <v>0.6</v>
      </c>
      <c r="I132" s="16" t="n">
        <v>0.59</v>
      </c>
      <c r="J132" s="16" t="n">
        <v>0.59</v>
      </c>
      <c r="K132" s="16" t="n">
        <v>0.59</v>
      </c>
      <c r="L132" s="16" t="n">
        <v>0.59</v>
      </c>
      <c r="M132" s="16" t="n">
        <v>0.59</v>
      </c>
      <c r="N132" s="17">
        <f>SUM(C132:M132)/11</f>
        <v/>
      </c>
    </row>
    <row r="133">
      <c r="A133" s="16" t="inlineStr">
        <is>
          <t>NPL</t>
        </is>
      </c>
      <c r="B133" s="16" t="inlineStr">
        <is>
          <t>Nepal</t>
        </is>
      </c>
      <c r="C133" s="16" t="n">
        <v>1.31</v>
      </c>
      <c r="D133" s="16" t="n">
        <v>1.32</v>
      </c>
      <c r="E133" s="16" t="n">
        <v>1.32</v>
      </c>
      <c r="F133" s="16" t="n">
        <v>1.31</v>
      </c>
      <c r="G133" s="16" t="n">
        <v>1.32</v>
      </c>
      <c r="H133" s="16" t="n">
        <v>1.32</v>
      </c>
      <c r="I133" s="16" t="n">
        <v>1.32</v>
      </c>
      <c r="J133" s="16" t="n">
        <v>1.32</v>
      </c>
      <c r="K133" s="16" t="n">
        <v>1.32</v>
      </c>
      <c r="L133" s="16" t="n">
        <v>1.32</v>
      </c>
      <c r="M133" s="16" t="n">
        <v>1.32</v>
      </c>
      <c r="N133" s="17">
        <f>SUM(C133:M133)/11</f>
        <v/>
      </c>
    </row>
    <row r="134">
      <c r="A134" s="16" t="inlineStr">
        <is>
          <t>NRU</t>
        </is>
      </c>
      <c r="B134" s="16" t="inlineStr">
        <is>
          <t>Nauru</t>
        </is>
      </c>
      <c r="C134" s="16" t="n">
        <v>0</v>
      </c>
      <c r="D134" s="16" t="n">
        <v>0</v>
      </c>
      <c r="E134" s="16" t="n">
        <v>0</v>
      </c>
      <c r="F134" s="16" t="n">
        <v>7.69</v>
      </c>
      <c r="G134" s="16" t="n">
        <v>0</v>
      </c>
      <c r="H134" s="16" t="n">
        <v>0</v>
      </c>
      <c r="I134" s="16" t="n">
        <v>0</v>
      </c>
      <c r="J134" s="16" t="n">
        <v>0</v>
      </c>
      <c r="K134" s="16" t="n">
        <v>0</v>
      </c>
      <c r="L134" s="16" t="n">
        <v>0</v>
      </c>
      <c r="M134" s="16" t="n">
        <v>0</v>
      </c>
      <c r="N134" s="17">
        <f>SUM(C134:M134)/11</f>
        <v/>
      </c>
    </row>
    <row r="135">
      <c r="A135" s="16" t="inlineStr">
        <is>
          <t>NZL</t>
        </is>
      </c>
      <c r="B135" s="16" t="inlineStr">
        <is>
          <t>New Zealand</t>
        </is>
      </c>
      <c r="C135" s="16" t="n">
        <v>2.03</v>
      </c>
      <c r="D135" s="16" t="n">
        <v>0.6899999999999999</v>
      </c>
      <c r="E135" s="16" t="n">
        <v>1.05</v>
      </c>
      <c r="F135" s="16" t="n">
        <v>1.41</v>
      </c>
      <c r="G135" s="16" t="n">
        <v>1.51</v>
      </c>
      <c r="H135" s="16" t="n">
        <v>1.5</v>
      </c>
      <c r="I135" s="16" t="n">
        <v>1.5</v>
      </c>
      <c r="J135" s="16" t="n">
        <v>1.5</v>
      </c>
      <c r="K135" s="16" t="n">
        <v>1.5</v>
      </c>
      <c r="L135" s="16" t="n">
        <v>1.5</v>
      </c>
      <c r="M135" s="16" t="n">
        <v>1.5</v>
      </c>
      <c r="N135" s="17">
        <f>SUM(C135:M135)/11</f>
        <v/>
      </c>
    </row>
    <row r="136">
      <c r="A136" s="16" t="inlineStr">
        <is>
          <t>OMN</t>
        </is>
      </c>
      <c r="B136" s="16" t="inlineStr">
        <is>
          <t>Oman</t>
        </is>
      </c>
      <c r="C136" s="16" t="n">
        <v>-3.75</v>
      </c>
      <c r="D136" s="16" t="n">
        <v>2.86</v>
      </c>
      <c r="E136" s="16" t="n">
        <v>2.87</v>
      </c>
      <c r="F136" s="16" t="n">
        <v>3.19</v>
      </c>
      <c r="G136" s="16" t="n">
        <v>3.21</v>
      </c>
      <c r="H136" s="16" t="n">
        <v>3.19</v>
      </c>
      <c r="I136" s="16" t="n">
        <v>3.19</v>
      </c>
      <c r="J136" s="16" t="n">
        <v>3.19</v>
      </c>
      <c r="K136" s="16" t="n">
        <v>3.19</v>
      </c>
      <c r="L136" s="16" t="n">
        <v>3.19</v>
      </c>
      <c r="M136" s="16" t="n">
        <v>3.19</v>
      </c>
      <c r="N136" s="17">
        <f>SUM(C136:M136)/11</f>
        <v/>
      </c>
    </row>
    <row r="137">
      <c r="A137" s="16" t="inlineStr">
        <is>
          <t>PAK</t>
        </is>
      </c>
      <c r="B137" s="16" t="inlineStr">
        <is>
          <t>Pakistan</t>
        </is>
      </c>
      <c r="C137" s="16" t="n">
        <v>1.88</v>
      </c>
      <c r="D137" s="16" t="n">
        <v>1.88</v>
      </c>
      <c r="E137" s="16" t="n">
        <v>1.88</v>
      </c>
      <c r="F137" s="16" t="n">
        <v>1.88</v>
      </c>
      <c r="G137" s="16" t="n">
        <v>1.88</v>
      </c>
      <c r="H137" s="16" t="n">
        <v>1.88</v>
      </c>
      <c r="I137" s="16" t="n">
        <v>1.88</v>
      </c>
      <c r="J137" s="16" t="n">
        <v>1.88</v>
      </c>
      <c r="K137" s="16" t="n">
        <v>1.88</v>
      </c>
      <c r="L137" s="16" t="n">
        <v>1.88</v>
      </c>
      <c r="M137" s="16" t="n">
        <v>1.88</v>
      </c>
      <c r="N137" s="17">
        <f>SUM(C137:M137)/11</f>
        <v/>
      </c>
    </row>
    <row r="138">
      <c r="A138" s="16" t="inlineStr">
        <is>
          <t>PAN</t>
        </is>
      </c>
      <c r="B138" s="16" t="inlineStr">
        <is>
          <t>Panama</t>
        </is>
      </c>
      <c r="C138" s="16" t="n">
        <v>1.42</v>
      </c>
      <c r="D138" s="16" t="n">
        <v>1.36</v>
      </c>
      <c r="E138" s="16" t="n">
        <v>1.34</v>
      </c>
      <c r="F138" s="16" t="n">
        <v>1.32</v>
      </c>
      <c r="G138" s="16" t="n">
        <v>1.28</v>
      </c>
      <c r="H138" s="16" t="n">
        <v>1.24</v>
      </c>
      <c r="I138" s="16" t="n">
        <v>1.2</v>
      </c>
      <c r="J138" s="16" t="n">
        <v>1.2</v>
      </c>
      <c r="K138" s="16" t="n">
        <v>1.2</v>
      </c>
      <c r="L138" s="16" t="n">
        <v>1.2</v>
      </c>
      <c r="M138" s="16" t="n">
        <v>1.2</v>
      </c>
      <c r="N138" s="17">
        <f>SUM(C138:M138)/11</f>
        <v/>
      </c>
    </row>
    <row r="139">
      <c r="A139" s="16" t="inlineStr">
        <is>
          <t>PER</t>
        </is>
      </c>
      <c r="B139" s="16" t="inlineStr">
        <is>
          <t>Peru</t>
        </is>
      </c>
      <c r="C139" s="16" t="n">
        <v>1</v>
      </c>
      <c r="D139" s="16" t="n">
        <v>1</v>
      </c>
      <c r="E139" s="16" t="n">
        <v>1</v>
      </c>
      <c r="F139" s="16" t="n">
        <v>1</v>
      </c>
      <c r="G139" s="16" t="n">
        <v>1</v>
      </c>
      <c r="H139" s="16" t="n">
        <v>1</v>
      </c>
      <c r="I139" s="16" t="n">
        <v>1</v>
      </c>
      <c r="J139" s="16" t="n">
        <v>1</v>
      </c>
      <c r="K139" s="16" t="n">
        <v>1</v>
      </c>
      <c r="L139" s="16" t="n">
        <v>1</v>
      </c>
      <c r="M139" s="16" t="n">
        <v>1</v>
      </c>
      <c r="N139" s="17">
        <f>SUM(C139:M139)/11</f>
        <v/>
      </c>
    </row>
    <row r="140">
      <c r="A140" s="16" t="inlineStr">
        <is>
          <t>PHL</t>
        </is>
      </c>
      <c r="B140" s="16" t="inlineStr">
        <is>
          <t>Philippines</t>
        </is>
      </c>
      <c r="C140" s="16" t="n">
        <v>1.4</v>
      </c>
      <c r="D140" s="16" t="n">
        <v>1.53</v>
      </c>
      <c r="E140" s="16" t="n">
        <v>1.53</v>
      </c>
      <c r="F140" s="16" t="n">
        <v>1.53</v>
      </c>
      <c r="G140" s="16" t="n">
        <v>1.53</v>
      </c>
      <c r="H140" s="16" t="n">
        <v>1.53</v>
      </c>
      <c r="I140" s="16" t="n">
        <v>1.53</v>
      </c>
      <c r="J140" s="16" t="n">
        <v>1.53</v>
      </c>
      <c r="K140" s="16" t="n">
        <v>1.53</v>
      </c>
      <c r="L140" s="16" t="n">
        <v>1.53</v>
      </c>
      <c r="M140" s="16" t="n">
        <v>1.53</v>
      </c>
      <c r="N140" s="17">
        <f>SUM(C140:M140)/11</f>
        <v/>
      </c>
    </row>
    <row r="141">
      <c r="A141" s="16" t="inlineStr">
        <is>
          <t>PLW</t>
        </is>
      </c>
      <c r="B141" s="16" t="inlineStr">
        <is>
          <t>Palau</t>
        </is>
      </c>
      <c r="C141" s="16" t="n">
        <v>0</v>
      </c>
      <c r="D141" s="16" t="n">
        <v>5.88</v>
      </c>
      <c r="E141" s="16" t="n">
        <v>0</v>
      </c>
      <c r="F141" s="16" t="n">
        <v>0</v>
      </c>
      <c r="G141" s="16" t="n">
        <v>0</v>
      </c>
      <c r="H141" s="16" t="n">
        <v>0</v>
      </c>
      <c r="I141" s="16" t="n">
        <v>5.56</v>
      </c>
      <c r="J141" s="16" t="n">
        <v>5.56</v>
      </c>
      <c r="K141" s="16" t="n">
        <v>5.56</v>
      </c>
      <c r="L141" s="16" t="n">
        <v>5.56</v>
      </c>
      <c r="M141" s="16" t="n">
        <v>5.56</v>
      </c>
      <c r="N141" s="17">
        <f>SUM(C141:M141)/11</f>
        <v/>
      </c>
    </row>
    <row r="142">
      <c r="A142" s="16" t="inlineStr">
        <is>
          <t>PNG</t>
        </is>
      </c>
      <c r="B142" s="16" t="inlineStr">
        <is>
          <t>Papua New Guinea</t>
        </is>
      </c>
      <c r="C142" s="16" t="n">
        <v>2.09</v>
      </c>
      <c r="D142" s="16" t="n">
        <v>2.08</v>
      </c>
      <c r="E142" s="16" t="n">
        <v>2.09</v>
      </c>
      <c r="F142" s="16" t="n">
        <v>2.09</v>
      </c>
      <c r="G142" s="16" t="n">
        <v>2.09</v>
      </c>
      <c r="H142" s="16" t="n">
        <v>2.08</v>
      </c>
      <c r="I142" s="16" t="n">
        <v>2.09</v>
      </c>
      <c r="J142" s="16" t="n">
        <v>2.09</v>
      </c>
      <c r="K142" s="16" t="n">
        <v>2.09</v>
      </c>
      <c r="L142" s="16" t="n">
        <v>2.09</v>
      </c>
      <c r="M142" s="16" t="n">
        <v>2.09</v>
      </c>
      <c r="N142" s="17">
        <f>SUM(C142:M142)/11</f>
        <v/>
      </c>
    </row>
    <row r="143">
      <c r="A143" s="16" t="inlineStr">
        <is>
          <t>POL</t>
        </is>
      </c>
      <c r="B143" s="16" t="inlineStr">
        <is>
          <t>Poland</t>
        </is>
      </c>
      <c r="C143" s="16" t="n">
        <v>-0.04</v>
      </c>
      <c r="D143" s="16" t="n">
        <v>-0.31</v>
      </c>
      <c r="E143" s="16" t="n">
        <v>-0.1</v>
      </c>
      <c r="F143" s="16" t="n">
        <v>-0.12</v>
      </c>
      <c r="G143" s="16" t="n">
        <v>-0.15</v>
      </c>
      <c r="H143" s="16" t="n">
        <v>-0.17</v>
      </c>
      <c r="I143" s="16" t="n">
        <v>-0.2</v>
      </c>
      <c r="J143" s="16" t="n">
        <v>-0.2</v>
      </c>
      <c r="K143" s="16" t="n">
        <v>-0.2</v>
      </c>
      <c r="L143" s="16" t="n">
        <v>-0.2</v>
      </c>
      <c r="M143" s="16" t="n">
        <v>-0.2</v>
      </c>
      <c r="N143" s="17">
        <f>SUM(C143:M143)/11</f>
        <v/>
      </c>
    </row>
    <row r="144">
      <c r="A144" s="16" t="inlineStr">
        <is>
          <t>PRI</t>
        </is>
      </c>
      <c r="B144" s="16" t="inlineStr">
        <is>
          <t>Puerto Rico</t>
        </is>
      </c>
      <c r="C144" s="16" t="n">
        <v>-1.28</v>
      </c>
      <c r="D144" s="16" t="n">
        <v>-1.2</v>
      </c>
      <c r="E144" s="16" t="n">
        <v>-1.19</v>
      </c>
      <c r="F144" s="16" t="n">
        <v>-1.2</v>
      </c>
      <c r="G144" s="16" t="n">
        <v>-1.21</v>
      </c>
      <c r="H144" s="16" t="n">
        <v>-1.2</v>
      </c>
      <c r="I144" s="16" t="n">
        <v>-1.18</v>
      </c>
      <c r="J144" s="16" t="n">
        <v>-1.18</v>
      </c>
      <c r="K144" s="16" t="n">
        <v>-1.18</v>
      </c>
      <c r="L144" s="16" t="n">
        <v>-1.18</v>
      </c>
      <c r="M144" s="16" t="n">
        <v>-1.18</v>
      </c>
      <c r="N144" s="17">
        <f>SUM(C144:M144)/11</f>
        <v/>
      </c>
    </row>
    <row r="145">
      <c r="A145" s="16" t="inlineStr">
        <is>
          <t>PRT</t>
        </is>
      </c>
      <c r="B145" s="16" t="inlineStr">
        <is>
          <t>Portugal</t>
        </is>
      </c>
      <c r="C145" s="16" t="n">
        <v>0.23</v>
      </c>
      <c r="D145" s="16" t="n">
        <v>-0.17</v>
      </c>
      <c r="E145" s="16" t="n">
        <v>-0.2</v>
      </c>
      <c r="F145" s="16" t="n">
        <v>-0.23</v>
      </c>
      <c r="G145" s="16" t="n">
        <v>-0.24</v>
      </c>
      <c r="H145" s="16" t="n">
        <v>-0.25</v>
      </c>
      <c r="I145" s="16" t="n">
        <v>-0.25</v>
      </c>
      <c r="J145" s="16" t="n">
        <v>-0.25</v>
      </c>
      <c r="K145" s="16" t="n">
        <v>-0.25</v>
      </c>
      <c r="L145" s="16" t="n">
        <v>-0.25</v>
      </c>
      <c r="M145" s="16" t="n">
        <v>-0.25</v>
      </c>
      <c r="N145" s="17">
        <f>SUM(C145:M145)/11</f>
        <v/>
      </c>
    </row>
    <row r="146">
      <c r="A146" s="16" t="inlineStr">
        <is>
          <t>PRY</t>
        </is>
      </c>
      <c r="B146" s="16" t="inlineStr">
        <is>
          <t>Paraguay</t>
        </is>
      </c>
      <c r="C146" s="16" t="n">
        <v>1.4</v>
      </c>
      <c r="D146" s="16" t="n">
        <v>1.38</v>
      </c>
      <c r="E146" s="16" t="n">
        <v>1.37</v>
      </c>
      <c r="F146" s="16" t="n">
        <v>1.35</v>
      </c>
      <c r="G146" s="16" t="n">
        <v>1.35</v>
      </c>
      <c r="H146" s="16" t="n">
        <v>1.36</v>
      </c>
      <c r="I146" s="16" t="n">
        <v>1.35</v>
      </c>
      <c r="J146" s="16" t="n">
        <v>1.35</v>
      </c>
      <c r="K146" s="16" t="n">
        <v>1.35</v>
      </c>
      <c r="L146" s="16" t="n">
        <v>1.35</v>
      </c>
      <c r="M146" s="16" t="n">
        <v>1.35</v>
      </c>
      <c r="N146" s="17">
        <f>SUM(C146:M146)/11</f>
        <v/>
      </c>
    </row>
    <row r="147">
      <c r="A147" s="16" t="inlineStr">
        <is>
          <t>QAT</t>
        </is>
      </c>
      <c r="B147" s="16" t="inlineStr">
        <is>
          <t>Qatar</t>
        </is>
      </c>
      <c r="C147" s="16" t="n">
        <v>-4.11</v>
      </c>
      <c r="D147" s="16" t="n">
        <v>2.01</v>
      </c>
      <c r="E147" s="16" t="n">
        <v>2.01</v>
      </c>
      <c r="F147" s="16" t="n">
        <v>2.01</v>
      </c>
      <c r="G147" s="16" t="n">
        <v>2</v>
      </c>
      <c r="H147" s="16" t="n">
        <v>2</v>
      </c>
      <c r="I147" s="16" t="n">
        <v>1.99</v>
      </c>
      <c r="J147" s="16" t="n">
        <v>1.99</v>
      </c>
      <c r="K147" s="16" t="n">
        <v>1.99</v>
      </c>
      <c r="L147" s="16" t="n">
        <v>1.99</v>
      </c>
      <c r="M147" s="16" t="n">
        <v>1.99</v>
      </c>
      <c r="N147" s="17">
        <f>SUM(C147:M147)/11</f>
        <v/>
      </c>
    </row>
    <row r="148">
      <c r="A148" s="16" t="inlineStr">
        <is>
          <t>ROU</t>
        </is>
      </c>
      <c r="B148" s="16" t="inlineStr">
        <is>
          <t>Romania</t>
        </is>
      </c>
      <c r="C148" s="16" t="n">
        <v>-0.44</v>
      </c>
      <c r="D148" s="16" t="n">
        <v>-0.01</v>
      </c>
      <c r="E148" s="16" t="n">
        <v>-0.01</v>
      </c>
      <c r="F148" s="16" t="n">
        <v>-0.01</v>
      </c>
      <c r="G148" s="16" t="n">
        <v>-0.01</v>
      </c>
      <c r="H148" s="16" t="n">
        <v>-0.01</v>
      </c>
      <c r="I148" s="16" t="n">
        <v>-0.01</v>
      </c>
      <c r="J148" s="16" t="n">
        <v>-0.01</v>
      </c>
      <c r="K148" s="16" t="n">
        <v>-0.01</v>
      </c>
      <c r="L148" s="16" t="n">
        <v>-0.01</v>
      </c>
      <c r="M148" s="16" t="n">
        <v>-0.01</v>
      </c>
      <c r="N148" s="17">
        <f>SUM(C148:M148)/11</f>
        <v/>
      </c>
    </row>
    <row r="149">
      <c r="A149" s="16" t="inlineStr">
        <is>
          <t>RUS</t>
        </is>
      </c>
      <c r="B149" s="16" t="inlineStr">
        <is>
          <t>Russia</t>
        </is>
      </c>
      <c r="C149" s="16" t="n">
        <v>-0.39</v>
      </c>
      <c r="D149" s="16" t="n">
        <v>-0.02</v>
      </c>
      <c r="E149" s="16" t="n">
        <v>-0.07000000000000001</v>
      </c>
      <c r="F149" s="16" t="n">
        <v>-0.12</v>
      </c>
      <c r="G149" s="16" t="n">
        <v>-0.16</v>
      </c>
      <c r="H149" s="16" t="n">
        <v>-0.18</v>
      </c>
      <c r="I149" s="16" t="n">
        <v>-0.21</v>
      </c>
      <c r="J149" s="16" t="n">
        <v>-0.21</v>
      </c>
      <c r="K149" s="16" t="n">
        <v>-0.21</v>
      </c>
      <c r="L149" s="16" t="n">
        <v>-0.21</v>
      </c>
      <c r="M149" s="16" t="n">
        <v>-0.21</v>
      </c>
      <c r="N149" s="17">
        <f>SUM(C149:M149)/11</f>
        <v/>
      </c>
    </row>
    <row r="150">
      <c r="A150" s="16" t="inlineStr">
        <is>
          <t>RWA</t>
        </is>
      </c>
      <c r="B150" s="16" t="inlineStr">
        <is>
          <t>Rwanda</t>
        </is>
      </c>
      <c r="C150" s="16" t="n">
        <v>2.14</v>
      </c>
      <c r="D150" s="16" t="n">
        <v>2.31</v>
      </c>
      <c r="E150" s="16" t="n">
        <v>2.29</v>
      </c>
      <c r="F150" s="16" t="n">
        <v>2.27</v>
      </c>
      <c r="G150" s="16" t="n">
        <v>2.24</v>
      </c>
      <c r="H150" s="16" t="n">
        <v>2.23</v>
      </c>
      <c r="I150" s="16" t="n">
        <v>2.21</v>
      </c>
      <c r="J150" s="16" t="n">
        <v>2.21</v>
      </c>
      <c r="K150" s="16" t="n">
        <v>2.21</v>
      </c>
      <c r="L150" s="16" t="n">
        <v>2.21</v>
      </c>
      <c r="M150" s="16" t="n">
        <v>2.21</v>
      </c>
      <c r="N150" s="17">
        <f>SUM(C150:M150)/11</f>
        <v/>
      </c>
    </row>
    <row r="151">
      <c r="A151" s="16" t="inlineStr">
        <is>
          <t>SAU</t>
        </is>
      </c>
      <c r="B151" s="16" t="inlineStr">
        <is>
          <t>Saudi Arabia</t>
        </is>
      </c>
      <c r="C151" s="16" t="n">
        <v>2.32</v>
      </c>
      <c r="D151" s="16" t="n">
        <v>1.27</v>
      </c>
      <c r="E151" s="16" t="n">
        <v>2</v>
      </c>
      <c r="F151" s="16" t="n">
        <v>2</v>
      </c>
      <c r="G151" s="16" t="n">
        <v>2</v>
      </c>
      <c r="H151" s="16" t="n">
        <v>2</v>
      </c>
      <c r="I151" s="16" t="n">
        <v>2</v>
      </c>
      <c r="J151" s="16" t="n">
        <v>2</v>
      </c>
      <c r="K151" s="16" t="n">
        <v>2</v>
      </c>
      <c r="L151" s="16" t="n">
        <v>2</v>
      </c>
      <c r="M151" s="16" t="n">
        <v>2</v>
      </c>
      <c r="N151" s="17">
        <f>SUM(C151:M151)/11</f>
        <v/>
      </c>
    </row>
    <row r="152">
      <c r="A152" s="16" t="inlineStr">
        <is>
          <t>SDN</t>
        </is>
      </c>
      <c r="B152" s="16" t="inlineStr">
        <is>
          <t>Sudan</t>
        </is>
      </c>
      <c r="C152" s="16" t="n">
        <v>2.6</v>
      </c>
      <c r="D152" s="16" t="n">
        <v>2.6</v>
      </c>
      <c r="E152" s="16" t="n">
        <v>2.6</v>
      </c>
      <c r="F152" s="16" t="n">
        <v>2.6</v>
      </c>
      <c r="G152" s="16" t="n">
        <v>2.6</v>
      </c>
      <c r="H152" s="16" t="n">
        <v>2.6</v>
      </c>
      <c r="I152" s="16" t="n">
        <v>2.6</v>
      </c>
      <c r="J152" s="16" t="n">
        <v>2.6</v>
      </c>
      <c r="K152" s="16" t="n">
        <v>2.6</v>
      </c>
      <c r="L152" s="16" t="n">
        <v>2.6</v>
      </c>
      <c r="M152" s="16" t="n">
        <v>2.6</v>
      </c>
      <c r="N152" s="17">
        <f>SUM(C152:M152)/11</f>
        <v/>
      </c>
    </row>
    <row r="153">
      <c r="A153" s="16" t="inlineStr">
        <is>
          <t>SEN</t>
        </is>
      </c>
      <c r="B153" s="16" t="inlineStr">
        <is>
          <t>Senegal</t>
        </is>
      </c>
      <c r="C153" s="16" t="n">
        <v>2.75</v>
      </c>
      <c r="D153" s="16" t="n">
        <v>2.75</v>
      </c>
      <c r="E153" s="16" t="n">
        <v>2.74</v>
      </c>
      <c r="F153" s="16" t="n">
        <v>2.75</v>
      </c>
      <c r="G153" s="16" t="n">
        <v>2.75</v>
      </c>
      <c r="H153" s="16" t="n">
        <v>2.74</v>
      </c>
      <c r="I153" s="16" t="n">
        <v>2.75</v>
      </c>
      <c r="J153" s="16" t="n">
        <v>2.75</v>
      </c>
      <c r="K153" s="16" t="n">
        <v>2.75</v>
      </c>
      <c r="L153" s="16" t="n">
        <v>2.75</v>
      </c>
      <c r="M153" s="16" t="n">
        <v>2.75</v>
      </c>
      <c r="N153" s="17">
        <f>SUM(C153:M153)/11</f>
        <v/>
      </c>
    </row>
    <row r="154">
      <c r="A154" s="16" t="inlineStr">
        <is>
          <t>SGP</t>
        </is>
      </c>
      <c r="B154" s="16" t="inlineStr">
        <is>
          <t>Singapore</t>
        </is>
      </c>
      <c r="C154" s="16" t="n">
        <v>-0.32</v>
      </c>
      <c r="D154" s="16" t="n">
        <v>0.49</v>
      </c>
      <c r="E154" s="16" t="n">
        <v>0.51</v>
      </c>
      <c r="F154" s="16" t="n">
        <v>0.5</v>
      </c>
      <c r="G154" s="16" t="n">
        <v>0.49</v>
      </c>
      <c r="H154" s="16" t="n">
        <v>0.5</v>
      </c>
      <c r="I154" s="16" t="n">
        <v>0.51</v>
      </c>
      <c r="J154" s="16" t="n">
        <v>0.51</v>
      </c>
      <c r="K154" s="16" t="n">
        <v>0.51</v>
      </c>
      <c r="L154" s="16" t="n">
        <v>0.51</v>
      </c>
      <c r="M154" s="16" t="n">
        <v>0.51</v>
      </c>
      <c r="N154" s="17">
        <f>SUM(C154:M154)/11</f>
        <v/>
      </c>
    </row>
    <row r="155">
      <c r="A155" s="16" t="inlineStr">
        <is>
          <t>SLB</t>
        </is>
      </c>
      <c r="B155" s="16" t="inlineStr">
        <is>
          <t>Solomon Islands</t>
        </is>
      </c>
      <c r="C155" s="16" t="n">
        <v>2.24</v>
      </c>
      <c r="D155" s="16" t="n">
        <v>2.19</v>
      </c>
      <c r="E155" s="16" t="n">
        <v>2.14</v>
      </c>
      <c r="F155" s="16" t="n">
        <v>2.24</v>
      </c>
      <c r="G155" s="16" t="n">
        <v>2.19</v>
      </c>
      <c r="H155" s="16" t="n">
        <v>2.14</v>
      </c>
      <c r="I155" s="16" t="n">
        <v>2.23</v>
      </c>
      <c r="J155" s="16" t="n">
        <v>2.23</v>
      </c>
      <c r="K155" s="16" t="n">
        <v>2.23</v>
      </c>
      <c r="L155" s="16" t="n">
        <v>2.23</v>
      </c>
      <c r="M155" s="16" t="n">
        <v>2.23</v>
      </c>
      <c r="N155" s="17">
        <f>SUM(C155:M155)/11</f>
        <v/>
      </c>
    </row>
    <row r="156">
      <c r="A156" s="16" t="inlineStr">
        <is>
          <t>SLE</t>
        </is>
      </c>
      <c r="B156" s="16" t="inlineStr">
        <is>
          <t>Sierra Leone</t>
        </is>
      </c>
      <c r="C156" s="16" t="n">
        <v>2.1</v>
      </c>
      <c r="D156" s="16" t="n">
        <v>2.09</v>
      </c>
      <c r="E156" s="16" t="n">
        <v>2.1</v>
      </c>
      <c r="F156" s="16" t="n">
        <v>2.09</v>
      </c>
      <c r="G156" s="16" t="n">
        <v>2.1</v>
      </c>
      <c r="H156" s="16" t="n">
        <v>2.1</v>
      </c>
      <c r="I156" s="16" t="n">
        <v>2.09</v>
      </c>
      <c r="J156" s="16" t="n">
        <v>2.09</v>
      </c>
      <c r="K156" s="16" t="n">
        <v>2.09</v>
      </c>
      <c r="L156" s="16" t="n">
        <v>2.09</v>
      </c>
      <c r="M156" s="16" t="n">
        <v>2.09</v>
      </c>
      <c r="N156" s="17">
        <f>SUM(C156:M156)/11</f>
        <v/>
      </c>
    </row>
    <row r="157">
      <c r="A157" s="16" t="inlineStr">
        <is>
          <t>SLV</t>
        </is>
      </c>
      <c r="B157" s="16" t="inlineStr">
        <is>
          <t>El Salvador</t>
        </is>
      </c>
      <c r="C157" s="16" t="n">
        <v>0.5</v>
      </c>
      <c r="D157" s="16" t="n">
        <v>0.49</v>
      </c>
      <c r="E157" s="16" t="n">
        <v>0.51</v>
      </c>
      <c r="F157" s="16" t="n">
        <v>0.49</v>
      </c>
      <c r="G157" s="16" t="n">
        <v>0.5</v>
      </c>
      <c r="H157" s="16" t="n">
        <v>0.5</v>
      </c>
      <c r="I157" s="16" t="n">
        <v>0.5</v>
      </c>
      <c r="J157" s="16" t="n">
        <v>0.5</v>
      </c>
      <c r="K157" s="16" t="n">
        <v>0.5</v>
      </c>
      <c r="L157" s="16" t="n">
        <v>0.5</v>
      </c>
      <c r="M157" s="16" t="n">
        <v>0.5</v>
      </c>
      <c r="N157" s="17">
        <f>SUM(C157:M157)/11</f>
        <v/>
      </c>
    </row>
    <row r="158">
      <c r="A158" s="16" t="inlineStr">
        <is>
          <t>SMR</t>
        </is>
      </c>
      <c r="B158" s="16" t="inlineStr">
        <is>
          <t>San Marino</t>
        </is>
      </c>
      <c r="C158" s="16" t="n">
        <v>3.03</v>
      </c>
      <c r="D158" s="16" t="n">
        <v>0</v>
      </c>
      <c r="E158" s="16" t="n">
        <v>0</v>
      </c>
      <c r="F158" s="16" t="n">
        <v>0</v>
      </c>
      <c r="G158" s="16" t="n">
        <v>0</v>
      </c>
      <c r="H158" s="16" t="n">
        <v>0</v>
      </c>
      <c r="I158" s="16" t="n">
        <v>0</v>
      </c>
      <c r="J158" s="16" t="n">
        <v>0</v>
      </c>
      <c r="K158" s="16" t="n">
        <v>0</v>
      </c>
      <c r="L158" s="16" t="n">
        <v>0</v>
      </c>
      <c r="M158" s="16" t="n">
        <v>0</v>
      </c>
      <c r="N158" s="17">
        <f>SUM(C158:M158)/11</f>
        <v/>
      </c>
    </row>
    <row r="159">
      <c r="A159" s="16" t="inlineStr">
        <is>
          <t>SOM</t>
        </is>
      </c>
      <c r="B159" s="16" t="inlineStr">
        <is>
          <t>Somalia</t>
        </is>
      </c>
      <c r="C159" s="16" t="n">
        <v>2.9</v>
      </c>
      <c r="D159" s="16" t="n">
        <v>2.9</v>
      </c>
      <c r="E159" s="16" t="n">
        <v>2.9</v>
      </c>
      <c r="F159" s="16" t="n">
        <v>2.9</v>
      </c>
      <c r="G159" s="16" t="n">
        <v>2.9</v>
      </c>
      <c r="H159" s="16" t="n">
        <v>2.9</v>
      </c>
      <c r="I159" s="16" t="n">
        <v>2.9</v>
      </c>
      <c r="J159" s="16" t="n">
        <v>2.9</v>
      </c>
      <c r="K159" s="16" t="n">
        <v>2.9</v>
      </c>
      <c r="L159" s="16" t="n">
        <v>2.9</v>
      </c>
      <c r="M159" s="16" t="n">
        <v>2.9</v>
      </c>
      <c r="N159" s="17">
        <f>SUM(C159:M159)/11</f>
        <v/>
      </c>
    </row>
    <row r="160">
      <c r="A160" s="16" t="inlineStr">
        <is>
          <t>SRB</t>
        </is>
      </c>
      <c r="B160" s="16" t="inlineStr">
        <is>
          <t>Serbia</t>
        </is>
      </c>
      <c r="C160" s="16" t="n">
        <v>-0.53</v>
      </c>
      <c r="D160" s="16" t="n">
        <v>-0.4</v>
      </c>
      <c r="E160" s="16" t="n">
        <v>-0.41</v>
      </c>
      <c r="F160" s="16" t="n">
        <v>-0.39</v>
      </c>
      <c r="G160" s="16" t="n">
        <v>-0.39</v>
      </c>
      <c r="H160" s="16" t="n">
        <v>-0.41</v>
      </c>
      <c r="I160" s="16" t="n">
        <v>-0.4</v>
      </c>
      <c r="J160" s="16" t="n">
        <v>-0.4</v>
      </c>
      <c r="K160" s="16" t="n">
        <v>-0.4</v>
      </c>
      <c r="L160" s="16" t="n">
        <v>-0.4</v>
      </c>
      <c r="M160" s="16" t="n">
        <v>-0.4</v>
      </c>
      <c r="N160" s="17">
        <f>SUM(C160:M160)/11</f>
        <v/>
      </c>
    </row>
    <row r="161">
      <c r="A161" s="16" t="inlineStr">
        <is>
          <t>SSD</t>
        </is>
      </c>
      <c r="B161" s="16" t="inlineStr">
        <is>
          <t>South Sudan</t>
        </is>
      </c>
      <c r="C161" s="16" t="n">
        <v>3</v>
      </c>
      <c r="D161" s="16" t="n">
        <v>2.9</v>
      </c>
      <c r="E161" s="16" t="n">
        <v>2.9</v>
      </c>
      <c r="F161" s="16" t="n">
        <v>2.9</v>
      </c>
      <c r="G161" s="16" t="n">
        <v>2.9</v>
      </c>
      <c r="H161" s="16" t="n">
        <v>2.9</v>
      </c>
      <c r="I161" s="16" t="n">
        <v>2.9</v>
      </c>
      <c r="J161" s="16" t="n">
        <v>2.9</v>
      </c>
      <c r="K161" s="16" t="n">
        <v>2.9</v>
      </c>
      <c r="L161" s="16" t="n">
        <v>2.9</v>
      </c>
      <c r="M161" s="16" t="n">
        <v>2.9</v>
      </c>
      <c r="N161" s="17">
        <f>SUM(C161:M161)/11</f>
        <v/>
      </c>
    </row>
    <row r="162">
      <c r="A162" s="16" t="inlineStr">
        <is>
          <t>STP</t>
        </is>
      </c>
      <c r="B162" s="16" t="inlineStr">
        <is>
          <t>São Tomé and Príncipe</t>
        </is>
      </c>
      <c r="C162" s="16" t="n">
        <v>2.35</v>
      </c>
      <c r="D162" s="16" t="n">
        <v>2.29</v>
      </c>
      <c r="E162" s="16" t="n">
        <v>1.79</v>
      </c>
      <c r="F162" s="16" t="n">
        <v>2.2</v>
      </c>
      <c r="G162" s="16" t="n">
        <v>2.16</v>
      </c>
      <c r="H162" s="16" t="n">
        <v>2.11</v>
      </c>
      <c r="I162" s="16" t="n">
        <v>6.2</v>
      </c>
      <c r="J162" s="16" t="n">
        <v>6.2</v>
      </c>
      <c r="K162" s="16" t="n">
        <v>6.2</v>
      </c>
      <c r="L162" s="16" t="n">
        <v>6.2</v>
      </c>
      <c r="M162" s="16" t="n">
        <v>6.2</v>
      </c>
      <c r="N162" s="17">
        <f>SUM(C162:M162)/11</f>
        <v/>
      </c>
    </row>
    <row r="163">
      <c r="A163" s="16" t="inlineStr">
        <is>
          <t>SUR</t>
        </is>
      </c>
      <c r="B163" s="16" t="inlineStr">
        <is>
          <t>Suriname</t>
        </is>
      </c>
      <c r="C163" s="16" t="n">
        <v>0.84</v>
      </c>
      <c r="D163" s="16" t="n">
        <v>1.16</v>
      </c>
      <c r="E163" s="16" t="n">
        <v>1.15</v>
      </c>
      <c r="F163" s="16" t="n">
        <v>1.13</v>
      </c>
      <c r="G163" s="16" t="n">
        <v>1.28</v>
      </c>
      <c r="H163" s="16" t="n">
        <v>1.27</v>
      </c>
      <c r="I163" s="16" t="n">
        <v>1.09</v>
      </c>
      <c r="J163" s="16" t="n">
        <v>1.09</v>
      </c>
      <c r="K163" s="16" t="n">
        <v>1.09</v>
      </c>
      <c r="L163" s="16" t="n">
        <v>1.09</v>
      </c>
      <c r="M163" s="16" t="n">
        <v>1.09</v>
      </c>
      <c r="N163" s="17">
        <f>SUM(C163:M163)/11</f>
        <v/>
      </c>
    </row>
    <row r="164">
      <c r="A164" s="16" t="inlineStr">
        <is>
          <t>SVK</t>
        </is>
      </c>
      <c r="B164" s="16" t="inlineStr">
        <is>
          <t>Slovak Republic</t>
        </is>
      </c>
      <c r="C164" s="16" t="n">
        <v>0.15</v>
      </c>
      <c r="D164" s="16" t="n">
        <v>0.04</v>
      </c>
      <c r="E164" s="16" t="n">
        <v>0.13</v>
      </c>
      <c r="F164" s="16" t="n">
        <v>0.11</v>
      </c>
      <c r="G164" s="16" t="n">
        <v>0.13</v>
      </c>
      <c r="H164" s="16" t="n">
        <v>0.13</v>
      </c>
      <c r="I164" s="16" t="n">
        <v>0.13</v>
      </c>
      <c r="J164" s="16" t="n">
        <v>0.13</v>
      </c>
      <c r="K164" s="16" t="n">
        <v>0.13</v>
      </c>
      <c r="L164" s="16" t="n">
        <v>0.13</v>
      </c>
      <c r="M164" s="16" t="n">
        <v>0.13</v>
      </c>
      <c r="N164" s="17">
        <f>SUM(C164:M164)/11</f>
        <v/>
      </c>
    </row>
    <row r="165">
      <c r="A165" s="16" t="inlineStr">
        <is>
          <t>SVN</t>
        </is>
      </c>
      <c r="B165" s="16" t="inlineStr">
        <is>
          <t>Slovenia</t>
        </is>
      </c>
      <c r="C165" s="16" t="n">
        <v>0.72</v>
      </c>
      <c r="D165" s="16" t="n">
        <v>0.38</v>
      </c>
      <c r="E165" s="16" t="n">
        <v>0.29</v>
      </c>
      <c r="F165" s="16" t="n">
        <v>0.19</v>
      </c>
      <c r="G165" s="16" t="n">
        <v>0.09</v>
      </c>
      <c r="H165" s="16" t="n">
        <v>-0.05</v>
      </c>
      <c r="I165" s="16" t="n">
        <v>-0.09</v>
      </c>
      <c r="J165" s="16" t="n">
        <v>-0.09</v>
      </c>
      <c r="K165" s="16" t="n">
        <v>-0.09</v>
      </c>
      <c r="L165" s="16" t="n">
        <v>-0.09</v>
      </c>
      <c r="M165" s="16" t="n">
        <v>-0.09</v>
      </c>
      <c r="N165" s="17">
        <f>SUM(C165:M165)/11</f>
        <v/>
      </c>
    </row>
    <row r="166">
      <c r="A166" s="16" t="inlineStr">
        <is>
          <t>SWE</t>
        </is>
      </c>
      <c r="B166" s="16" t="inlineStr">
        <is>
          <t>Sweden</t>
        </is>
      </c>
      <c r="C166" s="16" t="n">
        <v>0.49</v>
      </c>
      <c r="D166" s="16" t="n">
        <v>2.25</v>
      </c>
      <c r="E166" s="16" t="n">
        <v>0.96</v>
      </c>
      <c r="F166" s="16" t="n">
        <v>0.92</v>
      </c>
      <c r="G166" s="16" t="n">
        <v>0.89</v>
      </c>
      <c r="H166" s="16" t="n">
        <v>0.83</v>
      </c>
      <c r="I166" s="16" t="n">
        <v>0.79</v>
      </c>
      <c r="J166" s="16" t="n">
        <v>0.79</v>
      </c>
      <c r="K166" s="16" t="n">
        <v>0.79</v>
      </c>
      <c r="L166" s="16" t="n">
        <v>0.79</v>
      </c>
      <c r="M166" s="16" t="n">
        <v>0.79</v>
      </c>
      <c r="N166" s="17">
        <f>SUM(C166:M166)/11</f>
        <v/>
      </c>
    </row>
    <row r="167">
      <c r="A167" s="16" t="inlineStr">
        <is>
          <t>SWZ</t>
        </is>
      </c>
      <c r="B167" s="16" t="inlineStr">
        <is>
          <t>Eswatini</t>
        </is>
      </c>
      <c r="C167" s="16" t="n">
        <v>1.08</v>
      </c>
      <c r="D167" s="16" t="n">
        <v>1.06</v>
      </c>
      <c r="E167" s="16" t="n">
        <v>1.05</v>
      </c>
      <c r="F167" s="16" t="n">
        <v>1.04</v>
      </c>
      <c r="G167" s="16" t="n">
        <v>1.12</v>
      </c>
      <c r="H167" s="16" t="n">
        <v>1.11</v>
      </c>
      <c r="I167" s="16" t="n">
        <v>1.01</v>
      </c>
      <c r="J167" s="16" t="n">
        <v>1.01</v>
      </c>
      <c r="K167" s="16" t="n">
        <v>1.01</v>
      </c>
      <c r="L167" s="16" t="n">
        <v>1.01</v>
      </c>
      <c r="M167" s="16" t="n">
        <v>1.01</v>
      </c>
      <c r="N167" s="17">
        <f>SUM(C167:M167)/11</f>
        <v/>
      </c>
    </row>
    <row r="168">
      <c r="A168" s="16" t="inlineStr">
        <is>
          <t>SYC</t>
        </is>
      </c>
      <c r="B168" s="16" t="inlineStr">
        <is>
          <t>Seychelles</t>
        </is>
      </c>
      <c r="C168" s="16" t="n">
        <v>1.04</v>
      </c>
      <c r="D168" s="16" t="n">
        <v>1.03</v>
      </c>
      <c r="E168" s="16" t="n">
        <v>1.02</v>
      </c>
      <c r="F168" s="16" t="n">
        <v>1.01</v>
      </c>
      <c r="G168" s="16" t="n">
        <v>1</v>
      </c>
      <c r="H168" s="16" t="n">
        <v>0.99</v>
      </c>
      <c r="I168" s="16" t="n">
        <v>0</v>
      </c>
      <c r="J168" s="16" t="n">
        <v>0</v>
      </c>
      <c r="K168" s="16" t="n">
        <v>0</v>
      </c>
      <c r="L168" s="16" t="n">
        <v>0</v>
      </c>
      <c r="M168" s="16" t="n">
        <v>0</v>
      </c>
      <c r="N168" s="17">
        <f>SUM(C168:M168)/11</f>
        <v/>
      </c>
    </row>
    <row r="169">
      <c r="A169" s="16" t="inlineStr">
        <is>
          <t>SYR</t>
        </is>
      </c>
      <c r="B169" s="16" t="inlineStr">
        <is>
          <t>Syria</t>
        </is>
      </c>
      <c r="C169" s="16" t="n">
        <v/>
      </c>
      <c r="D169" s="16" t="n">
        <v/>
      </c>
      <c r="E169" s="16" t="n">
        <v/>
      </c>
      <c r="F169" s="16" t="n">
        <v/>
      </c>
      <c r="G169" s="16" t="n">
        <v/>
      </c>
      <c r="H169" s="16" t="n">
        <v/>
      </c>
      <c r="I169" s="16" t="n">
        <v/>
      </c>
      <c r="J169" s="16" t="n">
        <v/>
      </c>
      <c r="K169" s="16" t="n">
        <v/>
      </c>
      <c r="L169" s="16" t="n">
        <v/>
      </c>
      <c r="M169" s="16" t="n">
        <v/>
      </c>
      <c r="N169" s="17">
        <f>SUM(C169:M169)/11</f>
        <v/>
      </c>
    </row>
    <row r="170">
      <c r="A170" s="16" t="inlineStr">
        <is>
          <t>TCD</t>
        </is>
      </c>
      <c r="B170" s="16" t="inlineStr">
        <is>
          <t>Chad</t>
        </is>
      </c>
      <c r="C170" s="16" t="n">
        <v>3</v>
      </c>
      <c r="D170" s="16" t="n">
        <v>2.98</v>
      </c>
      <c r="E170" s="16" t="n">
        <v>2.95</v>
      </c>
      <c r="F170" s="16" t="n">
        <v>2.91</v>
      </c>
      <c r="G170" s="16" t="n">
        <v>2.88</v>
      </c>
      <c r="H170" s="16" t="n">
        <v>2.84</v>
      </c>
      <c r="I170" s="16" t="n">
        <v>2.8</v>
      </c>
      <c r="J170" s="16" t="n">
        <v>2.8</v>
      </c>
      <c r="K170" s="16" t="n">
        <v>2.8</v>
      </c>
      <c r="L170" s="16" t="n">
        <v>2.8</v>
      </c>
      <c r="M170" s="16" t="n">
        <v>2.8</v>
      </c>
      <c r="N170" s="17">
        <f>SUM(C170:M170)/11</f>
        <v/>
      </c>
    </row>
    <row r="171">
      <c r="A171" s="16" t="inlineStr">
        <is>
          <t>TGO</t>
        </is>
      </c>
      <c r="B171" s="16" t="inlineStr">
        <is>
          <t>Togo</t>
        </is>
      </c>
      <c r="C171" s="16" t="n">
        <v>2.49</v>
      </c>
      <c r="D171" s="16" t="n">
        <v>2.47</v>
      </c>
      <c r="E171" s="16" t="n">
        <v>2.47</v>
      </c>
      <c r="F171" s="16" t="n">
        <v>2.47</v>
      </c>
      <c r="G171" s="16" t="n">
        <v>2.48</v>
      </c>
      <c r="H171" s="16" t="n">
        <v>2.47</v>
      </c>
      <c r="I171" s="16" t="n">
        <v>2.48</v>
      </c>
      <c r="J171" s="16" t="n">
        <v>2.48</v>
      </c>
      <c r="K171" s="16" t="n">
        <v>2.48</v>
      </c>
      <c r="L171" s="16" t="n">
        <v>2.48</v>
      </c>
      <c r="M171" s="16" t="n">
        <v>2.48</v>
      </c>
      <c r="N171" s="17">
        <f>SUM(C171:M171)/11</f>
        <v/>
      </c>
    </row>
    <row r="172">
      <c r="A172" s="16" t="inlineStr">
        <is>
          <t>THA</t>
        </is>
      </c>
      <c r="B172" s="16" t="inlineStr">
        <is>
          <t>Thailand</t>
        </is>
      </c>
      <c r="C172" s="16" t="n">
        <v>0.25</v>
      </c>
      <c r="D172" s="16" t="n">
        <v>0.22</v>
      </c>
      <c r="E172" s="16" t="n">
        <v>0.18</v>
      </c>
      <c r="F172" s="16" t="n">
        <v>0.15</v>
      </c>
      <c r="G172" s="16" t="n">
        <v>0.12</v>
      </c>
      <c r="H172" s="16" t="n">
        <v>0.09</v>
      </c>
      <c r="I172" s="16" t="n">
        <v>0.06</v>
      </c>
      <c r="J172" s="16" t="n">
        <v>0.06</v>
      </c>
      <c r="K172" s="16" t="n">
        <v>0.06</v>
      </c>
      <c r="L172" s="16" t="n">
        <v>0.06</v>
      </c>
      <c r="M172" s="16" t="n">
        <v>0.06</v>
      </c>
      <c r="N172" s="17">
        <f>SUM(C172:M172)/11</f>
        <v/>
      </c>
    </row>
    <row r="173">
      <c r="A173" s="16" t="inlineStr">
        <is>
          <t>TJK</t>
        </is>
      </c>
      <c r="B173" s="16" t="inlineStr">
        <is>
          <t>Tajikistan</t>
        </is>
      </c>
      <c r="C173" s="16" t="n">
        <v>1.97</v>
      </c>
      <c r="D173" s="16" t="n">
        <v>1.92</v>
      </c>
      <c r="E173" s="16" t="n">
        <v>1.85</v>
      </c>
      <c r="F173" s="16" t="n">
        <v>1.8</v>
      </c>
      <c r="G173" s="16" t="n">
        <v>1.75</v>
      </c>
      <c r="H173" s="16" t="n">
        <v>1.69</v>
      </c>
      <c r="I173" s="16" t="n">
        <v>1.64</v>
      </c>
      <c r="J173" s="16" t="n">
        <v>1.64</v>
      </c>
      <c r="K173" s="16" t="n">
        <v>1.64</v>
      </c>
      <c r="L173" s="16" t="n">
        <v>1.64</v>
      </c>
      <c r="M173" s="16" t="n">
        <v>1.64</v>
      </c>
      <c r="N173" s="17">
        <f>SUM(C173:M173)/11</f>
        <v/>
      </c>
    </row>
    <row r="174">
      <c r="A174" s="16" t="inlineStr">
        <is>
          <t>TKM</t>
        </is>
      </c>
      <c r="B174" s="16" t="inlineStr">
        <is>
          <t>Turkmenistan</t>
        </is>
      </c>
      <c r="C174" s="16" t="n">
        <v>1.5</v>
      </c>
      <c r="D174" s="16" t="n">
        <v>0.99</v>
      </c>
      <c r="E174" s="16" t="n">
        <v>1</v>
      </c>
      <c r="F174" s="16" t="n">
        <v>1.01</v>
      </c>
      <c r="G174" s="16" t="n">
        <v>1</v>
      </c>
      <c r="H174" s="16" t="n">
        <v>0.99</v>
      </c>
      <c r="I174" s="16" t="n">
        <v>1.02</v>
      </c>
      <c r="J174" s="16" t="n">
        <v>1.02</v>
      </c>
      <c r="K174" s="16" t="n">
        <v>1.02</v>
      </c>
      <c r="L174" s="16" t="n">
        <v>1.02</v>
      </c>
      <c r="M174" s="16" t="n">
        <v>1.02</v>
      </c>
      <c r="N174" s="17">
        <f>SUM(C174:M174)/11</f>
        <v/>
      </c>
    </row>
    <row r="175">
      <c r="A175" s="16" t="inlineStr">
        <is>
          <t>TLS</t>
        </is>
      </c>
      <c r="B175" s="16" t="inlineStr">
        <is>
          <t>Timor-Leste</t>
        </is>
      </c>
      <c r="C175" s="16" t="n">
        <v>1.93</v>
      </c>
      <c r="D175" s="16" t="n">
        <v>1.97</v>
      </c>
      <c r="E175" s="16" t="n">
        <v>1.86</v>
      </c>
      <c r="F175" s="16" t="n">
        <v>1.9</v>
      </c>
      <c r="G175" s="16" t="n">
        <v>1.86</v>
      </c>
      <c r="H175" s="16" t="n">
        <v>1.83</v>
      </c>
      <c r="I175" s="16" t="n">
        <v>1.73</v>
      </c>
      <c r="J175" s="16" t="n">
        <v>1.73</v>
      </c>
      <c r="K175" s="16" t="n">
        <v>1.73</v>
      </c>
      <c r="L175" s="16" t="n">
        <v>1.73</v>
      </c>
      <c r="M175" s="16" t="n">
        <v>1.73</v>
      </c>
      <c r="N175" s="17">
        <f>SUM(C175:M175)/11</f>
        <v/>
      </c>
    </row>
    <row r="176">
      <c r="A176" s="16" t="inlineStr">
        <is>
          <t>TON</t>
        </is>
      </c>
      <c r="B176" s="16" t="inlineStr">
        <is>
          <t>Tonga</t>
        </is>
      </c>
      <c r="C176" s="16" t="n">
        <v>0</v>
      </c>
      <c r="D176" s="16" t="n">
        <v>0</v>
      </c>
      <c r="E176" s="16" t="n">
        <v>0</v>
      </c>
      <c r="F176" s="16" t="n">
        <v>0</v>
      </c>
      <c r="G176" s="16" t="n">
        <v>0</v>
      </c>
      <c r="H176" s="16" t="n">
        <v>0</v>
      </c>
      <c r="I176" s="16" t="n">
        <v>-1</v>
      </c>
      <c r="J176" s="16" t="n">
        <v>-1</v>
      </c>
      <c r="K176" s="16" t="n">
        <v>-1</v>
      </c>
      <c r="L176" s="16" t="n">
        <v>-1</v>
      </c>
      <c r="M176" s="16" t="n">
        <v>-1</v>
      </c>
      <c r="N176" s="17">
        <f>SUM(C176:M176)/11</f>
        <v/>
      </c>
    </row>
    <row r="177">
      <c r="A177" s="16" t="inlineStr">
        <is>
          <t>TTO</t>
        </is>
      </c>
      <c r="B177" s="16" t="inlineStr">
        <is>
          <t>Trinidad and Tobago</t>
        </is>
      </c>
      <c r="C177" s="16" t="n">
        <v>0.29</v>
      </c>
      <c r="D177" s="16" t="n">
        <v>0.57</v>
      </c>
      <c r="E177" s="16" t="n">
        <v>0.5</v>
      </c>
      <c r="F177" s="16" t="n">
        <v>0.5</v>
      </c>
      <c r="G177" s="16" t="n">
        <v>0.49</v>
      </c>
      <c r="H177" s="16" t="n">
        <v>0.49</v>
      </c>
      <c r="I177" s="16" t="n">
        <v>0.49</v>
      </c>
      <c r="J177" s="16" t="n">
        <v>0.49</v>
      </c>
      <c r="K177" s="16" t="n">
        <v>0.49</v>
      </c>
      <c r="L177" s="16" t="n">
        <v>0.49</v>
      </c>
      <c r="M177" s="16" t="n">
        <v>0.49</v>
      </c>
      <c r="N177" s="17">
        <f>SUM(C177:M177)/11</f>
        <v/>
      </c>
    </row>
    <row r="178">
      <c r="A178" s="16" t="inlineStr">
        <is>
          <t>TUN</t>
        </is>
      </c>
      <c r="B178" s="16" t="inlineStr">
        <is>
          <t>Tunisia</t>
        </is>
      </c>
      <c r="C178" s="16" t="n">
        <v>1.02</v>
      </c>
      <c r="D178" s="16" t="n">
        <v>0.97</v>
      </c>
      <c r="E178" s="16" t="n">
        <v>0.92</v>
      </c>
      <c r="F178" s="16" t="n">
        <v>0.87</v>
      </c>
      <c r="G178" s="16" t="n">
        <v>0.83</v>
      </c>
      <c r="H178" s="16" t="n">
        <v>0.78</v>
      </c>
      <c r="I178" s="16" t="n">
        <v>0.73</v>
      </c>
      <c r="J178" s="16" t="n">
        <v>0.73</v>
      </c>
      <c r="K178" s="16" t="n">
        <v>0.73</v>
      </c>
      <c r="L178" s="16" t="n">
        <v>0.73</v>
      </c>
      <c r="M178" s="16" t="n">
        <v>0.73</v>
      </c>
      <c r="N178" s="17">
        <f>SUM(C178:M178)/11</f>
        <v/>
      </c>
    </row>
    <row r="179">
      <c r="A179" s="16" t="inlineStr">
        <is>
          <t>TUR</t>
        </is>
      </c>
      <c r="B179" s="16" t="inlineStr">
        <is>
          <t>Turkey</t>
        </is>
      </c>
      <c r="C179" s="16" t="n">
        <v>0.55</v>
      </c>
      <c r="D179" s="16" t="n">
        <v>1.2</v>
      </c>
      <c r="E179" s="16" t="n">
        <v>1.18</v>
      </c>
      <c r="F179" s="16" t="n">
        <v>1.16</v>
      </c>
      <c r="G179" s="16" t="n">
        <v>1.12</v>
      </c>
      <c r="H179" s="16" t="n">
        <v>1.09</v>
      </c>
      <c r="I179" s="16" t="n">
        <v>1.06</v>
      </c>
      <c r="J179" s="16" t="n">
        <v>1.06</v>
      </c>
      <c r="K179" s="16" t="n">
        <v>1.06</v>
      </c>
      <c r="L179" s="16" t="n">
        <v>1.06</v>
      </c>
      <c r="M179" s="16" t="n">
        <v>1.06</v>
      </c>
      <c r="N179" s="17">
        <f>SUM(C179:M179)/11</f>
        <v/>
      </c>
    </row>
    <row r="180">
      <c r="A180" s="16" t="inlineStr">
        <is>
          <t>TUV</t>
        </is>
      </c>
      <c r="B180" s="16" t="inlineStr">
        <is>
          <t>Tuvalu</t>
        </is>
      </c>
      <c r="C180" s="16" t="n">
        <v>0</v>
      </c>
      <c r="D180" s="16" t="n">
        <v>0</v>
      </c>
      <c r="E180" s="16" t="n">
        <v>0</v>
      </c>
      <c r="F180" s="16" t="n">
        <v>0</v>
      </c>
      <c r="G180" s="16" t="n">
        <v>0</v>
      </c>
      <c r="H180" s="16" t="n">
        <v>0</v>
      </c>
      <c r="I180" s="16" t="n">
        <v>0</v>
      </c>
      <c r="J180" s="16" t="n">
        <v>0</v>
      </c>
      <c r="K180" s="16" t="n">
        <v>0</v>
      </c>
      <c r="L180" s="16" t="n">
        <v>0</v>
      </c>
      <c r="M180" s="16" t="n">
        <v>0</v>
      </c>
      <c r="N180" s="17">
        <f>SUM(C180:M180)/11</f>
        <v/>
      </c>
    </row>
    <row r="181">
      <c r="A181" s="16" t="inlineStr">
        <is>
          <t>TWN</t>
        </is>
      </c>
      <c r="B181" s="16" t="inlineStr">
        <is>
          <t>Taiwan Province of China</t>
        </is>
      </c>
      <c r="C181" s="16" t="n">
        <v>-0.18</v>
      </c>
      <c r="D181" s="16" t="n">
        <v>-0.18</v>
      </c>
      <c r="E181" s="16" t="n">
        <v>-0.17</v>
      </c>
      <c r="F181" s="16" t="n">
        <v>-0.18</v>
      </c>
      <c r="G181" s="16" t="n">
        <v>-0.18</v>
      </c>
      <c r="H181" s="16" t="n">
        <v>-0.18</v>
      </c>
      <c r="I181" s="16" t="n">
        <v>-0.18</v>
      </c>
      <c r="J181" s="16" t="n">
        <v>-0.18</v>
      </c>
      <c r="K181" s="16" t="n">
        <v>-0.18</v>
      </c>
      <c r="L181" s="16" t="n">
        <v>-0.18</v>
      </c>
      <c r="M181" s="16" t="n">
        <v>-0.18</v>
      </c>
      <c r="N181" s="17">
        <f>SUM(C181:M181)/11</f>
        <v/>
      </c>
    </row>
    <row r="182">
      <c r="A182" s="16" t="inlineStr">
        <is>
          <t>TZA</t>
        </is>
      </c>
      <c r="B182" s="16" t="inlineStr">
        <is>
          <t>Tanzania</t>
        </is>
      </c>
      <c r="C182" s="16" t="n">
        <v>2.98</v>
      </c>
      <c r="D182" s="16" t="n">
        <v>2.98</v>
      </c>
      <c r="E182" s="16" t="n">
        <v>2.98</v>
      </c>
      <c r="F182" s="16" t="n">
        <v>2.98</v>
      </c>
      <c r="G182" s="16" t="n">
        <v>2.98</v>
      </c>
      <c r="H182" s="16" t="n">
        <v>2.98</v>
      </c>
      <c r="I182" s="16" t="n">
        <v>2.98</v>
      </c>
      <c r="J182" s="16" t="n">
        <v>2.98</v>
      </c>
      <c r="K182" s="16" t="n">
        <v>2.98</v>
      </c>
      <c r="L182" s="16" t="n">
        <v>2.98</v>
      </c>
      <c r="M182" s="16" t="n">
        <v>2.98</v>
      </c>
      <c r="N182" s="17">
        <f>SUM(C182:M182)/11</f>
        <v/>
      </c>
    </row>
    <row r="183">
      <c r="A183" s="16" t="inlineStr">
        <is>
          <t>UGA</t>
        </is>
      </c>
      <c r="B183" s="16" t="inlineStr">
        <is>
          <t>Uganda</t>
        </is>
      </c>
      <c r="C183" s="16" t="n">
        <v>3.51</v>
      </c>
      <c r="D183" s="16" t="n">
        <v>3</v>
      </c>
      <c r="E183" s="16" t="n">
        <v>3</v>
      </c>
      <c r="F183" s="16" t="n">
        <v>3</v>
      </c>
      <c r="G183" s="16" t="n">
        <v>3</v>
      </c>
      <c r="H183" s="16" t="n">
        <v>3</v>
      </c>
      <c r="I183" s="16" t="n">
        <v>3</v>
      </c>
      <c r="J183" s="16" t="n">
        <v>3</v>
      </c>
      <c r="K183" s="16" t="n">
        <v>3</v>
      </c>
      <c r="L183" s="16" t="n">
        <v>3</v>
      </c>
      <c r="M183" s="16" t="n">
        <v>3</v>
      </c>
      <c r="N183" s="17">
        <f>SUM(C183:M183)/11</f>
        <v/>
      </c>
    </row>
    <row r="184">
      <c r="A184" s="16" t="inlineStr">
        <is>
          <t>UKR</t>
        </is>
      </c>
      <c r="B184" s="16" t="inlineStr">
        <is>
          <t>Ukraine</t>
        </is>
      </c>
      <c r="C184" s="16" t="n">
        <v>-0.53</v>
      </c>
      <c r="D184" s="16" t="n">
        <v>-0.53</v>
      </c>
      <c r="E184" s="16" t="n">
        <v>-0.4</v>
      </c>
      <c r="F184" s="16" t="n">
        <v>-0.4</v>
      </c>
      <c r="G184" s="16" t="n">
        <v>-0.4</v>
      </c>
      <c r="H184" s="16" t="n">
        <v>-0.4</v>
      </c>
      <c r="I184" s="16" t="n">
        <v>-0.4</v>
      </c>
      <c r="J184" s="16" t="n">
        <v>-0.4</v>
      </c>
      <c r="K184" s="16" t="n">
        <v>-0.4</v>
      </c>
      <c r="L184" s="16" t="n">
        <v>-0.4</v>
      </c>
      <c r="M184" s="16" t="n">
        <v>-0.4</v>
      </c>
      <c r="N184" s="17">
        <f>SUM(C184:M184)/11</f>
        <v/>
      </c>
    </row>
    <row r="185">
      <c r="A185" s="16" t="inlineStr">
        <is>
          <t>URY</t>
        </is>
      </c>
      <c r="B185" s="16" t="inlineStr">
        <is>
          <t>Uruguay</t>
        </is>
      </c>
      <c r="C185" s="16" t="n">
        <v>0.34</v>
      </c>
      <c r="D185" s="16" t="n">
        <v>0.34</v>
      </c>
      <c r="E185" s="16" t="n">
        <v>0.34</v>
      </c>
      <c r="F185" s="16" t="n">
        <v>0.34</v>
      </c>
      <c r="G185" s="16" t="n">
        <v>0.31</v>
      </c>
      <c r="H185" s="16" t="n">
        <v>0.31</v>
      </c>
      <c r="I185" s="16" t="n">
        <v>0.31</v>
      </c>
      <c r="J185" s="16" t="n">
        <v>0.31</v>
      </c>
      <c r="K185" s="16" t="n">
        <v>0.31</v>
      </c>
      <c r="L185" s="16" t="n">
        <v>0.31</v>
      </c>
      <c r="M185" s="16" t="n">
        <v>0.31</v>
      </c>
      <c r="N185" s="17">
        <f>SUM(C185:M185)/11</f>
        <v/>
      </c>
    </row>
    <row r="186">
      <c r="A186" s="16" t="inlineStr">
        <is>
          <t>USA</t>
        </is>
      </c>
      <c r="B186" s="16" t="inlineStr">
        <is>
          <t>United States</t>
        </is>
      </c>
      <c r="C186" s="16" t="n">
        <v>0.37</v>
      </c>
      <c r="D186" s="16" t="n">
        <v>0.27</v>
      </c>
      <c r="E186" s="16" t="n">
        <v>0.35</v>
      </c>
      <c r="F186" s="16" t="n">
        <v>0.37</v>
      </c>
      <c r="G186" s="16" t="n">
        <v>0.37</v>
      </c>
      <c r="H186" s="16" t="n">
        <v>0.37</v>
      </c>
      <c r="I186" s="16" t="n">
        <v>0.37</v>
      </c>
      <c r="J186" s="16" t="n">
        <v>0.37</v>
      </c>
      <c r="K186" s="16" t="n">
        <v>0.37</v>
      </c>
      <c r="L186" s="16" t="n">
        <v>0.37</v>
      </c>
      <c r="M186" s="16" t="n">
        <v>0.37</v>
      </c>
      <c r="N186" s="17">
        <f>SUM(C186:M186)/11</f>
        <v/>
      </c>
    </row>
    <row r="187">
      <c r="A187" s="16" t="inlineStr">
        <is>
          <t>UZB</t>
        </is>
      </c>
      <c r="B187" s="16" t="inlineStr">
        <is>
          <t>Uzbekistan</t>
        </is>
      </c>
      <c r="C187" s="16" t="n">
        <v>1.95</v>
      </c>
      <c r="D187" s="16" t="n">
        <v>1.6</v>
      </c>
      <c r="E187" s="16" t="n">
        <v>1.6</v>
      </c>
      <c r="F187" s="16" t="n">
        <v>1.6</v>
      </c>
      <c r="G187" s="16" t="n">
        <v>1.6</v>
      </c>
      <c r="H187" s="16" t="n">
        <v>1.6</v>
      </c>
      <c r="I187" s="16" t="n">
        <v>1.6</v>
      </c>
      <c r="J187" s="16" t="n">
        <v>1.6</v>
      </c>
      <c r="K187" s="16" t="n">
        <v>1.6</v>
      </c>
      <c r="L187" s="16" t="n">
        <v>1.6</v>
      </c>
      <c r="M187" s="16" t="n">
        <v>1.6</v>
      </c>
      <c r="N187" s="17">
        <f>SUM(C187:M187)/11</f>
        <v/>
      </c>
    </row>
    <row r="188">
      <c r="A188" s="16" t="inlineStr">
        <is>
          <t>VCT</t>
        </is>
      </c>
      <c r="B188" s="16" t="inlineStr">
        <is>
          <t>St. Vincent and the Grenadines</t>
        </is>
      </c>
      <c r="C188" s="16" t="n">
        <v>0.91</v>
      </c>
      <c r="D188" s="16" t="n">
        <v>0</v>
      </c>
      <c r="E188" s="16" t="n">
        <v>0</v>
      </c>
      <c r="F188" s="16" t="n">
        <v>0</v>
      </c>
      <c r="G188" s="16" t="n">
        <v>0</v>
      </c>
      <c r="H188" s="16" t="n">
        <v>0</v>
      </c>
      <c r="I188" s="16" t="n">
        <v>0</v>
      </c>
      <c r="J188" s="16" t="n">
        <v>0</v>
      </c>
      <c r="K188" s="16" t="n">
        <v>0</v>
      </c>
      <c r="L188" s="16" t="n">
        <v>0</v>
      </c>
      <c r="M188" s="16" t="n">
        <v>0</v>
      </c>
      <c r="N188" s="17">
        <f>SUM(C188:M188)/11</f>
        <v/>
      </c>
    </row>
    <row r="189">
      <c r="A189" s="16" t="inlineStr">
        <is>
          <t>VEN</t>
        </is>
      </c>
      <c r="B189" s="16" t="inlineStr">
        <is>
          <t>Venezuela</t>
        </is>
      </c>
      <c r="C189" s="16" t="n">
        <v>0.48</v>
      </c>
      <c r="D189" s="16" t="n">
        <v>-1.31</v>
      </c>
      <c r="E189" s="16" t="n">
        <v>-2.43</v>
      </c>
      <c r="F189" s="16" t="n">
        <v>-2.43</v>
      </c>
      <c r="G189" s="16" t="n">
        <v>-2.43</v>
      </c>
      <c r="H189" s="16" t="n">
        <v>-2.43</v>
      </c>
      <c r="I189" s="16" t="n">
        <v>-2.43</v>
      </c>
      <c r="J189" s="16" t="n">
        <v>-2.43</v>
      </c>
      <c r="K189" s="16" t="n">
        <v>-2.43</v>
      </c>
      <c r="L189" s="16" t="n">
        <v>-2.43</v>
      </c>
      <c r="M189" s="16" t="n">
        <v>-2.43</v>
      </c>
      <c r="N189" s="17">
        <f>SUM(C189:M189)/11</f>
        <v/>
      </c>
    </row>
    <row r="190">
      <c r="A190" s="16" t="inlineStr">
        <is>
          <t>VNM</t>
        </is>
      </c>
      <c r="B190" s="16" t="inlineStr">
        <is>
          <t>Vietnam</t>
        </is>
      </c>
      <c r="C190" s="16" t="n">
        <v>0.96</v>
      </c>
      <c r="D190" s="16" t="n">
        <v>0.9399999999999999</v>
      </c>
      <c r="E190" s="16" t="n">
        <v>0.92</v>
      </c>
      <c r="F190" s="16" t="n">
        <v>0.89</v>
      </c>
      <c r="G190" s="16" t="n">
        <v>0.85</v>
      </c>
      <c r="H190" s="16" t="n">
        <v>0.8100000000000001</v>
      </c>
      <c r="I190" s="16" t="n">
        <v>0.76</v>
      </c>
      <c r="J190" s="16" t="n">
        <v>0.76</v>
      </c>
      <c r="K190" s="16" t="n">
        <v>0.76</v>
      </c>
      <c r="L190" s="16" t="n">
        <v>0.76</v>
      </c>
      <c r="M190" s="16" t="n">
        <v>0.76</v>
      </c>
      <c r="N190" s="17">
        <f>SUM(C190:M190)/11</f>
        <v/>
      </c>
    </row>
    <row r="191">
      <c r="A191" s="16" t="inlineStr">
        <is>
          <t>VUT</t>
        </is>
      </c>
      <c r="B191" s="16" t="inlineStr">
        <is>
          <t>Vanuatu</t>
        </is>
      </c>
      <c r="C191" s="16" t="n">
        <v>2.37</v>
      </c>
      <c r="D191" s="16" t="n">
        <v>2.32</v>
      </c>
      <c r="E191" s="16" t="n">
        <v>2.27</v>
      </c>
      <c r="F191" s="16" t="n">
        <v>2.22</v>
      </c>
      <c r="G191" s="16" t="n">
        <v>2.48</v>
      </c>
      <c r="H191" s="16" t="n">
        <v>2.42</v>
      </c>
      <c r="I191" s="16" t="n">
        <v>2.36</v>
      </c>
      <c r="J191" s="16" t="n">
        <v>2.36</v>
      </c>
      <c r="K191" s="16" t="n">
        <v>2.36</v>
      </c>
      <c r="L191" s="16" t="n">
        <v>2.36</v>
      </c>
      <c r="M191" s="16" t="n">
        <v>2.36</v>
      </c>
      <c r="N191" s="17">
        <f>SUM(C191:M191)/11</f>
        <v/>
      </c>
    </row>
    <row r="192">
      <c r="A192" s="16" t="inlineStr">
        <is>
          <t>WBG</t>
        </is>
      </c>
      <c r="B192" s="16" t="inlineStr">
        <is>
          <t>West Bank and Gaza</t>
        </is>
      </c>
      <c r="C192" s="16" t="n">
        <v>2.49</v>
      </c>
      <c r="D192" s="16" t="n">
        <v>2.37</v>
      </c>
      <c r="E192" s="16" t="n">
        <v>2.36</v>
      </c>
      <c r="F192" s="16" t="n">
        <v>2.32</v>
      </c>
      <c r="G192" s="16" t="n">
        <v>2.27</v>
      </c>
      <c r="H192" s="16" t="n">
        <v>2.23</v>
      </c>
      <c r="I192" s="16" t="n">
        <v>2.19</v>
      </c>
      <c r="J192" s="16" t="n">
        <v>2.19</v>
      </c>
      <c r="K192" s="16" t="n">
        <v>2.19</v>
      </c>
      <c r="L192" s="16" t="n">
        <v>2.19</v>
      </c>
      <c r="M192" s="16" t="n">
        <v>2.19</v>
      </c>
      <c r="N192" s="17">
        <f>SUM(C192:M192)/11</f>
        <v/>
      </c>
    </row>
    <row r="193">
      <c r="A193" s="16" t="inlineStr">
        <is>
          <t>WSM</t>
        </is>
      </c>
      <c r="B193" s="16" t="inlineStr">
        <is>
          <t>Samoa</t>
        </is>
      </c>
      <c r="C193" s="16" t="n">
        <v>0.51</v>
      </c>
      <c r="D193" s="16" t="n">
        <v>1.01</v>
      </c>
      <c r="E193" s="16" t="n">
        <v>0.5</v>
      </c>
      <c r="F193" s="16" t="n">
        <v>0.5</v>
      </c>
      <c r="G193" s="16" t="n">
        <v>0.99</v>
      </c>
      <c r="H193" s="16" t="n">
        <v>0.49</v>
      </c>
      <c r="I193" s="16" t="n">
        <v>0.49</v>
      </c>
      <c r="J193" s="16" t="n">
        <v>0.49</v>
      </c>
      <c r="K193" s="16" t="n">
        <v>0.49</v>
      </c>
      <c r="L193" s="16" t="n">
        <v>0.49</v>
      </c>
      <c r="M193" s="16" t="n">
        <v>0.49</v>
      </c>
      <c r="N193" s="17">
        <f>SUM(C193:M193)/11</f>
        <v/>
      </c>
    </row>
    <row r="194">
      <c r="A194" s="16" t="inlineStr">
        <is>
          <t>YEM</t>
        </is>
      </c>
      <c r="B194" s="16" t="inlineStr">
        <is>
          <t>Yemen</t>
        </is>
      </c>
      <c r="C194" s="16" t="n">
        <v>2.6</v>
      </c>
      <c r="D194" s="16" t="n">
        <v>2.5</v>
      </c>
      <c r="E194" s="16" t="n">
        <v>2.4</v>
      </c>
      <c r="F194" s="16" t="n">
        <v>2.3</v>
      </c>
      <c r="G194" s="16" t="n">
        <v>2.2</v>
      </c>
      <c r="H194" s="16" t="n">
        <v>2.1</v>
      </c>
      <c r="I194" s="16" t="n">
        <v>2.1</v>
      </c>
      <c r="J194" s="16" t="n">
        <v>2.1</v>
      </c>
      <c r="K194" s="16" t="n">
        <v>2.1</v>
      </c>
      <c r="L194" s="16" t="n">
        <v>2.1</v>
      </c>
      <c r="M194" s="16" t="n">
        <v>2.1</v>
      </c>
      <c r="N194" s="17">
        <f>SUM(C194:M194)/11</f>
        <v/>
      </c>
    </row>
    <row r="195">
      <c r="A195" s="16" t="inlineStr">
        <is>
          <t>ZAF</t>
        </is>
      </c>
      <c r="B195" s="16" t="inlineStr">
        <is>
          <t>South Africa</t>
        </is>
      </c>
      <c r="C195" s="16" t="n">
        <v>1.44</v>
      </c>
      <c r="D195" s="16" t="n">
        <v>1.52</v>
      </c>
      <c r="E195" s="16" t="n">
        <v>1.52</v>
      </c>
      <c r="F195" s="16" t="n">
        <v>1.53</v>
      </c>
      <c r="G195" s="16" t="n">
        <v>1.52</v>
      </c>
      <c r="H195" s="16" t="n">
        <v>1.53</v>
      </c>
      <c r="I195" s="16" t="n">
        <v>1.53</v>
      </c>
      <c r="J195" s="16" t="n">
        <v>1.53</v>
      </c>
      <c r="K195" s="16" t="n">
        <v>1.53</v>
      </c>
      <c r="L195" s="16" t="n">
        <v>1.53</v>
      </c>
      <c r="M195" s="16" t="n">
        <v>1.53</v>
      </c>
      <c r="N195" s="17">
        <f>SUM(C195:M195)/11</f>
        <v/>
      </c>
    </row>
    <row r="196">
      <c r="A196" s="16" t="inlineStr">
        <is>
          <t>ZMB</t>
        </is>
      </c>
      <c r="B196" s="16" t="inlineStr">
        <is>
          <t>Zambia</t>
        </is>
      </c>
      <c r="C196" s="16" t="n">
        <v>3.06</v>
      </c>
      <c r="D196" s="16" t="n">
        <v>3.04</v>
      </c>
      <c r="E196" s="16" t="n">
        <v>3.02</v>
      </c>
      <c r="F196" s="16" t="n">
        <v>2.99</v>
      </c>
      <c r="G196" s="16" t="n">
        <v>2.98</v>
      </c>
      <c r="H196" s="16" t="n">
        <v>2.98</v>
      </c>
      <c r="I196" s="16" t="n">
        <v>2.97</v>
      </c>
      <c r="J196" s="16" t="n">
        <v>2.97</v>
      </c>
      <c r="K196" s="16" t="n">
        <v>2.97</v>
      </c>
      <c r="L196" s="16" t="n">
        <v>2.97</v>
      </c>
      <c r="M196" s="16" t="n">
        <v>2.97</v>
      </c>
      <c r="N196" s="17">
        <f>SUM(C196:M196)/11</f>
        <v/>
      </c>
    </row>
    <row r="197">
      <c r="A197" s="16" t="inlineStr">
        <is>
          <t>ZWE</t>
        </is>
      </c>
      <c r="B197" s="16" t="inlineStr">
        <is>
          <t>Zimbabwe</t>
        </is>
      </c>
      <c r="C197" s="16" t="n">
        <v>1.91</v>
      </c>
      <c r="D197" s="16" t="n">
        <v>1.99</v>
      </c>
      <c r="E197" s="16" t="n">
        <v>2.1</v>
      </c>
      <c r="F197" s="16" t="n">
        <v>2.19</v>
      </c>
      <c r="G197" s="16" t="n">
        <v>1.96</v>
      </c>
      <c r="H197" s="16" t="n">
        <v>1.87</v>
      </c>
      <c r="I197" s="16" t="n">
        <v>1.82</v>
      </c>
      <c r="J197" s="16" t="n">
        <v>1.82</v>
      </c>
      <c r="K197" s="16" t="n">
        <v>1.82</v>
      </c>
      <c r="L197" s="16" t="n">
        <v>1.82</v>
      </c>
      <c r="M197" s="16" t="n">
        <v>1.82</v>
      </c>
      <c r="N197" s="17">
        <f>SUM(C197:M197)/11</f>
        <v/>
      </c>
    </row>
    <row r="198">
      <c r="N198" s="20" t="n"/>
    </row>
    <row r="199">
      <c r="N199" s="20" t="n"/>
    </row>
    <row r="200">
      <c r="N200" s="20" t="n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66ff99"/>
    <outlinePr summaryBelow="1" summaryRight="1"/>
    <pageSetUpPr/>
  </sheetPr>
  <dimension ref="A1:L189"/>
  <sheetViews>
    <sheetView workbookViewId="0">
      <selection activeCell="A1" sqref="A1"/>
    </sheetView>
  </sheetViews>
  <sheetFormatPr baseColWidth="8" defaultRowHeight="15"/>
  <cols>
    <col customWidth="1" max="2" min="2" width="30"/>
  </cols>
  <sheetData>
    <row r="1">
      <c r="A1" s="16">
        <f>'P_Density'!A1</f>
        <v/>
      </c>
      <c r="B1" s="16">
        <f>'P_Density'!B1</f>
        <v/>
      </c>
      <c r="C1" s="16">
        <f>'P_Density'!C1</f>
        <v/>
      </c>
      <c r="D1" s="16">
        <f>'P_Density'!D1</f>
        <v/>
      </c>
      <c r="E1" s="16">
        <f>'P_Density'!E1</f>
        <v/>
      </c>
      <c r="F1" s="16">
        <f>'P_Density'!F1</f>
        <v/>
      </c>
      <c r="G1" s="16">
        <f>'P_Density'!G1</f>
        <v/>
      </c>
      <c r="H1" s="16">
        <f>'P_Density'!H1</f>
        <v/>
      </c>
      <c r="I1" s="16">
        <f>'P_Density'!I1</f>
        <v/>
      </c>
      <c r="J1" s="16">
        <f>'P_Density'!J1</f>
        <v/>
      </c>
      <c r="K1" s="16">
        <f>'P_Density'!K1</f>
        <v/>
      </c>
      <c r="L1" s="16">
        <f>'P_Density'!L1</f>
        <v/>
      </c>
    </row>
    <row r="2">
      <c r="A2" s="16">
        <f>'P_Density'!A2</f>
        <v/>
      </c>
      <c r="B2" s="16">
        <f>'P_Density'!B2</f>
        <v/>
      </c>
      <c r="C2" s="16">
        <f>'P_Density'!C2*(POWER(1+(INDEX(P_Growth!$M$2:$M$1611,MATCH(A2, P_Growth!$A$2:$A$1611,0))/100), Settings!$C$9-Settings!$C$8))*(Settings!$C$15/100)*(Settings!$C$16/100)*(Settings!$C$17/100)</f>
        <v/>
      </c>
      <c r="D2" s="16">
        <f>'P_Density'!D2*(POWER(1+(INDEX(P_Growth!$M$2:$M$1611,MATCH(A2, P_Growth!$A$2:$A$1611,0))/100), Settings!$C$9-Settings!$C$8))*(Settings!$C$15/100)*(Settings!$C$16/100)*(Settings!$C$17/100)</f>
        <v/>
      </c>
      <c r="E2" s="16">
        <f>'P_Density'!E2*(POWER(1+(INDEX(P_Growth!$M$2:$M$1611,MATCH(A2, P_Growth!$A$2:$A$1611,0))/100), Settings!$C$9-Settings!$C$8))*(Settings!$C$15/100)*(Settings!$C$16/100)*(Settings!$C$17/100)</f>
        <v/>
      </c>
      <c r="F2" s="16">
        <f>'P_Density'!F2*(POWER(1+(INDEX(P_Growth!$M$2:$M$1611,MATCH(A2, P_Growth!$A$2:$A$1611,0))/100), Settings!$C$9-Settings!$C$8))*(Settings!$C$15/100)*(Settings!$C$16/100)*(Settings!$C$17/100)</f>
        <v/>
      </c>
      <c r="G2" s="16">
        <f>'P_Density'!G2*(POWER(1+(INDEX(P_Growth!$M$2:$M$1611,MATCH(A2, P_Growth!$A$2:$A$1611,0))/100), Settings!$C$9-Settings!$C$8))*(Settings!$C$15/100)*(Settings!$C$16/100)*(Settings!$C$17/100)</f>
        <v/>
      </c>
      <c r="H2" s="16">
        <f>'P_Density'!H2*(POWER(1+(INDEX(P_Growth!$M$2:$M$1611,MATCH(A2, P_Growth!$A$2:$A$1611,0))/100), Settings!$C$9-Settings!$C$8))*(Settings!$C$15/100)*(Settings!$C$16/100)*(Settings!$C$17/100)</f>
        <v/>
      </c>
      <c r="I2" s="16">
        <f>'P_Density'!I2*(POWER(1+(INDEX(P_Growth!$M$2:$M$1611,MATCH(A2, P_Growth!$A$2:$A$1611,0))/100), Settings!$C$9-Settings!$C$8))*(Settings!$C$15/100)*(Settings!$C$16/100)*(Settings!$C$17/100)</f>
        <v/>
      </c>
      <c r="J2" s="16">
        <f>'P_Density'!J2*(POWER(1+(INDEX(P_Growth!$M$2:$M$1611,MATCH(A2, P_Growth!$A$2:$A$1611,0))/100), Settings!$C$9-Settings!$C$8))*(Settings!$C$15/100)*(Settings!$C$16/100)*(Settings!$C$17/100)</f>
        <v/>
      </c>
      <c r="K2" s="16">
        <f>'P_Density'!K2*(POWER(1+(INDEX(P_Growth!$M$2:$M$1611,MATCH(A2, P_Growth!$A$2:$A$1611,0))/100), Settings!$C$9-Settings!$C$8))*(Settings!$C$15/100)*(Settings!$C$16/100)*(Settings!$C$17/100)</f>
        <v/>
      </c>
      <c r="L2" s="16">
        <f>'P_Density'!L2*(POWER(1+(INDEX(P_Growth!$M$2:$M$1611,MATCH(A2, P_Growth!$A$2:$A$1611,0))/100), Settings!$C$9-Settings!$C$8))*(Settings!$C$15/100)*(Settings!$C$16/100)*(Settings!$C$17/100)</f>
        <v/>
      </c>
    </row>
    <row r="3">
      <c r="A3" s="16">
        <f>'P_Density'!A3</f>
        <v/>
      </c>
      <c r="B3" s="16">
        <f>'P_Density'!B3</f>
        <v/>
      </c>
      <c r="C3" s="16">
        <f>'P_Density'!C3*(POWER(1+(INDEX(P_Growth!$M$2:$M$1611,MATCH(A2, P_Growth!$A$2:$A$1611,0))/100), Settings!$C$9-Settings!$C$8))*(Settings!$C$15/100)*(Settings!$C$16/100)*(Settings!$C$17/100)</f>
        <v/>
      </c>
      <c r="D3" s="16">
        <f>'P_Density'!D3*(POWER(1+(INDEX(P_Growth!$M$2:$M$1611,MATCH(A2, P_Growth!$A$2:$A$1611,0))/100), Settings!$C$9-Settings!$C$8))*(Settings!$C$15/100)*(Settings!$C$16/100)*(Settings!$C$17/100)</f>
        <v/>
      </c>
      <c r="E3" s="16">
        <f>'P_Density'!E3*(POWER(1+(INDEX(P_Growth!$M$2:$M$1611,MATCH(A2, P_Growth!$A$2:$A$1611,0))/100), Settings!$C$9-Settings!$C$8))*(Settings!$C$15/100)*(Settings!$C$16/100)*(Settings!$C$17/100)</f>
        <v/>
      </c>
      <c r="F3" s="16">
        <f>'P_Density'!F3*(POWER(1+(INDEX(P_Growth!$M$2:$M$1611,MATCH(A2, P_Growth!$A$2:$A$1611,0))/100), Settings!$C$9-Settings!$C$8))*(Settings!$C$15/100)*(Settings!$C$16/100)*(Settings!$C$17/100)</f>
        <v/>
      </c>
      <c r="G3" s="16">
        <f>'P_Density'!G3*(POWER(1+(INDEX(P_Growth!$M$2:$M$1611,MATCH(A2, P_Growth!$A$2:$A$1611,0))/100), Settings!$C$9-Settings!$C$8))*(Settings!$C$15/100)*(Settings!$C$16/100)*(Settings!$C$17/100)</f>
        <v/>
      </c>
      <c r="H3" s="16">
        <f>'P_Density'!H3*(POWER(1+(INDEX(P_Growth!$M$2:$M$1611,MATCH(A2, P_Growth!$A$2:$A$1611,0))/100), Settings!$C$9-Settings!$C$8))*(Settings!$C$15/100)*(Settings!$C$16/100)*(Settings!$C$17/100)</f>
        <v/>
      </c>
      <c r="I3" s="16">
        <f>'P_Density'!I3*(POWER(1+(INDEX(P_Growth!$M$2:$M$1611,MATCH(A2, P_Growth!$A$2:$A$1611,0))/100), Settings!$C$9-Settings!$C$8))*(Settings!$C$15/100)*(Settings!$C$16/100)*(Settings!$C$17/100)</f>
        <v/>
      </c>
      <c r="J3" s="16">
        <f>'P_Density'!J3*(POWER(1+(INDEX(P_Growth!$M$2:$M$1611,MATCH(A2, P_Growth!$A$2:$A$1611,0))/100), Settings!$C$9-Settings!$C$8))*(Settings!$C$15/100)*(Settings!$C$16/100)*(Settings!$C$17/100)</f>
        <v/>
      </c>
      <c r="K3" s="16">
        <f>'P_Density'!K3*(POWER(1+(INDEX(P_Growth!$M$2:$M$1611,MATCH(A2, P_Growth!$A$2:$A$1611,0))/100), Settings!$C$9-Settings!$C$8))*(Settings!$C$15/100)*(Settings!$C$16/100)*(Settings!$C$17/100)</f>
        <v/>
      </c>
      <c r="L3" s="16">
        <f>'P_Density'!L3*(POWER(1+(INDEX(P_Growth!$M$2:$M$1611,MATCH(A2, P_Growth!$A$2:$A$1611,0))/100), Settings!$C$9-Settings!$C$8))*(Settings!$C$15/100)*(Settings!$C$16/100)*(Settings!$C$17/100)</f>
        <v/>
      </c>
    </row>
    <row r="4">
      <c r="A4" s="16">
        <f>'P_Density'!A4</f>
        <v/>
      </c>
      <c r="B4" s="16">
        <f>'P_Density'!B4</f>
        <v/>
      </c>
      <c r="C4" s="16">
        <f>'P_Density'!C4*(POWER(1+(INDEX(P_Growth!$M$2:$M$1611,MATCH(A2, P_Growth!$A$2:$A$1611,0))/100), Settings!$C$9-Settings!$C$8))*(Settings!$C$15/100)*(Settings!$C$16/100)*(Settings!$C$17/100)</f>
        <v/>
      </c>
      <c r="D4" s="16">
        <f>'P_Density'!D4*(POWER(1+(INDEX(P_Growth!$M$2:$M$1611,MATCH(A2, P_Growth!$A$2:$A$1611,0))/100), Settings!$C$9-Settings!$C$8))*(Settings!$C$15/100)*(Settings!$C$16/100)*(Settings!$C$17/100)</f>
        <v/>
      </c>
      <c r="E4" s="16">
        <f>'P_Density'!E4*(POWER(1+(INDEX(P_Growth!$M$2:$M$1611,MATCH(A2, P_Growth!$A$2:$A$1611,0))/100), Settings!$C$9-Settings!$C$8))*(Settings!$C$15/100)*(Settings!$C$16/100)*(Settings!$C$17/100)</f>
        <v/>
      </c>
      <c r="F4" s="16">
        <f>'P_Density'!F4*(POWER(1+(INDEX(P_Growth!$M$2:$M$1611,MATCH(A2, P_Growth!$A$2:$A$1611,0))/100), Settings!$C$9-Settings!$C$8))*(Settings!$C$15/100)*(Settings!$C$16/100)*(Settings!$C$17/100)</f>
        <v/>
      </c>
      <c r="G4" s="16">
        <f>'P_Density'!G4*(POWER(1+(INDEX(P_Growth!$M$2:$M$1611,MATCH(A2, P_Growth!$A$2:$A$1611,0))/100), Settings!$C$9-Settings!$C$8))*(Settings!$C$15/100)*(Settings!$C$16/100)*(Settings!$C$17/100)</f>
        <v/>
      </c>
      <c r="H4" s="16">
        <f>'P_Density'!H4*(POWER(1+(INDEX(P_Growth!$M$2:$M$1611,MATCH(A2, P_Growth!$A$2:$A$1611,0))/100), Settings!$C$9-Settings!$C$8))*(Settings!$C$15/100)*(Settings!$C$16/100)*(Settings!$C$17/100)</f>
        <v/>
      </c>
      <c r="I4" s="16">
        <f>'P_Density'!I4*(POWER(1+(INDEX(P_Growth!$M$2:$M$1611,MATCH(A2, P_Growth!$A$2:$A$1611,0))/100), Settings!$C$9-Settings!$C$8))*(Settings!$C$15/100)*(Settings!$C$16/100)*(Settings!$C$17/100)</f>
        <v/>
      </c>
      <c r="J4" s="16">
        <f>'P_Density'!J4*(POWER(1+(INDEX(P_Growth!$M$2:$M$1611,MATCH(A2, P_Growth!$A$2:$A$1611,0))/100), Settings!$C$9-Settings!$C$8))*(Settings!$C$15/100)*(Settings!$C$16/100)*(Settings!$C$17/100)</f>
        <v/>
      </c>
      <c r="K4" s="16">
        <f>'P_Density'!K4*(POWER(1+(INDEX(P_Growth!$M$2:$M$1611,MATCH(A2, P_Growth!$A$2:$A$1611,0))/100), Settings!$C$9-Settings!$C$8))*(Settings!$C$15/100)*(Settings!$C$16/100)*(Settings!$C$17/100)</f>
        <v/>
      </c>
      <c r="L4" s="16">
        <f>'P_Density'!L4*(POWER(1+(INDEX(P_Growth!$M$2:$M$1611,MATCH(A2, P_Growth!$A$2:$A$1611,0))/100), Settings!$C$9-Settings!$C$8))*(Settings!$C$15/100)*(Settings!$C$16/100)*(Settings!$C$17/100)</f>
        <v/>
      </c>
    </row>
    <row r="5">
      <c r="A5" s="16">
        <f>'P_Density'!A5</f>
        <v/>
      </c>
      <c r="B5" s="16">
        <f>'P_Density'!B5</f>
        <v/>
      </c>
      <c r="C5" s="16">
        <f>'P_Density'!C5*(POWER(1+(INDEX(P_Growth!$M$2:$M$1611,MATCH(A2, P_Growth!$A$2:$A$1611,0))/100), Settings!$C$9-Settings!$C$8))*(Settings!$C$15/100)*(Settings!$C$16/100)*(Settings!$C$17/100)</f>
        <v/>
      </c>
      <c r="D5" s="16">
        <f>'P_Density'!D5*(POWER(1+(INDEX(P_Growth!$M$2:$M$1611,MATCH(A2, P_Growth!$A$2:$A$1611,0))/100), Settings!$C$9-Settings!$C$8))*(Settings!$C$15/100)*(Settings!$C$16/100)*(Settings!$C$17/100)</f>
        <v/>
      </c>
      <c r="E5" s="16">
        <f>'P_Density'!E5*(POWER(1+(INDEX(P_Growth!$M$2:$M$1611,MATCH(A2, P_Growth!$A$2:$A$1611,0))/100), Settings!$C$9-Settings!$C$8))*(Settings!$C$15/100)*(Settings!$C$16/100)*(Settings!$C$17/100)</f>
        <v/>
      </c>
      <c r="F5" s="16">
        <f>'P_Density'!F5*(POWER(1+(INDEX(P_Growth!$M$2:$M$1611,MATCH(A2, P_Growth!$A$2:$A$1611,0))/100), Settings!$C$9-Settings!$C$8))*(Settings!$C$15/100)*(Settings!$C$16/100)*(Settings!$C$17/100)</f>
        <v/>
      </c>
      <c r="G5" s="16">
        <f>'P_Density'!G5*(POWER(1+(INDEX(P_Growth!$M$2:$M$1611,MATCH(A2, P_Growth!$A$2:$A$1611,0))/100), Settings!$C$9-Settings!$C$8))*(Settings!$C$15/100)*(Settings!$C$16/100)*(Settings!$C$17/100)</f>
        <v/>
      </c>
      <c r="H5" s="16">
        <f>'P_Density'!H5*(POWER(1+(INDEX(P_Growth!$M$2:$M$1611,MATCH(A2, P_Growth!$A$2:$A$1611,0))/100), Settings!$C$9-Settings!$C$8))*(Settings!$C$15/100)*(Settings!$C$16/100)*(Settings!$C$17/100)</f>
        <v/>
      </c>
      <c r="I5" s="16">
        <f>'P_Density'!I5*(POWER(1+(INDEX(P_Growth!$M$2:$M$1611,MATCH(A2, P_Growth!$A$2:$A$1611,0))/100), Settings!$C$9-Settings!$C$8))*(Settings!$C$15/100)*(Settings!$C$16/100)*(Settings!$C$17/100)</f>
        <v/>
      </c>
      <c r="J5" s="16">
        <f>'P_Density'!J5*(POWER(1+(INDEX(P_Growth!$M$2:$M$1611,MATCH(A2, P_Growth!$A$2:$A$1611,0))/100), Settings!$C$9-Settings!$C$8))*(Settings!$C$15/100)*(Settings!$C$16/100)*(Settings!$C$17/100)</f>
        <v/>
      </c>
      <c r="K5" s="16">
        <f>'P_Density'!K5*(POWER(1+(INDEX(P_Growth!$M$2:$M$1611,MATCH(A2, P_Growth!$A$2:$A$1611,0))/100), Settings!$C$9-Settings!$C$8))*(Settings!$C$15/100)*(Settings!$C$16/100)*(Settings!$C$17/100)</f>
        <v/>
      </c>
      <c r="L5" s="16">
        <f>'P_Density'!L5*(POWER(1+(INDEX(P_Growth!$M$2:$M$1611,MATCH(A2, P_Growth!$A$2:$A$1611,0))/100), Settings!$C$9-Settings!$C$8))*(Settings!$C$15/100)*(Settings!$C$16/100)*(Settings!$C$17/100)</f>
        <v/>
      </c>
    </row>
    <row r="6">
      <c r="A6" s="16">
        <f>'P_Density'!A6</f>
        <v/>
      </c>
      <c r="B6" s="16">
        <f>'P_Density'!B6</f>
        <v/>
      </c>
      <c r="C6" s="16">
        <f>'P_Density'!C6*(POWER(1+(INDEX(P_Growth!$M$2:$M$1611,MATCH(A2, P_Growth!$A$2:$A$1611,0))/100), Settings!$C$9-Settings!$C$8))*(Settings!$C$15/100)*(Settings!$C$16/100)*(Settings!$C$17/100)</f>
        <v/>
      </c>
      <c r="D6" s="16">
        <f>'P_Density'!D6*(POWER(1+(INDEX(P_Growth!$M$2:$M$1611,MATCH(A2, P_Growth!$A$2:$A$1611,0))/100), Settings!$C$9-Settings!$C$8))*(Settings!$C$15/100)*(Settings!$C$16/100)*(Settings!$C$17/100)</f>
        <v/>
      </c>
      <c r="E6" s="16">
        <f>'P_Density'!E6*(POWER(1+(INDEX(P_Growth!$M$2:$M$1611,MATCH(A2, P_Growth!$A$2:$A$1611,0))/100), Settings!$C$9-Settings!$C$8))*(Settings!$C$15/100)*(Settings!$C$16/100)*(Settings!$C$17/100)</f>
        <v/>
      </c>
      <c r="F6" s="16">
        <f>'P_Density'!F6*(POWER(1+(INDEX(P_Growth!$M$2:$M$1611,MATCH(A2, P_Growth!$A$2:$A$1611,0))/100), Settings!$C$9-Settings!$C$8))*(Settings!$C$15/100)*(Settings!$C$16/100)*(Settings!$C$17/100)</f>
        <v/>
      </c>
      <c r="G6" s="16">
        <f>'P_Density'!G6*(POWER(1+(INDEX(P_Growth!$M$2:$M$1611,MATCH(A2, P_Growth!$A$2:$A$1611,0))/100), Settings!$C$9-Settings!$C$8))*(Settings!$C$15/100)*(Settings!$C$16/100)*(Settings!$C$17/100)</f>
        <v/>
      </c>
      <c r="H6" s="16">
        <f>'P_Density'!H6*(POWER(1+(INDEX(P_Growth!$M$2:$M$1611,MATCH(A2, P_Growth!$A$2:$A$1611,0))/100), Settings!$C$9-Settings!$C$8))*(Settings!$C$15/100)*(Settings!$C$16/100)*(Settings!$C$17/100)</f>
        <v/>
      </c>
      <c r="I6" s="16">
        <f>'P_Density'!I6*(POWER(1+(INDEX(P_Growth!$M$2:$M$1611,MATCH(A2, P_Growth!$A$2:$A$1611,0))/100), Settings!$C$9-Settings!$C$8))*(Settings!$C$15/100)*(Settings!$C$16/100)*(Settings!$C$17/100)</f>
        <v/>
      </c>
      <c r="J6" s="16">
        <f>'P_Density'!J6*(POWER(1+(INDEX(P_Growth!$M$2:$M$1611,MATCH(A2, P_Growth!$A$2:$A$1611,0))/100), Settings!$C$9-Settings!$C$8))*(Settings!$C$15/100)*(Settings!$C$16/100)*(Settings!$C$17/100)</f>
        <v/>
      </c>
      <c r="K6" s="16">
        <f>'P_Density'!K6*(POWER(1+(INDEX(P_Growth!$M$2:$M$1611,MATCH(A2, P_Growth!$A$2:$A$1611,0))/100), Settings!$C$9-Settings!$C$8))*(Settings!$C$15/100)*(Settings!$C$16/100)*(Settings!$C$17/100)</f>
        <v/>
      </c>
      <c r="L6" s="16">
        <f>'P_Density'!L6*(POWER(1+(INDEX(P_Growth!$M$2:$M$1611,MATCH(A2, P_Growth!$A$2:$A$1611,0))/100), Settings!$C$9-Settings!$C$8))*(Settings!$C$15/100)*(Settings!$C$16/100)*(Settings!$C$17/100)</f>
        <v/>
      </c>
    </row>
    <row r="7">
      <c r="A7" s="16">
        <f>'P_Density'!A7</f>
        <v/>
      </c>
      <c r="B7" s="16">
        <f>'P_Density'!B7</f>
        <v/>
      </c>
      <c r="C7" s="16">
        <f>'P_Density'!C7*(POWER(1+(INDEX(P_Growth!$M$2:$M$1611,MATCH(A2, P_Growth!$A$2:$A$1611,0))/100), Settings!$C$9-Settings!$C$8))*(Settings!$C$15/100)*(Settings!$C$16/100)*(Settings!$C$17/100)</f>
        <v/>
      </c>
      <c r="D7" s="16">
        <f>'P_Density'!D7*(POWER(1+(INDEX(P_Growth!$M$2:$M$1611,MATCH(A2, P_Growth!$A$2:$A$1611,0))/100), Settings!$C$9-Settings!$C$8))*(Settings!$C$15/100)*(Settings!$C$16/100)*(Settings!$C$17/100)</f>
        <v/>
      </c>
      <c r="E7" s="16">
        <f>'P_Density'!E7*(POWER(1+(INDEX(P_Growth!$M$2:$M$1611,MATCH(A2, P_Growth!$A$2:$A$1611,0))/100), Settings!$C$9-Settings!$C$8))*(Settings!$C$15/100)*(Settings!$C$16/100)*(Settings!$C$17/100)</f>
        <v/>
      </c>
      <c r="F7" s="16">
        <f>'P_Density'!F7*(POWER(1+(INDEX(P_Growth!$M$2:$M$1611,MATCH(A2, P_Growth!$A$2:$A$1611,0))/100), Settings!$C$9-Settings!$C$8))*(Settings!$C$15/100)*(Settings!$C$16/100)*(Settings!$C$17/100)</f>
        <v/>
      </c>
      <c r="G7" s="16">
        <f>'P_Density'!G7*(POWER(1+(INDEX(P_Growth!$M$2:$M$1611,MATCH(A2, P_Growth!$A$2:$A$1611,0))/100), Settings!$C$9-Settings!$C$8))*(Settings!$C$15/100)*(Settings!$C$16/100)*(Settings!$C$17/100)</f>
        <v/>
      </c>
      <c r="H7" s="16">
        <f>'P_Density'!H7*(POWER(1+(INDEX(P_Growth!$M$2:$M$1611,MATCH(A2, P_Growth!$A$2:$A$1611,0))/100), Settings!$C$9-Settings!$C$8))*(Settings!$C$15/100)*(Settings!$C$16/100)*(Settings!$C$17/100)</f>
        <v/>
      </c>
      <c r="I7" s="16">
        <f>'P_Density'!I7*(POWER(1+(INDEX(P_Growth!$M$2:$M$1611,MATCH(A2, P_Growth!$A$2:$A$1611,0))/100), Settings!$C$9-Settings!$C$8))*(Settings!$C$15/100)*(Settings!$C$16/100)*(Settings!$C$17/100)</f>
        <v/>
      </c>
      <c r="J7" s="16">
        <f>'P_Density'!J7*(POWER(1+(INDEX(P_Growth!$M$2:$M$1611,MATCH(A2, P_Growth!$A$2:$A$1611,0))/100), Settings!$C$9-Settings!$C$8))*(Settings!$C$15/100)*(Settings!$C$16/100)*(Settings!$C$17/100)</f>
        <v/>
      </c>
      <c r="K7" s="16">
        <f>'P_Density'!K7*(POWER(1+(INDEX(P_Growth!$M$2:$M$1611,MATCH(A2, P_Growth!$A$2:$A$1611,0))/100), Settings!$C$9-Settings!$C$8))*(Settings!$C$15/100)*(Settings!$C$16/100)*(Settings!$C$17/100)</f>
        <v/>
      </c>
      <c r="L7" s="16">
        <f>'P_Density'!L7*(POWER(1+(INDEX(P_Growth!$M$2:$M$1611,MATCH(A2, P_Growth!$A$2:$A$1611,0))/100), Settings!$C$9-Settings!$C$8))*(Settings!$C$15/100)*(Settings!$C$16/100)*(Settings!$C$17/100)</f>
        <v/>
      </c>
    </row>
    <row r="8">
      <c r="A8" s="16">
        <f>'P_Density'!A8</f>
        <v/>
      </c>
      <c r="B8" s="16">
        <f>'P_Density'!B8</f>
        <v/>
      </c>
      <c r="C8" s="16">
        <f>'P_Density'!C8*(POWER(1+(INDEX(P_Growth!$M$2:$M$1611,MATCH(A2, P_Growth!$A$2:$A$1611,0))/100), Settings!$C$9-Settings!$C$8))*(Settings!$C$15/100)*(Settings!$C$16/100)*(Settings!$C$17/100)</f>
        <v/>
      </c>
      <c r="D8" s="16">
        <f>'P_Density'!D8*(POWER(1+(INDEX(P_Growth!$M$2:$M$1611,MATCH(A2, P_Growth!$A$2:$A$1611,0))/100), Settings!$C$9-Settings!$C$8))*(Settings!$C$15/100)*(Settings!$C$16/100)*(Settings!$C$17/100)</f>
        <v/>
      </c>
      <c r="E8" s="16">
        <f>'P_Density'!E8*(POWER(1+(INDEX(P_Growth!$M$2:$M$1611,MATCH(A2, P_Growth!$A$2:$A$1611,0))/100), Settings!$C$9-Settings!$C$8))*(Settings!$C$15/100)*(Settings!$C$16/100)*(Settings!$C$17/100)</f>
        <v/>
      </c>
      <c r="F8" s="16">
        <f>'P_Density'!F8*(POWER(1+(INDEX(P_Growth!$M$2:$M$1611,MATCH(A2, P_Growth!$A$2:$A$1611,0))/100), Settings!$C$9-Settings!$C$8))*(Settings!$C$15/100)*(Settings!$C$16/100)*(Settings!$C$17/100)</f>
        <v/>
      </c>
      <c r="G8" s="16">
        <f>'P_Density'!G8*(POWER(1+(INDEX(P_Growth!$M$2:$M$1611,MATCH(A2, P_Growth!$A$2:$A$1611,0))/100), Settings!$C$9-Settings!$C$8))*(Settings!$C$15/100)*(Settings!$C$16/100)*(Settings!$C$17/100)</f>
        <v/>
      </c>
      <c r="H8" s="16">
        <f>'P_Density'!H8*(POWER(1+(INDEX(P_Growth!$M$2:$M$1611,MATCH(A2, P_Growth!$A$2:$A$1611,0))/100), Settings!$C$9-Settings!$C$8))*(Settings!$C$15/100)*(Settings!$C$16/100)*(Settings!$C$17/100)</f>
        <v/>
      </c>
      <c r="I8" s="16">
        <f>'P_Density'!I8*(POWER(1+(INDEX(P_Growth!$M$2:$M$1611,MATCH(A2, P_Growth!$A$2:$A$1611,0))/100), Settings!$C$9-Settings!$C$8))*(Settings!$C$15/100)*(Settings!$C$16/100)*(Settings!$C$17/100)</f>
        <v/>
      </c>
      <c r="J8" s="16">
        <f>'P_Density'!J8*(POWER(1+(INDEX(P_Growth!$M$2:$M$1611,MATCH(A2, P_Growth!$A$2:$A$1611,0))/100), Settings!$C$9-Settings!$C$8))*(Settings!$C$15/100)*(Settings!$C$16/100)*(Settings!$C$17/100)</f>
        <v/>
      </c>
      <c r="K8" s="16">
        <f>'P_Density'!K8*(POWER(1+(INDEX(P_Growth!$M$2:$M$1611,MATCH(A2, P_Growth!$A$2:$A$1611,0))/100), Settings!$C$9-Settings!$C$8))*(Settings!$C$15/100)*(Settings!$C$16/100)*(Settings!$C$17/100)</f>
        <v/>
      </c>
      <c r="L8" s="16">
        <f>'P_Density'!L8*(POWER(1+(INDEX(P_Growth!$M$2:$M$1611,MATCH(A2, P_Growth!$A$2:$A$1611,0))/100), Settings!$C$9-Settings!$C$8))*(Settings!$C$15/100)*(Settings!$C$16/100)*(Settings!$C$17/100)</f>
        <v/>
      </c>
    </row>
    <row r="9">
      <c r="A9" s="16">
        <f>'P_Density'!A9</f>
        <v/>
      </c>
      <c r="B9" s="16">
        <f>'P_Density'!B9</f>
        <v/>
      </c>
      <c r="C9" s="16">
        <f>'P_Density'!C9*(POWER(1+(INDEX(P_Growth!$M$2:$M$1611,MATCH(A2, P_Growth!$A$2:$A$1611,0))/100), Settings!$C$9-Settings!$C$8))*(Settings!$C$15/100)*(Settings!$C$16/100)*(Settings!$C$17/100)</f>
        <v/>
      </c>
      <c r="D9" s="16">
        <f>'P_Density'!D9*(POWER(1+(INDEX(P_Growth!$M$2:$M$1611,MATCH(A2, P_Growth!$A$2:$A$1611,0))/100), Settings!$C$9-Settings!$C$8))*(Settings!$C$15/100)*(Settings!$C$16/100)*(Settings!$C$17/100)</f>
        <v/>
      </c>
      <c r="E9" s="16">
        <f>'P_Density'!E9*(POWER(1+(INDEX(P_Growth!$M$2:$M$1611,MATCH(A2, P_Growth!$A$2:$A$1611,0))/100), Settings!$C$9-Settings!$C$8))*(Settings!$C$15/100)*(Settings!$C$16/100)*(Settings!$C$17/100)</f>
        <v/>
      </c>
      <c r="F9" s="16">
        <f>'P_Density'!F9*(POWER(1+(INDEX(P_Growth!$M$2:$M$1611,MATCH(A2, P_Growth!$A$2:$A$1611,0))/100), Settings!$C$9-Settings!$C$8))*(Settings!$C$15/100)*(Settings!$C$16/100)*(Settings!$C$17/100)</f>
        <v/>
      </c>
      <c r="G9" s="16">
        <f>'P_Density'!G9*(POWER(1+(INDEX(P_Growth!$M$2:$M$1611,MATCH(A2, P_Growth!$A$2:$A$1611,0))/100), Settings!$C$9-Settings!$C$8))*(Settings!$C$15/100)*(Settings!$C$16/100)*(Settings!$C$17/100)</f>
        <v/>
      </c>
      <c r="H9" s="16">
        <f>'P_Density'!H9*(POWER(1+(INDEX(P_Growth!$M$2:$M$1611,MATCH(A2, P_Growth!$A$2:$A$1611,0))/100), Settings!$C$9-Settings!$C$8))*(Settings!$C$15/100)*(Settings!$C$16/100)*(Settings!$C$17/100)</f>
        <v/>
      </c>
      <c r="I9" s="16">
        <f>'P_Density'!I9*(POWER(1+(INDEX(P_Growth!$M$2:$M$1611,MATCH(A2, P_Growth!$A$2:$A$1611,0))/100), Settings!$C$9-Settings!$C$8))*(Settings!$C$15/100)*(Settings!$C$16/100)*(Settings!$C$17/100)</f>
        <v/>
      </c>
      <c r="J9" s="16">
        <f>'P_Density'!J9*(POWER(1+(INDEX(P_Growth!$M$2:$M$1611,MATCH(A2, P_Growth!$A$2:$A$1611,0))/100), Settings!$C$9-Settings!$C$8))*(Settings!$C$15/100)*(Settings!$C$16/100)*(Settings!$C$17/100)</f>
        <v/>
      </c>
      <c r="K9" s="16">
        <f>'P_Density'!K9*(POWER(1+(INDEX(P_Growth!$M$2:$M$1611,MATCH(A2, P_Growth!$A$2:$A$1611,0))/100), Settings!$C$9-Settings!$C$8))*(Settings!$C$15/100)*(Settings!$C$16/100)*(Settings!$C$17/100)</f>
        <v/>
      </c>
      <c r="L9" s="16">
        <f>'P_Density'!L9*(POWER(1+(INDEX(P_Growth!$M$2:$M$1611,MATCH(A2, P_Growth!$A$2:$A$1611,0))/100), Settings!$C$9-Settings!$C$8))*(Settings!$C$15/100)*(Settings!$C$16/100)*(Settings!$C$17/100)</f>
        <v/>
      </c>
    </row>
    <row r="10">
      <c r="A10" s="16">
        <f>'P_Density'!A10</f>
        <v/>
      </c>
      <c r="B10" s="16">
        <f>'P_Density'!B10</f>
        <v/>
      </c>
      <c r="C10" s="16">
        <f>'P_Density'!C10*(POWER(1+(INDEX(P_Growth!$M$2:$M$1611,MATCH(A2, P_Growth!$A$2:$A$1611,0))/100), Settings!$C$9-Settings!$C$8))*(Settings!$C$15/100)*(Settings!$C$16/100)*(Settings!$C$17/100)</f>
        <v/>
      </c>
      <c r="D10" s="16">
        <f>'P_Density'!D10*(POWER(1+(INDEX(P_Growth!$M$2:$M$1611,MATCH(A2, P_Growth!$A$2:$A$1611,0))/100), Settings!$C$9-Settings!$C$8))*(Settings!$C$15/100)*(Settings!$C$16/100)*(Settings!$C$17/100)</f>
        <v/>
      </c>
      <c r="E10" s="16">
        <f>'P_Density'!E10*(POWER(1+(INDEX(P_Growth!$M$2:$M$1611,MATCH(A2, P_Growth!$A$2:$A$1611,0))/100), Settings!$C$9-Settings!$C$8))*(Settings!$C$15/100)*(Settings!$C$16/100)*(Settings!$C$17/100)</f>
        <v/>
      </c>
      <c r="F10" s="16">
        <f>'P_Density'!F10*(POWER(1+(INDEX(P_Growth!$M$2:$M$1611,MATCH(A2, P_Growth!$A$2:$A$1611,0))/100), Settings!$C$9-Settings!$C$8))*(Settings!$C$15/100)*(Settings!$C$16/100)*(Settings!$C$17/100)</f>
        <v/>
      </c>
      <c r="G10" s="16">
        <f>'P_Density'!G10*(POWER(1+(INDEX(P_Growth!$M$2:$M$1611,MATCH(A2, P_Growth!$A$2:$A$1611,0))/100), Settings!$C$9-Settings!$C$8))*(Settings!$C$15/100)*(Settings!$C$16/100)*(Settings!$C$17/100)</f>
        <v/>
      </c>
      <c r="H10" s="16">
        <f>'P_Density'!H10*(POWER(1+(INDEX(P_Growth!$M$2:$M$1611,MATCH(A2, P_Growth!$A$2:$A$1611,0))/100), Settings!$C$9-Settings!$C$8))*(Settings!$C$15/100)*(Settings!$C$16/100)*(Settings!$C$17/100)</f>
        <v/>
      </c>
      <c r="I10" s="16">
        <f>'P_Density'!I10*(POWER(1+(INDEX(P_Growth!$M$2:$M$1611,MATCH(A2, P_Growth!$A$2:$A$1611,0))/100), Settings!$C$9-Settings!$C$8))*(Settings!$C$15/100)*(Settings!$C$16/100)*(Settings!$C$17/100)</f>
        <v/>
      </c>
      <c r="J10" s="16">
        <f>'P_Density'!J10*(POWER(1+(INDEX(P_Growth!$M$2:$M$1611,MATCH(A2, P_Growth!$A$2:$A$1611,0))/100), Settings!$C$9-Settings!$C$8))*(Settings!$C$15/100)*(Settings!$C$16/100)*(Settings!$C$17/100)</f>
        <v/>
      </c>
      <c r="K10" s="16">
        <f>'P_Density'!K10*(POWER(1+(INDEX(P_Growth!$M$2:$M$1611,MATCH(A2, P_Growth!$A$2:$A$1611,0))/100), Settings!$C$9-Settings!$C$8))*(Settings!$C$15/100)*(Settings!$C$16/100)*(Settings!$C$17/100)</f>
        <v/>
      </c>
      <c r="L10" s="16">
        <f>'P_Density'!L10*(POWER(1+(INDEX(P_Growth!$M$2:$M$1611,MATCH(A2, P_Growth!$A$2:$A$1611,0))/100), Settings!$C$9-Settings!$C$8))*(Settings!$C$15/100)*(Settings!$C$16/100)*(Settings!$C$17/100)</f>
        <v/>
      </c>
    </row>
    <row r="11">
      <c r="A11" s="16">
        <f>'P_Density'!A11</f>
        <v/>
      </c>
      <c r="B11" s="16">
        <f>'P_Density'!B11</f>
        <v/>
      </c>
      <c r="C11" s="16">
        <f>'P_Density'!C11*(POWER(1+(INDEX(P_Growth!$M$2:$M$1611,MATCH(A2, P_Growth!$A$2:$A$1611,0))/100), Settings!$C$9-Settings!$C$8))*(Settings!$C$15/100)*(Settings!$C$16/100)*(Settings!$C$17/100)</f>
        <v/>
      </c>
      <c r="D11" s="16">
        <f>'P_Density'!D11*(POWER(1+(INDEX(P_Growth!$M$2:$M$1611,MATCH(A2, P_Growth!$A$2:$A$1611,0))/100), Settings!$C$9-Settings!$C$8))*(Settings!$C$15/100)*(Settings!$C$16/100)*(Settings!$C$17/100)</f>
        <v/>
      </c>
      <c r="E11" s="16">
        <f>'P_Density'!E11*(POWER(1+(INDEX(P_Growth!$M$2:$M$1611,MATCH(A2, P_Growth!$A$2:$A$1611,0))/100), Settings!$C$9-Settings!$C$8))*(Settings!$C$15/100)*(Settings!$C$16/100)*(Settings!$C$17/100)</f>
        <v/>
      </c>
      <c r="F11" s="16">
        <f>'P_Density'!F11*(POWER(1+(INDEX(P_Growth!$M$2:$M$1611,MATCH(A2, P_Growth!$A$2:$A$1611,0))/100), Settings!$C$9-Settings!$C$8))*(Settings!$C$15/100)*(Settings!$C$16/100)*(Settings!$C$17/100)</f>
        <v/>
      </c>
      <c r="G11" s="16">
        <f>'P_Density'!G11*(POWER(1+(INDEX(P_Growth!$M$2:$M$1611,MATCH(A2, P_Growth!$A$2:$A$1611,0))/100), Settings!$C$9-Settings!$C$8))*(Settings!$C$15/100)*(Settings!$C$16/100)*(Settings!$C$17/100)</f>
        <v/>
      </c>
      <c r="H11" s="16">
        <f>'P_Density'!H11*(POWER(1+(INDEX(P_Growth!$M$2:$M$1611,MATCH(A2, P_Growth!$A$2:$A$1611,0))/100), Settings!$C$9-Settings!$C$8))*(Settings!$C$15/100)*(Settings!$C$16/100)*(Settings!$C$17/100)</f>
        <v/>
      </c>
      <c r="I11" s="16">
        <f>'P_Density'!I11*(POWER(1+(INDEX(P_Growth!$M$2:$M$1611,MATCH(A2, P_Growth!$A$2:$A$1611,0))/100), Settings!$C$9-Settings!$C$8))*(Settings!$C$15/100)*(Settings!$C$16/100)*(Settings!$C$17/100)</f>
        <v/>
      </c>
      <c r="J11" s="16">
        <f>'P_Density'!J11*(POWER(1+(INDEX(P_Growth!$M$2:$M$1611,MATCH(A2, P_Growth!$A$2:$A$1611,0))/100), Settings!$C$9-Settings!$C$8))*(Settings!$C$15/100)*(Settings!$C$16/100)*(Settings!$C$17/100)</f>
        <v/>
      </c>
      <c r="K11" s="16">
        <f>'P_Density'!K11*(POWER(1+(INDEX(P_Growth!$M$2:$M$1611,MATCH(A2, P_Growth!$A$2:$A$1611,0))/100), Settings!$C$9-Settings!$C$8))*(Settings!$C$15/100)*(Settings!$C$16/100)*(Settings!$C$17/100)</f>
        <v/>
      </c>
      <c r="L11" s="16">
        <f>'P_Density'!L11*(POWER(1+(INDEX(P_Growth!$M$2:$M$1611,MATCH(A2, P_Growth!$A$2:$A$1611,0))/100), Settings!$C$9-Settings!$C$8))*(Settings!$C$15/100)*(Settings!$C$16/100)*(Settings!$C$17/100)</f>
        <v/>
      </c>
    </row>
    <row r="12">
      <c r="A12" s="16">
        <f>'P_Density'!A12</f>
        <v/>
      </c>
      <c r="B12" s="16">
        <f>'P_Density'!B12</f>
        <v/>
      </c>
      <c r="C12" s="16">
        <f>'P_Density'!C12*(POWER(1+(INDEX(P_Growth!$M$2:$M$1611,MATCH(A2, P_Growth!$A$2:$A$1611,0))/100), Settings!$C$9-Settings!$C$8))*(Settings!$C$15/100)*(Settings!$C$16/100)*(Settings!$C$17/100)</f>
        <v/>
      </c>
      <c r="D12" s="16">
        <f>'P_Density'!D12*(POWER(1+(INDEX(P_Growth!$M$2:$M$1611,MATCH(A2, P_Growth!$A$2:$A$1611,0))/100), Settings!$C$9-Settings!$C$8))*(Settings!$C$15/100)*(Settings!$C$16/100)*(Settings!$C$17/100)</f>
        <v/>
      </c>
      <c r="E12" s="16">
        <f>'P_Density'!E12*(POWER(1+(INDEX(P_Growth!$M$2:$M$1611,MATCH(A2, P_Growth!$A$2:$A$1611,0))/100), Settings!$C$9-Settings!$C$8))*(Settings!$C$15/100)*(Settings!$C$16/100)*(Settings!$C$17/100)</f>
        <v/>
      </c>
      <c r="F12" s="16">
        <f>'P_Density'!F12*(POWER(1+(INDEX(P_Growth!$M$2:$M$1611,MATCH(A2, P_Growth!$A$2:$A$1611,0))/100), Settings!$C$9-Settings!$C$8))*(Settings!$C$15/100)*(Settings!$C$16/100)*(Settings!$C$17/100)</f>
        <v/>
      </c>
      <c r="G12" s="16">
        <f>'P_Density'!G12*(POWER(1+(INDEX(P_Growth!$M$2:$M$1611,MATCH(A2, P_Growth!$A$2:$A$1611,0))/100), Settings!$C$9-Settings!$C$8))*(Settings!$C$15/100)*(Settings!$C$16/100)*(Settings!$C$17/100)</f>
        <v/>
      </c>
      <c r="H12" s="16">
        <f>'P_Density'!H12*(POWER(1+(INDEX(P_Growth!$M$2:$M$1611,MATCH(A2, P_Growth!$A$2:$A$1611,0))/100), Settings!$C$9-Settings!$C$8))*(Settings!$C$15/100)*(Settings!$C$16/100)*(Settings!$C$17/100)</f>
        <v/>
      </c>
      <c r="I12" s="16">
        <f>'P_Density'!I12*(POWER(1+(INDEX(P_Growth!$M$2:$M$1611,MATCH(A2, P_Growth!$A$2:$A$1611,0))/100), Settings!$C$9-Settings!$C$8))*(Settings!$C$15/100)*(Settings!$C$16/100)*(Settings!$C$17/100)</f>
        <v/>
      </c>
      <c r="J12" s="16">
        <f>'P_Density'!J12*(POWER(1+(INDEX(P_Growth!$M$2:$M$1611,MATCH(A2, P_Growth!$A$2:$A$1611,0))/100), Settings!$C$9-Settings!$C$8))*(Settings!$C$15/100)*(Settings!$C$16/100)*(Settings!$C$17/100)</f>
        <v/>
      </c>
      <c r="K12" s="16">
        <f>'P_Density'!K12*(POWER(1+(INDEX(P_Growth!$M$2:$M$1611,MATCH(A2, P_Growth!$A$2:$A$1611,0))/100), Settings!$C$9-Settings!$C$8))*(Settings!$C$15/100)*(Settings!$C$16/100)*(Settings!$C$17/100)</f>
        <v/>
      </c>
      <c r="L12" s="16">
        <f>'P_Density'!L12*(POWER(1+(INDEX(P_Growth!$M$2:$M$1611,MATCH(A2, P_Growth!$A$2:$A$1611,0))/100), Settings!$C$9-Settings!$C$8))*(Settings!$C$15/100)*(Settings!$C$16/100)*(Settings!$C$17/100)</f>
        <v/>
      </c>
    </row>
    <row r="13">
      <c r="A13" s="16">
        <f>'P_Density'!A13</f>
        <v/>
      </c>
      <c r="B13" s="16">
        <f>'P_Density'!B13</f>
        <v/>
      </c>
      <c r="C13" s="16">
        <f>'P_Density'!C13*(POWER(1+(INDEX(P_Growth!$M$2:$M$1611,MATCH(A2, P_Growth!$A$2:$A$1611,0))/100), Settings!$C$9-Settings!$C$8))*(Settings!$C$15/100)*(Settings!$C$16/100)*(Settings!$C$17/100)</f>
        <v/>
      </c>
      <c r="D13" s="16">
        <f>'P_Density'!D13*(POWER(1+(INDEX(P_Growth!$M$2:$M$1611,MATCH(A2, P_Growth!$A$2:$A$1611,0))/100), Settings!$C$9-Settings!$C$8))*(Settings!$C$15/100)*(Settings!$C$16/100)*(Settings!$C$17/100)</f>
        <v/>
      </c>
      <c r="E13" s="16">
        <f>'P_Density'!E13*(POWER(1+(INDEX(P_Growth!$M$2:$M$1611,MATCH(A2, P_Growth!$A$2:$A$1611,0))/100), Settings!$C$9-Settings!$C$8))*(Settings!$C$15/100)*(Settings!$C$16/100)*(Settings!$C$17/100)</f>
        <v/>
      </c>
      <c r="F13" s="16">
        <f>'P_Density'!F13*(POWER(1+(INDEX(P_Growth!$M$2:$M$1611,MATCH(A2, P_Growth!$A$2:$A$1611,0))/100), Settings!$C$9-Settings!$C$8))*(Settings!$C$15/100)*(Settings!$C$16/100)*(Settings!$C$17/100)</f>
        <v/>
      </c>
      <c r="G13" s="16">
        <f>'P_Density'!G13*(POWER(1+(INDEX(P_Growth!$M$2:$M$1611,MATCH(A2, P_Growth!$A$2:$A$1611,0))/100), Settings!$C$9-Settings!$C$8))*(Settings!$C$15/100)*(Settings!$C$16/100)*(Settings!$C$17/100)</f>
        <v/>
      </c>
      <c r="H13" s="16">
        <f>'P_Density'!H13*(POWER(1+(INDEX(P_Growth!$M$2:$M$1611,MATCH(A2, P_Growth!$A$2:$A$1611,0))/100), Settings!$C$9-Settings!$C$8))*(Settings!$C$15/100)*(Settings!$C$16/100)*(Settings!$C$17/100)</f>
        <v/>
      </c>
      <c r="I13" s="16">
        <f>'P_Density'!I13*(POWER(1+(INDEX(P_Growth!$M$2:$M$1611,MATCH(A2, P_Growth!$A$2:$A$1611,0))/100), Settings!$C$9-Settings!$C$8))*(Settings!$C$15/100)*(Settings!$C$16/100)*(Settings!$C$17/100)</f>
        <v/>
      </c>
      <c r="J13" s="16">
        <f>'P_Density'!J13*(POWER(1+(INDEX(P_Growth!$M$2:$M$1611,MATCH(A2, P_Growth!$A$2:$A$1611,0))/100), Settings!$C$9-Settings!$C$8))*(Settings!$C$15/100)*(Settings!$C$16/100)*(Settings!$C$17/100)</f>
        <v/>
      </c>
      <c r="K13" s="16">
        <f>'P_Density'!K13*(POWER(1+(INDEX(P_Growth!$M$2:$M$1611,MATCH(A2, P_Growth!$A$2:$A$1611,0))/100), Settings!$C$9-Settings!$C$8))*(Settings!$C$15/100)*(Settings!$C$16/100)*(Settings!$C$17/100)</f>
        <v/>
      </c>
      <c r="L13" s="16">
        <f>'P_Density'!L13*(POWER(1+(INDEX(P_Growth!$M$2:$M$1611,MATCH(A2, P_Growth!$A$2:$A$1611,0))/100), Settings!$C$9-Settings!$C$8))*(Settings!$C$15/100)*(Settings!$C$16/100)*(Settings!$C$17/100)</f>
        <v/>
      </c>
    </row>
    <row r="14">
      <c r="A14" s="16">
        <f>'P_Density'!A14</f>
        <v/>
      </c>
      <c r="B14" s="16">
        <f>'P_Density'!B14</f>
        <v/>
      </c>
      <c r="C14" s="16">
        <f>'P_Density'!C14*(POWER(1+(INDEX(P_Growth!$M$2:$M$1611,MATCH(A2, P_Growth!$A$2:$A$1611,0))/100), Settings!$C$9-Settings!$C$8))*(Settings!$C$15/100)*(Settings!$C$16/100)*(Settings!$C$17/100)</f>
        <v/>
      </c>
      <c r="D14" s="16">
        <f>'P_Density'!D14*(POWER(1+(INDEX(P_Growth!$M$2:$M$1611,MATCH(A2, P_Growth!$A$2:$A$1611,0))/100), Settings!$C$9-Settings!$C$8))*(Settings!$C$15/100)*(Settings!$C$16/100)*(Settings!$C$17/100)</f>
        <v/>
      </c>
      <c r="E14" s="16">
        <f>'P_Density'!E14*(POWER(1+(INDEX(P_Growth!$M$2:$M$1611,MATCH(A2, P_Growth!$A$2:$A$1611,0))/100), Settings!$C$9-Settings!$C$8))*(Settings!$C$15/100)*(Settings!$C$16/100)*(Settings!$C$17/100)</f>
        <v/>
      </c>
      <c r="F14" s="16">
        <f>'P_Density'!F14*(POWER(1+(INDEX(P_Growth!$M$2:$M$1611,MATCH(A2, P_Growth!$A$2:$A$1611,0))/100), Settings!$C$9-Settings!$C$8))*(Settings!$C$15/100)*(Settings!$C$16/100)*(Settings!$C$17/100)</f>
        <v/>
      </c>
      <c r="G14" s="16">
        <f>'P_Density'!G14*(POWER(1+(INDEX(P_Growth!$M$2:$M$1611,MATCH(A2, P_Growth!$A$2:$A$1611,0))/100), Settings!$C$9-Settings!$C$8))*(Settings!$C$15/100)*(Settings!$C$16/100)*(Settings!$C$17/100)</f>
        <v/>
      </c>
      <c r="H14" s="16">
        <f>'P_Density'!H14*(POWER(1+(INDEX(P_Growth!$M$2:$M$1611,MATCH(A2, P_Growth!$A$2:$A$1611,0))/100), Settings!$C$9-Settings!$C$8))*(Settings!$C$15/100)*(Settings!$C$16/100)*(Settings!$C$17/100)</f>
        <v/>
      </c>
      <c r="I14" s="16">
        <f>'P_Density'!I14*(POWER(1+(INDEX(P_Growth!$M$2:$M$1611,MATCH(A2, P_Growth!$A$2:$A$1611,0))/100), Settings!$C$9-Settings!$C$8))*(Settings!$C$15/100)*(Settings!$C$16/100)*(Settings!$C$17/100)</f>
        <v/>
      </c>
      <c r="J14" s="16">
        <f>'P_Density'!J14*(POWER(1+(INDEX(P_Growth!$M$2:$M$1611,MATCH(A2, P_Growth!$A$2:$A$1611,0))/100), Settings!$C$9-Settings!$C$8))*(Settings!$C$15/100)*(Settings!$C$16/100)*(Settings!$C$17/100)</f>
        <v/>
      </c>
      <c r="K14" s="16">
        <f>'P_Density'!K14*(POWER(1+(INDEX(P_Growth!$M$2:$M$1611,MATCH(A2, P_Growth!$A$2:$A$1611,0))/100), Settings!$C$9-Settings!$C$8))*(Settings!$C$15/100)*(Settings!$C$16/100)*(Settings!$C$17/100)</f>
        <v/>
      </c>
      <c r="L14" s="16">
        <f>'P_Density'!L14*(POWER(1+(INDEX(P_Growth!$M$2:$M$1611,MATCH(A2, P_Growth!$A$2:$A$1611,0))/100), Settings!$C$9-Settings!$C$8))*(Settings!$C$15/100)*(Settings!$C$16/100)*(Settings!$C$17/100)</f>
        <v/>
      </c>
    </row>
    <row r="15">
      <c r="A15" s="16">
        <f>'P_Density'!A15</f>
        <v/>
      </c>
      <c r="B15" s="16">
        <f>'P_Density'!B15</f>
        <v/>
      </c>
      <c r="C15" s="16">
        <f>'P_Density'!C15*(POWER(1+(INDEX(P_Growth!$M$2:$M$1611,MATCH(A2, P_Growth!$A$2:$A$1611,0))/100), Settings!$C$9-Settings!$C$8))*(Settings!$C$15/100)*(Settings!$C$16/100)*(Settings!$C$17/100)</f>
        <v/>
      </c>
      <c r="D15" s="16">
        <f>'P_Density'!D15*(POWER(1+(INDEX(P_Growth!$M$2:$M$1611,MATCH(A2, P_Growth!$A$2:$A$1611,0))/100), Settings!$C$9-Settings!$C$8))*(Settings!$C$15/100)*(Settings!$C$16/100)*(Settings!$C$17/100)</f>
        <v/>
      </c>
      <c r="E15" s="16">
        <f>'P_Density'!E15*(POWER(1+(INDEX(P_Growth!$M$2:$M$1611,MATCH(A2, P_Growth!$A$2:$A$1611,0))/100), Settings!$C$9-Settings!$C$8))*(Settings!$C$15/100)*(Settings!$C$16/100)*(Settings!$C$17/100)</f>
        <v/>
      </c>
      <c r="F15" s="16">
        <f>'P_Density'!F15*(POWER(1+(INDEX(P_Growth!$M$2:$M$1611,MATCH(A2, P_Growth!$A$2:$A$1611,0))/100), Settings!$C$9-Settings!$C$8))*(Settings!$C$15/100)*(Settings!$C$16/100)*(Settings!$C$17/100)</f>
        <v/>
      </c>
      <c r="G15" s="16">
        <f>'P_Density'!G15*(POWER(1+(INDEX(P_Growth!$M$2:$M$1611,MATCH(A2, P_Growth!$A$2:$A$1611,0))/100), Settings!$C$9-Settings!$C$8))*(Settings!$C$15/100)*(Settings!$C$16/100)*(Settings!$C$17/100)</f>
        <v/>
      </c>
      <c r="H15" s="16">
        <f>'P_Density'!H15*(POWER(1+(INDEX(P_Growth!$M$2:$M$1611,MATCH(A2, P_Growth!$A$2:$A$1611,0))/100), Settings!$C$9-Settings!$C$8))*(Settings!$C$15/100)*(Settings!$C$16/100)*(Settings!$C$17/100)</f>
        <v/>
      </c>
      <c r="I15" s="16">
        <f>'P_Density'!I15*(POWER(1+(INDEX(P_Growth!$M$2:$M$1611,MATCH(A2, P_Growth!$A$2:$A$1611,0))/100), Settings!$C$9-Settings!$C$8))*(Settings!$C$15/100)*(Settings!$C$16/100)*(Settings!$C$17/100)</f>
        <v/>
      </c>
      <c r="J15" s="16">
        <f>'P_Density'!J15*(POWER(1+(INDEX(P_Growth!$M$2:$M$1611,MATCH(A2, P_Growth!$A$2:$A$1611,0))/100), Settings!$C$9-Settings!$C$8))*(Settings!$C$15/100)*(Settings!$C$16/100)*(Settings!$C$17/100)</f>
        <v/>
      </c>
      <c r="K15" s="16">
        <f>'P_Density'!K15*(POWER(1+(INDEX(P_Growth!$M$2:$M$1611,MATCH(A2, P_Growth!$A$2:$A$1611,0))/100), Settings!$C$9-Settings!$C$8))*(Settings!$C$15/100)*(Settings!$C$16/100)*(Settings!$C$17/100)</f>
        <v/>
      </c>
      <c r="L15" s="16">
        <f>'P_Density'!L15*(POWER(1+(INDEX(P_Growth!$M$2:$M$1611,MATCH(A2, P_Growth!$A$2:$A$1611,0))/100), Settings!$C$9-Settings!$C$8))*(Settings!$C$15/100)*(Settings!$C$16/100)*(Settings!$C$17/100)</f>
        <v/>
      </c>
    </row>
    <row r="16">
      <c r="A16" s="16">
        <f>'P_Density'!A16</f>
        <v/>
      </c>
      <c r="B16" s="16">
        <f>'P_Density'!B16</f>
        <v/>
      </c>
      <c r="C16" s="16">
        <f>'P_Density'!C16*(POWER(1+(INDEX(P_Growth!$M$2:$M$1611,MATCH(A2, P_Growth!$A$2:$A$1611,0))/100), Settings!$C$9-Settings!$C$8))*(Settings!$C$15/100)*(Settings!$C$16/100)*(Settings!$C$17/100)</f>
        <v/>
      </c>
      <c r="D16" s="16">
        <f>'P_Density'!D16*(POWER(1+(INDEX(P_Growth!$M$2:$M$1611,MATCH(A2, P_Growth!$A$2:$A$1611,0))/100), Settings!$C$9-Settings!$C$8))*(Settings!$C$15/100)*(Settings!$C$16/100)*(Settings!$C$17/100)</f>
        <v/>
      </c>
      <c r="E16" s="16">
        <f>'P_Density'!E16*(POWER(1+(INDEX(P_Growth!$M$2:$M$1611,MATCH(A2, P_Growth!$A$2:$A$1611,0))/100), Settings!$C$9-Settings!$C$8))*(Settings!$C$15/100)*(Settings!$C$16/100)*(Settings!$C$17/100)</f>
        <v/>
      </c>
      <c r="F16" s="16">
        <f>'P_Density'!F16*(POWER(1+(INDEX(P_Growth!$M$2:$M$1611,MATCH(A2, P_Growth!$A$2:$A$1611,0))/100), Settings!$C$9-Settings!$C$8))*(Settings!$C$15/100)*(Settings!$C$16/100)*(Settings!$C$17/100)</f>
        <v/>
      </c>
      <c r="G16" s="16">
        <f>'P_Density'!G16*(POWER(1+(INDEX(P_Growth!$M$2:$M$1611,MATCH(A2, P_Growth!$A$2:$A$1611,0))/100), Settings!$C$9-Settings!$C$8))*(Settings!$C$15/100)*(Settings!$C$16/100)*(Settings!$C$17/100)</f>
        <v/>
      </c>
      <c r="H16" s="16">
        <f>'P_Density'!H16*(POWER(1+(INDEX(P_Growth!$M$2:$M$1611,MATCH(A2, P_Growth!$A$2:$A$1611,0))/100), Settings!$C$9-Settings!$C$8))*(Settings!$C$15/100)*(Settings!$C$16/100)*(Settings!$C$17/100)</f>
        <v/>
      </c>
      <c r="I16" s="16">
        <f>'P_Density'!I16*(POWER(1+(INDEX(P_Growth!$M$2:$M$1611,MATCH(A2, P_Growth!$A$2:$A$1611,0))/100), Settings!$C$9-Settings!$C$8))*(Settings!$C$15/100)*(Settings!$C$16/100)*(Settings!$C$17/100)</f>
        <v/>
      </c>
      <c r="J16" s="16">
        <f>'P_Density'!J16*(POWER(1+(INDEX(P_Growth!$M$2:$M$1611,MATCH(A2, P_Growth!$A$2:$A$1611,0))/100), Settings!$C$9-Settings!$C$8))*(Settings!$C$15/100)*(Settings!$C$16/100)*(Settings!$C$17/100)</f>
        <v/>
      </c>
      <c r="K16" s="16">
        <f>'P_Density'!K16*(POWER(1+(INDEX(P_Growth!$M$2:$M$1611,MATCH(A2, P_Growth!$A$2:$A$1611,0))/100), Settings!$C$9-Settings!$C$8))*(Settings!$C$15/100)*(Settings!$C$16/100)*(Settings!$C$17/100)</f>
        <v/>
      </c>
      <c r="L16" s="16">
        <f>'P_Density'!L16*(POWER(1+(INDEX(P_Growth!$M$2:$M$1611,MATCH(A2, P_Growth!$A$2:$A$1611,0))/100), Settings!$C$9-Settings!$C$8))*(Settings!$C$15/100)*(Settings!$C$16/100)*(Settings!$C$17/100)</f>
        <v/>
      </c>
    </row>
    <row r="17">
      <c r="A17" s="16">
        <f>'P_Density'!A17</f>
        <v/>
      </c>
      <c r="B17" s="16">
        <f>'P_Density'!B17</f>
        <v/>
      </c>
      <c r="C17" s="16">
        <f>'P_Density'!C17*(POWER(1+(INDEX(P_Growth!$M$2:$M$1611,MATCH(A2, P_Growth!$A$2:$A$1611,0))/100), Settings!$C$9-Settings!$C$8))*(Settings!$C$15/100)*(Settings!$C$16/100)*(Settings!$C$17/100)</f>
        <v/>
      </c>
      <c r="D17" s="16">
        <f>'P_Density'!D17*(POWER(1+(INDEX(P_Growth!$M$2:$M$1611,MATCH(A2, P_Growth!$A$2:$A$1611,0))/100), Settings!$C$9-Settings!$C$8))*(Settings!$C$15/100)*(Settings!$C$16/100)*(Settings!$C$17/100)</f>
        <v/>
      </c>
      <c r="E17" s="16">
        <f>'P_Density'!E17*(POWER(1+(INDEX(P_Growth!$M$2:$M$1611,MATCH(A2, P_Growth!$A$2:$A$1611,0))/100), Settings!$C$9-Settings!$C$8))*(Settings!$C$15/100)*(Settings!$C$16/100)*(Settings!$C$17/100)</f>
        <v/>
      </c>
      <c r="F17" s="16">
        <f>'P_Density'!F17*(POWER(1+(INDEX(P_Growth!$M$2:$M$1611,MATCH(A2, P_Growth!$A$2:$A$1611,0))/100), Settings!$C$9-Settings!$C$8))*(Settings!$C$15/100)*(Settings!$C$16/100)*(Settings!$C$17/100)</f>
        <v/>
      </c>
      <c r="G17" s="16">
        <f>'P_Density'!G17*(POWER(1+(INDEX(P_Growth!$M$2:$M$1611,MATCH(A2, P_Growth!$A$2:$A$1611,0))/100), Settings!$C$9-Settings!$C$8))*(Settings!$C$15/100)*(Settings!$C$16/100)*(Settings!$C$17/100)</f>
        <v/>
      </c>
      <c r="H17" s="16">
        <f>'P_Density'!H17*(POWER(1+(INDEX(P_Growth!$M$2:$M$1611,MATCH(A2, P_Growth!$A$2:$A$1611,0))/100), Settings!$C$9-Settings!$C$8))*(Settings!$C$15/100)*(Settings!$C$16/100)*(Settings!$C$17/100)</f>
        <v/>
      </c>
      <c r="I17" s="16">
        <f>'P_Density'!I17*(POWER(1+(INDEX(P_Growth!$M$2:$M$1611,MATCH(A2, P_Growth!$A$2:$A$1611,0))/100), Settings!$C$9-Settings!$C$8))*(Settings!$C$15/100)*(Settings!$C$16/100)*(Settings!$C$17/100)</f>
        <v/>
      </c>
      <c r="J17" s="16">
        <f>'P_Density'!J17*(POWER(1+(INDEX(P_Growth!$M$2:$M$1611,MATCH(A2, P_Growth!$A$2:$A$1611,0))/100), Settings!$C$9-Settings!$C$8))*(Settings!$C$15/100)*(Settings!$C$16/100)*(Settings!$C$17/100)</f>
        <v/>
      </c>
      <c r="K17" s="16">
        <f>'P_Density'!K17*(POWER(1+(INDEX(P_Growth!$M$2:$M$1611,MATCH(A2, P_Growth!$A$2:$A$1611,0))/100), Settings!$C$9-Settings!$C$8))*(Settings!$C$15/100)*(Settings!$C$16/100)*(Settings!$C$17/100)</f>
        <v/>
      </c>
      <c r="L17" s="16">
        <f>'P_Density'!L17*(POWER(1+(INDEX(P_Growth!$M$2:$M$1611,MATCH(A2, P_Growth!$A$2:$A$1611,0))/100), Settings!$C$9-Settings!$C$8))*(Settings!$C$15/100)*(Settings!$C$16/100)*(Settings!$C$17/100)</f>
        <v/>
      </c>
    </row>
    <row r="18">
      <c r="A18" s="16">
        <f>'P_Density'!A18</f>
        <v/>
      </c>
      <c r="B18" s="16">
        <f>'P_Density'!B18</f>
        <v/>
      </c>
      <c r="C18" s="16">
        <f>'P_Density'!C18*(POWER(1+(INDEX(P_Growth!$M$2:$M$1611,MATCH(A2, P_Growth!$A$2:$A$1611,0))/100), Settings!$C$9-Settings!$C$8))*(Settings!$C$15/100)*(Settings!$C$16/100)*(Settings!$C$17/100)</f>
        <v/>
      </c>
      <c r="D18" s="16">
        <f>'P_Density'!D18*(POWER(1+(INDEX(P_Growth!$M$2:$M$1611,MATCH(A2, P_Growth!$A$2:$A$1611,0))/100), Settings!$C$9-Settings!$C$8))*(Settings!$C$15/100)*(Settings!$C$16/100)*(Settings!$C$17/100)</f>
        <v/>
      </c>
      <c r="E18" s="16">
        <f>'P_Density'!E18*(POWER(1+(INDEX(P_Growth!$M$2:$M$1611,MATCH(A2, P_Growth!$A$2:$A$1611,0))/100), Settings!$C$9-Settings!$C$8))*(Settings!$C$15/100)*(Settings!$C$16/100)*(Settings!$C$17/100)</f>
        <v/>
      </c>
      <c r="F18" s="16">
        <f>'P_Density'!F18*(POWER(1+(INDEX(P_Growth!$M$2:$M$1611,MATCH(A2, P_Growth!$A$2:$A$1611,0))/100), Settings!$C$9-Settings!$C$8))*(Settings!$C$15/100)*(Settings!$C$16/100)*(Settings!$C$17/100)</f>
        <v/>
      </c>
      <c r="G18" s="16">
        <f>'P_Density'!G18*(POWER(1+(INDEX(P_Growth!$M$2:$M$1611,MATCH(A2, P_Growth!$A$2:$A$1611,0))/100), Settings!$C$9-Settings!$C$8))*(Settings!$C$15/100)*(Settings!$C$16/100)*(Settings!$C$17/100)</f>
        <v/>
      </c>
      <c r="H18" s="16">
        <f>'P_Density'!H18*(POWER(1+(INDEX(P_Growth!$M$2:$M$1611,MATCH(A2, P_Growth!$A$2:$A$1611,0))/100), Settings!$C$9-Settings!$C$8))*(Settings!$C$15/100)*(Settings!$C$16/100)*(Settings!$C$17/100)</f>
        <v/>
      </c>
      <c r="I18" s="16">
        <f>'P_Density'!I18*(POWER(1+(INDEX(P_Growth!$M$2:$M$1611,MATCH(A2, P_Growth!$A$2:$A$1611,0))/100), Settings!$C$9-Settings!$C$8))*(Settings!$C$15/100)*(Settings!$C$16/100)*(Settings!$C$17/100)</f>
        <v/>
      </c>
      <c r="J18" s="16">
        <f>'P_Density'!J18*(POWER(1+(INDEX(P_Growth!$M$2:$M$1611,MATCH(A2, P_Growth!$A$2:$A$1611,0))/100), Settings!$C$9-Settings!$C$8))*(Settings!$C$15/100)*(Settings!$C$16/100)*(Settings!$C$17/100)</f>
        <v/>
      </c>
      <c r="K18" s="16">
        <f>'P_Density'!K18*(POWER(1+(INDEX(P_Growth!$M$2:$M$1611,MATCH(A2, P_Growth!$A$2:$A$1611,0))/100), Settings!$C$9-Settings!$C$8))*(Settings!$C$15/100)*(Settings!$C$16/100)*(Settings!$C$17/100)</f>
        <v/>
      </c>
      <c r="L18" s="16">
        <f>'P_Density'!L18*(POWER(1+(INDEX(P_Growth!$M$2:$M$1611,MATCH(A2, P_Growth!$A$2:$A$1611,0))/100), Settings!$C$9-Settings!$C$8))*(Settings!$C$15/100)*(Settings!$C$16/100)*(Settings!$C$17/100)</f>
        <v/>
      </c>
    </row>
    <row r="19">
      <c r="A19" s="16">
        <f>'P_Density'!A19</f>
        <v/>
      </c>
      <c r="B19" s="16">
        <f>'P_Density'!B19</f>
        <v/>
      </c>
      <c r="C19" s="16">
        <f>'P_Density'!C19*(POWER(1+(INDEX(P_Growth!$M$2:$M$1611,MATCH(A2, P_Growth!$A$2:$A$1611,0))/100), Settings!$C$9-Settings!$C$8))*(Settings!$C$15/100)*(Settings!$C$16/100)*(Settings!$C$17/100)</f>
        <v/>
      </c>
      <c r="D19" s="16">
        <f>'P_Density'!D19*(POWER(1+(INDEX(P_Growth!$M$2:$M$1611,MATCH(A2, P_Growth!$A$2:$A$1611,0))/100), Settings!$C$9-Settings!$C$8))*(Settings!$C$15/100)*(Settings!$C$16/100)*(Settings!$C$17/100)</f>
        <v/>
      </c>
      <c r="E19" s="16">
        <f>'P_Density'!E19*(POWER(1+(INDEX(P_Growth!$M$2:$M$1611,MATCH(A2, P_Growth!$A$2:$A$1611,0))/100), Settings!$C$9-Settings!$C$8))*(Settings!$C$15/100)*(Settings!$C$16/100)*(Settings!$C$17/100)</f>
        <v/>
      </c>
      <c r="F19" s="16">
        <f>'P_Density'!F19*(POWER(1+(INDEX(P_Growth!$M$2:$M$1611,MATCH(A2, P_Growth!$A$2:$A$1611,0))/100), Settings!$C$9-Settings!$C$8))*(Settings!$C$15/100)*(Settings!$C$16/100)*(Settings!$C$17/100)</f>
        <v/>
      </c>
      <c r="G19" s="16">
        <f>'P_Density'!G19*(POWER(1+(INDEX(P_Growth!$M$2:$M$1611,MATCH(A2, P_Growth!$A$2:$A$1611,0))/100), Settings!$C$9-Settings!$C$8))*(Settings!$C$15/100)*(Settings!$C$16/100)*(Settings!$C$17/100)</f>
        <v/>
      </c>
      <c r="H19" s="16">
        <f>'P_Density'!H19*(POWER(1+(INDEX(P_Growth!$M$2:$M$1611,MATCH(A2, P_Growth!$A$2:$A$1611,0))/100), Settings!$C$9-Settings!$C$8))*(Settings!$C$15/100)*(Settings!$C$16/100)*(Settings!$C$17/100)</f>
        <v/>
      </c>
      <c r="I19" s="16">
        <f>'P_Density'!I19*(POWER(1+(INDEX(P_Growth!$M$2:$M$1611,MATCH(A2, P_Growth!$A$2:$A$1611,0))/100), Settings!$C$9-Settings!$C$8))*(Settings!$C$15/100)*(Settings!$C$16/100)*(Settings!$C$17/100)</f>
        <v/>
      </c>
      <c r="J19" s="16">
        <f>'P_Density'!J19*(POWER(1+(INDEX(P_Growth!$M$2:$M$1611,MATCH(A2, P_Growth!$A$2:$A$1611,0))/100), Settings!$C$9-Settings!$C$8))*(Settings!$C$15/100)*(Settings!$C$16/100)*(Settings!$C$17/100)</f>
        <v/>
      </c>
      <c r="K19" s="16">
        <f>'P_Density'!K19*(POWER(1+(INDEX(P_Growth!$M$2:$M$1611,MATCH(A2, P_Growth!$A$2:$A$1611,0))/100), Settings!$C$9-Settings!$C$8))*(Settings!$C$15/100)*(Settings!$C$16/100)*(Settings!$C$17/100)</f>
        <v/>
      </c>
      <c r="L19" s="16">
        <f>'P_Density'!L19*(POWER(1+(INDEX(P_Growth!$M$2:$M$1611,MATCH(A2, P_Growth!$A$2:$A$1611,0))/100), Settings!$C$9-Settings!$C$8))*(Settings!$C$15/100)*(Settings!$C$16/100)*(Settings!$C$17/100)</f>
        <v/>
      </c>
    </row>
    <row r="20">
      <c r="A20" s="16">
        <f>'P_Density'!A20</f>
        <v/>
      </c>
      <c r="B20" s="16">
        <f>'P_Density'!B20</f>
        <v/>
      </c>
      <c r="C20" s="16">
        <f>'P_Density'!C20*(POWER(1+(INDEX(P_Growth!$M$2:$M$1611,MATCH(A2, P_Growth!$A$2:$A$1611,0))/100), Settings!$C$9-Settings!$C$8))*(Settings!$C$15/100)*(Settings!$C$16/100)*(Settings!$C$17/100)</f>
        <v/>
      </c>
      <c r="D20" s="16">
        <f>'P_Density'!D20*(POWER(1+(INDEX(P_Growth!$M$2:$M$1611,MATCH(A2, P_Growth!$A$2:$A$1611,0))/100), Settings!$C$9-Settings!$C$8))*(Settings!$C$15/100)*(Settings!$C$16/100)*(Settings!$C$17/100)</f>
        <v/>
      </c>
      <c r="E20" s="16">
        <f>'P_Density'!E20*(POWER(1+(INDEX(P_Growth!$M$2:$M$1611,MATCH(A2, P_Growth!$A$2:$A$1611,0))/100), Settings!$C$9-Settings!$C$8))*(Settings!$C$15/100)*(Settings!$C$16/100)*(Settings!$C$17/100)</f>
        <v/>
      </c>
      <c r="F20" s="16">
        <f>'P_Density'!F20*(POWER(1+(INDEX(P_Growth!$M$2:$M$1611,MATCH(A2, P_Growth!$A$2:$A$1611,0))/100), Settings!$C$9-Settings!$C$8))*(Settings!$C$15/100)*(Settings!$C$16/100)*(Settings!$C$17/100)</f>
        <v/>
      </c>
      <c r="G20" s="16">
        <f>'P_Density'!G20*(POWER(1+(INDEX(P_Growth!$M$2:$M$1611,MATCH(A2, P_Growth!$A$2:$A$1611,0))/100), Settings!$C$9-Settings!$C$8))*(Settings!$C$15/100)*(Settings!$C$16/100)*(Settings!$C$17/100)</f>
        <v/>
      </c>
      <c r="H20" s="16">
        <f>'P_Density'!H20*(POWER(1+(INDEX(P_Growth!$M$2:$M$1611,MATCH(A2, P_Growth!$A$2:$A$1611,0))/100), Settings!$C$9-Settings!$C$8))*(Settings!$C$15/100)*(Settings!$C$16/100)*(Settings!$C$17/100)</f>
        <v/>
      </c>
      <c r="I20" s="16">
        <f>'P_Density'!I20*(POWER(1+(INDEX(P_Growth!$M$2:$M$1611,MATCH(A2, P_Growth!$A$2:$A$1611,0))/100), Settings!$C$9-Settings!$C$8))*(Settings!$C$15/100)*(Settings!$C$16/100)*(Settings!$C$17/100)</f>
        <v/>
      </c>
      <c r="J20" s="16">
        <f>'P_Density'!J20*(POWER(1+(INDEX(P_Growth!$M$2:$M$1611,MATCH(A2, P_Growth!$A$2:$A$1611,0))/100), Settings!$C$9-Settings!$C$8))*(Settings!$C$15/100)*(Settings!$C$16/100)*(Settings!$C$17/100)</f>
        <v/>
      </c>
      <c r="K20" s="16">
        <f>'P_Density'!K20*(POWER(1+(INDEX(P_Growth!$M$2:$M$1611,MATCH(A2, P_Growth!$A$2:$A$1611,0))/100), Settings!$C$9-Settings!$C$8))*(Settings!$C$15/100)*(Settings!$C$16/100)*(Settings!$C$17/100)</f>
        <v/>
      </c>
      <c r="L20" s="16">
        <f>'P_Density'!L20*(POWER(1+(INDEX(P_Growth!$M$2:$M$1611,MATCH(A2, P_Growth!$A$2:$A$1611,0))/100), Settings!$C$9-Settings!$C$8))*(Settings!$C$15/100)*(Settings!$C$16/100)*(Settings!$C$17/100)</f>
        <v/>
      </c>
    </row>
    <row r="21">
      <c r="A21" s="16">
        <f>'P_Density'!A21</f>
        <v/>
      </c>
      <c r="B21" s="16">
        <f>'P_Density'!B21</f>
        <v/>
      </c>
      <c r="C21" s="16">
        <f>'P_Density'!C21*(POWER(1+(INDEX(P_Growth!$M$2:$M$1611,MATCH(A2, P_Growth!$A$2:$A$1611,0))/100), Settings!$C$9-Settings!$C$8))*(Settings!$C$15/100)*(Settings!$C$16/100)*(Settings!$C$17/100)</f>
        <v/>
      </c>
      <c r="D21" s="16">
        <f>'P_Density'!D21*(POWER(1+(INDEX(P_Growth!$M$2:$M$1611,MATCH(A2, P_Growth!$A$2:$A$1611,0))/100), Settings!$C$9-Settings!$C$8))*(Settings!$C$15/100)*(Settings!$C$16/100)*(Settings!$C$17/100)</f>
        <v/>
      </c>
      <c r="E21" s="16">
        <f>'P_Density'!E21*(POWER(1+(INDEX(P_Growth!$M$2:$M$1611,MATCH(A2, P_Growth!$A$2:$A$1611,0))/100), Settings!$C$9-Settings!$C$8))*(Settings!$C$15/100)*(Settings!$C$16/100)*(Settings!$C$17/100)</f>
        <v/>
      </c>
      <c r="F21" s="16">
        <f>'P_Density'!F21*(POWER(1+(INDEX(P_Growth!$M$2:$M$1611,MATCH(A2, P_Growth!$A$2:$A$1611,0))/100), Settings!$C$9-Settings!$C$8))*(Settings!$C$15/100)*(Settings!$C$16/100)*(Settings!$C$17/100)</f>
        <v/>
      </c>
      <c r="G21" s="16">
        <f>'P_Density'!G21*(POWER(1+(INDEX(P_Growth!$M$2:$M$1611,MATCH(A2, P_Growth!$A$2:$A$1611,0))/100), Settings!$C$9-Settings!$C$8))*(Settings!$C$15/100)*(Settings!$C$16/100)*(Settings!$C$17/100)</f>
        <v/>
      </c>
      <c r="H21" s="16">
        <f>'P_Density'!H21*(POWER(1+(INDEX(P_Growth!$M$2:$M$1611,MATCH(A2, P_Growth!$A$2:$A$1611,0))/100), Settings!$C$9-Settings!$C$8))*(Settings!$C$15/100)*(Settings!$C$16/100)*(Settings!$C$17/100)</f>
        <v/>
      </c>
      <c r="I21" s="16">
        <f>'P_Density'!I21*(POWER(1+(INDEX(P_Growth!$M$2:$M$1611,MATCH(A2, P_Growth!$A$2:$A$1611,0))/100), Settings!$C$9-Settings!$C$8))*(Settings!$C$15/100)*(Settings!$C$16/100)*(Settings!$C$17/100)</f>
        <v/>
      </c>
      <c r="J21" s="16">
        <f>'P_Density'!J21*(POWER(1+(INDEX(P_Growth!$M$2:$M$1611,MATCH(A2, P_Growth!$A$2:$A$1611,0))/100), Settings!$C$9-Settings!$C$8))*(Settings!$C$15/100)*(Settings!$C$16/100)*(Settings!$C$17/100)</f>
        <v/>
      </c>
      <c r="K21" s="16">
        <f>'P_Density'!K21*(POWER(1+(INDEX(P_Growth!$M$2:$M$1611,MATCH(A2, P_Growth!$A$2:$A$1611,0))/100), Settings!$C$9-Settings!$C$8))*(Settings!$C$15/100)*(Settings!$C$16/100)*(Settings!$C$17/100)</f>
        <v/>
      </c>
      <c r="L21" s="16">
        <f>'P_Density'!L21*(POWER(1+(INDEX(P_Growth!$M$2:$M$1611,MATCH(A2, P_Growth!$A$2:$A$1611,0))/100), Settings!$C$9-Settings!$C$8))*(Settings!$C$15/100)*(Settings!$C$16/100)*(Settings!$C$17/100)</f>
        <v/>
      </c>
    </row>
    <row r="22">
      <c r="A22" s="16">
        <f>'P_Density'!A22</f>
        <v/>
      </c>
      <c r="B22" s="16">
        <f>'P_Density'!B22</f>
        <v/>
      </c>
      <c r="C22" s="16">
        <f>'P_Density'!C22*(POWER(1+(INDEX(P_Growth!$M$2:$M$1611,MATCH(A2, P_Growth!$A$2:$A$1611,0))/100), Settings!$C$9-Settings!$C$8))*(Settings!$C$15/100)*(Settings!$C$16/100)*(Settings!$C$17/100)</f>
        <v/>
      </c>
      <c r="D22" s="16">
        <f>'P_Density'!D22*(POWER(1+(INDEX(P_Growth!$M$2:$M$1611,MATCH(A2, P_Growth!$A$2:$A$1611,0))/100), Settings!$C$9-Settings!$C$8))*(Settings!$C$15/100)*(Settings!$C$16/100)*(Settings!$C$17/100)</f>
        <v/>
      </c>
      <c r="E22" s="16">
        <f>'P_Density'!E22*(POWER(1+(INDEX(P_Growth!$M$2:$M$1611,MATCH(A2, P_Growth!$A$2:$A$1611,0))/100), Settings!$C$9-Settings!$C$8))*(Settings!$C$15/100)*(Settings!$C$16/100)*(Settings!$C$17/100)</f>
        <v/>
      </c>
      <c r="F22" s="16">
        <f>'P_Density'!F22*(POWER(1+(INDEX(P_Growth!$M$2:$M$1611,MATCH(A2, P_Growth!$A$2:$A$1611,0))/100), Settings!$C$9-Settings!$C$8))*(Settings!$C$15/100)*(Settings!$C$16/100)*(Settings!$C$17/100)</f>
        <v/>
      </c>
      <c r="G22" s="16">
        <f>'P_Density'!G22*(POWER(1+(INDEX(P_Growth!$M$2:$M$1611,MATCH(A2, P_Growth!$A$2:$A$1611,0))/100), Settings!$C$9-Settings!$C$8))*(Settings!$C$15/100)*(Settings!$C$16/100)*(Settings!$C$17/100)</f>
        <v/>
      </c>
      <c r="H22" s="16">
        <f>'P_Density'!H22*(POWER(1+(INDEX(P_Growth!$M$2:$M$1611,MATCH(A2, P_Growth!$A$2:$A$1611,0))/100), Settings!$C$9-Settings!$C$8))*(Settings!$C$15/100)*(Settings!$C$16/100)*(Settings!$C$17/100)</f>
        <v/>
      </c>
      <c r="I22" s="16">
        <f>'P_Density'!I22*(POWER(1+(INDEX(P_Growth!$M$2:$M$1611,MATCH(A2, P_Growth!$A$2:$A$1611,0))/100), Settings!$C$9-Settings!$C$8))*(Settings!$C$15/100)*(Settings!$C$16/100)*(Settings!$C$17/100)</f>
        <v/>
      </c>
      <c r="J22" s="16">
        <f>'P_Density'!J22*(POWER(1+(INDEX(P_Growth!$M$2:$M$1611,MATCH(A2, P_Growth!$A$2:$A$1611,0))/100), Settings!$C$9-Settings!$C$8))*(Settings!$C$15/100)*(Settings!$C$16/100)*(Settings!$C$17/100)</f>
        <v/>
      </c>
      <c r="K22" s="16">
        <f>'P_Density'!K22*(POWER(1+(INDEX(P_Growth!$M$2:$M$1611,MATCH(A2, P_Growth!$A$2:$A$1611,0))/100), Settings!$C$9-Settings!$C$8))*(Settings!$C$15/100)*(Settings!$C$16/100)*(Settings!$C$17/100)</f>
        <v/>
      </c>
      <c r="L22" s="16">
        <f>'P_Density'!L22*(POWER(1+(INDEX(P_Growth!$M$2:$M$1611,MATCH(A2, P_Growth!$A$2:$A$1611,0))/100), Settings!$C$9-Settings!$C$8))*(Settings!$C$15/100)*(Settings!$C$16/100)*(Settings!$C$17/100)</f>
        <v/>
      </c>
    </row>
    <row r="23">
      <c r="A23" s="16">
        <f>'P_Density'!A23</f>
        <v/>
      </c>
      <c r="B23" s="16">
        <f>'P_Density'!B23</f>
        <v/>
      </c>
      <c r="C23" s="16">
        <f>'P_Density'!C23*(POWER(1+(INDEX(P_Growth!$M$2:$M$1611,MATCH(A2, P_Growth!$A$2:$A$1611,0))/100), Settings!$C$9-Settings!$C$8))*(Settings!$C$15/100)*(Settings!$C$16/100)*(Settings!$C$17/100)</f>
        <v/>
      </c>
      <c r="D23" s="16">
        <f>'P_Density'!D23*(POWER(1+(INDEX(P_Growth!$M$2:$M$1611,MATCH(A2, P_Growth!$A$2:$A$1611,0))/100), Settings!$C$9-Settings!$C$8))*(Settings!$C$15/100)*(Settings!$C$16/100)*(Settings!$C$17/100)</f>
        <v/>
      </c>
      <c r="E23" s="16">
        <f>'P_Density'!E23*(POWER(1+(INDEX(P_Growth!$M$2:$M$1611,MATCH(A2, P_Growth!$A$2:$A$1611,0))/100), Settings!$C$9-Settings!$C$8))*(Settings!$C$15/100)*(Settings!$C$16/100)*(Settings!$C$17/100)</f>
        <v/>
      </c>
      <c r="F23" s="16">
        <f>'P_Density'!F23*(POWER(1+(INDEX(P_Growth!$M$2:$M$1611,MATCH(A2, P_Growth!$A$2:$A$1611,0))/100), Settings!$C$9-Settings!$C$8))*(Settings!$C$15/100)*(Settings!$C$16/100)*(Settings!$C$17/100)</f>
        <v/>
      </c>
      <c r="G23" s="16">
        <f>'P_Density'!G23*(POWER(1+(INDEX(P_Growth!$M$2:$M$1611,MATCH(A2, P_Growth!$A$2:$A$1611,0))/100), Settings!$C$9-Settings!$C$8))*(Settings!$C$15/100)*(Settings!$C$16/100)*(Settings!$C$17/100)</f>
        <v/>
      </c>
      <c r="H23" s="16">
        <f>'P_Density'!H23*(POWER(1+(INDEX(P_Growth!$M$2:$M$1611,MATCH(A2, P_Growth!$A$2:$A$1611,0))/100), Settings!$C$9-Settings!$C$8))*(Settings!$C$15/100)*(Settings!$C$16/100)*(Settings!$C$17/100)</f>
        <v/>
      </c>
      <c r="I23" s="16">
        <f>'P_Density'!I23*(POWER(1+(INDEX(P_Growth!$M$2:$M$1611,MATCH(A2, P_Growth!$A$2:$A$1611,0))/100), Settings!$C$9-Settings!$C$8))*(Settings!$C$15/100)*(Settings!$C$16/100)*(Settings!$C$17/100)</f>
        <v/>
      </c>
      <c r="J23" s="16">
        <f>'P_Density'!J23*(POWER(1+(INDEX(P_Growth!$M$2:$M$1611,MATCH(A2, P_Growth!$A$2:$A$1611,0))/100), Settings!$C$9-Settings!$C$8))*(Settings!$C$15/100)*(Settings!$C$16/100)*(Settings!$C$17/100)</f>
        <v/>
      </c>
      <c r="K23" s="16">
        <f>'P_Density'!K23*(POWER(1+(INDEX(P_Growth!$M$2:$M$1611,MATCH(A2, P_Growth!$A$2:$A$1611,0))/100), Settings!$C$9-Settings!$C$8))*(Settings!$C$15/100)*(Settings!$C$16/100)*(Settings!$C$17/100)</f>
        <v/>
      </c>
      <c r="L23" s="16">
        <f>'P_Density'!L23*(POWER(1+(INDEX(P_Growth!$M$2:$M$1611,MATCH(A2, P_Growth!$A$2:$A$1611,0))/100), Settings!$C$9-Settings!$C$8))*(Settings!$C$15/100)*(Settings!$C$16/100)*(Settings!$C$17/100)</f>
        <v/>
      </c>
    </row>
    <row r="24">
      <c r="A24" s="16">
        <f>'P_Density'!A24</f>
        <v/>
      </c>
      <c r="B24" s="16">
        <f>'P_Density'!B24</f>
        <v/>
      </c>
      <c r="C24" s="16">
        <f>'P_Density'!C24*(POWER(1+(INDEX(P_Growth!$M$2:$M$1611,MATCH(A2, P_Growth!$A$2:$A$1611,0))/100), Settings!$C$9-Settings!$C$8))*(Settings!$C$15/100)*(Settings!$C$16/100)*(Settings!$C$17/100)</f>
        <v/>
      </c>
      <c r="D24" s="16">
        <f>'P_Density'!D24*(POWER(1+(INDEX(P_Growth!$M$2:$M$1611,MATCH(A2, P_Growth!$A$2:$A$1611,0))/100), Settings!$C$9-Settings!$C$8))*(Settings!$C$15/100)*(Settings!$C$16/100)*(Settings!$C$17/100)</f>
        <v/>
      </c>
      <c r="E24" s="16">
        <f>'P_Density'!E24*(POWER(1+(INDEX(P_Growth!$M$2:$M$1611,MATCH(A2, P_Growth!$A$2:$A$1611,0))/100), Settings!$C$9-Settings!$C$8))*(Settings!$C$15/100)*(Settings!$C$16/100)*(Settings!$C$17/100)</f>
        <v/>
      </c>
      <c r="F24" s="16">
        <f>'P_Density'!F24*(POWER(1+(INDEX(P_Growth!$M$2:$M$1611,MATCH(A2, P_Growth!$A$2:$A$1611,0))/100), Settings!$C$9-Settings!$C$8))*(Settings!$C$15/100)*(Settings!$C$16/100)*(Settings!$C$17/100)</f>
        <v/>
      </c>
      <c r="G24" s="16">
        <f>'P_Density'!G24*(POWER(1+(INDEX(P_Growth!$M$2:$M$1611,MATCH(A2, P_Growth!$A$2:$A$1611,0))/100), Settings!$C$9-Settings!$C$8))*(Settings!$C$15/100)*(Settings!$C$16/100)*(Settings!$C$17/100)</f>
        <v/>
      </c>
      <c r="H24" s="16">
        <f>'P_Density'!H24*(POWER(1+(INDEX(P_Growth!$M$2:$M$1611,MATCH(A2, P_Growth!$A$2:$A$1611,0))/100), Settings!$C$9-Settings!$C$8))*(Settings!$C$15/100)*(Settings!$C$16/100)*(Settings!$C$17/100)</f>
        <v/>
      </c>
      <c r="I24" s="16">
        <f>'P_Density'!I24*(POWER(1+(INDEX(P_Growth!$M$2:$M$1611,MATCH(A2, P_Growth!$A$2:$A$1611,0))/100), Settings!$C$9-Settings!$C$8))*(Settings!$C$15/100)*(Settings!$C$16/100)*(Settings!$C$17/100)</f>
        <v/>
      </c>
      <c r="J24" s="16">
        <f>'P_Density'!J24*(POWER(1+(INDEX(P_Growth!$M$2:$M$1611,MATCH(A2, P_Growth!$A$2:$A$1611,0))/100), Settings!$C$9-Settings!$C$8))*(Settings!$C$15/100)*(Settings!$C$16/100)*(Settings!$C$17/100)</f>
        <v/>
      </c>
      <c r="K24" s="16">
        <f>'P_Density'!K24*(POWER(1+(INDEX(P_Growth!$M$2:$M$1611,MATCH(A2, P_Growth!$A$2:$A$1611,0))/100), Settings!$C$9-Settings!$C$8))*(Settings!$C$15/100)*(Settings!$C$16/100)*(Settings!$C$17/100)</f>
        <v/>
      </c>
      <c r="L24" s="16">
        <f>'P_Density'!L24*(POWER(1+(INDEX(P_Growth!$M$2:$M$1611,MATCH(A2, P_Growth!$A$2:$A$1611,0))/100), Settings!$C$9-Settings!$C$8))*(Settings!$C$15/100)*(Settings!$C$16/100)*(Settings!$C$17/100)</f>
        <v/>
      </c>
    </row>
    <row r="25">
      <c r="A25" s="16">
        <f>'P_Density'!A25</f>
        <v/>
      </c>
      <c r="B25" s="16">
        <f>'P_Density'!B25</f>
        <v/>
      </c>
      <c r="C25" s="16">
        <f>'P_Density'!C25*(POWER(1+(INDEX(P_Growth!$M$2:$M$1611,MATCH(A2, P_Growth!$A$2:$A$1611,0))/100), Settings!$C$9-Settings!$C$8))*(Settings!$C$15/100)*(Settings!$C$16/100)*(Settings!$C$17/100)</f>
        <v/>
      </c>
      <c r="D25" s="16">
        <f>'P_Density'!D25*(POWER(1+(INDEX(P_Growth!$M$2:$M$1611,MATCH(A2, P_Growth!$A$2:$A$1611,0))/100), Settings!$C$9-Settings!$C$8))*(Settings!$C$15/100)*(Settings!$C$16/100)*(Settings!$C$17/100)</f>
        <v/>
      </c>
      <c r="E25" s="16">
        <f>'P_Density'!E25*(POWER(1+(INDEX(P_Growth!$M$2:$M$1611,MATCH(A2, P_Growth!$A$2:$A$1611,0))/100), Settings!$C$9-Settings!$C$8))*(Settings!$C$15/100)*(Settings!$C$16/100)*(Settings!$C$17/100)</f>
        <v/>
      </c>
      <c r="F25" s="16">
        <f>'P_Density'!F25*(POWER(1+(INDEX(P_Growth!$M$2:$M$1611,MATCH(A2, P_Growth!$A$2:$A$1611,0))/100), Settings!$C$9-Settings!$C$8))*(Settings!$C$15/100)*(Settings!$C$16/100)*(Settings!$C$17/100)</f>
        <v/>
      </c>
      <c r="G25" s="16">
        <f>'P_Density'!G25*(POWER(1+(INDEX(P_Growth!$M$2:$M$1611,MATCH(A2, P_Growth!$A$2:$A$1611,0))/100), Settings!$C$9-Settings!$C$8))*(Settings!$C$15/100)*(Settings!$C$16/100)*(Settings!$C$17/100)</f>
        <v/>
      </c>
      <c r="H25" s="16">
        <f>'P_Density'!H25*(POWER(1+(INDEX(P_Growth!$M$2:$M$1611,MATCH(A2, P_Growth!$A$2:$A$1611,0))/100), Settings!$C$9-Settings!$C$8))*(Settings!$C$15/100)*(Settings!$C$16/100)*(Settings!$C$17/100)</f>
        <v/>
      </c>
      <c r="I25" s="16">
        <f>'P_Density'!I25*(POWER(1+(INDEX(P_Growth!$M$2:$M$1611,MATCH(A2, P_Growth!$A$2:$A$1611,0))/100), Settings!$C$9-Settings!$C$8))*(Settings!$C$15/100)*(Settings!$C$16/100)*(Settings!$C$17/100)</f>
        <v/>
      </c>
      <c r="J25" s="16">
        <f>'P_Density'!J25*(POWER(1+(INDEX(P_Growth!$M$2:$M$1611,MATCH(A2, P_Growth!$A$2:$A$1611,0))/100), Settings!$C$9-Settings!$C$8))*(Settings!$C$15/100)*(Settings!$C$16/100)*(Settings!$C$17/100)</f>
        <v/>
      </c>
      <c r="K25" s="16">
        <f>'P_Density'!K25*(POWER(1+(INDEX(P_Growth!$M$2:$M$1611,MATCH(A2, P_Growth!$A$2:$A$1611,0))/100), Settings!$C$9-Settings!$C$8))*(Settings!$C$15/100)*(Settings!$C$16/100)*(Settings!$C$17/100)</f>
        <v/>
      </c>
      <c r="L25" s="16">
        <f>'P_Density'!L25*(POWER(1+(INDEX(P_Growth!$M$2:$M$1611,MATCH(A2, P_Growth!$A$2:$A$1611,0))/100), Settings!$C$9-Settings!$C$8))*(Settings!$C$15/100)*(Settings!$C$16/100)*(Settings!$C$17/100)</f>
        <v/>
      </c>
    </row>
    <row r="26">
      <c r="A26" s="16">
        <f>'P_Density'!A26</f>
        <v/>
      </c>
      <c r="B26" s="16">
        <f>'P_Density'!B26</f>
        <v/>
      </c>
      <c r="C26" s="16">
        <f>'P_Density'!C26*(POWER(1+(INDEX(P_Growth!$M$2:$M$1611,MATCH(A2, P_Growth!$A$2:$A$1611,0))/100), Settings!$C$9-Settings!$C$8))*(Settings!$C$15/100)*(Settings!$C$16/100)*(Settings!$C$17/100)</f>
        <v/>
      </c>
      <c r="D26" s="16">
        <f>'P_Density'!D26*(POWER(1+(INDEX(P_Growth!$M$2:$M$1611,MATCH(A2, P_Growth!$A$2:$A$1611,0))/100), Settings!$C$9-Settings!$C$8))*(Settings!$C$15/100)*(Settings!$C$16/100)*(Settings!$C$17/100)</f>
        <v/>
      </c>
      <c r="E26" s="16">
        <f>'P_Density'!E26*(POWER(1+(INDEX(P_Growth!$M$2:$M$1611,MATCH(A2, P_Growth!$A$2:$A$1611,0))/100), Settings!$C$9-Settings!$C$8))*(Settings!$C$15/100)*(Settings!$C$16/100)*(Settings!$C$17/100)</f>
        <v/>
      </c>
      <c r="F26" s="16">
        <f>'P_Density'!F26*(POWER(1+(INDEX(P_Growth!$M$2:$M$1611,MATCH(A2, P_Growth!$A$2:$A$1611,0))/100), Settings!$C$9-Settings!$C$8))*(Settings!$C$15/100)*(Settings!$C$16/100)*(Settings!$C$17/100)</f>
        <v/>
      </c>
      <c r="G26" s="16">
        <f>'P_Density'!G26*(POWER(1+(INDEX(P_Growth!$M$2:$M$1611,MATCH(A2, P_Growth!$A$2:$A$1611,0))/100), Settings!$C$9-Settings!$C$8))*(Settings!$C$15/100)*(Settings!$C$16/100)*(Settings!$C$17/100)</f>
        <v/>
      </c>
      <c r="H26" s="16">
        <f>'P_Density'!H26*(POWER(1+(INDEX(P_Growth!$M$2:$M$1611,MATCH(A2, P_Growth!$A$2:$A$1611,0))/100), Settings!$C$9-Settings!$C$8))*(Settings!$C$15/100)*(Settings!$C$16/100)*(Settings!$C$17/100)</f>
        <v/>
      </c>
      <c r="I26" s="16">
        <f>'P_Density'!I26*(POWER(1+(INDEX(P_Growth!$M$2:$M$1611,MATCH(A2, P_Growth!$A$2:$A$1611,0))/100), Settings!$C$9-Settings!$C$8))*(Settings!$C$15/100)*(Settings!$C$16/100)*(Settings!$C$17/100)</f>
        <v/>
      </c>
      <c r="J26" s="16">
        <f>'P_Density'!J26*(POWER(1+(INDEX(P_Growth!$M$2:$M$1611,MATCH(A2, P_Growth!$A$2:$A$1611,0))/100), Settings!$C$9-Settings!$C$8))*(Settings!$C$15/100)*(Settings!$C$16/100)*(Settings!$C$17/100)</f>
        <v/>
      </c>
      <c r="K26" s="16">
        <f>'P_Density'!K26*(POWER(1+(INDEX(P_Growth!$M$2:$M$1611,MATCH(A2, P_Growth!$A$2:$A$1611,0))/100), Settings!$C$9-Settings!$C$8))*(Settings!$C$15/100)*(Settings!$C$16/100)*(Settings!$C$17/100)</f>
        <v/>
      </c>
      <c r="L26" s="16">
        <f>'P_Density'!L26*(POWER(1+(INDEX(P_Growth!$M$2:$M$1611,MATCH(A2, P_Growth!$A$2:$A$1611,0))/100), Settings!$C$9-Settings!$C$8))*(Settings!$C$15/100)*(Settings!$C$16/100)*(Settings!$C$17/100)</f>
        <v/>
      </c>
    </row>
    <row r="27">
      <c r="A27" s="16">
        <f>'P_Density'!A27</f>
        <v/>
      </c>
      <c r="B27" s="16">
        <f>'P_Density'!B27</f>
        <v/>
      </c>
      <c r="C27" s="16">
        <f>'P_Density'!C27*(POWER(1+(INDEX(P_Growth!$M$2:$M$1611,MATCH(A2, P_Growth!$A$2:$A$1611,0))/100), Settings!$C$9-Settings!$C$8))*(Settings!$C$15/100)*(Settings!$C$16/100)*(Settings!$C$17/100)</f>
        <v/>
      </c>
      <c r="D27" s="16">
        <f>'P_Density'!D27*(POWER(1+(INDEX(P_Growth!$M$2:$M$1611,MATCH(A2, P_Growth!$A$2:$A$1611,0))/100), Settings!$C$9-Settings!$C$8))*(Settings!$C$15/100)*(Settings!$C$16/100)*(Settings!$C$17/100)</f>
        <v/>
      </c>
      <c r="E27" s="16">
        <f>'P_Density'!E27*(POWER(1+(INDEX(P_Growth!$M$2:$M$1611,MATCH(A2, P_Growth!$A$2:$A$1611,0))/100), Settings!$C$9-Settings!$C$8))*(Settings!$C$15/100)*(Settings!$C$16/100)*(Settings!$C$17/100)</f>
        <v/>
      </c>
      <c r="F27" s="16">
        <f>'P_Density'!F27*(POWER(1+(INDEX(P_Growth!$M$2:$M$1611,MATCH(A2, P_Growth!$A$2:$A$1611,0))/100), Settings!$C$9-Settings!$C$8))*(Settings!$C$15/100)*(Settings!$C$16/100)*(Settings!$C$17/100)</f>
        <v/>
      </c>
      <c r="G27" s="16">
        <f>'P_Density'!G27*(POWER(1+(INDEX(P_Growth!$M$2:$M$1611,MATCH(A2, P_Growth!$A$2:$A$1611,0))/100), Settings!$C$9-Settings!$C$8))*(Settings!$C$15/100)*(Settings!$C$16/100)*(Settings!$C$17/100)</f>
        <v/>
      </c>
      <c r="H27" s="16">
        <f>'P_Density'!H27*(POWER(1+(INDEX(P_Growth!$M$2:$M$1611,MATCH(A2, P_Growth!$A$2:$A$1611,0))/100), Settings!$C$9-Settings!$C$8))*(Settings!$C$15/100)*(Settings!$C$16/100)*(Settings!$C$17/100)</f>
        <v/>
      </c>
      <c r="I27" s="16">
        <f>'P_Density'!I27*(POWER(1+(INDEX(P_Growth!$M$2:$M$1611,MATCH(A2, P_Growth!$A$2:$A$1611,0))/100), Settings!$C$9-Settings!$C$8))*(Settings!$C$15/100)*(Settings!$C$16/100)*(Settings!$C$17/100)</f>
        <v/>
      </c>
      <c r="J27" s="16">
        <f>'P_Density'!J27*(POWER(1+(INDEX(P_Growth!$M$2:$M$1611,MATCH(A2, P_Growth!$A$2:$A$1611,0))/100), Settings!$C$9-Settings!$C$8))*(Settings!$C$15/100)*(Settings!$C$16/100)*(Settings!$C$17/100)</f>
        <v/>
      </c>
      <c r="K27" s="16">
        <f>'P_Density'!K27*(POWER(1+(INDEX(P_Growth!$M$2:$M$1611,MATCH(A2, P_Growth!$A$2:$A$1611,0))/100), Settings!$C$9-Settings!$C$8))*(Settings!$C$15/100)*(Settings!$C$16/100)*(Settings!$C$17/100)</f>
        <v/>
      </c>
      <c r="L27" s="16">
        <f>'P_Density'!L27*(POWER(1+(INDEX(P_Growth!$M$2:$M$1611,MATCH(A2, P_Growth!$A$2:$A$1611,0))/100), Settings!$C$9-Settings!$C$8))*(Settings!$C$15/100)*(Settings!$C$16/100)*(Settings!$C$17/100)</f>
        <v/>
      </c>
    </row>
    <row r="28">
      <c r="A28" s="16">
        <f>'P_Density'!A28</f>
        <v/>
      </c>
      <c r="B28" s="16">
        <f>'P_Density'!B28</f>
        <v/>
      </c>
      <c r="C28" s="16">
        <f>'P_Density'!C28*(POWER(1+(INDEX(P_Growth!$M$2:$M$1611,MATCH(A2, P_Growth!$A$2:$A$1611,0))/100), Settings!$C$9-Settings!$C$8))*(Settings!$C$15/100)*(Settings!$C$16/100)*(Settings!$C$17/100)</f>
        <v/>
      </c>
      <c r="D28" s="16">
        <f>'P_Density'!D28*(POWER(1+(INDEX(P_Growth!$M$2:$M$1611,MATCH(A2, P_Growth!$A$2:$A$1611,0))/100), Settings!$C$9-Settings!$C$8))*(Settings!$C$15/100)*(Settings!$C$16/100)*(Settings!$C$17/100)</f>
        <v/>
      </c>
      <c r="E28" s="16">
        <f>'P_Density'!E28*(POWER(1+(INDEX(P_Growth!$M$2:$M$1611,MATCH(A2, P_Growth!$A$2:$A$1611,0))/100), Settings!$C$9-Settings!$C$8))*(Settings!$C$15/100)*(Settings!$C$16/100)*(Settings!$C$17/100)</f>
        <v/>
      </c>
      <c r="F28" s="16">
        <f>'P_Density'!F28*(POWER(1+(INDEX(P_Growth!$M$2:$M$1611,MATCH(A2, P_Growth!$A$2:$A$1611,0))/100), Settings!$C$9-Settings!$C$8))*(Settings!$C$15/100)*(Settings!$C$16/100)*(Settings!$C$17/100)</f>
        <v/>
      </c>
      <c r="G28" s="16">
        <f>'P_Density'!G28*(POWER(1+(INDEX(P_Growth!$M$2:$M$1611,MATCH(A2, P_Growth!$A$2:$A$1611,0))/100), Settings!$C$9-Settings!$C$8))*(Settings!$C$15/100)*(Settings!$C$16/100)*(Settings!$C$17/100)</f>
        <v/>
      </c>
      <c r="H28" s="16">
        <f>'P_Density'!H28*(POWER(1+(INDEX(P_Growth!$M$2:$M$1611,MATCH(A2, P_Growth!$A$2:$A$1611,0))/100), Settings!$C$9-Settings!$C$8))*(Settings!$C$15/100)*(Settings!$C$16/100)*(Settings!$C$17/100)</f>
        <v/>
      </c>
      <c r="I28" s="16">
        <f>'P_Density'!I28*(POWER(1+(INDEX(P_Growth!$M$2:$M$1611,MATCH(A2, P_Growth!$A$2:$A$1611,0))/100), Settings!$C$9-Settings!$C$8))*(Settings!$C$15/100)*(Settings!$C$16/100)*(Settings!$C$17/100)</f>
        <v/>
      </c>
      <c r="J28" s="16">
        <f>'P_Density'!J28*(POWER(1+(INDEX(P_Growth!$M$2:$M$1611,MATCH(A2, P_Growth!$A$2:$A$1611,0))/100), Settings!$C$9-Settings!$C$8))*(Settings!$C$15/100)*(Settings!$C$16/100)*(Settings!$C$17/100)</f>
        <v/>
      </c>
      <c r="K28" s="16">
        <f>'P_Density'!K28*(POWER(1+(INDEX(P_Growth!$M$2:$M$1611,MATCH(A2, P_Growth!$A$2:$A$1611,0))/100), Settings!$C$9-Settings!$C$8))*(Settings!$C$15/100)*(Settings!$C$16/100)*(Settings!$C$17/100)</f>
        <v/>
      </c>
      <c r="L28" s="16">
        <f>'P_Density'!L28*(POWER(1+(INDEX(P_Growth!$M$2:$M$1611,MATCH(A2, P_Growth!$A$2:$A$1611,0))/100), Settings!$C$9-Settings!$C$8))*(Settings!$C$15/100)*(Settings!$C$16/100)*(Settings!$C$17/100)</f>
        <v/>
      </c>
    </row>
    <row r="29">
      <c r="A29" s="16">
        <f>'P_Density'!A29</f>
        <v/>
      </c>
      <c r="B29" s="16">
        <f>'P_Density'!B29</f>
        <v/>
      </c>
      <c r="C29" s="16">
        <f>'P_Density'!C29*(POWER(1+(INDEX(P_Growth!$M$2:$M$1611,MATCH(A2, P_Growth!$A$2:$A$1611,0))/100), Settings!$C$9-Settings!$C$8))*(Settings!$C$15/100)*(Settings!$C$16/100)*(Settings!$C$17/100)</f>
        <v/>
      </c>
      <c r="D29" s="16">
        <f>'P_Density'!D29*(POWER(1+(INDEX(P_Growth!$M$2:$M$1611,MATCH(A2, P_Growth!$A$2:$A$1611,0))/100), Settings!$C$9-Settings!$C$8))*(Settings!$C$15/100)*(Settings!$C$16/100)*(Settings!$C$17/100)</f>
        <v/>
      </c>
      <c r="E29" s="16">
        <f>'P_Density'!E29*(POWER(1+(INDEX(P_Growth!$M$2:$M$1611,MATCH(A2, P_Growth!$A$2:$A$1611,0))/100), Settings!$C$9-Settings!$C$8))*(Settings!$C$15/100)*(Settings!$C$16/100)*(Settings!$C$17/100)</f>
        <v/>
      </c>
      <c r="F29" s="16">
        <f>'P_Density'!F29*(POWER(1+(INDEX(P_Growth!$M$2:$M$1611,MATCH(A2, P_Growth!$A$2:$A$1611,0))/100), Settings!$C$9-Settings!$C$8))*(Settings!$C$15/100)*(Settings!$C$16/100)*(Settings!$C$17/100)</f>
        <v/>
      </c>
      <c r="G29" s="16">
        <f>'P_Density'!G29*(POWER(1+(INDEX(P_Growth!$M$2:$M$1611,MATCH(A2, P_Growth!$A$2:$A$1611,0))/100), Settings!$C$9-Settings!$C$8))*(Settings!$C$15/100)*(Settings!$C$16/100)*(Settings!$C$17/100)</f>
        <v/>
      </c>
      <c r="H29" s="16">
        <f>'P_Density'!H29*(POWER(1+(INDEX(P_Growth!$M$2:$M$1611,MATCH(A2, P_Growth!$A$2:$A$1611,0))/100), Settings!$C$9-Settings!$C$8))*(Settings!$C$15/100)*(Settings!$C$16/100)*(Settings!$C$17/100)</f>
        <v/>
      </c>
      <c r="I29" s="16">
        <f>'P_Density'!I29*(POWER(1+(INDEX(P_Growth!$M$2:$M$1611,MATCH(A2, P_Growth!$A$2:$A$1611,0))/100), Settings!$C$9-Settings!$C$8))*(Settings!$C$15/100)*(Settings!$C$16/100)*(Settings!$C$17/100)</f>
        <v/>
      </c>
      <c r="J29" s="16">
        <f>'P_Density'!J29*(POWER(1+(INDEX(P_Growth!$M$2:$M$1611,MATCH(A2, P_Growth!$A$2:$A$1611,0))/100), Settings!$C$9-Settings!$C$8))*(Settings!$C$15/100)*(Settings!$C$16/100)*(Settings!$C$17/100)</f>
        <v/>
      </c>
      <c r="K29" s="16">
        <f>'P_Density'!K29*(POWER(1+(INDEX(P_Growth!$M$2:$M$1611,MATCH(A2, P_Growth!$A$2:$A$1611,0))/100), Settings!$C$9-Settings!$C$8))*(Settings!$C$15/100)*(Settings!$C$16/100)*(Settings!$C$17/100)</f>
        <v/>
      </c>
      <c r="L29" s="16">
        <f>'P_Density'!L29*(POWER(1+(INDEX(P_Growth!$M$2:$M$1611,MATCH(A2, P_Growth!$A$2:$A$1611,0))/100), Settings!$C$9-Settings!$C$8))*(Settings!$C$15/100)*(Settings!$C$16/100)*(Settings!$C$17/100)</f>
        <v/>
      </c>
    </row>
    <row r="30">
      <c r="A30" s="16">
        <f>'P_Density'!A30</f>
        <v/>
      </c>
      <c r="B30" s="16">
        <f>'P_Density'!B30</f>
        <v/>
      </c>
      <c r="C30" s="16">
        <f>'P_Density'!C30*(POWER(1+(INDEX(P_Growth!$M$2:$M$1611,MATCH(A2, P_Growth!$A$2:$A$1611,0))/100), Settings!$C$9-Settings!$C$8))*(Settings!$C$15/100)*(Settings!$C$16/100)*(Settings!$C$17/100)</f>
        <v/>
      </c>
      <c r="D30" s="16">
        <f>'P_Density'!D30*(POWER(1+(INDEX(P_Growth!$M$2:$M$1611,MATCH(A2, P_Growth!$A$2:$A$1611,0))/100), Settings!$C$9-Settings!$C$8))*(Settings!$C$15/100)*(Settings!$C$16/100)*(Settings!$C$17/100)</f>
        <v/>
      </c>
      <c r="E30" s="16">
        <f>'P_Density'!E30*(POWER(1+(INDEX(P_Growth!$M$2:$M$1611,MATCH(A2, P_Growth!$A$2:$A$1611,0))/100), Settings!$C$9-Settings!$C$8))*(Settings!$C$15/100)*(Settings!$C$16/100)*(Settings!$C$17/100)</f>
        <v/>
      </c>
      <c r="F30" s="16">
        <f>'P_Density'!F30*(POWER(1+(INDEX(P_Growth!$M$2:$M$1611,MATCH(A2, P_Growth!$A$2:$A$1611,0))/100), Settings!$C$9-Settings!$C$8))*(Settings!$C$15/100)*(Settings!$C$16/100)*(Settings!$C$17/100)</f>
        <v/>
      </c>
      <c r="G30" s="16">
        <f>'P_Density'!G30*(POWER(1+(INDEX(P_Growth!$M$2:$M$1611,MATCH(A2, P_Growth!$A$2:$A$1611,0))/100), Settings!$C$9-Settings!$C$8))*(Settings!$C$15/100)*(Settings!$C$16/100)*(Settings!$C$17/100)</f>
        <v/>
      </c>
      <c r="H30" s="16">
        <f>'P_Density'!H30*(POWER(1+(INDEX(P_Growth!$M$2:$M$1611,MATCH(A2, P_Growth!$A$2:$A$1611,0))/100), Settings!$C$9-Settings!$C$8))*(Settings!$C$15/100)*(Settings!$C$16/100)*(Settings!$C$17/100)</f>
        <v/>
      </c>
      <c r="I30" s="16">
        <f>'P_Density'!I30*(POWER(1+(INDEX(P_Growth!$M$2:$M$1611,MATCH(A2, P_Growth!$A$2:$A$1611,0))/100), Settings!$C$9-Settings!$C$8))*(Settings!$C$15/100)*(Settings!$C$16/100)*(Settings!$C$17/100)</f>
        <v/>
      </c>
      <c r="J30" s="16">
        <f>'P_Density'!J30*(POWER(1+(INDEX(P_Growth!$M$2:$M$1611,MATCH(A2, P_Growth!$A$2:$A$1611,0))/100), Settings!$C$9-Settings!$C$8))*(Settings!$C$15/100)*(Settings!$C$16/100)*(Settings!$C$17/100)</f>
        <v/>
      </c>
      <c r="K30" s="16">
        <f>'P_Density'!K30*(POWER(1+(INDEX(P_Growth!$M$2:$M$1611,MATCH(A2, P_Growth!$A$2:$A$1611,0))/100), Settings!$C$9-Settings!$C$8))*(Settings!$C$15/100)*(Settings!$C$16/100)*(Settings!$C$17/100)</f>
        <v/>
      </c>
      <c r="L30" s="16">
        <f>'P_Density'!L30*(POWER(1+(INDEX(P_Growth!$M$2:$M$1611,MATCH(A2, P_Growth!$A$2:$A$1611,0))/100), Settings!$C$9-Settings!$C$8))*(Settings!$C$15/100)*(Settings!$C$16/100)*(Settings!$C$17/100)</f>
        <v/>
      </c>
    </row>
    <row r="31">
      <c r="A31" s="16">
        <f>'P_Density'!A31</f>
        <v/>
      </c>
      <c r="B31" s="16">
        <f>'P_Density'!B31</f>
        <v/>
      </c>
      <c r="C31" s="16">
        <f>'P_Density'!C31*(POWER(1+(INDEX(P_Growth!$M$2:$M$1611,MATCH(A2, P_Growth!$A$2:$A$1611,0))/100), Settings!$C$9-Settings!$C$8))*(Settings!$C$15/100)*(Settings!$C$16/100)*(Settings!$C$17/100)</f>
        <v/>
      </c>
      <c r="D31" s="16">
        <f>'P_Density'!D31*(POWER(1+(INDEX(P_Growth!$M$2:$M$1611,MATCH(A2, P_Growth!$A$2:$A$1611,0))/100), Settings!$C$9-Settings!$C$8))*(Settings!$C$15/100)*(Settings!$C$16/100)*(Settings!$C$17/100)</f>
        <v/>
      </c>
      <c r="E31" s="16">
        <f>'P_Density'!E31*(POWER(1+(INDEX(P_Growth!$M$2:$M$1611,MATCH(A2, P_Growth!$A$2:$A$1611,0))/100), Settings!$C$9-Settings!$C$8))*(Settings!$C$15/100)*(Settings!$C$16/100)*(Settings!$C$17/100)</f>
        <v/>
      </c>
      <c r="F31" s="16">
        <f>'P_Density'!F31*(POWER(1+(INDEX(P_Growth!$M$2:$M$1611,MATCH(A2, P_Growth!$A$2:$A$1611,0))/100), Settings!$C$9-Settings!$C$8))*(Settings!$C$15/100)*(Settings!$C$16/100)*(Settings!$C$17/100)</f>
        <v/>
      </c>
      <c r="G31" s="16">
        <f>'P_Density'!G31*(POWER(1+(INDEX(P_Growth!$M$2:$M$1611,MATCH(A2, P_Growth!$A$2:$A$1611,0))/100), Settings!$C$9-Settings!$C$8))*(Settings!$C$15/100)*(Settings!$C$16/100)*(Settings!$C$17/100)</f>
        <v/>
      </c>
      <c r="H31" s="16">
        <f>'P_Density'!H31*(POWER(1+(INDEX(P_Growth!$M$2:$M$1611,MATCH(A2, P_Growth!$A$2:$A$1611,0))/100), Settings!$C$9-Settings!$C$8))*(Settings!$C$15/100)*(Settings!$C$16/100)*(Settings!$C$17/100)</f>
        <v/>
      </c>
      <c r="I31" s="16">
        <f>'P_Density'!I31*(POWER(1+(INDEX(P_Growth!$M$2:$M$1611,MATCH(A2, P_Growth!$A$2:$A$1611,0))/100), Settings!$C$9-Settings!$C$8))*(Settings!$C$15/100)*(Settings!$C$16/100)*(Settings!$C$17/100)</f>
        <v/>
      </c>
      <c r="J31" s="16">
        <f>'P_Density'!J31*(POWER(1+(INDEX(P_Growth!$M$2:$M$1611,MATCH(A2, P_Growth!$A$2:$A$1611,0))/100), Settings!$C$9-Settings!$C$8))*(Settings!$C$15/100)*(Settings!$C$16/100)*(Settings!$C$17/100)</f>
        <v/>
      </c>
      <c r="K31" s="16">
        <f>'P_Density'!K31*(POWER(1+(INDEX(P_Growth!$M$2:$M$1611,MATCH(A2, P_Growth!$A$2:$A$1611,0))/100), Settings!$C$9-Settings!$C$8))*(Settings!$C$15/100)*(Settings!$C$16/100)*(Settings!$C$17/100)</f>
        <v/>
      </c>
      <c r="L31" s="16">
        <f>'P_Density'!L31*(POWER(1+(INDEX(P_Growth!$M$2:$M$1611,MATCH(A2, P_Growth!$A$2:$A$1611,0))/100), Settings!$C$9-Settings!$C$8))*(Settings!$C$15/100)*(Settings!$C$16/100)*(Settings!$C$17/100)</f>
        <v/>
      </c>
    </row>
    <row r="32">
      <c r="A32" s="16">
        <f>'P_Density'!A32</f>
        <v/>
      </c>
      <c r="B32" s="16">
        <f>'P_Density'!B32</f>
        <v/>
      </c>
      <c r="C32" s="16">
        <f>'P_Density'!C32*(POWER(1+(INDEX(P_Growth!$M$2:$M$1611,MATCH(A2, P_Growth!$A$2:$A$1611,0))/100), Settings!$C$9-Settings!$C$8))*(Settings!$C$15/100)*(Settings!$C$16/100)*(Settings!$C$17/100)</f>
        <v/>
      </c>
      <c r="D32" s="16">
        <f>'P_Density'!D32*(POWER(1+(INDEX(P_Growth!$M$2:$M$1611,MATCH(A2, P_Growth!$A$2:$A$1611,0))/100), Settings!$C$9-Settings!$C$8))*(Settings!$C$15/100)*(Settings!$C$16/100)*(Settings!$C$17/100)</f>
        <v/>
      </c>
      <c r="E32" s="16">
        <f>'P_Density'!E32*(POWER(1+(INDEX(P_Growth!$M$2:$M$1611,MATCH(A2, P_Growth!$A$2:$A$1611,0))/100), Settings!$C$9-Settings!$C$8))*(Settings!$C$15/100)*(Settings!$C$16/100)*(Settings!$C$17/100)</f>
        <v/>
      </c>
      <c r="F32" s="16">
        <f>'P_Density'!F32*(POWER(1+(INDEX(P_Growth!$M$2:$M$1611,MATCH(A2, P_Growth!$A$2:$A$1611,0))/100), Settings!$C$9-Settings!$C$8))*(Settings!$C$15/100)*(Settings!$C$16/100)*(Settings!$C$17/100)</f>
        <v/>
      </c>
      <c r="G32" s="16">
        <f>'P_Density'!G32*(POWER(1+(INDEX(P_Growth!$M$2:$M$1611,MATCH(A2, P_Growth!$A$2:$A$1611,0))/100), Settings!$C$9-Settings!$C$8))*(Settings!$C$15/100)*(Settings!$C$16/100)*(Settings!$C$17/100)</f>
        <v/>
      </c>
      <c r="H32" s="16">
        <f>'P_Density'!H32*(POWER(1+(INDEX(P_Growth!$M$2:$M$1611,MATCH(A2, P_Growth!$A$2:$A$1611,0))/100), Settings!$C$9-Settings!$C$8))*(Settings!$C$15/100)*(Settings!$C$16/100)*(Settings!$C$17/100)</f>
        <v/>
      </c>
      <c r="I32" s="16">
        <f>'P_Density'!I32*(POWER(1+(INDEX(P_Growth!$M$2:$M$1611,MATCH(A2, P_Growth!$A$2:$A$1611,0))/100), Settings!$C$9-Settings!$C$8))*(Settings!$C$15/100)*(Settings!$C$16/100)*(Settings!$C$17/100)</f>
        <v/>
      </c>
      <c r="J32" s="16">
        <f>'P_Density'!J32*(POWER(1+(INDEX(P_Growth!$M$2:$M$1611,MATCH(A2, P_Growth!$A$2:$A$1611,0))/100), Settings!$C$9-Settings!$C$8))*(Settings!$C$15/100)*(Settings!$C$16/100)*(Settings!$C$17/100)</f>
        <v/>
      </c>
      <c r="K32" s="16">
        <f>'P_Density'!K32*(POWER(1+(INDEX(P_Growth!$M$2:$M$1611,MATCH(A2, P_Growth!$A$2:$A$1611,0))/100), Settings!$C$9-Settings!$C$8))*(Settings!$C$15/100)*(Settings!$C$16/100)*(Settings!$C$17/100)</f>
        <v/>
      </c>
      <c r="L32" s="16">
        <f>'P_Density'!L32*(POWER(1+(INDEX(P_Growth!$M$2:$M$1611,MATCH(A2, P_Growth!$A$2:$A$1611,0))/100), Settings!$C$9-Settings!$C$8))*(Settings!$C$15/100)*(Settings!$C$16/100)*(Settings!$C$17/100)</f>
        <v/>
      </c>
    </row>
    <row r="33">
      <c r="A33" s="16">
        <f>'P_Density'!A33</f>
        <v/>
      </c>
      <c r="B33" s="16">
        <f>'P_Density'!B33</f>
        <v/>
      </c>
      <c r="C33" s="16">
        <f>'P_Density'!C33*(POWER(1+(INDEX(P_Growth!$M$2:$M$1611,MATCH(A2, P_Growth!$A$2:$A$1611,0))/100), Settings!$C$9-Settings!$C$8))*(Settings!$C$15/100)*(Settings!$C$16/100)*(Settings!$C$17/100)</f>
        <v/>
      </c>
      <c r="D33" s="16">
        <f>'P_Density'!D33*(POWER(1+(INDEX(P_Growth!$M$2:$M$1611,MATCH(A2, P_Growth!$A$2:$A$1611,0))/100), Settings!$C$9-Settings!$C$8))*(Settings!$C$15/100)*(Settings!$C$16/100)*(Settings!$C$17/100)</f>
        <v/>
      </c>
      <c r="E33" s="16">
        <f>'P_Density'!E33*(POWER(1+(INDEX(P_Growth!$M$2:$M$1611,MATCH(A2, P_Growth!$A$2:$A$1611,0))/100), Settings!$C$9-Settings!$C$8))*(Settings!$C$15/100)*(Settings!$C$16/100)*(Settings!$C$17/100)</f>
        <v/>
      </c>
      <c r="F33" s="16">
        <f>'P_Density'!F33*(POWER(1+(INDEX(P_Growth!$M$2:$M$1611,MATCH(A2, P_Growth!$A$2:$A$1611,0))/100), Settings!$C$9-Settings!$C$8))*(Settings!$C$15/100)*(Settings!$C$16/100)*(Settings!$C$17/100)</f>
        <v/>
      </c>
      <c r="G33" s="16">
        <f>'P_Density'!G33*(POWER(1+(INDEX(P_Growth!$M$2:$M$1611,MATCH(A2, P_Growth!$A$2:$A$1611,0))/100), Settings!$C$9-Settings!$C$8))*(Settings!$C$15/100)*(Settings!$C$16/100)*(Settings!$C$17/100)</f>
        <v/>
      </c>
      <c r="H33" s="16">
        <f>'P_Density'!H33*(POWER(1+(INDEX(P_Growth!$M$2:$M$1611,MATCH(A2, P_Growth!$A$2:$A$1611,0))/100), Settings!$C$9-Settings!$C$8))*(Settings!$C$15/100)*(Settings!$C$16/100)*(Settings!$C$17/100)</f>
        <v/>
      </c>
      <c r="I33" s="16">
        <f>'P_Density'!I33*(POWER(1+(INDEX(P_Growth!$M$2:$M$1611,MATCH(A2, P_Growth!$A$2:$A$1611,0))/100), Settings!$C$9-Settings!$C$8))*(Settings!$C$15/100)*(Settings!$C$16/100)*(Settings!$C$17/100)</f>
        <v/>
      </c>
      <c r="J33" s="16">
        <f>'P_Density'!J33*(POWER(1+(INDEX(P_Growth!$M$2:$M$1611,MATCH(A2, P_Growth!$A$2:$A$1611,0))/100), Settings!$C$9-Settings!$C$8))*(Settings!$C$15/100)*(Settings!$C$16/100)*(Settings!$C$17/100)</f>
        <v/>
      </c>
      <c r="K33" s="16">
        <f>'P_Density'!K33*(POWER(1+(INDEX(P_Growth!$M$2:$M$1611,MATCH(A2, P_Growth!$A$2:$A$1611,0))/100), Settings!$C$9-Settings!$C$8))*(Settings!$C$15/100)*(Settings!$C$16/100)*(Settings!$C$17/100)</f>
        <v/>
      </c>
      <c r="L33" s="16">
        <f>'P_Density'!L33*(POWER(1+(INDEX(P_Growth!$M$2:$M$1611,MATCH(A2, P_Growth!$A$2:$A$1611,0))/100), Settings!$C$9-Settings!$C$8))*(Settings!$C$15/100)*(Settings!$C$16/100)*(Settings!$C$17/100)</f>
        <v/>
      </c>
    </row>
    <row r="34">
      <c r="A34" s="16">
        <f>'P_Density'!A34</f>
        <v/>
      </c>
      <c r="B34" s="16">
        <f>'P_Density'!B34</f>
        <v/>
      </c>
      <c r="C34" s="16">
        <f>'P_Density'!C34*(POWER(1+(INDEX(P_Growth!$M$2:$M$1611,MATCH(A2, P_Growth!$A$2:$A$1611,0))/100), Settings!$C$9-Settings!$C$8))*(Settings!$C$15/100)*(Settings!$C$16/100)*(Settings!$C$17/100)</f>
        <v/>
      </c>
      <c r="D34" s="16">
        <f>'P_Density'!D34*(POWER(1+(INDEX(P_Growth!$M$2:$M$1611,MATCH(A2, P_Growth!$A$2:$A$1611,0))/100), Settings!$C$9-Settings!$C$8))*(Settings!$C$15/100)*(Settings!$C$16/100)*(Settings!$C$17/100)</f>
        <v/>
      </c>
      <c r="E34" s="16">
        <f>'P_Density'!E34*(POWER(1+(INDEX(P_Growth!$M$2:$M$1611,MATCH(A2, P_Growth!$A$2:$A$1611,0))/100), Settings!$C$9-Settings!$C$8))*(Settings!$C$15/100)*(Settings!$C$16/100)*(Settings!$C$17/100)</f>
        <v/>
      </c>
      <c r="F34" s="16">
        <f>'P_Density'!F34*(POWER(1+(INDEX(P_Growth!$M$2:$M$1611,MATCH(A2, P_Growth!$A$2:$A$1611,0))/100), Settings!$C$9-Settings!$C$8))*(Settings!$C$15/100)*(Settings!$C$16/100)*(Settings!$C$17/100)</f>
        <v/>
      </c>
      <c r="G34" s="16">
        <f>'P_Density'!G34*(POWER(1+(INDEX(P_Growth!$M$2:$M$1611,MATCH(A2, P_Growth!$A$2:$A$1611,0))/100), Settings!$C$9-Settings!$C$8))*(Settings!$C$15/100)*(Settings!$C$16/100)*(Settings!$C$17/100)</f>
        <v/>
      </c>
      <c r="H34" s="16">
        <f>'P_Density'!H34*(POWER(1+(INDEX(P_Growth!$M$2:$M$1611,MATCH(A2, P_Growth!$A$2:$A$1611,0))/100), Settings!$C$9-Settings!$C$8))*(Settings!$C$15/100)*(Settings!$C$16/100)*(Settings!$C$17/100)</f>
        <v/>
      </c>
      <c r="I34" s="16">
        <f>'P_Density'!I34*(POWER(1+(INDEX(P_Growth!$M$2:$M$1611,MATCH(A2, P_Growth!$A$2:$A$1611,0))/100), Settings!$C$9-Settings!$C$8))*(Settings!$C$15/100)*(Settings!$C$16/100)*(Settings!$C$17/100)</f>
        <v/>
      </c>
      <c r="J34" s="16">
        <f>'P_Density'!J34*(POWER(1+(INDEX(P_Growth!$M$2:$M$1611,MATCH(A2, P_Growth!$A$2:$A$1611,0))/100), Settings!$C$9-Settings!$C$8))*(Settings!$C$15/100)*(Settings!$C$16/100)*(Settings!$C$17/100)</f>
        <v/>
      </c>
      <c r="K34" s="16">
        <f>'P_Density'!K34*(POWER(1+(INDEX(P_Growth!$M$2:$M$1611,MATCH(A2, P_Growth!$A$2:$A$1611,0))/100), Settings!$C$9-Settings!$C$8))*(Settings!$C$15/100)*(Settings!$C$16/100)*(Settings!$C$17/100)</f>
        <v/>
      </c>
      <c r="L34" s="16">
        <f>'P_Density'!L34*(POWER(1+(INDEX(P_Growth!$M$2:$M$1611,MATCH(A2, P_Growth!$A$2:$A$1611,0))/100), Settings!$C$9-Settings!$C$8))*(Settings!$C$15/100)*(Settings!$C$16/100)*(Settings!$C$17/100)</f>
        <v/>
      </c>
    </row>
    <row r="35">
      <c r="A35" s="16">
        <f>'P_Density'!A35</f>
        <v/>
      </c>
      <c r="B35" s="16">
        <f>'P_Density'!B35</f>
        <v/>
      </c>
      <c r="C35" s="16">
        <f>'P_Density'!C35*(POWER(1+(INDEX(P_Growth!$M$2:$M$1611,MATCH(A2, P_Growth!$A$2:$A$1611,0))/100), Settings!$C$9-Settings!$C$8))*(Settings!$C$15/100)*(Settings!$C$16/100)*(Settings!$C$17/100)</f>
        <v/>
      </c>
      <c r="D35" s="16">
        <f>'P_Density'!D35*(POWER(1+(INDEX(P_Growth!$M$2:$M$1611,MATCH(A2, P_Growth!$A$2:$A$1611,0))/100), Settings!$C$9-Settings!$C$8))*(Settings!$C$15/100)*(Settings!$C$16/100)*(Settings!$C$17/100)</f>
        <v/>
      </c>
      <c r="E35" s="16">
        <f>'P_Density'!E35*(POWER(1+(INDEX(P_Growth!$M$2:$M$1611,MATCH(A2, P_Growth!$A$2:$A$1611,0))/100), Settings!$C$9-Settings!$C$8))*(Settings!$C$15/100)*(Settings!$C$16/100)*(Settings!$C$17/100)</f>
        <v/>
      </c>
      <c r="F35" s="16">
        <f>'P_Density'!F35*(POWER(1+(INDEX(P_Growth!$M$2:$M$1611,MATCH(A2, P_Growth!$A$2:$A$1611,0))/100), Settings!$C$9-Settings!$C$8))*(Settings!$C$15/100)*(Settings!$C$16/100)*(Settings!$C$17/100)</f>
        <v/>
      </c>
      <c r="G35" s="16">
        <f>'P_Density'!G35*(POWER(1+(INDEX(P_Growth!$M$2:$M$1611,MATCH(A2, P_Growth!$A$2:$A$1611,0))/100), Settings!$C$9-Settings!$C$8))*(Settings!$C$15/100)*(Settings!$C$16/100)*(Settings!$C$17/100)</f>
        <v/>
      </c>
      <c r="H35" s="16">
        <f>'P_Density'!H35*(POWER(1+(INDEX(P_Growth!$M$2:$M$1611,MATCH(A2, P_Growth!$A$2:$A$1611,0))/100), Settings!$C$9-Settings!$C$8))*(Settings!$C$15/100)*(Settings!$C$16/100)*(Settings!$C$17/100)</f>
        <v/>
      </c>
      <c r="I35" s="16">
        <f>'P_Density'!I35*(POWER(1+(INDEX(P_Growth!$M$2:$M$1611,MATCH(A2, P_Growth!$A$2:$A$1611,0))/100), Settings!$C$9-Settings!$C$8))*(Settings!$C$15/100)*(Settings!$C$16/100)*(Settings!$C$17/100)</f>
        <v/>
      </c>
      <c r="J35" s="16">
        <f>'P_Density'!J35*(POWER(1+(INDEX(P_Growth!$M$2:$M$1611,MATCH(A2, P_Growth!$A$2:$A$1611,0))/100), Settings!$C$9-Settings!$C$8))*(Settings!$C$15/100)*(Settings!$C$16/100)*(Settings!$C$17/100)</f>
        <v/>
      </c>
      <c r="K35" s="16">
        <f>'P_Density'!K35*(POWER(1+(INDEX(P_Growth!$M$2:$M$1611,MATCH(A2, P_Growth!$A$2:$A$1611,0))/100), Settings!$C$9-Settings!$C$8))*(Settings!$C$15/100)*(Settings!$C$16/100)*(Settings!$C$17/100)</f>
        <v/>
      </c>
      <c r="L35" s="16">
        <f>'P_Density'!L35*(POWER(1+(INDEX(P_Growth!$M$2:$M$1611,MATCH(A2, P_Growth!$A$2:$A$1611,0))/100), Settings!$C$9-Settings!$C$8))*(Settings!$C$15/100)*(Settings!$C$16/100)*(Settings!$C$17/100)</f>
        <v/>
      </c>
    </row>
    <row r="36">
      <c r="A36" s="16">
        <f>'P_Density'!A36</f>
        <v/>
      </c>
      <c r="B36" s="16">
        <f>'P_Density'!B36</f>
        <v/>
      </c>
      <c r="C36" s="16">
        <f>'P_Density'!C36*(POWER(1+(INDEX(P_Growth!$M$2:$M$1611,MATCH(A2, P_Growth!$A$2:$A$1611,0))/100), Settings!$C$9-Settings!$C$8))*(Settings!$C$15/100)*(Settings!$C$16/100)*(Settings!$C$17/100)</f>
        <v/>
      </c>
      <c r="D36" s="16">
        <f>'P_Density'!D36*(POWER(1+(INDEX(P_Growth!$M$2:$M$1611,MATCH(A2, P_Growth!$A$2:$A$1611,0))/100), Settings!$C$9-Settings!$C$8))*(Settings!$C$15/100)*(Settings!$C$16/100)*(Settings!$C$17/100)</f>
        <v/>
      </c>
      <c r="E36" s="16">
        <f>'P_Density'!E36*(POWER(1+(INDEX(P_Growth!$M$2:$M$1611,MATCH(A2, P_Growth!$A$2:$A$1611,0))/100), Settings!$C$9-Settings!$C$8))*(Settings!$C$15/100)*(Settings!$C$16/100)*(Settings!$C$17/100)</f>
        <v/>
      </c>
      <c r="F36" s="16">
        <f>'P_Density'!F36*(POWER(1+(INDEX(P_Growth!$M$2:$M$1611,MATCH(A2, P_Growth!$A$2:$A$1611,0))/100), Settings!$C$9-Settings!$C$8))*(Settings!$C$15/100)*(Settings!$C$16/100)*(Settings!$C$17/100)</f>
        <v/>
      </c>
      <c r="G36" s="16">
        <f>'P_Density'!G36*(POWER(1+(INDEX(P_Growth!$M$2:$M$1611,MATCH(A2, P_Growth!$A$2:$A$1611,0))/100), Settings!$C$9-Settings!$C$8))*(Settings!$C$15/100)*(Settings!$C$16/100)*(Settings!$C$17/100)</f>
        <v/>
      </c>
      <c r="H36" s="16">
        <f>'P_Density'!H36*(POWER(1+(INDEX(P_Growth!$M$2:$M$1611,MATCH(A2, P_Growth!$A$2:$A$1611,0))/100), Settings!$C$9-Settings!$C$8))*(Settings!$C$15/100)*(Settings!$C$16/100)*(Settings!$C$17/100)</f>
        <v/>
      </c>
      <c r="I36" s="16">
        <f>'P_Density'!I36*(POWER(1+(INDEX(P_Growth!$M$2:$M$1611,MATCH(A2, P_Growth!$A$2:$A$1611,0))/100), Settings!$C$9-Settings!$C$8))*(Settings!$C$15/100)*(Settings!$C$16/100)*(Settings!$C$17/100)</f>
        <v/>
      </c>
      <c r="J36" s="16">
        <f>'P_Density'!J36*(POWER(1+(INDEX(P_Growth!$M$2:$M$1611,MATCH(A2, P_Growth!$A$2:$A$1611,0))/100), Settings!$C$9-Settings!$C$8))*(Settings!$C$15/100)*(Settings!$C$16/100)*(Settings!$C$17/100)</f>
        <v/>
      </c>
      <c r="K36" s="16">
        <f>'P_Density'!K36*(POWER(1+(INDEX(P_Growth!$M$2:$M$1611,MATCH(A2, P_Growth!$A$2:$A$1611,0))/100), Settings!$C$9-Settings!$C$8))*(Settings!$C$15/100)*(Settings!$C$16/100)*(Settings!$C$17/100)</f>
        <v/>
      </c>
      <c r="L36" s="16">
        <f>'P_Density'!L36*(POWER(1+(INDEX(P_Growth!$M$2:$M$1611,MATCH(A2, P_Growth!$A$2:$A$1611,0))/100), Settings!$C$9-Settings!$C$8))*(Settings!$C$15/100)*(Settings!$C$16/100)*(Settings!$C$17/100)</f>
        <v/>
      </c>
    </row>
    <row r="37">
      <c r="A37" s="16">
        <f>'P_Density'!A37</f>
        <v/>
      </c>
      <c r="B37" s="16">
        <f>'P_Density'!B37</f>
        <v/>
      </c>
      <c r="C37" s="16">
        <f>'P_Density'!C37*(POWER(1+(INDEX(P_Growth!$M$2:$M$1611,MATCH(A2, P_Growth!$A$2:$A$1611,0))/100), Settings!$C$9-Settings!$C$8))*(Settings!$C$15/100)*(Settings!$C$16/100)*(Settings!$C$17/100)</f>
        <v/>
      </c>
      <c r="D37" s="16">
        <f>'P_Density'!D37*(POWER(1+(INDEX(P_Growth!$M$2:$M$1611,MATCH(A2, P_Growth!$A$2:$A$1611,0))/100), Settings!$C$9-Settings!$C$8))*(Settings!$C$15/100)*(Settings!$C$16/100)*(Settings!$C$17/100)</f>
        <v/>
      </c>
      <c r="E37" s="16">
        <f>'P_Density'!E37*(POWER(1+(INDEX(P_Growth!$M$2:$M$1611,MATCH(A2, P_Growth!$A$2:$A$1611,0))/100), Settings!$C$9-Settings!$C$8))*(Settings!$C$15/100)*(Settings!$C$16/100)*(Settings!$C$17/100)</f>
        <v/>
      </c>
      <c r="F37" s="16">
        <f>'P_Density'!F37*(POWER(1+(INDEX(P_Growth!$M$2:$M$1611,MATCH(A2, P_Growth!$A$2:$A$1611,0))/100), Settings!$C$9-Settings!$C$8))*(Settings!$C$15/100)*(Settings!$C$16/100)*(Settings!$C$17/100)</f>
        <v/>
      </c>
      <c r="G37" s="16">
        <f>'P_Density'!G37*(POWER(1+(INDEX(P_Growth!$M$2:$M$1611,MATCH(A2, P_Growth!$A$2:$A$1611,0))/100), Settings!$C$9-Settings!$C$8))*(Settings!$C$15/100)*(Settings!$C$16/100)*(Settings!$C$17/100)</f>
        <v/>
      </c>
      <c r="H37" s="16">
        <f>'P_Density'!H37*(POWER(1+(INDEX(P_Growth!$M$2:$M$1611,MATCH(A2, P_Growth!$A$2:$A$1611,0))/100), Settings!$C$9-Settings!$C$8))*(Settings!$C$15/100)*(Settings!$C$16/100)*(Settings!$C$17/100)</f>
        <v/>
      </c>
      <c r="I37" s="16">
        <f>'P_Density'!I37*(POWER(1+(INDEX(P_Growth!$M$2:$M$1611,MATCH(A2, P_Growth!$A$2:$A$1611,0))/100), Settings!$C$9-Settings!$C$8))*(Settings!$C$15/100)*(Settings!$C$16/100)*(Settings!$C$17/100)</f>
        <v/>
      </c>
      <c r="J37" s="16">
        <f>'P_Density'!J37*(POWER(1+(INDEX(P_Growth!$M$2:$M$1611,MATCH(A2, P_Growth!$A$2:$A$1611,0))/100), Settings!$C$9-Settings!$C$8))*(Settings!$C$15/100)*(Settings!$C$16/100)*(Settings!$C$17/100)</f>
        <v/>
      </c>
      <c r="K37" s="16">
        <f>'P_Density'!K37*(POWER(1+(INDEX(P_Growth!$M$2:$M$1611,MATCH(A2, P_Growth!$A$2:$A$1611,0))/100), Settings!$C$9-Settings!$C$8))*(Settings!$C$15/100)*(Settings!$C$16/100)*(Settings!$C$17/100)</f>
        <v/>
      </c>
      <c r="L37" s="16">
        <f>'P_Density'!L37*(POWER(1+(INDEX(P_Growth!$M$2:$M$1611,MATCH(A2, P_Growth!$A$2:$A$1611,0))/100), Settings!$C$9-Settings!$C$8))*(Settings!$C$15/100)*(Settings!$C$16/100)*(Settings!$C$17/100)</f>
        <v/>
      </c>
    </row>
    <row r="38">
      <c r="A38" s="16">
        <f>'P_Density'!A38</f>
        <v/>
      </c>
      <c r="B38" s="16">
        <f>'P_Density'!B38</f>
        <v/>
      </c>
      <c r="C38" s="16">
        <f>'P_Density'!C38*(POWER(1+(INDEX(P_Growth!$M$2:$M$1611,MATCH(A2, P_Growth!$A$2:$A$1611,0))/100), Settings!$C$9-Settings!$C$8))*(Settings!$C$15/100)*(Settings!$C$16/100)*(Settings!$C$17/100)</f>
        <v/>
      </c>
      <c r="D38" s="16">
        <f>'P_Density'!D38*(POWER(1+(INDEX(P_Growth!$M$2:$M$1611,MATCH(A2, P_Growth!$A$2:$A$1611,0))/100), Settings!$C$9-Settings!$C$8))*(Settings!$C$15/100)*(Settings!$C$16/100)*(Settings!$C$17/100)</f>
        <v/>
      </c>
      <c r="E38" s="16">
        <f>'P_Density'!E38*(POWER(1+(INDEX(P_Growth!$M$2:$M$1611,MATCH(A2, P_Growth!$A$2:$A$1611,0))/100), Settings!$C$9-Settings!$C$8))*(Settings!$C$15/100)*(Settings!$C$16/100)*(Settings!$C$17/100)</f>
        <v/>
      </c>
      <c r="F38" s="16">
        <f>'P_Density'!F38*(POWER(1+(INDEX(P_Growth!$M$2:$M$1611,MATCH(A2, P_Growth!$A$2:$A$1611,0))/100), Settings!$C$9-Settings!$C$8))*(Settings!$C$15/100)*(Settings!$C$16/100)*(Settings!$C$17/100)</f>
        <v/>
      </c>
      <c r="G38" s="16">
        <f>'P_Density'!G38*(POWER(1+(INDEX(P_Growth!$M$2:$M$1611,MATCH(A2, P_Growth!$A$2:$A$1611,0))/100), Settings!$C$9-Settings!$C$8))*(Settings!$C$15/100)*(Settings!$C$16/100)*(Settings!$C$17/100)</f>
        <v/>
      </c>
      <c r="H38" s="16">
        <f>'P_Density'!H38*(POWER(1+(INDEX(P_Growth!$M$2:$M$1611,MATCH(A2, P_Growth!$A$2:$A$1611,0))/100), Settings!$C$9-Settings!$C$8))*(Settings!$C$15/100)*(Settings!$C$16/100)*(Settings!$C$17/100)</f>
        <v/>
      </c>
      <c r="I38" s="16">
        <f>'P_Density'!I38*(POWER(1+(INDEX(P_Growth!$M$2:$M$1611,MATCH(A2, P_Growth!$A$2:$A$1611,0))/100), Settings!$C$9-Settings!$C$8))*(Settings!$C$15/100)*(Settings!$C$16/100)*(Settings!$C$17/100)</f>
        <v/>
      </c>
      <c r="J38" s="16">
        <f>'P_Density'!J38*(POWER(1+(INDEX(P_Growth!$M$2:$M$1611,MATCH(A2, P_Growth!$A$2:$A$1611,0))/100), Settings!$C$9-Settings!$C$8))*(Settings!$C$15/100)*(Settings!$C$16/100)*(Settings!$C$17/100)</f>
        <v/>
      </c>
      <c r="K38" s="16">
        <f>'P_Density'!K38*(POWER(1+(INDEX(P_Growth!$M$2:$M$1611,MATCH(A2, P_Growth!$A$2:$A$1611,0))/100), Settings!$C$9-Settings!$C$8))*(Settings!$C$15/100)*(Settings!$C$16/100)*(Settings!$C$17/100)</f>
        <v/>
      </c>
      <c r="L38" s="16">
        <f>'P_Density'!L38*(POWER(1+(INDEX(P_Growth!$M$2:$M$1611,MATCH(A2, P_Growth!$A$2:$A$1611,0))/100), Settings!$C$9-Settings!$C$8))*(Settings!$C$15/100)*(Settings!$C$16/100)*(Settings!$C$17/100)</f>
        <v/>
      </c>
    </row>
    <row r="39">
      <c r="A39" s="16">
        <f>'P_Density'!A39</f>
        <v/>
      </c>
      <c r="B39" s="16">
        <f>'P_Density'!B39</f>
        <v/>
      </c>
      <c r="C39" s="16">
        <f>'P_Density'!C39*(POWER(1+(INDEX(P_Growth!$M$2:$M$1611,MATCH(A2, P_Growth!$A$2:$A$1611,0))/100), Settings!$C$9-Settings!$C$8))*(Settings!$C$15/100)*(Settings!$C$16/100)*(Settings!$C$17/100)</f>
        <v/>
      </c>
      <c r="D39" s="16">
        <f>'P_Density'!D39*(POWER(1+(INDEX(P_Growth!$M$2:$M$1611,MATCH(A2, P_Growth!$A$2:$A$1611,0))/100), Settings!$C$9-Settings!$C$8))*(Settings!$C$15/100)*(Settings!$C$16/100)*(Settings!$C$17/100)</f>
        <v/>
      </c>
      <c r="E39" s="16">
        <f>'P_Density'!E39*(POWER(1+(INDEX(P_Growth!$M$2:$M$1611,MATCH(A2, P_Growth!$A$2:$A$1611,0))/100), Settings!$C$9-Settings!$C$8))*(Settings!$C$15/100)*(Settings!$C$16/100)*(Settings!$C$17/100)</f>
        <v/>
      </c>
      <c r="F39" s="16">
        <f>'P_Density'!F39*(POWER(1+(INDEX(P_Growth!$M$2:$M$1611,MATCH(A2, P_Growth!$A$2:$A$1611,0))/100), Settings!$C$9-Settings!$C$8))*(Settings!$C$15/100)*(Settings!$C$16/100)*(Settings!$C$17/100)</f>
        <v/>
      </c>
      <c r="G39" s="16">
        <f>'P_Density'!G39*(POWER(1+(INDEX(P_Growth!$M$2:$M$1611,MATCH(A2, P_Growth!$A$2:$A$1611,0))/100), Settings!$C$9-Settings!$C$8))*(Settings!$C$15/100)*(Settings!$C$16/100)*(Settings!$C$17/100)</f>
        <v/>
      </c>
      <c r="H39" s="16">
        <f>'P_Density'!H39*(POWER(1+(INDEX(P_Growth!$M$2:$M$1611,MATCH(A2, P_Growth!$A$2:$A$1611,0))/100), Settings!$C$9-Settings!$C$8))*(Settings!$C$15/100)*(Settings!$C$16/100)*(Settings!$C$17/100)</f>
        <v/>
      </c>
      <c r="I39" s="16">
        <f>'P_Density'!I39*(POWER(1+(INDEX(P_Growth!$M$2:$M$1611,MATCH(A2, P_Growth!$A$2:$A$1611,0))/100), Settings!$C$9-Settings!$C$8))*(Settings!$C$15/100)*(Settings!$C$16/100)*(Settings!$C$17/100)</f>
        <v/>
      </c>
      <c r="J39" s="16">
        <f>'P_Density'!J39*(POWER(1+(INDEX(P_Growth!$M$2:$M$1611,MATCH(A2, P_Growth!$A$2:$A$1611,0))/100), Settings!$C$9-Settings!$C$8))*(Settings!$C$15/100)*(Settings!$C$16/100)*(Settings!$C$17/100)</f>
        <v/>
      </c>
      <c r="K39" s="16">
        <f>'P_Density'!K39*(POWER(1+(INDEX(P_Growth!$M$2:$M$1611,MATCH(A2, P_Growth!$A$2:$A$1611,0))/100), Settings!$C$9-Settings!$C$8))*(Settings!$C$15/100)*(Settings!$C$16/100)*(Settings!$C$17/100)</f>
        <v/>
      </c>
      <c r="L39" s="16">
        <f>'P_Density'!L39*(POWER(1+(INDEX(P_Growth!$M$2:$M$1611,MATCH(A2, P_Growth!$A$2:$A$1611,0))/100), Settings!$C$9-Settings!$C$8))*(Settings!$C$15/100)*(Settings!$C$16/100)*(Settings!$C$17/100)</f>
        <v/>
      </c>
    </row>
    <row r="40">
      <c r="A40" s="16">
        <f>'P_Density'!A40</f>
        <v/>
      </c>
      <c r="B40" s="16">
        <f>'P_Density'!B40</f>
        <v/>
      </c>
      <c r="C40" s="16">
        <f>'P_Density'!C40*(POWER(1+(INDEX(P_Growth!$M$2:$M$1611,MATCH(A2, P_Growth!$A$2:$A$1611,0))/100), Settings!$C$9-Settings!$C$8))*(Settings!$C$15/100)*(Settings!$C$16/100)*(Settings!$C$17/100)</f>
        <v/>
      </c>
      <c r="D40" s="16">
        <f>'P_Density'!D40*(POWER(1+(INDEX(P_Growth!$M$2:$M$1611,MATCH(A2, P_Growth!$A$2:$A$1611,0))/100), Settings!$C$9-Settings!$C$8))*(Settings!$C$15/100)*(Settings!$C$16/100)*(Settings!$C$17/100)</f>
        <v/>
      </c>
      <c r="E40" s="16">
        <f>'P_Density'!E40*(POWER(1+(INDEX(P_Growth!$M$2:$M$1611,MATCH(A2, P_Growth!$A$2:$A$1611,0))/100), Settings!$C$9-Settings!$C$8))*(Settings!$C$15/100)*(Settings!$C$16/100)*(Settings!$C$17/100)</f>
        <v/>
      </c>
      <c r="F40" s="16">
        <f>'P_Density'!F40*(POWER(1+(INDEX(P_Growth!$M$2:$M$1611,MATCH(A2, P_Growth!$A$2:$A$1611,0))/100), Settings!$C$9-Settings!$C$8))*(Settings!$C$15/100)*(Settings!$C$16/100)*(Settings!$C$17/100)</f>
        <v/>
      </c>
      <c r="G40" s="16">
        <f>'P_Density'!G40*(POWER(1+(INDEX(P_Growth!$M$2:$M$1611,MATCH(A2, P_Growth!$A$2:$A$1611,0))/100), Settings!$C$9-Settings!$C$8))*(Settings!$C$15/100)*(Settings!$C$16/100)*(Settings!$C$17/100)</f>
        <v/>
      </c>
      <c r="H40" s="16">
        <f>'P_Density'!H40*(POWER(1+(INDEX(P_Growth!$M$2:$M$1611,MATCH(A2, P_Growth!$A$2:$A$1611,0))/100), Settings!$C$9-Settings!$C$8))*(Settings!$C$15/100)*(Settings!$C$16/100)*(Settings!$C$17/100)</f>
        <v/>
      </c>
      <c r="I40" s="16">
        <f>'P_Density'!I40*(POWER(1+(INDEX(P_Growth!$M$2:$M$1611,MATCH(A2, P_Growth!$A$2:$A$1611,0))/100), Settings!$C$9-Settings!$C$8))*(Settings!$C$15/100)*(Settings!$C$16/100)*(Settings!$C$17/100)</f>
        <v/>
      </c>
      <c r="J40" s="16">
        <f>'P_Density'!J40*(POWER(1+(INDEX(P_Growth!$M$2:$M$1611,MATCH(A2, P_Growth!$A$2:$A$1611,0))/100), Settings!$C$9-Settings!$C$8))*(Settings!$C$15/100)*(Settings!$C$16/100)*(Settings!$C$17/100)</f>
        <v/>
      </c>
      <c r="K40" s="16">
        <f>'P_Density'!K40*(POWER(1+(INDEX(P_Growth!$M$2:$M$1611,MATCH(A2, P_Growth!$A$2:$A$1611,0))/100), Settings!$C$9-Settings!$C$8))*(Settings!$C$15/100)*(Settings!$C$16/100)*(Settings!$C$17/100)</f>
        <v/>
      </c>
      <c r="L40" s="16">
        <f>'P_Density'!L40*(POWER(1+(INDEX(P_Growth!$M$2:$M$1611,MATCH(A2, P_Growth!$A$2:$A$1611,0))/100), Settings!$C$9-Settings!$C$8))*(Settings!$C$15/100)*(Settings!$C$16/100)*(Settings!$C$17/100)</f>
        <v/>
      </c>
    </row>
    <row r="41">
      <c r="A41" s="16">
        <f>'P_Density'!A41</f>
        <v/>
      </c>
      <c r="B41" s="16">
        <f>'P_Density'!B41</f>
        <v/>
      </c>
      <c r="C41" s="16">
        <f>'P_Density'!C41*(POWER(1+(INDEX(P_Growth!$M$2:$M$1611,MATCH(A2, P_Growth!$A$2:$A$1611,0))/100), Settings!$C$9-Settings!$C$8))*(Settings!$C$15/100)*(Settings!$C$16/100)*(Settings!$C$17/100)</f>
        <v/>
      </c>
      <c r="D41" s="16">
        <f>'P_Density'!D41*(POWER(1+(INDEX(P_Growth!$M$2:$M$1611,MATCH(A2, P_Growth!$A$2:$A$1611,0))/100), Settings!$C$9-Settings!$C$8))*(Settings!$C$15/100)*(Settings!$C$16/100)*(Settings!$C$17/100)</f>
        <v/>
      </c>
      <c r="E41" s="16">
        <f>'P_Density'!E41*(POWER(1+(INDEX(P_Growth!$M$2:$M$1611,MATCH(A2, P_Growth!$A$2:$A$1611,0))/100), Settings!$C$9-Settings!$C$8))*(Settings!$C$15/100)*(Settings!$C$16/100)*(Settings!$C$17/100)</f>
        <v/>
      </c>
      <c r="F41" s="16">
        <f>'P_Density'!F41*(POWER(1+(INDEX(P_Growth!$M$2:$M$1611,MATCH(A2, P_Growth!$A$2:$A$1611,0))/100), Settings!$C$9-Settings!$C$8))*(Settings!$C$15/100)*(Settings!$C$16/100)*(Settings!$C$17/100)</f>
        <v/>
      </c>
      <c r="G41" s="16">
        <f>'P_Density'!G41*(POWER(1+(INDEX(P_Growth!$M$2:$M$1611,MATCH(A2, P_Growth!$A$2:$A$1611,0))/100), Settings!$C$9-Settings!$C$8))*(Settings!$C$15/100)*(Settings!$C$16/100)*(Settings!$C$17/100)</f>
        <v/>
      </c>
      <c r="H41" s="16">
        <f>'P_Density'!H41*(POWER(1+(INDEX(P_Growth!$M$2:$M$1611,MATCH(A2, P_Growth!$A$2:$A$1611,0))/100), Settings!$C$9-Settings!$C$8))*(Settings!$C$15/100)*(Settings!$C$16/100)*(Settings!$C$17/100)</f>
        <v/>
      </c>
      <c r="I41" s="16">
        <f>'P_Density'!I41*(POWER(1+(INDEX(P_Growth!$M$2:$M$1611,MATCH(A2, P_Growth!$A$2:$A$1611,0))/100), Settings!$C$9-Settings!$C$8))*(Settings!$C$15/100)*(Settings!$C$16/100)*(Settings!$C$17/100)</f>
        <v/>
      </c>
      <c r="J41" s="16">
        <f>'P_Density'!J41*(POWER(1+(INDEX(P_Growth!$M$2:$M$1611,MATCH(A2, P_Growth!$A$2:$A$1611,0))/100), Settings!$C$9-Settings!$C$8))*(Settings!$C$15/100)*(Settings!$C$16/100)*(Settings!$C$17/100)</f>
        <v/>
      </c>
      <c r="K41" s="16">
        <f>'P_Density'!K41*(POWER(1+(INDEX(P_Growth!$M$2:$M$1611,MATCH(A2, P_Growth!$A$2:$A$1611,0))/100), Settings!$C$9-Settings!$C$8))*(Settings!$C$15/100)*(Settings!$C$16/100)*(Settings!$C$17/100)</f>
        <v/>
      </c>
      <c r="L41" s="16">
        <f>'P_Density'!L41*(POWER(1+(INDEX(P_Growth!$M$2:$M$1611,MATCH(A2, P_Growth!$A$2:$A$1611,0))/100), Settings!$C$9-Settings!$C$8))*(Settings!$C$15/100)*(Settings!$C$16/100)*(Settings!$C$17/100)</f>
        <v/>
      </c>
    </row>
    <row r="42">
      <c r="A42" s="16">
        <f>'P_Density'!A42</f>
        <v/>
      </c>
      <c r="B42" s="16">
        <f>'P_Density'!B42</f>
        <v/>
      </c>
      <c r="C42" s="16">
        <f>'P_Density'!C42*(POWER(1+(INDEX(P_Growth!$M$2:$M$1611,MATCH(A2, P_Growth!$A$2:$A$1611,0))/100), Settings!$C$9-Settings!$C$8))*(Settings!$C$15/100)*(Settings!$C$16/100)*(Settings!$C$17/100)</f>
        <v/>
      </c>
      <c r="D42" s="16">
        <f>'P_Density'!D42*(POWER(1+(INDEX(P_Growth!$M$2:$M$1611,MATCH(A2, P_Growth!$A$2:$A$1611,0))/100), Settings!$C$9-Settings!$C$8))*(Settings!$C$15/100)*(Settings!$C$16/100)*(Settings!$C$17/100)</f>
        <v/>
      </c>
      <c r="E42" s="16">
        <f>'P_Density'!E42*(POWER(1+(INDEX(P_Growth!$M$2:$M$1611,MATCH(A2, P_Growth!$A$2:$A$1611,0))/100), Settings!$C$9-Settings!$C$8))*(Settings!$C$15/100)*(Settings!$C$16/100)*(Settings!$C$17/100)</f>
        <v/>
      </c>
      <c r="F42" s="16">
        <f>'P_Density'!F42*(POWER(1+(INDEX(P_Growth!$M$2:$M$1611,MATCH(A2, P_Growth!$A$2:$A$1611,0))/100), Settings!$C$9-Settings!$C$8))*(Settings!$C$15/100)*(Settings!$C$16/100)*(Settings!$C$17/100)</f>
        <v/>
      </c>
      <c r="G42" s="16">
        <f>'P_Density'!G42*(POWER(1+(INDEX(P_Growth!$M$2:$M$1611,MATCH(A2, P_Growth!$A$2:$A$1611,0))/100), Settings!$C$9-Settings!$C$8))*(Settings!$C$15/100)*(Settings!$C$16/100)*(Settings!$C$17/100)</f>
        <v/>
      </c>
      <c r="H42" s="16">
        <f>'P_Density'!H42*(POWER(1+(INDEX(P_Growth!$M$2:$M$1611,MATCH(A2, P_Growth!$A$2:$A$1611,0))/100), Settings!$C$9-Settings!$C$8))*(Settings!$C$15/100)*(Settings!$C$16/100)*(Settings!$C$17/100)</f>
        <v/>
      </c>
      <c r="I42" s="16">
        <f>'P_Density'!I42*(POWER(1+(INDEX(P_Growth!$M$2:$M$1611,MATCH(A2, P_Growth!$A$2:$A$1611,0))/100), Settings!$C$9-Settings!$C$8))*(Settings!$C$15/100)*(Settings!$C$16/100)*(Settings!$C$17/100)</f>
        <v/>
      </c>
      <c r="J42" s="16">
        <f>'P_Density'!J42*(POWER(1+(INDEX(P_Growth!$M$2:$M$1611,MATCH(A2, P_Growth!$A$2:$A$1611,0))/100), Settings!$C$9-Settings!$C$8))*(Settings!$C$15/100)*(Settings!$C$16/100)*(Settings!$C$17/100)</f>
        <v/>
      </c>
      <c r="K42" s="16">
        <f>'P_Density'!K42*(POWER(1+(INDEX(P_Growth!$M$2:$M$1611,MATCH(A2, P_Growth!$A$2:$A$1611,0))/100), Settings!$C$9-Settings!$C$8))*(Settings!$C$15/100)*(Settings!$C$16/100)*(Settings!$C$17/100)</f>
        <v/>
      </c>
      <c r="L42" s="16">
        <f>'P_Density'!L42*(POWER(1+(INDEX(P_Growth!$M$2:$M$1611,MATCH(A2, P_Growth!$A$2:$A$1611,0))/100), Settings!$C$9-Settings!$C$8))*(Settings!$C$15/100)*(Settings!$C$16/100)*(Settings!$C$17/100)</f>
        <v/>
      </c>
    </row>
    <row r="43">
      <c r="A43" s="16">
        <f>'P_Density'!A43</f>
        <v/>
      </c>
      <c r="B43" s="16">
        <f>'P_Density'!B43</f>
        <v/>
      </c>
      <c r="C43" s="16">
        <f>'P_Density'!C43*(POWER(1+(INDEX(P_Growth!$M$2:$M$1611,MATCH(A2, P_Growth!$A$2:$A$1611,0))/100), Settings!$C$9-Settings!$C$8))*(Settings!$C$15/100)*(Settings!$C$16/100)*(Settings!$C$17/100)</f>
        <v/>
      </c>
      <c r="D43" s="16">
        <f>'P_Density'!D43*(POWER(1+(INDEX(P_Growth!$M$2:$M$1611,MATCH(A2, P_Growth!$A$2:$A$1611,0))/100), Settings!$C$9-Settings!$C$8))*(Settings!$C$15/100)*(Settings!$C$16/100)*(Settings!$C$17/100)</f>
        <v/>
      </c>
      <c r="E43" s="16">
        <f>'P_Density'!E43*(POWER(1+(INDEX(P_Growth!$M$2:$M$1611,MATCH(A2, P_Growth!$A$2:$A$1611,0))/100), Settings!$C$9-Settings!$C$8))*(Settings!$C$15/100)*(Settings!$C$16/100)*(Settings!$C$17/100)</f>
        <v/>
      </c>
      <c r="F43" s="16">
        <f>'P_Density'!F43*(POWER(1+(INDEX(P_Growth!$M$2:$M$1611,MATCH(A2, P_Growth!$A$2:$A$1611,0))/100), Settings!$C$9-Settings!$C$8))*(Settings!$C$15/100)*(Settings!$C$16/100)*(Settings!$C$17/100)</f>
        <v/>
      </c>
      <c r="G43" s="16">
        <f>'P_Density'!G43*(POWER(1+(INDEX(P_Growth!$M$2:$M$1611,MATCH(A2, P_Growth!$A$2:$A$1611,0))/100), Settings!$C$9-Settings!$C$8))*(Settings!$C$15/100)*(Settings!$C$16/100)*(Settings!$C$17/100)</f>
        <v/>
      </c>
      <c r="H43" s="16">
        <f>'P_Density'!H43*(POWER(1+(INDEX(P_Growth!$M$2:$M$1611,MATCH(A2, P_Growth!$A$2:$A$1611,0))/100), Settings!$C$9-Settings!$C$8))*(Settings!$C$15/100)*(Settings!$C$16/100)*(Settings!$C$17/100)</f>
        <v/>
      </c>
      <c r="I43" s="16">
        <f>'P_Density'!I43*(POWER(1+(INDEX(P_Growth!$M$2:$M$1611,MATCH(A2, P_Growth!$A$2:$A$1611,0))/100), Settings!$C$9-Settings!$C$8))*(Settings!$C$15/100)*(Settings!$C$16/100)*(Settings!$C$17/100)</f>
        <v/>
      </c>
      <c r="J43" s="16">
        <f>'P_Density'!J43*(POWER(1+(INDEX(P_Growth!$M$2:$M$1611,MATCH(A2, P_Growth!$A$2:$A$1611,0))/100), Settings!$C$9-Settings!$C$8))*(Settings!$C$15/100)*(Settings!$C$16/100)*(Settings!$C$17/100)</f>
        <v/>
      </c>
      <c r="K43" s="16">
        <f>'P_Density'!K43*(POWER(1+(INDEX(P_Growth!$M$2:$M$1611,MATCH(A2, P_Growth!$A$2:$A$1611,0))/100), Settings!$C$9-Settings!$C$8))*(Settings!$C$15/100)*(Settings!$C$16/100)*(Settings!$C$17/100)</f>
        <v/>
      </c>
      <c r="L43" s="16">
        <f>'P_Density'!L43*(POWER(1+(INDEX(P_Growth!$M$2:$M$1611,MATCH(A2, P_Growth!$A$2:$A$1611,0))/100), Settings!$C$9-Settings!$C$8))*(Settings!$C$15/100)*(Settings!$C$16/100)*(Settings!$C$17/100)</f>
        <v/>
      </c>
    </row>
    <row r="44">
      <c r="A44" s="16">
        <f>'P_Density'!A44</f>
        <v/>
      </c>
      <c r="B44" s="16">
        <f>'P_Density'!B44</f>
        <v/>
      </c>
      <c r="C44" s="16">
        <f>'P_Density'!C44*(POWER(1+(INDEX(P_Growth!$M$2:$M$1611,MATCH(A2, P_Growth!$A$2:$A$1611,0))/100), Settings!$C$9-Settings!$C$8))*(Settings!$C$15/100)*(Settings!$C$16/100)*(Settings!$C$17/100)</f>
        <v/>
      </c>
      <c r="D44" s="16">
        <f>'P_Density'!D44*(POWER(1+(INDEX(P_Growth!$M$2:$M$1611,MATCH(A2, P_Growth!$A$2:$A$1611,0))/100), Settings!$C$9-Settings!$C$8))*(Settings!$C$15/100)*(Settings!$C$16/100)*(Settings!$C$17/100)</f>
        <v/>
      </c>
      <c r="E44" s="16">
        <f>'P_Density'!E44*(POWER(1+(INDEX(P_Growth!$M$2:$M$1611,MATCH(A2, P_Growth!$A$2:$A$1611,0))/100), Settings!$C$9-Settings!$C$8))*(Settings!$C$15/100)*(Settings!$C$16/100)*(Settings!$C$17/100)</f>
        <v/>
      </c>
      <c r="F44" s="16">
        <f>'P_Density'!F44*(POWER(1+(INDEX(P_Growth!$M$2:$M$1611,MATCH(A2, P_Growth!$A$2:$A$1611,0))/100), Settings!$C$9-Settings!$C$8))*(Settings!$C$15/100)*(Settings!$C$16/100)*(Settings!$C$17/100)</f>
        <v/>
      </c>
      <c r="G44" s="16">
        <f>'P_Density'!G44*(POWER(1+(INDEX(P_Growth!$M$2:$M$1611,MATCH(A2, P_Growth!$A$2:$A$1611,0))/100), Settings!$C$9-Settings!$C$8))*(Settings!$C$15/100)*(Settings!$C$16/100)*(Settings!$C$17/100)</f>
        <v/>
      </c>
      <c r="H44" s="16">
        <f>'P_Density'!H44*(POWER(1+(INDEX(P_Growth!$M$2:$M$1611,MATCH(A2, P_Growth!$A$2:$A$1611,0))/100), Settings!$C$9-Settings!$C$8))*(Settings!$C$15/100)*(Settings!$C$16/100)*(Settings!$C$17/100)</f>
        <v/>
      </c>
      <c r="I44" s="16">
        <f>'P_Density'!I44*(POWER(1+(INDEX(P_Growth!$M$2:$M$1611,MATCH(A2, P_Growth!$A$2:$A$1611,0))/100), Settings!$C$9-Settings!$C$8))*(Settings!$C$15/100)*(Settings!$C$16/100)*(Settings!$C$17/100)</f>
        <v/>
      </c>
      <c r="J44" s="16">
        <f>'P_Density'!J44*(POWER(1+(INDEX(P_Growth!$M$2:$M$1611,MATCH(A2, P_Growth!$A$2:$A$1611,0))/100), Settings!$C$9-Settings!$C$8))*(Settings!$C$15/100)*(Settings!$C$16/100)*(Settings!$C$17/100)</f>
        <v/>
      </c>
      <c r="K44" s="16">
        <f>'P_Density'!K44*(POWER(1+(INDEX(P_Growth!$M$2:$M$1611,MATCH(A2, P_Growth!$A$2:$A$1611,0))/100), Settings!$C$9-Settings!$C$8))*(Settings!$C$15/100)*(Settings!$C$16/100)*(Settings!$C$17/100)</f>
        <v/>
      </c>
      <c r="L44" s="16">
        <f>'P_Density'!L44*(POWER(1+(INDEX(P_Growth!$M$2:$M$1611,MATCH(A2, P_Growth!$A$2:$A$1611,0))/100), Settings!$C$9-Settings!$C$8))*(Settings!$C$15/100)*(Settings!$C$16/100)*(Settings!$C$17/100)</f>
        <v/>
      </c>
    </row>
    <row r="45">
      <c r="A45" s="16">
        <f>'P_Density'!A45</f>
        <v/>
      </c>
      <c r="B45" s="16">
        <f>'P_Density'!B45</f>
        <v/>
      </c>
      <c r="C45" s="16">
        <f>'P_Density'!C45*(POWER(1+(INDEX(P_Growth!$M$2:$M$1611,MATCH(A2, P_Growth!$A$2:$A$1611,0))/100), Settings!$C$9-Settings!$C$8))*(Settings!$C$15/100)*(Settings!$C$16/100)*(Settings!$C$17/100)</f>
        <v/>
      </c>
      <c r="D45" s="16">
        <f>'P_Density'!D45*(POWER(1+(INDEX(P_Growth!$M$2:$M$1611,MATCH(A2, P_Growth!$A$2:$A$1611,0))/100), Settings!$C$9-Settings!$C$8))*(Settings!$C$15/100)*(Settings!$C$16/100)*(Settings!$C$17/100)</f>
        <v/>
      </c>
      <c r="E45" s="16">
        <f>'P_Density'!E45*(POWER(1+(INDEX(P_Growth!$M$2:$M$1611,MATCH(A2, P_Growth!$A$2:$A$1611,0))/100), Settings!$C$9-Settings!$C$8))*(Settings!$C$15/100)*(Settings!$C$16/100)*(Settings!$C$17/100)</f>
        <v/>
      </c>
      <c r="F45" s="16">
        <f>'P_Density'!F45*(POWER(1+(INDEX(P_Growth!$M$2:$M$1611,MATCH(A2, P_Growth!$A$2:$A$1611,0))/100), Settings!$C$9-Settings!$C$8))*(Settings!$C$15/100)*(Settings!$C$16/100)*(Settings!$C$17/100)</f>
        <v/>
      </c>
      <c r="G45" s="16">
        <f>'P_Density'!G45*(POWER(1+(INDEX(P_Growth!$M$2:$M$1611,MATCH(A2, P_Growth!$A$2:$A$1611,0))/100), Settings!$C$9-Settings!$C$8))*(Settings!$C$15/100)*(Settings!$C$16/100)*(Settings!$C$17/100)</f>
        <v/>
      </c>
      <c r="H45" s="16">
        <f>'P_Density'!H45*(POWER(1+(INDEX(P_Growth!$M$2:$M$1611,MATCH(A2, P_Growth!$A$2:$A$1611,0))/100), Settings!$C$9-Settings!$C$8))*(Settings!$C$15/100)*(Settings!$C$16/100)*(Settings!$C$17/100)</f>
        <v/>
      </c>
      <c r="I45" s="16">
        <f>'P_Density'!I45*(POWER(1+(INDEX(P_Growth!$M$2:$M$1611,MATCH(A2, P_Growth!$A$2:$A$1611,0))/100), Settings!$C$9-Settings!$C$8))*(Settings!$C$15/100)*(Settings!$C$16/100)*(Settings!$C$17/100)</f>
        <v/>
      </c>
      <c r="J45" s="16">
        <f>'P_Density'!J45*(POWER(1+(INDEX(P_Growth!$M$2:$M$1611,MATCH(A2, P_Growth!$A$2:$A$1611,0))/100), Settings!$C$9-Settings!$C$8))*(Settings!$C$15/100)*(Settings!$C$16/100)*(Settings!$C$17/100)</f>
        <v/>
      </c>
      <c r="K45" s="16">
        <f>'P_Density'!K45*(POWER(1+(INDEX(P_Growth!$M$2:$M$1611,MATCH(A2, P_Growth!$A$2:$A$1611,0))/100), Settings!$C$9-Settings!$C$8))*(Settings!$C$15/100)*(Settings!$C$16/100)*(Settings!$C$17/100)</f>
        <v/>
      </c>
      <c r="L45" s="16">
        <f>'P_Density'!L45*(POWER(1+(INDEX(P_Growth!$M$2:$M$1611,MATCH(A2, P_Growth!$A$2:$A$1611,0))/100), Settings!$C$9-Settings!$C$8))*(Settings!$C$15/100)*(Settings!$C$16/100)*(Settings!$C$17/100)</f>
        <v/>
      </c>
    </row>
    <row r="46">
      <c r="A46" s="16">
        <f>'P_Density'!A46</f>
        <v/>
      </c>
      <c r="B46" s="16">
        <f>'P_Density'!B46</f>
        <v/>
      </c>
      <c r="C46" s="16">
        <f>'P_Density'!C46*(POWER(1+(INDEX(P_Growth!$M$2:$M$1611,MATCH(A2, P_Growth!$A$2:$A$1611,0))/100), Settings!$C$9-Settings!$C$8))*(Settings!$C$15/100)*(Settings!$C$16/100)*(Settings!$C$17/100)</f>
        <v/>
      </c>
      <c r="D46" s="16">
        <f>'P_Density'!D46*(POWER(1+(INDEX(P_Growth!$M$2:$M$1611,MATCH(A2, P_Growth!$A$2:$A$1611,0))/100), Settings!$C$9-Settings!$C$8))*(Settings!$C$15/100)*(Settings!$C$16/100)*(Settings!$C$17/100)</f>
        <v/>
      </c>
      <c r="E46" s="16">
        <f>'P_Density'!E46*(POWER(1+(INDEX(P_Growth!$M$2:$M$1611,MATCH(A2, P_Growth!$A$2:$A$1611,0))/100), Settings!$C$9-Settings!$C$8))*(Settings!$C$15/100)*(Settings!$C$16/100)*(Settings!$C$17/100)</f>
        <v/>
      </c>
      <c r="F46" s="16">
        <f>'P_Density'!F46*(POWER(1+(INDEX(P_Growth!$M$2:$M$1611,MATCH(A2, P_Growth!$A$2:$A$1611,0))/100), Settings!$C$9-Settings!$C$8))*(Settings!$C$15/100)*(Settings!$C$16/100)*(Settings!$C$17/100)</f>
        <v/>
      </c>
      <c r="G46" s="16">
        <f>'P_Density'!G46*(POWER(1+(INDEX(P_Growth!$M$2:$M$1611,MATCH(A2, P_Growth!$A$2:$A$1611,0))/100), Settings!$C$9-Settings!$C$8))*(Settings!$C$15/100)*(Settings!$C$16/100)*(Settings!$C$17/100)</f>
        <v/>
      </c>
      <c r="H46" s="16">
        <f>'P_Density'!H46*(POWER(1+(INDEX(P_Growth!$M$2:$M$1611,MATCH(A2, P_Growth!$A$2:$A$1611,0))/100), Settings!$C$9-Settings!$C$8))*(Settings!$C$15/100)*(Settings!$C$16/100)*(Settings!$C$17/100)</f>
        <v/>
      </c>
      <c r="I46" s="16">
        <f>'P_Density'!I46*(POWER(1+(INDEX(P_Growth!$M$2:$M$1611,MATCH(A2, P_Growth!$A$2:$A$1611,0))/100), Settings!$C$9-Settings!$C$8))*(Settings!$C$15/100)*(Settings!$C$16/100)*(Settings!$C$17/100)</f>
        <v/>
      </c>
      <c r="J46" s="16">
        <f>'P_Density'!J46*(POWER(1+(INDEX(P_Growth!$M$2:$M$1611,MATCH(A2, P_Growth!$A$2:$A$1611,0))/100), Settings!$C$9-Settings!$C$8))*(Settings!$C$15/100)*(Settings!$C$16/100)*(Settings!$C$17/100)</f>
        <v/>
      </c>
      <c r="K46" s="16">
        <f>'P_Density'!K46*(POWER(1+(INDEX(P_Growth!$M$2:$M$1611,MATCH(A2, P_Growth!$A$2:$A$1611,0))/100), Settings!$C$9-Settings!$C$8))*(Settings!$C$15/100)*(Settings!$C$16/100)*(Settings!$C$17/100)</f>
        <v/>
      </c>
      <c r="L46" s="16">
        <f>'P_Density'!L46*(POWER(1+(INDEX(P_Growth!$M$2:$M$1611,MATCH(A2, P_Growth!$A$2:$A$1611,0))/100), Settings!$C$9-Settings!$C$8))*(Settings!$C$15/100)*(Settings!$C$16/100)*(Settings!$C$17/100)</f>
        <v/>
      </c>
    </row>
    <row r="47">
      <c r="A47" s="16">
        <f>'P_Density'!A47</f>
        <v/>
      </c>
      <c r="B47" s="16">
        <f>'P_Density'!B47</f>
        <v/>
      </c>
      <c r="C47" s="16">
        <f>'P_Density'!C47*(POWER(1+(INDEX(P_Growth!$M$2:$M$1611,MATCH(A2, P_Growth!$A$2:$A$1611,0))/100), Settings!$C$9-Settings!$C$8))*(Settings!$C$15/100)*(Settings!$C$16/100)*(Settings!$C$17/100)</f>
        <v/>
      </c>
      <c r="D47" s="16">
        <f>'P_Density'!D47*(POWER(1+(INDEX(P_Growth!$M$2:$M$1611,MATCH(A2, P_Growth!$A$2:$A$1611,0))/100), Settings!$C$9-Settings!$C$8))*(Settings!$C$15/100)*(Settings!$C$16/100)*(Settings!$C$17/100)</f>
        <v/>
      </c>
      <c r="E47" s="16">
        <f>'P_Density'!E47*(POWER(1+(INDEX(P_Growth!$M$2:$M$1611,MATCH(A2, P_Growth!$A$2:$A$1611,0))/100), Settings!$C$9-Settings!$C$8))*(Settings!$C$15/100)*(Settings!$C$16/100)*(Settings!$C$17/100)</f>
        <v/>
      </c>
      <c r="F47" s="16">
        <f>'P_Density'!F47*(POWER(1+(INDEX(P_Growth!$M$2:$M$1611,MATCH(A2, P_Growth!$A$2:$A$1611,0))/100), Settings!$C$9-Settings!$C$8))*(Settings!$C$15/100)*(Settings!$C$16/100)*(Settings!$C$17/100)</f>
        <v/>
      </c>
      <c r="G47" s="16">
        <f>'P_Density'!G47*(POWER(1+(INDEX(P_Growth!$M$2:$M$1611,MATCH(A2, P_Growth!$A$2:$A$1611,0))/100), Settings!$C$9-Settings!$C$8))*(Settings!$C$15/100)*(Settings!$C$16/100)*(Settings!$C$17/100)</f>
        <v/>
      </c>
      <c r="H47" s="16">
        <f>'P_Density'!H47*(POWER(1+(INDEX(P_Growth!$M$2:$M$1611,MATCH(A2, P_Growth!$A$2:$A$1611,0))/100), Settings!$C$9-Settings!$C$8))*(Settings!$C$15/100)*(Settings!$C$16/100)*(Settings!$C$17/100)</f>
        <v/>
      </c>
      <c r="I47" s="16">
        <f>'P_Density'!I47*(POWER(1+(INDEX(P_Growth!$M$2:$M$1611,MATCH(A2, P_Growth!$A$2:$A$1611,0))/100), Settings!$C$9-Settings!$C$8))*(Settings!$C$15/100)*(Settings!$C$16/100)*(Settings!$C$17/100)</f>
        <v/>
      </c>
      <c r="J47" s="16">
        <f>'P_Density'!J47*(POWER(1+(INDEX(P_Growth!$M$2:$M$1611,MATCH(A2, P_Growth!$A$2:$A$1611,0))/100), Settings!$C$9-Settings!$C$8))*(Settings!$C$15/100)*(Settings!$C$16/100)*(Settings!$C$17/100)</f>
        <v/>
      </c>
      <c r="K47" s="16">
        <f>'P_Density'!K47*(POWER(1+(INDEX(P_Growth!$M$2:$M$1611,MATCH(A2, P_Growth!$A$2:$A$1611,0))/100), Settings!$C$9-Settings!$C$8))*(Settings!$C$15/100)*(Settings!$C$16/100)*(Settings!$C$17/100)</f>
        <v/>
      </c>
      <c r="L47" s="16">
        <f>'P_Density'!L47*(POWER(1+(INDEX(P_Growth!$M$2:$M$1611,MATCH(A2, P_Growth!$A$2:$A$1611,0))/100), Settings!$C$9-Settings!$C$8))*(Settings!$C$15/100)*(Settings!$C$16/100)*(Settings!$C$17/100)</f>
        <v/>
      </c>
    </row>
    <row r="48">
      <c r="A48" s="16">
        <f>'P_Density'!A48</f>
        <v/>
      </c>
      <c r="B48" s="16">
        <f>'P_Density'!B48</f>
        <v/>
      </c>
      <c r="C48" s="16">
        <f>'P_Density'!C48*(POWER(1+(INDEX(P_Growth!$M$2:$M$1611,MATCH(A2, P_Growth!$A$2:$A$1611,0))/100), Settings!$C$9-Settings!$C$8))*(Settings!$C$15/100)*(Settings!$C$16/100)*(Settings!$C$17/100)</f>
        <v/>
      </c>
      <c r="D48" s="16">
        <f>'P_Density'!D48*(POWER(1+(INDEX(P_Growth!$M$2:$M$1611,MATCH(A2, P_Growth!$A$2:$A$1611,0))/100), Settings!$C$9-Settings!$C$8))*(Settings!$C$15/100)*(Settings!$C$16/100)*(Settings!$C$17/100)</f>
        <v/>
      </c>
      <c r="E48" s="16">
        <f>'P_Density'!E48*(POWER(1+(INDEX(P_Growth!$M$2:$M$1611,MATCH(A2, P_Growth!$A$2:$A$1611,0))/100), Settings!$C$9-Settings!$C$8))*(Settings!$C$15/100)*(Settings!$C$16/100)*(Settings!$C$17/100)</f>
        <v/>
      </c>
      <c r="F48" s="16">
        <f>'P_Density'!F48*(POWER(1+(INDEX(P_Growth!$M$2:$M$1611,MATCH(A2, P_Growth!$A$2:$A$1611,0))/100), Settings!$C$9-Settings!$C$8))*(Settings!$C$15/100)*(Settings!$C$16/100)*(Settings!$C$17/100)</f>
        <v/>
      </c>
      <c r="G48" s="16">
        <f>'P_Density'!G48*(POWER(1+(INDEX(P_Growth!$M$2:$M$1611,MATCH(A2, P_Growth!$A$2:$A$1611,0))/100), Settings!$C$9-Settings!$C$8))*(Settings!$C$15/100)*(Settings!$C$16/100)*(Settings!$C$17/100)</f>
        <v/>
      </c>
      <c r="H48" s="16">
        <f>'P_Density'!H48*(POWER(1+(INDEX(P_Growth!$M$2:$M$1611,MATCH(A2, P_Growth!$A$2:$A$1611,0))/100), Settings!$C$9-Settings!$C$8))*(Settings!$C$15/100)*(Settings!$C$16/100)*(Settings!$C$17/100)</f>
        <v/>
      </c>
      <c r="I48" s="16">
        <f>'P_Density'!I48*(POWER(1+(INDEX(P_Growth!$M$2:$M$1611,MATCH(A2, P_Growth!$A$2:$A$1611,0))/100), Settings!$C$9-Settings!$C$8))*(Settings!$C$15/100)*(Settings!$C$16/100)*(Settings!$C$17/100)</f>
        <v/>
      </c>
      <c r="J48" s="16">
        <f>'P_Density'!J48*(POWER(1+(INDEX(P_Growth!$M$2:$M$1611,MATCH(A2, P_Growth!$A$2:$A$1611,0))/100), Settings!$C$9-Settings!$C$8))*(Settings!$C$15/100)*(Settings!$C$16/100)*(Settings!$C$17/100)</f>
        <v/>
      </c>
      <c r="K48" s="16">
        <f>'P_Density'!K48*(POWER(1+(INDEX(P_Growth!$M$2:$M$1611,MATCH(A2, P_Growth!$A$2:$A$1611,0))/100), Settings!$C$9-Settings!$C$8))*(Settings!$C$15/100)*(Settings!$C$16/100)*(Settings!$C$17/100)</f>
        <v/>
      </c>
      <c r="L48" s="16">
        <f>'P_Density'!L48*(POWER(1+(INDEX(P_Growth!$M$2:$M$1611,MATCH(A2, P_Growth!$A$2:$A$1611,0))/100), Settings!$C$9-Settings!$C$8))*(Settings!$C$15/100)*(Settings!$C$16/100)*(Settings!$C$17/100)</f>
        <v/>
      </c>
    </row>
    <row r="49">
      <c r="A49" s="16">
        <f>'P_Density'!A49</f>
        <v/>
      </c>
      <c r="B49" s="16">
        <f>'P_Density'!B49</f>
        <v/>
      </c>
      <c r="C49" s="16">
        <f>'P_Density'!C49*(POWER(1+(INDEX(P_Growth!$M$2:$M$1611,MATCH(A2, P_Growth!$A$2:$A$1611,0))/100), Settings!$C$9-Settings!$C$8))*(Settings!$C$15/100)*(Settings!$C$16/100)*(Settings!$C$17/100)</f>
        <v/>
      </c>
      <c r="D49" s="16">
        <f>'P_Density'!D49*(POWER(1+(INDEX(P_Growth!$M$2:$M$1611,MATCH(A2, P_Growth!$A$2:$A$1611,0))/100), Settings!$C$9-Settings!$C$8))*(Settings!$C$15/100)*(Settings!$C$16/100)*(Settings!$C$17/100)</f>
        <v/>
      </c>
      <c r="E49" s="16">
        <f>'P_Density'!E49*(POWER(1+(INDEX(P_Growth!$M$2:$M$1611,MATCH(A2, P_Growth!$A$2:$A$1611,0))/100), Settings!$C$9-Settings!$C$8))*(Settings!$C$15/100)*(Settings!$C$16/100)*(Settings!$C$17/100)</f>
        <v/>
      </c>
      <c r="F49" s="16">
        <f>'P_Density'!F49*(POWER(1+(INDEX(P_Growth!$M$2:$M$1611,MATCH(A2, P_Growth!$A$2:$A$1611,0))/100), Settings!$C$9-Settings!$C$8))*(Settings!$C$15/100)*(Settings!$C$16/100)*(Settings!$C$17/100)</f>
        <v/>
      </c>
      <c r="G49" s="16">
        <f>'P_Density'!G49*(POWER(1+(INDEX(P_Growth!$M$2:$M$1611,MATCH(A2, P_Growth!$A$2:$A$1611,0))/100), Settings!$C$9-Settings!$C$8))*(Settings!$C$15/100)*(Settings!$C$16/100)*(Settings!$C$17/100)</f>
        <v/>
      </c>
      <c r="H49" s="16">
        <f>'P_Density'!H49*(POWER(1+(INDEX(P_Growth!$M$2:$M$1611,MATCH(A2, P_Growth!$A$2:$A$1611,0))/100), Settings!$C$9-Settings!$C$8))*(Settings!$C$15/100)*(Settings!$C$16/100)*(Settings!$C$17/100)</f>
        <v/>
      </c>
      <c r="I49" s="16">
        <f>'P_Density'!I49*(POWER(1+(INDEX(P_Growth!$M$2:$M$1611,MATCH(A2, P_Growth!$A$2:$A$1611,0))/100), Settings!$C$9-Settings!$C$8))*(Settings!$C$15/100)*(Settings!$C$16/100)*(Settings!$C$17/100)</f>
        <v/>
      </c>
      <c r="J49" s="16">
        <f>'P_Density'!J49*(POWER(1+(INDEX(P_Growth!$M$2:$M$1611,MATCH(A2, P_Growth!$A$2:$A$1611,0))/100), Settings!$C$9-Settings!$C$8))*(Settings!$C$15/100)*(Settings!$C$16/100)*(Settings!$C$17/100)</f>
        <v/>
      </c>
      <c r="K49" s="16">
        <f>'P_Density'!K49*(POWER(1+(INDEX(P_Growth!$M$2:$M$1611,MATCH(A2, P_Growth!$A$2:$A$1611,0))/100), Settings!$C$9-Settings!$C$8))*(Settings!$C$15/100)*(Settings!$C$16/100)*(Settings!$C$17/100)</f>
        <v/>
      </c>
      <c r="L49" s="16">
        <f>'P_Density'!L49*(POWER(1+(INDEX(P_Growth!$M$2:$M$1611,MATCH(A2, P_Growth!$A$2:$A$1611,0))/100), Settings!$C$9-Settings!$C$8))*(Settings!$C$15/100)*(Settings!$C$16/100)*(Settings!$C$17/100)</f>
        <v/>
      </c>
    </row>
    <row r="50">
      <c r="A50" s="16">
        <f>'P_Density'!A50</f>
        <v/>
      </c>
      <c r="B50" s="16">
        <f>'P_Density'!B50</f>
        <v/>
      </c>
      <c r="C50" s="16">
        <f>'P_Density'!C50*(POWER(1+(INDEX(P_Growth!$M$2:$M$1611,MATCH(A2, P_Growth!$A$2:$A$1611,0))/100), Settings!$C$9-Settings!$C$8))*(Settings!$C$15/100)*(Settings!$C$16/100)*(Settings!$C$17/100)</f>
        <v/>
      </c>
      <c r="D50" s="16">
        <f>'P_Density'!D50*(POWER(1+(INDEX(P_Growth!$M$2:$M$1611,MATCH(A2, P_Growth!$A$2:$A$1611,0))/100), Settings!$C$9-Settings!$C$8))*(Settings!$C$15/100)*(Settings!$C$16/100)*(Settings!$C$17/100)</f>
        <v/>
      </c>
      <c r="E50" s="16">
        <f>'P_Density'!E50*(POWER(1+(INDEX(P_Growth!$M$2:$M$1611,MATCH(A2, P_Growth!$A$2:$A$1611,0))/100), Settings!$C$9-Settings!$C$8))*(Settings!$C$15/100)*(Settings!$C$16/100)*(Settings!$C$17/100)</f>
        <v/>
      </c>
      <c r="F50" s="16">
        <f>'P_Density'!F50*(POWER(1+(INDEX(P_Growth!$M$2:$M$1611,MATCH(A2, P_Growth!$A$2:$A$1611,0))/100), Settings!$C$9-Settings!$C$8))*(Settings!$C$15/100)*(Settings!$C$16/100)*(Settings!$C$17/100)</f>
        <v/>
      </c>
      <c r="G50" s="16">
        <f>'P_Density'!G50*(POWER(1+(INDEX(P_Growth!$M$2:$M$1611,MATCH(A2, P_Growth!$A$2:$A$1611,0))/100), Settings!$C$9-Settings!$C$8))*(Settings!$C$15/100)*(Settings!$C$16/100)*(Settings!$C$17/100)</f>
        <v/>
      </c>
      <c r="H50" s="16">
        <f>'P_Density'!H50*(POWER(1+(INDEX(P_Growth!$M$2:$M$1611,MATCH(A2, P_Growth!$A$2:$A$1611,0))/100), Settings!$C$9-Settings!$C$8))*(Settings!$C$15/100)*(Settings!$C$16/100)*(Settings!$C$17/100)</f>
        <v/>
      </c>
      <c r="I50" s="16">
        <f>'P_Density'!I50*(POWER(1+(INDEX(P_Growth!$M$2:$M$1611,MATCH(A2, P_Growth!$A$2:$A$1611,0))/100), Settings!$C$9-Settings!$C$8))*(Settings!$C$15/100)*(Settings!$C$16/100)*(Settings!$C$17/100)</f>
        <v/>
      </c>
      <c r="J50" s="16">
        <f>'P_Density'!J50*(POWER(1+(INDEX(P_Growth!$M$2:$M$1611,MATCH(A2, P_Growth!$A$2:$A$1611,0))/100), Settings!$C$9-Settings!$C$8))*(Settings!$C$15/100)*(Settings!$C$16/100)*(Settings!$C$17/100)</f>
        <v/>
      </c>
      <c r="K50" s="16">
        <f>'P_Density'!K50*(POWER(1+(INDEX(P_Growth!$M$2:$M$1611,MATCH(A2, P_Growth!$A$2:$A$1611,0))/100), Settings!$C$9-Settings!$C$8))*(Settings!$C$15/100)*(Settings!$C$16/100)*(Settings!$C$17/100)</f>
        <v/>
      </c>
      <c r="L50" s="16">
        <f>'P_Density'!L50*(POWER(1+(INDEX(P_Growth!$M$2:$M$1611,MATCH(A2, P_Growth!$A$2:$A$1611,0))/100), Settings!$C$9-Settings!$C$8))*(Settings!$C$15/100)*(Settings!$C$16/100)*(Settings!$C$17/100)</f>
        <v/>
      </c>
    </row>
    <row r="51">
      <c r="A51" s="16">
        <f>'P_Density'!A51</f>
        <v/>
      </c>
      <c r="B51" s="16">
        <f>'P_Density'!B51</f>
        <v/>
      </c>
      <c r="C51" s="16">
        <f>'P_Density'!C51*(POWER(1+(INDEX(P_Growth!$M$2:$M$1611,MATCH(A2, P_Growth!$A$2:$A$1611,0))/100), Settings!$C$9-Settings!$C$8))*(Settings!$C$15/100)*(Settings!$C$16/100)*(Settings!$C$17/100)</f>
        <v/>
      </c>
      <c r="D51" s="16">
        <f>'P_Density'!D51*(POWER(1+(INDEX(P_Growth!$M$2:$M$1611,MATCH(A2, P_Growth!$A$2:$A$1611,0))/100), Settings!$C$9-Settings!$C$8))*(Settings!$C$15/100)*(Settings!$C$16/100)*(Settings!$C$17/100)</f>
        <v/>
      </c>
      <c r="E51" s="16">
        <f>'P_Density'!E51*(POWER(1+(INDEX(P_Growth!$M$2:$M$1611,MATCH(A2, P_Growth!$A$2:$A$1611,0))/100), Settings!$C$9-Settings!$C$8))*(Settings!$C$15/100)*(Settings!$C$16/100)*(Settings!$C$17/100)</f>
        <v/>
      </c>
      <c r="F51" s="16">
        <f>'P_Density'!F51*(POWER(1+(INDEX(P_Growth!$M$2:$M$1611,MATCH(A2, P_Growth!$A$2:$A$1611,0))/100), Settings!$C$9-Settings!$C$8))*(Settings!$C$15/100)*(Settings!$C$16/100)*(Settings!$C$17/100)</f>
        <v/>
      </c>
      <c r="G51" s="16">
        <f>'P_Density'!G51*(POWER(1+(INDEX(P_Growth!$M$2:$M$1611,MATCH(A2, P_Growth!$A$2:$A$1611,0))/100), Settings!$C$9-Settings!$C$8))*(Settings!$C$15/100)*(Settings!$C$16/100)*(Settings!$C$17/100)</f>
        <v/>
      </c>
      <c r="H51" s="16">
        <f>'P_Density'!H51*(POWER(1+(INDEX(P_Growth!$M$2:$M$1611,MATCH(A2, P_Growth!$A$2:$A$1611,0))/100), Settings!$C$9-Settings!$C$8))*(Settings!$C$15/100)*(Settings!$C$16/100)*(Settings!$C$17/100)</f>
        <v/>
      </c>
      <c r="I51" s="16">
        <f>'P_Density'!I51*(POWER(1+(INDEX(P_Growth!$M$2:$M$1611,MATCH(A2, P_Growth!$A$2:$A$1611,0))/100), Settings!$C$9-Settings!$C$8))*(Settings!$C$15/100)*(Settings!$C$16/100)*(Settings!$C$17/100)</f>
        <v/>
      </c>
      <c r="J51" s="16">
        <f>'P_Density'!J51*(POWER(1+(INDEX(P_Growth!$M$2:$M$1611,MATCH(A2, P_Growth!$A$2:$A$1611,0))/100), Settings!$C$9-Settings!$C$8))*(Settings!$C$15/100)*(Settings!$C$16/100)*(Settings!$C$17/100)</f>
        <v/>
      </c>
      <c r="K51" s="16">
        <f>'P_Density'!K51*(POWER(1+(INDEX(P_Growth!$M$2:$M$1611,MATCH(A2, P_Growth!$A$2:$A$1611,0))/100), Settings!$C$9-Settings!$C$8))*(Settings!$C$15/100)*(Settings!$C$16/100)*(Settings!$C$17/100)</f>
        <v/>
      </c>
      <c r="L51" s="16">
        <f>'P_Density'!L51*(POWER(1+(INDEX(P_Growth!$M$2:$M$1611,MATCH(A2, P_Growth!$A$2:$A$1611,0))/100), Settings!$C$9-Settings!$C$8))*(Settings!$C$15/100)*(Settings!$C$16/100)*(Settings!$C$17/100)</f>
        <v/>
      </c>
    </row>
    <row r="52">
      <c r="A52" s="16">
        <f>'P_Density'!A52</f>
        <v/>
      </c>
      <c r="B52" s="16">
        <f>'P_Density'!B52</f>
        <v/>
      </c>
      <c r="C52" s="16">
        <f>'P_Density'!C52*(POWER(1+(INDEX(P_Growth!$M$2:$M$1611,MATCH(A2, P_Growth!$A$2:$A$1611,0))/100), Settings!$C$9-Settings!$C$8))*(Settings!$C$15/100)*(Settings!$C$16/100)*(Settings!$C$17/100)</f>
        <v/>
      </c>
      <c r="D52" s="16">
        <f>'P_Density'!D52*(POWER(1+(INDEX(P_Growth!$M$2:$M$1611,MATCH(A2, P_Growth!$A$2:$A$1611,0))/100), Settings!$C$9-Settings!$C$8))*(Settings!$C$15/100)*(Settings!$C$16/100)*(Settings!$C$17/100)</f>
        <v/>
      </c>
      <c r="E52" s="16">
        <f>'P_Density'!E52*(POWER(1+(INDEX(P_Growth!$M$2:$M$1611,MATCH(A2, P_Growth!$A$2:$A$1611,0))/100), Settings!$C$9-Settings!$C$8))*(Settings!$C$15/100)*(Settings!$C$16/100)*(Settings!$C$17/100)</f>
        <v/>
      </c>
      <c r="F52" s="16">
        <f>'P_Density'!F52*(POWER(1+(INDEX(P_Growth!$M$2:$M$1611,MATCH(A2, P_Growth!$A$2:$A$1611,0))/100), Settings!$C$9-Settings!$C$8))*(Settings!$C$15/100)*(Settings!$C$16/100)*(Settings!$C$17/100)</f>
        <v/>
      </c>
      <c r="G52" s="16">
        <f>'P_Density'!G52*(POWER(1+(INDEX(P_Growth!$M$2:$M$1611,MATCH(A2, P_Growth!$A$2:$A$1611,0))/100), Settings!$C$9-Settings!$C$8))*(Settings!$C$15/100)*(Settings!$C$16/100)*(Settings!$C$17/100)</f>
        <v/>
      </c>
      <c r="H52" s="16">
        <f>'P_Density'!H52*(POWER(1+(INDEX(P_Growth!$M$2:$M$1611,MATCH(A2, P_Growth!$A$2:$A$1611,0))/100), Settings!$C$9-Settings!$C$8))*(Settings!$C$15/100)*(Settings!$C$16/100)*(Settings!$C$17/100)</f>
        <v/>
      </c>
      <c r="I52" s="16">
        <f>'P_Density'!I52*(POWER(1+(INDEX(P_Growth!$M$2:$M$1611,MATCH(A2, P_Growth!$A$2:$A$1611,0))/100), Settings!$C$9-Settings!$C$8))*(Settings!$C$15/100)*(Settings!$C$16/100)*(Settings!$C$17/100)</f>
        <v/>
      </c>
      <c r="J52" s="16">
        <f>'P_Density'!J52*(POWER(1+(INDEX(P_Growth!$M$2:$M$1611,MATCH(A2, P_Growth!$A$2:$A$1611,0))/100), Settings!$C$9-Settings!$C$8))*(Settings!$C$15/100)*(Settings!$C$16/100)*(Settings!$C$17/100)</f>
        <v/>
      </c>
      <c r="K52" s="16">
        <f>'P_Density'!K52*(POWER(1+(INDEX(P_Growth!$M$2:$M$1611,MATCH(A2, P_Growth!$A$2:$A$1611,0))/100), Settings!$C$9-Settings!$C$8))*(Settings!$C$15/100)*(Settings!$C$16/100)*(Settings!$C$17/100)</f>
        <v/>
      </c>
      <c r="L52" s="16">
        <f>'P_Density'!L52*(POWER(1+(INDEX(P_Growth!$M$2:$M$1611,MATCH(A2, P_Growth!$A$2:$A$1611,0))/100), Settings!$C$9-Settings!$C$8))*(Settings!$C$15/100)*(Settings!$C$16/100)*(Settings!$C$17/100)</f>
        <v/>
      </c>
    </row>
    <row r="53">
      <c r="A53" s="16">
        <f>'P_Density'!A53</f>
        <v/>
      </c>
      <c r="B53" s="16">
        <f>'P_Density'!B53</f>
        <v/>
      </c>
      <c r="C53" s="16">
        <f>'P_Density'!C53*(POWER(1+(INDEX(P_Growth!$M$2:$M$1611,MATCH(A2, P_Growth!$A$2:$A$1611,0))/100), Settings!$C$9-Settings!$C$8))*(Settings!$C$15/100)*(Settings!$C$16/100)*(Settings!$C$17/100)</f>
        <v/>
      </c>
      <c r="D53" s="16">
        <f>'P_Density'!D53*(POWER(1+(INDEX(P_Growth!$M$2:$M$1611,MATCH(A2, P_Growth!$A$2:$A$1611,0))/100), Settings!$C$9-Settings!$C$8))*(Settings!$C$15/100)*(Settings!$C$16/100)*(Settings!$C$17/100)</f>
        <v/>
      </c>
      <c r="E53" s="16">
        <f>'P_Density'!E53*(POWER(1+(INDEX(P_Growth!$M$2:$M$1611,MATCH(A2, P_Growth!$A$2:$A$1611,0))/100), Settings!$C$9-Settings!$C$8))*(Settings!$C$15/100)*(Settings!$C$16/100)*(Settings!$C$17/100)</f>
        <v/>
      </c>
      <c r="F53" s="16">
        <f>'P_Density'!F53*(POWER(1+(INDEX(P_Growth!$M$2:$M$1611,MATCH(A2, P_Growth!$A$2:$A$1611,0))/100), Settings!$C$9-Settings!$C$8))*(Settings!$C$15/100)*(Settings!$C$16/100)*(Settings!$C$17/100)</f>
        <v/>
      </c>
      <c r="G53" s="16">
        <f>'P_Density'!G53*(POWER(1+(INDEX(P_Growth!$M$2:$M$1611,MATCH(A2, P_Growth!$A$2:$A$1611,0))/100), Settings!$C$9-Settings!$C$8))*(Settings!$C$15/100)*(Settings!$C$16/100)*(Settings!$C$17/100)</f>
        <v/>
      </c>
      <c r="H53" s="16">
        <f>'P_Density'!H53*(POWER(1+(INDEX(P_Growth!$M$2:$M$1611,MATCH(A2, P_Growth!$A$2:$A$1611,0))/100), Settings!$C$9-Settings!$C$8))*(Settings!$C$15/100)*(Settings!$C$16/100)*(Settings!$C$17/100)</f>
        <v/>
      </c>
      <c r="I53" s="16">
        <f>'P_Density'!I53*(POWER(1+(INDEX(P_Growth!$M$2:$M$1611,MATCH(A2, P_Growth!$A$2:$A$1611,0))/100), Settings!$C$9-Settings!$C$8))*(Settings!$C$15/100)*(Settings!$C$16/100)*(Settings!$C$17/100)</f>
        <v/>
      </c>
      <c r="J53" s="16">
        <f>'P_Density'!J53*(POWER(1+(INDEX(P_Growth!$M$2:$M$1611,MATCH(A2, P_Growth!$A$2:$A$1611,0))/100), Settings!$C$9-Settings!$C$8))*(Settings!$C$15/100)*(Settings!$C$16/100)*(Settings!$C$17/100)</f>
        <v/>
      </c>
      <c r="K53" s="16">
        <f>'P_Density'!K53*(POWER(1+(INDEX(P_Growth!$M$2:$M$1611,MATCH(A2, P_Growth!$A$2:$A$1611,0))/100), Settings!$C$9-Settings!$C$8))*(Settings!$C$15/100)*(Settings!$C$16/100)*(Settings!$C$17/100)</f>
        <v/>
      </c>
      <c r="L53" s="16">
        <f>'P_Density'!L53*(POWER(1+(INDEX(P_Growth!$M$2:$M$1611,MATCH(A2, P_Growth!$A$2:$A$1611,0))/100), Settings!$C$9-Settings!$C$8))*(Settings!$C$15/100)*(Settings!$C$16/100)*(Settings!$C$17/100)</f>
        <v/>
      </c>
    </row>
    <row r="54">
      <c r="A54" s="16">
        <f>'P_Density'!A54</f>
        <v/>
      </c>
      <c r="B54" s="16">
        <f>'P_Density'!B54</f>
        <v/>
      </c>
      <c r="C54" s="16">
        <f>'P_Density'!C54*(POWER(1+(INDEX(P_Growth!$M$2:$M$1611,MATCH(A2, P_Growth!$A$2:$A$1611,0))/100), Settings!$C$9-Settings!$C$8))*(Settings!$C$15/100)*(Settings!$C$16/100)*(Settings!$C$17/100)</f>
        <v/>
      </c>
      <c r="D54" s="16">
        <f>'P_Density'!D54*(POWER(1+(INDEX(P_Growth!$M$2:$M$1611,MATCH(A2, P_Growth!$A$2:$A$1611,0))/100), Settings!$C$9-Settings!$C$8))*(Settings!$C$15/100)*(Settings!$C$16/100)*(Settings!$C$17/100)</f>
        <v/>
      </c>
      <c r="E54" s="16">
        <f>'P_Density'!E54*(POWER(1+(INDEX(P_Growth!$M$2:$M$1611,MATCH(A2, P_Growth!$A$2:$A$1611,0))/100), Settings!$C$9-Settings!$C$8))*(Settings!$C$15/100)*(Settings!$C$16/100)*(Settings!$C$17/100)</f>
        <v/>
      </c>
      <c r="F54" s="16">
        <f>'P_Density'!F54*(POWER(1+(INDEX(P_Growth!$M$2:$M$1611,MATCH(A2, P_Growth!$A$2:$A$1611,0))/100), Settings!$C$9-Settings!$C$8))*(Settings!$C$15/100)*(Settings!$C$16/100)*(Settings!$C$17/100)</f>
        <v/>
      </c>
      <c r="G54" s="16">
        <f>'P_Density'!G54*(POWER(1+(INDEX(P_Growth!$M$2:$M$1611,MATCH(A2, P_Growth!$A$2:$A$1611,0))/100), Settings!$C$9-Settings!$C$8))*(Settings!$C$15/100)*(Settings!$C$16/100)*(Settings!$C$17/100)</f>
        <v/>
      </c>
      <c r="H54" s="16">
        <f>'P_Density'!H54*(POWER(1+(INDEX(P_Growth!$M$2:$M$1611,MATCH(A2, P_Growth!$A$2:$A$1611,0))/100), Settings!$C$9-Settings!$C$8))*(Settings!$C$15/100)*(Settings!$C$16/100)*(Settings!$C$17/100)</f>
        <v/>
      </c>
      <c r="I54" s="16">
        <f>'P_Density'!I54*(POWER(1+(INDEX(P_Growth!$M$2:$M$1611,MATCH(A2, P_Growth!$A$2:$A$1611,0))/100), Settings!$C$9-Settings!$C$8))*(Settings!$C$15/100)*(Settings!$C$16/100)*(Settings!$C$17/100)</f>
        <v/>
      </c>
      <c r="J54" s="16">
        <f>'P_Density'!J54*(POWER(1+(INDEX(P_Growth!$M$2:$M$1611,MATCH(A2, P_Growth!$A$2:$A$1611,0))/100), Settings!$C$9-Settings!$C$8))*(Settings!$C$15/100)*(Settings!$C$16/100)*(Settings!$C$17/100)</f>
        <v/>
      </c>
      <c r="K54" s="16">
        <f>'P_Density'!K54*(POWER(1+(INDEX(P_Growth!$M$2:$M$1611,MATCH(A2, P_Growth!$A$2:$A$1611,0))/100), Settings!$C$9-Settings!$C$8))*(Settings!$C$15/100)*(Settings!$C$16/100)*(Settings!$C$17/100)</f>
        <v/>
      </c>
      <c r="L54" s="16">
        <f>'P_Density'!L54*(POWER(1+(INDEX(P_Growth!$M$2:$M$1611,MATCH(A2, P_Growth!$A$2:$A$1611,0))/100), Settings!$C$9-Settings!$C$8))*(Settings!$C$15/100)*(Settings!$C$16/100)*(Settings!$C$17/100)</f>
        <v/>
      </c>
    </row>
    <row r="55">
      <c r="A55" s="16">
        <f>'P_Density'!A55</f>
        <v/>
      </c>
      <c r="B55" s="16">
        <f>'P_Density'!B55</f>
        <v/>
      </c>
      <c r="C55" s="16">
        <f>'P_Density'!C55*(POWER(1+(INDEX(P_Growth!$M$2:$M$1611,MATCH(A2, P_Growth!$A$2:$A$1611,0))/100), Settings!$C$9-Settings!$C$8))*(Settings!$C$15/100)*(Settings!$C$16/100)*(Settings!$C$17/100)</f>
        <v/>
      </c>
      <c r="D55" s="16">
        <f>'P_Density'!D55*(POWER(1+(INDEX(P_Growth!$M$2:$M$1611,MATCH(A2, P_Growth!$A$2:$A$1611,0))/100), Settings!$C$9-Settings!$C$8))*(Settings!$C$15/100)*(Settings!$C$16/100)*(Settings!$C$17/100)</f>
        <v/>
      </c>
      <c r="E55" s="16">
        <f>'P_Density'!E55*(POWER(1+(INDEX(P_Growth!$M$2:$M$1611,MATCH(A2, P_Growth!$A$2:$A$1611,0))/100), Settings!$C$9-Settings!$C$8))*(Settings!$C$15/100)*(Settings!$C$16/100)*(Settings!$C$17/100)</f>
        <v/>
      </c>
      <c r="F55" s="16">
        <f>'P_Density'!F55*(POWER(1+(INDEX(P_Growth!$M$2:$M$1611,MATCH(A2, P_Growth!$A$2:$A$1611,0))/100), Settings!$C$9-Settings!$C$8))*(Settings!$C$15/100)*(Settings!$C$16/100)*(Settings!$C$17/100)</f>
        <v/>
      </c>
      <c r="G55" s="16">
        <f>'P_Density'!G55*(POWER(1+(INDEX(P_Growth!$M$2:$M$1611,MATCH(A2, P_Growth!$A$2:$A$1611,0))/100), Settings!$C$9-Settings!$C$8))*(Settings!$C$15/100)*(Settings!$C$16/100)*(Settings!$C$17/100)</f>
        <v/>
      </c>
      <c r="H55" s="16">
        <f>'P_Density'!H55*(POWER(1+(INDEX(P_Growth!$M$2:$M$1611,MATCH(A2, P_Growth!$A$2:$A$1611,0))/100), Settings!$C$9-Settings!$C$8))*(Settings!$C$15/100)*(Settings!$C$16/100)*(Settings!$C$17/100)</f>
        <v/>
      </c>
      <c r="I55" s="16">
        <f>'P_Density'!I55*(POWER(1+(INDEX(P_Growth!$M$2:$M$1611,MATCH(A2, P_Growth!$A$2:$A$1611,0))/100), Settings!$C$9-Settings!$C$8))*(Settings!$C$15/100)*(Settings!$C$16/100)*(Settings!$C$17/100)</f>
        <v/>
      </c>
      <c r="J55" s="16">
        <f>'P_Density'!J55*(POWER(1+(INDEX(P_Growth!$M$2:$M$1611,MATCH(A2, P_Growth!$A$2:$A$1611,0))/100), Settings!$C$9-Settings!$C$8))*(Settings!$C$15/100)*(Settings!$C$16/100)*(Settings!$C$17/100)</f>
        <v/>
      </c>
      <c r="K55" s="16">
        <f>'P_Density'!K55*(POWER(1+(INDEX(P_Growth!$M$2:$M$1611,MATCH(A2, P_Growth!$A$2:$A$1611,0))/100), Settings!$C$9-Settings!$C$8))*(Settings!$C$15/100)*(Settings!$C$16/100)*(Settings!$C$17/100)</f>
        <v/>
      </c>
      <c r="L55" s="16">
        <f>'P_Density'!L55*(POWER(1+(INDEX(P_Growth!$M$2:$M$1611,MATCH(A2, P_Growth!$A$2:$A$1611,0))/100), Settings!$C$9-Settings!$C$8))*(Settings!$C$15/100)*(Settings!$C$16/100)*(Settings!$C$17/100)</f>
        <v/>
      </c>
    </row>
    <row r="56">
      <c r="A56" s="16">
        <f>'P_Density'!A56</f>
        <v/>
      </c>
      <c r="B56" s="16">
        <f>'P_Density'!B56</f>
        <v/>
      </c>
      <c r="C56" s="16">
        <f>'P_Density'!C56*(POWER(1+(INDEX(P_Growth!$M$2:$M$1611,MATCH(A2, P_Growth!$A$2:$A$1611,0))/100), Settings!$C$9-Settings!$C$8))*(Settings!$C$15/100)*(Settings!$C$16/100)*(Settings!$C$17/100)</f>
        <v/>
      </c>
      <c r="D56" s="16">
        <f>'P_Density'!D56*(POWER(1+(INDEX(P_Growth!$M$2:$M$1611,MATCH(A2, P_Growth!$A$2:$A$1611,0))/100), Settings!$C$9-Settings!$C$8))*(Settings!$C$15/100)*(Settings!$C$16/100)*(Settings!$C$17/100)</f>
        <v/>
      </c>
      <c r="E56" s="16">
        <f>'P_Density'!E56*(POWER(1+(INDEX(P_Growth!$M$2:$M$1611,MATCH(A2, P_Growth!$A$2:$A$1611,0))/100), Settings!$C$9-Settings!$C$8))*(Settings!$C$15/100)*(Settings!$C$16/100)*(Settings!$C$17/100)</f>
        <v/>
      </c>
      <c r="F56" s="16">
        <f>'P_Density'!F56*(POWER(1+(INDEX(P_Growth!$M$2:$M$1611,MATCH(A2, P_Growth!$A$2:$A$1611,0))/100), Settings!$C$9-Settings!$C$8))*(Settings!$C$15/100)*(Settings!$C$16/100)*(Settings!$C$17/100)</f>
        <v/>
      </c>
      <c r="G56" s="16">
        <f>'P_Density'!G56*(POWER(1+(INDEX(P_Growth!$M$2:$M$1611,MATCH(A2, P_Growth!$A$2:$A$1611,0))/100), Settings!$C$9-Settings!$C$8))*(Settings!$C$15/100)*(Settings!$C$16/100)*(Settings!$C$17/100)</f>
        <v/>
      </c>
      <c r="H56" s="16">
        <f>'P_Density'!H56*(POWER(1+(INDEX(P_Growth!$M$2:$M$1611,MATCH(A2, P_Growth!$A$2:$A$1611,0))/100), Settings!$C$9-Settings!$C$8))*(Settings!$C$15/100)*(Settings!$C$16/100)*(Settings!$C$17/100)</f>
        <v/>
      </c>
      <c r="I56" s="16">
        <f>'P_Density'!I56*(POWER(1+(INDEX(P_Growth!$M$2:$M$1611,MATCH(A2, P_Growth!$A$2:$A$1611,0))/100), Settings!$C$9-Settings!$C$8))*(Settings!$C$15/100)*(Settings!$C$16/100)*(Settings!$C$17/100)</f>
        <v/>
      </c>
      <c r="J56" s="16">
        <f>'P_Density'!J56*(POWER(1+(INDEX(P_Growth!$M$2:$M$1611,MATCH(A2, P_Growth!$A$2:$A$1611,0))/100), Settings!$C$9-Settings!$C$8))*(Settings!$C$15/100)*(Settings!$C$16/100)*(Settings!$C$17/100)</f>
        <v/>
      </c>
      <c r="K56" s="16">
        <f>'P_Density'!K56*(POWER(1+(INDEX(P_Growth!$M$2:$M$1611,MATCH(A2, P_Growth!$A$2:$A$1611,0))/100), Settings!$C$9-Settings!$C$8))*(Settings!$C$15/100)*(Settings!$C$16/100)*(Settings!$C$17/100)</f>
        <v/>
      </c>
      <c r="L56" s="16">
        <f>'P_Density'!L56*(POWER(1+(INDEX(P_Growth!$M$2:$M$1611,MATCH(A2, P_Growth!$A$2:$A$1611,0))/100), Settings!$C$9-Settings!$C$8))*(Settings!$C$15/100)*(Settings!$C$16/100)*(Settings!$C$17/100)</f>
        <v/>
      </c>
    </row>
    <row r="57">
      <c r="A57" s="16">
        <f>'P_Density'!A57</f>
        <v/>
      </c>
      <c r="B57" s="16">
        <f>'P_Density'!B57</f>
        <v/>
      </c>
      <c r="C57" s="16">
        <f>'P_Density'!C57*(POWER(1+(INDEX(P_Growth!$M$2:$M$1611,MATCH(A2, P_Growth!$A$2:$A$1611,0))/100), Settings!$C$9-Settings!$C$8))*(Settings!$C$15/100)*(Settings!$C$16/100)*(Settings!$C$17/100)</f>
        <v/>
      </c>
      <c r="D57" s="16">
        <f>'P_Density'!D57*(POWER(1+(INDEX(P_Growth!$M$2:$M$1611,MATCH(A2, P_Growth!$A$2:$A$1611,0))/100), Settings!$C$9-Settings!$C$8))*(Settings!$C$15/100)*(Settings!$C$16/100)*(Settings!$C$17/100)</f>
        <v/>
      </c>
      <c r="E57" s="16">
        <f>'P_Density'!E57*(POWER(1+(INDEX(P_Growth!$M$2:$M$1611,MATCH(A2, P_Growth!$A$2:$A$1611,0))/100), Settings!$C$9-Settings!$C$8))*(Settings!$C$15/100)*(Settings!$C$16/100)*(Settings!$C$17/100)</f>
        <v/>
      </c>
      <c r="F57" s="16">
        <f>'P_Density'!F57*(POWER(1+(INDEX(P_Growth!$M$2:$M$1611,MATCH(A2, P_Growth!$A$2:$A$1611,0))/100), Settings!$C$9-Settings!$C$8))*(Settings!$C$15/100)*(Settings!$C$16/100)*(Settings!$C$17/100)</f>
        <v/>
      </c>
      <c r="G57" s="16">
        <f>'P_Density'!G57*(POWER(1+(INDEX(P_Growth!$M$2:$M$1611,MATCH(A2, P_Growth!$A$2:$A$1611,0))/100), Settings!$C$9-Settings!$C$8))*(Settings!$C$15/100)*(Settings!$C$16/100)*(Settings!$C$17/100)</f>
        <v/>
      </c>
      <c r="H57" s="16">
        <f>'P_Density'!H57*(POWER(1+(INDEX(P_Growth!$M$2:$M$1611,MATCH(A2, P_Growth!$A$2:$A$1611,0))/100), Settings!$C$9-Settings!$C$8))*(Settings!$C$15/100)*(Settings!$C$16/100)*(Settings!$C$17/100)</f>
        <v/>
      </c>
      <c r="I57" s="16">
        <f>'P_Density'!I57*(POWER(1+(INDEX(P_Growth!$M$2:$M$1611,MATCH(A2, P_Growth!$A$2:$A$1611,0))/100), Settings!$C$9-Settings!$C$8))*(Settings!$C$15/100)*(Settings!$C$16/100)*(Settings!$C$17/100)</f>
        <v/>
      </c>
      <c r="J57" s="16">
        <f>'P_Density'!J57*(POWER(1+(INDEX(P_Growth!$M$2:$M$1611,MATCH(A2, P_Growth!$A$2:$A$1611,0))/100), Settings!$C$9-Settings!$C$8))*(Settings!$C$15/100)*(Settings!$C$16/100)*(Settings!$C$17/100)</f>
        <v/>
      </c>
      <c r="K57" s="16">
        <f>'P_Density'!K57*(POWER(1+(INDEX(P_Growth!$M$2:$M$1611,MATCH(A2, P_Growth!$A$2:$A$1611,0))/100), Settings!$C$9-Settings!$C$8))*(Settings!$C$15/100)*(Settings!$C$16/100)*(Settings!$C$17/100)</f>
        <v/>
      </c>
      <c r="L57" s="16">
        <f>'P_Density'!L57*(POWER(1+(INDEX(P_Growth!$M$2:$M$1611,MATCH(A2, P_Growth!$A$2:$A$1611,0))/100), Settings!$C$9-Settings!$C$8))*(Settings!$C$15/100)*(Settings!$C$16/100)*(Settings!$C$17/100)</f>
        <v/>
      </c>
    </row>
    <row r="58">
      <c r="A58" s="16">
        <f>'P_Density'!A58</f>
        <v/>
      </c>
      <c r="B58" s="16">
        <f>'P_Density'!B58</f>
        <v/>
      </c>
      <c r="C58" s="16">
        <f>'P_Density'!C58*(POWER(1+(INDEX(P_Growth!$M$2:$M$1611,MATCH(A2, P_Growth!$A$2:$A$1611,0))/100), Settings!$C$9-Settings!$C$8))*(Settings!$C$15/100)*(Settings!$C$16/100)*(Settings!$C$17/100)</f>
        <v/>
      </c>
      <c r="D58" s="16">
        <f>'P_Density'!D58*(POWER(1+(INDEX(P_Growth!$M$2:$M$1611,MATCH(A2, P_Growth!$A$2:$A$1611,0))/100), Settings!$C$9-Settings!$C$8))*(Settings!$C$15/100)*(Settings!$C$16/100)*(Settings!$C$17/100)</f>
        <v/>
      </c>
      <c r="E58" s="16">
        <f>'P_Density'!E58*(POWER(1+(INDEX(P_Growth!$M$2:$M$1611,MATCH(A2, P_Growth!$A$2:$A$1611,0))/100), Settings!$C$9-Settings!$C$8))*(Settings!$C$15/100)*(Settings!$C$16/100)*(Settings!$C$17/100)</f>
        <v/>
      </c>
      <c r="F58" s="16">
        <f>'P_Density'!F58*(POWER(1+(INDEX(P_Growth!$M$2:$M$1611,MATCH(A2, P_Growth!$A$2:$A$1611,0))/100), Settings!$C$9-Settings!$C$8))*(Settings!$C$15/100)*(Settings!$C$16/100)*(Settings!$C$17/100)</f>
        <v/>
      </c>
      <c r="G58" s="16">
        <f>'P_Density'!G58*(POWER(1+(INDEX(P_Growth!$M$2:$M$1611,MATCH(A2, P_Growth!$A$2:$A$1611,0))/100), Settings!$C$9-Settings!$C$8))*(Settings!$C$15/100)*(Settings!$C$16/100)*(Settings!$C$17/100)</f>
        <v/>
      </c>
      <c r="H58" s="16">
        <f>'P_Density'!H58*(POWER(1+(INDEX(P_Growth!$M$2:$M$1611,MATCH(A2, P_Growth!$A$2:$A$1611,0))/100), Settings!$C$9-Settings!$C$8))*(Settings!$C$15/100)*(Settings!$C$16/100)*(Settings!$C$17/100)</f>
        <v/>
      </c>
      <c r="I58" s="16">
        <f>'P_Density'!I58*(POWER(1+(INDEX(P_Growth!$M$2:$M$1611,MATCH(A2, P_Growth!$A$2:$A$1611,0))/100), Settings!$C$9-Settings!$C$8))*(Settings!$C$15/100)*(Settings!$C$16/100)*(Settings!$C$17/100)</f>
        <v/>
      </c>
      <c r="J58" s="16">
        <f>'P_Density'!J58*(POWER(1+(INDEX(P_Growth!$M$2:$M$1611,MATCH(A2, P_Growth!$A$2:$A$1611,0))/100), Settings!$C$9-Settings!$C$8))*(Settings!$C$15/100)*(Settings!$C$16/100)*(Settings!$C$17/100)</f>
        <v/>
      </c>
      <c r="K58" s="16">
        <f>'P_Density'!K58*(POWER(1+(INDEX(P_Growth!$M$2:$M$1611,MATCH(A2, P_Growth!$A$2:$A$1611,0))/100), Settings!$C$9-Settings!$C$8))*(Settings!$C$15/100)*(Settings!$C$16/100)*(Settings!$C$17/100)</f>
        <v/>
      </c>
      <c r="L58" s="16">
        <f>'P_Density'!L58*(POWER(1+(INDEX(P_Growth!$M$2:$M$1611,MATCH(A2, P_Growth!$A$2:$A$1611,0))/100), Settings!$C$9-Settings!$C$8))*(Settings!$C$15/100)*(Settings!$C$16/100)*(Settings!$C$17/100)</f>
        <v/>
      </c>
    </row>
    <row r="59">
      <c r="A59" s="16">
        <f>'P_Density'!A59</f>
        <v/>
      </c>
      <c r="B59" s="16">
        <f>'P_Density'!B59</f>
        <v/>
      </c>
      <c r="C59" s="16">
        <f>'P_Density'!C59*(POWER(1+(INDEX(P_Growth!$M$2:$M$1611,MATCH(A2, P_Growth!$A$2:$A$1611,0))/100), Settings!$C$9-Settings!$C$8))*(Settings!$C$15/100)*(Settings!$C$16/100)*(Settings!$C$17/100)</f>
        <v/>
      </c>
      <c r="D59" s="16">
        <f>'P_Density'!D59*(POWER(1+(INDEX(P_Growth!$M$2:$M$1611,MATCH(A2, P_Growth!$A$2:$A$1611,0))/100), Settings!$C$9-Settings!$C$8))*(Settings!$C$15/100)*(Settings!$C$16/100)*(Settings!$C$17/100)</f>
        <v/>
      </c>
      <c r="E59" s="16">
        <f>'P_Density'!E59*(POWER(1+(INDEX(P_Growth!$M$2:$M$1611,MATCH(A2, P_Growth!$A$2:$A$1611,0))/100), Settings!$C$9-Settings!$C$8))*(Settings!$C$15/100)*(Settings!$C$16/100)*(Settings!$C$17/100)</f>
        <v/>
      </c>
      <c r="F59" s="16">
        <f>'P_Density'!F59*(POWER(1+(INDEX(P_Growth!$M$2:$M$1611,MATCH(A2, P_Growth!$A$2:$A$1611,0))/100), Settings!$C$9-Settings!$C$8))*(Settings!$C$15/100)*(Settings!$C$16/100)*(Settings!$C$17/100)</f>
        <v/>
      </c>
      <c r="G59" s="16">
        <f>'P_Density'!G59*(POWER(1+(INDEX(P_Growth!$M$2:$M$1611,MATCH(A2, P_Growth!$A$2:$A$1611,0))/100), Settings!$C$9-Settings!$C$8))*(Settings!$C$15/100)*(Settings!$C$16/100)*(Settings!$C$17/100)</f>
        <v/>
      </c>
      <c r="H59" s="16">
        <f>'P_Density'!H59*(POWER(1+(INDEX(P_Growth!$M$2:$M$1611,MATCH(A2, P_Growth!$A$2:$A$1611,0))/100), Settings!$C$9-Settings!$C$8))*(Settings!$C$15/100)*(Settings!$C$16/100)*(Settings!$C$17/100)</f>
        <v/>
      </c>
      <c r="I59" s="16">
        <f>'P_Density'!I59*(POWER(1+(INDEX(P_Growth!$M$2:$M$1611,MATCH(A2, P_Growth!$A$2:$A$1611,0))/100), Settings!$C$9-Settings!$C$8))*(Settings!$C$15/100)*(Settings!$C$16/100)*(Settings!$C$17/100)</f>
        <v/>
      </c>
      <c r="J59" s="16">
        <f>'P_Density'!J59*(POWER(1+(INDEX(P_Growth!$M$2:$M$1611,MATCH(A2, P_Growth!$A$2:$A$1611,0))/100), Settings!$C$9-Settings!$C$8))*(Settings!$C$15/100)*(Settings!$C$16/100)*(Settings!$C$17/100)</f>
        <v/>
      </c>
      <c r="K59" s="16">
        <f>'P_Density'!K59*(POWER(1+(INDEX(P_Growth!$M$2:$M$1611,MATCH(A2, P_Growth!$A$2:$A$1611,0))/100), Settings!$C$9-Settings!$C$8))*(Settings!$C$15/100)*(Settings!$C$16/100)*(Settings!$C$17/100)</f>
        <v/>
      </c>
      <c r="L59" s="16">
        <f>'P_Density'!L59*(POWER(1+(INDEX(P_Growth!$M$2:$M$1611,MATCH(A2, P_Growth!$A$2:$A$1611,0))/100), Settings!$C$9-Settings!$C$8))*(Settings!$C$15/100)*(Settings!$C$16/100)*(Settings!$C$17/100)</f>
        <v/>
      </c>
    </row>
    <row r="60">
      <c r="A60" s="16">
        <f>'P_Density'!A60</f>
        <v/>
      </c>
      <c r="B60" s="16">
        <f>'P_Density'!B60</f>
        <v/>
      </c>
      <c r="C60" s="16">
        <f>'P_Density'!C60*(POWER(1+(INDEX(P_Growth!$M$2:$M$1611,MATCH(A2, P_Growth!$A$2:$A$1611,0))/100), Settings!$C$9-Settings!$C$8))*(Settings!$C$15/100)*(Settings!$C$16/100)*(Settings!$C$17/100)</f>
        <v/>
      </c>
      <c r="D60" s="16">
        <f>'P_Density'!D60*(POWER(1+(INDEX(P_Growth!$M$2:$M$1611,MATCH(A2, P_Growth!$A$2:$A$1611,0))/100), Settings!$C$9-Settings!$C$8))*(Settings!$C$15/100)*(Settings!$C$16/100)*(Settings!$C$17/100)</f>
        <v/>
      </c>
      <c r="E60" s="16">
        <f>'P_Density'!E60*(POWER(1+(INDEX(P_Growth!$M$2:$M$1611,MATCH(A2, P_Growth!$A$2:$A$1611,0))/100), Settings!$C$9-Settings!$C$8))*(Settings!$C$15/100)*(Settings!$C$16/100)*(Settings!$C$17/100)</f>
        <v/>
      </c>
      <c r="F60" s="16">
        <f>'P_Density'!F60*(POWER(1+(INDEX(P_Growth!$M$2:$M$1611,MATCH(A2, P_Growth!$A$2:$A$1611,0))/100), Settings!$C$9-Settings!$C$8))*(Settings!$C$15/100)*(Settings!$C$16/100)*(Settings!$C$17/100)</f>
        <v/>
      </c>
      <c r="G60" s="16">
        <f>'P_Density'!G60*(POWER(1+(INDEX(P_Growth!$M$2:$M$1611,MATCH(A2, P_Growth!$A$2:$A$1611,0))/100), Settings!$C$9-Settings!$C$8))*(Settings!$C$15/100)*(Settings!$C$16/100)*(Settings!$C$17/100)</f>
        <v/>
      </c>
      <c r="H60" s="16">
        <f>'P_Density'!H60*(POWER(1+(INDEX(P_Growth!$M$2:$M$1611,MATCH(A2, P_Growth!$A$2:$A$1611,0))/100), Settings!$C$9-Settings!$C$8))*(Settings!$C$15/100)*(Settings!$C$16/100)*(Settings!$C$17/100)</f>
        <v/>
      </c>
      <c r="I60" s="16">
        <f>'P_Density'!I60*(POWER(1+(INDEX(P_Growth!$M$2:$M$1611,MATCH(A2, P_Growth!$A$2:$A$1611,0))/100), Settings!$C$9-Settings!$C$8))*(Settings!$C$15/100)*(Settings!$C$16/100)*(Settings!$C$17/100)</f>
        <v/>
      </c>
      <c r="J60" s="16">
        <f>'P_Density'!J60*(POWER(1+(INDEX(P_Growth!$M$2:$M$1611,MATCH(A2, P_Growth!$A$2:$A$1611,0))/100), Settings!$C$9-Settings!$C$8))*(Settings!$C$15/100)*(Settings!$C$16/100)*(Settings!$C$17/100)</f>
        <v/>
      </c>
      <c r="K60" s="16">
        <f>'P_Density'!K60*(POWER(1+(INDEX(P_Growth!$M$2:$M$1611,MATCH(A2, P_Growth!$A$2:$A$1611,0))/100), Settings!$C$9-Settings!$C$8))*(Settings!$C$15/100)*(Settings!$C$16/100)*(Settings!$C$17/100)</f>
        <v/>
      </c>
      <c r="L60" s="16">
        <f>'P_Density'!L60*(POWER(1+(INDEX(P_Growth!$M$2:$M$1611,MATCH(A2, P_Growth!$A$2:$A$1611,0))/100), Settings!$C$9-Settings!$C$8))*(Settings!$C$15/100)*(Settings!$C$16/100)*(Settings!$C$17/100)</f>
        <v/>
      </c>
    </row>
    <row r="61">
      <c r="A61" s="16">
        <f>'P_Density'!A61</f>
        <v/>
      </c>
      <c r="B61" s="16">
        <f>'P_Density'!B61</f>
        <v/>
      </c>
      <c r="C61" s="16">
        <f>'P_Density'!C61*(POWER(1+(INDEX(P_Growth!$M$2:$M$1611,MATCH(A2, P_Growth!$A$2:$A$1611,0))/100), Settings!$C$9-Settings!$C$8))*(Settings!$C$15/100)*(Settings!$C$16/100)*(Settings!$C$17/100)</f>
        <v/>
      </c>
      <c r="D61" s="16">
        <f>'P_Density'!D61*(POWER(1+(INDEX(P_Growth!$M$2:$M$1611,MATCH(A2, P_Growth!$A$2:$A$1611,0))/100), Settings!$C$9-Settings!$C$8))*(Settings!$C$15/100)*(Settings!$C$16/100)*(Settings!$C$17/100)</f>
        <v/>
      </c>
      <c r="E61" s="16">
        <f>'P_Density'!E61*(POWER(1+(INDEX(P_Growth!$M$2:$M$1611,MATCH(A2, P_Growth!$A$2:$A$1611,0))/100), Settings!$C$9-Settings!$C$8))*(Settings!$C$15/100)*(Settings!$C$16/100)*(Settings!$C$17/100)</f>
        <v/>
      </c>
      <c r="F61" s="16">
        <f>'P_Density'!F61*(POWER(1+(INDEX(P_Growth!$M$2:$M$1611,MATCH(A2, P_Growth!$A$2:$A$1611,0))/100), Settings!$C$9-Settings!$C$8))*(Settings!$C$15/100)*(Settings!$C$16/100)*(Settings!$C$17/100)</f>
        <v/>
      </c>
      <c r="G61" s="16">
        <f>'P_Density'!G61*(POWER(1+(INDEX(P_Growth!$M$2:$M$1611,MATCH(A2, P_Growth!$A$2:$A$1611,0))/100), Settings!$C$9-Settings!$C$8))*(Settings!$C$15/100)*(Settings!$C$16/100)*(Settings!$C$17/100)</f>
        <v/>
      </c>
      <c r="H61" s="16">
        <f>'P_Density'!H61*(POWER(1+(INDEX(P_Growth!$M$2:$M$1611,MATCH(A2, P_Growth!$A$2:$A$1611,0))/100), Settings!$C$9-Settings!$C$8))*(Settings!$C$15/100)*(Settings!$C$16/100)*(Settings!$C$17/100)</f>
        <v/>
      </c>
      <c r="I61" s="16">
        <f>'P_Density'!I61*(POWER(1+(INDEX(P_Growth!$M$2:$M$1611,MATCH(A2, P_Growth!$A$2:$A$1611,0))/100), Settings!$C$9-Settings!$C$8))*(Settings!$C$15/100)*(Settings!$C$16/100)*(Settings!$C$17/100)</f>
        <v/>
      </c>
      <c r="J61" s="16">
        <f>'P_Density'!J61*(POWER(1+(INDEX(P_Growth!$M$2:$M$1611,MATCH(A2, P_Growth!$A$2:$A$1611,0))/100), Settings!$C$9-Settings!$C$8))*(Settings!$C$15/100)*(Settings!$C$16/100)*(Settings!$C$17/100)</f>
        <v/>
      </c>
      <c r="K61" s="16">
        <f>'P_Density'!K61*(POWER(1+(INDEX(P_Growth!$M$2:$M$1611,MATCH(A2, P_Growth!$A$2:$A$1611,0))/100), Settings!$C$9-Settings!$C$8))*(Settings!$C$15/100)*(Settings!$C$16/100)*(Settings!$C$17/100)</f>
        <v/>
      </c>
      <c r="L61" s="16">
        <f>'P_Density'!L61*(POWER(1+(INDEX(P_Growth!$M$2:$M$1611,MATCH(A2, P_Growth!$A$2:$A$1611,0))/100), Settings!$C$9-Settings!$C$8))*(Settings!$C$15/100)*(Settings!$C$16/100)*(Settings!$C$17/100)</f>
        <v/>
      </c>
    </row>
    <row r="62">
      <c r="A62" s="16">
        <f>'P_Density'!A62</f>
        <v/>
      </c>
      <c r="B62" s="16">
        <f>'P_Density'!B62</f>
        <v/>
      </c>
      <c r="C62" s="16">
        <f>'P_Density'!C62*(POWER(1+(INDEX(P_Growth!$M$2:$M$1611,MATCH(A2, P_Growth!$A$2:$A$1611,0))/100), Settings!$C$9-Settings!$C$8))*(Settings!$C$15/100)*(Settings!$C$16/100)*(Settings!$C$17/100)</f>
        <v/>
      </c>
      <c r="D62" s="16">
        <f>'P_Density'!D62*(POWER(1+(INDEX(P_Growth!$M$2:$M$1611,MATCH(A2, P_Growth!$A$2:$A$1611,0))/100), Settings!$C$9-Settings!$C$8))*(Settings!$C$15/100)*(Settings!$C$16/100)*(Settings!$C$17/100)</f>
        <v/>
      </c>
      <c r="E62" s="16">
        <f>'P_Density'!E62*(POWER(1+(INDEX(P_Growth!$M$2:$M$1611,MATCH(A2, P_Growth!$A$2:$A$1611,0))/100), Settings!$C$9-Settings!$C$8))*(Settings!$C$15/100)*(Settings!$C$16/100)*(Settings!$C$17/100)</f>
        <v/>
      </c>
      <c r="F62" s="16">
        <f>'P_Density'!F62*(POWER(1+(INDEX(P_Growth!$M$2:$M$1611,MATCH(A2, P_Growth!$A$2:$A$1611,0))/100), Settings!$C$9-Settings!$C$8))*(Settings!$C$15/100)*(Settings!$C$16/100)*(Settings!$C$17/100)</f>
        <v/>
      </c>
      <c r="G62" s="16">
        <f>'P_Density'!G62*(POWER(1+(INDEX(P_Growth!$M$2:$M$1611,MATCH(A2, P_Growth!$A$2:$A$1611,0))/100), Settings!$C$9-Settings!$C$8))*(Settings!$C$15/100)*(Settings!$C$16/100)*(Settings!$C$17/100)</f>
        <v/>
      </c>
      <c r="H62" s="16">
        <f>'P_Density'!H62*(POWER(1+(INDEX(P_Growth!$M$2:$M$1611,MATCH(A2, P_Growth!$A$2:$A$1611,0))/100), Settings!$C$9-Settings!$C$8))*(Settings!$C$15/100)*(Settings!$C$16/100)*(Settings!$C$17/100)</f>
        <v/>
      </c>
      <c r="I62" s="16">
        <f>'P_Density'!I62*(POWER(1+(INDEX(P_Growth!$M$2:$M$1611,MATCH(A2, P_Growth!$A$2:$A$1611,0))/100), Settings!$C$9-Settings!$C$8))*(Settings!$C$15/100)*(Settings!$C$16/100)*(Settings!$C$17/100)</f>
        <v/>
      </c>
      <c r="J62" s="16">
        <f>'P_Density'!J62*(POWER(1+(INDEX(P_Growth!$M$2:$M$1611,MATCH(A2, P_Growth!$A$2:$A$1611,0))/100), Settings!$C$9-Settings!$C$8))*(Settings!$C$15/100)*(Settings!$C$16/100)*(Settings!$C$17/100)</f>
        <v/>
      </c>
      <c r="K62" s="16">
        <f>'P_Density'!K62*(POWER(1+(INDEX(P_Growth!$M$2:$M$1611,MATCH(A2, P_Growth!$A$2:$A$1611,0))/100), Settings!$C$9-Settings!$C$8))*(Settings!$C$15/100)*(Settings!$C$16/100)*(Settings!$C$17/100)</f>
        <v/>
      </c>
      <c r="L62" s="16">
        <f>'P_Density'!L62*(POWER(1+(INDEX(P_Growth!$M$2:$M$1611,MATCH(A2, P_Growth!$A$2:$A$1611,0))/100), Settings!$C$9-Settings!$C$8))*(Settings!$C$15/100)*(Settings!$C$16/100)*(Settings!$C$17/100)</f>
        <v/>
      </c>
    </row>
    <row r="63">
      <c r="A63" s="16">
        <f>'P_Density'!A63</f>
        <v/>
      </c>
      <c r="B63" s="16">
        <f>'P_Density'!B63</f>
        <v/>
      </c>
      <c r="C63" s="16">
        <f>'P_Density'!C63*(POWER(1+(INDEX(P_Growth!$M$2:$M$1611,MATCH(A2, P_Growth!$A$2:$A$1611,0))/100), Settings!$C$9-Settings!$C$8))*(Settings!$C$15/100)*(Settings!$C$16/100)*(Settings!$C$17/100)</f>
        <v/>
      </c>
      <c r="D63" s="16">
        <f>'P_Density'!D63*(POWER(1+(INDEX(P_Growth!$M$2:$M$1611,MATCH(A2, P_Growth!$A$2:$A$1611,0))/100), Settings!$C$9-Settings!$C$8))*(Settings!$C$15/100)*(Settings!$C$16/100)*(Settings!$C$17/100)</f>
        <v/>
      </c>
      <c r="E63" s="16">
        <f>'P_Density'!E63*(POWER(1+(INDEX(P_Growth!$M$2:$M$1611,MATCH(A2, P_Growth!$A$2:$A$1611,0))/100), Settings!$C$9-Settings!$C$8))*(Settings!$C$15/100)*(Settings!$C$16/100)*(Settings!$C$17/100)</f>
        <v/>
      </c>
      <c r="F63" s="16">
        <f>'P_Density'!F63*(POWER(1+(INDEX(P_Growth!$M$2:$M$1611,MATCH(A2, P_Growth!$A$2:$A$1611,0))/100), Settings!$C$9-Settings!$C$8))*(Settings!$C$15/100)*(Settings!$C$16/100)*(Settings!$C$17/100)</f>
        <v/>
      </c>
      <c r="G63" s="16">
        <f>'P_Density'!G63*(POWER(1+(INDEX(P_Growth!$M$2:$M$1611,MATCH(A2, P_Growth!$A$2:$A$1611,0))/100), Settings!$C$9-Settings!$C$8))*(Settings!$C$15/100)*(Settings!$C$16/100)*(Settings!$C$17/100)</f>
        <v/>
      </c>
      <c r="H63" s="16">
        <f>'P_Density'!H63*(POWER(1+(INDEX(P_Growth!$M$2:$M$1611,MATCH(A2, P_Growth!$A$2:$A$1611,0))/100), Settings!$C$9-Settings!$C$8))*(Settings!$C$15/100)*(Settings!$C$16/100)*(Settings!$C$17/100)</f>
        <v/>
      </c>
      <c r="I63" s="16">
        <f>'P_Density'!I63*(POWER(1+(INDEX(P_Growth!$M$2:$M$1611,MATCH(A2, P_Growth!$A$2:$A$1611,0))/100), Settings!$C$9-Settings!$C$8))*(Settings!$C$15/100)*(Settings!$C$16/100)*(Settings!$C$17/100)</f>
        <v/>
      </c>
      <c r="J63" s="16">
        <f>'P_Density'!J63*(POWER(1+(INDEX(P_Growth!$M$2:$M$1611,MATCH(A2, P_Growth!$A$2:$A$1611,0))/100), Settings!$C$9-Settings!$C$8))*(Settings!$C$15/100)*(Settings!$C$16/100)*(Settings!$C$17/100)</f>
        <v/>
      </c>
      <c r="K63" s="16">
        <f>'P_Density'!K63*(POWER(1+(INDEX(P_Growth!$M$2:$M$1611,MATCH(A2, P_Growth!$A$2:$A$1611,0))/100), Settings!$C$9-Settings!$C$8))*(Settings!$C$15/100)*(Settings!$C$16/100)*(Settings!$C$17/100)</f>
        <v/>
      </c>
      <c r="L63" s="16">
        <f>'P_Density'!L63*(POWER(1+(INDEX(P_Growth!$M$2:$M$1611,MATCH(A2, P_Growth!$A$2:$A$1611,0))/100), Settings!$C$9-Settings!$C$8))*(Settings!$C$15/100)*(Settings!$C$16/100)*(Settings!$C$17/100)</f>
        <v/>
      </c>
    </row>
    <row r="64">
      <c r="A64" s="16">
        <f>'P_Density'!A64</f>
        <v/>
      </c>
      <c r="B64" s="16">
        <f>'P_Density'!B64</f>
        <v/>
      </c>
      <c r="C64" s="16">
        <f>'P_Density'!C64*(POWER(1+(INDEX(P_Growth!$M$2:$M$1611,MATCH(A2, P_Growth!$A$2:$A$1611,0))/100), Settings!$C$9-Settings!$C$8))*(Settings!$C$15/100)*(Settings!$C$16/100)*(Settings!$C$17/100)</f>
        <v/>
      </c>
      <c r="D64" s="16">
        <f>'P_Density'!D64*(POWER(1+(INDEX(P_Growth!$M$2:$M$1611,MATCH(A2, P_Growth!$A$2:$A$1611,0))/100), Settings!$C$9-Settings!$C$8))*(Settings!$C$15/100)*(Settings!$C$16/100)*(Settings!$C$17/100)</f>
        <v/>
      </c>
      <c r="E64" s="16">
        <f>'P_Density'!E64*(POWER(1+(INDEX(P_Growth!$M$2:$M$1611,MATCH(A2, P_Growth!$A$2:$A$1611,0))/100), Settings!$C$9-Settings!$C$8))*(Settings!$C$15/100)*(Settings!$C$16/100)*(Settings!$C$17/100)</f>
        <v/>
      </c>
      <c r="F64" s="16">
        <f>'P_Density'!F64*(POWER(1+(INDEX(P_Growth!$M$2:$M$1611,MATCH(A2, P_Growth!$A$2:$A$1611,0))/100), Settings!$C$9-Settings!$C$8))*(Settings!$C$15/100)*(Settings!$C$16/100)*(Settings!$C$17/100)</f>
        <v/>
      </c>
      <c r="G64" s="16">
        <f>'P_Density'!G64*(POWER(1+(INDEX(P_Growth!$M$2:$M$1611,MATCH(A2, P_Growth!$A$2:$A$1611,0))/100), Settings!$C$9-Settings!$C$8))*(Settings!$C$15/100)*(Settings!$C$16/100)*(Settings!$C$17/100)</f>
        <v/>
      </c>
      <c r="H64" s="16">
        <f>'P_Density'!H64*(POWER(1+(INDEX(P_Growth!$M$2:$M$1611,MATCH(A2, P_Growth!$A$2:$A$1611,0))/100), Settings!$C$9-Settings!$C$8))*(Settings!$C$15/100)*(Settings!$C$16/100)*(Settings!$C$17/100)</f>
        <v/>
      </c>
      <c r="I64" s="16">
        <f>'P_Density'!I64*(POWER(1+(INDEX(P_Growth!$M$2:$M$1611,MATCH(A2, P_Growth!$A$2:$A$1611,0))/100), Settings!$C$9-Settings!$C$8))*(Settings!$C$15/100)*(Settings!$C$16/100)*(Settings!$C$17/100)</f>
        <v/>
      </c>
      <c r="J64" s="16">
        <f>'P_Density'!J64*(POWER(1+(INDEX(P_Growth!$M$2:$M$1611,MATCH(A2, P_Growth!$A$2:$A$1611,0))/100), Settings!$C$9-Settings!$C$8))*(Settings!$C$15/100)*(Settings!$C$16/100)*(Settings!$C$17/100)</f>
        <v/>
      </c>
      <c r="K64" s="16">
        <f>'P_Density'!K64*(POWER(1+(INDEX(P_Growth!$M$2:$M$1611,MATCH(A2, P_Growth!$A$2:$A$1611,0))/100), Settings!$C$9-Settings!$C$8))*(Settings!$C$15/100)*(Settings!$C$16/100)*(Settings!$C$17/100)</f>
        <v/>
      </c>
      <c r="L64" s="16">
        <f>'P_Density'!L64*(POWER(1+(INDEX(P_Growth!$M$2:$M$1611,MATCH(A2, P_Growth!$A$2:$A$1611,0))/100), Settings!$C$9-Settings!$C$8))*(Settings!$C$15/100)*(Settings!$C$16/100)*(Settings!$C$17/100)</f>
        <v/>
      </c>
    </row>
    <row r="65">
      <c r="A65" s="16">
        <f>'P_Density'!A65</f>
        <v/>
      </c>
      <c r="B65" s="16">
        <f>'P_Density'!B65</f>
        <v/>
      </c>
      <c r="C65" s="16">
        <f>'P_Density'!C65*(POWER(1+(INDEX(P_Growth!$M$2:$M$1611,MATCH(A2, P_Growth!$A$2:$A$1611,0))/100), Settings!$C$9-Settings!$C$8))*(Settings!$C$15/100)*(Settings!$C$16/100)*(Settings!$C$17/100)</f>
        <v/>
      </c>
      <c r="D65" s="16">
        <f>'P_Density'!D65*(POWER(1+(INDEX(P_Growth!$M$2:$M$1611,MATCH(A2, P_Growth!$A$2:$A$1611,0))/100), Settings!$C$9-Settings!$C$8))*(Settings!$C$15/100)*(Settings!$C$16/100)*(Settings!$C$17/100)</f>
        <v/>
      </c>
      <c r="E65" s="16">
        <f>'P_Density'!E65*(POWER(1+(INDEX(P_Growth!$M$2:$M$1611,MATCH(A2, P_Growth!$A$2:$A$1611,0))/100), Settings!$C$9-Settings!$C$8))*(Settings!$C$15/100)*(Settings!$C$16/100)*(Settings!$C$17/100)</f>
        <v/>
      </c>
      <c r="F65" s="16">
        <f>'P_Density'!F65*(POWER(1+(INDEX(P_Growth!$M$2:$M$1611,MATCH(A2, P_Growth!$A$2:$A$1611,0))/100), Settings!$C$9-Settings!$C$8))*(Settings!$C$15/100)*(Settings!$C$16/100)*(Settings!$C$17/100)</f>
        <v/>
      </c>
      <c r="G65" s="16">
        <f>'P_Density'!G65*(POWER(1+(INDEX(P_Growth!$M$2:$M$1611,MATCH(A2, P_Growth!$A$2:$A$1611,0))/100), Settings!$C$9-Settings!$C$8))*(Settings!$C$15/100)*(Settings!$C$16/100)*(Settings!$C$17/100)</f>
        <v/>
      </c>
      <c r="H65" s="16">
        <f>'P_Density'!H65*(POWER(1+(INDEX(P_Growth!$M$2:$M$1611,MATCH(A2, P_Growth!$A$2:$A$1611,0))/100), Settings!$C$9-Settings!$C$8))*(Settings!$C$15/100)*(Settings!$C$16/100)*(Settings!$C$17/100)</f>
        <v/>
      </c>
      <c r="I65" s="16">
        <f>'P_Density'!I65*(POWER(1+(INDEX(P_Growth!$M$2:$M$1611,MATCH(A2, P_Growth!$A$2:$A$1611,0))/100), Settings!$C$9-Settings!$C$8))*(Settings!$C$15/100)*(Settings!$C$16/100)*(Settings!$C$17/100)</f>
        <v/>
      </c>
      <c r="J65" s="16">
        <f>'P_Density'!J65*(POWER(1+(INDEX(P_Growth!$M$2:$M$1611,MATCH(A2, P_Growth!$A$2:$A$1611,0))/100), Settings!$C$9-Settings!$C$8))*(Settings!$C$15/100)*(Settings!$C$16/100)*(Settings!$C$17/100)</f>
        <v/>
      </c>
      <c r="K65" s="16">
        <f>'P_Density'!K65*(POWER(1+(INDEX(P_Growth!$M$2:$M$1611,MATCH(A2, P_Growth!$A$2:$A$1611,0))/100), Settings!$C$9-Settings!$C$8))*(Settings!$C$15/100)*(Settings!$C$16/100)*(Settings!$C$17/100)</f>
        <v/>
      </c>
      <c r="L65" s="16">
        <f>'P_Density'!L65*(POWER(1+(INDEX(P_Growth!$M$2:$M$1611,MATCH(A2, P_Growth!$A$2:$A$1611,0))/100), Settings!$C$9-Settings!$C$8))*(Settings!$C$15/100)*(Settings!$C$16/100)*(Settings!$C$17/100)</f>
        <v/>
      </c>
    </row>
    <row r="66">
      <c r="A66" s="16">
        <f>'P_Density'!A66</f>
        <v/>
      </c>
      <c r="B66" s="16">
        <f>'P_Density'!B66</f>
        <v/>
      </c>
      <c r="C66" s="16">
        <f>'P_Density'!C66*(POWER(1+(INDEX(P_Growth!$M$2:$M$1611,MATCH(A2, P_Growth!$A$2:$A$1611,0))/100), Settings!$C$9-Settings!$C$8))*(Settings!$C$15/100)*(Settings!$C$16/100)*(Settings!$C$17/100)</f>
        <v/>
      </c>
      <c r="D66" s="16">
        <f>'P_Density'!D66*(POWER(1+(INDEX(P_Growth!$M$2:$M$1611,MATCH(A2, P_Growth!$A$2:$A$1611,0))/100), Settings!$C$9-Settings!$C$8))*(Settings!$C$15/100)*(Settings!$C$16/100)*(Settings!$C$17/100)</f>
        <v/>
      </c>
      <c r="E66" s="16">
        <f>'P_Density'!E66*(POWER(1+(INDEX(P_Growth!$M$2:$M$1611,MATCH(A2, P_Growth!$A$2:$A$1611,0))/100), Settings!$C$9-Settings!$C$8))*(Settings!$C$15/100)*(Settings!$C$16/100)*(Settings!$C$17/100)</f>
        <v/>
      </c>
      <c r="F66" s="16">
        <f>'P_Density'!F66*(POWER(1+(INDEX(P_Growth!$M$2:$M$1611,MATCH(A2, P_Growth!$A$2:$A$1611,0))/100), Settings!$C$9-Settings!$C$8))*(Settings!$C$15/100)*(Settings!$C$16/100)*(Settings!$C$17/100)</f>
        <v/>
      </c>
      <c r="G66" s="16">
        <f>'P_Density'!G66*(POWER(1+(INDEX(P_Growth!$M$2:$M$1611,MATCH(A2, P_Growth!$A$2:$A$1611,0))/100), Settings!$C$9-Settings!$C$8))*(Settings!$C$15/100)*(Settings!$C$16/100)*(Settings!$C$17/100)</f>
        <v/>
      </c>
      <c r="H66" s="16">
        <f>'P_Density'!H66*(POWER(1+(INDEX(P_Growth!$M$2:$M$1611,MATCH(A2, P_Growth!$A$2:$A$1611,0))/100), Settings!$C$9-Settings!$C$8))*(Settings!$C$15/100)*(Settings!$C$16/100)*(Settings!$C$17/100)</f>
        <v/>
      </c>
      <c r="I66" s="16">
        <f>'P_Density'!I66*(POWER(1+(INDEX(P_Growth!$M$2:$M$1611,MATCH(A2, P_Growth!$A$2:$A$1611,0))/100), Settings!$C$9-Settings!$C$8))*(Settings!$C$15/100)*(Settings!$C$16/100)*(Settings!$C$17/100)</f>
        <v/>
      </c>
      <c r="J66" s="16">
        <f>'P_Density'!J66*(POWER(1+(INDEX(P_Growth!$M$2:$M$1611,MATCH(A2, P_Growth!$A$2:$A$1611,0))/100), Settings!$C$9-Settings!$C$8))*(Settings!$C$15/100)*(Settings!$C$16/100)*(Settings!$C$17/100)</f>
        <v/>
      </c>
      <c r="K66" s="16">
        <f>'P_Density'!K66*(POWER(1+(INDEX(P_Growth!$M$2:$M$1611,MATCH(A2, P_Growth!$A$2:$A$1611,0))/100), Settings!$C$9-Settings!$C$8))*(Settings!$C$15/100)*(Settings!$C$16/100)*(Settings!$C$17/100)</f>
        <v/>
      </c>
      <c r="L66" s="16">
        <f>'P_Density'!L66*(POWER(1+(INDEX(P_Growth!$M$2:$M$1611,MATCH(A2, P_Growth!$A$2:$A$1611,0))/100), Settings!$C$9-Settings!$C$8))*(Settings!$C$15/100)*(Settings!$C$16/100)*(Settings!$C$17/100)</f>
        <v/>
      </c>
    </row>
    <row r="67">
      <c r="A67" s="16">
        <f>'P_Density'!A67</f>
        <v/>
      </c>
      <c r="B67" s="16">
        <f>'P_Density'!B67</f>
        <v/>
      </c>
      <c r="C67" s="16">
        <f>'P_Density'!C67*(POWER(1+(INDEX(P_Growth!$M$2:$M$1611,MATCH(A2, P_Growth!$A$2:$A$1611,0))/100), Settings!$C$9-Settings!$C$8))*(Settings!$C$15/100)*(Settings!$C$16/100)*(Settings!$C$17/100)</f>
        <v/>
      </c>
      <c r="D67" s="16">
        <f>'P_Density'!D67*(POWER(1+(INDEX(P_Growth!$M$2:$M$1611,MATCH(A2, P_Growth!$A$2:$A$1611,0))/100), Settings!$C$9-Settings!$C$8))*(Settings!$C$15/100)*(Settings!$C$16/100)*(Settings!$C$17/100)</f>
        <v/>
      </c>
      <c r="E67" s="16">
        <f>'P_Density'!E67*(POWER(1+(INDEX(P_Growth!$M$2:$M$1611,MATCH(A2, P_Growth!$A$2:$A$1611,0))/100), Settings!$C$9-Settings!$C$8))*(Settings!$C$15/100)*(Settings!$C$16/100)*(Settings!$C$17/100)</f>
        <v/>
      </c>
      <c r="F67" s="16">
        <f>'P_Density'!F67*(POWER(1+(INDEX(P_Growth!$M$2:$M$1611,MATCH(A2, P_Growth!$A$2:$A$1611,0))/100), Settings!$C$9-Settings!$C$8))*(Settings!$C$15/100)*(Settings!$C$16/100)*(Settings!$C$17/100)</f>
        <v/>
      </c>
      <c r="G67" s="16">
        <f>'P_Density'!G67*(POWER(1+(INDEX(P_Growth!$M$2:$M$1611,MATCH(A2, P_Growth!$A$2:$A$1611,0))/100), Settings!$C$9-Settings!$C$8))*(Settings!$C$15/100)*(Settings!$C$16/100)*(Settings!$C$17/100)</f>
        <v/>
      </c>
      <c r="H67" s="16">
        <f>'P_Density'!H67*(POWER(1+(INDEX(P_Growth!$M$2:$M$1611,MATCH(A2, P_Growth!$A$2:$A$1611,0))/100), Settings!$C$9-Settings!$C$8))*(Settings!$C$15/100)*(Settings!$C$16/100)*(Settings!$C$17/100)</f>
        <v/>
      </c>
      <c r="I67" s="16">
        <f>'P_Density'!I67*(POWER(1+(INDEX(P_Growth!$M$2:$M$1611,MATCH(A2, P_Growth!$A$2:$A$1611,0))/100), Settings!$C$9-Settings!$C$8))*(Settings!$C$15/100)*(Settings!$C$16/100)*(Settings!$C$17/100)</f>
        <v/>
      </c>
      <c r="J67" s="16">
        <f>'P_Density'!J67*(POWER(1+(INDEX(P_Growth!$M$2:$M$1611,MATCH(A2, P_Growth!$A$2:$A$1611,0))/100), Settings!$C$9-Settings!$C$8))*(Settings!$C$15/100)*(Settings!$C$16/100)*(Settings!$C$17/100)</f>
        <v/>
      </c>
      <c r="K67" s="16">
        <f>'P_Density'!K67*(POWER(1+(INDEX(P_Growth!$M$2:$M$1611,MATCH(A2, P_Growth!$A$2:$A$1611,0))/100), Settings!$C$9-Settings!$C$8))*(Settings!$C$15/100)*(Settings!$C$16/100)*(Settings!$C$17/100)</f>
        <v/>
      </c>
      <c r="L67" s="16">
        <f>'P_Density'!L67*(POWER(1+(INDEX(P_Growth!$M$2:$M$1611,MATCH(A2, P_Growth!$A$2:$A$1611,0))/100), Settings!$C$9-Settings!$C$8))*(Settings!$C$15/100)*(Settings!$C$16/100)*(Settings!$C$17/100)</f>
        <v/>
      </c>
    </row>
    <row r="68">
      <c r="A68" s="16">
        <f>'P_Density'!A68</f>
        <v/>
      </c>
      <c r="B68" s="16">
        <f>'P_Density'!B68</f>
        <v/>
      </c>
      <c r="C68" s="16">
        <f>'P_Density'!C68*(POWER(1+(INDEX(P_Growth!$M$2:$M$1611,MATCH(A2, P_Growth!$A$2:$A$1611,0))/100), Settings!$C$9-Settings!$C$8))*(Settings!$C$15/100)*(Settings!$C$16/100)*(Settings!$C$17/100)</f>
        <v/>
      </c>
      <c r="D68" s="16">
        <f>'P_Density'!D68*(POWER(1+(INDEX(P_Growth!$M$2:$M$1611,MATCH(A2, P_Growth!$A$2:$A$1611,0))/100), Settings!$C$9-Settings!$C$8))*(Settings!$C$15/100)*(Settings!$C$16/100)*(Settings!$C$17/100)</f>
        <v/>
      </c>
      <c r="E68" s="16">
        <f>'P_Density'!E68*(POWER(1+(INDEX(P_Growth!$M$2:$M$1611,MATCH(A2, P_Growth!$A$2:$A$1611,0))/100), Settings!$C$9-Settings!$C$8))*(Settings!$C$15/100)*(Settings!$C$16/100)*(Settings!$C$17/100)</f>
        <v/>
      </c>
      <c r="F68" s="16">
        <f>'P_Density'!F68*(POWER(1+(INDEX(P_Growth!$M$2:$M$1611,MATCH(A2, P_Growth!$A$2:$A$1611,0))/100), Settings!$C$9-Settings!$C$8))*(Settings!$C$15/100)*(Settings!$C$16/100)*(Settings!$C$17/100)</f>
        <v/>
      </c>
      <c r="G68" s="16">
        <f>'P_Density'!G68*(POWER(1+(INDEX(P_Growth!$M$2:$M$1611,MATCH(A2, P_Growth!$A$2:$A$1611,0))/100), Settings!$C$9-Settings!$C$8))*(Settings!$C$15/100)*(Settings!$C$16/100)*(Settings!$C$17/100)</f>
        <v/>
      </c>
      <c r="H68" s="16">
        <f>'P_Density'!H68*(POWER(1+(INDEX(P_Growth!$M$2:$M$1611,MATCH(A2, P_Growth!$A$2:$A$1611,0))/100), Settings!$C$9-Settings!$C$8))*(Settings!$C$15/100)*(Settings!$C$16/100)*(Settings!$C$17/100)</f>
        <v/>
      </c>
      <c r="I68" s="16">
        <f>'P_Density'!I68*(POWER(1+(INDEX(P_Growth!$M$2:$M$1611,MATCH(A2, P_Growth!$A$2:$A$1611,0))/100), Settings!$C$9-Settings!$C$8))*(Settings!$C$15/100)*(Settings!$C$16/100)*(Settings!$C$17/100)</f>
        <v/>
      </c>
      <c r="J68" s="16">
        <f>'P_Density'!J68*(POWER(1+(INDEX(P_Growth!$M$2:$M$1611,MATCH(A2, P_Growth!$A$2:$A$1611,0))/100), Settings!$C$9-Settings!$C$8))*(Settings!$C$15/100)*(Settings!$C$16/100)*(Settings!$C$17/100)</f>
        <v/>
      </c>
      <c r="K68" s="16">
        <f>'P_Density'!K68*(POWER(1+(INDEX(P_Growth!$M$2:$M$1611,MATCH(A2, P_Growth!$A$2:$A$1611,0))/100), Settings!$C$9-Settings!$C$8))*(Settings!$C$15/100)*(Settings!$C$16/100)*(Settings!$C$17/100)</f>
        <v/>
      </c>
      <c r="L68" s="16">
        <f>'P_Density'!L68*(POWER(1+(INDEX(P_Growth!$M$2:$M$1611,MATCH(A2, P_Growth!$A$2:$A$1611,0))/100), Settings!$C$9-Settings!$C$8))*(Settings!$C$15/100)*(Settings!$C$16/100)*(Settings!$C$17/100)</f>
        <v/>
      </c>
    </row>
    <row r="69">
      <c r="A69" s="16">
        <f>'P_Density'!A69</f>
        <v/>
      </c>
      <c r="B69" s="16">
        <f>'P_Density'!B69</f>
        <v/>
      </c>
      <c r="C69" s="16">
        <f>'P_Density'!C69*(POWER(1+(INDEX(P_Growth!$M$2:$M$1611,MATCH(A2, P_Growth!$A$2:$A$1611,0))/100), Settings!$C$9-Settings!$C$8))*(Settings!$C$15/100)*(Settings!$C$16/100)*(Settings!$C$17/100)</f>
        <v/>
      </c>
      <c r="D69" s="16">
        <f>'P_Density'!D69*(POWER(1+(INDEX(P_Growth!$M$2:$M$1611,MATCH(A2, P_Growth!$A$2:$A$1611,0))/100), Settings!$C$9-Settings!$C$8))*(Settings!$C$15/100)*(Settings!$C$16/100)*(Settings!$C$17/100)</f>
        <v/>
      </c>
      <c r="E69" s="16">
        <f>'P_Density'!E69*(POWER(1+(INDEX(P_Growth!$M$2:$M$1611,MATCH(A2, P_Growth!$A$2:$A$1611,0))/100), Settings!$C$9-Settings!$C$8))*(Settings!$C$15/100)*(Settings!$C$16/100)*(Settings!$C$17/100)</f>
        <v/>
      </c>
      <c r="F69" s="16">
        <f>'P_Density'!F69*(POWER(1+(INDEX(P_Growth!$M$2:$M$1611,MATCH(A2, P_Growth!$A$2:$A$1611,0))/100), Settings!$C$9-Settings!$C$8))*(Settings!$C$15/100)*(Settings!$C$16/100)*(Settings!$C$17/100)</f>
        <v/>
      </c>
      <c r="G69" s="16">
        <f>'P_Density'!G69*(POWER(1+(INDEX(P_Growth!$M$2:$M$1611,MATCH(A2, P_Growth!$A$2:$A$1611,0))/100), Settings!$C$9-Settings!$C$8))*(Settings!$C$15/100)*(Settings!$C$16/100)*(Settings!$C$17/100)</f>
        <v/>
      </c>
      <c r="H69" s="16">
        <f>'P_Density'!H69*(POWER(1+(INDEX(P_Growth!$M$2:$M$1611,MATCH(A2, P_Growth!$A$2:$A$1611,0))/100), Settings!$C$9-Settings!$C$8))*(Settings!$C$15/100)*(Settings!$C$16/100)*(Settings!$C$17/100)</f>
        <v/>
      </c>
      <c r="I69" s="16">
        <f>'P_Density'!I69*(POWER(1+(INDEX(P_Growth!$M$2:$M$1611,MATCH(A2, P_Growth!$A$2:$A$1611,0))/100), Settings!$C$9-Settings!$C$8))*(Settings!$C$15/100)*(Settings!$C$16/100)*(Settings!$C$17/100)</f>
        <v/>
      </c>
      <c r="J69" s="16">
        <f>'P_Density'!J69*(POWER(1+(INDEX(P_Growth!$M$2:$M$1611,MATCH(A2, P_Growth!$A$2:$A$1611,0))/100), Settings!$C$9-Settings!$C$8))*(Settings!$C$15/100)*(Settings!$C$16/100)*(Settings!$C$17/100)</f>
        <v/>
      </c>
      <c r="K69" s="16">
        <f>'P_Density'!K69*(POWER(1+(INDEX(P_Growth!$M$2:$M$1611,MATCH(A2, P_Growth!$A$2:$A$1611,0))/100), Settings!$C$9-Settings!$C$8))*(Settings!$C$15/100)*(Settings!$C$16/100)*(Settings!$C$17/100)</f>
        <v/>
      </c>
      <c r="L69" s="16">
        <f>'P_Density'!L69*(POWER(1+(INDEX(P_Growth!$M$2:$M$1611,MATCH(A2, P_Growth!$A$2:$A$1611,0))/100), Settings!$C$9-Settings!$C$8))*(Settings!$C$15/100)*(Settings!$C$16/100)*(Settings!$C$17/100)</f>
        <v/>
      </c>
    </row>
    <row r="70">
      <c r="A70" s="16">
        <f>'P_Density'!A70</f>
        <v/>
      </c>
      <c r="B70" s="16">
        <f>'P_Density'!B70</f>
        <v/>
      </c>
      <c r="C70" s="16">
        <f>'P_Density'!C70*(POWER(1+(INDEX(P_Growth!$M$2:$M$1611,MATCH(A2, P_Growth!$A$2:$A$1611,0))/100), Settings!$C$9-Settings!$C$8))*(Settings!$C$15/100)*(Settings!$C$16/100)*(Settings!$C$17/100)</f>
        <v/>
      </c>
      <c r="D70" s="16">
        <f>'P_Density'!D70*(POWER(1+(INDEX(P_Growth!$M$2:$M$1611,MATCH(A2, P_Growth!$A$2:$A$1611,0))/100), Settings!$C$9-Settings!$C$8))*(Settings!$C$15/100)*(Settings!$C$16/100)*(Settings!$C$17/100)</f>
        <v/>
      </c>
      <c r="E70" s="16">
        <f>'P_Density'!E70*(POWER(1+(INDEX(P_Growth!$M$2:$M$1611,MATCH(A2, P_Growth!$A$2:$A$1611,0))/100), Settings!$C$9-Settings!$C$8))*(Settings!$C$15/100)*(Settings!$C$16/100)*(Settings!$C$17/100)</f>
        <v/>
      </c>
      <c r="F70" s="16">
        <f>'P_Density'!F70*(POWER(1+(INDEX(P_Growth!$M$2:$M$1611,MATCH(A2, P_Growth!$A$2:$A$1611,0))/100), Settings!$C$9-Settings!$C$8))*(Settings!$C$15/100)*(Settings!$C$16/100)*(Settings!$C$17/100)</f>
        <v/>
      </c>
      <c r="G70" s="16">
        <f>'P_Density'!G70*(POWER(1+(INDEX(P_Growth!$M$2:$M$1611,MATCH(A2, P_Growth!$A$2:$A$1611,0))/100), Settings!$C$9-Settings!$C$8))*(Settings!$C$15/100)*(Settings!$C$16/100)*(Settings!$C$17/100)</f>
        <v/>
      </c>
      <c r="H70" s="16">
        <f>'P_Density'!H70*(POWER(1+(INDEX(P_Growth!$M$2:$M$1611,MATCH(A2, P_Growth!$A$2:$A$1611,0))/100), Settings!$C$9-Settings!$C$8))*(Settings!$C$15/100)*(Settings!$C$16/100)*(Settings!$C$17/100)</f>
        <v/>
      </c>
      <c r="I70" s="16">
        <f>'P_Density'!I70*(POWER(1+(INDEX(P_Growth!$M$2:$M$1611,MATCH(A2, P_Growth!$A$2:$A$1611,0))/100), Settings!$C$9-Settings!$C$8))*(Settings!$C$15/100)*(Settings!$C$16/100)*(Settings!$C$17/100)</f>
        <v/>
      </c>
      <c r="J70" s="16">
        <f>'P_Density'!J70*(POWER(1+(INDEX(P_Growth!$M$2:$M$1611,MATCH(A2, P_Growth!$A$2:$A$1611,0))/100), Settings!$C$9-Settings!$C$8))*(Settings!$C$15/100)*(Settings!$C$16/100)*(Settings!$C$17/100)</f>
        <v/>
      </c>
      <c r="K70" s="16">
        <f>'P_Density'!K70*(POWER(1+(INDEX(P_Growth!$M$2:$M$1611,MATCH(A2, P_Growth!$A$2:$A$1611,0))/100), Settings!$C$9-Settings!$C$8))*(Settings!$C$15/100)*(Settings!$C$16/100)*(Settings!$C$17/100)</f>
        <v/>
      </c>
      <c r="L70" s="16">
        <f>'P_Density'!L70*(POWER(1+(INDEX(P_Growth!$M$2:$M$1611,MATCH(A2, P_Growth!$A$2:$A$1611,0))/100), Settings!$C$9-Settings!$C$8))*(Settings!$C$15/100)*(Settings!$C$16/100)*(Settings!$C$17/100)</f>
        <v/>
      </c>
    </row>
    <row r="71">
      <c r="A71" s="16">
        <f>'P_Density'!A71</f>
        <v/>
      </c>
      <c r="B71" s="16">
        <f>'P_Density'!B71</f>
        <v/>
      </c>
      <c r="C71" s="16">
        <f>'P_Density'!C71*(POWER(1+(INDEX(P_Growth!$M$2:$M$1611,MATCH(A2, P_Growth!$A$2:$A$1611,0))/100), Settings!$C$9-Settings!$C$8))*(Settings!$C$15/100)*(Settings!$C$16/100)*(Settings!$C$17/100)</f>
        <v/>
      </c>
      <c r="D71" s="16">
        <f>'P_Density'!D71*(POWER(1+(INDEX(P_Growth!$M$2:$M$1611,MATCH(A2, P_Growth!$A$2:$A$1611,0))/100), Settings!$C$9-Settings!$C$8))*(Settings!$C$15/100)*(Settings!$C$16/100)*(Settings!$C$17/100)</f>
        <v/>
      </c>
      <c r="E71" s="16">
        <f>'P_Density'!E71*(POWER(1+(INDEX(P_Growth!$M$2:$M$1611,MATCH(A2, P_Growth!$A$2:$A$1611,0))/100), Settings!$C$9-Settings!$C$8))*(Settings!$C$15/100)*(Settings!$C$16/100)*(Settings!$C$17/100)</f>
        <v/>
      </c>
      <c r="F71" s="16">
        <f>'P_Density'!F71*(POWER(1+(INDEX(P_Growth!$M$2:$M$1611,MATCH(A2, P_Growth!$A$2:$A$1611,0))/100), Settings!$C$9-Settings!$C$8))*(Settings!$C$15/100)*(Settings!$C$16/100)*(Settings!$C$17/100)</f>
        <v/>
      </c>
      <c r="G71" s="16">
        <f>'P_Density'!G71*(POWER(1+(INDEX(P_Growth!$M$2:$M$1611,MATCH(A2, P_Growth!$A$2:$A$1611,0))/100), Settings!$C$9-Settings!$C$8))*(Settings!$C$15/100)*(Settings!$C$16/100)*(Settings!$C$17/100)</f>
        <v/>
      </c>
      <c r="H71" s="16">
        <f>'P_Density'!H71*(POWER(1+(INDEX(P_Growth!$M$2:$M$1611,MATCH(A2, P_Growth!$A$2:$A$1611,0))/100), Settings!$C$9-Settings!$C$8))*(Settings!$C$15/100)*(Settings!$C$16/100)*(Settings!$C$17/100)</f>
        <v/>
      </c>
      <c r="I71" s="16">
        <f>'P_Density'!I71*(POWER(1+(INDEX(P_Growth!$M$2:$M$1611,MATCH(A2, P_Growth!$A$2:$A$1611,0))/100), Settings!$C$9-Settings!$C$8))*(Settings!$C$15/100)*(Settings!$C$16/100)*(Settings!$C$17/100)</f>
        <v/>
      </c>
      <c r="J71" s="16">
        <f>'P_Density'!J71*(POWER(1+(INDEX(P_Growth!$M$2:$M$1611,MATCH(A2, P_Growth!$A$2:$A$1611,0))/100), Settings!$C$9-Settings!$C$8))*(Settings!$C$15/100)*(Settings!$C$16/100)*(Settings!$C$17/100)</f>
        <v/>
      </c>
      <c r="K71" s="16">
        <f>'P_Density'!K71*(POWER(1+(INDEX(P_Growth!$M$2:$M$1611,MATCH(A2, P_Growth!$A$2:$A$1611,0))/100), Settings!$C$9-Settings!$C$8))*(Settings!$C$15/100)*(Settings!$C$16/100)*(Settings!$C$17/100)</f>
        <v/>
      </c>
      <c r="L71" s="16">
        <f>'P_Density'!L71*(POWER(1+(INDEX(P_Growth!$M$2:$M$1611,MATCH(A2, P_Growth!$A$2:$A$1611,0))/100), Settings!$C$9-Settings!$C$8))*(Settings!$C$15/100)*(Settings!$C$16/100)*(Settings!$C$17/100)</f>
        <v/>
      </c>
    </row>
    <row r="72">
      <c r="A72" s="16">
        <f>'P_Density'!A72</f>
        <v/>
      </c>
      <c r="B72" s="16">
        <f>'P_Density'!B72</f>
        <v/>
      </c>
      <c r="C72" s="16">
        <f>'P_Density'!C72*(POWER(1+(INDEX(P_Growth!$M$2:$M$1611,MATCH(A2, P_Growth!$A$2:$A$1611,0))/100), Settings!$C$9-Settings!$C$8))*(Settings!$C$15/100)*(Settings!$C$16/100)*(Settings!$C$17/100)</f>
        <v/>
      </c>
      <c r="D72" s="16">
        <f>'P_Density'!D72*(POWER(1+(INDEX(P_Growth!$M$2:$M$1611,MATCH(A2, P_Growth!$A$2:$A$1611,0))/100), Settings!$C$9-Settings!$C$8))*(Settings!$C$15/100)*(Settings!$C$16/100)*(Settings!$C$17/100)</f>
        <v/>
      </c>
      <c r="E72" s="16">
        <f>'P_Density'!E72*(POWER(1+(INDEX(P_Growth!$M$2:$M$1611,MATCH(A2, P_Growth!$A$2:$A$1611,0))/100), Settings!$C$9-Settings!$C$8))*(Settings!$C$15/100)*(Settings!$C$16/100)*(Settings!$C$17/100)</f>
        <v/>
      </c>
      <c r="F72" s="16">
        <f>'P_Density'!F72*(POWER(1+(INDEX(P_Growth!$M$2:$M$1611,MATCH(A2, P_Growth!$A$2:$A$1611,0))/100), Settings!$C$9-Settings!$C$8))*(Settings!$C$15/100)*(Settings!$C$16/100)*(Settings!$C$17/100)</f>
        <v/>
      </c>
      <c r="G72" s="16">
        <f>'P_Density'!G72*(POWER(1+(INDEX(P_Growth!$M$2:$M$1611,MATCH(A2, P_Growth!$A$2:$A$1611,0))/100), Settings!$C$9-Settings!$C$8))*(Settings!$C$15/100)*(Settings!$C$16/100)*(Settings!$C$17/100)</f>
        <v/>
      </c>
      <c r="H72" s="16">
        <f>'P_Density'!H72*(POWER(1+(INDEX(P_Growth!$M$2:$M$1611,MATCH(A2, P_Growth!$A$2:$A$1611,0))/100), Settings!$C$9-Settings!$C$8))*(Settings!$C$15/100)*(Settings!$C$16/100)*(Settings!$C$17/100)</f>
        <v/>
      </c>
      <c r="I72" s="16">
        <f>'P_Density'!I72*(POWER(1+(INDEX(P_Growth!$M$2:$M$1611,MATCH(A2, P_Growth!$A$2:$A$1611,0))/100), Settings!$C$9-Settings!$C$8))*(Settings!$C$15/100)*(Settings!$C$16/100)*(Settings!$C$17/100)</f>
        <v/>
      </c>
      <c r="J72" s="16">
        <f>'P_Density'!J72*(POWER(1+(INDEX(P_Growth!$M$2:$M$1611,MATCH(A2, P_Growth!$A$2:$A$1611,0))/100), Settings!$C$9-Settings!$C$8))*(Settings!$C$15/100)*(Settings!$C$16/100)*(Settings!$C$17/100)</f>
        <v/>
      </c>
      <c r="K72" s="16">
        <f>'P_Density'!K72*(POWER(1+(INDEX(P_Growth!$M$2:$M$1611,MATCH(A2, P_Growth!$A$2:$A$1611,0))/100), Settings!$C$9-Settings!$C$8))*(Settings!$C$15/100)*(Settings!$C$16/100)*(Settings!$C$17/100)</f>
        <v/>
      </c>
      <c r="L72" s="16">
        <f>'P_Density'!L72*(POWER(1+(INDEX(P_Growth!$M$2:$M$1611,MATCH(A2, P_Growth!$A$2:$A$1611,0))/100), Settings!$C$9-Settings!$C$8))*(Settings!$C$15/100)*(Settings!$C$16/100)*(Settings!$C$17/100)</f>
        <v/>
      </c>
    </row>
    <row r="73">
      <c r="A73" s="16">
        <f>'P_Density'!A73</f>
        <v/>
      </c>
      <c r="B73" s="16">
        <f>'P_Density'!B73</f>
        <v/>
      </c>
      <c r="C73" s="16">
        <f>'P_Density'!C73*(POWER(1+(INDEX(P_Growth!$M$2:$M$1611,MATCH(A2, P_Growth!$A$2:$A$1611,0))/100), Settings!$C$9-Settings!$C$8))*(Settings!$C$15/100)*(Settings!$C$16/100)*(Settings!$C$17/100)</f>
        <v/>
      </c>
      <c r="D73" s="16">
        <f>'P_Density'!D73*(POWER(1+(INDEX(P_Growth!$M$2:$M$1611,MATCH(A2, P_Growth!$A$2:$A$1611,0))/100), Settings!$C$9-Settings!$C$8))*(Settings!$C$15/100)*(Settings!$C$16/100)*(Settings!$C$17/100)</f>
        <v/>
      </c>
      <c r="E73" s="16">
        <f>'P_Density'!E73*(POWER(1+(INDEX(P_Growth!$M$2:$M$1611,MATCH(A2, P_Growth!$A$2:$A$1611,0))/100), Settings!$C$9-Settings!$C$8))*(Settings!$C$15/100)*(Settings!$C$16/100)*(Settings!$C$17/100)</f>
        <v/>
      </c>
      <c r="F73" s="16">
        <f>'P_Density'!F73*(POWER(1+(INDEX(P_Growth!$M$2:$M$1611,MATCH(A2, P_Growth!$A$2:$A$1611,0))/100), Settings!$C$9-Settings!$C$8))*(Settings!$C$15/100)*(Settings!$C$16/100)*(Settings!$C$17/100)</f>
        <v/>
      </c>
      <c r="G73" s="16">
        <f>'P_Density'!G73*(POWER(1+(INDEX(P_Growth!$M$2:$M$1611,MATCH(A2, P_Growth!$A$2:$A$1611,0))/100), Settings!$C$9-Settings!$C$8))*(Settings!$C$15/100)*(Settings!$C$16/100)*(Settings!$C$17/100)</f>
        <v/>
      </c>
      <c r="H73" s="16">
        <f>'P_Density'!H73*(POWER(1+(INDEX(P_Growth!$M$2:$M$1611,MATCH(A2, P_Growth!$A$2:$A$1611,0))/100), Settings!$C$9-Settings!$C$8))*(Settings!$C$15/100)*(Settings!$C$16/100)*(Settings!$C$17/100)</f>
        <v/>
      </c>
      <c r="I73" s="16">
        <f>'P_Density'!I73*(POWER(1+(INDEX(P_Growth!$M$2:$M$1611,MATCH(A2, P_Growth!$A$2:$A$1611,0))/100), Settings!$C$9-Settings!$C$8))*(Settings!$C$15/100)*(Settings!$C$16/100)*(Settings!$C$17/100)</f>
        <v/>
      </c>
      <c r="J73" s="16">
        <f>'P_Density'!J73*(POWER(1+(INDEX(P_Growth!$M$2:$M$1611,MATCH(A2, P_Growth!$A$2:$A$1611,0))/100), Settings!$C$9-Settings!$C$8))*(Settings!$C$15/100)*(Settings!$C$16/100)*(Settings!$C$17/100)</f>
        <v/>
      </c>
      <c r="K73" s="16">
        <f>'P_Density'!K73*(POWER(1+(INDEX(P_Growth!$M$2:$M$1611,MATCH(A2, P_Growth!$A$2:$A$1611,0))/100), Settings!$C$9-Settings!$C$8))*(Settings!$C$15/100)*(Settings!$C$16/100)*(Settings!$C$17/100)</f>
        <v/>
      </c>
      <c r="L73" s="16">
        <f>'P_Density'!L73*(POWER(1+(INDEX(P_Growth!$M$2:$M$1611,MATCH(A2, P_Growth!$A$2:$A$1611,0))/100), Settings!$C$9-Settings!$C$8))*(Settings!$C$15/100)*(Settings!$C$16/100)*(Settings!$C$17/100)</f>
        <v/>
      </c>
    </row>
    <row r="74">
      <c r="A74" s="16">
        <f>'P_Density'!A74</f>
        <v/>
      </c>
      <c r="B74" s="16">
        <f>'P_Density'!B74</f>
        <v/>
      </c>
      <c r="C74" s="16">
        <f>'P_Density'!C74*(POWER(1+(INDEX(P_Growth!$M$2:$M$1611,MATCH(A2, P_Growth!$A$2:$A$1611,0))/100), Settings!$C$9-Settings!$C$8))*(Settings!$C$15/100)*(Settings!$C$16/100)*(Settings!$C$17/100)</f>
        <v/>
      </c>
      <c r="D74" s="16">
        <f>'P_Density'!D74*(POWER(1+(INDEX(P_Growth!$M$2:$M$1611,MATCH(A2, P_Growth!$A$2:$A$1611,0))/100), Settings!$C$9-Settings!$C$8))*(Settings!$C$15/100)*(Settings!$C$16/100)*(Settings!$C$17/100)</f>
        <v/>
      </c>
      <c r="E74" s="16">
        <f>'P_Density'!E74*(POWER(1+(INDEX(P_Growth!$M$2:$M$1611,MATCH(A2, P_Growth!$A$2:$A$1611,0))/100), Settings!$C$9-Settings!$C$8))*(Settings!$C$15/100)*(Settings!$C$16/100)*(Settings!$C$17/100)</f>
        <v/>
      </c>
      <c r="F74" s="16">
        <f>'P_Density'!F74*(POWER(1+(INDEX(P_Growth!$M$2:$M$1611,MATCH(A2, P_Growth!$A$2:$A$1611,0))/100), Settings!$C$9-Settings!$C$8))*(Settings!$C$15/100)*(Settings!$C$16/100)*(Settings!$C$17/100)</f>
        <v/>
      </c>
      <c r="G74" s="16">
        <f>'P_Density'!G74*(POWER(1+(INDEX(P_Growth!$M$2:$M$1611,MATCH(A2, P_Growth!$A$2:$A$1611,0))/100), Settings!$C$9-Settings!$C$8))*(Settings!$C$15/100)*(Settings!$C$16/100)*(Settings!$C$17/100)</f>
        <v/>
      </c>
      <c r="H74" s="16">
        <f>'P_Density'!H74*(POWER(1+(INDEX(P_Growth!$M$2:$M$1611,MATCH(A2, P_Growth!$A$2:$A$1611,0))/100), Settings!$C$9-Settings!$C$8))*(Settings!$C$15/100)*(Settings!$C$16/100)*(Settings!$C$17/100)</f>
        <v/>
      </c>
      <c r="I74" s="16">
        <f>'P_Density'!I74*(POWER(1+(INDEX(P_Growth!$M$2:$M$1611,MATCH(A2, P_Growth!$A$2:$A$1611,0))/100), Settings!$C$9-Settings!$C$8))*(Settings!$C$15/100)*(Settings!$C$16/100)*(Settings!$C$17/100)</f>
        <v/>
      </c>
      <c r="J74" s="16">
        <f>'P_Density'!J74*(POWER(1+(INDEX(P_Growth!$M$2:$M$1611,MATCH(A2, P_Growth!$A$2:$A$1611,0))/100), Settings!$C$9-Settings!$C$8))*(Settings!$C$15/100)*(Settings!$C$16/100)*(Settings!$C$17/100)</f>
        <v/>
      </c>
      <c r="K74" s="16">
        <f>'P_Density'!K74*(POWER(1+(INDEX(P_Growth!$M$2:$M$1611,MATCH(A2, P_Growth!$A$2:$A$1611,0))/100), Settings!$C$9-Settings!$C$8))*(Settings!$C$15/100)*(Settings!$C$16/100)*(Settings!$C$17/100)</f>
        <v/>
      </c>
      <c r="L74" s="16">
        <f>'P_Density'!L74*(POWER(1+(INDEX(P_Growth!$M$2:$M$1611,MATCH(A2, P_Growth!$A$2:$A$1611,0))/100), Settings!$C$9-Settings!$C$8))*(Settings!$C$15/100)*(Settings!$C$16/100)*(Settings!$C$17/100)</f>
        <v/>
      </c>
    </row>
    <row r="75">
      <c r="A75" s="16">
        <f>'P_Density'!A75</f>
        <v/>
      </c>
      <c r="B75" s="16">
        <f>'P_Density'!B75</f>
        <v/>
      </c>
      <c r="C75" s="16">
        <f>'P_Density'!C75*(POWER(1+(INDEX(P_Growth!$M$2:$M$1611,MATCH(A2, P_Growth!$A$2:$A$1611,0))/100), Settings!$C$9-Settings!$C$8))*(Settings!$C$15/100)*(Settings!$C$16/100)*(Settings!$C$17/100)</f>
        <v/>
      </c>
      <c r="D75" s="16">
        <f>'P_Density'!D75*(POWER(1+(INDEX(P_Growth!$M$2:$M$1611,MATCH(A2, P_Growth!$A$2:$A$1611,0))/100), Settings!$C$9-Settings!$C$8))*(Settings!$C$15/100)*(Settings!$C$16/100)*(Settings!$C$17/100)</f>
        <v/>
      </c>
      <c r="E75" s="16">
        <f>'P_Density'!E75*(POWER(1+(INDEX(P_Growth!$M$2:$M$1611,MATCH(A2, P_Growth!$A$2:$A$1611,0))/100), Settings!$C$9-Settings!$C$8))*(Settings!$C$15/100)*(Settings!$C$16/100)*(Settings!$C$17/100)</f>
        <v/>
      </c>
      <c r="F75" s="16">
        <f>'P_Density'!F75*(POWER(1+(INDEX(P_Growth!$M$2:$M$1611,MATCH(A2, P_Growth!$A$2:$A$1611,0))/100), Settings!$C$9-Settings!$C$8))*(Settings!$C$15/100)*(Settings!$C$16/100)*(Settings!$C$17/100)</f>
        <v/>
      </c>
      <c r="G75" s="16">
        <f>'P_Density'!G75*(POWER(1+(INDEX(P_Growth!$M$2:$M$1611,MATCH(A2, P_Growth!$A$2:$A$1611,0))/100), Settings!$C$9-Settings!$C$8))*(Settings!$C$15/100)*(Settings!$C$16/100)*(Settings!$C$17/100)</f>
        <v/>
      </c>
      <c r="H75" s="16">
        <f>'P_Density'!H75*(POWER(1+(INDEX(P_Growth!$M$2:$M$1611,MATCH(A2, P_Growth!$A$2:$A$1611,0))/100), Settings!$C$9-Settings!$C$8))*(Settings!$C$15/100)*(Settings!$C$16/100)*(Settings!$C$17/100)</f>
        <v/>
      </c>
      <c r="I75" s="16">
        <f>'P_Density'!I75*(POWER(1+(INDEX(P_Growth!$M$2:$M$1611,MATCH(A2, P_Growth!$A$2:$A$1611,0))/100), Settings!$C$9-Settings!$C$8))*(Settings!$C$15/100)*(Settings!$C$16/100)*(Settings!$C$17/100)</f>
        <v/>
      </c>
      <c r="J75" s="16">
        <f>'P_Density'!J75*(POWER(1+(INDEX(P_Growth!$M$2:$M$1611,MATCH(A2, P_Growth!$A$2:$A$1611,0))/100), Settings!$C$9-Settings!$C$8))*(Settings!$C$15/100)*(Settings!$C$16/100)*(Settings!$C$17/100)</f>
        <v/>
      </c>
      <c r="K75" s="16">
        <f>'P_Density'!K75*(POWER(1+(INDEX(P_Growth!$M$2:$M$1611,MATCH(A2, P_Growth!$A$2:$A$1611,0))/100), Settings!$C$9-Settings!$C$8))*(Settings!$C$15/100)*(Settings!$C$16/100)*(Settings!$C$17/100)</f>
        <v/>
      </c>
      <c r="L75" s="16">
        <f>'P_Density'!L75*(POWER(1+(INDEX(P_Growth!$M$2:$M$1611,MATCH(A2, P_Growth!$A$2:$A$1611,0))/100), Settings!$C$9-Settings!$C$8))*(Settings!$C$15/100)*(Settings!$C$16/100)*(Settings!$C$17/100)</f>
        <v/>
      </c>
    </row>
    <row r="76">
      <c r="A76" s="16">
        <f>'P_Density'!A76</f>
        <v/>
      </c>
      <c r="B76" s="16">
        <f>'P_Density'!B76</f>
        <v/>
      </c>
      <c r="C76" s="16">
        <f>'P_Density'!C76*(POWER(1+(INDEX(P_Growth!$M$2:$M$1611,MATCH(A2, P_Growth!$A$2:$A$1611,0))/100), Settings!$C$9-Settings!$C$8))*(Settings!$C$15/100)*(Settings!$C$16/100)*(Settings!$C$17/100)</f>
        <v/>
      </c>
      <c r="D76" s="16">
        <f>'P_Density'!D76*(POWER(1+(INDEX(P_Growth!$M$2:$M$1611,MATCH(A2, P_Growth!$A$2:$A$1611,0))/100), Settings!$C$9-Settings!$C$8))*(Settings!$C$15/100)*(Settings!$C$16/100)*(Settings!$C$17/100)</f>
        <v/>
      </c>
      <c r="E76" s="16">
        <f>'P_Density'!E76*(POWER(1+(INDEX(P_Growth!$M$2:$M$1611,MATCH(A2, P_Growth!$A$2:$A$1611,0))/100), Settings!$C$9-Settings!$C$8))*(Settings!$C$15/100)*(Settings!$C$16/100)*(Settings!$C$17/100)</f>
        <v/>
      </c>
      <c r="F76" s="16">
        <f>'P_Density'!F76*(POWER(1+(INDEX(P_Growth!$M$2:$M$1611,MATCH(A2, P_Growth!$A$2:$A$1611,0))/100), Settings!$C$9-Settings!$C$8))*(Settings!$C$15/100)*(Settings!$C$16/100)*(Settings!$C$17/100)</f>
        <v/>
      </c>
      <c r="G76" s="16">
        <f>'P_Density'!G76*(POWER(1+(INDEX(P_Growth!$M$2:$M$1611,MATCH(A2, P_Growth!$A$2:$A$1611,0))/100), Settings!$C$9-Settings!$C$8))*(Settings!$C$15/100)*(Settings!$C$16/100)*(Settings!$C$17/100)</f>
        <v/>
      </c>
      <c r="H76" s="16">
        <f>'P_Density'!H76*(POWER(1+(INDEX(P_Growth!$M$2:$M$1611,MATCH(A2, P_Growth!$A$2:$A$1611,0))/100), Settings!$C$9-Settings!$C$8))*(Settings!$C$15/100)*(Settings!$C$16/100)*(Settings!$C$17/100)</f>
        <v/>
      </c>
      <c r="I76" s="16">
        <f>'P_Density'!I76*(POWER(1+(INDEX(P_Growth!$M$2:$M$1611,MATCH(A2, P_Growth!$A$2:$A$1611,0))/100), Settings!$C$9-Settings!$C$8))*(Settings!$C$15/100)*(Settings!$C$16/100)*(Settings!$C$17/100)</f>
        <v/>
      </c>
      <c r="J76" s="16">
        <f>'P_Density'!J76*(POWER(1+(INDEX(P_Growth!$M$2:$M$1611,MATCH(A2, P_Growth!$A$2:$A$1611,0))/100), Settings!$C$9-Settings!$C$8))*(Settings!$C$15/100)*(Settings!$C$16/100)*(Settings!$C$17/100)</f>
        <v/>
      </c>
      <c r="K76" s="16">
        <f>'P_Density'!K76*(POWER(1+(INDEX(P_Growth!$M$2:$M$1611,MATCH(A2, P_Growth!$A$2:$A$1611,0))/100), Settings!$C$9-Settings!$C$8))*(Settings!$C$15/100)*(Settings!$C$16/100)*(Settings!$C$17/100)</f>
        <v/>
      </c>
      <c r="L76" s="16">
        <f>'P_Density'!L76*(POWER(1+(INDEX(P_Growth!$M$2:$M$1611,MATCH(A2, P_Growth!$A$2:$A$1611,0))/100), Settings!$C$9-Settings!$C$8))*(Settings!$C$15/100)*(Settings!$C$16/100)*(Settings!$C$17/100)</f>
        <v/>
      </c>
    </row>
    <row r="77">
      <c r="A77" s="16">
        <f>'P_Density'!A77</f>
        <v/>
      </c>
      <c r="B77" s="16">
        <f>'P_Density'!B77</f>
        <v/>
      </c>
      <c r="C77" s="16">
        <f>'P_Density'!C77*(POWER(1+(INDEX(P_Growth!$M$2:$M$1611,MATCH(A2, P_Growth!$A$2:$A$1611,0))/100), Settings!$C$9-Settings!$C$8))*(Settings!$C$15/100)*(Settings!$C$16/100)*(Settings!$C$17/100)</f>
        <v/>
      </c>
      <c r="D77" s="16">
        <f>'P_Density'!D77*(POWER(1+(INDEX(P_Growth!$M$2:$M$1611,MATCH(A2, P_Growth!$A$2:$A$1611,0))/100), Settings!$C$9-Settings!$C$8))*(Settings!$C$15/100)*(Settings!$C$16/100)*(Settings!$C$17/100)</f>
        <v/>
      </c>
      <c r="E77" s="16">
        <f>'P_Density'!E77*(POWER(1+(INDEX(P_Growth!$M$2:$M$1611,MATCH(A2, P_Growth!$A$2:$A$1611,0))/100), Settings!$C$9-Settings!$C$8))*(Settings!$C$15/100)*(Settings!$C$16/100)*(Settings!$C$17/100)</f>
        <v/>
      </c>
      <c r="F77" s="16">
        <f>'P_Density'!F77*(POWER(1+(INDEX(P_Growth!$M$2:$M$1611,MATCH(A2, P_Growth!$A$2:$A$1611,0))/100), Settings!$C$9-Settings!$C$8))*(Settings!$C$15/100)*(Settings!$C$16/100)*(Settings!$C$17/100)</f>
        <v/>
      </c>
      <c r="G77" s="16">
        <f>'P_Density'!G77*(POWER(1+(INDEX(P_Growth!$M$2:$M$1611,MATCH(A2, P_Growth!$A$2:$A$1611,0))/100), Settings!$C$9-Settings!$C$8))*(Settings!$C$15/100)*(Settings!$C$16/100)*(Settings!$C$17/100)</f>
        <v/>
      </c>
      <c r="H77" s="16">
        <f>'P_Density'!H77*(POWER(1+(INDEX(P_Growth!$M$2:$M$1611,MATCH(A2, P_Growth!$A$2:$A$1611,0))/100), Settings!$C$9-Settings!$C$8))*(Settings!$C$15/100)*(Settings!$C$16/100)*(Settings!$C$17/100)</f>
        <v/>
      </c>
      <c r="I77" s="16">
        <f>'P_Density'!I77*(POWER(1+(INDEX(P_Growth!$M$2:$M$1611,MATCH(A2, P_Growth!$A$2:$A$1611,0))/100), Settings!$C$9-Settings!$C$8))*(Settings!$C$15/100)*(Settings!$C$16/100)*(Settings!$C$17/100)</f>
        <v/>
      </c>
      <c r="J77" s="16">
        <f>'P_Density'!J77*(POWER(1+(INDEX(P_Growth!$M$2:$M$1611,MATCH(A2, P_Growth!$A$2:$A$1611,0))/100), Settings!$C$9-Settings!$C$8))*(Settings!$C$15/100)*(Settings!$C$16/100)*(Settings!$C$17/100)</f>
        <v/>
      </c>
      <c r="K77" s="16">
        <f>'P_Density'!K77*(POWER(1+(INDEX(P_Growth!$M$2:$M$1611,MATCH(A2, P_Growth!$A$2:$A$1611,0))/100), Settings!$C$9-Settings!$C$8))*(Settings!$C$15/100)*(Settings!$C$16/100)*(Settings!$C$17/100)</f>
        <v/>
      </c>
      <c r="L77" s="16">
        <f>'P_Density'!L77*(POWER(1+(INDEX(P_Growth!$M$2:$M$1611,MATCH(A2, P_Growth!$A$2:$A$1611,0))/100), Settings!$C$9-Settings!$C$8))*(Settings!$C$15/100)*(Settings!$C$16/100)*(Settings!$C$17/100)</f>
        <v/>
      </c>
    </row>
    <row r="78">
      <c r="A78" s="16">
        <f>'P_Density'!A78</f>
        <v/>
      </c>
      <c r="B78" s="16">
        <f>'P_Density'!B78</f>
        <v/>
      </c>
      <c r="C78" s="16">
        <f>'P_Density'!C78*(POWER(1+(INDEX(P_Growth!$M$2:$M$1611,MATCH(A2, P_Growth!$A$2:$A$1611,0))/100), Settings!$C$9-Settings!$C$8))*(Settings!$C$15/100)*(Settings!$C$16/100)*(Settings!$C$17/100)</f>
        <v/>
      </c>
      <c r="D78" s="16">
        <f>'P_Density'!D78*(POWER(1+(INDEX(P_Growth!$M$2:$M$1611,MATCH(A2, P_Growth!$A$2:$A$1611,0))/100), Settings!$C$9-Settings!$C$8))*(Settings!$C$15/100)*(Settings!$C$16/100)*(Settings!$C$17/100)</f>
        <v/>
      </c>
      <c r="E78" s="16">
        <f>'P_Density'!E78*(POWER(1+(INDEX(P_Growth!$M$2:$M$1611,MATCH(A2, P_Growth!$A$2:$A$1611,0))/100), Settings!$C$9-Settings!$C$8))*(Settings!$C$15/100)*(Settings!$C$16/100)*(Settings!$C$17/100)</f>
        <v/>
      </c>
      <c r="F78" s="16">
        <f>'P_Density'!F78*(POWER(1+(INDEX(P_Growth!$M$2:$M$1611,MATCH(A2, P_Growth!$A$2:$A$1611,0))/100), Settings!$C$9-Settings!$C$8))*(Settings!$C$15/100)*(Settings!$C$16/100)*(Settings!$C$17/100)</f>
        <v/>
      </c>
      <c r="G78" s="16">
        <f>'P_Density'!G78*(POWER(1+(INDEX(P_Growth!$M$2:$M$1611,MATCH(A2, P_Growth!$A$2:$A$1611,0))/100), Settings!$C$9-Settings!$C$8))*(Settings!$C$15/100)*(Settings!$C$16/100)*(Settings!$C$17/100)</f>
        <v/>
      </c>
      <c r="H78" s="16">
        <f>'P_Density'!H78*(POWER(1+(INDEX(P_Growth!$M$2:$M$1611,MATCH(A2, P_Growth!$A$2:$A$1611,0))/100), Settings!$C$9-Settings!$C$8))*(Settings!$C$15/100)*(Settings!$C$16/100)*(Settings!$C$17/100)</f>
        <v/>
      </c>
      <c r="I78" s="16">
        <f>'P_Density'!I78*(POWER(1+(INDEX(P_Growth!$M$2:$M$1611,MATCH(A2, P_Growth!$A$2:$A$1611,0))/100), Settings!$C$9-Settings!$C$8))*(Settings!$C$15/100)*(Settings!$C$16/100)*(Settings!$C$17/100)</f>
        <v/>
      </c>
      <c r="J78" s="16">
        <f>'P_Density'!J78*(POWER(1+(INDEX(P_Growth!$M$2:$M$1611,MATCH(A2, P_Growth!$A$2:$A$1611,0))/100), Settings!$C$9-Settings!$C$8))*(Settings!$C$15/100)*(Settings!$C$16/100)*(Settings!$C$17/100)</f>
        <v/>
      </c>
      <c r="K78" s="16">
        <f>'P_Density'!K78*(POWER(1+(INDEX(P_Growth!$M$2:$M$1611,MATCH(A2, P_Growth!$A$2:$A$1611,0))/100), Settings!$C$9-Settings!$C$8))*(Settings!$C$15/100)*(Settings!$C$16/100)*(Settings!$C$17/100)</f>
        <v/>
      </c>
      <c r="L78" s="16">
        <f>'P_Density'!L78*(POWER(1+(INDEX(P_Growth!$M$2:$M$1611,MATCH(A2, P_Growth!$A$2:$A$1611,0))/100), Settings!$C$9-Settings!$C$8))*(Settings!$C$15/100)*(Settings!$C$16/100)*(Settings!$C$17/100)</f>
        <v/>
      </c>
    </row>
    <row r="79">
      <c r="A79" s="16">
        <f>'P_Density'!A79</f>
        <v/>
      </c>
      <c r="B79" s="16">
        <f>'P_Density'!B79</f>
        <v/>
      </c>
      <c r="C79" s="16">
        <f>'P_Density'!C79*(POWER(1+(INDEX(P_Growth!$M$2:$M$1611,MATCH(A2, P_Growth!$A$2:$A$1611,0))/100), Settings!$C$9-Settings!$C$8))*(Settings!$C$15/100)*(Settings!$C$16/100)*(Settings!$C$17/100)</f>
        <v/>
      </c>
      <c r="D79" s="16">
        <f>'P_Density'!D79*(POWER(1+(INDEX(P_Growth!$M$2:$M$1611,MATCH(A2, P_Growth!$A$2:$A$1611,0))/100), Settings!$C$9-Settings!$C$8))*(Settings!$C$15/100)*(Settings!$C$16/100)*(Settings!$C$17/100)</f>
        <v/>
      </c>
      <c r="E79" s="16">
        <f>'P_Density'!E79*(POWER(1+(INDEX(P_Growth!$M$2:$M$1611,MATCH(A2, P_Growth!$A$2:$A$1611,0))/100), Settings!$C$9-Settings!$C$8))*(Settings!$C$15/100)*(Settings!$C$16/100)*(Settings!$C$17/100)</f>
        <v/>
      </c>
      <c r="F79" s="16">
        <f>'P_Density'!F79*(POWER(1+(INDEX(P_Growth!$M$2:$M$1611,MATCH(A2, P_Growth!$A$2:$A$1611,0))/100), Settings!$C$9-Settings!$C$8))*(Settings!$C$15/100)*(Settings!$C$16/100)*(Settings!$C$17/100)</f>
        <v/>
      </c>
      <c r="G79" s="16">
        <f>'P_Density'!G79*(POWER(1+(INDEX(P_Growth!$M$2:$M$1611,MATCH(A2, P_Growth!$A$2:$A$1611,0))/100), Settings!$C$9-Settings!$C$8))*(Settings!$C$15/100)*(Settings!$C$16/100)*(Settings!$C$17/100)</f>
        <v/>
      </c>
      <c r="H79" s="16">
        <f>'P_Density'!H79*(POWER(1+(INDEX(P_Growth!$M$2:$M$1611,MATCH(A2, P_Growth!$A$2:$A$1611,0))/100), Settings!$C$9-Settings!$C$8))*(Settings!$C$15/100)*(Settings!$C$16/100)*(Settings!$C$17/100)</f>
        <v/>
      </c>
      <c r="I79" s="16">
        <f>'P_Density'!I79*(POWER(1+(INDEX(P_Growth!$M$2:$M$1611,MATCH(A2, P_Growth!$A$2:$A$1611,0))/100), Settings!$C$9-Settings!$C$8))*(Settings!$C$15/100)*(Settings!$C$16/100)*(Settings!$C$17/100)</f>
        <v/>
      </c>
      <c r="J79" s="16">
        <f>'P_Density'!J79*(POWER(1+(INDEX(P_Growth!$M$2:$M$1611,MATCH(A2, P_Growth!$A$2:$A$1611,0))/100), Settings!$C$9-Settings!$C$8))*(Settings!$C$15/100)*(Settings!$C$16/100)*(Settings!$C$17/100)</f>
        <v/>
      </c>
      <c r="K79" s="16">
        <f>'P_Density'!K79*(POWER(1+(INDEX(P_Growth!$M$2:$M$1611,MATCH(A2, P_Growth!$A$2:$A$1611,0))/100), Settings!$C$9-Settings!$C$8))*(Settings!$C$15/100)*(Settings!$C$16/100)*(Settings!$C$17/100)</f>
        <v/>
      </c>
      <c r="L79" s="16">
        <f>'P_Density'!L79*(POWER(1+(INDEX(P_Growth!$M$2:$M$1611,MATCH(A2, P_Growth!$A$2:$A$1611,0))/100), Settings!$C$9-Settings!$C$8))*(Settings!$C$15/100)*(Settings!$C$16/100)*(Settings!$C$17/100)</f>
        <v/>
      </c>
    </row>
    <row r="80">
      <c r="A80" s="16">
        <f>'P_Density'!A80</f>
        <v/>
      </c>
      <c r="B80" s="16">
        <f>'P_Density'!B80</f>
        <v/>
      </c>
      <c r="C80" s="16">
        <f>'P_Density'!C80*(POWER(1+(INDEX(P_Growth!$M$2:$M$1611,MATCH(A2, P_Growth!$A$2:$A$1611,0))/100), Settings!$C$9-Settings!$C$8))*(Settings!$C$15/100)*(Settings!$C$16/100)*(Settings!$C$17/100)</f>
        <v/>
      </c>
      <c r="D80" s="16">
        <f>'P_Density'!D80*(POWER(1+(INDEX(P_Growth!$M$2:$M$1611,MATCH(A2, P_Growth!$A$2:$A$1611,0))/100), Settings!$C$9-Settings!$C$8))*(Settings!$C$15/100)*(Settings!$C$16/100)*(Settings!$C$17/100)</f>
        <v/>
      </c>
      <c r="E80" s="16">
        <f>'P_Density'!E80*(POWER(1+(INDEX(P_Growth!$M$2:$M$1611,MATCH(A2, P_Growth!$A$2:$A$1611,0))/100), Settings!$C$9-Settings!$C$8))*(Settings!$C$15/100)*(Settings!$C$16/100)*(Settings!$C$17/100)</f>
        <v/>
      </c>
      <c r="F80" s="16">
        <f>'P_Density'!F80*(POWER(1+(INDEX(P_Growth!$M$2:$M$1611,MATCH(A2, P_Growth!$A$2:$A$1611,0))/100), Settings!$C$9-Settings!$C$8))*(Settings!$C$15/100)*(Settings!$C$16/100)*(Settings!$C$17/100)</f>
        <v/>
      </c>
      <c r="G80" s="16">
        <f>'P_Density'!G80*(POWER(1+(INDEX(P_Growth!$M$2:$M$1611,MATCH(A2, P_Growth!$A$2:$A$1611,0))/100), Settings!$C$9-Settings!$C$8))*(Settings!$C$15/100)*(Settings!$C$16/100)*(Settings!$C$17/100)</f>
        <v/>
      </c>
      <c r="H80" s="16">
        <f>'P_Density'!H80*(POWER(1+(INDEX(P_Growth!$M$2:$M$1611,MATCH(A2, P_Growth!$A$2:$A$1611,0))/100), Settings!$C$9-Settings!$C$8))*(Settings!$C$15/100)*(Settings!$C$16/100)*(Settings!$C$17/100)</f>
        <v/>
      </c>
      <c r="I80" s="16">
        <f>'P_Density'!I80*(POWER(1+(INDEX(P_Growth!$M$2:$M$1611,MATCH(A2, P_Growth!$A$2:$A$1611,0))/100), Settings!$C$9-Settings!$C$8))*(Settings!$C$15/100)*(Settings!$C$16/100)*(Settings!$C$17/100)</f>
        <v/>
      </c>
      <c r="J80" s="16">
        <f>'P_Density'!J80*(POWER(1+(INDEX(P_Growth!$M$2:$M$1611,MATCH(A2, P_Growth!$A$2:$A$1611,0))/100), Settings!$C$9-Settings!$C$8))*(Settings!$C$15/100)*(Settings!$C$16/100)*(Settings!$C$17/100)</f>
        <v/>
      </c>
      <c r="K80" s="16">
        <f>'P_Density'!K80*(POWER(1+(INDEX(P_Growth!$M$2:$M$1611,MATCH(A2, P_Growth!$A$2:$A$1611,0))/100), Settings!$C$9-Settings!$C$8))*(Settings!$C$15/100)*(Settings!$C$16/100)*(Settings!$C$17/100)</f>
        <v/>
      </c>
      <c r="L80" s="16">
        <f>'P_Density'!L80*(POWER(1+(INDEX(P_Growth!$M$2:$M$1611,MATCH(A2, P_Growth!$A$2:$A$1611,0))/100), Settings!$C$9-Settings!$C$8))*(Settings!$C$15/100)*(Settings!$C$16/100)*(Settings!$C$17/100)</f>
        <v/>
      </c>
    </row>
    <row r="81">
      <c r="A81" s="16">
        <f>'P_Density'!A81</f>
        <v/>
      </c>
      <c r="B81" s="16">
        <f>'P_Density'!B81</f>
        <v/>
      </c>
      <c r="C81" s="16">
        <f>'P_Density'!C81*(POWER(1+(INDEX(P_Growth!$M$2:$M$1611,MATCH(A2, P_Growth!$A$2:$A$1611,0))/100), Settings!$C$9-Settings!$C$8))*(Settings!$C$15/100)*(Settings!$C$16/100)*(Settings!$C$17/100)</f>
        <v/>
      </c>
      <c r="D81" s="16">
        <f>'P_Density'!D81*(POWER(1+(INDEX(P_Growth!$M$2:$M$1611,MATCH(A2, P_Growth!$A$2:$A$1611,0))/100), Settings!$C$9-Settings!$C$8))*(Settings!$C$15/100)*(Settings!$C$16/100)*(Settings!$C$17/100)</f>
        <v/>
      </c>
      <c r="E81" s="16">
        <f>'P_Density'!E81*(POWER(1+(INDEX(P_Growth!$M$2:$M$1611,MATCH(A2, P_Growth!$A$2:$A$1611,0))/100), Settings!$C$9-Settings!$C$8))*(Settings!$C$15/100)*(Settings!$C$16/100)*(Settings!$C$17/100)</f>
        <v/>
      </c>
      <c r="F81" s="16">
        <f>'P_Density'!F81*(POWER(1+(INDEX(P_Growth!$M$2:$M$1611,MATCH(A2, P_Growth!$A$2:$A$1611,0))/100), Settings!$C$9-Settings!$C$8))*(Settings!$C$15/100)*(Settings!$C$16/100)*(Settings!$C$17/100)</f>
        <v/>
      </c>
      <c r="G81" s="16">
        <f>'P_Density'!G81*(POWER(1+(INDEX(P_Growth!$M$2:$M$1611,MATCH(A2, P_Growth!$A$2:$A$1611,0))/100), Settings!$C$9-Settings!$C$8))*(Settings!$C$15/100)*(Settings!$C$16/100)*(Settings!$C$17/100)</f>
        <v/>
      </c>
      <c r="H81" s="16">
        <f>'P_Density'!H81*(POWER(1+(INDEX(P_Growth!$M$2:$M$1611,MATCH(A2, P_Growth!$A$2:$A$1611,0))/100), Settings!$C$9-Settings!$C$8))*(Settings!$C$15/100)*(Settings!$C$16/100)*(Settings!$C$17/100)</f>
        <v/>
      </c>
      <c r="I81" s="16">
        <f>'P_Density'!I81*(POWER(1+(INDEX(P_Growth!$M$2:$M$1611,MATCH(A2, P_Growth!$A$2:$A$1611,0))/100), Settings!$C$9-Settings!$C$8))*(Settings!$C$15/100)*(Settings!$C$16/100)*(Settings!$C$17/100)</f>
        <v/>
      </c>
      <c r="J81" s="16">
        <f>'P_Density'!J81*(POWER(1+(INDEX(P_Growth!$M$2:$M$1611,MATCH(A2, P_Growth!$A$2:$A$1611,0))/100), Settings!$C$9-Settings!$C$8))*(Settings!$C$15/100)*(Settings!$C$16/100)*(Settings!$C$17/100)</f>
        <v/>
      </c>
      <c r="K81" s="16">
        <f>'P_Density'!K81*(POWER(1+(INDEX(P_Growth!$M$2:$M$1611,MATCH(A2, P_Growth!$A$2:$A$1611,0))/100), Settings!$C$9-Settings!$C$8))*(Settings!$C$15/100)*(Settings!$C$16/100)*(Settings!$C$17/100)</f>
        <v/>
      </c>
      <c r="L81" s="16">
        <f>'P_Density'!L81*(POWER(1+(INDEX(P_Growth!$M$2:$M$1611,MATCH(A2, P_Growth!$A$2:$A$1611,0))/100), Settings!$C$9-Settings!$C$8))*(Settings!$C$15/100)*(Settings!$C$16/100)*(Settings!$C$17/100)</f>
        <v/>
      </c>
    </row>
    <row r="82">
      <c r="A82" s="16">
        <f>'P_Density'!A82</f>
        <v/>
      </c>
      <c r="B82" s="16">
        <f>'P_Density'!B82</f>
        <v/>
      </c>
      <c r="C82" s="16">
        <f>'P_Density'!C82*(POWER(1+(INDEX(P_Growth!$M$2:$M$1611,MATCH(A2, P_Growth!$A$2:$A$1611,0))/100), Settings!$C$9-Settings!$C$8))*(Settings!$C$15/100)*(Settings!$C$16/100)*(Settings!$C$17/100)</f>
        <v/>
      </c>
      <c r="D82" s="16">
        <f>'P_Density'!D82*(POWER(1+(INDEX(P_Growth!$M$2:$M$1611,MATCH(A2, P_Growth!$A$2:$A$1611,0))/100), Settings!$C$9-Settings!$C$8))*(Settings!$C$15/100)*(Settings!$C$16/100)*(Settings!$C$17/100)</f>
        <v/>
      </c>
      <c r="E82" s="16">
        <f>'P_Density'!E82*(POWER(1+(INDEX(P_Growth!$M$2:$M$1611,MATCH(A2, P_Growth!$A$2:$A$1611,0))/100), Settings!$C$9-Settings!$C$8))*(Settings!$C$15/100)*(Settings!$C$16/100)*(Settings!$C$17/100)</f>
        <v/>
      </c>
      <c r="F82" s="16">
        <f>'P_Density'!F82*(POWER(1+(INDEX(P_Growth!$M$2:$M$1611,MATCH(A2, P_Growth!$A$2:$A$1611,0))/100), Settings!$C$9-Settings!$C$8))*(Settings!$C$15/100)*(Settings!$C$16/100)*(Settings!$C$17/100)</f>
        <v/>
      </c>
      <c r="G82" s="16">
        <f>'P_Density'!G82*(POWER(1+(INDEX(P_Growth!$M$2:$M$1611,MATCH(A2, P_Growth!$A$2:$A$1611,0))/100), Settings!$C$9-Settings!$C$8))*(Settings!$C$15/100)*(Settings!$C$16/100)*(Settings!$C$17/100)</f>
        <v/>
      </c>
      <c r="H82" s="16">
        <f>'P_Density'!H82*(POWER(1+(INDEX(P_Growth!$M$2:$M$1611,MATCH(A2, P_Growth!$A$2:$A$1611,0))/100), Settings!$C$9-Settings!$C$8))*(Settings!$C$15/100)*(Settings!$C$16/100)*(Settings!$C$17/100)</f>
        <v/>
      </c>
      <c r="I82" s="16">
        <f>'P_Density'!I82*(POWER(1+(INDEX(P_Growth!$M$2:$M$1611,MATCH(A2, P_Growth!$A$2:$A$1611,0))/100), Settings!$C$9-Settings!$C$8))*(Settings!$C$15/100)*(Settings!$C$16/100)*(Settings!$C$17/100)</f>
        <v/>
      </c>
      <c r="J82" s="16">
        <f>'P_Density'!J82*(POWER(1+(INDEX(P_Growth!$M$2:$M$1611,MATCH(A2, P_Growth!$A$2:$A$1611,0))/100), Settings!$C$9-Settings!$C$8))*(Settings!$C$15/100)*(Settings!$C$16/100)*(Settings!$C$17/100)</f>
        <v/>
      </c>
      <c r="K82" s="16">
        <f>'P_Density'!K82*(POWER(1+(INDEX(P_Growth!$M$2:$M$1611,MATCH(A2, P_Growth!$A$2:$A$1611,0))/100), Settings!$C$9-Settings!$C$8))*(Settings!$C$15/100)*(Settings!$C$16/100)*(Settings!$C$17/100)</f>
        <v/>
      </c>
      <c r="L82" s="16">
        <f>'P_Density'!L82*(POWER(1+(INDEX(P_Growth!$M$2:$M$1611,MATCH(A2, P_Growth!$A$2:$A$1611,0))/100), Settings!$C$9-Settings!$C$8))*(Settings!$C$15/100)*(Settings!$C$16/100)*(Settings!$C$17/100)</f>
        <v/>
      </c>
    </row>
    <row r="83">
      <c r="A83" s="16">
        <f>'P_Density'!A83</f>
        <v/>
      </c>
      <c r="B83" s="16">
        <f>'P_Density'!B83</f>
        <v/>
      </c>
      <c r="C83" s="16">
        <f>'P_Density'!C83*(POWER(1+(INDEX(P_Growth!$M$2:$M$1611,MATCH(A2, P_Growth!$A$2:$A$1611,0))/100), Settings!$C$9-Settings!$C$8))*(Settings!$C$15/100)*(Settings!$C$16/100)*(Settings!$C$17/100)</f>
        <v/>
      </c>
      <c r="D83" s="16">
        <f>'P_Density'!D83*(POWER(1+(INDEX(P_Growth!$M$2:$M$1611,MATCH(A2, P_Growth!$A$2:$A$1611,0))/100), Settings!$C$9-Settings!$C$8))*(Settings!$C$15/100)*(Settings!$C$16/100)*(Settings!$C$17/100)</f>
        <v/>
      </c>
      <c r="E83" s="16">
        <f>'P_Density'!E83*(POWER(1+(INDEX(P_Growth!$M$2:$M$1611,MATCH(A2, P_Growth!$A$2:$A$1611,0))/100), Settings!$C$9-Settings!$C$8))*(Settings!$C$15/100)*(Settings!$C$16/100)*(Settings!$C$17/100)</f>
        <v/>
      </c>
      <c r="F83" s="16">
        <f>'P_Density'!F83*(POWER(1+(INDEX(P_Growth!$M$2:$M$1611,MATCH(A2, P_Growth!$A$2:$A$1611,0))/100), Settings!$C$9-Settings!$C$8))*(Settings!$C$15/100)*(Settings!$C$16/100)*(Settings!$C$17/100)</f>
        <v/>
      </c>
      <c r="G83" s="16">
        <f>'P_Density'!G83*(POWER(1+(INDEX(P_Growth!$M$2:$M$1611,MATCH(A2, P_Growth!$A$2:$A$1611,0))/100), Settings!$C$9-Settings!$C$8))*(Settings!$C$15/100)*(Settings!$C$16/100)*(Settings!$C$17/100)</f>
        <v/>
      </c>
      <c r="H83" s="16">
        <f>'P_Density'!H83*(POWER(1+(INDEX(P_Growth!$M$2:$M$1611,MATCH(A2, P_Growth!$A$2:$A$1611,0))/100), Settings!$C$9-Settings!$C$8))*(Settings!$C$15/100)*(Settings!$C$16/100)*(Settings!$C$17/100)</f>
        <v/>
      </c>
      <c r="I83" s="16">
        <f>'P_Density'!I83*(POWER(1+(INDEX(P_Growth!$M$2:$M$1611,MATCH(A2, P_Growth!$A$2:$A$1611,0))/100), Settings!$C$9-Settings!$C$8))*(Settings!$C$15/100)*(Settings!$C$16/100)*(Settings!$C$17/100)</f>
        <v/>
      </c>
      <c r="J83" s="16">
        <f>'P_Density'!J83*(POWER(1+(INDEX(P_Growth!$M$2:$M$1611,MATCH(A2, P_Growth!$A$2:$A$1611,0))/100), Settings!$C$9-Settings!$C$8))*(Settings!$C$15/100)*(Settings!$C$16/100)*(Settings!$C$17/100)</f>
        <v/>
      </c>
      <c r="K83" s="16">
        <f>'P_Density'!K83*(POWER(1+(INDEX(P_Growth!$M$2:$M$1611,MATCH(A2, P_Growth!$A$2:$A$1611,0))/100), Settings!$C$9-Settings!$C$8))*(Settings!$C$15/100)*(Settings!$C$16/100)*(Settings!$C$17/100)</f>
        <v/>
      </c>
      <c r="L83" s="16">
        <f>'P_Density'!L83*(POWER(1+(INDEX(P_Growth!$M$2:$M$1611,MATCH(A2, P_Growth!$A$2:$A$1611,0))/100), Settings!$C$9-Settings!$C$8))*(Settings!$C$15/100)*(Settings!$C$16/100)*(Settings!$C$17/100)</f>
        <v/>
      </c>
    </row>
    <row r="84">
      <c r="A84" s="16">
        <f>'P_Density'!A84</f>
        <v/>
      </c>
      <c r="B84" s="16">
        <f>'P_Density'!B84</f>
        <v/>
      </c>
      <c r="C84" s="16">
        <f>'P_Density'!C84*(POWER(1+(INDEX(P_Growth!$M$2:$M$1611,MATCH(A2, P_Growth!$A$2:$A$1611,0))/100), Settings!$C$9-Settings!$C$8))*(Settings!$C$15/100)*(Settings!$C$16/100)*(Settings!$C$17/100)</f>
        <v/>
      </c>
      <c r="D84" s="16">
        <f>'P_Density'!D84*(POWER(1+(INDEX(P_Growth!$M$2:$M$1611,MATCH(A2, P_Growth!$A$2:$A$1611,0))/100), Settings!$C$9-Settings!$C$8))*(Settings!$C$15/100)*(Settings!$C$16/100)*(Settings!$C$17/100)</f>
        <v/>
      </c>
      <c r="E84" s="16">
        <f>'P_Density'!E84*(POWER(1+(INDEX(P_Growth!$M$2:$M$1611,MATCH(A2, P_Growth!$A$2:$A$1611,0))/100), Settings!$C$9-Settings!$C$8))*(Settings!$C$15/100)*(Settings!$C$16/100)*(Settings!$C$17/100)</f>
        <v/>
      </c>
      <c r="F84" s="16">
        <f>'P_Density'!F84*(POWER(1+(INDEX(P_Growth!$M$2:$M$1611,MATCH(A2, P_Growth!$A$2:$A$1611,0))/100), Settings!$C$9-Settings!$C$8))*(Settings!$C$15/100)*(Settings!$C$16/100)*(Settings!$C$17/100)</f>
        <v/>
      </c>
      <c r="G84" s="16">
        <f>'P_Density'!G84*(POWER(1+(INDEX(P_Growth!$M$2:$M$1611,MATCH(A2, P_Growth!$A$2:$A$1611,0))/100), Settings!$C$9-Settings!$C$8))*(Settings!$C$15/100)*(Settings!$C$16/100)*(Settings!$C$17/100)</f>
        <v/>
      </c>
      <c r="H84" s="16">
        <f>'P_Density'!H84*(POWER(1+(INDEX(P_Growth!$M$2:$M$1611,MATCH(A2, P_Growth!$A$2:$A$1611,0))/100), Settings!$C$9-Settings!$C$8))*(Settings!$C$15/100)*(Settings!$C$16/100)*(Settings!$C$17/100)</f>
        <v/>
      </c>
      <c r="I84" s="16">
        <f>'P_Density'!I84*(POWER(1+(INDEX(P_Growth!$M$2:$M$1611,MATCH(A2, P_Growth!$A$2:$A$1611,0))/100), Settings!$C$9-Settings!$C$8))*(Settings!$C$15/100)*(Settings!$C$16/100)*(Settings!$C$17/100)</f>
        <v/>
      </c>
      <c r="J84" s="16">
        <f>'P_Density'!J84*(POWER(1+(INDEX(P_Growth!$M$2:$M$1611,MATCH(A2, P_Growth!$A$2:$A$1611,0))/100), Settings!$C$9-Settings!$C$8))*(Settings!$C$15/100)*(Settings!$C$16/100)*(Settings!$C$17/100)</f>
        <v/>
      </c>
      <c r="K84" s="16">
        <f>'P_Density'!K84*(POWER(1+(INDEX(P_Growth!$M$2:$M$1611,MATCH(A2, P_Growth!$A$2:$A$1611,0))/100), Settings!$C$9-Settings!$C$8))*(Settings!$C$15/100)*(Settings!$C$16/100)*(Settings!$C$17/100)</f>
        <v/>
      </c>
      <c r="L84" s="16">
        <f>'P_Density'!L84*(POWER(1+(INDEX(P_Growth!$M$2:$M$1611,MATCH(A2, P_Growth!$A$2:$A$1611,0))/100), Settings!$C$9-Settings!$C$8))*(Settings!$C$15/100)*(Settings!$C$16/100)*(Settings!$C$17/100)</f>
        <v/>
      </c>
    </row>
    <row r="85">
      <c r="A85" s="16">
        <f>'P_Density'!A85</f>
        <v/>
      </c>
      <c r="B85" s="16">
        <f>'P_Density'!B85</f>
        <v/>
      </c>
      <c r="C85" s="16">
        <f>'P_Density'!C85*(POWER(1+(INDEX(P_Growth!$M$2:$M$1611,MATCH(A2, P_Growth!$A$2:$A$1611,0))/100), Settings!$C$9-Settings!$C$8))*(Settings!$C$15/100)*(Settings!$C$16/100)*(Settings!$C$17/100)</f>
        <v/>
      </c>
      <c r="D85" s="16">
        <f>'P_Density'!D85*(POWER(1+(INDEX(P_Growth!$M$2:$M$1611,MATCH(A2, P_Growth!$A$2:$A$1611,0))/100), Settings!$C$9-Settings!$C$8))*(Settings!$C$15/100)*(Settings!$C$16/100)*(Settings!$C$17/100)</f>
        <v/>
      </c>
      <c r="E85" s="16">
        <f>'P_Density'!E85*(POWER(1+(INDEX(P_Growth!$M$2:$M$1611,MATCH(A2, P_Growth!$A$2:$A$1611,0))/100), Settings!$C$9-Settings!$C$8))*(Settings!$C$15/100)*(Settings!$C$16/100)*(Settings!$C$17/100)</f>
        <v/>
      </c>
      <c r="F85" s="16">
        <f>'P_Density'!F85*(POWER(1+(INDEX(P_Growth!$M$2:$M$1611,MATCH(A2, P_Growth!$A$2:$A$1611,0))/100), Settings!$C$9-Settings!$C$8))*(Settings!$C$15/100)*(Settings!$C$16/100)*(Settings!$C$17/100)</f>
        <v/>
      </c>
      <c r="G85" s="16">
        <f>'P_Density'!G85*(POWER(1+(INDEX(P_Growth!$M$2:$M$1611,MATCH(A2, P_Growth!$A$2:$A$1611,0))/100), Settings!$C$9-Settings!$C$8))*(Settings!$C$15/100)*(Settings!$C$16/100)*(Settings!$C$17/100)</f>
        <v/>
      </c>
      <c r="H85" s="16">
        <f>'P_Density'!H85*(POWER(1+(INDEX(P_Growth!$M$2:$M$1611,MATCH(A2, P_Growth!$A$2:$A$1611,0))/100), Settings!$C$9-Settings!$C$8))*(Settings!$C$15/100)*(Settings!$C$16/100)*(Settings!$C$17/100)</f>
        <v/>
      </c>
      <c r="I85" s="16">
        <f>'P_Density'!I85*(POWER(1+(INDEX(P_Growth!$M$2:$M$1611,MATCH(A2, P_Growth!$A$2:$A$1611,0))/100), Settings!$C$9-Settings!$C$8))*(Settings!$C$15/100)*(Settings!$C$16/100)*(Settings!$C$17/100)</f>
        <v/>
      </c>
      <c r="J85" s="16">
        <f>'P_Density'!J85*(POWER(1+(INDEX(P_Growth!$M$2:$M$1611,MATCH(A2, P_Growth!$A$2:$A$1611,0))/100), Settings!$C$9-Settings!$C$8))*(Settings!$C$15/100)*(Settings!$C$16/100)*(Settings!$C$17/100)</f>
        <v/>
      </c>
      <c r="K85" s="16">
        <f>'P_Density'!K85*(POWER(1+(INDEX(P_Growth!$M$2:$M$1611,MATCH(A2, P_Growth!$A$2:$A$1611,0))/100), Settings!$C$9-Settings!$C$8))*(Settings!$C$15/100)*(Settings!$C$16/100)*(Settings!$C$17/100)</f>
        <v/>
      </c>
      <c r="L85" s="16">
        <f>'P_Density'!L85*(POWER(1+(INDEX(P_Growth!$M$2:$M$1611,MATCH(A2, P_Growth!$A$2:$A$1611,0))/100), Settings!$C$9-Settings!$C$8))*(Settings!$C$15/100)*(Settings!$C$16/100)*(Settings!$C$17/100)</f>
        <v/>
      </c>
    </row>
    <row r="86">
      <c r="A86" s="16">
        <f>'P_Density'!A86</f>
        <v/>
      </c>
      <c r="B86" s="16">
        <f>'P_Density'!B86</f>
        <v/>
      </c>
      <c r="C86" s="16">
        <f>'P_Density'!C86*(POWER(1+(INDEX(P_Growth!$M$2:$M$1611,MATCH(A2, P_Growth!$A$2:$A$1611,0))/100), Settings!$C$9-Settings!$C$8))*(Settings!$C$15/100)*(Settings!$C$16/100)*(Settings!$C$17/100)</f>
        <v/>
      </c>
      <c r="D86" s="16">
        <f>'P_Density'!D86*(POWER(1+(INDEX(P_Growth!$M$2:$M$1611,MATCH(A2, P_Growth!$A$2:$A$1611,0))/100), Settings!$C$9-Settings!$C$8))*(Settings!$C$15/100)*(Settings!$C$16/100)*(Settings!$C$17/100)</f>
        <v/>
      </c>
      <c r="E86" s="16">
        <f>'P_Density'!E86*(POWER(1+(INDEX(P_Growth!$M$2:$M$1611,MATCH(A2, P_Growth!$A$2:$A$1611,0))/100), Settings!$C$9-Settings!$C$8))*(Settings!$C$15/100)*(Settings!$C$16/100)*(Settings!$C$17/100)</f>
        <v/>
      </c>
      <c r="F86" s="16">
        <f>'P_Density'!F86*(POWER(1+(INDEX(P_Growth!$M$2:$M$1611,MATCH(A2, P_Growth!$A$2:$A$1611,0))/100), Settings!$C$9-Settings!$C$8))*(Settings!$C$15/100)*(Settings!$C$16/100)*(Settings!$C$17/100)</f>
        <v/>
      </c>
      <c r="G86" s="16">
        <f>'P_Density'!G86*(POWER(1+(INDEX(P_Growth!$M$2:$M$1611,MATCH(A2, P_Growth!$A$2:$A$1611,0))/100), Settings!$C$9-Settings!$C$8))*(Settings!$C$15/100)*(Settings!$C$16/100)*(Settings!$C$17/100)</f>
        <v/>
      </c>
      <c r="H86" s="16">
        <f>'P_Density'!H86*(POWER(1+(INDEX(P_Growth!$M$2:$M$1611,MATCH(A2, P_Growth!$A$2:$A$1611,0))/100), Settings!$C$9-Settings!$C$8))*(Settings!$C$15/100)*(Settings!$C$16/100)*(Settings!$C$17/100)</f>
        <v/>
      </c>
      <c r="I86" s="16">
        <f>'P_Density'!I86*(POWER(1+(INDEX(P_Growth!$M$2:$M$1611,MATCH(A2, P_Growth!$A$2:$A$1611,0))/100), Settings!$C$9-Settings!$C$8))*(Settings!$C$15/100)*(Settings!$C$16/100)*(Settings!$C$17/100)</f>
        <v/>
      </c>
      <c r="J86" s="16">
        <f>'P_Density'!J86*(POWER(1+(INDEX(P_Growth!$M$2:$M$1611,MATCH(A2, P_Growth!$A$2:$A$1611,0))/100), Settings!$C$9-Settings!$C$8))*(Settings!$C$15/100)*(Settings!$C$16/100)*(Settings!$C$17/100)</f>
        <v/>
      </c>
      <c r="K86" s="16">
        <f>'P_Density'!K86*(POWER(1+(INDEX(P_Growth!$M$2:$M$1611,MATCH(A2, P_Growth!$A$2:$A$1611,0))/100), Settings!$C$9-Settings!$C$8))*(Settings!$C$15/100)*(Settings!$C$16/100)*(Settings!$C$17/100)</f>
        <v/>
      </c>
      <c r="L86" s="16">
        <f>'P_Density'!L86*(POWER(1+(INDEX(P_Growth!$M$2:$M$1611,MATCH(A2, P_Growth!$A$2:$A$1611,0))/100), Settings!$C$9-Settings!$C$8))*(Settings!$C$15/100)*(Settings!$C$16/100)*(Settings!$C$17/100)</f>
        <v/>
      </c>
    </row>
    <row r="87">
      <c r="A87" s="16">
        <f>'P_Density'!A87</f>
        <v/>
      </c>
      <c r="B87" s="16">
        <f>'P_Density'!B87</f>
        <v/>
      </c>
      <c r="C87" s="16">
        <f>'P_Density'!C87*(POWER(1+(INDEX(P_Growth!$M$2:$M$1611,MATCH(A2, P_Growth!$A$2:$A$1611,0))/100), Settings!$C$9-Settings!$C$8))*(Settings!$C$15/100)*(Settings!$C$16/100)*(Settings!$C$17/100)</f>
        <v/>
      </c>
      <c r="D87" s="16">
        <f>'P_Density'!D87*(POWER(1+(INDEX(P_Growth!$M$2:$M$1611,MATCH(A2, P_Growth!$A$2:$A$1611,0))/100), Settings!$C$9-Settings!$C$8))*(Settings!$C$15/100)*(Settings!$C$16/100)*(Settings!$C$17/100)</f>
        <v/>
      </c>
      <c r="E87" s="16">
        <f>'P_Density'!E87*(POWER(1+(INDEX(P_Growth!$M$2:$M$1611,MATCH(A2, P_Growth!$A$2:$A$1611,0))/100), Settings!$C$9-Settings!$C$8))*(Settings!$C$15/100)*(Settings!$C$16/100)*(Settings!$C$17/100)</f>
        <v/>
      </c>
      <c r="F87" s="16">
        <f>'P_Density'!F87*(POWER(1+(INDEX(P_Growth!$M$2:$M$1611,MATCH(A2, P_Growth!$A$2:$A$1611,0))/100), Settings!$C$9-Settings!$C$8))*(Settings!$C$15/100)*(Settings!$C$16/100)*(Settings!$C$17/100)</f>
        <v/>
      </c>
      <c r="G87" s="16">
        <f>'P_Density'!G87*(POWER(1+(INDEX(P_Growth!$M$2:$M$1611,MATCH(A2, P_Growth!$A$2:$A$1611,0))/100), Settings!$C$9-Settings!$C$8))*(Settings!$C$15/100)*(Settings!$C$16/100)*(Settings!$C$17/100)</f>
        <v/>
      </c>
      <c r="H87" s="16">
        <f>'P_Density'!H87*(POWER(1+(INDEX(P_Growth!$M$2:$M$1611,MATCH(A2, P_Growth!$A$2:$A$1611,0))/100), Settings!$C$9-Settings!$C$8))*(Settings!$C$15/100)*(Settings!$C$16/100)*(Settings!$C$17/100)</f>
        <v/>
      </c>
      <c r="I87" s="16">
        <f>'P_Density'!I87*(POWER(1+(INDEX(P_Growth!$M$2:$M$1611,MATCH(A2, P_Growth!$A$2:$A$1611,0))/100), Settings!$C$9-Settings!$C$8))*(Settings!$C$15/100)*(Settings!$C$16/100)*(Settings!$C$17/100)</f>
        <v/>
      </c>
      <c r="J87" s="16">
        <f>'P_Density'!J87*(POWER(1+(INDEX(P_Growth!$M$2:$M$1611,MATCH(A2, P_Growth!$A$2:$A$1611,0))/100), Settings!$C$9-Settings!$C$8))*(Settings!$C$15/100)*(Settings!$C$16/100)*(Settings!$C$17/100)</f>
        <v/>
      </c>
      <c r="K87" s="16">
        <f>'P_Density'!K87*(POWER(1+(INDEX(P_Growth!$M$2:$M$1611,MATCH(A2, P_Growth!$A$2:$A$1611,0))/100), Settings!$C$9-Settings!$C$8))*(Settings!$C$15/100)*(Settings!$C$16/100)*(Settings!$C$17/100)</f>
        <v/>
      </c>
      <c r="L87" s="16">
        <f>'P_Density'!L87*(POWER(1+(INDEX(P_Growth!$M$2:$M$1611,MATCH(A2, P_Growth!$A$2:$A$1611,0))/100), Settings!$C$9-Settings!$C$8))*(Settings!$C$15/100)*(Settings!$C$16/100)*(Settings!$C$17/100)</f>
        <v/>
      </c>
    </row>
    <row r="88">
      <c r="A88" s="16">
        <f>'P_Density'!A88</f>
        <v/>
      </c>
      <c r="B88" s="16">
        <f>'P_Density'!B88</f>
        <v/>
      </c>
      <c r="C88" s="16">
        <f>'P_Density'!C88*(POWER(1+(INDEX(P_Growth!$M$2:$M$1611,MATCH(A2, P_Growth!$A$2:$A$1611,0))/100), Settings!$C$9-Settings!$C$8))*(Settings!$C$15/100)*(Settings!$C$16/100)*(Settings!$C$17/100)</f>
        <v/>
      </c>
      <c r="D88" s="16">
        <f>'P_Density'!D88*(POWER(1+(INDEX(P_Growth!$M$2:$M$1611,MATCH(A2, P_Growth!$A$2:$A$1611,0))/100), Settings!$C$9-Settings!$C$8))*(Settings!$C$15/100)*(Settings!$C$16/100)*(Settings!$C$17/100)</f>
        <v/>
      </c>
      <c r="E88" s="16">
        <f>'P_Density'!E88*(POWER(1+(INDEX(P_Growth!$M$2:$M$1611,MATCH(A2, P_Growth!$A$2:$A$1611,0))/100), Settings!$C$9-Settings!$C$8))*(Settings!$C$15/100)*(Settings!$C$16/100)*(Settings!$C$17/100)</f>
        <v/>
      </c>
      <c r="F88" s="16">
        <f>'P_Density'!F88*(POWER(1+(INDEX(P_Growth!$M$2:$M$1611,MATCH(A2, P_Growth!$A$2:$A$1611,0))/100), Settings!$C$9-Settings!$C$8))*(Settings!$C$15/100)*(Settings!$C$16/100)*(Settings!$C$17/100)</f>
        <v/>
      </c>
      <c r="G88" s="16">
        <f>'P_Density'!G88*(POWER(1+(INDEX(P_Growth!$M$2:$M$1611,MATCH(A2, P_Growth!$A$2:$A$1611,0))/100), Settings!$C$9-Settings!$C$8))*(Settings!$C$15/100)*(Settings!$C$16/100)*(Settings!$C$17/100)</f>
        <v/>
      </c>
      <c r="H88" s="16">
        <f>'P_Density'!H88*(POWER(1+(INDEX(P_Growth!$M$2:$M$1611,MATCH(A2, P_Growth!$A$2:$A$1611,0))/100), Settings!$C$9-Settings!$C$8))*(Settings!$C$15/100)*(Settings!$C$16/100)*(Settings!$C$17/100)</f>
        <v/>
      </c>
      <c r="I88" s="16">
        <f>'P_Density'!I88*(POWER(1+(INDEX(P_Growth!$M$2:$M$1611,MATCH(A2, P_Growth!$A$2:$A$1611,0))/100), Settings!$C$9-Settings!$C$8))*(Settings!$C$15/100)*(Settings!$C$16/100)*(Settings!$C$17/100)</f>
        <v/>
      </c>
      <c r="J88" s="16">
        <f>'P_Density'!J88*(POWER(1+(INDEX(P_Growth!$M$2:$M$1611,MATCH(A2, P_Growth!$A$2:$A$1611,0))/100), Settings!$C$9-Settings!$C$8))*(Settings!$C$15/100)*(Settings!$C$16/100)*(Settings!$C$17/100)</f>
        <v/>
      </c>
      <c r="K88" s="16">
        <f>'P_Density'!K88*(POWER(1+(INDEX(P_Growth!$M$2:$M$1611,MATCH(A2, P_Growth!$A$2:$A$1611,0))/100), Settings!$C$9-Settings!$C$8))*(Settings!$C$15/100)*(Settings!$C$16/100)*(Settings!$C$17/100)</f>
        <v/>
      </c>
      <c r="L88" s="16">
        <f>'P_Density'!L88*(POWER(1+(INDEX(P_Growth!$M$2:$M$1611,MATCH(A2, P_Growth!$A$2:$A$1611,0))/100), Settings!$C$9-Settings!$C$8))*(Settings!$C$15/100)*(Settings!$C$16/100)*(Settings!$C$17/100)</f>
        <v/>
      </c>
    </row>
    <row r="89">
      <c r="A89" s="16">
        <f>'P_Density'!A89</f>
        <v/>
      </c>
      <c r="B89" s="16">
        <f>'P_Density'!B89</f>
        <v/>
      </c>
      <c r="C89" s="16">
        <f>'P_Density'!C89*(POWER(1+(INDEX(P_Growth!$M$2:$M$1611,MATCH(A2, P_Growth!$A$2:$A$1611,0))/100), Settings!$C$9-Settings!$C$8))*(Settings!$C$15/100)*(Settings!$C$16/100)*(Settings!$C$17/100)</f>
        <v/>
      </c>
      <c r="D89" s="16">
        <f>'P_Density'!D89*(POWER(1+(INDEX(P_Growth!$M$2:$M$1611,MATCH(A2, P_Growth!$A$2:$A$1611,0))/100), Settings!$C$9-Settings!$C$8))*(Settings!$C$15/100)*(Settings!$C$16/100)*(Settings!$C$17/100)</f>
        <v/>
      </c>
      <c r="E89" s="16">
        <f>'P_Density'!E89*(POWER(1+(INDEX(P_Growth!$M$2:$M$1611,MATCH(A2, P_Growth!$A$2:$A$1611,0))/100), Settings!$C$9-Settings!$C$8))*(Settings!$C$15/100)*(Settings!$C$16/100)*(Settings!$C$17/100)</f>
        <v/>
      </c>
      <c r="F89" s="16">
        <f>'P_Density'!F89*(POWER(1+(INDEX(P_Growth!$M$2:$M$1611,MATCH(A2, P_Growth!$A$2:$A$1611,0))/100), Settings!$C$9-Settings!$C$8))*(Settings!$C$15/100)*(Settings!$C$16/100)*(Settings!$C$17/100)</f>
        <v/>
      </c>
      <c r="G89" s="16">
        <f>'P_Density'!G89*(POWER(1+(INDEX(P_Growth!$M$2:$M$1611,MATCH(A2, P_Growth!$A$2:$A$1611,0))/100), Settings!$C$9-Settings!$C$8))*(Settings!$C$15/100)*(Settings!$C$16/100)*(Settings!$C$17/100)</f>
        <v/>
      </c>
      <c r="H89" s="16">
        <f>'P_Density'!H89*(POWER(1+(INDEX(P_Growth!$M$2:$M$1611,MATCH(A2, P_Growth!$A$2:$A$1611,0))/100), Settings!$C$9-Settings!$C$8))*(Settings!$C$15/100)*(Settings!$C$16/100)*(Settings!$C$17/100)</f>
        <v/>
      </c>
      <c r="I89" s="16">
        <f>'P_Density'!I89*(POWER(1+(INDEX(P_Growth!$M$2:$M$1611,MATCH(A2, P_Growth!$A$2:$A$1611,0))/100), Settings!$C$9-Settings!$C$8))*(Settings!$C$15/100)*(Settings!$C$16/100)*(Settings!$C$17/100)</f>
        <v/>
      </c>
      <c r="J89" s="16">
        <f>'P_Density'!J89*(POWER(1+(INDEX(P_Growth!$M$2:$M$1611,MATCH(A2, P_Growth!$A$2:$A$1611,0))/100), Settings!$C$9-Settings!$C$8))*(Settings!$C$15/100)*(Settings!$C$16/100)*(Settings!$C$17/100)</f>
        <v/>
      </c>
      <c r="K89" s="16">
        <f>'P_Density'!K89*(POWER(1+(INDEX(P_Growth!$M$2:$M$1611,MATCH(A2, P_Growth!$A$2:$A$1611,0))/100), Settings!$C$9-Settings!$C$8))*(Settings!$C$15/100)*(Settings!$C$16/100)*(Settings!$C$17/100)</f>
        <v/>
      </c>
      <c r="L89" s="16">
        <f>'P_Density'!L89*(POWER(1+(INDEX(P_Growth!$M$2:$M$1611,MATCH(A2, P_Growth!$A$2:$A$1611,0))/100), Settings!$C$9-Settings!$C$8))*(Settings!$C$15/100)*(Settings!$C$16/100)*(Settings!$C$17/100)</f>
        <v/>
      </c>
    </row>
    <row r="90">
      <c r="A90" s="16">
        <f>'P_Density'!A90</f>
        <v/>
      </c>
      <c r="B90" s="16">
        <f>'P_Density'!B90</f>
        <v/>
      </c>
      <c r="C90" s="16">
        <f>'P_Density'!C90*(POWER(1+(INDEX(P_Growth!$M$2:$M$1611,MATCH(A2, P_Growth!$A$2:$A$1611,0))/100), Settings!$C$9-Settings!$C$8))*(Settings!$C$15/100)*(Settings!$C$16/100)*(Settings!$C$17/100)</f>
        <v/>
      </c>
      <c r="D90" s="16">
        <f>'P_Density'!D90*(POWER(1+(INDEX(P_Growth!$M$2:$M$1611,MATCH(A2, P_Growth!$A$2:$A$1611,0))/100), Settings!$C$9-Settings!$C$8))*(Settings!$C$15/100)*(Settings!$C$16/100)*(Settings!$C$17/100)</f>
        <v/>
      </c>
      <c r="E90" s="16">
        <f>'P_Density'!E90*(POWER(1+(INDEX(P_Growth!$M$2:$M$1611,MATCH(A2, P_Growth!$A$2:$A$1611,0))/100), Settings!$C$9-Settings!$C$8))*(Settings!$C$15/100)*(Settings!$C$16/100)*(Settings!$C$17/100)</f>
        <v/>
      </c>
      <c r="F90" s="16">
        <f>'P_Density'!F90*(POWER(1+(INDEX(P_Growth!$M$2:$M$1611,MATCH(A2, P_Growth!$A$2:$A$1611,0))/100), Settings!$C$9-Settings!$C$8))*(Settings!$C$15/100)*(Settings!$C$16/100)*(Settings!$C$17/100)</f>
        <v/>
      </c>
      <c r="G90" s="16">
        <f>'P_Density'!G90*(POWER(1+(INDEX(P_Growth!$M$2:$M$1611,MATCH(A2, P_Growth!$A$2:$A$1611,0))/100), Settings!$C$9-Settings!$C$8))*(Settings!$C$15/100)*(Settings!$C$16/100)*(Settings!$C$17/100)</f>
        <v/>
      </c>
      <c r="H90" s="16">
        <f>'P_Density'!H90*(POWER(1+(INDEX(P_Growth!$M$2:$M$1611,MATCH(A2, P_Growth!$A$2:$A$1611,0))/100), Settings!$C$9-Settings!$C$8))*(Settings!$C$15/100)*(Settings!$C$16/100)*(Settings!$C$17/100)</f>
        <v/>
      </c>
      <c r="I90" s="16">
        <f>'P_Density'!I90*(POWER(1+(INDEX(P_Growth!$M$2:$M$1611,MATCH(A2, P_Growth!$A$2:$A$1611,0))/100), Settings!$C$9-Settings!$C$8))*(Settings!$C$15/100)*(Settings!$C$16/100)*(Settings!$C$17/100)</f>
        <v/>
      </c>
      <c r="J90" s="16">
        <f>'P_Density'!J90*(POWER(1+(INDEX(P_Growth!$M$2:$M$1611,MATCH(A2, P_Growth!$A$2:$A$1611,0))/100), Settings!$C$9-Settings!$C$8))*(Settings!$C$15/100)*(Settings!$C$16/100)*(Settings!$C$17/100)</f>
        <v/>
      </c>
      <c r="K90" s="16">
        <f>'P_Density'!K90*(POWER(1+(INDEX(P_Growth!$M$2:$M$1611,MATCH(A2, P_Growth!$A$2:$A$1611,0))/100), Settings!$C$9-Settings!$C$8))*(Settings!$C$15/100)*(Settings!$C$16/100)*(Settings!$C$17/100)</f>
        <v/>
      </c>
      <c r="L90" s="16">
        <f>'P_Density'!L90*(POWER(1+(INDEX(P_Growth!$M$2:$M$1611,MATCH(A2, P_Growth!$A$2:$A$1611,0))/100), Settings!$C$9-Settings!$C$8))*(Settings!$C$15/100)*(Settings!$C$16/100)*(Settings!$C$17/100)</f>
        <v/>
      </c>
    </row>
    <row r="91">
      <c r="A91" s="16">
        <f>'P_Density'!A91</f>
        <v/>
      </c>
      <c r="B91" s="16">
        <f>'P_Density'!B91</f>
        <v/>
      </c>
      <c r="C91" s="16">
        <f>'P_Density'!C91*(POWER(1+(INDEX(P_Growth!$M$2:$M$1611,MATCH(A2, P_Growth!$A$2:$A$1611,0))/100), Settings!$C$9-Settings!$C$8))*(Settings!$C$15/100)*(Settings!$C$16/100)*(Settings!$C$17/100)</f>
        <v/>
      </c>
      <c r="D91" s="16">
        <f>'P_Density'!D91*(POWER(1+(INDEX(P_Growth!$M$2:$M$1611,MATCH(A2, P_Growth!$A$2:$A$1611,0))/100), Settings!$C$9-Settings!$C$8))*(Settings!$C$15/100)*(Settings!$C$16/100)*(Settings!$C$17/100)</f>
        <v/>
      </c>
      <c r="E91" s="16">
        <f>'P_Density'!E91*(POWER(1+(INDEX(P_Growth!$M$2:$M$1611,MATCH(A2, P_Growth!$A$2:$A$1611,0))/100), Settings!$C$9-Settings!$C$8))*(Settings!$C$15/100)*(Settings!$C$16/100)*(Settings!$C$17/100)</f>
        <v/>
      </c>
      <c r="F91" s="16">
        <f>'P_Density'!F91*(POWER(1+(INDEX(P_Growth!$M$2:$M$1611,MATCH(A2, P_Growth!$A$2:$A$1611,0))/100), Settings!$C$9-Settings!$C$8))*(Settings!$C$15/100)*(Settings!$C$16/100)*(Settings!$C$17/100)</f>
        <v/>
      </c>
      <c r="G91" s="16">
        <f>'P_Density'!G91*(POWER(1+(INDEX(P_Growth!$M$2:$M$1611,MATCH(A2, P_Growth!$A$2:$A$1611,0))/100), Settings!$C$9-Settings!$C$8))*(Settings!$C$15/100)*(Settings!$C$16/100)*(Settings!$C$17/100)</f>
        <v/>
      </c>
      <c r="H91" s="16">
        <f>'P_Density'!H91*(POWER(1+(INDEX(P_Growth!$M$2:$M$1611,MATCH(A2, P_Growth!$A$2:$A$1611,0))/100), Settings!$C$9-Settings!$C$8))*(Settings!$C$15/100)*(Settings!$C$16/100)*(Settings!$C$17/100)</f>
        <v/>
      </c>
      <c r="I91" s="16">
        <f>'P_Density'!I91*(POWER(1+(INDEX(P_Growth!$M$2:$M$1611,MATCH(A2, P_Growth!$A$2:$A$1611,0))/100), Settings!$C$9-Settings!$C$8))*(Settings!$C$15/100)*(Settings!$C$16/100)*(Settings!$C$17/100)</f>
        <v/>
      </c>
      <c r="J91" s="16">
        <f>'P_Density'!J91*(POWER(1+(INDEX(P_Growth!$M$2:$M$1611,MATCH(A2, P_Growth!$A$2:$A$1611,0))/100), Settings!$C$9-Settings!$C$8))*(Settings!$C$15/100)*(Settings!$C$16/100)*(Settings!$C$17/100)</f>
        <v/>
      </c>
      <c r="K91" s="16">
        <f>'P_Density'!K91*(POWER(1+(INDEX(P_Growth!$M$2:$M$1611,MATCH(A2, P_Growth!$A$2:$A$1611,0))/100), Settings!$C$9-Settings!$C$8))*(Settings!$C$15/100)*(Settings!$C$16/100)*(Settings!$C$17/100)</f>
        <v/>
      </c>
      <c r="L91" s="16">
        <f>'P_Density'!L91*(POWER(1+(INDEX(P_Growth!$M$2:$M$1611,MATCH(A2, P_Growth!$A$2:$A$1611,0))/100), Settings!$C$9-Settings!$C$8))*(Settings!$C$15/100)*(Settings!$C$16/100)*(Settings!$C$17/100)</f>
        <v/>
      </c>
    </row>
    <row r="92">
      <c r="A92" s="16">
        <f>'P_Density'!A92</f>
        <v/>
      </c>
      <c r="B92" s="16">
        <f>'P_Density'!B92</f>
        <v/>
      </c>
      <c r="C92" s="16">
        <f>'P_Density'!C92*(POWER(1+(INDEX(P_Growth!$M$2:$M$1611,MATCH(A2, P_Growth!$A$2:$A$1611,0))/100), Settings!$C$9-Settings!$C$8))*(Settings!$C$15/100)*(Settings!$C$16/100)*(Settings!$C$17/100)</f>
        <v/>
      </c>
      <c r="D92" s="16">
        <f>'P_Density'!D92*(POWER(1+(INDEX(P_Growth!$M$2:$M$1611,MATCH(A2, P_Growth!$A$2:$A$1611,0))/100), Settings!$C$9-Settings!$C$8))*(Settings!$C$15/100)*(Settings!$C$16/100)*(Settings!$C$17/100)</f>
        <v/>
      </c>
      <c r="E92" s="16">
        <f>'P_Density'!E92*(POWER(1+(INDEX(P_Growth!$M$2:$M$1611,MATCH(A2, P_Growth!$A$2:$A$1611,0))/100), Settings!$C$9-Settings!$C$8))*(Settings!$C$15/100)*(Settings!$C$16/100)*(Settings!$C$17/100)</f>
        <v/>
      </c>
      <c r="F92" s="16">
        <f>'P_Density'!F92*(POWER(1+(INDEX(P_Growth!$M$2:$M$1611,MATCH(A2, P_Growth!$A$2:$A$1611,0))/100), Settings!$C$9-Settings!$C$8))*(Settings!$C$15/100)*(Settings!$C$16/100)*(Settings!$C$17/100)</f>
        <v/>
      </c>
      <c r="G92" s="16">
        <f>'P_Density'!G92*(POWER(1+(INDEX(P_Growth!$M$2:$M$1611,MATCH(A2, P_Growth!$A$2:$A$1611,0))/100), Settings!$C$9-Settings!$C$8))*(Settings!$C$15/100)*(Settings!$C$16/100)*(Settings!$C$17/100)</f>
        <v/>
      </c>
      <c r="H92" s="16">
        <f>'P_Density'!H92*(POWER(1+(INDEX(P_Growth!$M$2:$M$1611,MATCH(A2, P_Growth!$A$2:$A$1611,0))/100), Settings!$C$9-Settings!$C$8))*(Settings!$C$15/100)*(Settings!$C$16/100)*(Settings!$C$17/100)</f>
        <v/>
      </c>
      <c r="I92" s="16">
        <f>'P_Density'!I92*(POWER(1+(INDEX(P_Growth!$M$2:$M$1611,MATCH(A2, P_Growth!$A$2:$A$1611,0))/100), Settings!$C$9-Settings!$C$8))*(Settings!$C$15/100)*(Settings!$C$16/100)*(Settings!$C$17/100)</f>
        <v/>
      </c>
      <c r="J92" s="16">
        <f>'P_Density'!J92*(POWER(1+(INDEX(P_Growth!$M$2:$M$1611,MATCH(A2, P_Growth!$A$2:$A$1611,0))/100), Settings!$C$9-Settings!$C$8))*(Settings!$C$15/100)*(Settings!$C$16/100)*(Settings!$C$17/100)</f>
        <v/>
      </c>
      <c r="K92" s="16">
        <f>'P_Density'!K92*(POWER(1+(INDEX(P_Growth!$M$2:$M$1611,MATCH(A2, P_Growth!$A$2:$A$1611,0))/100), Settings!$C$9-Settings!$C$8))*(Settings!$C$15/100)*(Settings!$C$16/100)*(Settings!$C$17/100)</f>
        <v/>
      </c>
      <c r="L92" s="16">
        <f>'P_Density'!L92*(POWER(1+(INDEX(P_Growth!$M$2:$M$1611,MATCH(A2, P_Growth!$A$2:$A$1611,0))/100), Settings!$C$9-Settings!$C$8))*(Settings!$C$15/100)*(Settings!$C$16/100)*(Settings!$C$17/100)</f>
        <v/>
      </c>
    </row>
    <row r="93">
      <c r="A93" s="16">
        <f>'P_Density'!A93</f>
        <v/>
      </c>
      <c r="B93" s="16">
        <f>'P_Density'!B93</f>
        <v/>
      </c>
      <c r="C93" s="16">
        <f>'P_Density'!C93*(POWER(1+(INDEX(P_Growth!$M$2:$M$1611,MATCH(A2, P_Growth!$A$2:$A$1611,0))/100), Settings!$C$9-Settings!$C$8))*(Settings!$C$15/100)*(Settings!$C$16/100)*(Settings!$C$17/100)</f>
        <v/>
      </c>
      <c r="D93" s="16">
        <f>'P_Density'!D93*(POWER(1+(INDEX(P_Growth!$M$2:$M$1611,MATCH(A2, P_Growth!$A$2:$A$1611,0))/100), Settings!$C$9-Settings!$C$8))*(Settings!$C$15/100)*(Settings!$C$16/100)*(Settings!$C$17/100)</f>
        <v/>
      </c>
      <c r="E93" s="16">
        <f>'P_Density'!E93*(POWER(1+(INDEX(P_Growth!$M$2:$M$1611,MATCH(A2, P_Growth!$A$2:$A$1611,0))/100), Settings!$C$9-Settings!$C$8))*(Settings!$C$15/100)*(Settings!$C$16/100)*(Settings!$C$17/100)</f>
        <v/>
      </c>
      <c r="F93" s="16">
        <f>'P_Density'!F93*(POWER(1+(INDEX(P_Growth!$M$2:$M$1611,MATCH(A2, P_Growth!$A$2:$A$1611,0))/100), Settings!$C$9-Settings!$C$8))*(Settings!$C$15/100)*(Settings!$C$16/100)*(Settings!$C$17/100)</f>
        <v/>
      </c>
      <c r="G93" s="16">
        <f>'P_Density'!G93*(POWER(1+(INDEX(P_Growth!$M$2:$M$1611,MATCH(A2, P_Growth!$A$2:$A$1611,0))/100), Settings!$C$9-Settings!$C$8))*(Settings!$C$15/100)*(Settings!$C$16/100)*(Settings!$C$17/100)</f>
        <v/>
      </c>
      <c r="H93" s="16">
        <f>'P_Density'!H93*(POWER(1+(INDEX(P_Growth!$M$2:$M$1611,MATCH(A2, P_Growth!$A$2:$A$1611,0))/100), Settings!$C$9-Settings!$C$8))*(Settings!$C$15/100)*(Settings!$C$16/100)*(Settings!$C$17/100)</f>
        <v/>
      </c>
      <c r="I93" s="16">
        <f>'P_Density'!I93*(POWER(1+(INDEX(P_Growth!$M$2:$M$1611,MATCH(A2, P_Growth!$A$2:$A$1611,0))/100), Settings!$C$9-Settings!$C$8))*(Settings!$C$15/100)*(Settings!$C$16/100)*(Settings!$C$17/100)</f>
        <v/>
      </c>
      <c r="J93" s="16">
        <f>'P_Density'!J93*(POWER(1+(INDEX(P_Growth!$M$2:$M$1611,MATCH(A2, P_Growth!$A$2:$A$1611,0))/100), Settings!$C$9-Settings!$C$8))*(Settings!$C$15/100)*(Settings!$C$16/100)*(Settings!$C$17/100)</f>
        <v/>
      </c>
      <c r="K93" s="16">
        <f>'P_Density'!K93*(POWER(1+(INDEX(P_Growth!$M$2:$M$1611,MATCH(A2, P_Growth!$A$2:$A$1611,0))/100), Settings!$C$9-Settings!$C$8))*(Settings!$C$15/100)*(Settings!$C$16/100)*(Settings!$C$17/100)</f>
        <v/>
      </c>
      <c r="L93" s="16">
        <f>'P_Density'!L93*(POWER(1+(INDEX(P_Growth!$M$2:$M$1611,MATCH(A2, P_Growth!$A$2:$A$1611,0))/100), Settings!$C$9-Settings!$C$8))*(Settings!$C$15/100)*(Settings!$C$16/100)*(Settings!$C$17/100)</f>
        <v/>
      </c>
    </row>
    <row r="94">
      <c r="A94" s="16">
        <f>'P_Density'!A94</f>
        <v/>
      </c>
      <c r="B94" s="16">
        <f>'P_Density'!B94</f>
        <v/>
      </c>
      <c r="C94" s="16">
        <f>'P_Density'!C94*(POWER(1+(INDEX(P_Growth!$M$2:$M$1611,MATCH(A2, P_Growth!$A$2:$A$1611,0))/100), Settings!$C$9-Settings!$C$8))*(Settings!$C$15/100)*(Settings!$C$16/100)*(Settings!$C$17/100)</f>
        <v/>
      </c>
      <c r="D94" s="16">
        <f>'P_Density'!D94*(POWER(1+(INDEX(P_Growth!$M$2:$M$1611,MATCH(A2, P_Growth!$A$2:$A$1611,0))/100), Settings!$C$9-Settings!$C$8))*(Settings!$C$15/100)*(Settings!$C$16/100)*(Settings!$C$17/100)</f>
        <v/>
      </c>
      <c r="E94" s="16">
        <f>'P_Density'!E94*(POWER(1+(INDEX(P_Growth!$M$2:$M$1611,MATCH(A2, P_Growth!$A$2:$A$1611,0))/100), Settings!$C$9-Settings!$C$8))*(Settings!$C$15/100)*(Settings!$C$16/100)*(Settings!$C$17/100)</f>
        <v/>
      </c>
      <c r="F94" s="16">
        <f>'P_Density'!F94*(POWER(1+(INDEX(P_Growth!$M$2:$M$1611,MATCH(A2, P_Growth!$A$2:$A$1611,0))/100), Settings!$C$9-Settings!$C$8))*(Settings!$C$15/100)*(Settings!$C$16/100)*(Settings!$C$17/100)</f>
        <v/>
      </c>
      <c r="G94" s="16">
        <f>'P_Density'!G94*(POWER(1+(INDEX(P_Growth!$M$2:$M$1611,MATCH(A2, P_Growth!$A$2:$A$1611,0))/100), Settings!$C$9-Settings!$C$8))*(Settings!$C$15/100)*(Settings!$C$16/100)*(Settings!$C$17/100)</f>
        <v/>
      </c>
      <c r="H94" s="16">
        <f>'P_Density'!H94*(POWER(1+(INDEX(P_Growth!$M$2:$M$1611,MATCH(A2, P_Growth!$A$2:$A$1611,0))/100), Settings!$C$9-Settings!$C$8))*(Settings!$C$15/100)*(Settings!$C$16/100)*(Settings!$C$17/100)</f>
        <v/>
      </c>
      <c r="I94" s="16">
        <f>'P_Density'!I94*(POWER(1+(INDEX(P_Growth!$M$2:$M$1611,MATCH(A2, P_Growth!$A$2:$A$1611,0))/100), Settings!$C$9-Settings!$C$8))*(Settings!$C$15/100)*(Settings!$C$16/100)*(Settings!$C$17/100)</f>
        <v/>
      </c>
      <c r="J94" s="16">
        <f>'P_Density'!J94*(POWER(1+(INDEX(P_Growth!$M$2:$M$1611,MATCH(A2, P_Growth!$A$2:$A$1611,0))/100), Settings!$C$9-Settings!$C$8))*(Settings!$C$15/100)*(Settings!$C$16/100)*(Settings!$C$17/100)</f>
        <v/>
      </c>
      <c r="K94" s="16">
        <f>'P_Density'!K94*(POWER(1+(INDEX(P_Growth!$M$2:$M$1611,MATCH(A2, P_Growth!$A$2:$A$1611,0))/100), Settings!$C$9-Settings!$C$8))*(Settings!$C$15/100)*(Settings!$C$16/100)*(Settings!$C$17/100)</f>
        <v/>
      </c>
      <c r="L94" s="16">
        <f>'P_Density'!L94*(POWER(1+(INDEX(P_Growth!$M$2:$M$1611,MATCH(A2, P_Growth!$A$2:$A$1611,0))/100), Settings!$C$9-Settings!$C$8))*(Settings!$C$15/100)*(Settings!$C$16/100)*(Settings!$C$17/100)</f>
        <v/>
      </c>
    </row>
    <row r="95">
      <c r="A95" s="16">
        <f>'P_Density'!A95</f>
        <v/>
      </c>
      <c r="B95" s="16">
        <f>'P_Density'!B95</f>
        <v/>
      </c>
      <c r="C95" s="16">
        <f>'P_Density'!C95*(POWER(1+(INDEX(P_Growth!$M$2:$M$1611,MATCH(A2, P_Growth!$A$2:$A$1611,0))/100), Settings!$C$9-Settings!$C$8))*(Settings!$C$15/100)*(Settings!$C$16/100)*(Settings!$C$17/100)</f>
        <v/>
      </c>
      <c r="D95" s="16">
        <f>'P_Density'!D95*(POWER(1+(INDEX(P_Growth!$M$2:$M$1611,MATCH(A2, P_Growth!$A$2:$A$1611,0))/100), Settings!$C$9-Settings!$C$8))*(Settings!$C$15/100)*(Settings!$C$16/100)*(Settings!$C$17/100)</f>
        <v/>
      </c>
      <c r="E95" s="16">
        <f>'P_Density'!E95*(POWER(1+(INDEX(P_Growth!$M$2:$M$1611,MATCH(A2, P_Growth!$A$2:$A$1611,0))/100), Settings!$C$9-Settings!$C$8))*(Settings!$C$15/100)*(Settings!$C$16/100)*(Settings!$C$17/100)</f>
        <v/>
      </c>
      <c r="F95" s="16">
        <f>'P_Density'!F95*(POWER(1+(INDEX(P_Growth!$M$2:$M$1611,MATCH(A2, P_Growth!$A$2:$A$1611,0))/100), Settings!$C$9-Settings!$C$8))*(Settings!$C$15/100)*(Settings!$C$16/100)*(Settings!$C$17/100)</f>
        <v/>
      </c>
      <c r="G95" s="16">
        <f>'P_Density'!G95*(POWER(1+(INDEX(P_Growth!$M$2:$M$1611,MATCH(A2, P_Growth!$A$2:$A$1611,0))/100), Settings!$C$9-Settings!$C$8))*(Settings!$C$15/100)*(Settings!$C$16/100)*(Settings!$C$17/100)</f>
        <v/>
      </c>
      <c r="H95" s="16">
        <f>'P_Density'!H95*(POWER(1+(INDEX(P_Growth!$M$2:$M$1611,MATCH(A2, P_Growth!$A$2:$A$1611,0))/100), Settings!$C$9-Settings!$C$8))*(Settings!$C$15/100)*(Settings!$C$16/100)*(Settings!$C$17/100)</f>
        <v/>
      </c>
      <c r="I95" s="16">
        <f>'P_Density'!I95*(POWER(1+(INDEX(P_Growth!$M$2:$M$1611,MATCH(A2, P_Growth!$A$2:$A$1611,0))/100), Settings!$C$9-Settings!$C$8))*(Settings!$C$15/100)*(Settings!$C$16/100)*(Settings!$C$17/100)</f>
        <v/>
      </c>
      <c r="J95" s="16">
        <f>'P_Density'!J95*(POWER(1+(INDEX(P_Growth!$M$2:$M$1611,MATCH(A2, P_Growth!$A$2:$A$1611,0))/100), Settings!$C$9-Settings!$C$8))*(Settings!$C$15/100)*(Settings!$C$16/100)*(Settings!$C$17/100)</f>
        <v/>
      </c>
      <c r="K95" s="16">
        <f>'P_Density'!K95*(POWER(1+(INDEX(P_Growth!$M$2:$M$1611,MATCH(A2, P_Growth!$A$2:$A$1611,0))/100), Settings!$C$9-Settings!$C$8))*(Settings!$C$15/100)*(Settings!$C$16/100)*(Settings!$C$17/100)</f>
        <v/>
      </c>
      <c r="L95" s="16">
        <f>'P_Density'!L95*(POWER(1+(INDEX(P_Growth!$M$2:$M$1611,MATCH(A2, P_Growth!$A$2:$A$1611,0))/100), Settings!$C$9-Settings!$C$8))*(Settings!$C$15/100)*(Settings!$C$16/100)*(Settings!$C$17/100)</f>
        <v/>
      </c>
    </row>
    <row r="96">
      <c r="A96" s="16">
        <f>'P_Density'!A96</f>
        <v/>
      </c>
      <c r="B96" s="16">
        <f>'P_Density'!B96</f>
        <v/>
      </c>
      <c r="C96" s="16">
        <f>'P_Density'!C96*(POWER(1+(INDEX(P_Growth!$M$2:$M$1611,MATCH(A2, P_Growth!$A$2:$A$1611,0))/100), Settings!$C$9-Settings!$C$8))*(Settings!$C$15/100)*(Settings!$C$16/100)*(Settings!$C$17/100)</f>
        <v/>
      </c>
      <c r="D96" s="16">
        <f>'P_Density'!D96*(POWER(1+(INDEX(P_Growth!$M$2:$M$1611,MATCH(A2, P_Growth!$A$2:$A$1611,0))/100), Settings!$C$9-Settings!$C$8))*(Settings!$C$15/100)*(Settings!$C$16/100)*(Settings!$C$17/100)</f>
        <v/>
      </c>
      <c r="E96" s="16">
        <f>'P_Density'!E96*(POWER(1+(INDEX(P_Growth!$M$2:$M$1611,MATCH(A2, P_Growth!$A$2:$A$1611,0))/100), Settings!$C$9-Settings!$C$8))*(Settings!$C$15/100)*(Settings!$C$16/100)*(Settings!$C$17/100)</f>
        <v/>
      </c>
      <c r="F96" s="16">
        <f>'P_Density'!F96*(POWER(1+(INDEX(P_Growth!$M$2:$M$1611,MATCH(A2, P_Growth!$A$2:$A$1611,0))/100), Settings!$C$9-Settings!$C$8))*(Settings!$C$15/100)*(Settings!$C$16/100)*(Settings!$C$17/100)</f>
        <v/>
      </c>
      <c r="G96" s="16">
        <f>'P_Density'!G96*(POWER(1+(INDEX(P_Growth!$M$2:$M$1611,MATCH(A2, P_Growth!$A$2:$A$1611,0))/100), Settings!$C$9-Settings!$C$8))*(Settings!$C$15/100)*(Settings!$C$16/100)*(Settings!$C$17/100)</f>
        <v/>
      </c>
      <c r="H96" s="16">
        <f>'P_Density'!H96*(POWER(1+(INDEX(P_Growth!$M$2:$M$1611,MATCH(A2, P_Growth!$A$2:$A$1611,0))/100), Settings!$C$9-Settings!$C$8))*(Settings!$C$15/100)*(Settings!$C$16/100)*(Settings!$C$17/100)</f>
        <v/>
      </c>
      <c r="I96" s="16">
        <f>'P_Density'!I96*(POWER(1+(INDEX(P_Growth!$M$2:$M$1611,MATCH(A2, P_Growth!$A$2:$A$1611,0))/100), Settings!$C$9-Settings!$C$8))*(Settings!$C$15/100)*(Settings!$C$16/100)*(Settings!$C$17/100)</f>
        <v/>
      </c>
      <c r="J96" s="16">
        <f>'P_Density'!J96*(POWER(1+(INDEX(P_Growth!$M$2:$M$1611,MATCH(A2, P_Growth!$A$2:$A$1611,0))/100), Settings!$C$9-Settings!$C$8))*(Settings!$C$15/100)*(Settings!$C$16/100)*(Settings!$C$17/100)</f>
        <v/>
      </c>
      <c r="K96" s="16">
        <f>'P_Density'!K96*(POWER(1+(INDEX(P_Growth!$M$2:$M$1611,MATCH(A2, P_Growth!$A$2:$A$1611,0))/100), Settings!$C$9-Settings!$C$8))*(Settings!$C$15/100)*(Settings!$C$16/100)*(Settings!$C$17/100)</f>
        <v/>
      </c>
      <c r="L96" s="16">
        <f>'P_Density'!L96*(POWER(1+(INDEX(P_Growth!$M$2:$M$1611,MATCH(A2, P_Growth!$A$2:$A$1611,0))/100), Settings!$C$9-Settings!$C$8))*(Settings!$C$15/100)*(Settings!$C$16/100)*(Settings!$C$17/100)</f>
        <v/>
      </c>
    </row>
    <row r="97">
      <c r="A97" s="16">
        <f>'P_Density'!A97</f>
        <v/>
      </c>
      <c r="B97" s="16">
        <f>'P_Density'!B97</f>
        <v/>
      </c>
      <c r="C97" s="16">
        <f>'P_Density'!C97*(POWER(1+(INDEX(P_Growth!$M$2:$M$1611,MATCH(A2, P_Growth!$A$2:$A$1611,0))/100), Settings!$C$9-Settings!$C$8))*(Settings!$C$15/100)*(Settings!$C$16/100)*(Settings!$C$17/100)</f>
        <v/>
      </c>
      <c r="D97" s="16">
        <f>'P_Density'!D97*(POWER(1+(INDEX(P_Growth!$M$2:$M$1611,MATCH(A2, P_Growth!$A$2:$A$1611,0))/100), Settings!$C$9-Settings!$C$8))*(Settings!$C$15/100)*(Settings!$C$16/100)*(Settings!$C$17/100)</f>
        <v/>
      </c>
      <c r="E97" s="16">
        <f>'P_Density'!E97*(POWER(1+(INDEX(P_Growth!$M$2:$M$1611,MATCH(A2, P_Growth!$A$2:$A$1611,0))/100), Settings!$C$9-Settings!$C$8))*(Settings!$C$15/100)*(Settings!$C$16/100)*(Settings!$C$17/100)</f>
        <v/>
      </c>
      <c r="F97" s="16">
        <f>'P_Density'!F97*(POWER(1+(INDEX(P_Growth!$M$2:$M$1611,MATCH(A2, P_Growth!$A$2:$A$1611,0))/100), Settings!$C$9-Settings!$C$8))*(Settings!$C$15/100)*(Settings!$C$16/100)*(Settings!$C$17/100)</f>
        <v/>
      </c>
      <c r="G97" s="16">
        <f>'P_Density'!G97*(POWER(1+(INDEX(P_Growth!$M$2:$M$1611,MATCH(A2, P_Growth!$A$2:$A$1611,0))/100), Settings!$C$9-Settings!$C$8))*(Settings!$C$15/100)*(Settings!$C$16/100)*(Settings!$C$17/100)</f>
        <v/>
      </c>
      <c r="H97" s="16">
        <f>'P_Density'!H97*(POWER(1+(INDEX(P_Growth!$M$2:$M$1611,MATCH(A2, P_Growth!$A$2:$A$1611,0))/100), Settings!$C$9-Settings!$C$8))*(Settings!$C$15/100)*(Settings!$C$16/100)*(Settings!$C$17/100)</f>
        <v/>
      </c>
      <c r="I97" s="16">
        <f>'P_Density'!I97*(POWER(1+(INDEX(P_Growth!$M$2:$M$1611,MATCH(A2, P_Growth!$A$2:$A$1611,0))/100), Settings!$C$9-Settings!$C$8))*(Settings!$C$15/100)*(Settings!$C$16/100)*(Settings!$C$17/100)</f>
        <v/>
      </c>
      <c r="J97" s="16">
        <f>'P_Density'!J97*(POWER(1+(INDEX(P_Growth!$M$2:$M$1611,MATCH(A2, P_Growth!$A$2:$A$1611,0))/100), Settings!$C$9-Settings!$C$8))*(Settings!$C$15/100)*(Settings!$C$16/100)*(Settings!$C$17/100)</f>
        <v/>
      </c>
      <c r="K97" s="16">
        <f>'P_Density'!K97*(POWER(1+(INDEX(P_Growth!$M$2:$M$1611,MATCH(A2, P_Growth!$A$2:$A$1611,0))/100), Settings!$C$9-Settings!$C$8))*(Settings!$C$15/100)*(Settings!$C$16/100)*(Settings!$C$17/100)</f>
        <v/>
      </c>
      <c r="L97" s="16">
        <f>'P_Density'!L97*(POWER(1+(INDEX(P_Growth!$M$2:$M$1611,MATCH(A2, P_Growth!$A$2:$A$1611,0))/100), Settings!$C$9-Settings!$C$8))*(Settings!$C$15/100)*(Settings!$C$16/100)*(Settings!$C$17/100)</f>
        <v/>
      </c>
    </row>
    <row r="98">
      <c r="A98" s="16">
        <f>'P_Density'!A98</f>
        <v/>
      </c>
      <c r="B98" s="16">
        <f>'P_Density'!B98</f>
        <v/>
      </c>
      <c r="C98" s="16">
        <f>'P_Density'!C98*(POWER(1+(INDEX(P_Growth!$M$2:$M$1611,MATCH(A2, P_Growth!$A$2:$A$1611,0))/100), Settings!$C$9-Settings!$C$8))*(Settings!$C$15/100)*(Settings!$C$16/100)*(Settings!$C$17/100)</f>
        <v/>
      </c>
      <c r="D98" s="16">
        <f>'P_Density'!D98*(POWER(1+(INDEX(P_Growth!$M$2:$M$1611,MATCH(A2, P_Growth!$A$2:$A$1611,0))/100), Settings!$C$9-Settings!$C$8))*(Settings!$C$15/100)*(Settings!$C$16/100)*(Settings!$C$17/100)</f>
        <v/>
      </c>
      <c r="E98" s="16">
        <f>'P_Density'!E98*(POWER(1+(INDEX(P_Growth!$M$2:$M$1611,MATCH(A2, P_Growth!$A$2:$A$1611,0))/100), Settings!$C$9-Settings!$C$8))*(Settings!$C$15/100)*(Settings!$C$16/100)*(Settings!$C$17/100)</f>
        <v/>
      </c>
      <c r="F98" s="16">
        <f>'P_Density'!F98*(POWER(1+(INDEX(P_Growth!$M$2:$M$1611,MATCH(A2, P_Growth!$A$2:$A$1611,0))/100), Settings!$C$9-Settings!$C$8))*(Settings!$C$15/100)*(Settings!$C$16/100)*(Settings!$C$17/100)</f>
        <v/>
      </c>
      <c r="G98" s="16">
        <f>'P_Density'!G98*(POWER(1+(INDEX(P_Growth!$M$2:$M$1611,MATCH(A2, P_Growth!$A$2:$A$1611,0))/100), Settings!$C$9-Settings!$C$8))*(Settings!$C$15/100)*(Settings!$C$16/100)*(Settings!$C$17/100)</f>
        <v/>
      </c>
      <c r="H98" s="16">
        <f>'P_Density'!H98*(POWER(1+(INDEX(P_Growth!$M$2:$M$1611,MATCH(A2, P_Growth!$A$2:$A$1611,0))/100), Settings!$C$9-Settings!$C$8))*(Settings!$C$15/100)*(Settings!$C$16/100)*(Settings!$C$17/100)</f>
        <v/>
      </c>
      <c r="I98" s="16">
        <f>'P_Density'!I98*(POWER(1+(INDEX(P_Growth!$M$2:$M$1611,MATCH(A2, P_Growth!$A$2:$A$1611,0))/100), Settings!$C$9-Settings!$C$8))*(Settings!$C$15/100)*(Settings!$C$16/100)*(Settings!$C$17/100)</f>
        <v/>
      </c>
      <c r="J98" s="16">
        <f>'P_Density'!J98*(POWER(1+(INDEX(P_Growth!$M$2:$M$1611,MATCH(A2, P_Growth!$A$2:$A$1611,0))/100), Settings!$C$9-Settings!$C$8))*(Settings!$C$15/100)*(Settings!$C$16/100)*(Settings!$C$17/100)</f>
        <v/>
      </c>
      <c r="K98" s="16">
        <f>'P_Density'!K98*(POWER(1+(INDEX(P_Growth!$M$2:$M$1611,MATCH(A2, P_Growth!$A$2:$A$1611,0))/100), Settings!$C$9-Settings!$C$8))*(Settings!$C$15/100)*(Settings!$C$16/100)*(Settings!$C$17/100)</f>
        <v/>
      </c>
      <c r="L98" s="16">
        <f>'P_Density'!L98*(POWER(1+(INDEX(P_Growth!$M$2:$M$1611,MATCH(A2, P_Growth!$A$2:$A$1611,0))/100), Settings!$C$9-Settings!$C$8))*(Settings!$C$15/100)*(Settings!$C$16/100)*(Settings!$C$17/100)</f>
        <v/>
      </c>
    </row>
    <row r="99">
      <c r="A99" s="16">
        <f>'P_Density'!A99</f>
        <v/>
      </c>
      <c r="B99" s="16">
        <f>'P_Density'!B99</f>
        <v/>
      </c>
      <c r="C99" s="16">
        <f>'P_Density'!C99*(POWER(1+(INDEX(P_Growth!$M$2:$M$1611,MATCH(A2, P_Growth!$A$2:$A$1611,0))/100), Settings!$C$9-Settings!$C$8))*(Settings!$C$15/100)*(Settings!$C$16/100)*(Settings!$C$17/100)</f>
        <v/>
      </c>
      <c r="D99" s="16">
        <f>'P_Density'!D99*(POWER(1+(INDEX(P_Growth!$M$2:$M$1611,MATCH(A2, P_Growth!$A$2:$A$1611,0))/100), Settings!$C$9-Settings!$C$8))*(Settings!$C$15/100)*(Settings!$C$16/100)*(Settings!$C$17/100)</f>
        <v/>
      </c>
      <c r="E99" s="16">
        <f>'P_Density'!E99*(POWER(1+(INDEX(P_Growth!$M$2:$M$1611,MATCH(A2, P_Growth!$A$2:$A$1611,0))/100), Settings!$C$9-Settings!$C$8))*(Settings!$C$15/100)*(Settings!$C$16/100)*(Settings!$C$17/100)</f>
        <v/>
      </c>
      <c r="F99" s="16">
        <f>'P_Density'!F99*(POWER(1+(INDEX(P_Growth!$M$2:$M$1611,MATCH(A2, P_Growth!$A$2:$A$1611,0))/100), Settings!$C$9-Settings!$C$8))*(Settings!$C$15/100)*(Settings!$C$16/100)*(Settings!$C$17/100)</f>
        <v/>
      </c>
      <c r="G99" s="16">
        <f>'P_Density'!G99*(POWER(1+(INDEX(P_Growth!$M$2:$M$1611,MATCH(A2, P_Growth!$A$2:$A$1611,0))/100), Settings!$C$9-Settings!$C$8))*(Settings!$C$15/100)*(Settings!$C$16/100)*(Settings!$C$17/100)</f>
        <v/>
      </c>
      <c r="H99" s="16">
        <f>'P_Density'!H99*(POWER(1+(INDEX(P_Growth!$M$2:$M$1611,MATCH(A2, P_Growth!$A$2:$A$1611,0))/100), Settings!$C$9-Settings!$C$8))*(Settings!$C$15/100)*(Settings!$C$16/100)*(Settings!$C$17/100)</f>
        <v/>
      </c>
      <c r="I99" s="16">
        <f>'P_Density'!I99*(POWER(1+(INDEX(P_Growth!$M$2:$M$1611,MATCH(A2, P_Growth!$A$2:$A$1611,0))/100), Settings!$C$9-Settings!$C$8))*(Settings!$C$15/100)*(Settings!$C$16/100)*(Settings!$C$17/100)</f>
        <v/>
      </c>
      <c r="J99" s="16">
        <f>'P_Density'!J99*(POWER(1+(INDEX(P_Growth!$M$2:$M$1611,MATCH(A2, P_Growth!$A$2:$A$1611,0))/100), Settings!$C$9-Settings!$C$8))*(Settings!$C$15/100)*(Settings!$C$16/100)*(Settings!$C$17/100)</f>
        <v/>
      </c>
      <c r="K99" s="16">
        <f>'P_Density'!K99*(POWER(1+(INDEX(P_Growth!$M$2:$M$1611,MATCH(A2, P_Growth!$A$2:$A$1611,0))/100), Settings!$C$9-Settings!$C$8))*(Settings!$C$15/100)*(Settings!$C$16/100)*(Settings!$C$17/100)</f>
        <v/>
      </c>
      <c r="L99" s="16">
        <f>'P_Density'!L99*(POWER(1+(INDEX(P_Growth!$M$2:$M$1611,MATCH(A2, P_Growth!$A$2:$A$1611,0))/100), Settings!$C$9-Settings!$C$8))*(Settings!$C$15/100)*(Settings!$C$16/100)*(Settings!$C$17/100)</f>
        <v/>
      </c>
    </row>
    <row r="100">
      <c r="A100" s="16">
        <f>'P_Density'!A100</f>
        <v/>
      </c>
      <c r="B100" s="16">
        <f>'P_Density'!B100</f>
        <v/>
      </c>
      <c r="C100" s="16">
        <f>'P_Density'!C100*(POWER(1+(INDEX(P_Growth!$M$2:$M$1611,MATCH(A2, P_Growth!$A$2:$A$1611,0))/100), Settings!$C$9-Settings!$C$8))*(Settings!$C$15/100)*(Settings!$C$16/100)*(Settings!$C$17/100)</f>
        <v/>
      </c>
      <c r="D100" s="16">
        <f>'P_Density'!D100*(POWER(1+(INDEX(P_Growth!$M$2:$M$1611,MATCH(A2, P_Growth!$A$2:$A$1611,0))/100), Settings!$C$9-Settings!$C$8))*(Settings!$C$15/100)*(Settings!$C$16/100)*(Settings!$C$17/100)</f>
        <v/>
      </c>
      <c r="E100" s="16">
        <f>'P_Density'!E100*(POWER(1+(INDEX(P_Growth!$M$2:$M$1611,MATCH(A2, P_Growth!$A$2:$A$1611,0))/100), Settings!$C$9-Settings!$C$8))*(Settings!$C$15/100)*(Settings!$C$16/100)*(Settings!$C$17/100)</f>
        <v/>
      </c>
      <c r="F100" s="16">
        <f>'P_Density'!F100*(POWER(1+(INDEX(P_Growth!$M$2:$M$1611,MATCH(A2, P_Growth!$A$2:$A$1611,0))/100), Settings!$C$9-Settings!$C$8))*(Settings!$C$15/100)*(Settings!$C$16/100)*(Settings!$C$17/100)</f>
        <v/>
      </c>
      <c r="G100" s="16">
        <f>'P_Density'!G100*(POWER(1+(INDEX(P_Growth!$M$2:$M$1611,MATCH(A2, P_Growth!$A$2:$A$1611,0))/100), Settings!$C$9-Settings!$C$8))*(Settings!$C$15/100)*(Settings!$C$16/100)*(Settings!$C$17/100)</f>
        <v/>
      </c>
      <c r="H100" s="16">
        <f>'P_Density'!H100*(POWER(1+(INDEX(P_Growth!$M$2:$M$1611,MATCH(A2, P_Growth!$A$2:$A$1611,0))/100), Settings!$C$9-Settings!$C$8))*(Settings!$C$15/100)*(Settings!$C$16/100)*(Settings!$C$17/100)</f>
        <v/>
      </c>
      <c r="I100" s="16">
        <f>'P_Density'!I100*(POWER(1+(INDEX(P_Growth!$M$2:$M$1611,MATCH(A2, P_Growth!$A$2:$A$1611,0))/100), Settings!$C$9-Settings!$C$8))*(Settings!$C$15/100)*(Settings!$C$16/100)*(Settings!$C$17/100)</f>
        <v/>
      </c>
      <c r="J100" s="16">
        <f>'P_Density'!J100*(POWER(1+(INDEX(P_Growth!$M$2:$M$1611,MATCH(A2, P_Growth!$A$2:$A$1611,0))/100), Settings!$C$9-Settings!$C$8))*(Settings!$C$15/100)*(Settings!$C$16/100)*(Settings!$C$17/100)</f>
        <v/>
      </c>
      <c r="K100" s="16">
        <f>'P_Density'!K100*(POWER(1+(INDEX(P_Growth!$M$2:$M$1611,MATCH(A2, P_Growth!$A$2:$A$1611,0))/100), Settings!$C$9-Settings!$C$8))*(Settings!$C$15/100)*(Settings!$C$16/100)*(Settings!$C$17/100)</f>
        <v/>
      </c>
      <c r="L100" s="16">
        <f>'P_Density'!L100*(POWER(1+(INDEX(P_Growth!$M$2:$M$1611,MATCH(A2, P_Growth!$A$2:$A$1611,0))/100), Settings!$C$9-Settings!$C$8))*(Settings!$C$15/100)*(Settings!$C$16/100)*(Settings!$C$17/100)</f>
        <v/>
      </c>
    </row>
    <row r="101">
      <c r="A101" s="16">
        <f>'P_Density'!A101</f>
        <v/>
      </c>
      <c r="B101" s="16">
        <f>'P_Density'!B101</f>
        <v/>
      </c>
      <c r="C101" s="16">
        <f>'P_Density'!C101*(POWER(1+(INDEX(P_Growth!$M$2:$M$1611,MATCH(A2, P_Growth!$A$2:$A$1611,0))/100), Settings!$C$9-Settings!$C$8))*(Settings!$C$15/100)*(Settings!$C$16/100)*(Settings!$C$17/100)</f>
        <v/>
      </c>
      <c r="D101" s="16">
        <f>'P_Density'!D101*(POWER(1+(INDEX(P_Growth!$M$2:$M$1611,MATCH(A2, P_Growth!$A$2:$A$1611,0))/100), Settings!$C$9-Settings!$C$8))*(Settings!$C$15/100)*(Settings!$C$16/100)*(Settings!$C$17/100)</f>
        <v/>
      </c>
      <c r="E101" s="16">
        <f>'P_Density'!E101*(POWER(1+(INDEX(P_Growth!$M$2:$M$1611,MATCH(A2, P_Growth!$A$2:$A$1611,0))/100), Settings!$C$9-Settings!$C$8))*(Settings!$C$15/100)*(Settings!$C$16/100)*(Settings!$C$17/100)</f>
        <v/>
      </c>
      <c r="F101" s="16">
        <f>'P_Density'!F101*(POWER(1+(INDEX(P_Growth!$M$2:$M$1611,MATCH(A2, P_Growth!$A$2:$A$1611,0))/100), Settings!$C$9-Settings!$C$8))*(Settings!$C$15/100)*(Settings!$C$16/100)*(Settings!$C$17/100)</f>
        <v/>
      </c>
      <c r="G101" s="16">
        <f>'P_Density'!G101*(POWER(1+(INDEX(P_Growth!$M$2:$M$1611,MATCH(A2, P_Growth!$A$2:$A$1611,0))/100), Settings!$C$9-Settings!$C$8))*(Settings!$C$15/100)*(Settings!$C$16/100)*(Settings!$C$17/100)</f>
        <v/>
      </c>
      <c r="H101" s="16">
        <f>'P_Density'!H101*(POWER(1+(INDEX(P_Growth!$M$2:$M$1611,MATCH(A2, P_Growth!$A$2:$A$1611,0))/100), Settings!$C$9-Settings!$C$8))*(Settings!$C$15/100)*(Settings!$C$16/100)*(Settings!$C$17/100)</f>
        <v/>
      </c>
      <c r="I101" s="16">
        <f>'P_Density'!I101*(POWER(1+(INDEX(P_Growth!$M$2:$M$1611,MATCH(A2, P_Growth!$A$2:$A$1611,0))/100), Settings!$C$9-Settings!$C$8))*(Settings!$C$15/100)*(Settings!$C$16/100)*(Settings!$C$17/100)</f>
        <v/>
      </c>
      <c r="J101" s="16">
        <f>'P_Density'!J101*(POWER(1+(INDEX(P_Growth!$M$2:$M$1611,MATCH(A2, P_Growth!$A$2:$A$1611,0))/100), Settings!$C$9-Settings!$C$8))*(Settings!$C$15/100)*(Settings!$C$16/100)*(Settings!$C$17/100)</f>
        <v/>
      </c>
      <c r="K101" s="16">
        <f>'P_Density'!K101*(POWER(1+(INDEX(P_Growth!$M$2:$M$1611,MATCH(A2, P_Growth!$A$2:$A$1611,0))/100), Settings!$C$9-Settings!$C$8))*(Settings!$C$15/100)*(Settings!$C$16/100)*(Settings!$C$17/100)</f>
        <v/>
      </c>
      <c r="L101" s="16">
        <f>'P_Density'!L101*(POWER(1+(INDEX(P_Growth!$M$2:$M$1611,MATCH(A2, P_Growth!$A$2:$A$1611,0))/100), Settings!$C$9-Settings!$C$8))*(Settings!$C$15/100)*(Settings!$C$16/100)*(Settings!$C$17/100)</f>
        <v/>
      </c>
    </row>
    <row r="102">
      <c r="A102" s="16">
        <f>'P_Density'!A102</f>
        <v/>
      </c>
      <c r="B102" s="16">
        <f>'P_Density'!B102</f>
        <v/>
      </c>
      <c r="C102" s="16">
        <f>'P_Density'!C102*(POWER(1+(INDEX(P_Growth!$M$2:$M$1611,MATCH(A2, P_Growth!$A$2:$A$1611,0))/100), Settings!$C$9-Settings!$C$8))*(Settings!$C$15/100)*(Settings!$C$16/100)*(Settings!$C$17/100)</f>
        <v/>
      </c>
      <c r="D102" s="16">
        <f>'P_Density'!D102*(POWER(1+(INDEX(P_Growth!$M$2:$M$1611,MATCH(A2, P_Growth!$A$2:$A$1611,0))/100), Settings!$C$9-Settings!$C$8))*(Settings!$C$15/100)*(Settings!$C$16/100)*(Settings!$C$17/100)</f>
        <v/>
      </c>
      <c r="E102" s="16">
        <f>'P_Density'!E102*(POWER(1+(INDEX(P_Growth!$M$2:$M$1611,MATCH(A2, P_Growth!$A$2:$A$1611,0))/100), Settings!$C$9-Settings!$C$8))*(Settings!$C$15/100)*(Settings!$C$16/100)*(Settings!$C$17/100)</f>
        <v/>
      </c>
      <c r="F102" s="16">
        <f>'P_Density'!F102*(POWER(1+(INDEX(P_Growth!$M$2:$M$1611,MATCH(A2, P_Growth!$A$2:$A$1611,0))/100), Settings!$C$9-Settings!$C$8))*(Settings!$C$15/100)*(Settings!$C$16/100)*(Settings!$C$17/100)</f>
        <v/>
      </c>
      <c r="G102" s="16">
        <f>'P_Density'!G102*(POWER(1+(INDEX(P_Growth!$M$2:$M$1611,MATCH(A2, P_Growth!$A$2:$A$1611,0))/100), Settings!$C$9-Settings!$C$8))*(Settings!$C$15/100)*(Settings!$C$16/100)*(Settings!$C$17/100)</f>
        <v/>
      </c>
      <c r="H102" s="16">
        <f>'P_Density'!H102*(POWER(1+(INDEX(P_Growth!$M$2:$M$1611,MATCH(A2, P_Growth!$A$2:$A$1611,0))/100), Settings!$C$9-Settings!$C$8))*(Settings!$C$15/100)*(Settings!$C$16/100)*(Settings!$C$17/100)</f>
        <v/>
      </c>
      <c r="I102" s="16">
        <f>'P_Density'!I102*(POWER(1+(INDEX(P_Growth!$M$2:$M$1611,MATCH(A2, P_Growth!$A$2:$A$1611,0))/100), Settings!$C$9-Settings!$C$8))*(Settings!$C$15/100)*(Settings!$C$16/100)*(Settings!$C$17/100)</f>
        <v/>
      </c>
      <c r="J102" s="16">
        <f>'P_Density'!J102*(POWER(1+(INDEX(P_Growth!$M$2:$M$1611,MATCH(A2, P_Growth!$A$2:$A$1611,0))/100), Settings!$C$9-Settings!$C$8))*(Settings!$C$15/100)*(Settings!$C$16/100)*(Settings!$C$17/100)</f>
        <v/>
      </c>
      <c r="K102" s="16">
        <f>'P_Density'!K102*(POWER(1+(INDEX(P_Growth!$M$2:$M$1611,MATCH(A2, P_Growth!$A$2:$A$1611,0))/100), Settings!$C$9-Settings!$C$8))*(Settings!$C$15/100)*(Settings!$C$16/100)*(Settings!$C$17/100)</f>
        <v/>
      </c>
      <c r="L102" s="16">
        <f>'P_Density'!L102*(POWER(1+(INDEX(P_Growth!$M$2:$M$1611,MATCH(A2, P_Growth!$A$2:$A$1611,0))/100), Settings!$C$9-Settings!$C$8))*(Settings!$C$15/100)*(Settings!$C$16/100)*(Settings!$C$17/100)</f>
        <v/>
      </c>
    </row>
    <row r="103">
      <c r="A103" s="16">
        <f>'P_Density'!A103</f>
        <v/>
      </c>
      <c r="B103" s="16">
        <f>'P_Density'!B103</f>
        <v/>
      </c>
      <c r="C103" s="16">
        <f>'P_Density'!C103*(POWER(1+(INDEX(P_Growth!$M$2:$M$1611,MATCH(A2, P_Growth!$A$2:$A$1611,0))/100), Settings!$C$9-Settings!$C$8))*(Settings!$C$15/100)*(Settings!$C$16/100)*(Settings!$C$17/100)</f>
        <v/>
      </c>
      <c r="D103" s="16">
        <f>'P_Density'!D103*(POWER(1+(INDEX(P_Growth!$M$2:$M$1611,MATCH(A2, P_Growth!$A$2:$A$1611,0))/100), Settings!$C$9-Settings!$C$8))*(Settings!$C$15/100)*(Settings!$C$16/100)*(Settings!$C$17/100)</f>
        <v/>
      </c>
      <c r="E103" s="16">
        <f>'P_Density'!E103*(POWER(1+(INDEX(P_Growth!$M$2:$M$1611,MATCH(A2, P_Growth!$A$2:$A$1611,0))/100), Settings!$C$9-Settings!$C$8))*(Settings!$C$15/100)*(Settings!$C$16/100)*(Settings!$C$17/100)</f>
        <v/>
      </c>
      <c r="F103" s="16">
        <f>'P_Density'!F103*(POWER(1+(INDEX(P_Growth!$M$2:$M$1611,MATCH(A2, P_Growth!$A$2:$A$1611,0))/100), Settings!$C$9-Settings!$C$8))*(Settings!$C$15/100)*(Settings!$C$16/100)*(Settings!$C$17/100)</f>
        <v/>
      </c>
      <c r="G103" s="16">
        <f>'P_Density'!G103*(POWER(1+(INDEX(P_Growth!$M$2:$M$1611,MATCH(A2, P_Growth!$A$2:$A$1611,0))/100), Settings!$C$9-Settings!$C$8))*(Settings!$C$15/100)*(Settings!$C$16/100)*(Settings!$C$17/100)</f>
        <v/>
      </c>
      <c r="H103" s="16">
        <f>'P_Density'!H103*(POWER(1+(INDEX(P_Growth!$M$2:$M$1611,MATCH(A2, P_Growth!$A$2:$A$1611,0))/100), Settings!$C$9-Settings!$C$8))*(Settings!$C$15/100)*(Settings!$C$16/100)*(Settings!$C$17/100)</f>
        <v/>
      </c>
      <c r="I103" s="16">
        <f>'P_Density'!I103*(POWER(1+(INDEX(P_Growth!$M$2:$M$1611,MATCH(A2, P_Growth!$A$2:$A$1611,0))/100), Settings!$C$9-Settings!$C$8))*(Settings!$C$15/100)*(Settings!$C$16/100)*(Settings!$C$17/100)</f>
        <v/>
      </c>
      <c r="J103" s="16">
        <f>'P_Density'!J103*(POWER(1+(INDEX(P_Growth!$M$2:$M$1611,MATCH(A2, P_Growth!$A$2:$A$1611,0))/100), Settings!$C$9-Settings!$C$8))*(Settings!$C$15/100)*(Settings!$C$16/100)*(Settings!$C$17/100)</f>
        <v/>
      </c>
      <c r="K103" s="16">
        <f>'P_Density'!K103*(POWER(1+(INDEX(P_Growth!$M$2:$M$1611,MATCH(A2, P_Growth!$A$2:$A$1611,0))/100), Settings!$C$9-Settings!$C$8))*(Settings!$C$15/100)*(Settings!$C$16/100)*(Settings!$C$17/100)</f>
        <v/>
      </c>
      <c r="L103" s="16">
        <f>'P_Density'!L103*(POWER(1+(INDEX(P_Growth!$M$2:$M$1611,MATCH(A2, P_Growth!$A$2:$A$1611,0))/100), Settings!$C$9-Settings!$C$8))*(Settings!$C$15/100)*(Settings!$C$16/100)*(Settings!$C$17/100)</f>
        <v/>
      </c>
    </row>
    <row r="104">
      <c r="A104" s="16">
        <f>'P_Density'!A104</f>
        <v/>
      </c>
      <c r="B104" s="16">
        <f>'P_Density'!B104</f>
        <v/>
      </c>
      <c r="C104" s="16">
        <f>'P_Density'!C104*(POWER(1+(INDEX(P_Growth!$M$2:$M$1611,MATCH(A2, P_Growth!$A$2:$A$1611,0))/100), Settings!$C$9-Settings!$C$8))*(Settings!$C$15/100)*(Settings!$C$16/100)*(Settings!$C$17/100)</f>
        <v/>
      </c>
      <c r="D104" s="16">
        <f>'P_Density'!D104*(POWER(1+(INDEX(P_Growth!$M$2:$M$1611,MATCH(A2, P_Growth!$A$2:$A$1611,0))/100), Settings!$C$9-Settings!$C$8))*(Settings!$C$15/100)*(Settings!$C$16/100)*(Settings!$C$17/100)</f>
        <v/>
      </c>
      <c r="E104" s="16">
        <f>'P_Density'!E104*(POWER(1+(INDEX(P_Growth!$M$2:$M$1611,MATCH(A2, P_Growth!$A$2:$A$1611,0))/100), Settings!$C$9-Settings!$C$8))*(Settings!$C$15/100)*(Settings!$C$16/100)*(Settings!$C$17/100)</f>
        <v/>
      </c>
      <c r="F104" s="16">
        <f>'P_Density'!F104*(POWER(1+(INDEX(P_Growth!$M$2:$M$1611,MATCH(A2, P_Growth!$A$2:$A$1611,0))/100), Settings!$C$9-Settings!$C$8))*(Settings!$C$15/100)*(Settings!$C$16/100)*(Settings!$C$17/100)</f>
        <v/>
      </c>
      <c r="G104" s="16">
        <f>'P_Density'!G104*(POWER(1+(INDEX(P_Growth!$M$2:$M$1611,MATCH(A2, P_Growth!$A$2:$A$1611,0))/100), Settings!$C$9-Settings!$C$8))*(Settings!$C$15/100)*(Settings!$C$16/100)*(Settings!$C$17/100)</f>
        <v/>
      </c>
      <c r="H104" s="16">
        <f>'P_Density'!H104*(POWER(1+(INDEX(P_Growth!$M$2:$M$1611,MATCH(A2, P_Growth!$A$2:$A$1611,0))/100), Settings!$C$9-Settings!$C$8))*(Settings!$C$15/100)*(Settings!$C$16/100)*(Settings!$C$17/100)</f>
        <v/>
      </c>
      <c r="I104" s="16">
        <f>'P_Density'!I104*(POWER(1+(INDEX(P_Growth!$M$2:$M$1611,MATCH(A2, P_Growth!$A$2:$A$1611,0))/100), Settings!$C$9-Settings!$C$8))*(Settings!$C$15/100)*(Settings!$C$16/100)*(Settings!$C$17/100)</f>
        <v/>
      </c>
      <c r="J104" s="16">
        <f>'P_Density'!J104*(POWER(1+(INDEX(P_Growth!$M$2:$M$1611,MATCH(A2, P_Growth!$A$2:$A$1611,0))/100), Settings!$C$9-Settings!$C$8))*(Settings!$C$15/100)*(Settings!$C$16/100)*(Settings!$C$17/100)</f>
        <v/>
      </c>
      <c r="K104" s="16">
        <f>'P_Density'!K104*(POWER(1+(INDEX(P_Growth!$M$2:$M$1611,MATCH(A2, P_Growth!$A$2:$A$1611,0))/100), Settings!$C$9-Settings!$C$8))*(Settings!$C$15/100)*(Settings!$C$16/100)*(Settings!$C$17/100)</f>
        <v/>
      </c>
      <c r="L104" s="16">
        <f>'P_Density'!L104*(POWER(1+(INDEX(P_Growth!$M$2:$M$1611,MATCH(A2, P_Growth!$A$2:$A$1611,0))/100), Settings!$C$9-Settings!$C$8))*(Settings!$C$15/100)*(Settings!$C$16/100)*(Settings!$C$17/100)</f>
        <v/>
      </c>
    </row>
    <row r="105">
      <c r="A105" s="16">
        <f>'P_Density'!A105</f>
        <v/>
      </c>
      <c r="B105" s="16">
        <f>'P_Density'!B105</f>
        <v/>
      </c>
      <c r="C105" s="16">
        <f>'P_Density'!C105*(POWER(1+(INDEX(P_Growth!$M$2:$M$1611,MATCH(A2, P_Growth!$A$2:$A$1611,0))/100), Settings!$C$9-Settings!$C$8))*(Settings!$C$15/100)*(Settings!$C$16/100)*(Settings!$C$17/100)</f>
        <v/>
      </c>
      <c r="D105" s="16">
        <f>'P_Density'!D105*(POWER(1+(INDEX(P_Growth!$M$2:$M$1611,MATCH(A2, P_Growth!$A$2:$A$1611,0))/100), Settings!$C$9-Settings!$C$8))*(Settings!$C$15/100)*(Settings!$C$16/100)*(Settings!$C$17/100)</f>
        <v/>
      </c>
      <c r="E105" s="16">
        <f>'P_Density'!E105*(POWER(1+(INDEX(P_Growth!$M$2:$M$1611,MATCH(A2, P_Growth!$A$2:$A$1611,0))/100), Settings!$C$9-Settings!$C$8))*(Settings!$C$15/100)*(Settings!$C$16/100)*(Settings!$C$17/100)</f>
        <v/>
      </c>
      <c r="F105" s="16">
        <f>'P_Density'!F105*(POWER(1+(INDEX(P_Growth!$M$2:$M$1611,MATCH(A2, P_Growth!$A$2:$A$1611,0))/100), Settings!$C$9-Settings!$C$8))*(Settings!$C$15/100)*(Settings!$C$16/100)*(Settings!$C$17/100)</f>
        <v/>
      </c>
      <c r="G105" s="16">
        <f>'P_Density'!G105*(POWER(1+(INDEX(P_Growth!$M$2:$M$1611,MATCH(A2, P_Growth!$A$2:$A$1611,0))/100), Settings!$C$9-Settings!$C$8))*(Settings!$C$15/100)*(Settings!$C$16/100)*(Settings!$C$17/100)</f>
        <v/>
      </c>
      <c r="H105" s="16">
        <f>'P_Density'!H105*(POWER(1+(INDEX(P_Growth!$M$2:$M$1611,MATCH(A2, P_Growth!$A$2:$A$1611,0))/100), Settings!$C$9-Settings!$C$8))*(Settings!$C$15/100)*(Settings!$C$16/100)*(Settings!$C$17/100)</f>
        <v/>
      </c>
      <c r="I105" s="16">
        <f>'P_Density'!I105*(POWER(1+(INDEX(P_Growth!$M$2:$M$1611,MATCH(A2, P_Growth!$A$2:$A$1611,0))/100), Settings!$C$9-Settings!$C$8))*(Settings!$C$15/100)*(Settings!$C$16/100)*(Settings!$C$17/100)</f>
        <v/>
      </c>
      <c r="J105" s="16">
        <f>'P_Density'!J105*(POWER(1+(INDEX(P_Growth!$M$2:$M$1611,MATCH(A2, P_Growth!$A$2:$A$1611,0))/100), Settings!$C$9-Settings!$C$8))*(Settings!$C$15/100)*(Settings!$C$16/100)*(Settings!$C$17/100)</f>
        <v/>
      </c>
      <c r="K105" s="16">
        <f>'P_Density'!K105*(POWER(1+(INDEX(P_Growth!$M$2:$M$1611,MATCH(A2, P_Growth!$A$2:$A$1611,0))/100), Settings!$C$9-Settings!$C$8))*(Settings!$C$15/100)*(Settings!$C$16/100)*(Settings!$C$17/100)</f>
        <v/>
      </c>
      <c r="L105" s="16">
        <f>'P_Density'!L105*(POWER(1+(INDEX(P_Growth!$M$2:$M$1611,MATCH(A2, P_Growth!$A$2:$A$1611,0))/100), Settings!$C$9-Settings!$C$8))*(Settings!$C$15/100)*(Settings!$C$16/100)*(Settings!$C$17/100)</f>
        <v/>
      </c>
    </row>
    <row r="106">
      <c r="A106" s="16">
        <f>'P_Density'!A106</f>
        <v/>
      </c>
      <c r="B106" s="16">
        <f>'P_Density'!B106</f>
        <v/>
      </c>
      <c r="C106" s="16">
        <f>'P_Density'!C106*(POWER(1+(INDEX(P_Growth!$M$2:$M$1611,MATCH(A2, P_Growth!$A$2:$A$1611,0))/100), Settings!$C$9-Settings!$C$8))*(Settings!$C$15/100)*(Settings!$C$16/100)*(Settings!$C$17/100)</f>
        <v/>
      </c>
      <c r="D106" s="16">
        <f>'P_Density'!D106*(POWER(1+(INDEX(P_Growth!$M$2:$M$1611,MATCH(A2, P_Growth!$A$2:$A$1611,0))/100), Settings!$C$9-Settings!$C$8))*(Settings!$C$15/100)*(Settings!$C$16/100)*(Settings!$C$17/100)</f>
        <v/>
      </c>
      <c r="E106" s="16">
        <f>'P_Density'!E106*(POWER(1+(INDEX(P_Growth!$M$2:$M$1611,MATCH(A2, P_Growth!$A$2:$A$1611,0))/100), Settings!$C$9-Settings!$C$8))*(Settings!$C$15/100)*(Settings!$C$16/100)*(Settings!$C$17/100)</f>
        <v/>
      </c>
      <c r="F106" s="16">
        <f>'P_Density'!F106*(POWER(1+(INDEX(P_Growth!$M$2:$M$1611,MATCH(A2, P_Growth!$A$2:$A$1611,0))/100), Settings!$C$9-Settings!$C$8))*(Settings!$C$15/100)*(Settings!$C$16/100)*(Settings!$C$17/100)</f>
        <v/>
      </c>
      <c r="G106" s="16">
        <f>'P_Density'!G106*(POWER(1+(INDEX(P_Growth!$M$2:$M$1611,MATCH(A2, P_Growth!$A$2:$A$1611,0))/100), Settings!$C$9-Settings!$C$8))*(Settings!$C$15/100)*(Settings!$C$16/100)*(Settings!$C$17/100)</f>
        <v/>
      </c>
      <c r="H106" s="16">
        <f>'P_Density'!H106*(POWER(1+(INDEX(P_Growth!$M$2:$M$1611,MATCH(A2, P_Growth!$A$2:$A$1611,0))/100), Settings!$C$9-Settings!$C$8))*(Settings!$C$15/100)*(Settings!$C$16/100)*(Settings!$C$17/100)</f>
        <v/>
      </c>
      <c r="I106" s="16">
        <f>'P_Density'!I106*(POWER(1+(INDEX(P_Growth!$M$2:$M$1611,MATCH(A2, P_Growth!$A$2:$A$1611,0))/100), Settings!$C$9-Settings!$C$8))*(Settings!$C$15/100)*(Settings!$C$16/100)*(Settings!$C$17/100)</f>
        <v/>
      </c>
      <c r="J106" s="16">
        <f>'P_Density'!J106*(POWER(1+(INDEX(P_Growth!$M$2:$M$1611,MATCH(A2, P_Growth!$A$2:$A$1611,0))/100), Settings!$C$9-Settings!$C$8))*(Settings!$C$15/100)*(Settings!$C$16/100)*(Settings!$C$17/100)</f>
        <v/>
      </c>
      <c r="K106" s="16">
        <f>'P_Density'!K106*(POWER(1+(INDEX(P_Growth!$M$2:$M$1611,MATCH(A2, P_Growth!$A$2:$A$1611,0))/100), Settings!$C$9-Settings!$C$8))*(Settings!$C$15/100)*(Settings!$C$16/100)*(Settings!$C$17/100)</f>
        <v/>
      </c>
      <c r="L106" s="16">
        <f>'P_Density'!L106*(POWER(1+(INDEX(P_Growth!$M$2:$M$1611,MATCH(A2, P_Growth!$A$2:$A$1611,0))/100), Settings!$C$9-Settings!$C$8))*(Settings!$C$15/100)*(Settings!$C$16/100)*(Settings!$C$17/100)</f>
        <v/>
      </c>
    </row>
    <row r="107">
      <c r="A107" s="16">
        <f>'P_Density'!A107</f>
        <v/>
      </c>
      <c r="B107" s="16">
        <f>'P_Density'!B107</f>
        <v/>
      </c>
      <c r="C107" s="16">
        <f>'P_Density'!C107*(POWER(1+(INDEX(P_Growth!$M$2:$M$1611,MATCH(A2, P_Growth!$A$2:$A$1611,0))/100), Settings!$C$9-Settings!$C$8))*(Settings!$C$15/100)*(Settings!$C$16/100)*(Settings!$C$17/100)</f>
        <v/>
      </c>
      <c r="D107" s="16">
        <f>'P_Density'!D107*(POWER(1+(INDEX(P_Growth!$M$2:$M$1611,MATCH(A2, P_Growth!$A$2:$A$1611,0))/100), Settings!$C$9-Settings!$C$8))*(Settings!$C$15/100)*(Settings!$C$16/100)*(Settings!$C$17/100)</f>
        <v/>
      </c>
      <c r="E107" s="16">
        <f>'P_Density'!E107*(POWER(1+(INDEX(P_Growth!$M$2:$M$1611,MATCH(A2, P_Growth!$A$2:$A$1611,0))/100), Settings!$C$9-Settings!$C$8))*(Settings!$C$15/100)*(Settings!$C$16/100)*(Settings!$C$17/100)</f>
        <v/>
      </c>
      <c r="F107" s="16">
        <f>'P_Density'!F107*(POWER(1+(INDEX(P_Growth!$M$2:$M$1611,MATCH(A2, P_Growth!$A$2:$A$1611,0))/100), Settings!$C$9-Settings!$C$8))*(Settings!$C$15/100)*(Settings!$C$16/100)*(Settings!$C$17/100)</f>
        <v/>
      </c>
      <c r="G107" s="16">
        <f>'P_Density'!G107*(POWER(1+(INDEX(P_Growth!$M$2:$M$1611,MATCH(A2, P_Growth!$A$2:$A$1611,0))/100), Settings!$C$9-Settings!$C$8))*(Settings!$C$15/100)*(Settings!$C$16/100)*(Settings!$C$17/100)</f>
        <v/>
      </c>
      <c r="H107" s="16">
        <f>'P_Density'!H107*(POWER(1+(INDEX(P_Growth!$M$2:$M$1611,MATCH(A2, P_Growth!$A$2:$A$1611,0))/100), Settings!$C$9-Settings!$C$8))*(Settings!$C$15/100)*(Settings!$C$16/100)*(Settings!$C$17/100)</f>
        <v/>
      </c>
      <c r="I107" s="16">
        <f>'P_Density'!I107*(POWER(1+(INDEX(P_Growth!$M$2:$M$1611,MATCH(A2, P_Growth!$A$2:$A$1611,0))/100), Settings!$C$9-Settings!$C$8))*(Settings!$C$15/100)*(Settings!$C$16/100)*(Settings!$C$17/100)</f>
        <v/>
      </c>
      <c r="J107" s="16">
        <f>'P_Density'!J107*(POWER(1+(INDEX(P_Growth!$M$2:$M$1611,MATCH(A2, P_Growth!$A$2:$A$1611,0))/100), Settings!$C$9-Settings!$C$8))*(Settings!$C$15/100)*(Settings!$C$16/100)*(Settings!$C$17/100)</f>
        <v/>
      </c>
      <c r="K107" s="16">
        <f>'P_Density'!K107*(POWER(1+(INDEX(P_Growth!$M$2:$M$1611,MATCH(A2, P_Growth!$A$2:$A$1611,0))/100), Settings!$C$9-Settings!$C$8))*(Settings!$C$15/100)*(Settings!$C$16/100)*(Settings!$C$17/100)</f>
        <v/>
      </c>
      <c r="L107" s="16">
        <f>'P_Density'!L107*(POWER(1+(INDEX(P_Growth!$M$2:$M$1611,MATCH(A2, P_Growth!$A$2:$A$1611,0))/100), Settings!$C$9-Settings!$C$8))*(Settings!$C$15/100)*(Settings!$C$16/100)*(Settings!$C$17/100)</f>
        <v/>
      </c>
    </row>
    <row r="108">
      <c r="A108" s="16">
        <f>'P_Density'!A108</f>
        <v/>
      </c>
      <c r="B108" s="16">
        <f>'P_Density'!B108</f>
        <v/>
      </c>
      <c r="C108" s="16">
        <f>'P_Density'!C108*(POWER(1+(INDEX(P_Growth!$M$2:$M$1611,MATCH(A2, P_Growth!$A$2:$A$1611,0))/100), Settings!$C$9-Settings!$C$8))*(Settings!$C$15/100)*(Settings!$C$16/100)*(Settings!$C$17/100)</f>
        <v/>
      </c>
      <c r="D108" s="16">
        <f>'P_Density'!D108*(POWER(1+(INDEX(P_Growth!$M$2:$M$1611,MATCH(A2, P_Growth!$A$2:$A$1611,0))/100), Settings!$C$9-Settings!$C$8))*(Settings!$C$15/100)*(Settings!$C$16/100)*(Settings!$C$17/100)</f>
        <v/>
      </c>
      <c r="E108" s="16">
        <f>'P_Density'!E108*(POWER(1+(INDEX(P_Growth!$M$2:$M$1611,MATCH(A2, P_Growth!$A$2:$A$1611,0))/100), Settings!$C$9-Settings!$C$8))*(Settings!$C$15/100)*(Settings!$C$16/100)*(Settings!$C$17/100)</f>
        <v/>
      </c>
      <c r="F108" s="16">
        <f>'P_Density'!F108*(POWER(1+(INDEX(P_Growth!$M$2:$M$1611,MATCH(A2, P_Growth!$A$2:$A$1611,0))/100), Settings!$C$9-Settings!$C$8))*(Settings!$C$15/100)*(Settings!$C$16/100)*(Settings!$C$17/100)</f>
        <v/>
      </c>
      <c r="G108" s="16">
        <f>'P_Density'!G108*(POWER(1+(INDEX(P_Growth!$M$2:$M$1611,MATCH(A2, P_Growth!$A$2:$A$1611,0))/100), Settings!$C$9-Settings!$C$8))*(Settings!$C$15/100)*(Settings!$C$16/100)*(Settings!$C$17/100)</f>
        <v/>
      </c>
      <c r="H108" s="16">
        <f>'P_Density'!H108*(POWER(1+(INDEX(P_Growth!$M$2:$M$1611,MATCH(A2, P_Growth!$A$2:$A$1611,0))/100), Settings!$C$9-Settings!$C$8))*(Settings!$C$15/100)*(Settings!$C$16/100)*(Settings!$C$17/100)</f>
        <v/>
      </c>
      <c r="I108" s="16">
        <f>'P_Density'!I108*(POWER(1+(INDEX(P_Growth!$M$2:$M$1611,MATCH(A2, P_Growth!$A$2:$A$1611,0))/100), Settings!$C$9-Settings!$C$8))*(Settings!$C$15/100)*(Settings!$C$16/100)*(Settings!$C$17/100)</f>
        <v/>
      </c>
      <c r="J108" s="16">
        <f>'P_Density'!J108*(POWER(1+(INDEX(P_Growth!$M$2:$M$1611,MATCH(A2, P_Growth!$A$2:$A$1611,0))/100), Settings!$C$9-Settings!$C$8))*(Settings!$C$15/100)*(Settings!$C$16/100)*(Settings!$C$17/100)</f>
        <v/>
      </c>
      <c r="K108" s="16">
        <f>'P_Density'!K108*(POWER(1+(INDEX(P_Growth!$M$2:$M$1611,MATCH(A2, P_Growth!$A$2:$A$1611,0))/100), Settings!$C$9-Settings!$C$8))*(Settings!$C$15/100)*(Settings!$C$16/100)*(Settings!$C$17/100)</f>
        <v/>
      </c>
      <c r="L108" s="16">
        <f>'P_Density'!L108*(POWER(1+(INDEX(P_Growth!$M$2:$M$1611,MATCH(A2, P_Growth!$A$2:$A$1611,0))/100), Settings!$C$9-Settings!$C$8))*(Settings!$C$15/100)*(Settings!$C$16/100)*(Settings!$C$17/100)</f>
        <v/>
      </c>
    </row>
    <row r="109">
      <c r="A109" s="16">
        <f>'P_Density'!A109</f>
        <v/>
      </c>
      <c r="B109" s="16">
        <f>'P_Density'!B109</f>
        <v/>
      </c>
      <c r="C109" s="16">
        <f>'P_Density'!C109*(POWER(1+(INDEX(P_Growth!$M$2:$M$1611,MATCH(A2, P_Growth!$A$2:$A$1611,0))/100), Settings!$C$9-Settings!$C$8))*(Settings!$C$15/100)*(Settings!$C$16/100)*(Settings!$C$17/100)</f>
        <v/>
      </c>
      <c r="D109" s="16">
        <f>'P_Density'!D109*(POWER(1+(INDEX(P_Growth!$M$2:$M$1611,MATCH(A2, P_Growth!$A$2:$A$1611,0))/100), Settings!$C$9-Settings!$C$8))*(Settings!$C$15/100)*(Settings!$C$16/100)*(Settings!$C$17/100)</f>
        <v/>
      </c>
      <c r="E109" s="16">
        <f>'P_Density'!E109*(POWER(1+(INDEX(P_Growth!$M$2:$M$1611,MATCH(A2, P_Growth!$A$2:$A$1611,0))/100), Settings!$C$9-Settings!$C$8))*(Settings!$C$15/100)*(Settings!$C$16/100)*(Settings!$C$17/100)</f>
        <v/>
      </c>
      <c r="F109" s="16">
        <f>'P_Density'!F109*(POWER(1+(INDEX(P_Growth!$M$2:$M$1611,MATCH(A2, P_Growth!$A$2:$A$1611,0))/100), Settings!$C$9-Settings!$C$8))*(Settings!$C$15/100)*(Settings!$C$16/100)*(Settings!$C$17/100)</f>
        <v/>
      </c>
      <c r="G109" s="16">
        <f>'P_Density'!G109*(POWER(1+(INDEX(P_Growth!$M$2:$M$1611,MATCH(A2, P_Growth!$A$2:$A$1611,0))/100), Settings!$C$9-Settings!$C$8))*(Settings!$C$15/100)*(Settings!$C$16/100)*(Settings!$C$17/100)</f>
        <v/>
      </c>
      <c r="H109" s="16">
        <f>'P_Density'!H109*(POWER(1+(INDEX(P_Growth!$M$2:$M$1611,MATCH(A2, P_Growth!$A$2:$A$1611,0))/100), Settings!$C$9-Settings!$C$8))*(Settings!$C$15/100)*(Settings!$C$16/100)*(Settings!$C$17/100)</f>
        <v/>
      </c>
      <c r="I109" s="16">
        <f>'P_Density'!I109*(POWER(1+(INDEX(P_Growth!$M$2:$M$1611,MATCH(A2, P_Growth!$A$2:$A$1611,0))/100), Settings!$C$9-Settings!$C$8))*(Settings!$C$15/100)*(Settings!$C$16/100)*(Settings!$C$17/100)</f>
        <v/>
      </c>
      <c r="J109" s="16">
        <f>'P_Density'!J109*(POWER(1+(INDEX(P_Growth!$M$2:$M$1611,MATCH(A2, P_Growth!$A$2:$A$1611,0))/100), Settings!$C$9-Settings!$C$8))*(Settings!$C$15/100)*(Settings!$C$16/100)*(Settings!$C$17/100)</f>
        <v/>
      </c>
      <c r="K109" s="16">
        <f>'P_Density'!K109*(POWER(1+(INDEX(P_Growth!$M$2:$M$1611,MATCH(A2, P_Growth!$A$2:$A$1611,0))/100), Settings!$C$9-Settings!$C$8))*(Settings!$C$15/100)*(Settings!$C$16/100)*(Settings!$C$17/100)</f>
        <v/>
      </c>
      <c r="L109" s="16">
        <f>'P_Density'!L109*(POWER(1+(INDEX(P_Growth!$M$2:$M$1611,MATCH(A2, P_Growth!$A$2:$A$1611,0))/100), Settings!$C$9-Settings!$C$8))*(Settings!$C$15/100)*(Settings!$C$16/100)*(Settings!$C$17/100)</f>
        <v/>
      </c>
    </row>
    <row r="110">
      <c r="A110" s="16">
        <f>'P_Density'!A110</f>
        <v/>
      </c>
      <c r="B110" s="16">
        <f>'P_Density'!B110</f>
        <v/>
      </c>
      <c r="C110" s="16">
        <f>'P_Density'!C110*(POWER(1+(INDEX(P_Growth!$M$2:$M$1611,MATCH(A2, P_Growth!$A$2:$A$1611,0))/100), Settings!$C$9-Settings!$C$8))*(Settings!$C$15/100)*(Settings!$C$16/100)*(Settings!$C$17/100)</f>
        <v/>
      </c>
      <c r="D110" s="16">
        <f>'P_Density'!D110*(POWER(1+(INDEX(P_Growth!$M$2:$M$1611,MATCH(A2, P_Growth!$A$2:$A$1611,0))/100), Settings!$C$9-Settings!$C$8))*(Settings!$C$15/100)*(Settings!$C$16/100)*(Settings!$C$17/100)</f>
        <v/>
      </c>
      <c r="E110" s="16">
        <f>'P_Density'!E110*(POWER(1+(INDEX(P_Growth!$M$2:$M$1611,MATCH(A2, P_Growth!$A$2:$A$1611,0))/100), Settings!$C$9-Settings!$C$8))*(Settings!$C$15/100)*(Settings!$C$16/100)*(Settings!$C$17/100)</f>
        <v/>
      </c>
      <c r="F110" s="16">
        <f>'P_Density'!F110*(POWER(1+(INDEX(P_Growth!$M$2:$M$1611,MATCH(A2, P_Growth!$A$2:$A$1611,0))/100), Settings!$C$9-Settings!$C$8))*(Settings!$C$15/100)*(Settings!$C$16/100)*(Settings!$C$17/100)</f>
        <v/>
      </c>
      <c r="G110" s="16">
        <f>'P_Density'!G110*(POWER(1+(INDEX(P_Growth!$M$2:$M$1611,MATCH(A2, P_Growth!$A$2:$A$1611,0))/100), Settings!$C$9-Settings!$C$8))*(Settings!$C$15/100)*(Settings!$C$16/100)*(Settings!$C$17/100)</f>
        <v/>
      </c>
      <c r="H110" s="16">
        <f>'P_Density'!H110*(POWER(1+(INDEX(P_Growth!$M$2:$M$1611,MATCH(A2, P_Growth!$A$2:$A$1611,0))/100), Settings!$C$9-Settings!$C$8))*(Settings!$C$15/100)*(Settings!$C$16/100)*(Settings!$C$17/100)</f>
        <v/>
      </c>
      <c r="I110" s="16">
        <f>'P_Density'!I110*(POWER(1+(INDEX(P_Growth!$M$2:$M$1611,MATCH(A2, P_Growth!$A$2:$A$1611,0))/100), Settings!$C$9-Settings!$C$8))*(Settings!$C$15/100)*(Settings!$C$16/100)*(Settings!$C$17/100)</f>
        <v/>
      </c>
      <c r="J110" s="16">
        <f>'P_Density'!J110*(POWER(1+(INDEX(P_Growth!$M$2:$M$1611,MATCH(A2, P_Growth!$A$2:$A$1611,0))/100), Settings!$C$9-Settings!$C$8))*(Settings!$C$15/100)*(Settings!$C$16/100)*(Settings!$C$17/100)</f>
        <v/>
      </c>
      <c r="K110" s="16">
        <f>'P_Density'!K110*(POWER(1+(INDEX(P_Growth!$M$2:$M$1611,MATCH(A2, P_Growth!$A$2:$A$1611,0))/100), Settings!$C$9-Settings!$C$8))*(Settings!$C$15/100)*(Settings!$C$16/100)*(Settings!$C$17/100)</f>
        <v/>
      </c>
      <c r="L110" s="16">
        <f>'P_Density'!L110*(POWER(1+(INDEX(P_Growth!$M$2:$M$1611,MATCH(A2, P_Growth!$A$2:$A$1611,0))/100), Settings!$C$9-Settings!$C$8))*(Settings!$C$15/100)*(Settings!$C$16/100)*(Settings!$C$17/100)</f>
        <v/>
      </c>
    </row>
    <row r="111">
      <c r="A111" s="16">
        <f>'P_Density'!A111</f>
        <v/>
      </c>
      <c r="B111" s="16">
        <f>'P_Density'!B111</f>
        <v/>
      </c>
      <c r="C111" s="16">
        <f>'P_Density'!C111*(POWER(1+(INDEX(P_Growth!$M$2:$M$1611,MATCH(A2, P_Growth!$A$2:$A$1611,0))/100), Settings!$C$9-Settings!$C$8))*(Settings!$C$15/100)*(Settings!$C$16/100)*(Settings!$C$17/100)</f>
        <v/>
      </c>
      <c r="D111" s="16">
        <f>'P_Density'!D111*(POWER(1+(INDEX(P_Growth!$M$2:$M$1611,MATCH(A2, P_Growth!$A$2:$A$1611,0))/100), Settings!$C$9-Settings!$C$8))*(Settings!$C$15/100)*(Settings!$C$16/100)*(Settings!$C$17/100)</f>
        <v/>
      </c>
      <c r="E111" s="16">
        <f>'P_Density'!E111*(POWER(1+(INDEX(P_Growth!$M$2:$M$1611,MATCH(A2, P_Growth!$A$2:$A$1611,0))/100), Settings!$C$9-Settings!$C$8))*(Settings!$C$15/100)*(Settings!$C$16/100)*(Settings!$C$17/100)</f>
        <v/>
      </c>
      <c r="F111" s="16">
        <f>'P_Density'!F111*(POWER(1+(INDEX(P_Growth!$M$2:$M$1611,MATCH(A2, P_Growth!$A$2:$A$1611,0))/100), Settings!$C$9-Settings!$C$8))*(Settings!$C$15/100)*(Settings!$C$16/100)*(Settings!$C$17/100)</f>
        <v/>
      </c>
      <c r="G111" s="16">
        <f>'P_Density'!G111*(POWER(1+(INDEX(P_Growth!$M$2:$M$1611,MATCH(A2, P_Growth!$A$2:$A$1611,0))/100), Settings!$C$9-Settings!$C$8))*(Settings!$C$15/100)*(Settings!$C$16/100)*(Settings!$C$17/100)</f>
        <v/>
      </c>
      <c r="H111" s="16">
        <f>'P_Density'!H111*(POWER(1+(INDEX(P_Growth!$M$2:$M$1611,MATCH(A2, P_Growth!$A$2:$A$1611,0))/100), Settings!$C$9-Settings!$C$8))*(Settings!$C$15/100)*(Settings!$C$16/100)*(Settings!$C$17/100)</f>
        <v/>
      </c>
      <c r="I111" s="16">
        <f>'P_Density'!I111*(POWER(1+(INDEX(P_Growth!$M$2:$M$1611,MATCH(A2, P_Growth!$A$2:$A$1611,0))/100), Settings!$C$9-Settings!$C$8))*(Settings!$C$15/100)*(Settings!$C$16/100)*(Settings!$C$17/100)</f>
        <v/>
      </c>
      <c r="J111" s="16">
        <f>'P_Density'!J111*(POWER(1+(INDEX(P_Growth!$M$2:$M$1611,MATCH(A2, P_Growth!$A$2:$A$1611,0))/100), Settings!$C$9-Settings!$C$8))*(Settings!$C$15/100)*(Settings!$C$16/100)*(Settings!$C$17/100)</f>
        <v/>
      </c>
      <c r="K111" s="16">
        <f>'P_Density'!K111*(POWER(1+(INDEX(P_Growth!$M$2:$M$1611,MATCH(A2, P_Growth!$A$2:$A$1611,0))/100), Settings!$C$9-Settings!$C$8))*(Settings!$C$15/100)*(Settings!$C$16/100)*(Settings!$C$17/100)</f>
        <v/>
      </c>
      <c r="L111" s="16">
        <f>'P_Density'!L111*(POWER(1+(INDEX(P_Growth!$M$2:$M$1611,MATCH(A2, P_Growth!$A$2:$A$1611,0))/100), Settings!$C$9-Settings!$C$8))*(Settings!$C$15/100)*(Settings!$C$16/100)*(Settings!$C$17/100)</f>
        <v/>
      </c>
    </row>
    <row r="112">
      <c r="A112" s="16">
        <f>'P_Density'!A112</f>
        <v/>
      </c>
      <c r="B112" s="16">
        <f>'P_Density'!B112</f>
        <v/>
      </c>
      <c r="C112" s="16">
        <f>'P_Density'!C112*(POWER(1+(INDEX(P_Growth!$M$2:$M$1611,MATCH(A2, P_Growth!$A$2:$A$1611,0))/100), Settings!$C$9-Settings!$C$8))*(Settings!$C$15/100)*(Settings!$C$16/100)*(Settings!$C$17/100)</f>
        <v/>
      </c>
      <c r="D112" s="16">
        <f>'P_Density'!D112*(POWER(1+(INDEX(P_Growth!$M$2:$M$1611,MATCH(A2, P_Growth!$A$2:$A$1611,0))/100), Settings!$C$9-Settings!$C$8))*(Settings!$C$15/100)*(Settings!$C$16/100)*(Settings!$C$17/100)</f>
        <v/>
      </c>
      <c r="E112" s="16">
        <f>'P_Density'!E112*(POWER(1+(INDEX(P_Growth!$M$2:$M$1611,MATCH(A2, P_Growth!$A$2:$A$1611,0))/100), Settings!$C$9-Settings!$C$8))*(Settings!$C$15/100)*(Settings!$C$16/100)*(Settings!$C$17/100)</f>
        <v/>
      </c>
      <c r="F112" s="16">
        <f>'P_Density'!F112*(POWER(1+(INDEX(P_Growth!$M$2:$M$1611,MATCH(A2, P_Growth!$A$2:$A$1611,0))/100), Settings!$C$9-Settings!$C$8))*(Settings!$C$15/100)*(Settings!$C$16/100)*(Settings!$C$17/100)</f>
        <v/>
      </c>
      <c r="G112" s="16">
        <f>'P_Density'!G112*(POWER(1+(INDEX(P_Growth!$M$2:$M$1611,MATCH(A2, P_Growth!$A$2:$A$1611,0))/100), Settings!$C$9-Settings!$C$8))*(Settings!$C$15/100)*(Settings!$C$16/100)*(Settings!$C$17/100)</f>
        <v/>
      </c>
      <c r="H112" s="16">
        <f>'P_Density'!H112*(POWER(1+(INDEX(P_Growth!$M$2:$M$1611,MATCH(A2, P_Growth!$A$2:$A$1611,0))/100), Settings!$C$9-Settings!$C$8))*(Settings!$C$15/100)*(Settings!$C$16/100)*(Settings!$C$17/100)</f>
        <v/>
      </c>
      <c r="I112" s="16">
        <f>'P_Density'!I112*(POWER(1+(INDEX(P_Growth!$M$2:$M$1611,MATCH(A2, P_Growth!$A$2:$A$1611,0))/100), Settings!$C$9-Settings!$C$8))*(Settings!$C$15/100)*(Settings!$C$16/100)*(Settings!$C$17/100)</f>
        <v/>
      </c>
      <c r="J112" s="16">
        <f>'P_Density'!J112*(POWER(1+(INDEX(P_Growth!$M$2:$M$1611,MATCH(A2, P_Growth!$A$2:$A$1611,0))/100), Settings!$C$9-Settings!$C$8))*(Settings!$C$15/100)*(Settings!$C$16/100)*(Settings!$C$17/100)</f>
        <v/>
      </c>
      <c r="K112" s="16">
        <f>'P_Density'!K112*(POWER(1+(INDEX(P_Growth!$M$2:$M$1611,MATCH(A2, P_Growth!$A$2:$A$1611,0))/100), Settings!$C$9-Settings!$C$8))*(Settings!$C$15/100)*(Settings!$C$16/100)*(Settings!$C$17/100)</f>
        <v/>
      </c>
      <c r="L112" s="16">
        <f>'P_Density'!L112*(POWER(1+(INDEX(P_Growth!$M$2:$M$1611,MATCH(A2, P_Growth!$A$2:$A$1611,0))/100), Settings!$C$9-Settings!$C$8))*(Settings!$C$15/100)*(Settings!$C$16/100)*(Settings!$C$17/100)</f>
        <v/>
      </c>
    </row>
    <row r="113">
      <c r="A113" s="16">
        <f>'P_Density'!A113</f>
        <v/>
      </c>
      <c r="B113" s="16">
        <f>'P_Density'!B113</f>
        <v/>
      </c>
      <c r="C113" s="16">
        <f>'P_Density'!C113*(POWER(1+(INDEX(P_Growth!$M$2:$M$1611,MATCH(A2, P_Growth!$A$2:$A$1611,0))/100), Settings!$C$9-Settings!$C$8))*(Settings!$C$15/100)*(Settings!$C$16/100)*(Settings!$C$17/100)</f>
        <v/>
      </c>
      <c r="D113" s="16">
        <f>'P_Density'!D113*(POWER(1+(INDEX(P_Growth!$M$2:$M$1611,MATCH(A2, P_Growth!$A$2:$A$1611,0))/100), Settings!$C$9-Settings!$C$8))*(Settings!$C$15/100)*(Settings!$C$16/100)*(Settings!$C$17/100)</f>
        <v/>
      </c>
      <c r="E113" s="16">
        <f>'P_Density'!E113*(POWER(1+(INDEX(P_Growth!$M$2:$M$1611,MATCH(A2, P_Growth!$A$2:$A$1611,0))/100), Settings!$C$9-Settings!$C$8))*(Settings!$C$15/100)*(Settings!$C$16/100)*(Settings!$C$17/100)</f>
        <v/>
      </c>
      <c r="F113" s="16">
        <f>'P_Density'!F113*(POWER(1+(INDEX(P_Growth!$M$2:$M$1611,MATCH(A2, P_Growth!$A$2:$A$1611,0))/100), Settings!$C$9-Settings!$C$8))*(Settings!$C$15/100)*(Settings!$C$16/100)*(Settings!$C$17/100)</f>
        <v/>
      </c>
      <c r="G113" s="16">
        <f>'P_Density'!G113*(POWER(1+(INDEX(P_Growth!$M$2:$M$1611,MATCH(A2, P_Growth!$A$2:$A$1611,0))/100), Settings!$C$9-Settings!$C$8))*(Settings!$C$15/100)*(Settings!$C$16/100)*(Settings!$C$17/100)</f>
        <v/>
      </c>
      <c r="H113" s="16">
        <f>'P_Density'!H113*(POWER(1+(INDEX(P_Growth!$M$2:$M$1611,MATCH(A2, P_Growth!$A$2:$A$1611,0))/100), Settings!$C$9-Settings!$C$8))*(Settings!$C$15/100)*(Settings!$C$16/100)*(Settings!$C$17/100)</f>
        <v/>
      </c>
      <c r="I113" s="16">
        <f>'P_Density'!I113*(POWER(1+(INDEX(P_Growth!$M$2:$M$1611,MATCH(A2, P_Growth!$A$2:$A$1611,0))/100), Settings!$C$9-Settings!$C$8))*(Settings!$C$15/100)*(Settings!$C$16/100)*(Settings!$C$17/100)</f>
        <v/>
      </c>
      <c r="J113" s="16">
        <f>'P_Density'!J113*(POWER(1+(INDEX(P_Growth!$M$2:$M$1611,MATCH(A2, P_Growth!$A$2:$A$1611,0))/100), Settings!$C$9-Settings!$C$8))*(Settings!$C$15/100)*(Settings!$C$16/100)*(Settings!$C$17/100)</f>
        <v/>
      </c>
      <c r="K113" s="16">
        <f>'P_Density'!K113*(POWER(1+(INDEX(P_Growth!$M$2:$M$1611,MATCH(A2, P_Growth!$A$2:$A$1611,0))/100), Settings!$C$9-Settings!$C$8))*(Settings!$C$15/100)*(Settings!$C$16/100)*(Settings!$C$17/100)</f>
        <v/>
      </c>
      <c r="L113" s="16">
        <f>'P_Density'!L113*(POWER(1+(INDEX(P_Growth!$M$2:$M$1611,MATCH(A2, P_Growth!$A$2:$A$1611,0))/100), Settings!$C$9-Settings!$C$8))*(Settings!$C$15/100)*(Settings!$C$16/100)*(Settings!$C$17/100)</f>
        <v/>
      </c>
    </row>
    <row r="114">
      <c r="A114" s="16">
        <f>'P_Density'!A114</f>
        <v/>
      </c>
      <c r="B114" s="16">
        <f>'P_Density'!B114</f>
        <v/>
      </c>
      <c r="C114" s="16">
        <f>'P_Density'!C114*(POWER(1+(INDEX(P_Growth!$M$2:$M$1611,MATCH(A2, P_Growth!$A$2:$A$1611,0))/100), Settings!$C$9-Settings!$C$8))*(Settings!$C$15/100)*(Settings!$C$16/100)*(Settings!$C$17/100)</f>
        <v/>
      </c>
      <c r="D114" s="16">
        <f>'P_Density'!D114*(POWER(1+(INDEX(P_Growth!$M$2:$M$1611,MATCH(A2, P_Growth!$A$2:$A$1611,0))/100), Settings!$C$9-Settings!$C$8))*(Settings!$C$15/100)*(Settings!$C$16/100)*(Settings!$C$17/100)</f>
        <v/>
      </c>
      <c r="E114" s="16">
        <f>'P_Density'!E114*(POWER(1+(INDEX(P_Growth!$M$2:$M$1611,MATCH(A2, P_Growth!$A$2:$A$1611,0))/100), Settings!$C$9-Settings!$C$8))*(Settings!$C$15/100)*(Settings!$C$16/100)*(Settings!$C$17/100)</f>
        <v/>
      </c>
      <c r="F114" s="16">
        <f>'P_Density'!F114*(POWER(1+(INDEX(P_Growth!$M$2:$M$1611,MATCH(A2, P_Growth!$A$2:$A$1611,0))/100), Settings!$C$9-Settings!$C$8))*(Settings!$C$15/100)*(Settings!$C$16/100)*(Settings!$C$17/100)</f>
        <v/>
      </c>
      <c r="G114" s="16">
        <f>'P_Density'!G114*(POWER(1+(INDEX(P_Growth!$M$2:$M$1611,MATCH(A2, P_Growth!$A$2:$A$1611,0))/100), Settings!$C$9-Settings!$C$8))*(Settings!$C$15/100)*(Settings!$C$16/100)*(Settings!$C$17/100)</f>
        <v/>
      </c>
      <c r="H114" s="16">
        <f>'P_Density'!H114*(POWER(1+(INDEX(P_Growth!$M$2:$M$1611,MATCH(A2, P_Growth!$A$2:$A$1611,0))/100), Settings!$C$9-Settings!$C$8))*(Settings!$C$15/100)*(Settings!$C$16/100)*(Settings!$C$17/100)</f>
        <v/>
      </c>
      <c r="I114" s="16">
        <f>'P_Density'!I114*(POWER(1+(INDEX(P_Growth!$M$2:$M$1611,MATCH(A2, P_Growth!$A$2:$A$1611,0))/100), Settings!$C$9-Settings!$C$8))*(Settings!$C$15/100)*(Settings!$C$16/100)*(Settings!$C$17/100)</f>
        <v/>
      </c>
      <c r="J114" s="16">
        <f>'P_Density'!J114*(POWER(1+(INDEX(P_Growth!$M$2:$M$1611,MATCH(A2, P_Growth!$A$2:$A$1611,0))/100), Settings!$C$9-Settings!$C$8))*(Settings!$C$15/100)*(Settings!$C$16/100)*(Settings!$C$17/100)</f>
        <v/>
      </c>
      <c r="K114" s="16">
        <f>'P_Density'!K114*(POWER(1+(INDEX(P_Growth!$M$2:$M$1611,MATCH(A2, P_Growth!$A$2:$A$1611,0))/100), Settings!$C$9-Settings!$C$8))*(Settings!$C$15/100)*(Settings!$C$16/100)*(Settings!$C$17/100)</f>
        <v/>
      </c>
      <c r="L114" s="16">
        <f>'P_Density'!L114*(POWER(1+(INDEX(P_Growth!$M$2:$M$1611,MATCH(A2, P_Growth!$A$2:$A$1611,0))/100), Settings!$C$9-Settings!$C$8))*(Settings!$C$15/100)*(Settings!$C$16/100)*(Settings!$C$17/100)</f>
        <v/>
      </c>
    </row>
    <row r="115">
      <c r="A115" s="16">
        <f>'P_Density'!A115</f>
        <v/>
      </c>
      <c r="B115" s="16">
        <f>'P_Density'!B115</f>
        <v/>
      </c>
      <c r="C115" s="16">
        <f>'P_Density'!C115*(POWER(1+(INDEX(P_Growth!$M$2:$M$1611,MATCH(A2, P_Growth!$A$2:$A$1611,0))/100), Settings!$C$9-Settings!$C$8))*(Settings!$C$15/100)*(Settings!$C$16/100)*(Settings!$C$17/100)</f>
        <v/>
      </c>
      <c r="D115" s="16">
        <f>'P_Density'!D115*(POWER(1+(INDEX(P_Growth!$M$2:$M$1611,MATCH(A2, P_Growth!$A$2:$A$1611,0))/100), Settings!$C$9-Settings!$C$8))*(Settings!$C$15/100)*(Settings!$C$16/100)*(Settings!$C$17/100)</f>
        <v/>
      </c>
      <c r="E115" s="16">
        <f>'P_Density'!E115*(POWER(1+(INDEX(P_Growth!$M$2:$M$1611,MATCH(A2, P_Growth!$A$2:$A$1611,0))/100), Settings!$C$9-Settings!$C$8))*(Settings!$C$15/100)*(Settings!$C$16/100)*(Settings!$C$17/100)</f>
        <v/>
      </c>
      <c r="F115" s="16">
        <f>'P_Density'!F115*(POWER(1+(INDEX(P_Growth!$M$2:$M$1611,MATCH(A2, P_Growth!$A$2:$A$1611,0))/100), Settings!$C$9-Settings!$C$8))*(Settings!$C$15/100)*(Settings!$C$16/100)*(Settings!$C$17/100)</f>
        <v/>
      </c>
      <c r="G115" s="16">
        <f>'P_Density'!G115*(POWER(1+(INDEX(P_Growth!$M$2:$M$1611,MATCH(A2, P_Growth!$A$2:$A$1611,0))/100), Settings!$C$9-Settings!$C$8))*(Settings!$C$15/100)*(Settings!$C$16/100)*(Settings!$C$17/100)</f>
        <v/>
      </c>
      <c r="H115" s="16">
        <f>'P_Density'!H115*(POWER(1+(INDEX(P_Growth!$M$2:$M$1611,MATCH(A2, P_Growth!$A$2:$A$1611,0))/100), Settings!$C$9-Settings!$C$8))*(Settings!$C$15/100)*(Settings!$C$16/100)*(Settings!$C$17/100)</f>
        <v/>
      </c>
      <c r="I115" s="16">
        <f>'P_Density'!I115*(POWER(1+(INDEX(P_Growth!$M$2:$M$1611,MATCH(A2, P_Growth!$A$2:$A$1611,0))/100), Settings!$C$9-Settings!$C$8))*(Settings!$C$15/100)*(Settings!$C$16/100)*(Settings!$C$17/100)</f>
        <v/>
      </c>
      <c r="J115" s="16">
        <f>'P_Density'!J115*(POWER(1+(INDEX(P_Growth!$M$2:$M$1611,MATCH(A2, P_Growth!$A$2:$A$1611,0))/100), Settings!$C$9-Settings!$C$8))*(Settings!$C$15/100)*(Settings!$C$16/100)*(Settings!$C$17/100)</f>
        <v/>
      </c>
      <c r="K115" s="16">
        <f>'P_Density'!K115*(POWER(1+(INDEX(P_Growth!$M$2:$M$1611,MATCH(A2, P_Growth!$A$2:$A$1611,0))/100), Settings!$C$9-Settings!$C$8))*(Settings!$C$15/100)*(Settings!$C$16/100)*(Settings!$C$17/100)</f>
        <v/>
      </c>
      <c r="L115" s="16">
        <f>'P_Density'!L115*(POWER(1+(INDEX(P_Growth!$M$2:$M$1611,MATCH(A2, P_Growth!$A$2:$A$1611,0))/100), Settings!$C$9-Settings!$C$8))*(Settings!$C$15/100)*(Settings!$C$16/100)*(Settings!$C$17/100)</f>
        <v/>
      </c>
    </row>
    <row r="116">
      <c r="A116" s="16">
        <f>'P_Density'!A116</f>
        <v/>
      </c>
      <c r="B116" s="16">
        <f>'P_Density'!B116</f>
        <v/>
      </c>
      <c r="C116" s="16">
        <f>'P_Density'!C116*(POWER(1+(INDEX(P_Growth!$M$2:$M$1611,MATCH(A2, P_Growth!$A$2:$A$1611,0))/100), Settings!$C$9-Settings!$C$8))*(Settings!$C$15/100)*(Settings!$C$16/100)*(Settings!$C$17/100)</f>
        <v/>
      </c>
      <c r="D116" s="16">
        <f>'P_Density'!D116*(POWER(1+(INDEX(P_Growth!$M$2:$M$1611,MATCH(A2, P_Growth!$A$2:$A$1611,0))/100), Settings!$C$9-Settings!$C$8))*(Settings!$C$15/100)*(Settings!$C$16/100)*(Settings!$C$17/100)</f>
        <v/>
      </c>
      <c r="E116" s="16">
        <f>'P_Density'!E116*(POWER(1+(INDEX(P_Growth!$M$2:$M$1611,MATCH(A2, P_Growth!$A$2:$A$1611,0))/100), Settings!$C$9-Settings!$C$8))*(Settings!$C$15/100)*(Settings!$C$16/100)*(Settings!$C$17/100)</f>
        <v/>
      </c>
      <c r="F116" s="16">
        <f>'P_Density'!F116*(POWER(1+(INDEX(P_Growth!$M$2:$M$1611,MATCH(A2, P_Growth!$A$2:$A$1611,0))/100), Settings!$C$9-Settings!$C$8))*(Settings!$C$15/100)*(Settings!$C$16/100)*(Settings!$C$17/100)</f>
        <v/>
      </c>
      <c r="G116" s="16">
        <f>'P_Density'!G116*(POWER(1+(INDEX(P_Growth!$M$2:$M$1611,MATCH(A2, P_Growth!$A$2:$A$1611,0))/100), Settings!$C$9-Settings!$C$8))*(Settings!$C$15/100)*(Settings!$C$16/100)*(Settings!$C$17/100)</f>
        <v/>
      </c>
      <c r="H116" s="16">
        <f>'P_Density'!H116*(POWER(1+(INDEX(P_Growth!$M$2:$M$1611,MATCH(A2, P_Growth!$A$2:$A$1611,0))/100), Settings!$C$9-Settings!$C$8))*(Settings!$C$15/100)*(Settings!$C$16/100)*(Settings!$C$17/100)</f>
        <v/>
      </c>
      <c r="I116" s="16">
        <f>'P_Density'!I116*(POWER(1+(INDEX(P_Growth!$M$2:$M$1611,MATCH(A2, P_Growth!$A$2:$A$1611,0))/100), Settings!$C$9-Settings!$C$8))*(Settings!$C$15/100)*(Settings!$C$16/100)*(Settings!$C$17/100)</f>
        <v/>
      </c>
      <c r="J116" s="16">
        <f>'P_Density'!J116*(POWER(1+(INDEX(P_Growth!$M$2:$M$1611,MATCH(A2, P_Growth!$A$2:$A$1611,0))/100), Settings!$C$9-Settings!$C$8))*(Settings!$C$15/100)*(Settings!$C$16/100)*(Settings!$C$17/100)</f>
        <v/>
      </c>
      <c r="K116" s="16">
        <f>'P_Density'!K116*(POWER(1+(INDEX(P_Growth!$M$2:$M$1611,MATCH(A2, P_Growth!$A$2:$A$1611,0))/100), Settings!$C$9-Settings!$C$8))*(Settings!$C$15/100)*(Settings!$C$16/100)*(Settings!$C$17/100)</f>
        <v/>
      </c>
      <c r="L116" s="16">
        <f>'P_Density'!L116*(POWER(1+(INDEX(P_Growth!$M$2:$M$1611,MATCH(A2, P_Growth!$A$2:$A$1611,0))/100), Settings!$C$9-Settings!$C$8))*(Settings!$C$15/100)*(Settings!$C$16/100)*(Settings!$C$17/100)</f>
        <v/>
      </c>
    </row>
    <row r="117">
      <c r="A117" s="16">
        <f>'P_Density'!A117</f>
        <v/>
      </c>
      <c r="B117" s="16">
        <f>'P_Density'!B117</f>
        <v/>
      </c>
      <c r="C117" s="16">
        <f>'P_Density'!C117*(POWER(1+(INDEX(P_Growth!$M$2:$M$1611,MATCH(A2, P_Growth!$A$2:$A$1611,0))/100), Settings!$C$9-Settings!$C$8))*(Settings!$C$15/100)*(Settings!$C$16/100)*(Settings!$C$17/100)</f>
        <v/>
      </c>
      <c r="D117" s="16">
        <f>'P_Density'!D117*(POWER(1+(INDEX(P_Growth!$M$2:$M$1611,MATCH(A2, P_Growth!$A$2:$A$1611,0))/100), Settings!$C$9-Settings!$C$8))*(Settings!$C$15/100)*(Settings!$C$16/100)*(Settings!$C$17/100)</f>
        <v/>
      </c>
      <c r="E117" s="16">
        <f>'P_Density'!E117*(POWER(1+(INDEX(P_Growth!$M$2:$M$1611,MATCH(A2, P_Growth!$A$2:$A$1611,0))/100), Settings!$C$9-Settings!$C$8))*(Settings!$C$15/100)*(Settings!$C$16/100)*(Settings!$C$17/100)</f>
        <v/>
      </c>
      <c r="F117" s="16">
        <f>'P_Density'!F117*(POWER(1+(INDEX(P_Growth!$M$2:$M$1611,MATCH(A2, P_Growth!$A$2:$A$1611,0))/100), Settings!$C$9-Settings!$C$8))*(Settings!$C$15/100)*(Settings!$C$16/100)*(Settings!$C$17/100)</f>
        <v/>
      </c>
      <c r="G117" s="16">
        <f>'P_Density'!G117*(POWER(1+(INDEX(P_Growth!$M$2:$M$1611,MATCH(A2, P_Growth!$A$2:$A$1611,0))/100), Settings!$C$9-Settings!$C$8))*(Settings!$C$15/100)*(Settings!$C$16/100)*(Settings!$C$17/100)</f>
        <v/>
      </c>
      <c r="H117" s="16">
        <f>'P_Density'!H117*(POWER(1+(INDEX(P_Growth!$M$2:$M$1611,MATCH(A2, P_Growth!$A$2:$A$1611,0))/100), Settings!$C$9-Settings!$C$8))*(Settings!$C$15/100)*(Settings!$C$16/100)*(Settings!$C$17/100)</f>
        <v/>
      </c>
      <c r="I117" s="16">
        <f>'P_Density'!I117*(POWER(1+(INDEX(P_Growth!$M$2:$M$1611,MATCH(A2, P_Growth!$A$2:$A$1611,0))/100), Settings!$C$9-Settings!$C$8))*(Settings!$C$15/100)*(Settings!$C$16/100)*(Settings!$C$17/100)</f>
        <v/>
      </c>
      <c r="J117" s="16">
        <f>'P_Density'!J117*(POWER(1+(INDEX(P_Growth!$M$2:$M$1611,MATCH(A2, P_Growth!$A$2:$A$1611,0))/100), Settings!$C$9-Settings!$C$8))*(Settings!$C$15/100)*(Settings!$C$16/100)*(Settings!$C$17/100)</f>
        <v/>
      </c>
      <c r="K117" s="16">
        <f>'P_Density'!K117*(POWER(1+(INDEX(P_Growth!$M$2:$M$1611,MATCH(A2, P_Growth!$A$2:$A$1611,0))/100), Settings!$C$9-Settings!$C$8))*(Settings!$C$15/100)*(Settings!$C$16/100)*(Settings!$C$17/100)</f>
        <v/>
      </c>
      <c r="L117" s="16">
        <f>'P_Density'!L117*(POWER(1+(INDEX(P_Growth!$M$2:$M$1611,MATCH(A2, P_Growth!$A$2:$A$1611,0))/100), Settings!$C$9-Settings!$C$8))*(Settings!$C$15/100)*(Settings!$C$16/100)*(Settings!$C$17/100)</f>
        <v/>
      </c>
    </row>
    <row r="118">
      <c r="A118" s="16">
        <f>'P_Density'!A118</f>
        <v/>
      </c>
      <c r="B118" s="16">
        <f>'P_Density'!B118</f>
        <v/>
      </c>
      <c r="C118" s="16">
        <f>'P_Density'!C118*(POWER(1+(INDEX(P_Growth!$M$2:$M$1611,MATCH(A2, P_Growth!$A$2:$A$1611,0))/100), Settings!$C$9-Settings!$C$8))*(Settings!$C$15/100)*(Settings!$C$16/100)*(Settings!$C$17/100)</f>
        <v/>
      </c>
      <c r="D118" s="16">
        <f>'P_Density'!D118*(POWER(1+(INDEX(P_Growth!$M$2:$M$1611,MATCH(A2, P_Growth!$A$2:$A$1611,0))/100), Settings!$C$9-Settings!$C$8))*(Settings!$C$15/100)*(Settings!$C$16/100)*(Settings!$C$17/100)</f>
        <v/>
      </c>
      <c r="E118" s="16">
        <f>'P_Density'!E118*(POWER(1+(INDEX(P_Growth!$M$2:$M$1611,MATCH(A2, P_Growth!$A$2:$A$1611,0))/100), Settings!$C$9-Settings!$C$8))*(Settings!$C$15/100)*(Settings!$C$16/100)*(Settings!$C$17/100)</f>
        <v/>
      </c>
      <c r="F118" s="16">
        <f>'P_Density'!F118*(POWER(1+(INDEX(P_Growth!$M$2:$M$1611,MATCH(A2, P_Growth!$A$2:$A$1611,0))/100), Settings!$C$9-Settings!$C$8))*(Settings!$C$15/100)*(Settings!$C$16/100)*(Settings!$C$17/100)</f>
        <v/>
      </c>
      <c r="G118" s="16">
        <f>'P_Density'!G118*(POWER(1+(INDEX(P_Growth!$M$2:$M$1611,MATCH(A2, P_Growth!$A$2:$A$1611,0))/100), Settings!$C$9-Settings!$C$8))*(Settings!$C$15/100)*(Settings!$C$16/100)*(Settings!$C$17/100)</f>
        <v/>
      </c>
      <c r="H118" s="16">
        <f>'P_Density'!H118*(POWER(1+(INDEX(P_Growth!$M$2:$M$1611,MATCH(A2, P_Growth!$A$2:$A$1611,0))/100), Settings!$C$9-Settings!$C$8))*(Settings!$C$15/100)*(Settings!$C$16/100)*(Settings!$C$17/100)</f>
        <v/>
      </c>
      <c r="I118" s="16">
        <f>'P_Density'!I118*(POWER(1+(INDEX(P_Growth!$M$2:$M$1611,MATCH(A2, P_Growth!$A$2:$A$1611,0))/100), Settings!$C$9-Settings!$C$8))*(Settings!$C$15/100)*(Settings!$C$16/100)*(Settings!$C$17/100)</f>
        <v/>
      </c>
      <c r="J118" s="16">
        <f>'P_Density'!J118*(POWER(1+(INDEX(P_Growth!$M$2:$M$1611,MATCH(A2, P_Growth!$A$2:$A$1611,0))/100), Settings!$C$9-Settings!$C$8))*(Settings!$C$15/100)*(Settings!$C$16/100)*(Settings!$C$17/100)</f>
        <v/>
      </c>
      <c r="K118" s="16">
        <f>'P_Density'!K118*(POWER(1+(INDEX(P_Growth!$M$2:$M$1611,MATCH(A2, P_Growth!$A$2:$A$1611,0))/100), Settings!$C$9-Settings!$C$8))*(Settings!$C$15/100)*(Settings!$C$16/100)*(Settings!$C$17/100)</f>
        <v/>
      </c>
      <c r="L118" s="16">
        <f>'P_Density'!L118*(POWER(1+(INDEX(P_Growth!$M$2:$M$1611,MATCH(A2, P_Growth!$A$2:$A$1611,0))/100), Settings!$C$9-Settings!$C$8))*(Settings!$C$15/100)*(Settings!$C$16/100)*(Settings!$C$17/100)</f>
        <v/>
      </c>
    </row>
    <row r="119">
      <c r="A119" s="16">
        <f>'P_Density'!A119</f>
        <v/>
      </c>
      <c r="B119" s="16">
        <f>'P_Density'!B119</f>
        <v/>
      </c>
      <c r="C119" s="16">
        <f>'P_Density'!C119*(POWER(1+(INDEX(P_Growth!$M$2:$M$1611,MATCH(A2, P_Growth!$A$2:$A$1611,0))/100), Settings!$C$9-Settings!$C$8))*(Settings!$C$15/100)*(Settings!$C$16/100)*(Settings!$C$17/100)</f>
        <v/>
      </c>
      <c r="D119" s="16">
        <f>'P_Density'!D119*(POWER(1+(INDEX(P_Growth!$M$2:$M$1611,MATCH(A2, P_Growth!$A$2:$A$1611,0))/100), Settings!$C$9-Settings!$C$8))*(Settings!$C$15/100)*(Settings!$C$16/100)*(Settings!$C$17/100)</f>
        <v/>
      </c>
      <c r="E119" s="16">
        <f>'P_Density'!E119*(POWER(1+(INDEX(P_Growth!$M$2:$M$1611,MATCH(A2, P_Growth!$A$2:$A$1611,0))/100), Settings!$C$9-Settings!$C$8))*(Settings!$C$15/100)*(Settings!$C$16/100)*(Settings!$C$17/100)</f>
        <v/>
      </c>
      <c r="F119" s="16">
        <f>'P_Density'!F119*(POWER(1+(INDEX(P_Growth!$M$2:$M$1611,MATCH(A2, P_Growth!$A$2:$A$1611,0))/100), Settings!$C$9-Settings!$C$8))*(Settings!$C$15/100)*(Settings!$C$16/100)*(Settings!$C$17/100)</f>
        <v/>
      </c>
      <c r="G119" s="16">
        <f>'P_Density'!G119*(POWER(1+(INDEX(P_Growth!$M$2:$M$1611,MATCH(A2, P_Growth!$A$2:$A$1611,0))/100), Settings!$C$9-Settings!$C$8))*(Settings!$C$15/100)*(Settings!$C$16/100)*(Settings!$C$17/100)</f>
        <v/>
      </c>
      <c r="H119" s="16">
        <f>'P_Density'!H119*(POWER(1+(INDEX(P_Growth!$M$2:$M$1611,MATCH(A2, P_Growth!$A$2:$A$1611,0))/100), Settings!$C$9-Settings!$C$8))*(Settings!$C$15/100)*(Settings!$C$16/100)*(Settings!$C$17/100)</f>
        <v/>
      </c>
      <c r="I119" s="16">
        <f>'P_Density'!I119*(POWER(1+(INDEX(P_Growth!$M$2:$M$1611,MATCH(A2, P_Growth!$A$2:$A$1611,0))/100), Settings!$C$9-Settings!$C$8))*(Settings!$C$15/100)*(Settings!$C$16/100)*(Settings!$C$17/100)</f>
        <v/>
      </c>
      <c r="J119" s="16">
        <f>'P_Density'!J119*(POWER(1+(INDEX(P_Growth!$M$2:$M$1611,MATCH(A2, P_Growth!$A$2:$A$1611,0))/100), Settings!$C$9-Settings!$C$8))*(Settings!$C$15/100)*(Settings!$C$16/100)*(Settings!$C$17/100)</f>
        <v/>
      </c>
      <c r="K119" s="16">
        <f>'P_Density'!K119*(POWER(1+(INDEX(P_Growth!$M$2:$M$1611,MATCH(A2, P_Growth!$A$2:$A$1611,0))/100), Settings!$C$9-Settings!$C$8))*(Settings!$C$15/100)*(Settings!$C$16/100)*(Settings!$C$17/100)</f>
        <v/>
      </c>
      <c r="L119" s="16">
        <f>'P_Density'!L119*(POWER(1+(INDEX(P_Growth!$M$2:$M$1611,MATCH(A2, P_Growth!$A$2:$A$1611,0))/100), Settings!$C$9-Settings!$C$8))*(Settings!$C$15/100)*(Settings!$C$16/100)*(Settings!$C$17/100)</f>
        <v/>
      </c>
    </row>
    <row r="120">
      <c r="A120" s="16">
        <f>'P_Density'!A120</f>
        <v/>
      </c>
      <c r="B120" s="16">
        <f>'P_Density'!B120</f>
        <v/>
      </c>
      <c r="C120" s="16">
        <f>'P_Density'!C120*(POWER(1+(INDEX(P_Growth!$M$2:$M$1611,MATCH(A2, P_Growth!$A$2:$A$1611,0))/100), Settings!$C$9-Settings!$C$8))*(Settings!$C$15/100)*(Settings!$C$16/100)*(Settings!$C$17/100)</f>
        <v/>
      </c>
      <c r="D120" s="16">
        <f>'P_Density'!D120*(POWER(1+(INDEX(P_Growth!$M$2:$M$1611,MATCH(A2, P_Growth!$A$2:$A$1611,0))/100), Settings!$C$9-Settings!$C$8))*(Settings!$C$15/100)*(Settings!$C$16/100)*(Settings!$C$17/100)</f>
        <v/>
      </c>
      <c r="E120" s="16">
        <f>'P_Density'!E120*(POWER(1+(INDEX(P_Growth!$M$2:$M$1611,MATCH(A2, P_Growth!$A$2:$A$1611,0))/100), Settings!$C$9-Settings!$C$8))*(Settings!$C$15/100)*(Settings!$C$16/100)*(Settings!$C$17/100)</f>
        <v/>
      </c>
      <c r="F120" s="16">
        <f>'P_Density'!F120*(POWER(1+(INDEX(P_Growth!$M$2:$M$1611,MATCH(A2, P_Growth!$A$2:$A$1611,0))/100), Settings!$C$9-Settings!$C$8))*(Settings!$C$15/100)*(Settings!$C$16/100)*(Settings!$C$17/100)</f>
        <v/>
      </c>
      <c r="G120" s="16">
        <f>'P_Density'!G120*(POWER(1+(INDEX(P_Growth!$M$2:$M$1611,MATCH(A2, P_Growth!$A$2:$A$1611,0))/100), Settings!$C$9-Settings!$C$8))*(Settings!$C$15/100)*(Settings!$C$16/100)*(Settings!$C$17/100)</f>
        <v/>
      </c>
      <c r="H120" s="16">
        <f>'P_Density'!H120*(POWER(1+(INDEX(P_Growth!$M$2:$M$1611,MATCH(A2, P_Growth!$A$2:$A$1611,0))/100), Settings!$C$9-Settings!$C$8))*(Settings!$C$15/100)*(Settings!$C$16/100)*(Settings!$C$17/100)</f>
        <v/>
      </c>
      <c r="I120" s="16">
        <f>'P_Density'!I120*(POWER(1+(INDEX(P_Growth!$M$2:$M$1611,MATCH(A2, P_Growth!$A$2:$A$1611,0))/100), Settings!$C$9-Settings!$C$8))*(Settings!$C$15/100)*(Settings!$C$16/100)*(Settings!$C$17/100)</f>
        <v/>
      </c>
      <c r="J120" s="16">
        <f>'P_Density'!J120*(POWER(1+(INDEX(P_Growth!$M$2:$M$1611,MATCH(A2, P_Growth!$A$2:$A$1611,0))/100), Settings!$C$9-Settings!$C$8))*(Settings!$C$15/100)*(Settings!$C$16/100)*(Settings!$C$17/100)</f>
        <v/>
      </c>
      <c r="K120" s="16">
        <f>'P_Density'!K120*(POWER(1+(INDEX(P_Growth!$M$2:$M$1611,MATCH(A2, P_Growth!$A$2:$A$1611,0))/100), Settings!$C$9-Settings!$C$8))*(Settings!$C$15/100)*(Settings!$C$16/100)*(Settings!$C$17/100)</f>
        <v/>
      </c>
      <c r="L120" s="16">
        <f>'P_Density'!L120*(POWER(1+(INDEX(P_Growth!$M$2:$M$1611,MATCH(A2, P_Growth!$A$2:$A$1611,0))/100), Settings!$C$9-Settings!$C$8))*(Settings!$C$15/100)*(Settings!$C$16/100)*(Settings!$C$17/100)</f>
        <v/>
      </c>
    </row>
    <row r="121">
      <c r="A121" s="16">
        <f>'P_Density'!A121</f>
        <v/>
      </c>
      <c r="B121" s="16">
        <f>'P_Density'!B121</f>
        <v/>
      </c>
      <c r="C121" s="16">
        <f>'P_Density'!C121*(POWER(1+(INDEX(P_Growth!$M$2:$M$1611,MATCH(A2, P_Growth!$A$2:$A$1611,0))/100), Settings!$C$9-Settings!$C$8))*(Settings!$C$15/100)*(Settings!$C$16/100)*(Settings!$C$17/100)</f>
        <v/>
      </c>
      <c r="D121" s="16">
        <f>'P_Density'!D121*(POWER(1+(INDEX(P_Growth!$M$2:$M$1611,MATCH(A2, P_Growth!$A$2:$A$1611,0))/100), Settings!$C$9-Settings!$C$8))*(Settings!$C$15/100)*(Settings!$C$16/100)*(Settings!$C$17/100)</f>
        <v/>
      </c>
      <c r="E121" s="16">
        <f>'P_Density'!E121*(POWER(1+(INDEX(P_Growth!$M$2:$M$1611,MATCH(A2, P_Growth!$A$2:$A$1611,0))/100), Settings!$C$9-Settings!$C$8))*(Settings!$C$15/100)*(Settings!$C$16/100)*(Settings!$C$17/100)</f>
        <v/>
      </c>
      <c r="F121" s="16">
        <f>'P_Density'!F121*(POWER(1+(INDEX(P_Growth!$M$2:$M$1611,MATCH(A2, P_Growth!$A$2:$A$1611,0))/100), Settings!$C$9-Settings!$C$8))*(Settings!$C$15/100)*(Settings!$C$16/100)*(Settings!$C$17/100)</f>
        <v/>
      </c>
      <c r="G121" s="16">
        <f>'P_Density'!G121*(POWER(1+(INDEX(P_Growth!$M$2:$M$1611,MATCH(A2, P_Growth!$A$2:$A$1611,0))/100), Settings!$C$9-Settings!$C$8))*(Settings!$C$15/100)*(Settings!$C$16/100)*(Settings!$C$17/100)</f>
        <v/>
      </c>
      <c r="H121" s="16">
        <f>'P_Density'!H121*(POWER(1+(INDEX(P_Growth!$M$2:$M$1611,MATCH(A2, P_Growth!$A$2:$A$1611,0))/100), Settings!$C$9-Settings!$C$8))*(Settings!$C$15/100)*(Settings!$C$16/100)*(Settings!$C$17/100)</f>
        <v/>
      </c>
      <c r="I121" s="16">
        <f>'P_Density'!I121*(POWER(1+(INDEX(P_Growth!$M$2:$M$1611,MATCH(A2, P_Growth!$A$2:$A$1611,0))/100), Settings!$C$9-Settings!$C$8))*(Settings!$C$15/100)*(Settings!$C$16/100)*(Settings!$C$17/100)</f>
        <v/>
      </c>
      <c r="J121" s="16">
        <f>'P_Density'!J121*(POWER(1+(INDEX(P_Growth!$M$2:$M$1611,MATCH(A2, P_Growth!$A$2:$A$1611,0))/100), Settings!$C$9-Settings!$C$8))*(Settings!$C$15/100)*(Settings!$C$16/100)*(Settings!$C$17/100)</f>
        <v/>
      </c>
      <c r="K121" s="16">
        <f>'P_Density'!K121*(POWER(1+(INDEX(P_Growth!$M$2:$M$1611,MATCH(A2, P_Growth!$A$2:$A$1611,0))/100), Settings!$C$9-Settings!$C$8))*(Settings!$C$15/100)*(Settings!$C$16/100)*(Settings!$C$17/100)</f>
        <v/>
      </c>
      <c r="L121" s="16">
        <f>'P_Density'!L121*(POWER(1+(INDEX(P_Growth!$M$2:$M$1611,MATCH(A2, P_Growth!$A$2:$A$1611,0))/100), Settings!$C$9-Settings!$C$8))*(Settings!$C$15/100)*(Settings!$C$16/100)*(Settings!$C$17/100)</f>
        <v/>
      </c>
    </row>
    <row r="122">
      <c r="A122" s="16">
        <f>'P_Density'!A122</f>
        <v/>
      </c>
      <c r="B122" s="16">
        <f>'P_Density'!B122</f>
        <v/>
      </c>
      <c r="C122" s="16">
        <f>'P_Density'!C122*(POWER(1+(INDEX(P_Growth!$M$2:$M$1611,MATCH(A2, P_Growth!$A$2:$A$1611,0))/100), Settings!$C$9-Settings!$C$8))*(Settings!$C$15/100)*(Settings!$C$16/100)*(Settings!$C$17/100)</f>
        <v/>
      </c>
      <c r="D122" s="16">
        <f>'P_Density'!D122*(POWER(1+(INDEX(P_Growth!$M$2:$M$1611,MATCH(A2, P_Growth!$A$2:$A$1611,0))/100), Settings!$C$9-Settings!$C$8))*(Settings!$C$15/100)*(Settings!$C$16/100)*(Settings!$C$17/100)</f>
        <v/>
      </c>
      <c r="E122" s="16">
        <f>'P_Density'!E122*(POWER(1+(INDEX(P_Growth!$M$2:$M$1611,MATCH(A2, P_Growth!$A$2:$A$1611,0))/100), Settings!$C$9-Settings!$C$8))*(Settings!$C$15/100)*(Settings!$C$16/100)*(Settings!$C$17/100)</f>
        <v/>
      </c>
      <c r="F122" s="16">
        <f>'P_Density'!F122*(POWER(1+(INDEX(P_Growth!$M$2:$M$1611,MATCH(A2, P_Growth!$A$2:$A$1611,0))/100), Settings!$C$9-Settings!$C$8))*(Settings!$C$15/100)*(Settings!$C$16/100)*(Settings!$C$17/100)</f>
        <v/>
      </c>
      <c r="G122" s="16">
        <f>'P_Density'!G122*(POWER(1+(INDEX(P_Growth!$M$2:$M$1611,MATCH(A2, P_Growth!$A$2:$A$1611,0))/100), Settings!$C$9-Settings!$C$8))*(Settings!$C$15/100)*(Settings!$C$16/100)*(Settings!$C$17/100)</f>
        <v/>
      </c>
      <c r="H122" s="16">
        <f>'P_Density'!H122*(POWER(1+(INDEX(P_Growth!$M$2:$M$1611,MATCH(A2, P_Growth!$A$2:$A$1611,0))/100), Settings!$C$9-Settings!$C$8))*(Settings!$C$15/100)*(Settings!$C$16/100)*(Settings!$C$17/100)</f>
        <v/>
      </c>
      <c r="I122" s="16">
        <f>'P_Density'!I122*(POWER(1+(INDEX(P_Growth!$M$2:$M$1611,MATCH(A2, P_Growth!$A$2:$A$1611,0))/100), Settings!$C$9-Settings!$C$8))*(Settings!$C$15/100)*(Settings!$C$16/100)*(Settings!$C$17/100)</f>
        <v/>
      </c>
      <c r="J122" s="16">
        <f>'P_Density'!J122*(POWER(1+(INDEX(P_Growth!$M$2:$M$1611,MATCH(A2, P_Growth!$A$2:$A$1611,0))/100), Settings!$C$9-Settings!$C$8))*(Settings!$C$15/100)*(Settings!$C$16/100)*(Settings!$C$17/100)</f>
        <v/>
      </c>
      <c r="K122" s="16">
        <f>'P_Density'!K122*(POWER(1+(INDEX(P_Growth!$M$2:$M$1611,MATCH(A2, P_Growth!$A$2:$A$1611,0))/100), Settings!$C$9-Settings!$C$8))*(Settings!$C$15/100)*(Settings!$C$16/100)*(Settings!$C$17/100)</f>
        <v/>
      </c>
      <c r="L122" s="16">
        <f>'P_Density'!L122*(POWER(1+(INDEX(P_Growth!$M$2:$M$1611,MATCH(A2, P_Growth!$A$2:$A$1611,0))/100), Settings!$C$9-Settings!$C$8))*(Settings!$C$15/100)*(Settings!$C$16/100)*(Settings!$C$17/100)</f>
        <v/>
      </c>
    </row>
    <row r="123">
      <c r="A123" s="16">
        <f>'P_Density'!A123</f>
        <v/>
      </c>
      <c r="B123" s="16">
        <f>'P_Density'!B123</f>
        <v/>
      </c>
      <c r="C123" s="16">
        <f>'P_Density'!C123*(POWER(1+(INDEX(P_Growth!$M$2:$M$1611,MATCH(A2, P_Growth!$A$2:$A$1611,0))/100), Settings!$C$9-Settings!$C$8))*(Settings!$C$15/100)*(Settings!$C$16/100)*(Settings!$C$17/100)</f>
        <v/>
      </c>
      <c r="D123" s="16">
        <f>'P_Density'!D123*(POWER(1+(INDEX(P_Growth!$M$2:$M$1611,MATCH(A2, P_Growth!$A$2:$A$1611,0))/100), Settings!$C$9-Settings!$C$8))*(Settings!$C$15/100)*(Settings!$C$16/100)*(Settings!$C$17/100)</f>
        <v/>
      </c>
      <c r="E123" s="16">
        <f>'P_Density'!E123*(POWER(1+(INDEX(P_Growth!$M$2:$M$1611,MATCH(A2, P_Growth!$A$2:$A$1611,0))/100), Settings!$C$9-Settings!$C$8))*(Settings!$C$15/100)*(Settings!$C$16/100)*(Settings!$C$17/100)</f>
        <v/>
      </c>
      <c r="F123" s="16">
        <f>'P_Density'!F123*(POWER(1+(INDEX(P_Growth!$M$2:$M$1611,MATCH(A2, P_Growth!$A$2:$A$1611,0))/100), Settings!$C$9-Settings!$C$8))*(Settings!$C$15/100)*(Settings!$C$16/100)*(Settings!$C$17/100)</f>
        <v/>
      </c>
      <c r="G123" s="16">
        <f>'P_Density'!G123*(POWER(1+(INDEX(P_Growth!$M$2:$M$1611,MATCH(A2, P_Growth!$A$2:$A$1611,0))/100), Settings!$C$9-Settings!$C$8))*(Settings!$C$15/100)*(Settings!$C$16/100)*(Settings!$C$17/100)</f>
        <v/>
      </c>
      <c r="H123" s="16">
        <f>'P_Density'!H123*(POWER(1+(INDEX(P_Growth!$M$2:$M$1611,MATCH(A2, P_Growth!$A$2:$A$1611,0))/100), Settings!$C$9-Settings!$C$8))*(Settings!$C$15/100)*(Settings!$C$16/100)*(Settings!$C$17/100)</f>
        <v/>
      </c>
      <c r="I123" s="16">
        <f>'P_Density'!I123*(POWER(1+(INDEX(P_Growth!$M$2:$M$1611,MATCH(A2, P_Growth!$A$2:$A$1611,0))/100), Settings!$C$9-Settings!$C$8))*(Settings!$C$15/100)*(Settings!$C$16/100)*(Settings!$C$17/100)</f>
        <v/>
      </c>
      <c r="J123" s="16">
        <f>'P_Density'!J123*(POWER(1+(INDEX(P_Growth!$M$2:$M$1611,MATCH(A2, P_Growth!$A$2:$A$1611,0))/100), Settings!$C$9-Settings!$C$8))*(Settings!$C$15/100)*(Settings!$C$16/100)*(Settings!$C$17/100)</f>
        <v/>
      </c>
      <c r="K123" s="16">
        <f>'P_Density'!K123*(POWER(1+(INDEX(P_Growth!$M$2:$M$1611,MATCH(A2, P_Growth!$A$2:$A$1611,0))/100), Settings!$C$9-Settings!$C$8))*(Settings!$C$15/100)*(Settings!$C$16/100)*(Settings!$C$17/100)</f>
        <v/>
      </c>
      <c r="L123" s="16">
        <f>'P_Density'!L123*(POWER(1+(INDEX(P_Growth!$M$2:$M$1611,MATCH(A2, P_Growth!$A$2:$A$1611,0))/100), Settings!$C$9-Settings!$C$8))*(Settings!$C$15/100)*(Settings!$C$16/100)*(Settings!$C$17/100)</f>
        <v/>
      </c>
    </row>
    <row r="124">
      <c r="A124" s="16">
        <f>'P_Density'!A124</f>
        <v/>
      </c>
      <c r="B124" s="16">
        <f>'P_Density'!B124</f>
        <v/>
      </c>
      <c r="C124" s="16">
        <f>'P_Density'!C124*(POWER(1+(INDEX(P_Growth!$M$2:$M$1611,MATCH(A2, P_Growth!$A$2:$A$1611,0))/100), Settings!$C$9-Settings!$C$8))*(Settings!$C$15/100)*(Settings!$C$16/100)*(Settings!$C$17/100)</f>
        <v/>
      </c>
      <c r="D124" s="16">
        <f>'P_Density'!D124*(POWER(1+(INDEX(P_Growth!$M$2:$M$1611,MATCH(A2, P_Growth!$A$2:$A$1611,0))/100), Settings!$C$9-Settings!$C$8))*(Settings!$C$15/100)*(Settings!$C$16/100)*(Settings!$C$17/100)</f>
        <v/>
      </c>
      <c r="E124" s="16">
        <f>'P_Density'!E124*(POWER(1+(INDEX(P_Growth!$M$2:$M$1611,MATCH(A2, P_Growth!$A$2:$A$1611,0))/100), Settings!$C$9-Settings!$C$8))*(Settings!$C$15/100)*(Settings!$C$16/100)*(Settings!$C$17/100)</f>
        <v/>
      </c>
      <c r="F124" s="16">
        <f>'P_Density'!F124*(POWER(1+(INDEX(P_Growth!$M$2:$M$1611,MATCH(A2, P_Growth!$A$2:$A$1611,0))/100), Settings!$C$9-Settings!$C$8))*(Settings!$C$15/100)*(Settings!$C$16/100)*(Settings!$C$17/100)</f>
        <v/>
      </c>
      <c r="G124" s="16">
        <f>'P_Density'!G124*(POWER(1+(INDEX(P_Growth!$M$2:$M$1611,MATCH(A2, P_Growth!$A$2:$A$1611,0))/100), Settings!$C$9-Settings!$C$8))*(Settings!$C$15/100)*(Settings!$C$16/100)*(Settings!$C$17/100)</f>
        <v/>
      </c>
      <c r="H124" s="16">
        <f>'P_Density'!H124*(POWER(1+(INDEX(P_Growth!$M$2:$M$1611,MATCH(A2, P_Growth!$A$2:$A$1611,0))/100), Settings!$C$9-Settings!$C$8))*(Settings!$C$15/100)*(Settings!$C$16/100)*(Settings!$C$17/100)</f>
        <v/>
      </c>
      <c r="I124" s="16">
        <f>'P_Density'!I124*(POWER(1+(INDEX(P_Growth!$M$2:$M$1611,MATCH(A2, P_Growth!$A$2:$A$1611,0))/100), Settings!$C$9-Settings!$C$8))*(Settings!$C$15/100)*(Settings!$C$16/100)*(Settings!$C$17/100)</f>
        <v/>
      </c>
      <c r="J124" s="16">
        <f>'P_Density'!J124*(POWER(1+(INDEX(P_Growth!$M$2:$M$1611,MATCH(A2, P_Growth!$A$2:$A$1611,0))/100), Settings!$C$9-Settings!$C$8))*(Settings!$C$15/100)*(Settings!$C$16/100)*(Settings!$C$17/100)</f>
        <v/>
      </c>
      <c r="K124" s="16">
        <f>'P_Density'!K124*(POWER(1+(INDEX(P_Growth!$M$2:$M$1611,MATCH(A2, P_Growth!$A$2:$A$1611,0))/100), Settings!$C$9-Settings!$C$8))*(Settings!$C$15/100)*(Settings!$C$16/100)*(Settings!$C$17/100)</f>
        <v/>
      </c>
      <c r="L124" s="16">
        <f>'P_Density'!L124*(POWER(1+(INDEX(P_Growth!$M$2:$M$1611,MATCH(A2, P_Growth!$A$2:$A$1611,0))/100), Settings!$C$9-Settings!$C$8))*(Settings!$C$15/100)*(Settings!$C$16/100)*(Settings!$C$17/100)</f>
        <v/>
      </c>
    </row>
    <row r="125">
      <c r="A125" s="16">
        <f>'P_Density'!A125</f>
        <v/>
      </c>
      <c r="B125" s="16">
        <f>'P_Density'!B125</f>
        <v/>
      </c>
      <c r="C125" s="16">
        <f>'P_Density'!C125*(POWER(1+(INDEX(P_Growth!$M$2:$M$1611,MATCH(A2, P_Growth!$A$2:$A$1611,0))/100), Settings!$C$9-Settings!$C$8))*(Settings!$C$15/100)*(Settings!$C$16/100)*(Settings!$C$17/100)</f>
        <v/>
      </c>
      <c r="D125" s="16">
        <f>'P_Density'!D125*(POWER(1+(INDEX(P_Growth!$M$2:$M$1611,MATCH(A2, P_Growth!$A$2:$A$1611,0))/100), Settings!$C$9-Settings!$C$8))*(Settings!$C$15/100)*(Settings!$C$16/100)*(Settings!$C$17/100)</f>
        <v/>
      </c>
      <c r="E125" s="16">
        <f>'P_Density'!E125*(POWER(1+(INDEX(P_Growth!$M$2:$M$1611,MATCH(A2, P_Growth!$A$2:$A$1611,0))/100), Settings!$C$9-Settings!$C$8))*(Settings!$C$15/100)*(Settings!$C$16/100)*(Settings!$C$17/100)</f>
        <v/>
      </c>
      <c r="F125" s="16">
        <f>'P_Density'!F125*(POWER(1+(INDEX(P_Growth!$M$2:$M$1611,MATCH(A2, P_Growth!$A$2:$A$1611,0))/100), Settings!$C$9-Settings!$C$8))*(Settings!$C$15/100)*(Settings!$C$16/100)*(Settings!$C$17/100)</f>
        <v/>
      </c>
      <c r="G125" s="16">
        <f>'P_Density'!G125*(POWER(1+(INDEX(P_Growth!$M$2:$M$1611,MATCH(A2, P_Growth!$A$2:$A$1611,0))/100), Settings!$C$9-Settings!$C$8))*(Settings!$C$15/100)*(Settings!$C$16/100)*(Settings!$C$17/100)</f>
        <v/>
      </c>
      <c r="H125" s="16">
        <f>'P_Density'!H125*(POWER(1+(INDEX(P_Growth!$M$2:$M$1611,MATCH(A2, P_Growth!$A$2:$A$1611,0))/100), Settings!$C$9-Settings!$C$8))*(Settings!$C$15/100)*(Settings!$C$16/100)*(Settings!$C$17/100)</f>
        <v/>
      </c>
      <c r="I125" s="16">
        <f>'P_Density'!I125*(POWER(1+(INDEX(P_Growth!$M$2:$M$1611,MATCH(A2, P_Growth!$A$2:$A$1611,0))/100), Settings!$C$9-Settings!$C$8))*(Settings!$C$15/100)*(Settings!$C$16/100)*(Settings!$C$17/100)</f>
        <v/>
      </c>
      <c r="J125" s="16">
        <f>'P_Density'!J125*(POWER(1+(INDEX(P_Growth!$M$2:$M$1611,MATCH(A2, P_Growth!$A$2:$A$1611,0))/100), Settings!$C$9-Settings!$C$8))*(Settings!$C$15/100)*(Settings!$C$16/100)*(Settings!$C$17/100)</f>
        <v/>
      </c>
      <c r="K125" s="16">
        <f>'P_Density'!K125*(POWER(1+(INDEX(P_Growth!$M$2:$M$1611,MATCH(A2, P_Growth!$A$2:$A$1611,0))/100), Settings!$C$9-Settings!$C$8))*(Settings!$C$15/100)*(Settings!$C$16/100)*(Settings!$C$17/100)</f>
        <v/>
      </c>
      <c r="L125" s="16">
        <f>'P_Density'!L125*(POWER(1+(INDEX(P_Growth!$M$2:$M$1611,MATCH(A2, P_Growth!$A$2:$A$1611,0))/100), Settings!$C$9-Settings!$C$8))*(Settings!$C$15/100)*(Settings!$C$16/100)*(Settings!$C$17/100)</f>
        <v/>
      </c>
    </row>
    <row r="126">
      <c r="A126" s="16">
        <f>'P_Density'!A126</f>
        <v/>
      </c>
      <c r="B126" s="16">
        <f>'P_Density'!B126</f>
        <v/>
      </c>
      <c r="C126" s="16">
        <f>'P_Density'!C126*(POWER(1+(INDEX(P_Growth!$M$2:$M$1611,MATCH(A2, P_Growth!$A$2:$A$1611,0))/100), Settings!$C$9-Settings!$C$8))*(Settings!$C$15/100)*(Settings!$C$16/100)*(Settings!$C$17/100)</f>
        <v/>
      </c>
      <c r="D126" s="16">
        <f>'P_Density'!D126*(POWER(1+(INDEX(P_Growth!$M$2:$M$1611,MATCH(A2, P_Growth!$A$2:$A$1611,0))/100), Settings!$C$9-Settings!$C$8))*(Settings!$C$15/100)*(Settings!$C$16/100)*(Settings!$C$17/100)</f>
        <v/>
      </c>
      <c r="E126" s="16">
        <f>'P_Density'!E126*(POWER(1+(INDEX(P_Growth!$M$2:$M$1611,MATCH(A2, P_Growth!$A$2:$A$1611,0))/100), Settings!$C$9-Settings!$C$8))*(Settings!$C$15/100)*(Settings!$C$16/100)*(Settings!$C$17/100)</f>
        <v/>
      </c>
      <c r="F126" s="16">
        <f>'P_Density'!F126*(POWER(1+(INDEX(P_Growth!$M$2:$M$1611,MATCH(A2, P_Growth!$A$2:$A$1611,0))/100), Settings!$C$9-Settings!$C$8))*(Settings!$C$15/100)*(Settings!$C$16/100)*(Settings!$C$17/100)</f>
        <v/>
      </c>
      <c r="G126" s="16">
        <f>'P_Density'!G126*(POWER(1+(INDEX(P_Growth!$M$2:$M$1611,MATCH(A2, P_Growth!$A$2:$A$1611,0))/100), Settings!$C$9-Settings!$C$8))*(Settings!$C$15/100)*(Settings!$C$16/100)*(Settings!$C$17/100)</f>
        <v/>
      </c>
      <c r="H126" s="16">
        <f>'P_Density'!H126*(POWER(1+(INDEX(P_Growth!$M$2:$M$1611,MATCH(A2, P_Growth!$A$2:$A$1611,0))/100), Settings!$C$9-Settings!$C$8))*(Settings!$C$15/100)*(Settings!$C$16/100)*(Settings!$C$17/100)</f>
        <v/>
      </c>
      <c r="I126" s="16">
        <f>'P_Density'!I126*(POWER(1+(INDEX(P_Growth!$M$2:$M$1611,MATCH(A2, P_Growth!$A$2:$A$1611,0))/100), Settings!$C$9-Settings!$C$8))*(Settings!$C$15/100)*(Settings!$C$16/100)*(Settings!$C$17/100)</f>
        <v/>
      </c>
      <c r="J126" s="16">
        <f>'P_Density'!J126*(POWER(1+(INDEX(P_Growth!$M$2:$M$1611,MATCH(A2, P_Growth!$A$2:$A$1611,0))/100), Settings!$C$9-Settings!$C$8))*(Settings!$C$15/100)*(Settings!$C$16/100)*(Settings!$C$17/100)</f>
        <v/>
      </c>
      <c r="K126" s="16">
        <f>'P_Density'!K126*(POWER(1+(INDEX(P_Growth!$M$2:$M$1611,MATCH(A2, P_Growth!$A$2:$A$1611,0))/100), Settings!$C$9-Settings!$C$8))*(Settings!$C$15/100)*(Settings!$C$16/100)*(Settings!$C$17/100)</f>
        <v/>
      </c>
      <c r="L126" s="16">
        <f>'P_Density'!L126*(POWER(1+(INDEX(P_Growth!$M$2:$M$1611,MATCH(A2, P_Growth!$A$2:$A$1611,0))/100), Settings!$C$9-Settings!$C$8))*(Settings!$C$15/100)*(Settings!$C$16/100)*(Settings!$C$17/100)</f>
        <v/>
      </c>
    </row>
    <row r="127">
      <c r="A127" s="16">
        <f>'P_Density'!A127</f>
        <v/>
      </c>
      <c r="B127" s="16">
        <f>'P_Density'!B127</f>
        <v/>
      </c>
      <c r="C127" s="16">
        <f>'P_Density'!C127*(POWER(1+(INDEX(P_Growth!$M$2:$M$1611,MATCH(A2, P_Growth!$A$2:$A$1611,0))/100), Settings!$C$9-Settings!$C$8))*(Settings!$C$15/100)*(Settings!$C$16/100)*(Settings!$C$17/100)</f>
        <v/>
      </c>
      <c r="D127" s="16">
        <f>'P_Density'!D127*(POWER(1+(INDEX(P_Growth!$M$2:$M$1611,MATCH(A2, P_Growth!$A$2:$A$1611,0))/100), Settings!$C$9-Settings!$C$8))*(Settings!$C$15/100)*(Settings!$C$16/100)*(Settings!$C$17/100)</f>
        <v/>
      </c>
      <c r="E127" s="16">
        <f>'P_Density'!E127*(POWER(1+(INDEX(P_Growth!$M$2:$M$1611,MATCH(A2, P_Growth!$A$2:$A$1611,0))/100), Settings!$C$9-Settings!$C$8))*(Settings!$C$15/100)*(Settings!$C$16/100)*(Settings!$C$17/100)</f>
        <v/>
      </c>
      <c r="F127" s="16">
        <f>'P_Density'!F127*(POWER(1+(INDEX(P_Growth!$M$2:$M$1611,MATCH(A2, P_Growth!$A$2:$A$1611,0))/100), Settings!$C$9-Settings!$C$8))*(Settings!$C$15/100)*(Settings!$C$16/100)*(Settings!$C$17/100)</f>
        <v/>
      </c>
      <c r="G127" s="16">
        <f>'P_Density'!G127*(POWER(1+(INDEX(P_Growth!$M$2:$M$1611,MATCH(A2, P_Growth!$A$2:$A$1611,0))/100), Settings!$C$9-Settings!$C$8))*(Settings!$C$15/100)*(Settings!$C$16/100)*(Settings!$C$17/100)</f>
        <v/>
      </c>
      <c r="H127" s="16">
        <f>'P_Density'!H127*(POWER(1+(INDEX(P_Growth!$M$2:$M$1611,MATCH(A2, P_Growth!$A$2:$A$1611,0))/100), Settings!$C$9-Settings!$C$8))*(Settings!$C$15/100)*(Settings!$C$16/100)*(Settings!$C$17/100)</f>
        <v/>
      </c>
      <c r="I127" s="16">
        <f>'P_Density'!I127*(POWER(1+(INDEX(P_Growth!$M$2:$M$1611,MATCH(A2, P_Growth!$A$2:$A$1611,0))/100), Settings!$C$9-Settings!$C$8))*(Settings!$C$15/100)*(Settings!$C$16/100)*(Settings!$C$17/100)</f>
        <v/>
      </c>
      <c r="J127" s="16">
        <f>'P_Density'!J127*(POWER(1+(INDEX(P_Growth!$M$2:$M$1611,MATCH(A2, P_Growth!$A$2:$A$1611,0))/100), Settings!$C$9-Settings!$C$8))*(Settings!$C$15/100)*(Settings!$C$16/100)*(Settings!$C$17/100)</f>
        <v/>
      </c>
      <c r="K127" s="16">
        <f>'P_Density'!K127*(POWER(1+(INDEX(P_Growth!$M$2:$M$1611,MATCH(A2, P_Growth!$A$2:$A$1611,0))/100), Settings!$C$9-Settings!$C$8))*(Settings!$C$15/100)*(Settings!$C$16/100)*(Settings!$C$17/100)</f>
        <v/>
      </c>
      <c r="L127" s="16">
        <f>'P_Density'!L127*(POWER(1+(INDEX(P_Growth!$M$2:$M$1611,MATCH(A2, P_Growth!$A$2:$A$1611,0))/100), Settings!$C$9-Settings!$C$8))*(Settings!$C$15/100)*(Settings!$C$16/100)*(Settings!$C$17/100)</f>
        <v/>
      </c>
    </row>
    <row r="128">
      <c r="A128" s="16">
        <f>'P_Density'!A128</f>
        <v/>
      </c>
      <c r="B128" s="16">
        <f>'P_Density'!B128</f>
        <v/>
      </c>
      <c r="C128" s="16">
        <f>'P_Density'!C128*(POWER(1+(INDEX(P_Growth!$M$2:$M$1611,MATCH(A2, P_Growth!$A$2:$A$1611,0))/100), Settings!$C$9-Settings!$C$8))*(Settings!$C$15/100)*(Settings!$C$16/100)*(Settings!$C$17/100)</f>
        <v/>
      </c>
      <c r="D128" s="16">
        <f>'P_Density'!D128*(POWER(1+(INDEX(P_Growth!$M$2:$M$1611,MATCH(A2, P_Growth!$A$2:$A$1611,0))/100), Settings!$C$9-Settings!$C$8))*(Settings!$C$15/100)*(Settings!$C$16/100)*(Settings!$C$17/100)</f>
        <v/>
      </c>
      <c r="E128" s="16">
        <f>'P_Density'!E128*(POWER(1+(INDEX(P_Growth!$M$2:$M$1611,MATCH(A2, P_Growth!$A$2:$A$1611,0))/100), Settings!$C$9-Settings!$C$8))*(Settings!$C$15/100)*(Settings!$C$16/100)*(Settings!$C$17/100)</f>
        <v/>
      </c>
      <c r="F128" s="16">
        <f>'P_Density'!F128*(POWER(1+(INDEX(P_Growth!$M$2:$M$1611,MATCH(A2, P_Growth!$A$2:$A$1611,0))/100), Settings!$C$9-Settings!$C$8))*(Settings!$C$15/100)*(Settings!$C$16/100)*(Settings!$C$17/100)</f>
        <v/>
      </c>
      <c r="G128" s="16">
        <f>'P_Density'!G128*(POWER(1+(INDEX(P_Growth!$M$2:$M$1611,MATCH(A2, P_Growth!$A$2:$A$1611,0))/100), Settings!$C$9-Settings!$C$8))*(Settings!$C$15/100)*(Settings!$C$16/100)*(Settings!$C$17/100)</f>
        <v/>
      </c>
      <c r="H128" s="16">
        <f>'P_Density'!H128*(POWER(1+(INDEX(P_Growth!$M$2:$M$1611,MATCH(A2, P_Growth!$A$2:$A$1611,0))/100), Settings!$C$9-Settings!$C$8))*(Settings!$C$15/100)*(Settings!$C$16/100)*(Settings!$C$17/100)</f>
        <v/>
      </c>
      <c r="I128" s="16">
        <f>'P_Density'!I128*(POWER(1+(INDEX(P_Growth!$M$2:$M$1611,MATCH(A2, P_Growth!$A$2:$A$1611,0))/100), Settings!$C$9-Settings!$C$8))*(Settings!$C$15/100)*(Settings!$C$16/100)*(Settings!$C$17/100)</f>
        <v/>
      </c>
      <c r="J128" s="16">
        <f>'P_Density'!J128*(POWER(1+(INDEX(P_Growth!$M$2:$M$1611,MATCH(A2, P_Growth!$A$2:$A$1611,0))/100), Settings!$C$9-Settings!$C$8))*(Settings!$C$15/100)*(Settings!$C$16/100)*(Settings!$C$17/100)</f>
        <v/>
      </c>
      <c r="K128" s="16">
        <f>'P_Density'!K128*(POWER(1+(INDEX(P_Growth!$M$2:$M$1611,MATCH(A2, P_Growth!$A$2:$A$1611,0))/100), Settings!$C$9-Settings!$C$8))*(Settings!$C$15/100)*(Settings!$C$16/100)*(Settings!$C$17/100)</f>
        <v/>
      </c>
      <c r="L128" s="16">
        <f>'P_Density'!L128*(POWER(1+(INDEX(P_Growth!$M$2:$M$1611,MATCH(A2, P_Growth!$A$2:$A$1611,0))/100), Settings!$C$9-Settings!$C$8))*(Settings!$C$15/100)*(Settings!$C$16/100)*(Settings!$C$17/100)</f>
        <v/>
      </c>
    </row>
    <row r="129">
      <c r="A129" s="16">
        <f>'P_Density'!A129</f>
        <v/>
      </c>
      <c r="B129" s="16">
        <f>'P_Density'!B129</f>
        <v/>
      </c>
      <c r="C129" s="16">
        <f>'P_Density'!C129*(POWER(1+(INDEX(P_Growth!$M$2:$M$1611,MATCH(A2, P_Growth!$A$2:$A$1611,0))/100), Settings!$C$9-Settings!$C$8))*(Settings!$C$15/100)*(Settings!$C$16/100)*(Settings!$C$17/100)</f>
        <v/>
      </c>
      <c r="D129" s="16">
        <f>'P_Density'!D129*(POWER(1+(INDEX(P_Growth!$M$2:$M$1611,MATCH(A2, P_Growth!$A$2:$A$1611,0))/100), Settings!$C$9-Settings!$C$8))*(Settings!$C$15/100)*(Settings!$C$16/100)*(Settings!$C$17/100)</f>
        <v/>
      </c>
      <c r="E129" s="16">
        <f>'P_Density'!E129*(POWER(1+(INDEX(P_Growth!$M$2:$M$1611,MATCH(A2, P_Growth!$A$2:$A$1611,0))/100), Settings!$C$9-Settings!$C$8))*(Settings!$C$15/100)*(Settings!$C$16/100)*(Settings!$C$17/100)</f>
        <v/>
      </c>
      <c r="F129" s="16">
        <f>'P_Density'!F129*(POWER(1+(INDEX(P_Growth!$M$2:$M$1611,MATCH(A2, P_Growth!$A$2:$A$1611,0))/100), Settings!$C$9-Settings!$C$8))*(Settings!$C$15/100)*(Settings!$C$16/100)*(Settings!$C$17/100)</f>
        <v/>
      </c>
      <c r="G129" s="16">
        <f>'P_Density'!G129*(POWER(1+(INDEX(P_Growth!$M$2:$M$1611,MATCH(A2, P_Growth!$A$2:$A$1611,0))/100), Settings!$C$9-Settings!$C$8))*(Settings!$C$15/100)*(Settings!$C$16/100)*(Settings!$C$17/100)</f>
        <v/>
      </c>
      <c r="H129" s="16">
        <f>'P_Density'!H129*(POWER(1+(INDEX(P_Growth!$M$2:$M$1611,MATCH(A2, P_Growth!$A$2:$A$1611,0))/100), Settings!$C$9-Settings!$C$8))*(Settings!$C$15/100)*(Settings!$C$16/100)*(Settings!$C$17/100)</f>
        <v/>
      </c>
      <c r="I129" s="16">
        <f>'P_Density'!I129*(POWER(1+(INDEX(P_Growth!$M$2:$M$1611,MATCH(A2, P_Growth!$A$2:$A$1611,0))/100), Settings!$C$9-Settings!$C$8))*(Settings!$C$15/100)*(Settings!$C$16/100)*(Settings!$C$17/100)</f>
        <v/>
      </c>
      <c r="J129" s="16">
        <f>'P_Density'!J129*(POWER(1+(INDEX(P_Growth!$M$2:$M$1611,MATCH(A2, P_Growth!$A$2:$A$1611,0))/100), Settings!$C$9-Settings!$C$8))*(Settings!$C$15/100)*(Settings!$C$16/100)*(Settings!$C$17/100)</f>
        <v/>
      </c>
      <c r="K129" s="16">
        <f>'P_Density'!K129*(POWER(1+(INDEX(P_Growth!$M$2:$M$1611,MATCH(A2, P_Growth!$A$2:$A$1611,0))/100), Settings!$C$9-Settings!$C$8))*(Settings!$C$15/100)*(Settings!$C$16/100)*(Settings!$C$17/100)</f>
        <v/>
      </c>
      <c r="L129" s="16">
        <f>'P_Density'!L129*(POWER(1+(INDEX(P_Growth!$M$2:$M$1611,MATCH(A2, P_Growth!$A$2:$A$1611,0))/100), Settings!$C$9-Settings!$C$8))*(Settings!$C$15/100)*(Settings!$C$16/100)*(Settings!$C$17/100)</f>
        <v/>
      </c>
    </row>
    <row r="130">
      <c r="A130" s="16">
        <f>'P_Density'!A130</f>
        <v/>
      </c>
      <c r="B130" s="16">
        <f>'P_Density'!B130</f>
        <v/>
      </c>
      <c r="C130" s="16">
        <f>'P_Density'!C130*(POWER(1+(INDEX(P_Growth!$M$2:$M$1611,MATCH(A2, P_Growth!$A$2:$A$1611,0))/100), Settings!$C$9-Settings!$C$8))*(Settings!$C$15/100)*(Settings!$C$16/100)*(Settings!$C$17/100)</f>
        <v/>
      </c>
      <c r="D130" s="16">
        <f>'P_Density'!D130*(POWER(1+(INDEX(P_Growth!$M$2:$M$1611,MATCH(A2, P_Growth!$A$2:$A$1611,0))/100), Settings!$C$9-Settings!$C$8))*(Settings!$C$15/100)*(Settings!$C$16/100)*(Settings!$C$17/100)</f>
        <v/>
      </c>
      <c r="E130" s="16">
        <f>'P_Density'!E130*(POWER(1+(INDEX(P_Growth!$M$2:$M$1611,MATCH(A2, P_Growth!$A$2:$A$1611,0))/100), Settings!$C$9-Settings!$C$8))*(Settings!$C$15/100)*(Settings!$C$16/100)*(Settings!$C$17/100)</f>
        <v/>
      </c>
      <c r="F130" s="16">
        <f>'P_Density'!F130*(POWER(1+(INDEX(P_Growth!$M$2:$M$1611,MATCH(A2, P_Growth!$A$2:$A$1611,0))/100), Settings!$C$9-Settings!$C$8))*(Settings!$C$15/100)*(Settings!$C$16/100)*(Settings!$C$17/100)</f>
        <v/>
      </c>
      <c r="G130" s="16">
        <f>'P_Density'!G130*(POWER(1+(INDEX(P_Growth!$M$2:$M$1611,MATCH(A2, P_Growth!$A$2:$A$1611,0))/100), Settings!$C$9-Settings!$C$8))*(Settings!$C$15/100)*(Settings!$C$16/100)*(Settings!$C$17/100)</f>
        <v/>
      </c>
      <c r="H130" s="16">
        <f>'P_Density'!H130*(POWER(1+(INDEX(P_Growth!$M$2:$M$1611,MATCH(A2, P_Growth!$A$2:$A$1611,0))/100), Settings!$C$9-Settings!$C$8))*(Settings!$C$15/100)*(Settings!$C$16/100)*(Settings!$C$17/100)</f>
        <v/>
      </c>
      <c r="I130" s="16">
        <f>'P_Density'!I130*(POWER(1+(INDEX(P_Growth!$M$2:$M$1611,MATCH(A2, P_Growth!$A$2:$A$1611,0))/100), Settings!$C$9-Settings!$C$8))*(Settings!$C$15/100)*(Settings!$C$16/100)*(Settings!$C$17/100)</f>
        <v/>
      </c>
      <c r="J130" s="16">
        <f>'P_Density'!J130*(POWER(1+(INDEX(P_Growth!$M$2:$M$1611,MATCH(A2, P_Growth!$A$2:$A$1611,0))/100), Settings!$C$9-Settings!$C$8))*(Settings!$C$15/100)*(Settings!$C$16/100)*(Settings!$C$17/100)</f>
        <v/>
      </c>
      <c r="K130" s="16">
        <f>'P_Density'!K130*(POWER(1+(INDEX(P_Growth!$M$2:$M$1611,MATCH(A2, P_Growth!$A$2:$A$1611,0))/100), Settings!$C$9-Settings!$C$8))*(Settings!$C$15/100)*(Settings!$C$16/100)*(Settings!$C$17/100)</f>
        <v/>
      </c>
      <c r="L130" s="16">
        <f>'P_Density'!L130*(POWER(1+(INDEX(P_Growth!$M$2:$M$1611,MATCH(A2, P_Growth!$A$2:$A$1611,0))/100), Settings!$C$9-Settings!$C$8))*(Settings!$C$15/100)*(Settings!$C$16/100)*(Settings!$C$17/100)</f>
        <v/>
      </c>
    </row>
    <row r="131">
      <c r="A131" s="16">
        <f>'P_Density'!A131</f>
        <v/>
      </c>
      <c r="B131" s="16">
        <f>'P_Density'!B131</f>
        <v/>
      </c>
      <c r="C131" s="16">
        <f>'P_Density'!C131*(POWER(1+(INDEX(P_Growth!$M$2:$M$1611,MATCH(A2, P_Growth!$A$2:$A$1611,0))/100), Settings!$C$9-Settings!$C$8))*(Settings!$C$15/100)*(Settings!$C$16/100)*(Settings!$C$17/100)</f>
        <v/>
      </c>
      <c r="D131" s="16">
        <f>'P_Density'!D131*(POWER(1+(INDEX(P_Growth!$M$2:$M$1611,MATCH(A2, P_Growth!$A$2:$A$1611,0))/100), Settings!$C$9-Settings!$C$8))*(Settings!$C$15/100)*(Settings!$C$16/100)*(Settings!$C$17/100)</f>
        <v/>
      </c>
      <c r="E131" s="16">
        <f>'P_Density'!E131*(POWER(1+(INDEX(P_Growth!$M$2:$M$1611,MATCH(A2, P_Growth!$A$2:$A$1611,0))/100), Settings!$C$9-Settings!$C$8))*(Settings!$C$15/100)*(Settings!$C$16/100)*(Settings!$C$17/100)</f>
        <v/>
      </c>
      <c r="F131" s="16">
        <f>'P_Density'!F131*(POWER(1+(INDEX(P_Growth!$M$2:$M$1611,MATCH(A2, P_Growth!$A$2:$A$1611,0))/100), Settings!$C$9-Settings!$C$8))*(Settings!$C$15/100)*(Settings!$C$16/100)*(Settings!$C$17/100)</f>
        <v/>
      </c>
      <c r="G131" s="16">
        <f>'P_Density'!G131*(POWER(1+(INDEX(P_Growth!$M$2:$M$1611,MATCH(A2, P_Growth!$A$2:$A$1611,0))/100), Settings!$C$9-Settings!$C$8))*(Settings!$C$15/100)*(Settings!$C$16/100)*(Settings!$C$17/100)</f>
        <v/>
      </c>
      <c r="H131" s="16">
        <f>'P_Density'!H131*(POWER(1+(INDEX(P_Growth!$M$2:$M$1611,MATCH(A2, P_Growth!$A$2:$A$1611,0))/100), Settings!$C$9-Settings!$C$8))*(Settings!$C$15/100)*(Settings!$C$16/100)*(Settings!$C$17/100)</f>
        <v/>
      </c>
      <c r="I131" s="16">
        <f>'P_Density'!I131*(POWER(1+(INDEX(P_Growth!$M$2:$M$1611,MATCH(A2, P_Growth!$A$2:$A$1611,0))/100), Settings!$C$9-Settings!$C$8))*(Settings!$C$15/100)*(Settings!$C$16/100)*(Settings!$C$17/100)</f>
        <v/>
      </c>
      <c r="J131" s="16">
        <f>'P_Density'!J131*(POWER(1+(INDEX(P_Growth!$M$2:$M$1611,MATCH(A2, P_Growth!$A$2:$A$1611,0))/100), Settings!$C$9-Settings!$C$8))*(Settings!$C$15/100)*(Settings!$C$16/100)*(Settings!$C$17/100)</f>
        <v/>
      </c>
      <c r="K131" s="16">
        <f>'P_Density'!K131*(POWER(1+(INDEX(P_Growth!$M$2:$M$1611,MATCH(A2, P_Growth!$A$2:$A$1611,0))/100), Settings!$C$9-Settings!$C$8))*(Settings!$C$15/100)*(Settings!$C$16/100)*(Settings!$C$17/100)</f>
        <v/>
      </c>
      <c r="L131" s="16">
        <f>'P_Density'!L131*(POWER(1+(INDEX(P_Growth!$M$2:$M$1611,MATCH(A2, P_Growth!$A$2:$A$1611,0))/100), Settings!$C$9-Settings!$C$8))*(Settings!$C$15/100)*(Settings!$C$16/100)*(Settings!$C$17/100)</f>
        <v/>
      </c>
    </row>
    <row r="132">
      <c r="A132" s="16">
        <f>'P_Density'!A132</f>
        <v/>
      </c>
      <c r="B132" s="16">
        <f>'P_Density'!B132</f>
        <v/>
      </c>
      <c r="C132" s="16">
        <f>'P_Density'!C132*(POWER(1+(INDEX(P_Growth!$M$2:$M$1611,MATCH(A2, P_Growth!$A$2:$A$1611,0))/100), Settings!$C$9-Settings!$C$8))*(Settings!$C$15/100)*(Settings!$C$16/100)*(Settings!$C$17/100)</f>
        <v/>
      </c>
      <c r="D132" s="16">
        <f>'P_Density'!D132*(POWER(1+(INDEX(P_Growth!$M$2:$M$1611,MATCH(A2, P_Growth!$A$2:$A$1611,0))/100), Settings!$C$9-Settings!$C$8))*(Settings!$C$15/100)*(Settings!$C$16/100)*(Settings!$C$17/100)</f>
        <v/>
      </c>
      <c r="E132" s="16">
        <f>'P_Density'!E132*(POWER(1+(INDEX(P_Growth!$M$2:$M$1611,MATCH(A2, P_Growth!$A$2:$A$1611,0))/100), Settings!$C$9-Settings!$C$8))*(Settings!$C$15/100)*(Settings!$C$16/100)*(Settings!$C$17/100)</f>
        <v/>
      </c>
      <c r="F132" s="16">
        <f>'P_Density'!F132*(POWER(1+(INDEX(P_Growth!$M$2:$M$1611,MATCH(A2, P_Growth!$A$2:$A$1611,0))/100), Settings!$C$9-Settings!$C$8))*(Settings!$C$15/100)*(Settings!$C$16/100)*(Settings!$C$17/100)</f>
        <v/>
      </c>
      <c r="G132" s="16">
        <f>'P_Density'!G132*(POWER(1+(INDEX(P_Growth!$M$2:$M$1611,MATCH(A2, P_Growth!$A$2:$A$1611,0))/100), Settings!$C$9-Settings!$C$8))*(Settings!$C$15/100)*(Settings!$C$16/100)*(Settings!$C$17/100)</f>
        <v/>
      </c>
      <c r="H132" s="16">
        <f>'P_Density'!H132*(POWER(1+(INDEX(P_Growth!$M$2:$M$1611,MATCH(A2, P_Growth!$A$2:$A$1611,0))/100), Settings!$C$9-Settings!$C$8))*(Settings!$C$15/100)*(Settings!$C$16/100)*(Settings!$C$17/100)</f>
        <v/>
      </c>
      <c r="I132" s="16">
        <f>'P_Density'!I132*(POWER(1+(INDEX(P_Growth!$M$2:$M$1611,MATCH(A2, P_Growth!$A$2:$A$1611,0))/100), Settings!$C$9-Settings!$C$8))*(Settings!$C$15/100)*(Settings!$C$16/100)*(Settings!$C$17/100)</f>
        <v/>
      </c>
      <c r="J132" s="16">
        <f>'P_Density'!J132*(POWER(1+(INDEX(P_Growth!$M$2:$M$1611,MATCH(A2, P_Growth!$A$2:$A$1611,0))/100), Settings!$C$9-Settings!$C$8))*(Settings!$C$15/100)*(Settings!$C$16/100)*(Settings!$C$17/100)</f>
        <v/>
      </c>
      <c r="K132" s="16">
        <f>'P_Density'!K132*(POWER(1+(INDEX(P_Growth!$M$2:$M$1611,MATCH(A2, P_Growth!$A$2:$A$1611,0))/100), Settings!$C$9-Settings!$C$8))*(Settings!$C$15/100)*(Settings!$C$16/100)*(Settings!$C$17/100)</f>
        <v/>
      </c>
      <c r="L132" s="16">
        <f>'P_Density'!L132*(POWER(1+(INDEX(P_Growth!$M$2:$M$1611,MATCH(A2, P_Growth!$A$2:$A$1611,0))/100), Settings!$C$9-Settings!$C$8))*(Settings!$C$15/100)*(Settings!$C$16/100)*(Settings!$C$17/100)</f>
        <v/>
      </c>
    </row>
    <row r="133">
      <c r="A133" s="16">
        <f>'P_Density'!A133</f>
        <v/>
      </c>
      <c r="B133" s="16">
        <f>'P_Density'!B133</f>
        <v/>
      </c>
      <c r="C133" s="16">
        <f>'P_Density'!C133*(POWER(1+(INDEX(P_Growth!$M$2:$M$1611,MATCH(A2, P_Growth!$A$2:$A$1611,0))/100), Settings!$C$9-Settings!$C$8))*(Settings!$C$15/100)*(Settings!$C$16/100)*(Settings!$C$17/100)</f>
        <v/>
      </c>
      <c r="D133" s="16">
        <f>'P_Density'!D133*(POWER(1+(INDEX(P_Growth!$M$2:$M$1611,MATCH(A2, P_Growth!$A$2:$A$1611,0))/100), Settings!$C$9-Settings!$C$8))*(Settings!$C$15/100)*(Settings!$C$16/100)*(Settings!$C$17/100)</f>
        <v/>
      </c>
      <c r="E133" s="16">
        <f>'P_Density'!E133*(POWER(1+(INDEX(P_Growth!$M$2:$M$1611,MATCH(A2, P_Growth!$A$2:$A$1611,0))/100), Settings!$C$9-Settings!$C$8))*(Settings!$C$15/100)*(Settings!$C$16/100)*(Settings!$C$17/100)</f>
        <v/>
      </c>
      <c r="F133" s="16">
        <f>'P_Density'!F133*(POWER(1+(INDEX(P_Growth!$M$2:$M$1611,MATCH(A2, P_Growth!$A$2:$A$1611,0))/100), Settings!$C$9-Settings!$C$8))*(Settings!$C$15/100)*(Settings!$C$16/100)*(Settings!$C$17/100)</f>
        <v/>
      </c>
      <c r="G133" s="16">
        <f>'P_Density'!G133*(POWER(1+(INDEX(P_Growth!$M$2:$M$1611,MATCH(A2, P_Growth!$A$2:$A$1611,0))/100), Settings!$C$9-Settings!$C$8))*(Settings!$C$15/100)*(Settings!$C$16/100)*(Settings!$C$17/100)</f>
        <v/>
      </c>
      <c r="H133" s="16">
        <f>'P_Density'!H133*(POWER(1+(INDEX(P_Growth!$M$2:$M$1611,MATCH(A2, P_Growth!$A$2:$A$1611,0))/100), Settings!$C$9-Settings!$C$8))*(Settings!$C$15/100)*(Settings!$C$16/100)*(Settings!$C$17/100)</f>
        <v/>
      </c>
      <c r="I133" s="16">
        <f>'P_Density'!I133*(POWER(1+(INDEX(P_Growth!$M$2:$M$1611,MATCH(A2, P_Growth!$A$2:$A$1611,0))/100), Settings!$C$9-Settings!$C$8))*(Settings!$C$15/100)*(Settings!$C$16/100)*(Settings!$C$17/100)</f>
        <v/>
      </c>
      <c r="J133" s="16">
        <f>'P_Density'!J133*(POWER(1+(INDEX(P_Growth!$M$2:$M$1611,MATCH(A2, P_Growth!$A$2:$A$1611,0))/100), Settings!$C$9-Settings!$C$8))*(Settings!$C$15/100)*(Settings!$C$16/100)*(Settings!$C$17/100)</f>
        <v/>
      </c>
      <c r="K133" s="16">
        <f>'P_Density'!K133*(POWER(1+(INDEX(P_Growth!$M$2:$M$1611,MATCH(A2, P_Growth!$A$2:$A$1611,0))/100), Settings!$C$9-Settings!$C$8))*(Settings!$C$15/100)*(Settings!$C$16/100)*(Settings!$C$17/100)</f>
        <v/>
      </c>
      <c r="L133" s="16">
        <f>'P_Density'!L133*(POWER(1+(INDEX(P_Growth!$M$2:$M$1611,MATCH(A2, P_Growth!$A$2:$A$1611,0))/100), Settings!$C$9-Settings!$C$8))*(Settings!$C$15/100)*(Settings!$C$16/100)*(Settings!$C$17/100)</f>
        <v/>
      </c>
    </row>
    <row r="134">
      <c r="A134" s="16">
        <f>'P_Density'!A134</f>
        <v/>
      </c>
      <c r="B134" s="16">
        <f>'P_Density'!B134</f>
        <v/>
      </c>
      <c r="C134" s="16">
        <f>'P_Density'!C134*(POWER(1+(INDEX(P_Growth!$M$2:$M$1611,MATCH(A2, P_Growth!$A$2:$A$1611,0))/100), Settings!$C$9-Settings!$C$8))*(Settings!$C$15/100)*(Settings!$C$16/100)*(Settings!$C$17/100)</f>
        <v/>
      </c>
      <c r="D134" s="16">
        <f>'P_Density'!D134*(POWER(1+(INDEX(P_Growth!$M$2:$M$1611,MATCH(A2, P_Growth!$A$2:$A$1611,0))/100), Settings!$C$9-Settings!$C$8))*(Settings!$C$15/100)*(Settings!$C$16/100)*(Settings!$C$17/100)</f>
        <v/>
      </c>
      <c r="E134" s="16">
        <f>'P_Density'!E134*(POWER(1+(INDEX(P_Growth!$M$2:$M$1611,MATCH(A2, P_Growth!$A$2:$A$1611,0))/100), Settings!$C$9-Settings!$C$8))*(Settings!$C$15/100)*(Settings!$C$16/100)*(Settings!$C$17/100)</f>
        <v/>
      </c>
      <c r="F134" s="16">
        <f>'P_Density'!F134*(POWER(1+(INDEX(P_Growth!$M$2:$M$1611,MATCH(A2, P_Growth!$A$2:$A$1611,0))/100), Settings!$C$9-Settings!$C$8))*(Settings!$C$15/100)*(Settings!$C$16/100)*(Settings!$C$17/100)</f>
        <v/>
      </c>
      <c r="G134" s="16">
        <f>'P_Density'!G134*(POWER(1+(INDEX(P_Growth!$M$2:$M$1611,MATCH(A2, P_Growth!$A$2:$A$1611,0))/100), Settings!$C$9-Settings!$C$8))*(Settings!$C$15/100)*(Settings!$C$16/100)*(Settings!$C$17/100)</f>
        <v/>
      </c>
      <c r="H134" s="16">
        <f>'P_Density'!H134*(POWER(1+(INDEX(P_Growth!$M$2:$M$1611,MATCH(A2, P_Growth!$A$2:$A$1611,0))/100), Settings!$C$9-Settings!$C$8))*(Settings!$C$15/100)*(Settings!$C$16/100)*(Settings!$C$17/100)</f>
        <v/>
      </c>
      <c r="I134" s="16">
        <f>'P_Density'!I134*(POWER(1+(INDEX(P_Growth!$M$2:$M$1611,MATCH(A2, P_Growth!$A$2:$A$1611,0))/100), Settings!$C$9-Settings!$C$8))*(Settings!$C$15/100)*(Settings!$C$16/100)*(Settings!$C$17/100)</f>
        <v/>
      </c>
      <c r="J134" s="16">
        <f>'P_Density'!J134*(POWER(1+(INDEX(P_Growth!$M$2:$M$1611,MATCH(A2, P_Growth!$A$2:$A$1611,0))/100), Settings!$C$9-Settings!$C$8))*(Settings!$C$15/100)*(Settings!$C$16/100)*(Settings!$C$17/100)</f>
        <v/>
      </c>
      <c r="K134" s="16">
        <f>'P_Density'!K134*(POWER(1+(INDEX(P_Growth!$M$2:$M$1611,MATCH(A2, P_Growth!$A$2:$A$1611,0))/100), Settings!$C$9-Settings!$C$8))*(Settings!$C$15/100)*(Settings!$C$16/100)*(Settings!$C$17/100)</f>
        <v/>
      </c>
      <c r="L134" s="16">
        <f>'P_Density'!L134*(POWER(1+(INDEX(P_Growth!$M$2:$M$1611,MATCH(A2, P_Growth!$A$2:$A$1611,0))/100), Settings!$C$9-Settings!$C$8))*(Settings!$C$15/100)*(Settings!$C$16/100)*(Settings!$C$17/100)</f>
        <v/>
      </c>
    </row>
    <row r="135">
      <c r="A135" s="16">
        <f>'P_Density'!A135</f>
        <v/>
      </c>
      <c r="B135" s="16">
        <f>'P_Density'!B135</f>
        <v/>
      </c>
      <c r="C135" s="16">
        <f>'P_Density'!C135*(POWER(1+(INDEX(P_Growth!$M$2:$M$1611,MATCH(A2, P_Growth!$A$2:$A$1611,0))/100), Settings!$C$9-Settings!$C$8))*(Settings!$C$15/100)*(Settings!$C$16/100)*(Settings!$C$17/100)</f>
        <v/>
      </c>
      <c r="D135" s="16">
        <f>'P_Density'!D135*(POWER(1+(INDEX(P_Growth!$M$2:$M$1611,MATCH(A2, P_Growth!$A$2:$A$1611,0))/100), Settings!$C$9-Settings!$C$8))*(Settings!$C$15/100)*(Settings!$C$16/100)*(Settings!$C$17/100)</f>
        <v/>
      </c>
      <c r="E135" s="16">
        <f>'P_Density'!E135*(POWER(1+(INDEX(P_Growth!$M$2:$M$1611,MATCH(A2, P_Growth!$A$2:$A$1611,0))/100), Settings!$C$9-Settings!$C$8))*(Settings!$C$15/100)*(Settings!$C$16/100)*(Settings!$C$17/100)</f>
        <v/>
      </c>
      <c r="F135" s="16">
        <f>'P_Density'!F135*(POWER(1+(INDEX(P_Growth!$M$2:$M$1611,MATCH(A2, P_Growth!$A$2:$A$1611,0))/100), Settings!$C$9-Settings!$C$8))*(Settings!$C$15/100)*(Settings!$C$16/100)*(Settings!$C$17/100)</f>
        <v/>
      </c>
      <c r="G135" s="16">
        <f>'P_Density'!G135*(POWER(1+(INDEX(P_Growth!$M$2:$M$1611,MATCH(A2, P_Growth!$A$2:$A$1611,0))/100), Settings!$C$9-Settings!$C$8))*(Settings!$C$15/100)*(Settings!$C$16/100)*(Settings!$C$17/100)</f>
        <v/>
      </c>
      <c r="H135" s="16">
        <f>'P_Density'!H135*(POWER(1+(INDEX(P_Growth!$M$2:$M$1611,MATCH(A2, P_Growth!$A$2:$A$1611,0))/100), Settings!$C$9-Settings!$C$8))*(Settings!$C$15/100)*(Settings!$C$16/100)*(Settings!$C$17/100)</f>
        <v/>
      </c>
      <c r="I135" s="16">
        <f>'P_Density'!I135*(POWER(1+(INDEX(P_Growth!$M$2:$M$1611,MATCH(A2, P_Growth!$A$2:$A$1611,0))/100), Settings!$C$9-Settings!$C$8))*(Settings!$C$15/100)*(Settings!$C$16/100)*(Settings!$C$17/100)</f>
        <v/>
      </c>
      <c r="J135" s="16">
        <f>'P_Density'!J135*(POWER(1+(INDEX(P_Growth!$M$2:$M$1611,MATCH(A2, P_Growth!$A$2:$A$1611,0))/100), Settings!$C$9-Settings!$C$8))*(Settings!$C$15/100)*(Settings!$C$16/100)*(Settings!$C$17/100)</f>
        <v/>
      </c>
      <c r="K135" s="16">
        <f>'P_Density'!K135*(POWER(1+(INDEX(P_Growth!$M$2:$M$1611,MATCH(A2, P_Growth!$A$2:$A$1611,0))/100), Settings!$C$9-Settings!$C$8))*(Settings!$C$15/100)*(Settings!$C$16/100)*(Settings!$C$17/100)</f>
        <v/>
      </c>
      <c r="L135" s="16">
        <f>'P_Density'!L135*(POWER(1+(INDEX(P_Growth!$M$2:$M$1611,MATCH(A2, P_Growth!$A$2:$A$1611,0))/100), Settings!$C$9-Settings!$C$8))*(Settings!$C$15/100)*(Settings!$C$16/100)*(Settings!$C$17/100)</f>
        <v/>
      </c>
    </row>
    <row r="136">
      <c r="A136" s="16">
        <f>'P_Density'!A136</f>
        <v/>
      </c>
      <c r="B136" s="16">
        <f>'P_Density'!B136</f>
        <v/>
      </c>
      <c r="C136" s="16">
        <f>'P_Density'!C136*(POWER(1+(INDEX(P_Growth!$M$2:$M$1611,MATCH(A2, P_Growth!$A$2:$A$1611,0))/100), Settings!$C$9-Settings!$C$8))*(Settings!$C$15/100)*(Settings!$C$16/100)*(Settings!$C$17/100)</f>
        <v/>
      </c>
      <c r="D136" s="16">
        <f>'P_Density'!D136*(POWER(1+(INDEX(P_Growth!$M$2:$M$1611,MATCH(A2, P_Growth!$A$2:$A$1611,0))/100), Settings!$C$9-Settings!$C$8))*(Settings!$C$15/100)*(Settings!$C$16/100)*(Settings!$C$17/100)</f>
        <v/>
      </c>
      <c r="E136" s="16">
        <f>'P_Density'!E136*(POWER(1+(INDEX(P_Growth!$M$2:$M$1611,MATCH(A2, P_Growth!$A$2:$A$1611,0))/100), Settings!$C$9-Settings!$C$8))*(Settings!$C$15/100)*(Settings!$C$16/100)*(Settings!$C$17/100)</f>
        <v/>
      </c>
      <c r="F136" s="16">
        <f>'P_Density'!F136*(POWER(1+(INDEX(P_Growth!$M$2:$M$1611,MATCH(A2, P_Growth!$A$2:$A$1611,0))/100), Settings!$C$9-Settings!$C$8))*(Settings!$C$15/100)*(Settings!$C$16/100)*(Settings!$C$17/100)</f>
        <v/>
      </c>
      <c r="G136" s="16">
        <f>'P_Density'!G136*(POWER(1+(INDEX(P_Growth!$M$2:$M$1611,MATCH(A2, P_Growth!$A$2:$A$1611,0))/100), Settings!$C$9-Settings!$C$8))*(Settings!$C$15/100)*(Settings!$C$16/100)*(Settings!$C$17/100)</f>
        <v/>
      </c>
      <c r="H136" s="16">
        <f>'P_Density'!H136*(POWER(1+(INDEX(P_Growth!$M$2:$M$1611,MATCH(A2, P_Growth!$A$2:$A$1611,0))/100), Settings!$C$9-Settings!$C$8))*(Settings!$C$15/100)*(Settings!$C$16/100)*(Settings!$C$17/100)</f>
        <v/>
      </c>
      <c r="I136" s="16">
        <f>'P_Density'!I136*(POWER(1+(INDEX(P_Growth!$M$2:$M$1611,MATCH(A2, P_Growth!$A$2:$A$1611,0))/100), Settings!$C$9-Settings!$C$8))*(Settings!$C$15/100)*(Settings!$C$16/100)*(Settings!$C$17/100)</f>
        <v/>
      </c>
      <c r="J136" s="16">
        <f>'P_Density'!J136*(POWER(1+(INDEX(P_Growth!$M$2:$M$1611,MATCH(A2, P_Growth!$A$2:$A$1611,0))/100), Settings!$C$9-Settings!$C$8))*(Settings!$C$15/100)*(Settings!$C$16/100)*(Settings!$C$17/100)</f>
        <v/>
      </c>
      <c r="K136" s="16">
        <f>'P_Density'!K136*(POWER(1+(INDEX(P_Growth!$M$2:$M$1611,MATCH(A2, P_Growth!$A$2:$A$1611,0))/100), Settings!$C$9-Settings!$C$8))*(Settings!$C$15/100)*(Settings!$C$16/100)*(Settings!$C$17/100)</f>
        <v/>
      </c>
      <c r="L136" s="16">
        <f>'P_Density'!L136*(POWER(1+(INDEX(P_Growth!$M$2:$M$1611,MATCH(A2, P_Growth!$A$2:$A$1611,0))/100), Settings!$C$9-Settings!$C$8))*(Settings!$C$15/100)*(Settings!$C$16/100)*(Settings!$C$17/100)</f>
        <v/>
      </c>
    </row>
    <row r="137">
      <c r="A137" s="16">
        <f>'P_Density'!A137</f>
        <v/>
      </c>
      <c r="B137" s="16">
        <f>'P_Density'!B137</f>
        <v/>
      </c>
      <c r="C137" s="16">
        <f>'P_Density'!C137*(POWER(1+(INDEX(P_Growth!$M$2:$M$1611,MATCH(A2, P_Growth!$A$2:$A$1611,0))/100), Settings!$C$9-Settings!$C$8))*(Settings!$C$15/100)*(Settings!$C$16/100)*(Settings!$C$17/100)</f>
        <v/>
      </c>
      <c r="D137" s="16">
        <f>'P_Density'!D137*(POWER(1+(INDEX(P_Growth!$M$2:$M$1611,MATCH(A2, P_Growth!$A$2:$A$1611,0))/100), Settings!$C$9-Settings!$C$8))*(Settings!$C$15/100)*(Settings!$C$16/100)*(Settings!$C$17/100)</f>
        <v/>
      </c>
      <c r="E137" s="16">
        <f>'P_Density'!E137*(POWER(1+(INDEX(P_Growth!$M$2:$M$1611,MATCH(A2, P_Growth!$A$2:$A$1611,0))/100), Settings!$C$9-Settings!$C$8))*(Settings!$C$15/100)*(Settings!$C$16/100)*(Settings!$C$17/100)</f>
        <v/>
      </c>
      <c r="F137" s="16">
        <f>'P_Density'!F137*(POWER(1+(INDEX(P_Growth!$M$2:$M$1611,MATCH(A2, P_Growth!$A$2:$A$1611,0))/100), Settings!$C$9-Settings!$C$8))*(Settings!$C$15/100)*(Settings!$C$16/100)*(Settings!$C$17/100)</f>
        <v/>
      </c>
      <c r="G137" s="16">
        <f>'P_Density'!G137*(POWER(1+(INDEX(P_Growth!$M$2:$M$1611,MATCH(A2, P_Growth!$A$2:$A$1611,0))/100), Settings!$C$9-Settings!$C$8))*(Settings!$C$15/100)*(Settings!$C$16/100)*(Settings!$C$17/100)</f>
        <v/>
      </c>
      <c r="H137" s="16">
        <f>'P_Density'!H137*(POWER(1+(INDEX(P_Growth!$M$2:$M$1611,MATCH(A2, P_Growth!$A$2:$A$1611,0))/100), Settings!$C$9-Settings!$C$8))*(Settings!$C$15/100)*(Settings!$C$16/100)*(Settings!$C$17/100)</f>
        <v/>
      </c>
      <c r="I137" s="16">
        <f>'P_Density'!I137*(POWER(1+(INDEX(P_Growth!$M$2:$M$1611,MATCH(A2, P_Growth!$A$2:$A$1611,0))/100), Settings!$C$9-Settings!$C$8))*(Settings!$C$15/100)*(Settings!$C$16/100)*(Settings!$C$17/100)</f>
        <v/>
      </c>
      <c r="J137" s="16">
        <f>'P_Density'!J137*(POWER(1+(INDEX(P_Growth!$M$2:$M$1611,MATCH(A2, P_Growth!$A$2:$A$1611,0))/100), Settings!$C$9-Settings!$C$8))*(Settings!$C$15/100)*(Settings!$C$16/100)*(Settings!$C$17/100)</f>
        <v/>
      </c>
      <c r="K137" s="16">
        <f>'P_Density'!K137*(POWER(1+(INDEX(P_Growth!$M$2:$M$1611,MATCH(A2, P_Growth!$A$2:$A$1611,0))/100), Settings!$C$9-Settings!$C$8))*(Settings!$C$15/100)*(Settings!$C$16/100)*(Settings!$C$17/100)</f>
        <v/>
      </c>
      <c r="L137" s="16">
        <f>'P_Density'!L137*(POWER(1+(INDEX(P_Growth!$M$2:$M$1611,MATCH(A2, P_Growth!$A$2:$A$1611,0))/100), Settings!$C$9-Settings!$C$8))*(Settings!$C$15/100)*(Settings!$C$16/100)*(Settings!$C$17/100)</f>
        <v/>
      </c>
    </row>
    <row r="138">
      <c r="A138" s="16">
        <f>'P_Density'!A138</f>
        <v/>
      </c>
      <c r="B138" s="16">
        <f>'P_Density'!B138</f>
        <v/>
      </c>
      <c r="C138" s="16">
        <f>'P_Density'!C138*(POWER(1+(INDEX(P_Growth!$M$2:$M$1611,MATCH(A2, P_Growth!$A$2:$A$1611,0))/100), Settings!$C$9-Settings!$C$8))*(Settings!$C$15/100)*(Settings!$C$16/100)*(Settings!$C$17/100)</f>
        <v/>
      </c>
      <c r="D138" s="16">
        <f>'P_Density'!D138*(POWER(1+(INDEX(P_Growth!$M$2:$M$1611,MATCH(A2, P_Growth!$A$2:$A$1611,0))/100), Settings!$C$9-Settings!$C$8))*(Settings!$C$15/100)*(Settings!$C$16/100)*(Settings!$C$17/100)</f>
        <v/>
      </c>
      <c r="E138" s="16">
        <f>'P_Density'!E138*(POWER(1+(INDEX(P_Growth!$M$2:$M$1611,MATCH(A2, P_Growth!$A$2:$A$1611,0))/100), Settings!$C$9-Settings!$C$8))*(Settings!$C$15/100)*(Settings!$C$16/100)*(Settings!$C$17/100)</f>
        <v/>
      </c>
      <c r="F138" s="16">
        <f>'P_Density'!F138*(POWER(1+(INDEX(P_Growth!$M$2:$M$1611,MATCH(A2, P_Growth!$A$2:$A$1611,0))/100), Settings!$C$9-Settings!$C$8))*(Settings!$C$15/100)*(Settings!$C$16/100)*(Settings!$C$17/100)</f>
        <v/>
      </c>
      <c r="G138" s="16">
        <f>'P_Density'!G138*(POWER(1+(INDEX(P_Growth!$M$2:$M$1611,MATCH(A2, P_Growth!$A$2:$A$1611,0))/100), Settings!$C$9-Settings!$C$8))*(Settings!$C$15/100)*(Settings!$C$16/100)*(Settings!$C$17/100)</f>
        <v/>
      </c>
      <c r="H138" s="16">
        <f>'P_Density'!H138*(POWER(1+(INDEX(P_Growth!$M$2:$M$1611,MATCH(A2, P_Growth!$A$2:$A$1611,0))/100), Settings!$C$9-Settings!$C$8))*(Settings!$C$15/100)*(Settings!$C$16/100)*(Settings!$C$17/100)</f>
        <v/>
      </c>
      <c r="I138" s="16">
        <f>'P_Density'!I138*(POWER(1+(INDEX(P_Growth!$M$2:$M$1611,MATCH(A2, P_Growth!$A$2:$A$1611,0))/100), Settings!$C$9-Settings!$C$8))*(Settings!$C$15/100)*(Settings!$C$16/100)*(Settings!$C$17/100)</f>
        <v/>
      </c>
      <c r="J138" s="16">
        <f>'P_Density'!J138*(POWER(1+(INDEX(P_Growth!$M$2:$M$1611,MATCH(A2, P_Growth!$A$2:$A$1611,0))/100), Settings!$C$9-Settings!$C$8))*(Settings!$C$15/100)*(Settings!$C$16/100)*(Settings!$C$17/100)</f>
        <v/>
      </c>
      <c r="K138" s="16">
        <f>'P_Density'!K138*(POWER(1+(INDEX(P_Growth!$M$2:$M$1611,MATCH(A2, P_Growth!$A$2:$A$1611,0))/100), Settings!$C$9-Settings!$C$8))*(Settings!$C$15/100)*(Settings!$C$16/100)*(Settings!$C$17/100)</f>
        <v/>
      </c>
      <c r="L138" s="16">
        <f>'P_Density'!L138*(POWER(1+(INDEX(P_Growth!$M$2:$M$1611,MATCH(A2, P_Growth!$A$2:$A$1611,0))/100), Settings!$C$9-Settings!$C$8))*(Settings!$C$15/100)*(Settings!$C$16/100)*(Settings!$C$17/100)</f>
        <v/>
      </c>
    </row>
    <row r="139">
      <c r="A139" s="16">
        <f>'P_Density'!A139</f>
        <v/>
      </c>
      <c r="B139" s="16">
        <f>'P_Density'!B139</f>
        <v/>
      </c>
      <c r="C139" s="16">
        <f>'P_Density'!C139*(POWER(1+(INDEX(P_Growth!$M$2:$M$1611,MATCH(A2, P_Growth!$A$2:$A$1611,0))/100), Settings!$C$9-Settings!$C$8))*(Settings!$C$15/100)*(Settings!$C$16/100)*(Settings!$C$17/100)</f>
        <v/>
      </c>
      <c r="D139" s="16">
        <f>'P_Density'!D139*(POWER(1+(INDEX(P_Growth!$M$2:$M$1611,MATCH(A2, P_Growth!$A$2:$A$1611,0))/100), Settings!$C$9-Settings!$C$8))*(Settings!$C$15/100)*(Settings!$C$16/100)*(Settings!$C$17/100)</f>
        <v/>
      </c>
      <c r="E139" s="16">
        <f>'P_Density'!E139*(POWER(1+(INDEX(P_Growth!$M$2:$M$1611,MATCH(A2, P_Growth!$A$2:$A$1611,0))/100), Settings!$C$9-Settings!$C$8))*(Settings!$C$15/100)*(Settings!$C$16/100)*(Settings!$C$17/100)</f>
        <v/>
      </c>
      <c r="F139" s="16">
        <f>'P_Density'!F139*(POWER(1+(INDEX(P_Growth!$M$2:$M$1611,MATCH(A2, P_Growth!$A$2:$A$1611,0))/100), Settings!$C$9-Settings!$C$8))*(Settings!$C$15/100)*(Settings!$C$16/100)*(Settings!$C$17/100)</f>
        <v/>
      </c>
      <c r="G139" s="16">
        <f>'P_Density'!G139*(POWER(1+(INDEX(P_Growth!$M$2:$M$1611,MATCH(A2, P_Growth!$A$2:$A$1611,0))/100), Settings!$C$9-Settings!$C$8))*(Settings!$C$15/100)*(Settings!$C$16/100)*(Settings!$C$17/100)</f>
        <v/>
      </c>
      <c r="H139" s="16">
        <f>'P_Density'!H139*(POWER(1+(INDEX(P_Growth!$M$2:$M$1611,MATCH(A2, P_Growth!$A$2:$A$1611,0))/100), Settings!$C$9-Settings!$C$8))*(Settings!$C$15/100)*(Settings!$C$16/100)*(Settings!$C$17/100)</f>
        <v/>
      </c>
      <c r="I139" s="16">
        <f>'P_Density'!I139*(POWER(1+(INDEX(P_Growth!$M$2:$M$1611,MATCH(A2, P_Growth!$A$2:$A$1611,0))/100), Settings!$C$9-Settings!$C$8))*(Settings!$C$15/100)*(Settings!$C$16/100)*(Settings!$C$17/100)</f>
        <v/>
      </c>
      <c r="J139" s="16">
        <f>'P_Density'!J139*(POWER(1+(INDEX(P_Growth!$M$2:$M$1611,MATCH(A2, P_Growth!$A$2:$A$1611,0))/100), Settings!$C$9-Settings!$C$8))*(Settings!$C$15/100)*(Settings!$C$16/100)*(Settings!$C$17/100)</f>
        <v/>
      </c>
      <c r="K139" s="16">
        <f>'P_Density'!K139*(POWER(1+(INDEX(P_Growth!$M$2:$M$1611,MATCH(A2, P_Growth!$A$2:$A$1611,0))/100), Settings!$C$9-Settings!$C$8))*(Settings!$C$15/100)*(Settings!$C$16/100)*(Settings!$C$17/100)</f>
        <v/>
      </c>
      <c r="L139" s="16">
        <f>'P_Density'!L139*(POWER(1+(INDEX(P_Growth!$M$2:$M$1611,MATCH(A2, P_Growth!$A$2:$A$1611,0))/100), Settings!$C$9-Settings!$C$8))*(Settings!$C$15/100)*(Settings!$C$16/100)*(Settings!$C$17/100)</f>
        <v/>
      </c>
    </row>
    <row r="140">
      <c r="A140" s="16">
        <f>'P_Density'!A140</f>
        <v/>
      </c>
      <c r="B140" s="16">
        <f>'P_Density'!B140</f>
        <v/>
      </c>
      <c r="C140" s="16">
        <f>'P_Density'!C140*(POWER(1+(INDEX(P_Growth!$M$2:$M$1611,MATCH(A2, P_Growth!$A$2:$A$1611,0))/100), Settings!$C$9-Settings!$C$8))*(Settings!$C$15/100)*(Settings!$C$16/100)*(Settings!$C$17/100)</f>
        <v/>
      </c>
      <c r="D140" s="16">
        <f>'P_Density'!D140*(POWER(1+(INDEX(P_Growth!$M$2:$M$1611,MATCH(A2, P_Growth!$A$2:$A$1611,0))/100), Settings!$C$9-Settings!$C$8))*(Settings!$C$15/100)*(Settings!$C$16/100)*(Settings!$C$17/100)</f>
        <v/>
      </c>
      <c r="E140" s="16">
        <f>'P_Density'!E140*(POWER(1+(INDEX(P_Growth!$M$2:$M$1611,MATCH(A2, P_Growth!$A$2:$A$1611,0))/100), Settings!$C$9-Settings!$C$8))*(Settings!$C$15/100)*(Settings!$C$16/100)*(Settings!$C$17/100)</f>
        <v/>
      </c>
      <c r="F140" s="16">
        <f>'P_Density'!F140*(POWER(1+(INDEX(P_Growth!$M$2:$M$1611,MATCH(A2, P_Growth!$A$2:$A$1611,0))/100), Settings!$C$9-Settings!$C$8))*(Settings!$C$15/100)*(Settings!$C$16/100)*(Settings!$C$17/100)</f>
        <v/>
      </c>
      <c r="G140" s="16">
        <f>'P_Density'!G140*(POWER(1+(INDEX(P_Growth!$M$2:$M$1611,MATCH(A2, P_Growth!$A$2:$A$1611,0))/100), Settings!$C$9-Settings!$C$8))*(Settings!$C$15/100)*(Settings!$C$16/100)*(Settings!$C$17/100)</f>
        <v/>
      </c>
      <c r="H140" s="16">
        <f>'P_Density'!H140*(POWER(1+(INDEX(P_Growth!$M$2:$M$1611,MATCH(A2, P_Growth!$A$2:$A$1611,0))/100), Settings!$C$9-Settings!$C$8))*(Settings!$C$15/100)*(Settings!$C$16/100)*(Settings!$C$17/100)</f>
        <v/>
      </c>
      <c r="I140" s="16">
        <f>'P_Density'!I140*(POWER(1+(INDEX(P_Growth!$M$2:$M$1611,MATCH(A2, P_Growth!$A$2:$A$1611,0))/100), Settings!$C$9-Settings!$C$8))*(Settings!$C$15/100)*(Settings!$C$16/100)*(Settings!$C$17/100)</f>
        <v/>
      </c>
      <c r="J140" s="16">
        <f>'P_Density'!J140*(POWER(1+(INDEX(P_Growth!$M$2:$M$1611,MATCH(A2, P_Growth!$A$2:$A$1611,0))/100), Settings!$C$9-Settings!$C$8))*(Settings!$C$15/100)*(Settings!$C$16/100)*(Settings!$C$17/100)</f>
        <v/>
      </c>
      <c r="K140" s="16">
        <f>'P_Density'!K140*(POWER(1+(INDEX(P_Growth!$M$2:$M$1611,MATCH(A2, P_Growth!$A$2:$A$1611,0))/100), Settings!$C$9-Settings!$C$8))*(Settings!$C$15/100)*(Settings!$C$16/100)*(Settings!$C$17/100)</f>
        <v/>
      </c>
      <c r="L140" s="16">
        <f>'P_Density'!L140*(POWER(1+(INDEX(P_Growth!$M$2:$M$1611,MATCH(A2, P_Growth!$A$2:$A$1611,0))/100), Settings!$C$9-Settings!$C$8))*(Settings!$C$15/100)*(Settings!$C$16/100)*(Settings!$C$17/100)</f>
        <v/>
      </c>
    </row>
    <row r="141">
      <c r="A141" s="16">
        <f>'P_Density'!A141</f>
        <v/>
      </c>
      <c r="B141" s="16">
        <f>'P_Density'!B141</f>
        <v/>
      </c>
      <c r="C141" s="16">
        <f>'P_Density'!C141*(POWER(1+(INDEX(P_Growth!$M$2:$M$1611,MATCH(A2, P_Growth!$A$2:$A$1611,0))/100), Settings!$C$9-Settings!$C$8))*(Settings!$C$15/100)*(Settings!$C$16/100)*(Settings!$C$17/100)</f>
        <v/>
      </c>
      <c r="D141" s="16">
        <f>'P_Density'!D141*(POWER(1+(INDEX(P_Growth!$M$2:$M$1611,MATCH(A2, P_Growth!$A$2:$A$1611,0))/100), Settings!$C$9-Settings!$C$8))*(Settings!$C$15/100)*(Settings!$C$16/100)*(Settings!$C$17/100)</f>
        <v/>
      </c>
      <c r="E141" s="16">
        <f>'P_Density'!E141*(POWER(1+(INDEX(P_Growth!$M$2:$M$1611,MATCH(A2, P_Growth!$A$2:$A$1611,0))/100), Settings!$C$9-Settings!$C$8))*(Settings!$C$15/100)*(Settings!$C$16/100)*(Settings!$C$17/100)</f>
        <v/>
      </c>
      <c r="F141" s="16">
        <f>'P_Density'!F141*(POWER(1+(INDEX(P_Growth!$M$2:$M$1611,MATCH(A2, P_Growth!$A$2:$A$1611,0))/100), Settings!$C$9-Settings!$C$8))*(Settings!$C$15/100)*(Settings!$C$16/100)*(Settings!$C$17/100)</f>
        <v/>
      </c>
      <c r="G141" s="16">
        <f>'P_Density'!G141*(POWER(1+(INDEX(P_Growth!$M$2:$M$1611,MATCH(A2, P_Growth!$A$2:$A$1611,0))/100), Settings!$C$9-Settings!$C$8))*(Settings!$C$15/100)*(Settings!$C$16/100)*(Settings!$C$17/100)</f>
        <v/>
      </c>
      <c r="H141" s="16">
        <f>'P_Density'!H141*(POWER(1+(INDEX(P_Growth!$M$2:$M$1611,MATCH(A2, P_Growth!$A$2:$A$1611,0))/100), Settings!$C$9-Settings!$C$8))*(Settings!$C$15/100)*(Settings!$C$16/100)*(Settings!$C$17/100)</f>
        <v/>
      </c>
      <c r="I141" s="16">
        <f>'P_Density'!I141*(POWER(1+(INDEX(P_Growth!$M$2:$M$1611,MATCH(A2, P_Growth!$A$2:$A$1611,0))/100), Settings!$C$9-Settings!$C$8))*(Settings!$C$15/100)*(Settings!$C$16/100)*(Settings!$C$17/100)</f>
        <v/>
      </c>
      <c r="J141" s="16">
        <f>'P_Density'!J141*(POWER(1+(INDEX(P_Growth!$M$2:$M$1611,MATCH(A2, P_Growth!$A$2:$A$1611,0))/100), Settings!$C$9-Settings!$C$8))*(Settings!$C$15/100)*(Settings!$C$16/100)*(Settings!$C$17/100)</f>
        <v/>
      </c>
      <c r="K141" s="16">
        <f>'P_Density'!K141*(POWER(1+(INDEX(P_Growth!$M$2:$M$1611,MATCH(A2, P_Growth!$A$2:$A$1611,0))/100), Settings!$C$9-Settings!$C$8))*(Settings!$C$15/100)*(Settings!$C$16/100)*(Settings!$C$17/100)</f>
        <v/>
      </c>
      <c r="L141" s="16">
        <f>'P_Density'!L141*(POWER(1+(INDEX(P_Growth!$M$2:$M$1611,MATCH(A2, P_Growth!$A$2:$A$1611,0))/100), Settings!$C$9-Settings!$C$8))*(Settings!$C$15/100)*(Settings!$C$16/100)*(Settings!$C$17/100)</f>
        <v/>
      </c>
    </row>
    <row r="142">
      <c r="A142" s="16">
        <f>'P_Density'!A142</f>
        <v/>
      </c>
      <c r="B142" s="16">
        <f>'P_Density'!B142</f>
        <v/>
      </c>
      <c r="C142" s="16">
        <f>'P_Density'!C142*(POWER(1+(INDEX(P_Growth!$M$2:$M$1611,MATCH(A2, P_Growth!$A$2:$A$1611,0))/100), Settings!$C$9-Settings!$C$8))*(Settings!$C$15/100)*(Settings!$C$16/100)*(Settings!$C$17/100)</f>
        <v/>
      </c>
      <c r="D142" s="16">
        <f>'P_Density'!D142*(POWER(1+(INDEX(P_Growth!$M$2:$M$1611,MATCH(A2, P_Growth!$A$2:$A$1611,0))/100), Settings!$C$9-Settings!$C$8))*(Settings!$C$15/100)*(Settings!$C$16/100)*(Settings!$C$17/100)</f>
        <v/>
      </c>
      <c r="E142" s="16">
        <f>'P_Density'!E142*(POWER(1+(INDEX(P_Growth!$M$2:$M$1611,MATCH(A2, P_Growth!$A$2:$A$1611,0))/100), Settings!$C$9-Settings!$C$8))*(Settings!$C$15/100)*(Settings!$C$16/100)*(Settings!$C$17/100)</f>
        <v/>
      </c>
      <c r="F142" s="16">
        <f>'P_Density'!F142*(POWER(1+(INDEX(P_Growth!$M$2:$M$1611,MATCH(A2, P_Growth!$A$2:$A$1611,0))/100), Settings!$C$9-Settings!$C$8))*(Settings!$C$15/100)*(Settings!$C$16/100)*(Settings!$C$17/100)</f>
        <v/>
      </c>
      <c r="G142" s="16">
        <f>'P_Density'!G142*(POWER(1+(INDEX(P_Growth!$M$2:$M$1611,MATCH(A2, P_Growth!$A$2:$A$1611,0))/100), Settings!$C$9-Settings!$C$8))*(Settings!$C$15/100)*(Settings!$C$16/100)*(Settings!$C$17/100)</f>
        <v/>
      </c>
      <c r="H142" s="16">
        <f>'P_Density'!H142*(POWER(1+(INDEX(P_Growth!$M$2:$M$1611,MATCH(A2, P_Growth!$A$2:$A$1611,0))/100), Settings!$C$9-Settings!$C$8))*(Settings!$C$15/100)*(Settings!$C$16/100)*(Settings!$C$17/100)</f>
        <v/>
      </c>
      <c r="I142" s="16">
        <f>'P_Density'!I142*(POWER(1+(INDEX(P_Growth!$M$2:$M$1611,MATCH(A2, P_Growth!$A$2:$A$1611,0))/100), Settings!$C$9-Settings!$C$8))*(Settings!$C$15/100)*(Settings!$C$16/100)*(Settings!$C$17/100)</f>
        <v/>
      </c>
      <c r="J142" s="16">
        <f>'P_Density'!J142*(POWER(1+(INDEX(P_Growth!$M$2:$M$1611,MATCH(A2, P_Growth!$A$2:$A$1611,0))/100), Settings!$C$9-Settings!$C$8))*(Settings!$C$15/100)*(Settings!$C$16/100)*(Settings!$C$17/100)</f>
        <v/>
      </c>
      <c r="K142" s="16">
        <f>'P_Density'!K142*(POWER(1+(INDEX(P_Growth!$M$2:$M$1611,MATCH(A2, P_Growth!$A$2:$A$1611,0))/100), Settings!$C$9-Settings!$C$8))*(Settings!$C$15/100)*(Settings!$C$16/100)*(Settings!$C$17/100)</f>
        <v/>
      </c>
      <c r="L142" s="16">
        <f>'P_Density'!L142*(POWER(1+(INDEX(P_Growth!$M$2:$M$1611,MATCH(A2, P_Growth!$A$2:$A$1611,0))/100), Settings!$C$9-Settings!$C$8))*(Settings!$C$15/100)*(Settings!$C$16/100)*(Settings!$C$17/100)</f>
        <v/>
      </c>
    </row>
    <row r="143">
      <c r="A143" s="16">
        <f>'P_Density'!A143</f>
        <v/>
      </c>
      <c r="B143" s="16">
        <f>'P_Density'!B143</f>
        <v/>
      </c>
      <c r="C143" s="16">
        <f>'P_Density'!C143*(POWER(1+(INDEX(P_Growth!$M$2:$M$1611,MATCH(A2, P_Growth!$A$2:$A$1611,0))/100), Settings!$C$9-Settings!$C$8))*(Settings!$C$15/100)*(Settings!$C$16/100)*(Settings!$C$17/100)</f>
        <v/>
      </c>
      <c r="D143" s="16">
        <f>'P_Density'!D143*(POWER(1+(INDEX(P_Growth!$M$2:$M$1611,MATCH(A2, P_Growth!$A$2:$A$1611,0))/100), Settings!$C$9-Settings!$C$8))*(Settings!$C$15/100)*(Settings!$C$16/100)*(Settings!$C$17/100)</f>
        <v/>
      </c>
      <c r="E143" s="16">
        <f>'P_Density'!E143*(POWER(1+(INDEX(P_Growth!$M$2:$M$1611,MATCH(A2, P_Growth!$A$2:$A$1611,0))/100), Settings!$C$9-Settings!$C$8))*(Settings!$C$15/100)*(Settings!$C$16/100)*(Settings!$C$17/100)</f>
        <v/>
      </c>
      <c r="F143" s="16">
        <f>'P_Density'!F143*(POWER(1+(INDEX(P_Growth!$M$2:$M$1611,MATCH(A2, P_Growth!$A$2:$A$1611,0))/100), Settings!$C$9-Settings!$C$8))*(Settings!$C$15/100)*(Settings!$C$16/100)*(Settings!$C$17/100)</f>
        <v/>
      </c>
      <c r="G143" s="16">
        <f>'P_Density'!G143*(POWER(1+(INDEX(P_Growth!$M$2:$M$1611,MATCH(A2, P_Growth!$A$2:$A$1611,0))/100), Settings!$C$9-Settings!$C$8))*(Settings!$C$15/100)*(Settings!$C$16/100)*(Settings!$C$17/100)</f>
        <v/>
      </c>
      <c r="H143" s="16">
        <f>'P_Density'!H143*(POWER(1+(INDEX(P_Growth!$M$2:$M$1611,MATCH(A2, P_Growth!$A$2:$A$1611,0))/100), Settings!$C$9-Settings!$C$8))*(Settings!$C$15/100)*(Settings!$C$16/100)*(Settings!$C$17/100)</f>
        <v/>
      </c>
      <c r="I143" s="16">
        <f>'P_Density'!I143*(POWER(1+(INDEX(P_Growth!$M$2:$M$1611,MATCH(A2, P_Growth!$A$2:$A$1611,0))/100), Settings!$C$9-Settings!$C$8))*(Settings!$C$15/100)*(Settings!$C$16/100)*(Settings!$C$17/100)</f>
        <v/>
      </c>
      <c r="J143" s="16">
        <f>'P_Density'!J143*(POWER(1+(INDEX(P_Growth!$M$2:$M$1611,MATCH(A2, P_Growth!$A$2:$A$1611,0))/100), Settings!$C$9-Settings!$C$8))*(Settings!$C$15/100)*(Settings!$C$16/100)*(Settings!$C$17/100)</f>
        <v/>
      </c>
      <c r="K143" s="16">
        <f>'P_Density'!K143*(POWER(1+(INDEX(P_Growth!$M$2:$M$1611,MATCH(A2, P_Growth!$A$2:$A$1611,0))/100), Settings!$C$9-Settings!$C$8))*(Settings!$C$15/100)*(Settings!$C$16/100)*(Settings!$C$17/100)</f>
        <v/>
      </c>
      <c r="L143" s="16">
        <f>'P_Density'!L143*(POWER(1+(INDEX(P_Growth!$M$2:$M$1611,MATCH(A2, P_Growth!$A$2:$A$1611,0))/100), Settings!$C$9-Settings!$C$8))*(Settings!$C$15/100)*(Settings!$C$16/100)*(Settings!$C$17/100)</f>
        <v/>
      </c>
    </row>
    <row r="144">
      <c r="A144" s="16">
        <f>'P_Density'!A144</f>
        <v/>
      </c>
      <c r="B144" s="16">
        <f>'P_Density'!B144</f>
        <v/>
      </c>
      <c r="C144" s="16">
        <f>'P_Density'!C144*(POWER(1+(INDEX(P_Growth!$M$2:$M$1611,MATCH(A2, P_Growth!$A$2:$A$1611,0))/100), Settings!$C$9-Settings!$C$8))*(Settings!$C$15/100)*(Settings!$C$16/100)*(Settings!$C$17/100)</f>
        <v/>
      </c>
      <c r="D144" s="16">
        <f>'P_Density'!D144*(POWER(1+(INDEX(P_Growth!$M$2:$M$1611,MATCH(A2, P_Growth!$A$2:$A$1611,0))/100), Settings!$C$9-Settings!$C$8))*(Settings!$C$15/100)*(Settings!$C$16/100)*(Settings!$C$17/100)</f>
        <v/>
      </c>
      <c r="E144" s="16">
        <f>'P_Density'!E144*(POWER(1+(INDEX(P_Growth!$M$2:$M$1611,MATCH(A2, P_Growth!$A$2:$A$1611,0))/100), Settings!$C$9-Settings!$C$8))*(Settings!$C$15/100)*(Settings!$C$16/100)*(Settings!$C$17/100)</f>
        <v/>
      </c>
      <c r="F144" s="16">
        <f>'P_Density'!F144*(POWER(1+(INDEX(P_Growth!$M$2:$M$1611,MATCH(A2, P_Growth!$A$2:$A$1611,0))/100), Settings!$C$9-Settings!$C$8))*(Settings!$C$15/100)*(Settings!$C$16/100)*(Settings!$C$17/100)</f>
        <v/>
      </c>
      <c r="G144" s="16">
        <f>'P_Density'!G144*(POWER(1+(INDEX(P_Growth!$M$2:$M$1611,MATCH(A2, P_Growth!$A$2:$A$1611,0))/100), Settings!$C$9-Settings!$C$8))*(Settings!$C$15/100)*(Settings!$C$16/100)*(Settings!$C$17/100)</f>
        <v/>
      </c>
      <c r="H144" s="16">
        <f>'P_Density'!H144*(POWER(1+(INDEX(P_Growth!$M$2:$M$1611,MATCH(A2, P_Growth!$A$2:$A$1611,0))/100), Settings!$C$9-Settings!$C$8))*(Settings!$C$15/100)*(Settings!$C$16/100)*(Settings!$C$17/100)</f>
        <v/>
      </c>
      <c r="I144" s="16">
        <f>'P_Density'!I144*(POWER(1+(INDEX(P_Growth!$M$2:$M$1611,MATCH(A2, P_Growth!$A$2:$A$1611,0))/100), Settings!$C$9-Settings!$C$8))*(Settings!$C$15/100)*(Settings!$C$16/100)*(Settings!$C$17/100)</f>
        <v/>
      </c>
      <c r="J144" s="16">
        <f>'P_Density'!J144*(POWER(1+(INDEX(P_Growth!$M$2:$M$1611,MATCH(A2, P_Growth!$A$2:$A$1611,0))/100), Settings!$C$9-Settings!$C$8))*(Settings!$C$15/100)*(Settings!$C$16/100)*(Settings!$C$17/100)</f>
        <v/>
      </c>
      <c r="K144" s="16">
        <f>'P_Density'!K144*(POWER(1+(INDEX(P_Growth!$M$2:$M$1611,MATCH(A2, P_Growth!$A$2:$A$1611,0))/100), Settings!$C$9-Settings!$C$8))*(Settings!$C$15/100)*(Settings!$C$16/100)*(Settings!$C$17/100)</f>
        <v/>
      </c>
      <c r="L144" s="16">
        <f>'P_Density'!L144*(POWER(1+(INDEX(P_Growth!$M$2:$M$1611,MATCH(A2, P_Growth!$A$2:$A$1611,0))/100), Settings!$C$9-Settings!$C$8))*(Settings!$C$15/100)*(Settings!$C$16/100)*(Settings!$C$17/100)</f>
        <v/>
      </c>
    </row>
    <row r="145">
      <c r="A145" s="16">
        <f>'P_Density'!A145</f>
        <v/>
      </c>
      <c r="B145" s="16">
        <f>'P_Density'!B145</f>
        <v/>
      </c>
      <c r="C145" s="16">
        <f>'P_Density'!C145*(POWER(1+(INDEX(P_Growth!$M$2:$M$1611,MATCH(A2, P_Growth!$A$2:$A$1611,0))/100), Settings!$C$9-Settings!$C$8))*(Settings!$C$15/100)*(Settings!$C$16/100)*(Settings!$C$17/100)</f>
        <v/>
      </c>
      <c r="D145" s="16">
        <f>'P_Density'!D145*(POWER(1+(INDEX(P_Growth!$M$2:$M$1611,MATCH(A2, P_Growth!$A$2:$A$1611,0))/100), Settings!$C$9-Settings!$C$8))*(Settings!$C$15/100)*(Settings!$C$16/100)*(Settings!$C$17/100)</f>
        <v/>
      </c>
      <c r="E145" s="16">
        <f>'P_Density'!E145*(POWER(1+(INDEX(P_Growth!$M$2:$M$1611,MATCH(A2, P_Growth!$A$2:$A$1611,0))/100), Settings!$C$9-Settings!$C$8))*(Settings!$C$15/100)*(Settings!$C$16/100)*(Settings!$C$17/100)</f>
        <v/>
      </c>
      <c r="F145" s="16">
        <f>'P_Density'!F145*(POWER(1+(INDEX(P_Growth!$M$2:$M$1611,MATCH(A2, P_Growth!$A$2:$A$1611,0))/100), Settings!$C$9-Settings!$C$8))*(Settings!$C$15/100)*(Settings!$C$16/100)*(Settings!$C$17/100)</f>
        <v/>
      </c>
      <c r="G145" s="16">
        <f>'P_Density'!G145*(POWER(1+(INDEX(P_Growth!$M$2:$M$1611,MATCH(A2, P_Growth!$A$2:$A$1611,0))/100), Settings!$C$9-Settings!$C$8))*(Settings!$C$15/100)*(Settings!$C$16/100)*(Settings!$C$17/100)</f>
        <v/>
      </c>
      <c r="H145" s="16">
        <f>'P_Density'!H145*(POWER(1+(INDEX(P_Growth!$M$2:$M$1611,MATCH(A2, P_Growth!$A$2:$A$1611,0))/100), Settings!$C$9-Settings!$C$8))*(Settings!$C$15/100)*(Settings!$C$16/100)*(Settings!$C$17/100)</f>
        <v/>
      </c>
      <c r="I145" s="16">
        <f>'P_Density'!I145*(POWER(1+(INDEX(P_Growth!$M$2:$M$1611,MATCH(A2, P_Growth!$A$2:$A$1611,0))/100), Settings!$C$9-Settings!$C$8))*(Settings!$C$15/100)*(Settings!$C$16/100)*(Settings!$C$17/100)</f>
        <v/>
      </c>
      <c r="J145" s="16">
        <f>'P_Density'!J145*(POWER(1+(INDEX(P_Growth!$M$2:$M$1611,MATCH(A2, P_Growth!$A$2:$A$1611,0))/100), Settings!$C$9-Settings!$C$8))*(Settings!$C$15/100)*(Settings!$C$16/100)*(Settings!$C$17/100)</f>
        <v/>
      </c>
      <c r="K145" s="16">
        <f>'P_Density'!K145*(POWER(1+(INDEX(P_Growth!$M$2:$M$1611,MATCH(A2, P_Growth!$A$2:$A$1611,0))/100), Settings!$C$9-Settings!$C$8))*(Settings!$C$15/100)*(Settings!$C$16/100)*(Settings!$C$17/100)</f>
        <v/>
      </c>
      <c r="L145" s="16">
        <f>'P_Density'!L145*(POWER(1+(INDEX(P_Growth!$M$2:$M$1611,MATCH(A2, P_Growth!$A$2:$A$1611,0))/100), Settings!$C$9-Settings!$C$8))*(Settings!$C$15/100)*(Settings!$C$16/100)*(Settings!$C$17/100)</f>
        <v/>
      </c>
    </row>
    <row r="146">
      <c r="A146" s="16">
        <f>'P_Density'!A146</f>
        <v/>
      </c>
      <c r="B146" s="16">
        <f>'P_Density'!B146</f>
        <v/>
      </c>
      <c r="C146" s="16">
        <f>'P_Density'!C146*(POWER(1+(INDEX(P_Growth!$M$2:$M$1611,MATCH(A2, P_Growth!$A$2:$A$1611,0))/100), Settings!$C$9-Settings!$C$8))*(Settings!$C$15/100)*(Settings!$C$16/100)*(Settings!$C$17/100)</f>
        <v/>
      </c>
      <c r="D146" s="16">
        <f>'P_Density'!D146*(POWER(1+(INDEX(P_Growth!$M$2:$M$1611,MATCH(A2, P_Growth!$A$2:$A$1611,0))/100), Settings!$C$9-Settings!$C$8))*(Settings!$C$15/100)*(Settings!$C$16/100)*(Settings!$C$17/100)</f>
        <v/>
      </c>
      <c r="E146" s="16">
        <f>'P_Density'!E146*(POWER(1+(INDEX(P_Growth!$M$2:$M$1611,MATCH(A2, P_Growth!$A$2:$A$1611,0))/100), Settings!$C$9-Settings!$C$8))*(Settings!$C$15/100)*(Settings!$C$16/100)*(Settings!$C$17/100)</f>
        <v/>
      </c>
      <c r="F146" s="16">
        <f>'P_Density'!F146*(POWER(1+(INDEX(P_Growth!$M$2:$M$1611,MATCH(A2, P_Growth!$A$2:$A$1611,0))/100), Settings!$C$9-Settings!$C$8))*(Settings!$C$15/100)*(Settings!$C$16/100)*(Settings!$C$17/100)</f>
        <v/>
      </c>
      <c r="G146" s="16">
        <f>'P_Density'!G146*(POWER(1+(INDEX(P_Growth!$M$2:$M$1611,MATCH(A2, P_Growth!$A$2:$A$1611,0))/100), Settings!$C$9-Settings!$C$8))*(Settings!$C$15/100)*(Settings!$C$16/100)*(Settings!$C$17/100)</f>
        <v/>
      </c>
      <c r="H146" s="16">
        <f>'P_Density'!H146*(POWER(1+(INDEX(P_Growth!$M$2:$M$1611,MATCH(A2, P_Growth!$A$2:$A$1611,0))/100), Settings!$C$9-Settings!$C$8))*(Settings!$C$15/100)*(Settings!$C$16/100)*(Settings!$C$17/100)</f>
        <v/>
      </c>
      <c r="I146" s="16">
        <f>'P_Density'!I146*(POWER(1+(INDEX(P_Growth!$M$2:$M$1611,MATCH(A2, P_Growth!$A$2:$A$1611,0))/100), Settings!$C$9-Settings!$C$8))*(Settings!$C$15/100)*(Settings!$C$16/100)*(Settings!$C$17/100)</f>
        <v/>
      </c>
      <c r="J146" s="16">
        <f>'P_Density'!J146*(POWER(1+(INDEX(P_Growth!$M$2:$M$1611,MATCH(A2, P_Growth!$A$2:$A$1611,0))/100), Settings!$C$9-Settings!$C$8))*(Settings!$C$15/100)*(Settings!$C$16/100)*(Settings!$C$17/100)</f>
        <v/>
      </c>
      <c r="K146" s="16">
        <f>'P_Density'!K146*(POWER(1+(INDEX(P_Growth!$M$2:$M$1611,MATCH(A2, P_Growth!$A$2:$A$1611,0))/100), Settings!$C$9-Settings!$C$8))*(Settings!$C$15/100)*(Settings!$C$16/100)*(Settings!$C$17/100)</f>
        <v/>
      </c>
      <c r="L146" s="16">
        <f>'P_Density'!L146*(POWER(1+(INDEX(P_Growth!$M$2:$M$1611,MATCH(A2, P_Growth!$A$2:$A$1611,0))/100), Settings!$C$9-Settings!$C$8))*(Settings!$C$15/100)*(Settings!$C$16/100)*(Settings!$C$17/100)</f>
        <v/>
      </c>
    </row>
    <row r="147">
      <c r="A147" s="16">
        <f>'P_Density'!A147</f>
        <v/>
      </c>
      <c r="B147" s="16">
        <f>'P_Density'!B147</f>
        <v/>
      </c>
      <c r="C147" s="16">
        <f>'P_Density'!C147*(POWER(1+(INDEX(P_Growth!$M$2:$M$1611,MATCH(A2, P_Growth!$A$2:$A$1611,0))/100), Settings!$C$9-Settings!$C$8))*(Settings!$C$15/100)*(Settings!$C$16/100)*(Settings!$C$17/100)</f>
        <v/>
      </c>
      <c r="D147" s="16">
        <f>'P_Density'!D147*(POWER(1+(INDEX(P_Growth!$M$2:$M$1611,MATCH(A2, P_Growth!$A$2:$A$1611,0))/100), Settings!$C$9-Settings!$C$8))*(Settings!$C$15/100)*(Settings!$C$16/100)*(Settings!$C$17/100)</f>
        <v/>
      </c>
      <c r="E147" s="16">
        <f>'P_Density'!E147*(POWER(1+(INDEX(P_Growth!$M$2:$M$1611,MATCH(A2, P_Growth!$A$2:$A$1611,0))/100), Settings!$C$9-Settings!$C$8))*(Settings!$C$15/100)*(Settings!$C$16/100)*(Settings!$C$17/100)</f>
        <v/>
      </c>
      <c r="F147" s="16">
        <f>'P_Density'!F147*(POWER(1+(INDEX(P_Growth!$M$2:$M$1611,MATCH(A2, P_Growth!$A$2:$A$1611,0))/100), Settings!$C$9-Settings!$C$8))*(Settings!$C$15/100)*(Settings!$C$16/100)*(Settings!$C$17/100)</f>
        <v/>
      </c>
      <c r="G147" s="16">
        <f>'P_Density'!G147*(POWER(1+(INDEX(P_Growth!$M$2:$M$1611,MATCH(A2, P_Growth!$A$2:$A$1611,0))/100), Settings!$C$9-Settings!$C$8))*(Settings!$C$15/100)*(Settings!$C$16/100)*(Settings!$C$17/100)</f>
        <v/>
      </c>
      <c r="H147" s="16">
        <f>'P_Density'!H147*(POWER(1+(INDEX(P_Growth!$M$2:$M$1611,MATCH(A2, P_Growth!$A$2:$A$1611,0))/100), Settings!$C$9-Settings!$C$8))*(Settings!$C$15/100)*(Settings!$C$16/100)*(Settings!$C$17/100)</f>
        <v/>
      </c>
      <c r="I147" s="16">
        <f>'P_Density'!I147*(POWER(1+(INDEX(P_Growth!$M$2:$M$1611,MATCH(A2, P_Growth!$A$2:$A$1611,0))/100), Settings!$C$9-Settings!$C$8))*(Settings!$C$15/100)*(Settings!$C$16/100)*(Settings!$C$17/100)</f>
        <v/>
      </c>
      <c r="J147" s="16">
        <f>'P_Density'!J147*(POWER(1+(INDEX(P_Growth!$M$2:$M$1611,MATCH(A2, P_Growth!$A$2:$A$1611,0))/100), Settings!$C$9-Settings!$C$8))*(Settings!$C$15/100)*(Settings!$C$16/100)*(Settings!$C$17/100)</f>
        <v/>
      </c>
      <c r="K147" s="16">
        <f>'P_Density'!K147*(POWER(1+(INDEX(P_Growth!$M$2:$M$1611,MATCH(A2, P_Growth!$A$2:$A$1611,0))/100), Settings!$C$9-Settings!$C$8))*(Settings!$C$15/100)*(Settings!$C$16/100)*(Settings!$C$17/100)</f>
        <v/>
      </c>
      <c r="L147" s="16">
        <f>'P_Density'!L147*(POWER(1+(INDEX(P_Growth!$M$2:$M$1611,MATCH(A2, P_Growth!$A$2:$A$1611,0))/100), Settings!$C$9-Settings!$C$8))*(Settings!$C$15/100)*(Settings!$C$16/100)*(Settings!$C$17/100)</f>
        <v/>
      </c>
    </row>
    <row r="148">
      <c r="A148" s="16">
        <f>'P_Density'!A148</f>
        <v/>
      </c>
      <c r="B148" s="16">
        <f>'P_Density'!B148</f>
        <v/>
      </c>
      <c r="C148" s="16">
        <f>'P_Density'!C148*(POWER(1+(INDEX(P_Growth!$M$2:$M$1611,MATCH(A2, P_Growth!$A$2:$A$1611,0))/100), Settings!$C$9-Settings!$C$8))*(Settings!$C$15/100)*(Settings!$C$16/100)*(Settings!$C$17/100)</f>
        <v/>
      </c>
      <c r="D148" s="16">
        <f>'P_Density'!D148*(POWER(1+(INDEX(P_Growth!$M$2:$M$1611,MATCH(A2, P_Growth!$A$2:$A$1611,0))/100), Settings!$C$9-Settings!$C$8))*(Settings!$C$15/100)*(Settings!$C$16/100)*(Settings!$C$17/100)</f>
        <v/>
      </c>
      <c r="E148" s="16">
        <f>'P_Density'!E148*(POWER(1+(INDEX(P_Growth!$M$2:$M$1611,MATCH(A2, P_Growth!$A$2:$A$1611,0))/100), Settings!$C$9-Settings!$C$8))*(Settings!$C$15/100)*(Settings!$C$16/100)*(Settings!$C$17/100)</f>
        <v/>
      </c>
      <c r="F148" s="16">
        <f>'P_Density'!F148*(POWER(1+(INDEX(P_Growth!$M$2:$M$1611,MATCH(A2, P_Growth!$A$2:$A$1611,0))/100), Settings!$C$9-Settings!$C$8))*(Settings!$C$15/100)*(Settings!$C$16/100)*(Settings!$C$17/100)</f>
        <v/>
      </c>
      <c r="G148" s="16">
        <f>'P_Density'!G148*(POWER(1+(INDEX(P_Growth!$M$2:$M$1611,MATCH(A2, P_Growth!$A$2:$A$1611,0))/100), Settings!$C$9-Settings!$C$8))*(Settings!$C$15/100)*(Settings!$C$16/100)*(Settings!$C$17/100)</f>
        <v/>
      </c>
      <c r="H148" s="16">
        <f>'P_Density'!H148*(POWER(1+(INDEX(P_Growth!$M$2:$M$1611,MATCH(A2, P_Growth!$A$2:$A$1611,0))/100), Settings!$C$9-Settings!$C$8))*(Settings!$C$15/100)*(Settings!$C$16/100)*(Settings!$C$17/100)</f>
        <v/>
      </c>
      <c r="I148" s="16">
        <f>'P_Density'!I148*(POWER(1+(INDEX(P_Growth!$M$2:$M$1611,MATCH(A2, P_Growth!$A$2:$A$1611,0))/100), Settings!$C$9-Settings!$C$8))*(Settings!$C$15/100)*(Settings!$C$16/100)*(Settings!$C$17/100)</f>
        <v/>
      </c>
      <c r="J148" s="16">
        <f>'P_Density'!J148*(POWER(1+(INDEX(P_Growth!$M$2:$M$1611,MATCH(A2, P_Growth!$A$2:$A$1611,0))/100), Settings!$C$9-Settings!$C$8))*(Settings!$C$15/100)*(Settings!$C$16/100)*(Settings!$C$17/100)</f>
        <v/>
      </c>
      <c r="K148" s="16">
        <f>'P_Density'!K148*(POWER(1+(INDEX(P_Growth!$M$2:$M$1611,MATCH(A2, P_Growth!$A$2:$A$1611,0))/100), Settings!$C$9-Settings!$C$8))*(Settings!$C$15/100)*(Settings!$C$16/100)*(Settings!$C$17/100)</f>
        <v/>
      </c>
      <c r="L148" s="16">
        <f>'P_Density'!L148*(POWER(1+(INDEX(P_Growth!$M$2:$M$1611,MATCH(A2, P_Growth!$A$2:$A$1611,0))/100), Settings!$C$9-Settings!$C$8))*(Settings!$C$15/100)*(Settings!$C$16/100)*(Settings!$C$17/100)</f>
        <v/>
      </c>
    </row>
    <row r="149">
      <c r="A149" s="16">
        <f>'P_Density'!A149</f>
        <v/>
      </c>
      <c r="B149" s="16">
        <f>'P_Density'!B149</f>
        <v/>
      </c>
      <c r="C149" s="16">
        <f>'P_Density'!C149*(POWER(1+(INDEX(P_Growth!$M$2:$M$1611,MATCH(A2, P_Growth!$A$2:$A$1611,0))/100), Settings!$C$9-Settings!$C$8))*(Settings!$C$15/100)*(Settings!$C$16/100)*(Settings!$C$17/100)</f>
        <v/>
      </c>
      <c r="D149" s="16">
        <f>'P_Density'!D149*(POWER(1+(INDEX(P_Growth!$M$2:$M$1611,MATCH(A2, P_Growth!$A$2:$A$1611,0))/100), Settings!$C$9-Settings!$C$8))*(Settings!$C$15/100)*(Settings!$C$16/100)*(Settings!$C$17/100)</f>
        <v/>
      </c>
      <c r="E149" s="16">
        <f>'P_Density'!E149*(POWER(1+(INDEX(P_Growth!$M$2:$M$1611,MATCH(A2, P_Growth!$A$2:$A$1611,0))/100), Settings!$C$9-Settings!$C$8))*(Settings!$C$15/100)*(Settings!$C$16/100)*(Settings!$C$17/100)</f>
        <v/>
      </c>
      <c r="F149" s="16">
        <f>'P_Density'!F149*(POWER(1+(INDEX(P_Growth!$M$2:$M$1611,MATCH(A2, P_Growth!$A$2:$A$1611,0))/100), Settings!$C$9-Settings!$C$8))*(Settings!$C$15/100)*(Settings!$C$16/100)*(Settings!$C$17/100)</f>
        <v/>
      </c>
      <c r="G149" s="16">
        <f>'P_Density'!G149*(POWER(1+(INDEX(P_Growth!$M$2:$M$1611,MATCH(A2, P_Growth!$A$2:$A$1611,0))/100), Settings!$C$9-Settings!$C$8))*(Settings!$C$15/100)*(Settings!$C$16/100)*(Settings!$C$17/100)</f>
        <v/>
      </c>
      <c r="H149" s="16">
        <f>'P_Density'!H149*(POWER(1+(INDEX(P_Growth!$M$2:$M$1611,MATCH(A2, P_Growth!$A$2:$A$1611,0))/100), Settings!$C$9-Settings!$C$8))*(Settings!$C$15/100)*(Settings!$C$16/100)*(Settings!$C$17/100)</f>
        <v/>
      </c>
      <c r="I149" s="16">
        <f>'P_Density'!I149*(POWER(1+(INDEX(P_Growth!$M$2:$M$1611,MATCH(A2, P_Growth!$A$2:$A$1611,0))/100), Settings!$C$9-Settings!$C$8))*(Settings!$C$15/100)*(Settings!$C$16/100)*(Settings!$C$17/100)</f>
        <v/>
      </c>
      <c r="J149" s="16">
        <f>'P_Density'!J149*(POWER(1+(INDEX(P_Growth!$M$2:$M$1611,MATCH(A2, P_Growth!$A$2:$A$1611,0))/100), Settings!$C$9-Settings!$C$8))*(Settings!$C$15/100)*(Settings!$C$16/100)*(Settings!$C$17/100)</f>
        <v/>
      </c>
      <c r="K149" s="16">
        <f>'P_Density'!K149*(POWER(1+(INDEX(P_Growth!$M$2:$M$1611,MATCH(A2, P_Growth!$A$2:$A$1611,0))/100), Settings!$C$9-Settings!$C$8))*(Settings!$C$15/100)*(Settings!$C$16/100)*(Settings!$C$17/100)</f>
        <v/>
      </c>
      <c r="L149" s="16">
        <f>'P_Density'!L149*(POWER(1+(INDEX(P_Growth!$M$2:$M$1611,MATCH(A2, P_Growth!$A$2:$A$1611,0))/100), Settings!$C$9-Settings!$C$8))*(Settings!$C$15/100)*(Settings!$C$16/100)*(Settings!$C$17/100)</f>
        <v/>
      </c>
    </row>
    <row r="150">
      <c r="A150" s="16">
        <f>'P_Density'!A150</f>
        <v/>
      </c>
      <c r="B150" s="16">
        <f>'P_Density'!B150</f>
        <v/>
      </c>
      <c r="C150" s="16">
        <f>'P_Density'!C150*(POWER(1+(INDEX(P_Growth!$M$2:$M$1611,MATCH(A2, P_Growth!$A$2:$A$1611,0))/100), Settings!$C$9-Settings!$C$8))*(Settings!$C$15/100)*(Settings!$C$16/100)*(Settings!$C$17/100)</f>
        <v/>
      </c>
      <c r="D150" s="16">
        <f>'P_Density'!D150*(POWER(1+(INDEX(P_Growth!$M$2:$M$1611,MATCH(A2, P_Growth!$A$2:$A$1611,0))/100), Settings!$C$9-Settings!$C$8))*(Settings!$C$15/100)*(Settings!$C$16/100)*(Settings!$C$17/100)</f>
        <v/>
      </c>
      <c r="E150" s="16">
        <f>'P_Density'!E150*(POWER(1+(INDEX(P_Growth!$M$2:$M$1611,MATCH(A2, P_Growth!$A$2:$A$1611,0))/100), Settings!$C$9-Settings!$C$8))*(Settings!$C$15/100)*(Settings!$C$16/100)*(Settings!$C$17/100)</f>
        <v/>
      </c>
      <c r="F150" s="16">
        <f>'P_Density'!F150*(POWER(1+(INDEX(P_Growth!$M$2:$M$1611,MATCH(A2, P_Growth!$A$2:$A$1611,0))/100), Settings!$C$9-Settings!$C$8))*(Settings!$C$15/100)*(Settings!$C$16/100)*(Settings!$C$17/100)</f>
        <v/>
      </c>
      <c r="G150" s="16">
        <f>'P_Density'!G150*(POWER(1+(INDEX(P_Growth!$M$2:$M$1611,MATCH(A2, P_Growth!$A$2:$A$1611,0))/100), Settings!$C$9-Settings!$C$8))*(Settings!$C$15/100)*(Settings!$C$16/100)*(Settings!$C$17/100)</f>
        <v/>
      </c>
      <c r="H150" s="16">
        <f>'P_Density'!H150*(POWER(1+(INDEX(P_Growth!$M$2:$M$1611,MATCH(A2, P_Growth!$A$2:$A$1611,0))/100), Settings!$C$9-Settings!$C$8))*(Settings!$C$15/100)*(Settings!$C$16/100)*(Settings!$C$17/100)</f>
        <v/>
      </c>
      <c r="I150" s="16">
        <f>'P_Density'!I150*(POWER(1+(INDEX(P_Growth!$M$2:$M$1611,MATCH(A2, P_Growth!$A$2:$A$1611,0))/100), Settings!$C$9-Settings!$C$8))*(Settings!$C$15/100)*(Settings!$C$16/100)*(Settings!$C$17/100)</f>
        <v/>
      </c>
      <c r="J150" s="16">
        <f>'P_Density'!J150*(POWER(1+(INDEX(P_Growth!$M$2:$M$1611,MATCH(A2, P_Growth!$A$2:$A$1611,0))/100), Settings!$C$9-Settings!$C$8))*(Settings!$C$15/100)*(Settings!$C$16/100)*(Settings!$C$17/100)</f>
        <v/>
      </c>
      <c r="K150" s="16">
        <f>'P_Density'!K150*(POWER(1+(INDEX(P_Growth!$M$2:$M$1611,MATCH(A2, P_Growth!$A$2:$A$1611,0))/100), Settings!$C$9-Settings!$C$8))*(Settings!$C$15/100)*(Settings!$C$16/100)*(Settings!$C$17/100)</f>
        <v/>
      </c>
      <c r="L150" s="16">
        <f>'P_Density'!L150*(POWER(1+(INDEX(P_Growth!$M$2:$M$1611,MATCH(A2, P_Growth!$A$2:$A$1611,0))/100), Settings!$C$9-Settings!$C$8))*(Settings!$C$15/100)*(Settings!$C$16/100)*(Settings!$C$17/100)</f>
        <v/>
      </c>
    </row>
    <row r="151">
      <c r="A151" s="16">
        <f>'P_Density'!A151</f>
        <v/>
      </c>
      <c r="B151" s="16">
        <f>'P_Density'!B151</f>
        <v/>
      </c>
      <c r="C151" s="16">
        <f>'P_Density'!C151*(POWER(1+(INDEX(P_Growth!$M$2:$M$1611,MATCH(A2, P_Growth!$A$2:$A$1611,0))/100), Settings!$C$9-Settings!$C$8))*(Settings!$C$15/100)*(Settings!$C$16/100)*(Settings!$C$17/100)</f>
        <v/>
      </c>
      <c r="D151" s="16">
        <f>'P_Density'!D151*(POWER(1+(INDEX(P_Growth!$M$2:$M$1611,MATCH(A2, P_Growth!$A$2:$A$1611,0))/100), Settings!$C$9-Settings!$C$8))*(Settings!$C$15/100)*(Settings!$C$16/100)*(Settings!$C$17/100)</f>
        <v/>
      </c>
      <c r="E151" s="16">
        <f>'P_Density'!E151*(POWER(1+(INDEX(P_Growth!$M$2:$M$1611,MATCH(A2, P_Growth!$A$2:$A$1611,0))/100), Settings!$C$9-Settings!$C$8))*(Settings!$C$15/100)*(Settings!$C$16/100)*(Settings!$C$17/100)</f>
        <v/>
      </c>
      <c r="F151" s="16">
        <f>'P_Density'!F151*(POWER(1+(INDEX(P_Growth!$M$2:$M$1611,MATCH(A2, P_Growth!$A$2:$A$1611,0))/100), Settings!$C$9-Settings!$C$8))*(Settings!$C$15/100)*(Settings!$C$16/100)*(Settings!$C$17/100)</f>
        <v/>
      </c>
      <c r="G151" s="16">
        <f>'P_Density'!G151*(POWER(1+(INDEX(P_Growth!$M$2:$M$1611,MATCH(A2, P_Growth!$A$2:$A$1611,0))/100), Settings!$C$9-Settings!$C$8))*(Settings!$C$15/100)*(Settings!$C$16/100)*(Settings!$C$17/100)</f>
        <v/>
      </c>
      <c r="H151" s="16">
        <f>'P_Density'!H151*(POWER(1+(INDEX(P_Growth!$M$2:$M$1611,MATCH(A2, P_Growth!$A$2:$A$1611,0))/100), Settings!$C$9-Settings!$C$8))*(Settings!$C$15/100)*(Settings!$C$16/100)*(Settings!$C$17/100)</f>
        <v/>
      </c>
      <c r="I151" s="16">
        <f>'P_Density'!I151*(POWER(1+(INDEX(P_Growth!$M$2:$M$1611,MATCH(A2, P_Growth!$A$2:$A$1611,0))/100), Settings!$C$9-Settings!$C$8))*(Settings!$C$15/100)*(Settings!$C$16/100)*(Settings!$C$17/100)</f>
        <v/>
      </c>
      <c r="J151" s="16">
        <f>'P_Density'!J151*(POWER(1+(INDEX(P_Growth!$M$2:$M$1611,MATCH(A2, P_Growth!$A$2:$A$1611,0))/100), Settings!$C$9-Settings!$C$8))*(Settings!$C$15/100)*(Settings!$C$16/100)*(Settings!$C$17/100)</f>
        <v/>
      </c>
      <c r="K151" s="16">
        <f>'P_Density'!K151*(POWER(1+(INDEX(P_Growth!$M$2:$M$1611,MATCH(A2, P_Growth!$A$2:$A$1611,0))/100), Settings!$C$9-Settings!$C$8))*(Settings!$C$15/100)*(Settings!$C$16/100)*(Settings!$C$17/100)</f>
        <v/>
      </c>
      <c r="L151" s="16">
        <f>'P_Density'!L151*(POWER(1+(INDEX(P_Growth!$M$2:$M$1611,MATCH(A2, P_Growth!$A$2:$A$1611,0))/100), Settings!$C$9-Settings!$C$8))*(Settings!$C$15/100)*(Settings!$C$16/100)*(Settings!$C$17/100)</f>
        <v/>
      </c>
    </row>
    <row r="152">
      <c r="A152" s="16">
        <f>'P_Density'!A152</f>
        <v/>
      </c>
      <c r="B152" s="16">
        <f>'P_Density'!B152</f>
        <v/>
      </c>
      <c r="C152" s="16">
        <f>'P_Density'!C152*(POWER(1+(INDEX(P_Growth!$M$2:$M$1611,MATCH(A2, P_Growth!$A$2:$A$1611,0))/100), Settings!$C$9-Settings!$C$8))*(Settings!$C$15/100)*(Settings!$C$16/100)*(Settings!$C$17/100)</f>
        <v/>
      </c>
      <c r="D152" s="16">
        <f>'P_Density'!D152*(POWER(1+(INDEX(P_Growth!$M$2:$M$1611,MATCH(A2, P_Growth!$A$2:$A$1611,0))/100), Settings!$C$9-Settings!$C$8))*(Settings!$C$15/100)*(Settings!$C$16/100)*(Settings!$C$17/100)</f>
        <v/>
      </c>
      <c r="E152" s="16">
        <f>'P_Density'!E152*(POWER(1+(INDEX(P_Growth!$M$2:$M$1611,MATCH(A2, P_Growth!$A$2:$A$1611,0))/100), Settings!$C$9-Settings!$C$8))*(Settings!$C$15/100)*(Settings!$C$16/100)*(Settings!$C$17/100)</f>
        <v/>
      </c>
      <c r="F152" s="16">
        <f>'P_Density'!F152*(POWER(1+(INDEX(P_Growth!$M$2:$M$1611,MATCH(A2, P_Growth!$A$2:$A$1611,0))/100), Settings!$C$9-Settings!$C$8))*(Settings!$C$15/100)*(Settings!$C$16/100)*(Settings!$C$17/100)</f>
        <v/>
      </c>
      <c r="G152" s="16">
        <f>'P_Density'!G152*(POWER(1+(INDEX(P_Growth!$M$2:$M$1611,MATCH(A2, P_Growth!$A$2:$A$1611,0))/100), Settings!$C$9-Settings!$C$8))*(Settings!$C$15/100)*(Settings!$C$16/100)*(Settings!$C$17/100)</f>
        <v/>
      </c>
      <c r="H152" s="16">
        <f>'P_Density'!H152*(POWER(1+(INDEX(P_Growth!$M$2:$M$1611,MATCH(A2, P_Growth!$A$2:$A$1611,0))/100), Settings!$C$9-Settings!$C$8))*(Settings!$C$15/100)*(Settings!$C$16/100)*(Settings!$C$17/100)</f>
        <v/>
      </c>
      <c r="I152" s="16">
        <f>'P_Density'!I152*(POWER(1+(INDEX(P_Growth!$M$2:$M$1611,MATCH(A2, P_Growth!$A$2:$A$1611,0))/100), Settings!$C$9-Settings!$C$8))*(Settings!$C$15/100)*(Settings!$C$16/100)*(Settings!$C$17/100)</f>
        <v/>
      </c>
      <c r="J152" s="16">
        <f>'P_Density'!J152*(POWER(1+(INDEX(P_Growth!$M$2:$M$1611,MATCH(A2, P_Growth!$A$2:$A$1611,0))/100), Settings!$C$9-Settings!$C$8))*(Settings!$C$15/100)*(Settings!$C$16/100)*(Settings!$C$17/100)</f>
        <v/>
      </c>
      <c r="K152" s="16">
        <f>'P_Density'!K152*(POWER(1+(INDEX(P_Growth!$M$2:$M$1611,MATCH(A2, P_Growth!$A$2:$A$1611,0))/100), Settings!$C$9-Settings!$C$8))*(Settings!$C$15/100)*(Settings!$C$16/100)*(Settings!$C$17/100)</f>
        <v/>
      </c>
      <c r="L152" s="16">
        <f>'P_Density'!L152*(POWER(1+(INDEX(P_Growth!$M$2:$M$1611,MATCH(A2, P_Growth!$A$2:$A$1611,0))/100), Settings!$C$9-Settings!$C$8))*(Settings!$C$15/100)*(Settings!$C$16/100)*(Settings!$C$17/100)</f>
        <v/>
      </c>
    </row>
    <row r="153">
      <c r="A153" s="16">
        <f>'P_Density'!A153</f>
        <v/>
      </c>
      <c r="B153" s="16">
        <f>'P_Density'!B153</f>
        <v/>
      </c>
      <c r="C153" s="16">
        <f>'P_Density'!C153*(POWER(1+(INDEX(P_Growth!$M$2:$M$1611,MATCH(A2, P_Growth!$A$2:$A$1611,0))/100), Settings!$C$9-Settings!$C$8))*(Settings!$C$15/100)*(Settings!$C$16/100)*(Settings!$C$17/100)</f>
        <v/>
      </c>
      <c r="D153" s="16">
        <f>'P_Density'!D153*(POWER(1+(INDEX(P_Growth!$M$2:$M$1611,MATCH(A2, P_Growth!$A$2:$A$1611,0))/100), Settings!$C$9-Settings!$C$8))*(Settings!$C$15/100)*(Settings!$C$16/100)*(Settings!$C$17/100)</f>
        <v/>
      </c>
      <c r="E153" s="16">
        <f>'P_Density'!E153*(POWER(1+(INDEX(P_Growth!$M$2:$M$1611,MATCH(A2, P_Growth!$A$2:$A$1611,0))/100), Settings!$C$9-Settings!$C$8))*(Settings!$C$15/100)*(Settings!$C$16/100)*(Settings!$C$17/100)</f>
        <v/>
      </c>
      <c r="F153" s="16">
        <f>'P_Density'!F153*(POWER(1+(INDEX(P_Growth!$M$2:$M$1611,MATCH(A2, P_Growth!$A$2:$A$1611,0))/100), Settings!$C$9-Settings!$C$8))*(Settings!$C$15/100)*(Settings!$C$16/100)*(Settings!$C$17/100)</f>
        <v/>
      </c>
      <c r="G153" s="16">
        <f>'P_Density'!G153*(POWER(1+(INDEX(P_Growth!$M$2:$M$1611,MATCH(A2, P_Growth!$A$2:$A$1611,0))/100), Settings!$C$9-Settings!$C$8))*(Settings!$C$15/100)*(Settings!$C$16/100)*(Settings!$C$17/100)</f>
        <v/>
      </c>
      <c r="H153" s="16">
        <f>'P_Density'!H153*(POWER(1+(INDEX(P_Growth!$M$2:$M$1611,MATCH(A2, P_Growth!$A$2:$A$1611,0))/100), Settings!$C$9-Settings!$C$8))*(Settings!$C$15/100)*(Settings!$C$16/100)*(Settings!$C$17/100)</f>
        <v/>
      </c>
      <c r="I153" s="16">
        <f>'P_Density'!I153*(POWER(1+(INDEX(P_Growth!$M$2:$M$1611,MATCH(A2, P_Growth!$A$2:$A$1611,0))/100), Settings!$C$9-Settings!$C$8))*(Settings!$C$15/100)*(Settings!$C$16/100)*(Settings!$C$17/100)</f>
        <v/>
      </c>
      <c r="J153" s="16">
        <f>'P_Density'!J153*(POWER(1+(INDEX(P_Growth!$M$2:$M$1611,MATCH(A2, P_Growth!$A$2:$A$1611,0))/100), Settings!$C$9-Settings!$C$8))*(Settings!$C$15/100)*(Settings!$C$16/100)*(Settings!$C$17/100)</f>
        <v/>
      </c>
      <c r="K153" s="16">
        <f>'P_Density'!K153*(POWER(1+(INDEX(P_Growth!$M$2:$M$1611,MATCH(A2, P_Growth!$A$2:$A$1611,0))/100), Settings!$C$9-Settings!$C$8))*(Settings!$C$15/100)*(Settings!$C$16/100)*(Settings!$C$17/100)</f>
        <v/>
      </c>
      <c r="L153" s="16">
        <f>'P_Density'!L153*(POWER(1+(INDEX(P_Growth!$M$2:$M$1611,MATCH(A2, P_Growth!$A$2:$A$1611,0))/100), Settings!$C$9-Settings!$C$8))*(Settings!$C$15/100)*(Settings!$C$16/100)*(Settings!$C$17/100)</f>
        <v/>
      </c>
    </row>
    <row r="154">
      <c r="A154" s="16">
        <f>'P_Density'!A154</f>
        <v/>
      </c>
      <c r="B154" s="16">
        <f>'P_Density'!B154</f>
        <v/>
      </c>
      <c r="C154" s="16">
        <f>'P_Density'!C154*(POWER(1+(INDEX(P_Growth!$M$2:$M$1611,MATCH(A2, P_Growth!$A$2:$A$1611,0))/100), Settings!$C$9-Settings!$C$8))*(Settings!$C$15/100)*(Settings!$C$16/100)*(Settings!$C$17/100)</f>
        <v/>
      </c>
      <c r="D154" s="16">
        <f>'P_Density'!D154*(POWER(1+(INDEX(P_Growth!$M$2:$M$1611,MATCH(A2, P_Growth!$A$2:$A$1611,0))/100), Settings!$C$9-Settings!$C$8))*(Settings!$C$15/100)*(Settings!$C$16/100)*(Settings!$C$17/100)</f>
        <v/>
      </c>
      <c r="E154" s="16">
        <f>'P_Density'!E154*(POWER(1+(INDEX(P_Growth!$M$2:$M$1611,MATCH(A2, P_Growth!$A$2:$A$1611,0))/100), Settings!$C$9-Settings!$C$8))*(Settings!$C$15/100)*(Settings!$C$16/100)*(Settings!$C$17/100)</f>
        <v/>
      </c>
      <c r="F154" s="16">
        <f>'P_Density'!F154*(POWER(1+(INDEX(P_Growth!$M$2:$M$1611,MATCH(A2, P_Growth!$A$2:$A$1611,0))/100), Settings!$C$9-Settings!$C$8))*(Settings!$C$15/100)*(Settings!$C$16/100)*(Settings!$C$17/100)</f>
        <v/>
      </c>
      <c r="G154" s="16">
        <f>'P_Density'!G154*(POWER(1+(INDEX(P_Growth!$M$2:$M$1611,MATCH(A2, P_Growth!$A$2:$A$1611,0))/100), Settings!$C$9-Settings!$C$8))*(Settings!$C$15/100)*(Settings!$C$16/100)*(Settings!$C$17/100)</f>
        <v/>
      </c>
      <c r="H154" s="16">
        <f>'P_Density'!H154*(POWER(1+(INDEX(P_Growth!$M$2:$M$1611,MATCH(A2, P_Growth!$A$2:$A$1611,0))/100), Settings!$C$9-Settings!$C$8))*(Settings!$C$15/100)*(Settings!$C$16/100)*(Settings!$C$17/100)</f>
        <v/>
      </c>
      <c r="I154" s="16">
        <f>'P_Density'!I154*(POWER(1+(INDEX(P_Growth!$M$2:$M$1611,MATCH(A2, P_Growth!$A$2:$A$1611,0))/100), Settings!$C$9-Settings!$C$8))*(Settings!$C$15/100)*(Settings!$C$16/100)*(Settings!$C$17/100)</f>
        <v/>
      </c>
      <c r="J154" s="16">
        <f>'P_Density'!J154*(POWER(1+(INDEX(P_Growth!$M$2:$M$1611,MATCH(A2, P_Growth!$A$2:$A$1611,0))/100), Settings!$C$9-Settings!$C$8))*(Settings!$C$15/100)*(Settings!$C$16/100)*(Settings!$C$17/100)</f>
        <v/>
      </c>
      <c r="K154" s="16">
        <f>'P_Density'!K154*(POWER(1+(INDEX(P_Growth!$M$2:$M$1611,MATCH(A2, P_Growth!$A$2:$A$1611,0))/100), Settings!$C$9-Settings!$C$8))*(Settings!$C$15/100)*(Settings!$C$16/100)*(Settings!$C$17/100)</f>
        <v/>
      </c>
      <c r="L154" s="16">
        <f>'P_Density'!L154*(POWER(1+(INDEX(P_Growth!$M$2:$M$1611,MATCH(A2, P_Growth!$A$2:$A$1611,0))/100), Settings!$C$9-Settings!$C$8))*(Settings!$C$15/100)*(Settings!$C$16/100)*(Settings!$C$17/100)</f>
        <v/>
      </c>
    </row>
    <row r="155">
      <c r="A155" s="16">
        <f>'P_Density'!A155</f>
        <v/>
      </c>
      <c r="B155" s="16">
        <f>'P_Density'!B155</f>
        <v/>
      </c>
      <c r="C155" s="16">
        <f>'P_Density'!C155*(POWER(1+(INDEX(P_Growth!$M$2:$M$1611,MATCH(A2, P_Growth!$A$2:$A$1611,0))/100), Settings!$C$9-Settings!$C$8))*(Settings!$C$15/100)*(Settings!$C$16/100)*(Settings!$C$17/100)</f>
        <v/>
      </c>
      <c r="D155" s="16">
        <f>'P_Density'!D155*(POWER(1+(INDEX(P_Growth!$M$2:$M$1611,MATCH(A2, P_Growth!$A$2:$A$1611,0))/100), Settings!$C$9-Settings!$C$8))*(Settings!$C$15/100)*(Settings!$C$16/100)*(Settings!$C$17/100)</f>
        <v/>
      </c>
      <c r="E155" s="16">
        <f>'P_Density'!E155*(POWER(1+(INDEX(P_Growth!$M$2:$M$1611,MATCH(A2, P_Growth!$A$2:$A$1611,0))/100), Settings!$C$9-Settings!$C$8))*(Settings!$C$15/100)*(Settings!$C$16/100)*(Settings!$C$17/100)</f>
        <v/>
      </c>
      <c r="F155" s="16">
        <f>'P_Density'!F155*(POWER(1+(INDEX(P_Growth!$M$2:$M$1611,MATCH(A2, P_Growth!$A$2:$A$1611,0))/100), Settings!$C$9-Settings!$C$8))*(Settings!$C$15/100)*(Settings!$C$16/100)*(Settings!$C$17/100)</f>
        <v/>
      </c>
      <c r="G155" s="16">
        <f>'P_Density'!G155*(POWER(1+(INDEX(P_Growth!$M$2:$M$1611,MATCH(A2, P_Growth!$A$2:$A$1611,0))/100), Settings!$C$9-Settings!$C$8))*(Settings!$C$15/100)*(Settings!$C$16/100)*(Settings!$C$17/100)</f>
        <v/>
      </c>
      <c r="H155" s="16">
        <f>'P_Density'!H155*(POWER(1+(INDEX(P_Growth!$M$2:$M$1611,MATCH(A2, P_Growth!$A$2:$A$1611,0))/100), Settings!$C$9-Settings!$C$8))*(Settings!$C$15/100)*(Settings!$C$16/100)*(Settings!$C$17/100)</f>
        <v/>
      </c>
      <c r="I155" s="16">
        <f>'P_Density'!I155*(POWER(1+(INDEX(P_Growth!$M$2:$M$1611,MATCH(A2, P_Growth!$A$2:$A$1611,0))/100), Settings!$C$9-Settings!$C$8))*(Settings!$C$15/100)*(Settings!$C$16/100)*(Settings!$C$17/100)</f>
        <v/>
      </c>
      <c r="J155" s="16">
        <f>'P_Density'!J155*(POWER(1+(INDEX(P_Growth!$M$2:$M$1611,MATCH(A2, P_Growth!$A$2:$A$1611,0))/100), Settings!$C$9-Settings!$C$8))*(Settings!$C$15/100)*(Settings!$C$16/100)*(Settings!$C$17/100)</f>
        <v/>
      </c>
      <c r="K155" s="16">
        <f>'P_Density'!K155*(POWER(1+(INDEX(P_Growth!$M$2:$M$1611,MATCH(A2, P_Growth!$A$2:$A$1611,0))/100), Settings!$C$9-Settings!$C$8))*(Settings!$C$15/100)*(Settings!$C$16/100)*(Settings!$C$17/100)</f>
        <v/>
      </c>
      <c r="L155" s="16">
        <f>'P_Density'!L155*(POWER(1+(INDEX(P_Growth!$M$2:$M$1611,MATCH(A2, P_Growth!$A$2:$A$1611,0))/100), Settings!$C$9-Settings!$C$8))*(Settings!$C$15/100)*(Settings!$C$16/100)*(Settings!$C$17/100)</f>
        <v/>
      </c>
    </row>
    <row r="156">
      <c r="A156" s="16">
        <f>'P_Density'!A156</f>
        <v/>
      </c>
      <c r="B156" s="16">
        <f>'P_Density'!B156</f>
        <v/>
      </c>
      <c r="C156" s="16">
        <f>'P_Density'!C156*(POWER(1+(INDEX(P_Growth!$M$2:$M$1611,MATCH(A2, P_Growth!$A$2:$A$1611,0))/100), Settings!$C$9-Settings!$C$8))*(Settings!$C$15/100)*(Settings!$C$16/100)*(Settings!$C$17/100)</f>
        <v/>
      </c>
      <c r="D156" s="16">
        <f>'P_Density'!D156*(POWER(1+(INDEX(P_Growth!$M$2:$M$1611,MATCH(A2, P_Growth!$A$2:$A$1611,0))/100), Settings!$C$9-Settings!$C$8))*(Settings!$C$15/100)*(Settings!$C$16/100)*(Settings!$C$17/100)</f>
        <v/>
      </c>
      <c r="E156" s="16">
        <f>'P_Density'!E156*(POWER(1+(INDEX(P_Growth!$M$2:$M$1611,MATCH(A2, P_Growth!$A$2:$A$1611,0))/100), Settings!$C$9-Settings!$C$8))*(Settings!$C$15/100)*(Settings!$C$16/100)*(Settings!$C$17/100)</f>
        <v/>
      </c>
      <c r="F156" s="16">
        <f>'P_Density'!F156*(POWER(1+(INDEX(P_Growth!$M$2:$M$1611,MATCH(A2, P_Growth!$A$2:$A$1611,0))/100), Settings!$C$9-Settings!$C$8))*(Settings!$C$15/100)*(Settings!$C$16/100)*(Settings!$C$17/100)</f>
        <v/>
      </c>
      <c r="G156" s="16">
        <f>'P_Density'!G156*(POWER(1+(INDEX(P_Growth!$M$2:$M$1611,MATCH(A2, P_Growth!$A$2:$A$1611,0))/100), Settings!$C$9-Settings!$C$8))*(Settings!$C$15/100)*(Settings!$C$16/100)*(Settings!$C$17/100)</f>
        <v/>
      </c>
      <c r="H156" s="16">
        <f>'P_Density'!H156*(POWER(1+(INDEX(P_Growth!$M$2:$M$1611,MATCH(A2, P_Growth!$A$2:$A$1611,0))/100), Settings!$C$9-Settings!$C$8))*(Settings!$C$15/100)*(Settings!$C$16/100)*(Settings!$C$17/100)</f>
        <v/>
      </c>
      <c r="I156" s="16">
        <f>'P_Density'!I156*(POWER(1+(INDEX(P_Growth!$M$2:$M$1611,MATCH(A2, P_Growth!$A$2:$A$1611,0))/100), Settings!$C$9-Settings!$C$8))*(Settings!$C$15/100)*(Settings!$C$16/100)*(Settings!$C$17/100)</f>
        <v/>
      </c>
      <c r="J156" s="16">
        <f>'P_Density'!J156*(POWER(1+(INDEX(P_Growth!$M$2:$M$1611,MATCH(A2, P_Growth!$A$2:$A$1611,0))/100), Settings!$C$9-Settings!$C$8))*(Settings!$C$15/100)*(Settings!$C$16/100)*(Settings!$C$17/100)</f>
        <v/>
      </c>
      <c r="K156" s="16">
        <f>'P_Density'!K156*(POWER(1+(INDEX(P_Growth!$M$2:$M$1611,MATCH(A2, P_Growth!$A$2:$A$1611,0))/100), Settings!$C$9-Settings!$C$8))*(Settings!$C$15/100)*(Settings!$C$16/100)*(Settings!$C$17/100)</f>
        <v/>
      </c>
      <c r="L156" s="16">
        <f>'P_Density'!L156*(POWER(1+(INDEX(P_Growth!$M$2:$M$1611,MATCH(A2, P_Growth!$A$2:$A$1611,0))/100), Settings!$C$9-Settings!$C$8))*(Settings!$C$15/100)*(Settings!$C$16/100)*(Settings!$C$17/100)</f>
        <v/>
      </c>
    </row>
    <row r="157">
      <c r="A157" s="16">
        <f>'P_Density'!A157</f>
        <v/>
      </c>
      <c r="B157" s="16">
        <f>'P_Density'!B157</f>
        <v/>
      </c>
      <c r="C157" s="16">
        <f>'P_Density'!C157*(POWER(1+(INDEX(P_Growth!$M$2:$M$1611,MATCH(A2, P_Growth!$A$2:$A$1611,0))/100), Settings!$C$9-Settings!$C$8))*(Settings!$C$15/100)*(Settings!$C$16/100)*(Settings!$C$17/100)</f>
        <v/>
      </c>
      <c r="D157" s="16">
        <f>'P_Density'!D157*(POWER(1+(INDEX(P_Growth!$M$2:$M$1611,MATCH(A2, P_Growth!$A$2:$A$1611,0))/100), Settings!$C$9-Settings!$C$8))*(Settings!$C$15/100)*(Settings!$C$16/100)*(Settings!$C$17/100)</f>
        <v/>
      </c>
      <c r="E157" s="16">
        <f>'P_Density'!E157*(POWER(1+(INDEX(P_Growth!$M$2:$M$1611,MATCH(A2, P_Growth!$A$2:$A$1611,0))/100), Settings!$C$9-Settings!$C$8))*(Settings!$C$15/100)*(Settings!$C$16/100)*(Settings!$C$17/100)</f>
        <v/>
      </c>
      <c r="F157" s="16">
        <f>'P_Density'!F157*(POWER(1+(INDEX(P_Growth!$M$2:$M$1611,MATCH(A2, P_Growth!$A$2:$A$1611,0))/100), Settings!$C$9-Settings!$C$8))*(Settings!$C$15/100)*(Settings!$C$16/100)*(Settings!$C$17/100)</f>
        <v/>
      </c>
      <c r="G157" s="16">
        <f>'P_Density'!G157*(POWER(1+(INDEX(P_Growth!$M$2:$M$1611,MATCH(A2, P_Growth!$A$2:$A$1611,0))/100), Settings!$C$9-Settings!$C$8))*(Settings!$C$15/100)*(Settings!$C$16/100)*(Settings!$C$17/100)</f>
        <v/>
      </c>
      <c r="H157" s="16">
        <f>'P_Density'!H157*(POWER(1+(INDEX(P_Growth!$M$2:$M$1611,MATCH(A2, P_Growth!$A$2:$A$1611,0))/100), Settings!$C$9-Settings!$C$8))*(Settings!$C$15/100)*(Settings!$C$16/100)*(Settings!$C$17/100)</f>
        <v/>
      </c>
      <c r="I157" s="16">
        <f>'P_Density'!I157*(POWER(1+(INDEX(P_Growth!$M$2:$M$1611,MATCH(A2, P_Growth!$A$2:$A$1611,0))/100), Settings!$C$9-Settings!$C$8))*(Settings!$C$15/100)*(Settings!$C$16/100)*(Settings!$C$17/100)</f>
        <v/>
      </c>
      <c r="J157" s="16">
        <f>'P_Density'!J157*(POWER(1+(INDEX(P_Growth!$M$2:$M$1611,MATCH(A2, P_Growth!$A$2:$A$1611,0))/100), Settings!$C$9-Settings!$C$8))*(Settings!$C$15/100)*(Settings!$C$16/100)*(Settings!$C$17/100)</f>
        <v/>
      </c>
      <c r="K157" s="16">
        <f>'P_Density'!K157*(POWER(1+(INDEX(P_Growth!$M$2:$M$1611,MATCH(A2, P_Growth!$A$2:$A$1611,0))/100), Settings!$C$9-Settings!$C$8))*(Settings!$C$15/100)*(Settings!$C$16/100)*(Settings!$C$17/100)</f>
        <v/>
      </c>
      <c r="L157" s="16">
        <f>'P_Density'!L157*(POWER(1+(INDEX(P_Growth!$M$2:$M$1611,MATCH(A2, P_Growth!$A$2:$A$1611,0))/100), Settings!$C$9-Settings!$C$8))*(Settings!$C$15/100)*(Settings!$C$16/100)*(Settings!$C$17/100)</f>
        <v/>
      </c>
    </row>
    <row r="158">
      <c r="A158" s="16">
        <f>'P_Density'!A158</f>
        <v/>
      </c>
      <c r="B158" s="16">
        <f>'P_Density'!B158</f>
        <v/>
      </c>
      <c r="C158" s="16">
        <f>'P_Density'!C158*(POWER(1+(INDEX(P_Growth!$M$2:$M$1611,MATCH(A2, P_Growth!$A$2:$A$1611,0))/100), Settings!$C$9-Settings!$C$8))*(Settings!$C$15/100)*(Settings!$C$16/100)*(Settings!$C$17/100)</f>
        <v/>
      </c>
      <c r="D158" s="16">
        <f>'P_Density'!D158*(POWER(1+(INDEX(P_Growth!$M$2:$M$1611,MATCH(A2, P_Growth!$A$2:$A$1611,0))/100), Settings!$C$9-Settings!$C$8))*(Settings!$C$15/100)*(Settings!$C$16/100)*(Settings!$C$17/100)</f>
        <v/>
      </c>
      <c r="E158" s="16">
        <f>'P_Density'!E158*(POWER(1+(INDEX(P_Growth!$M$2:$M$1611,MATCH(A2, P_Growth!$A$2:$A$1611,0))/100), Settings!$C$9-Settings!$C$8))*(Settings!$C$15/100)*(Settings!$C$16/100)*(Settings!$C$17/100)</f>
        <v/>
      </c>
      <c r="F158" s="16">
        <f>'P_Density'!F158*(POWER(1+(INDEX(P_Growth!$M$2:$M$1611,MATCH(A2, P_Growth!$A$2:$A$1611,0))/100), Settings!$C$9-Settings!$C$8))*(Settings!$C$15/100)*(Settings!$C$16/100)*(Settings!$C$17/100)</f>
        <v/>
      </c>
      <c r="G158" s="16">
        <f>'P_Density'!G158*(POWER(1+(INDEX(P_Growth!$M$2:$M$1611,MATCH(A2, P_Growth!$A$2:$A$1611,0))/100), Settings!$C$9-Settings!$C$8))*(Settings!$C$15/100)*(Settings!$C$16/100)*(Settings!$C$17/100)</f>
        <v/>
      </c>
      <c r="H158" s="16">
        <f>'P_Density'!H158*(POWER(1+(INDEX(P_Growth!$M$2:$M$1611,MATCH(A2, P_Growth!$A$2:$A$1611,0))/100), Settings!$C$9-Settings!$C$8))*(Settings!$C$15/100)*(Settings!$C$16/100)*(Settings!$C$17/100)</f>
        <v/>
      </c>
      <c r="I158" s="16">
        <f>'P_Density'!I158*(POWER(1+(INDEX(P_Growth!$M$2:$M$1611,MATCH(A2, P_Growth!$A$2:$A$1611,0))/100), Settings!$C$9-Settings!$C$8))*(Settings!$C$15/100)*(Settings!$C$16/100)*(Settings!$C$17/100)</f>
        <v/>
      </c>
      <c r="J158" s="16">
        <f>'P_Density'!J158*(POWER(1+(INDEX(P_Growth!$M$2:$M$1611,MATCH(A2, P_Growth!$A$2:$A$1611,0))/100), Settings!$C$9-Settings!$C$8))*(Settings!$C$15/100)*(Settings!$C$16/100)*(Settings!$C$17/100)</f>
        <v/>
      </c>
      <c r="K158" s="16">
        <f>'P_Density'!K158*(POWER(1+(INDEX(P_Growth!$M$2:$M$1611,MATCH(A2, P_Growth!$A$2:$A$1611,0))/100), Settings!$C$9-Settings!$C$8))*(Settings!$C$15/100)*(Settings!$C$16/100)*(Settings!$C$17/100)</f>
        <v/>
      </c>
      <c r="L158" s="16">
        <f>'P_Density'!L158*(POWER(1+(INDEX(P_Growth!$M$2:$M$1611,MATCH(A2, P_Growth!$A$2:$A$1611,0))/100), Settings!$C$9-Settings!$C$8))*(Settings!$C$15/100)*(Settings!$C$16/100)*(Settings!$C$17/100)</f>
        <v/>
      </c>
    </row>
    <row r="159">
      <c r="A159" s="16">
        <f>'P_Density'!A159</f>
        <v/>
      </c>
      <c r="B159" s="16">
        <f>'P_Density'!B159</f>
        <v/>
      </c>
      <c r="C159" s="16">
        <f>'P_Density'!C159*(POWER(1+(INDEX(P_Growth!$M$2:$M$1611,MATCH(A2, P_Growth!$A$2:$A$1611,0))/100), Settings!$C$9-Settings!$C$8))*(Settings!$C$15/100)*(Settings!$C$16/100)*(Settings!$C$17/100)</f>
        <v/>
      </c>
      <c r="D159" s="16">
        <f>'P_Density'!D159*(POWER(1+(INDEX(P_Growth!$M$2:$M$1611,MATCH(A2, P_Growth!$A$2:$A$1611,0))/100), Settings!$C$9-Settings!$C$8))*(Settings!$C$15/100)*(Settings!$C$16/100)*(Settings!$C$17/100)</f>
        <v/>
      </c>
      <c r="E159" s="16">
        <f>'P_Density'!E159*(POWER(1+(INDEX(P_Growth!$M$2:$M$1611,MATCH(A2, P_Growth!$A$2:$A$1611,0))/100), Settings!$C$9-Settings!$C$8))*(Settings!$C$15/100)*(Settings!$C$16/100)*(Settings!$C$17/100)</f>
        <v/>
      </c>
      <c r="F159" s="16">
        <f>'P_Density'!F159*(POWER(1+(INDEX(P_Growth!$M$2:$M$1611,MATCH(A2, P_Growth!$A$2:$A$1611,0))/100), Settings!$C$9-Settings!$C$8))*(Settings!$C$15/100)*(Settings!$C$16/100)*(Settings!$C$17/100)</f>
        <v/>
      </c>
      <c r="G159" s="16">
        <f>'P_Density'!G159*(POWER(1+(INDEX(P_Growth!$M$2:$M$1611,MATCH(A2, P_Growth!$A$2:$A$1611,0))/100), Settings!$C$9-Settings!$C$8))*(Settings!$C$15/100)*(Settings!$C$16/100)*(Settings!$C$17/100)</f>
        <v/>
      </c>
      <c r="H159" s="16">
        <f>'P_Density'!H159*(POWER(1+(INDEX(P_Growth!$M$2:$M$1611,MATCH(A2, P_Growth!$A$2:$A$1611,0))/100), Settings!$C$9-Settings!$C$8))*(Settings!$C$15/100)*(Settings!$C$16/100)*(Settings!$C$17/100)</f>
        <v/>
      </c>
      <c r="I159" s="16">
        <f>'P_Density'!I159*(POWER(1+(INDEX(P_Growth!$M$2:$M$1611,MATCH(A2, P_Growth!$A$2:$A$1611,0))/100), Settings!$C$9-Settings!$C$8))*(Settings!$C$15/100)*(Settings!$C$16/100)*(Settings!$C$17/100)</f>
        <v/>
      </c>
      <c r="J159" s="16">
        <f>'P_Density'!J159*(POWER(1+(INDEX(P_Growth!$M$2:$M$1611,MATCH(A2, P_Growth!$A$2:$A$1611,0))/100), Settings!$C$9-Settings!$C$8))*(Settings!$C$15/100)*(Settings!$C$16/100)*(Settings!$C$17/100)</f>
        <v/>
      </c>
      <c r="K159" s="16">
        <f>'P_Density'!K159*(POWER(1+(INDEX(P_Growth!$M$2:$M$1611,MATCH(A2, P_Growth!$A$2:$A$1611,0))/100), Settings!$C$9-Settings!$C$8))*(Settings!$C$15/100)*(Settings!$C$16/100)*(Settings!$C$17/100)</f>
        <v/>
      </c>
      <c r="L159" s="16">
        <f>'P_Density'!L159*(POWER(1+(INDEX(P_Growth!$M$2:$M$1611,MATCH(A2, P_Growth!$A$2:$A$1611,0))/100), Settings!$C$9-Settings!$C$8))*(Settings!$C$15/100)*(Settings!$C$16/100)*(Settings!$C$17/100)</f>
        <v/>
      </c>
    </row>
    <row r="160">
      <c r="A160" s="16">
        <f>'P_Density'!A160</f>
        <v/>
      </c>
      <c r="B160" s="16">
        <f>'P_Density'!B160</f>
        <v/>
      </c>
      <c r="C160" s="16">
        <f>'P_Density'!C160*(POWER(1+(INDEX(P_Growth!$M$2:$M$1611,MATCH(A2, P_Growth!$A$2:$A$1611,0))/100), Settings!$C$9-Settings!$C$8))*(Settings!$C$15/100)*(Settings!$C$16/100)*(Settings!$C$17/100)</f>
        <v/>
      </c>
      <c r="D160" s="16">
        <f>'P_Density'!D160*(POWER(1+(INDEX(P_Growth!$M$2:$M$1611,MATCH(A2, P_Growth!$A$2:$A$1611,0))/100), Settings!$C$9-Settings!$C$8))*(Settings!$C$15/100)*(Settings!$C$16/100)*(Settings!$C$17/100)</f>
        <v/>
      </c>
      <c r="E160" s="16">
        <f>'P_Density'!E160*(POWER(1+(INDEX(P_Growth!$M$2:$M$1611,MATCH(A2, P_Growth!$A$2:$A$1611,0))/100), Settings!$C$9-Settings!$C$8))*(Settings!$C$15/100)*(Settings!$C$16/100)*(Settings!$C$17/100)</f>
        <v/>
      </c>
      <c r="F160" s="16">
        <f>'P_Density'!F160*(POWER(1+(INDEX(P_Growth!$M$2:$M$1611,MATCH(A2, P_Growth!$A$2:$A$1611,0))/100), Settings!$C$9-Settings!$C$8))*(Settings!$C$15/100)*(Settings!$C$16/100)*(Settings!$C$17/100)</f>
        <v/>
      </c>
      <c r="G160" s="16">
        <f>'P_Density'!G160*(POWER(1+(INDEX(P_Growth!$M$2:$M$1611,MATCH(A2, P_Growth!$A$2:$A$1611,0))/100), Settings!$C$9-Settings!$C$8))*(Settings!$C$15/100)*(Settings!$C$16/100)*(Settings!$C$17/100)</f>
        <v/>
      </c>
      <c r="H160" s="16">
        <f>'P_Density'!H160*(POWER(1+(INDEX(P_Growth!$M$2:$M$1611,MATCH(A2, P_Growth!$A$2:$A$1611,0))/100), Settings!$C$9-Settings!$C$8))*(Settings!$C$15/100)*(Settings!$C$16/100)*(Settings!$C$17/100)</f>
        <v/>
      </c>
      <c r="I160" s="16">
        <f>'P_Density'!I160*(POWER(1+(INDEX(P_Growth!$M$2:$M$1611,MATCH(A2, P_Growth!$A$2:$A$1611,0))/100), Settings!$C$9-Settings!$C$8))*(Settings!$C$15/100)*(Settings!$C$16/100)*(Settings!$C$17/100)</f>
        <v/>
      </c>
      <c r="J160" s="16">
        <f>'P_Density'!J160*(POWER(1+(INDEX(P_Growth!$M$2:$M$1611,MATCH(A2, P_Growth!$A$2:$A$1611,0))/100), Settings!$C$9-Settings!$C$8))*(Settings!$C$15/100)*(Settings!$C$16/100)*(Settings!$C$17/100)</f>
        <v/>
      </c>
      <c r="K160" s="16">
        <f>'P_Density'!K160*(POWER(1+(INDEX(P_Growth!$M$2:$M$1611,MATCH(A2, P_Growth!$A$2:$A$1611,0))/100), Settings!$C$9-Settings!$C$8))*(Settings!$C$15/100)*(Settings!$C$16/100)*(Settings!$C$17/100)</f>
        <v/>
      </c>
      <c r="L160" s="16">
        <f>'P_Density'!L160*(POWER(1+(INDEX(P_Growth!$M$2:$M$1611,MATCH(A2, P_Growth!$A$2:$A$1611,0))/100), Settings!$C$9-Settings!$C$8))*(Settings!$C$15/100)*(Settings!$C$16/100)*(Settings!$C$17/100)</f>
        <v/>
      </c>
    </row>
    <row r="161">
      <c r="A161" s="16">
        <f>'P_Density'!A161</f>
        <v/>
      </c>
      <c r="B161" s="16">
        <f>'P_Density'!B161</f>
        <v/>
      </c>
      <c r="C161" s="16">
        <f>'P_Density'!C161*(POWER(1+(INDEX(P_Growth!$M$2:$M$1611,MATCH(A2, P_Growth!$A$2:$A$1611,0))/100), Settings!$C$9-Settings!$C$8))*(Settings!$C$15/100)*(Settings!$C$16/100)*(Settings!$C$17/100)</f>
        <v/>
      </c>
      <c r="D161" s="16">
        <f>'P_Density'!D161*(POWER(1+(INDEX(P_Growth!$M$2:$M$1611,MATCH(A2, P_Growth!$A$2:$A$1611,0))/100), Settings!$C$9-Settings!$C$8))*(Settings!$C$15/100)*(Settings!$C$16/100)*(Settings!$C$17/100)</f>
        <v/>
      </c>
      <c r="E161" s="16">
        <f>'P_Density'!E161*(POWER(1+(INDEX(P_Growth!$M$2:$M$1611,MATCH(A2, P_Growth!$A$2:$A$1611,0))/100), Settings!$C$9-Settings!$C$8))*(Settings!$C$15/100)*(Settings!$C$16/100)*(Settings!$C$17/100)</f>
        <v/>
      </c>
      <c r="F161" s="16">
        <f>'P_Density'!F161*(POWER(1+(INDEX(P_Growth!$M$2:$M$1611,MATCH(A2, P_Growth!$A$2:$A$1611,0))/100), Settings!$C$9-Settings!$C$8))*(Settings!$C$15/100)*(Settings!$C$16/100)*(Settings!$C$17/100)</f>
        <v/>
      </c>
      <c r="G161" s="16">
        <f>'P_Density'!G161*(POWER(1+(INDEX(P_Growth!$M$2:$M$1611,MATCH(A2, P_Growth!$A$2:$A$1611,0))/100), Settings!$C$9-Settings!$C$8))*(Settings!$C$15/100)*(Settings!$C$16/100)*(Settings!$C$17/100)</f>
        <v/>
      </c>
      <c r="H161" s="16">
        <f>'P_Density'!H161*(POWER(1+(INDEX(P_Growth!$M$2:$M$1611,MATCH(A2, P_Growth!$A$2:$A$1611,0))/100), Settings!$C$9-Settings!$C$8))*(Settings!$C$15/100)*(Settings!$C$16/100)*(Settings!$C$17/100)</f>
        <v/>
      </c>
      <c r="I161" s="16">
        <f>'P_Density'!I161*(POWER(1+(INDEX(P_Growth!$M$2:$M$1611,MATCH(A2, P_Growth!$A$2:$A$1611,0))/100), Settings!$C$9-Settings!$C$8))*(Settings!$C$15/100)*(Settings!$C$16/100)*(Settings!$C$17/100)</f>
        <v/>
      </c>
      <c r="J161" s="16">
        <f>'P_Density'!J161*(POWER(1+(INDEX(P_Growth!$M$2:$M$1611,MATCH(A2, P_Growth!$A$2:$A$1611,0))/100), Settings!$C$9-Settings!$C$8))*(Settings!$C$15/100)*(Settings!$C$16/100)*(Settings!$C$17/100)</f>
        <v/>
      </c>
      <c r="K161" s="16">
        <f>'P_Density'!K161*(POWER(1+(INDEX(P_Growth!$M$2:$M$1611,MATCH(A2, P_Growth!$A$2:$A$1611,0))/100), Settings!$C$9-Settings!$C$8))*(Settings!$C$15/100)*(Settings!$C$16/100)*(Settings!$C$17/100)</f>
        <v/>
      </c>
      <c r="L161" s="16">
        <f>'P_Density'!L161*(POWER(1+(INDEX(P_Growth!$M$2:$M$1611,MATCH(A2, P_Growth!$A$2:$A$1611,0))/100), Settings!$C$9-Settings!$C$8))*(Settings!$C$15/100)*(Settings!$C$16/100)*(Settings!$C$17/100)</f>
        <v/>
      </c>
    </row>
    <row r="162">
      <c r="A162" s="16">
        <f>'P_Density'!A162</f>
        <v/>
      </c>
      <c r="B162" s="16">
        <f>'P_Density'!B162</f>
        <v/>
      </c>
      <c r="C162" s="16">
        <f>'P_Density'!C162*(POWER(1+(INDEX(P_Growth!$M$2:$M$1611,MATCH(A2, P_Growth!$A$2:$A$1611,0))/100), Settings!$C$9-Settings!$C$8))*(Settings!$C$15/100)*(Settings!$C$16/100)*(Settings!$C$17/100)</f>
        <v/>
      </c>
      <c r="D162" s="16">
        <f>'P_Density'!D162*(POWER(1+(INDEX(P_Growth!$M$2:$M$1611,MATCH(A2, P_Growth!$A$2:$A$1611,0))/100), Settings!$C$9-Settings!$C$8))*(Settings!$C$15/100)*(Settings!$C$16/100)*(Settings!$C$17/100)</f>
        <v/>
      </c>
      <c r="E162" s="16">
        <f>'P_Density'!E162*(POWER(1+(INDEX(P_Growth!$M$2:$M$1611,MATCH(A2, P_Growth!$A$2:$A$1611,0))/100), Settings!$C$9-Settings!$C$8))*(Settings!$C$15/100)*(Settings!$C$16/100)*(Settings!$C$17/100)</f>
        <v/>
      </c>
      <c r="F162" s="16">
        <f>'P_Density'!F162*(POWER(1+(INDEX(P_Growth!$M$2:$M$1611,MATCH(A2, P_Growth!$A$2:$A$1611,0))/100), Settings!$C$9-Settings!$C$8))*(Settings!$C$15/100)*(Settings!$C$16/100)*(Settings!$C$17/100)</f>
        <v/>
      </c>
      <c r="G162" s="16">
        <f>'P_Density'!G162*(POWER(1+(INDEX(P_Growth!$M$2:$M$1611,MATCH(A2, P_Growth!$A$2:$A$1611,0))/100), Settings!$C$9-Settings!$C$8))*(Settings!$C$15/100)*(Settings!$C$16/100)*(Settings!$C$17/100)</f>
        <v/>
      </c>
      <c r="H162" s="16">
        <f>'P_Density'!H162*(POWER(1+(INDEX(P_Growth!$M$2:$M$1611,MATCH(A2, P_Growth!$A$2:$A$1611,0))/100), Settings!$C$9-Settings!$C$8))*(Settings!$C$15/100)*(Settings!$C$16/100)*(Settings!$C$17/100)</f>
        <v/>
      </c>
      <c r="I162" s="16">
        <f>'P_Density'!I162*(POWER(1+(INDEX(P_Growth!$M$2:$M$1611,MATCH(A2, P_Growth!$A$2:$A$1611,0))/100), Settings!$C$9-Settings!$C$8))*(Settings!$C$15/100)*(Settings!$C$16/100)*(Settings!$C$17/100)</f>
        <v/>
      </c>
      <c r="J162" s="16">
        <f>'P_Density'!J162*(POWER(1+(INDEX(P_Growth!$M$2:$M$1611,MATCH(A2, P_Growth!$A$2:$A$1611,0))/100), Settings!$C$9-Settings!$C$8))*(Settings!$C$15/100)*(Settings!$C$16/100)*(Settings!$C$17/100)</f>
        <v/>
      </c>
      <c r="K162" s="16">
        <f>'P_Density'!K162*(POWER(1+(INDEX(P_Growth!$M$2:$M$1611,MATCH(A2, P_Growth!$A$2:$A$1611,0))/100), Settings!$C$9-Settings!$C$8))*(Settings!$C$15/100)*(Settings!$C$16/100)*(Settings!$C$17/100)</f>
        <v/>
      </c>
      <c r="L162" s="16">
        <f>'P_Density'!L162*(POWER(1+(INDEX(P_Growth!$M$2:$M$1611,MATCH(A2, P_Growth!$A$2:$A$1611,0))/100), Settings!$C$9-Settings!$C$8))*(Settings!$C$15/100)*(Settings!$C$16/100)*(Settings!$C$17/100)</f>
        <v/>
      </c>
    </row>
    <row r="163">
      <c r="A163" s="16">
        <f>'P_Density'!A163</f>
        <v/>
      </c>
      <c r="B163" s="16">
        <f>'P_Density'!B163</f>
        <v/>
      </c>
      <c r="C163" s="16">
        <f>'P_Density'!C163*(POWER(1+(INDEX(P_Growth!$M$2:$M$1611,MATCH(A2, P_Growth!$A$2:$A$1611,0))/100), Settings!$C$9-Settings!$C$8))*(Settings!$C$15/100)*(Settings!$C$16/100)*(Settings!$C$17/100)</f>
        <v/>
      </c>
      <c r="D163" s="16">
        <f>'P_Density'!D163*(POWER(1+(INDEX(P_Growth!$M$2:$M$1611,MATCH(A2, P_Growth!$A$2:$A$1611,0))/100), Settings!$C$9-Settings!$C$8))*(Settings!$C$15/100)*(Settings!$C$16/100)*(Settings!$C$17/100)</f>
        <v/>
      </c>
      <c r="E163" s="16">
        <f>'P_Density'!E163*(POWER(1+(INDEX(P_Growth!$M$2:$M$1611,MATCH(A2, P_Growth!$A$2:$A$1611,0))/100), Settings!$C$9-Settings!$C$8))*(Settings!$C$15/100)*(Settings!$C$16/100)*(Settings!$C$17/100)</f>
        <v/>
      </c>
      <c r="F163" s="16">
        <f>'P_Density'!F163*(POWER(1+(INDEX(P_Growth!$M$2:$M$1611,MATCH(A2, P_Growth!$A$2:$A$1611,0))/100), Settings!$C$9-Settings!$C$8))*(Settings!$C$15/100)*(Settings!$C$16/100)*(Settings!$C$17/100)</f>
        <v/>
      </c>
      <c r="G163" s="16">
        <f>'P_Density'!G163*(POWER(1+(INDEX(P_Growth!$M$2:$M$1611,MATCH(A2, P_Growth!$A$2:$A$1611,0))/100), Settings!$C$9-Settings!$C$8))*(Settings!$C$15/100)*(Settings!$C$16/100)*(Settings!$C$17/100)</f>
        <v/>
      </c>
      <c r="H163" s="16">
        <f>'P_Density'!H163*(POWER(1+(INDEX(P_Growth!$M$2:$M$1611,MATCH(A2, P_Growth!$A$2:$A$1611,0))/100), Settings!$C$9-Settings!$C$8))*(Settings!$C$15/100)*(Settings!$C$16/100)*(Settings!$C$17/100)</f>
        <v/>
      </c>
      <c r="I163" s="16">
        <f>'P_Density'!I163*(POWER(1+(INDEX(P_Growth!$M$2:$M$1611,MATCH(A2, P_Growth!$A$2:$A$1611,0))/100), Settings!$C$9-Settings!$C$8))*(Settings!$C$15/100)*(Settings!$C$16/100)*(Settings!$C$17/100)</f>
        <v/>
      </c>
      <c r="J163" s="16">
        <f>'P_Density'!J163*(POWER(1+(INDEX(P_Growth!$M$2:$M$1611,MATCH(A2, P_Growth!$A$2:$A$1611,0))/100), Settings!$C$9-Settings!$C$8))*(Settings!$C$15/100)*(Settings!$C$16/100)*(Settings!$C$17/100)</f>
        <v/>
      </c>
      <c r="K163" s="16">
        <f>'P_Density'!K163*(POWER(1+(INDEX(P_Growth!$M$2:$M$1611,MATCH(A2, P_Growth!$A$2:$A$1611,0))/100), Settings!$C$9-Settings!$C$8))*(Settings!$C$15/100)*(Settings!$C$16/100)*(Settings!$C$17/100)</f>
        <v/>
      </c>
      <c r="L163" s="16">
        <f>'P_Density'!L163*(POWER(1+(INDEX(P_Growth!$M$2:$M$1611,MATCH(A2, P_Growth!$A$2:$A$1611,0))/100), Settings!$C$9-Settings!$C$8))*(Settings!$C$15/100)*(Settings!$C$16/100)*(Settings!$C$17/100)</f>
        <v/>
      </c>
    </row>
    <row r="164">
      <c r="A164" s="16">
        <f>'P_Density'!A164</f>
        <v/>
      </c>
      <c r="B164" s="16">
        <f>'P_Density'!B164</f>
        <v/>
      </c>
      <c r="C164" s="16">
        <f>'P_Density'!C164*(POWER(1+(INDEX(P_Growth!$M$2:$M$1611,MATCH(A2, P_Growth!$A$2:$A$1611,0))/100), Settings!$C$9-Settings!$C$8))*(Settings!$C$15/100)*(Settings!$C$16/100)*(Settings!$C$17/100)</f>
        <v/>
      </c>
      <c r="D164" s="16">
        <f>'P_Density'!D164*(POWER(1+(INDEX(P_Growth!$M$2:$M$1611,MATCH(A2, P_Growth!$A$2:$A$1611,0))/100), Settings!$C$9-Settings!$C$8))*(Settings!$C$15/100)*(Settings!$C$16/100)*(Settings!$C$17/100)</f>
        <v/>
      </c>
      <c r="E164" s="16">
        <f>'P_Density'!E164*(POWER(1+(INDEX(P_Growth!$M$2:$M$1611,MATCH(A2, P_Growth!$A$2:$A$1611,0))/100), Settings!$C$9-Settings!$C$8))*(Settings!$C$15/100)*(Settings!$C$16/100)*(Settings!$C$17/100)</f>
        <v/>
      </c>
      <c r="F164" s="16">
        <f>'P_Density'!F164*(POWER(1+(INDEX(P_Growth!$M$2:$M$1611,MATCH(A2, P_Growth!$A$2:$A$1611,0))/100), Settings!$C$9-Settings!$C$8))*(Settings!$C$15/100)*(Settings!$C$16/100)*(Settings!$C$17/100)</f>
        <v/>
      </c>
      <c r="G164" s="16">
        <f>'P_Density'!G164*(POWER(1+(INDEX(P_Growth!$M$2:$M$1611,MATCH(A2, P_Growth!$A$2:$A$1611,0))/100), Settings!$C$9-Settings!$C$8))*(Settings!$C$15/100)*(Settings!$C$16/100)*(Settings!$C$17/100)</f>
        <v/>
      </c>
      <c r="H164" s="16">
        <f>'P_Density'!H164*(POWER(1+(INDEX(P_Growth!$M$2:$M$1611,MATCH(A2, P_Growth!$A$2:$A$1611,0))/100), Settings!$C$9-Settings!$C$8))*(Settings!$C$15/100)*(Settings!$C$16/100)*(Settings!$C$17/100)</f>
        <v/>
      </c>
      <c r="I164" s="16">
        <f>'P_Density'!I164*(POWER(1+(INDEX(P_Growth!$M$2:$M$1611,MATCH(A2, P_Growth!$A$2:$A$1611,0))/100), Settings!$C$9-Settings!$C$8))*(Settings!$C$15/100)*(Settings!$C$16/100)*(Settings!$C$17/100)</f>
        <v/>
      </c>
      <c r="J164" s="16">
        <f>'P_Density'!J164*(POWER(1+(INDEX(P_Growth!$M$2:$M$1611,MATCH(A2, P_Growth!$A$2:$A$1611,0))/100), Settings!$C$9-Settings!$C$8))*(Settings!$C$15/100)*(Settings!$C$16/100)*(Settings!$C$17/100)</f>
        <v/>
      </c>
      <c r="K164" s="16">
        <f>'P_Density'!K164*(POWER(1+(INDEX(P_Growth!$M$2:$M$1611,MATCH(A2, P_Growth!$A$2:$A$1611,0))/100), Settings!$C$9-Settings!$C$8))*(Settings!$C$15/100)*(Settings!$C$16/100)*(Settings!$C$17/100)</f>
        <v/>
      </c>
      <c r="L164" s="16">
        <f>'P_Density'!L164*(POWER(1+(INDEX(P_Growth!$M$2:$M$1611,MATCH(A2, P_Growth!$A$2:$A$1611,0))/100), Settings!$C$9-Settings!$C$8))*(Settings!$C$15/100)*(Settings!$C$16/100)*(Settings!$C$17/100)</f>
        <v/>
      </c>
    </row>
    <row r="165">
      <c r="A165" s="16">
        <f>'P_Density'!A165</f>
        <v/>
      </c>
      <c r="B165" s="16">
        <f>'P_Density'!B165</f>
        <v/>
      </c>
      <c r="C165" s="16">
        <f>'P_Density'!C165*(POWER(1+(INDEX(P_Growth!$M$2:$M$1611,MATCH(A2, P_Growth!$A$2:$A$1611,0))/100), Settings!$C$9-Settings!$C$8))*(Settings!$C$15/100)*(Settings!$C$16/100)*(Settings!$C$17/100)</f>
        <v/>
      </c>
      <c r="D165" s="16">
        <f>'P_Density'!D165*(POWER(1+(INDEX(P_Growth!$M$2:$M$1611,MATCH(A2, P_Growth!$A$2:$A$1611,0))/100), Settings!$C$9-Settings!$C$8))*(Settings!$C$15/100)*(Settings!$C$16/100)*(Settings!$C$17/100)</f>
        <v/>
      </c>
      <c r="E165" s="16">
        <f>'P_Density'!E165*(POWER(1+(INDEX(P_Growth!$M$2:$M$1611,MATCH(A2, P_Growth!$A$2:$A$1611,0))/100), Settings!$C$9-Settings!$C$8))*(Settings!$C$15/100)*(Settings!$C$16/100)*(Settings!$C$17/100)</f>
        <v/>
      </c>
      <c r="F165" s="16">
        <f>'P_Density'!F165*(POWER(1+(INDEX(P_Growth!$M$2:$M$1611,MATCH(A2, P_Growth!$A$2:$A$1611,0))/100), Settings!$C$9-Settings!$C$8))*(Settings!$C$15/100)*(Settings!$C$16/100)*(Settings!$C$17/100)</f>
        <v/>
      </c>
      <c r="G165" s="16">
        <f>'P_Density'!G165*(POWER(1+(INDEX(P_Growth!$M$2:$M$1611,MATCH(A2, P_Growth!$A$2:$A$1611,0))/100), Settings!$C$9-Settings!$C$8))*(Settings!$C$15/100)*(Settings!$C$16/100)*(Settings!$C$17/100)</f>
        <v/>
      </c>
      <c r="H165" s="16">
        <f>'P_Density'!H165*(POWER(1+(INDEX(P_Growth!$M$2:$M$1611,MATCH(A2, P_Growth!$A$2:$A$1611,0))/100), Settings!$C$9-Settings!$C$8))*(Settings!$C$15/100)*(Settings!$C$16/100)*(Settings!$C$17/100)</f>
        <v/>
      </c>
      <c r="I165" s="16">
        <f>'P_Density'!I165*(POWER(1+(INDEX(P_Growth!$M$2:$M$1611,MATCH(A2, P_Growth!$A$2:$A$1611,0))/100), Settings!$C$9-Settings!$C$8))*(Settings!$C$15/100)*(Settings!$C$16/100)*(Settings!$C$17/100)</f>
        <v/>
      </c>
      <c r="J165" s="16">
        <f>'P_Density'!J165*(POWER(1+(INDEX(P_Growth!$M$2:$M$1611,MATCH(A2, P_Growth!$A$2:$A$1611,0))/100), Settings!$C$9-Settings!$C$8))*(Settings!$C$15/100)*(Settings!$C$16/100)*(Settings!$C$17/100)</f>
        <v/>
      </c>
      <c r="K165" s="16">
        <f>'P_Density'!K165*(POWER(1+(INDEX(P_Growth!$M$2:$M$1611,MATCH(A2, P_Growth!$A$2:$A$1611,0))/100), Settings!$C$9-Settings!$C$8))*(Settings!$C$15/100)*(Settings!$C$16/100)*(Settings!$C$17/100)</f>
        <v/>
      </c>
      <c r="L165" s="16">
        <f>'P_Density'!L165*(POWER(1+(INDEX(P_Growth!$M$2:$M$1611,MATCH(A2, P_Growth!$A$2:$A$1611,0))/100), Settings!$C$9-Settings!$C$8))*(Settings!$C$15/100)*(Settings!$C$16/100)*(Settings!$C$17/100)</f>
        <v/>
      </c>
    </row>
    <row r="166">
      <c r="A166" s="16">
        <f>'P_Density'!A166</f>
        <v/>
      </c>
      <c r="B166" s="16">
        <f>'P_Density'!B166</f>
        <v/>
      </c>
      <c r="C166" s="16">
        <f>'P_Density'!C166*(POWER(1+(INDEX(P_Growth!$M$2:$M$1611,MATCH(A2, P_Growth!$A$2:$A$1611,0))/100), Settings!$C$9-Settings!$C$8))*(Settings!$C$15/100)*(Settings!$C$16/100)*(Settings!$C$17/100)</f>
        <v/>
      </c>
      <c r="D166" s="16">
        <f>'P_Density'!D166*(POWER(1+(INDEX(P_Growth!$M$2:$M$1611,MATCH(A2, P_Growth!$A$2:$A$1611,0))/100), Settings!$C$9-Settings!$C$8))*(Settings!$C$15/100)*(Settings!$C$16/100)*(Settings!$C$17/100)</f>
        <v/>
      </c>
      <c r="E166" s="16">
        <f>'P_Density'!E166*(POWER(1+(INDEX(P_Growth!$M$2:$M$1611,MATCH(A2, P_Growth!$A$2:$A$1611,0))/100), Settings!$C$9-Settings!$C$8))*(Settings!$C$15/100)*(Settings!$C$16/100)*(Settings!$C$17/100)</f>
        <v/>
      </c>
      <c r="F166" s="16">
        <f>'P_Density'!F166*(POWER(1+(INDEX(P_Growth!$M$2:$M$1611,MATCH(A2, P_Growth!$A$2:$A$1611,0))/100), Settings!$C$9-Settings!$C$8))*(Settings!$C$15/100)*(Settings!$C$16/100)*(Settings!$C$17/100)</f>
        <v/>
      </c>
      <c r="G166" s="16">
        <f>'P_Density'!G166*(POWER(1+(INDEX(P_Growth!$M$2:$M$1611,MATCH(A2, P_Growth!$A$2:$A$1611,0))/100), Settings!$C$9-Settings!$C$8))*(Settings!$C$15/100)*(Settings!$C$16/100)*(Settings!$C$17/100)</f>
        <v/>
      </c>
      <c r="H166" s="16">
        <f>'P_Density'!H166*(POWER(1+(INDEX(P_Growth!$M$2:$M$1611,MATCH(A2, P_Growth!$A$2:$A$1611,0))/100), Settings!$C$9-Settings!$C$8))*(Settings!$C$15/100)*(Settings!$C$16/100)*(Settings!$C$17/100)</f>
        <v/>
      </c>
      <c r="I166" s="16">
        <f>'P_Density'!I166*(POWER(1+(INDEX(P_Growth!$M$2:$M$1611,MATCH(A2, P_Growth!$A$2:$A$1611,0))/100), Settings!$C$9-Settings!$C$8))*(Settings!$C$15/100)*(Settings!$C$16/100)*(Settings!$C$17/100)</f>
        <v/>
      </c>
      <c r="J166" s="16">
        <f>'P_Density'!J166*(POWER(1+(INDEX(P_Growth!$M$2:$M$1611,MATCH(A2, P_Growth!$A$2:$A$1611,0))/100), Settings!$C$9-Settings!$C$8))*(Settings!$C$15/100)*(Settings!$C$16/100)*(Settings!$C$17/100)</f>
        <v/>
      </c>
      <c r="K166" s="16">
        <f>'P_Density'!K166*(POWER(1+(INDEX(P_Growth!$M$2:$M$1611,MATCH(A2, P_Growth!$A$2:$A$1611,0))/100), Settings!$C$9-Settings!$C$8))*(Settings!$C$15/100)*(Settings!$C$16/100)*(Settings!$C$17/100)</f>
        <v/>
      </c>
      <c r="L166" s="16">
        <f>'P_Density'!L166*(POWER(1+(INDEX(P_Growth!$M$2:$M$1611,MATCH(A2, P_Growth!$A$2:$A$1611,0))/100), Settings!$C$9-Settings!$C$8))*(Settings!$C$15/100)*(Settings!$C$16/100)*(Settings!$C$17/100)</f>
        <v/>
      </c>
    </row>
    <row r="167">
      <c r="A167" s="16">
        <f>'P_Density'!A167</f>
        <v/>
      </c>
      <c r="B167" s="16">
        <f>'P_Density'!B167</f>
        <v/>
      </c>
      <c r="C167" s="16">
        <f>'P_Density'!C167*(POWER(1+(INDEX(P_Growth!$M$2:$M$1611,MATCH(A2, P_Growth!$A$2:$A$1611,0))/100), Settings!$C$9-Settings!$C$8))*(Settings!$C$15/100)*(Settings!$C$16/100)*(Settings!$C$17/100)</f>
        <v/>
      </c>
      <c r="D167" s="16">
        <f>'P_Density'!D167*(POWER(1+(INDEX(P_Growth!$M$2:$M$1611,MATCH(A2, P_Growth!$A$2:$A$1611,0))/100), Settings!$C$9-Settings!$C$8))*(Settings!$C$15/100)*(Settings!$C$16/100)*(Settings!$C$17/100)</f>
        <v/>
      </c>
      <c r="E167" s="16">
        <f>'P_Density'!E167*(POWER(1+(INDEX(P_Growth!$M$2:$M$1611,MATCH(A2, P_Growth!$A$2:$A$1611,0))/100), Settings!$C$9-Settings!$C$8))*(Settings!$C$15/100)*(Settings!$C$16/100)*(Settings!$C$17/100)</f>
        <v/>
      </c>
      <c r="F167" s="16">
        <f>'P_Density'!F167*(POWER(1+(INDEX(P_Growth!$M$2:$M$1611,MATCH(A2, P_Growth!$A$2:$A$1611,0))/100), Settings!$C$9-Settings!$C$8))*(Settings!$C$15/100)*(Settings!$C$16/100)*(Settings!$C$17/100)</f>
        <v/>
      </c>
      <c r="G167" s="16">
        <f>'P_Density'!G167*(POWER(1+(INDEX(P_Growth!$M$2:$M$1611,MATCH(A2, P_Growth!$A$2:$A$1611,0))/100), Settings!$C$9-Settings!$C$8))*(Settings!$C$15/100)*(Settings!$C$16/100)*(Settings!$C$17/100)</f>
        <v/>
      </c>
      <c r="H167" s="16">
        <f>'P_Density'!H167*(POWER(1+(INDEX(P_Growth!$M$2:$M$1611,MATCH(A2, P_Growth!$A$2:$A$1611,0))/100), Settings!$C$9-Settings!$C$8))*(Settings!$C$15/100)*(Settings!$C$16/100)*(Settings!$C$17/100)</f>
        <v/>
      </c>
      <c r="I167" s="16">
        <f>'P_Density'!I167*(POWER(1+(INDEX(P_Growth!$M$2:$M$1611,MATCH(A2, P_Growth!$A$2:$A$1611,0))/100), Settings!$C$9-Settings!$C$8))*(Settings!$C$15/100)*(Settings!$C$16/100)*(Settings!$C$17/100)</f>
        <v/>
      </c>
      <c r="J167" s="16">
        <f>'P_Density'!J167*(POWER(1+(INDEX(P_Growth!$M$2:$M$1611,MATCH(A2, P_Growth!$A$2:$A$1611,0))/100), Settings!$C$9-Settings!$C$8))*(Settings!$C$15/100)*(Settings!$C$16/100)*(Settings!$C$17/100)</f>
        <v/>
      </c>
      <c r="K167" s="16">
        <f>'P_Density'!K167*(POWER(1+(INDEX(P_Growth!$M$2:$M$1611,MATCH(A2, P_Growth!$A$2:$A$1611,0))/100), Settings!$C$9-Settings!$C$8))*(Settings!$C$15/100)*(Settings!$C$16/100)*(Settings!$C$17/100)</f>
        <v/>
      </c>
      <c r="L167" s="16">
        <f>'P_Density'!L167*(POWER(1+(INDEX(P_Growth!$M$2:$M$1611,MATCH(A2, P_Growth!$A$2:$A$1611,0))/100), Settings!$C$9-Settings!$C$8))*(Settings!$C$15/100)*(Settings!$C$16/100)*(Settings!$C$17/100)</f>
        <v/>
      </c>
    </row>
    <row r="168">
      <c r="A168" s="16">
        <f>'P_Density'!A168</f>
        <v/>
      </c>
      <c r="B168" s="16">
        <f>'P_Density'!B168</f>
        <v/>
      </c>
      <c r="C168" s="16">
        <f>'P_Density'!C168*(POWER(1+(INDEX(P_Growth!$M$2:$M$1611,MATCH(A2, P_Growth!$A$2:$A$1611,0))/100), Settings!$C$9-Settings!$C$8))*(Settings!$C$15/100)*(Settings!$C$16/100)*(Settings!$C$17/100)</f>
        <v/>
      </c>
      <c r="D168" s="16">
        <f>'P_Density'!D168*(POWER(1+(INDEX(P_Growth!$M$2:$M$1611,MATCH(A2, P_Growth!$A$2:$A$1611,0))/100), Settings!$C$9-Settings!$C$8))*(Settings!$C$15/100)*(Settings!$C$16/100)*(Settings!$C$17/100)</f>
        <v/>
      </c>
      <c r="E168" s="16">
        <f>'P_Density'!E168*(POWER(1+(INDEX(P_Growth!$M$2:$M$1611,MATCH(A2, P_Growth!$A$2:$A$1611,0))/100), Settings!$C$9-Settings!$C$8))*(Settings!$C$15/100)*(Settings!$C$16/100)*(Settings!$C$17/100)</f>
        <v/>
      </c>
      <c r="F168" s="16">
        <f>'P_Density'!F168*(POWER(1+(INDEX(P_Growth!$M$2:$M$1611,MATCH(A2, P_Growth!$A$2:$A$1611,0))/100), Settings!$C$9-Settings!$C$8))*(Settings!$C$15/100)*(Settings!$C$16/100)*(Settings!$C$17/100)</f>
        <v/>
      </c>
      <c r="G168" s="16">
        <f>'P_Density'!G168*(POWER(1+(INDEX(P_Growth!$M$2:$M$1611,MATCH(A2, P_Growth!$A$2:$A$1611,0))/100), Settings!$C$9-Settings!$C$8))*(Settings!$C$15/100)*(Settings!$C$16/100)*(Settings!$C$17/100)</f>
        <v/>
      </c>
      <c r="H168" s="16">
        <f>'P_Density'!H168*(POWER(1+(INDEX(P_Growth!$M$2:$M$1611,MATCH(A2, P_Growth!$A$2:$A$1611,0))/100), Settings!$C$9-Settings!$C$8))*(Settings!$C$15/100)*(Settings!$C$16/100)*(Settings!$C$17/100)</f>
        <v/>
      </c>
      <c r="I168" s="16">
        <f>'P_Density'!I168*(POWER(1+(INDEX(P_Growth!$M$2:$M$1611,MATCH(A2, P_Growth!$A$2:$A$1611,0))/100), Settings!$C$9-Settings!$C$8))*(Settings!$C$15/100)*(Settings!$C$16/100)*(Settings!$C$17/100)</f>
        <v/>
      </c>
      <c r="J168" s="16">
        <f>'P_Density'!J168*(POWER(1+(INDEX(P_Growth!$M$2:$M$1611,MATCH(A2, P_Growth!$A$2:$A$1611,0))/100), Settings!$C$9-Settings!$C$8))*(Settings!$C$15/100)*(Settings!$C$16/100)*(Settings!$C$17/100)</f>
        <v/>
      </c>
      <c r="K168" s="16">
        <f>'P_Density'!K168*(POWER(1+(INDEX(P_Growth!$M$2:$M$1611,MATCH(A2, P_Growth!$A$2:$A$1611,0))/100), Settings!$C$9-Settings!$C$8))*(Settings!$C$15/100)*(Settings!$C$16/100)*(Settings!$C$17/100)</f>
        <v/>
      </c>
      <c r="L168" s="16">
        <f>'P_Density'!L168*(POWER(1+(INDEX(P_Growth!$M$2:$M$1611,MATCH(A2, P_Growth!$A$2:$A$1611,0))/100), Settings!$C$9-Settings!$C$8))*(Settings!$C$15/100)*(Settings!$C$16/100)*(Settings!$C$17/100)</f>
        <v/>
      </c>
    </row>
    <row r="169">
      <c r="A169" s="16">
        <f>'P_Density'!A169</f>
        <v/>
      </c>
      <c r="B169" s="16">
        <f>'P_Density'!B169</f>
        <v/>
      </c>
      <c r="C169" s="16">
        <f>'P_Density'!C169*(POWER(1+(INDEX(P_Growth!$M$2:$M$1611,MATCH(A2, P_Growth!$A$2:$A$1611,0))/100), Settings!$C$9-Settings!$C$8))*(Settings!$C$15/100)*(Settings!$C$16/100)*(Settings!$C$17/100)</f>
        <v/>
      </c>
      <c r="D169" s="16">
        <f>'P_Density'!D169*(POWER(1+(INDEX(P_Growth!$M$2:$M$1611,MATCH(A2, P_Growth!$A$2:$A$1611,0))/100), Settings!$C$9-Settings!$C$8))*(Settings!$C$15/100)*(Settings!$C$16/100)*(Settings!$C$17/100)</f>
        <v/>
      </c>
      <c r="E169" s="16">
        <f>'P_Density'!E169*(POWER(1+(INDEX(P_Growth!$M$2:$M$1611,MATCH(A2, P_Growth!$A$2:$A$1611,0))/100), Settings!$C$9-Settings!$C$8))*(Settings!$C$15/100)*(Settings!$C$16/100)*(Settings!$C$17/100)</f>
        <v/>
      </c>
      <c r="F169" s="16">
        <f>'P_Density'!F169*(POWER(1+(INDEX(P_Growth!$M$2:$M$1611,MATCH(A2, P_Growth!$A$2:$A$1611,0))/100), Settings!$C$9-Settings!$C$8))*(Settings!$C$15/100)*(Settings!$C$16/100)*(Settings!$C$17/100)</f>
        <v/>
      </c>
      <c r="G169" s="16">
        <f>'P_Density'!G169*(POWER(1+(INDEX(P_Growth!$M$2:$M$1611,MATCH(A2, P_Growth!$A$2:$A$1611,0))/100), Settings!$C$9-Settings!$C$8))*(Settings!$C$15/100)*(Settings!$C$16/100)*(Settings!$C$17/100)</f>
        <v/>
      </c>
      <c r="H169" s="16">
        <f>'P_Density'!H169*(POWER(1+(INDEX(P_Growth!$M$2:$M$1611,MATCH(A2, P_Growth!$A$2:$A$1611,0))/100), Settings!$C$9-Settings!$C$8))*(Settings!$C$15/100)*(Settings!$C$16/100)*(Settings!$C$17/100)</f>
        <v/>
      </c>
      <c r="I169" s="16">
        <f>'P_Density'!I169*(POWER(1+(INDEX(P_Growth!$M$2:$M$1611,MATCH(A2, P_Growth!$A$2:$A$1611,0))/100), Settings!$C$9-Settings!$C$8))*(Settings!$C$15/100)*(Settings!$C$16/100)*(Settings!$C$17/100)</f>
        <v/>
      </c>
      <c r="J169" s="16">
        <f>'P_Density'!J169*(POWER(1+(INDEX(P_Growth!$M$2:$M$1611,MATCH(A2, P_Growth!$A$2:$A$1611,0))/100), Settings!$C$9-Settings!$C$8))*(Settings!$C$15/100)*(Settings!$C$16/100)*(Settings!$C$17/100)</f>
        <v/>
      </c>
      <c r="K169" s="16">
        <f>'P_Density'!K169*(POWER(1+(INDEX(P_Growth!$M$2:$M$1611,MATCH(A2, P_Growth!$A$2:$A$1611,0))/100), Settings!$C$9-Settings!$C$8))*(Settings!$C$15/100)*(Settings!$C$16/100)*(Settings!$C$17/100)</f>
        <v/>
      </c>
      <c r="L169" s="16">
        <f>'P_Density'!L169*(POWER(1+(INDEX(P_Growth!$M$2:$M$1611,MATCH(A2, P_Growth!$A$2:$A$1611,0))/100), Settings!$C$9-Settings!$C$8))*(Settings!$C$15/100)*(Settings!$C$16/100)*(Settings!$C$17/100)</f>
        <v/>
      </c>
    </row>
    <row r="170">
      <c r="A170" s="16">
        <f>'P_Density'!A170</f>
        <v/>
      </c>
      <c r="B170" s="16">
        <f>'P_Density'!B170</f>
        <v/>
      </c>
      <c r="C170" s="16">
        <f>'P_Density'!C170*(POWER(1+(INDEX(P_Growth!$M$2:$M$1611,MATCH(A2, P_Growth!$A$2:$A$1611,0))/100), Settings!$C$9-Settings!$C$8))*(Settings!$C$15/100)*(Settings!$C$16/100)*(Settings!$C$17/100)</f>
        <v/>
      </c>
      <c r="D170" s="16">
        <f>'P_Density'!D170*(POWER(1+(INDEX(P_Growth!$M$2:$M$1611,MATCH(A2, P_Growth!$A$2:$A$1611,0))/100), Settings!$C$9-Settings!$C$8))*(Settings!$C$15/100)*(Settings!$C$16/100)*(Settings!$C$17/100)</f>
        <v/>
      </c>
      <c r="E170" s="16">
        <f>'P_Density'!E170*(POWER(1+(INDEX(P_Growth!$M$2:$M$1611,MATCH(A2, P_Growth!$A$2:$A$1611,0))/100), Settings!$C$9-Settings!$C$8))*(Settings!$C$15/100)*(Settings!$C$16/100)*(Settings!$C$17/100)</f>
        <v/>
      </c>
      <c r="F170" s="16">
        <f>'P_Density'!F170*(POWER(1+(INDEX(P_Growth!$M$2:$M$1611,MATCH(A2, P_Growth!$A$2:$A$1611,0))/100), Settings!$C$9-Settings!$C$8))*(Settings!$C$15/100)*(Settings!$C$16/100)*(Settings!$C$17/100)</f>
        <v/>
      </c>
      <c r="G170" s="16">
        <f>'P_Density'!G170*(POWER(1+(INDEX(P_Growth!$M$2:$M$1611,MATCH(A2, P_Growth!$A$2:$A$1611,0))/100), Settings!$C$9-Settings!$C$8))*(Settings!$C$15/100)*(Settings!$C$16/100)*(Settings!$C$17/100)</f>
        <v/>
      </c>
      <c r="H170" s="16">
        <f>'P_Density'!H170*(POWER(1+(INDEX(P_Growth!$M$2:$M$1611,MATCH(A2, P_Growth!$A$2:$A$1611,0))/100), Settings!$C$9-Settings!$C$8))*(Settings!$C$15/100)*(Settings!$C$16/100)*(Settings!$C$17/100)</f>
        <v/>
      </c>
      <c r="I170" s="16">
        <f>'P_Density'!I170*(POWER(1+(INDEX(P_Growth!$M$2:$M$1611,MATCH(A2, P_Growth!$A$2:$A$1611,0))/100), Settings!$C$9-Settings!$C$8))*(Settings!$C$15/100)*(Settings!$C$16/100)*(Settings!$C$17/100)</f>
        <v/>
      </c>
      <c r="J170" s="16">
        <f>'P_Density'!J170*(POWER(1+(INDEX(P_Growth!$M$2:$M$1611,MATCH(A2, P_Growth!$A$2:$A$1611,0))/100), Settings!$C$9-Settings!$C$8))*(Settings!$C$15/100)*(Settings!$C$16/100)*(Settings!$C$17/100)</f>
        <v/>
      </c>
      <c r="K170" s="16">
        <f>'P_Density'!K170*(POWER(1+(INDEX(P_Growth!$M$2:$M$1611,MATCH(A2, P_Growth!$A$2:$A$1611,0))/100), Settings!$C$9-Settings!$C$8))*(Settings!$C$15/100)*(Settings!$C$16/100)*(Settings!$C$17/100)</f>
        <v/>
      </c>
      <c r="L170" s="16">
        <f>'P_Density'!L170*(POWER(1+(INDEX(P_Growth!$M$2:$M$1611,MATCH(A2, P_Growth!$A$2:$A$1611,0))/100), Settings!$C$9-Settings!$C$8))*(Settings!$C$15/100)*(Settings!$C$16/100)*(Settings!$C$17/100)</f>
        <v/>
      </c>
    </row>
    <row r="171">
      <c r="A171" s="16">
        <f>'P_Density'!A171</f>
        <v/>
      </c>
      <c r="B171" s="16">
        <f>'P_Density'!B171</f>
        <v/>
      </c>
      <c r="C171" s="16">
        <f>'P_Density'!C171*(POWER(1+(INDEX(P_Growth!$M$2:$M$1611,MATCH(A2, P_Growth!$A$2:$A$1611,0))/100), Settings!$C$9-Settings!$C$8))*(Settings!$C$15/100)*(Settings!$C$16/100)*(Settings!$C$17/100)</f>
        <v/>
      </c>
      <c r="D171" s="16">
        <f>'P_Density'!D171*(POWER(1+(INDEX(P_Growth!$M$2:$M$1611,MATCH(A2, P_Growth!$A$2:$A$1611,0))/100), Settings!$C$9-Settings!$C$8))*(Settings!$C$15/100)*(Settings!$C$16/100)*(Settings!$C$17/100)</f>
        <v/>
      </c>
      <c r="E171" s="16">
        <f>'P_Density'!E171*(POWER(1+(INDEX(P_Growth!$M$2:$M$1611,MATCH(A2, P_Growth!$A$2:$A$1611,0))/100), Settings!$C$9-Settings!$C$8))*(Settings!$C$15/100)*(Settings!$C$16/100)*(Settings!$C$17/100)</f>
        <v/>
      </c>
      <c r="F171" s="16">
        <f>'P_Density'!F171*(POWER(1+(INDEX(P_Growth!$M$2:$M$1611,MATCH(A2, P_Growth!$A$2:$A$1611,0))/100), Settings!$C$9-Settings!$C$8))*(Settings!$C$15/100)*(Settings!$C$16/100)*(Settings!$C$17/100)</f>
        <v/>
      </c>
      <c r="G171" s="16">
        <f>'P_Density'!G171*(POWER(1+(INDEX(P_Growth!$M$2:$M$1611,MATCH(A2, P_Growth!$A$2:$A$1611,0))/100), Settings!$C$9-Settings!$C$8))*(Settings!$C$15/100)*(Settings!$C$16/100)*(Settings!$C$17/100)</f>
        <v/>
      </c>
      <c r="H171" s="16">
        <f>'P_Density'!H171*(POWER(1+(INDEX(P_Growth!$M$2:$M$1611,MATCH(A2, P_Growth!$A$2:$A$1611,0))/100), Settings!$C$9-Settings!$C$8))*(Settings!$C$15/100)*(Settings!$C$16/100)*(Settings!$C$17/100)</f>
        <v/>
      </c>
      <c r="I171" s="16">
        <f>'P_Density'!I171*(POWER(1+(INDEX(P_Growth!$M$2:$M$1611,MATCH(A2, P_Growth!$A$2:$A$1611,0))/100), Settings!$C$9-Settings!$C$8))*(Settings!$C$15/100)*(Settings!$C$16/100)*(Settings!$C$17/100)</f>
        <v/>
      </c>
      <c r="J171" s="16">
        <f>'P_Density'!J171*(POWER(1+(INDEX(P_Growth!$M$2:$M$1611,MATCH(A2, P_Growth!$A$2:$A$1611,0))/100), Settings!$C$9-Settings!$C$8))*(Settings!$C$15/100)*(Settings!$C$16/100)*(Settings!$C$17/100)</f>
        <v/>
      </c>
      <c r="K171" s="16">
        <f>'P_Density'!K171*(POWER(1+(INDEX(P_Growth!$M$2:$M$1611,MATCH(A2, P_Growth!$A$2:$A$1611,0))/100), Settings!$C$9-Settings!$C$8))*(Settings!$C$15/100)*(Settings!$C$16/100)*(Settings!$C$17/100)</f>
        <v/>
      </c>
      <c r="L171" s="16">
        <f>'P_Density'!L171*(POWER(1+(INDEX(P_Growth!$M$2:$M$1611,MATCH(A2, P_Growth!$A$2:$A$1611,0))/100), Settings!$C$9-Settings!$C$8))*(Settings!$C$15/100)*(Settings!$C$16/100)*(Settings!$C$17/100)</f>
        <v/>
      </c>
    </row>
    <row r="172">
      <c r="A172" s="16">
        <f>'P_Density'!A172</f>
        <v/>
      </c>
      <c r="B172" s="16">
        <f>'P_Density'!B172</f>
        <v/>
      </c>
      <c r="C172" s="16">
        <f>'P_Density'!C172*(POWER(1+(INDEX(P_Growth!$M$2:$M$1611,MATCH(A2, P_Growth!$A$2:$A$1611,0))/100), Settings!$C$9-Settings!$C$8))*(Settings!$C$15/100)*(Settings!$C$16/100)*(Settings!$C$17/100)</f>
        <v/>
      </c>
      <c r="D172" s="16">
        <f>'P_Density'!D172*(POWER(1+(INDEX(P_Growth!$M$2:$M$1611,MATCH(A2, P_Growth!$A$2:$A$1611,0))/100), Settings!$C$9-Settings!$C$8))*(Settings!$C$15/100)*(Settings!$C$16/100)*(Settings!$C$17/100)</f>
        <v/>
      </c>
      <c r="E172" s="16">
        <f>'P_Density'!E172*(POWER(1+(INDEX(P_Growth!$M$2:$M$1611,MATCH(A2, P_Growth!$A$2:$A$1611,0))/100), Settings!$C$9-Settings!$C$8))*(Settings!$C$15/100)*(Settings!$C$16/100)*(Settings!$C$17/100)</f>
        <v/>
      </c>
      <c r="F172" s="16">
        <f>'P_Density'!F172*(POWER(1+(INDEX(P_Growth!$M$2:$M$1611,MATCH(A2, P_Growth!$A$2:$A$1611,0))/100), Settings!$C$9-Settings!$C$8))*(Settings!$C$15/100)*(Settings!$C$16/100)*(Settings!$C$17/100)</f>
        <v/>
      </c>
      <c r="G172" s="16">
        <f>'P_Density'!G172*(POWER(1+(INDEX(P_Growth!$M$2:$M$1611,MATCH(A2, P_Growth!$A$2:$A$1611,0))/100), Settings!$C$9-Settings!$C$8))*(Settings!$C$15/100)*(Settings!$C$16/100)*(Settings!$C$17/100)</f>
        <v/>
      </c>
      <c r="H172" s="16">
        <f>'P_Density'!H172*(POWER(1+(INDEX(P_Growth!$M$2:$M$1611,MATCH(A2, P_Growth!$A$2:$A$1611,0))/100), Settings!$C$9-Settings!$C$8))*(Settings!$C$15/100)*(Settings!$C$16/100)*(Settings!$C$17/100)</f>
        <v/>
      </c>
      <c r="I172" s="16">
        <f>'P_Density'!I172*(POWER(1+(INDEX(P_Growth!$M$2:$M$1611,MATCH(A2, P_Growth!$A$2:$A$1611,0))/100), Settings!$C$9-Settings!$C$8))*(Settings!$C$15/100)*(Settings!$C$16/100)*(Settings!$C$17/100)</f>
        <v/>
      </c>
      <c r="J172" s="16">
        <f>'P_Density'!J172*(POWER(1+(INDEX(P_Growth!$M$2:$M$1611,MATCH(A2, P_Growth!$A$2:$A$1611,0))/100), Settings!$C$9-Settings!$C$8))*(Settings!$C$15/100)*(Settings!$C$16/100)*(Settings!$C$17/100)</f>
        <v/>
      </c>
      <c r="K172" s="16">
        <f>'P_Density'!K172*(POWER(1+(INDEX(P_Growth!$M$2:$M$1611,MATCH(A2, P_Growth!$A$2:$A$1611,0))/100), Settings!$C$9-Settings!$C$8))*(Settings!$C$15/100)*(Settings!$C$16/100)*(Settings!$C$17/100)</f>
        <v/>
      </c>
      <c r="L172" s="16">
        <f>'P_Density'!L172*(POWER(1+(INDEX(P_Growth!$M$2:$M$1611,MATCH(A2, P_Growth!$A$2:$A$1611,0))/100), Settings!$C$9-Settings!$C$8))*(Settings!$C$15/100)*(Settings!$C$16/100)*(Settings!$C$17/100)</f>
        <v/>
      </c>
    </row>
    <row r="173">
      <c r="A173" s="16">
        <f>'P_Density'!A173</f>
        <v/>
      </c>
      <c r="B173" s="16">
        <f>'P_Density'!B173</f>
        <v/>
      </c>
      <c r="C173" s="16">
        <f>'P_Density'!C173*(POWER(1+(INDEX(P_Growth!$M$2:$M$1611,MATCH(A2, P_Growth!$A$2:$A$1611,0))/100), Settings!$C$9-Settings!$C$8))*(Settings!$C$15/100)*(Settings!$C$16/100)*(Settings!$C$17/100)</f>
        <v/>
      </c>
      <c r="D173" s="16">
        <f>'P_Density'!D173*(POWER(1+(INDEX(P_Growth!$M$2:$M$1611,MATCH(A2, P_Growth!$A$2:$A$1611,0))/100), Settings!$C$9-Settings!$C$8))*(Settings!$C$15/100)*(Settings!$C$16/100)*(Settings!$C$17/100)</f>
        <v/>
      </c>
      <c r="E173" s="16">
        <f>'P_Density'!E173*(POWER(1+(INDEX(P_Growth!$M$2:$M$1611,MATCH(A2, P_Growth!$A$2:$A$1611,0))/100), Settings!$C$9-Settings!$C$8))*(Settings!$C$15/100)*(Settings!$C$16/100)*(Settings!$C$17/100)</f>
        <v/>
      </c>
      <c r="F173" s="16">
        <f>'P_Density'!F173*(POWER(1+(INDEX(P_Growth!$M$2:$M$1611,MATCH(A2, P_Growth!$A$2:$A$1611,0))/100), Settings!$C$9-Settings!$C$8))*(Settings!$C$15/100)*(Settings!$C$16/100)*(Settings!$C$17/100)</f>
        <v/>
      </c>
      <c r="G173" s="16">
        <f>'P_Density'!G173*(POWER(1+(INDEX(P_Growth!$M$2:$M$1611,MATCH(A2, P_Growth!$A$2:$A$1611,0))/100), Settings!$C$9-Settings!$C$8))*(Settings!$C$15/100)*(Settings!$C$16/100)*(Settings!$C$17/100)</f>
        <v/>
      </c>
      <c r="H173" s="16">
        <f>'P_Density'!H173*(POWER(1+(INDEX(P_Growth!$M$2:$M$1611,MATCH(A2, P_Growth!$A$2:$A$1611,0))/100), Settings!$C$9-Settings!$C$8))*(Settings!$C$15/100)*(Settings!$C$16/100)*(Settings!$C$17/100)</f>
        <v/>
      </c>
      <c r="I173" s="16">
        <f>'P_Density'!I173*(POWER(1+(INDEX(P_Growth!$M$2:$M$1611,MATCH(A2, P_Growth!$A$2:$A$1611,0))/100), Settings!$C$9-Settings!$C$8))*(Settings!$C$15/100)*(Settings!$C$16/100)*(Settings!$C$17/100)</f>
        <v/>
      </c>
      <c r="J173" s="16">
        <f>'P_Density'!J173*(POWER(1+(INDEX(P_Growth!$M$2:$M$1611,MATCH(A2, P_Growth!$A$2:$A$1611,0))/100), Settings!$C$9-Settings!$C$8))*(Settings!$C$15/100)*(Settings!$C$16/100)*(Settings!$C$17/100)</f>
        <v/>
      </c>
      <c r="K173" s="16">
        <f>'P_Density'!K173*(POWER(1+(INDEX(P_Growth!$M$2:$M$1611,MATCH(A2, P_Growth!$A$2:$A$1611,0))/100), Settings!$C$9-Settings!$C$8))*(Settings!$C$15/100)*(Settings!$C$16/100)*(Settings!$C$17/100)</f>
        <v/>
      </c>
      <c r="L173" s="16">
        <f>'P_Density'!L173*(POWER(1+(INDEX(P_Growth!$M$2:$M$1611,MATCH(A2, P_Growth!$A$2:$A$1611,0))/100), Settings!$C$9-Settings!$C$8))*(Settings!$C$15/100)*(Settings!$C$16/100)*(Settings!$C$17/100)</f>
        <v/>
      </c>
    </row>
    <row r="174">
      <c r="A174" s="16">
        <f>'P_Density'!A174</f>
        <v/>
      </c>
      <c r="B174" s="16">
        <f>'P_Density'!B174</f>
        <v/>
      </c>
      <c r="C174" s="16">
        <f>'P_Density'!C174*(POWER(1+(INDEX(P_Growth!$M$2:$M$1611,MATCH(A2, P_Growth!$A$2:$A$1611,0))/100), Settings!$C$9-Settings!$C$8))*(Settings!$C$15/100)*(Settings!$C$16/100)*(Settings!$C$17/100)</f>
        <v/>
      </c>
      <c r="D174" s="16">
        <f>'P_Density'!D174*(POWER(1+(INDEX(P_Growth!$M$2:$M$1611,MATCH(A2, P_Growth!$A$2:$A$1611,0))/100), Settings!$C$9-Settings!$C$8))*(Settings!$C$15/100)*(Settings!$C$16/100)*(Settings!$C$17/100)</f>
        <v/>
      </c>
      <c r="E174" s="16">
        <f>'P_Density'!E174*(POWER(1+(INDEX(P_Growth!$M$2:$M$1611,MATCH(A2, P_Growth!$A$2:$A$1611,0))/100), Settings!$C$9-Settings!$C$8))*(Settings!$C$15/100)*(Settings!$C$16/100)*(Settings!$C$17/100)</f>
        <v/>
      </c>
      <c r="F174" s="16">
        <f>'P_Density'!F174*(POWER(1+(INDEX(P_Growth!$M$2:$M$1611,MATCH(A2, P_Growth!$A$2:$A$1611,0))/100), Settings!$C$9-Settings!$C$8))*(Settings!$C$15/100)*(Settings!$C$16/100)*(Settings!$C$17/100)</f>
        <v/>
      </c>
      <c r="G174" s="16">
        <f>'P_Density'!G174*(POWER(1+(INDEX(P_Growth!$M$2:$M$1611,MATCH(A2, P_Growth!$A$2:$A$1611,0))/100), Settings!$C$9-Settings!$C$8))*(Settings!$C$15/100)*(Settings!$C$16/100)*(Settings!$C$17/100)</f>
        <v/>
      </c>
      <c r="H174" s="16">
        <f>'P_Density'!H174*(POWER(1+(INDEX(P_Growth!$M$2:$M$1611,MATCH(A2, P_Growth!$A$2:$A$1611,0))/100), Settings!$C$9-Settings!$C$8))*(Settings!$C$15/100)*(Settings!$C$16/100)*(Settings!$C$17/100)</f>
        <v/>
      </c>
      <c r="I174" s="16">
        <f>'P_Density'!I174*(POWER(1+(INDEX(P_Growth!$M$2:$M$1611,MATCH(A2, P_Growth!$A$2:$A$1611,0))/100), Settings!$C$9-Settings!$C$8))*(Settings!$C$15/100)*(Settings!$C$16/100)*(Settings!$C$17/100)</f>
        <v/>
      </c>
      <c r="J174" s="16">
        <f>'P_Density'!J174*(POWER(1+(INDEX(P_Growth!$M$2:$M$1611,MATCH(A2, P_Growth!$A$2:$A$1611,0))/100), Settings!$C$9-Settings!$C$8))*(Settings!$C$15/100)*(Settings!$C$16/100)*(Settings!$C$17/100)</f>
        <v/>
      </c>
      <c r="K174" s="16">
        <f>'P_Density'!K174*(POWER(1+(INDEX(P_Growth!$M$2:$M$1611,MATCH(A2, P_Growth!$A$2:$A$1611,0))/100), Settings!$C$9-Settings!$C$8))*(Settings!$C$15/100)*(Settings!$C$16/100)*(Settings!$C$17/100)</f>
        <v/>
      </c>
      <c r="L174" s="16">
        <f>'P_Density'!L174*(POWER(1+(INDEX(P_Growth!$M$2:$M$1611,MATCH(A2, P_Growth!$A$2:$A$1611,0))/100), Settings!$C$9-Settings!$C$8))*(Settings!$C$15/100)*(Settings!$C$16/100)*(Settings!$C$17/100)</f>
        <v/>
      </c>
    </row>
    <row r="175">
      <c r="A175" s="16">
        <f>'P_Density'!A175</f>
        <v/>
      </c>
      <c r="B175" s="16">
        <f>'P_Density'!B175</f>
        <v/>
      </c>
      <c r="C175" s="16">
        <f>'P_Density'!C175*(POWER(1+(INDEX(P_Growth!$M$2:$M$1611,MATCH(A2, P_Growth!$A$2:$A$1611,0))/100), Settings!$C$9-Settings!$C$8))*(Settings!$C$15/100)*(Settings!$C$16/100)*(Settings!$C$17/100)</f>
        <v/>
      </c>
      <c r="D175" s="16">
        <f>'P_Density'!D175*(POWER(1+(INDEX(P_Growth!$M$2:$M$1611,MATCH(A2, P_Growth!$A$2:$A$1611,0))/100), Settings!$C$9-Settings!$C$8))*(Settings!$C$15/100)*(Settings!$C$16/100)*(Settings!$C$17/100)</f>
        <v/>
      </c>
      <c r="E175" s="16">
        <f>'P_Density'!E175*(POWER(1+(INDEX(P_Growth!$M$2:$M$1611,MATCH(A2, P_Growth!$A$2:$A$1611,0))/100), Settings!$C$9-Settings!$C$8))*(Settings!$C$15/100)*(Settings!$C$16/100)*(Settings!$C$17/100)</f>
        <v/>
      </c>
      <c r="F175" s="16">
        <f>'P_Density'!F175*(POWER(1+(INDEX(P_Growth!$M$2:$M$1611,MATCH(A2, P_Growth!$A$2:$A$1611,0))/100), Settings!$C$9-Settings!$C$8))*(Settings!$C$15/100)*(Settings!$C$16/100)*(Settings!$C$17/100)</f>
        <v/>
      </c>
      <c r="G175" s="16">
        <f>'P_Density'!G175*(POWER(1+(INDEX(P_Growth!$M$2:$M$1611,MATCH(A2, P_Growth!$A$2:$A$1611,0))/100), Settings!$C$9-Settings!$C$8))*(Settings!$C$15/100)*(Settings!$C$16/100)*(Settings!$C$17/100)</f>
        <v/>
      </c>
      <c r="H175" s="16">
        <f>'P_Density'!H175*(POWER(1+(INDEX(P_Growth!$M$2:$M$1611,MATCH(A2, P_Growth!$A$2:$A$1611,0))/100), Settings!$C$9-Settings!$C$8))*(Settings!$C$15/100)*(Settings!$C$16/100)*(Settings!$C$17/100)</f>
        <v/>
      </c>
      <c r="I175" s="16">
        <f>'P_Density'!I175*(POWER(1+(INDEX(P_Growth!$M$2:$M$1611,MATCH(A2, P_Growth!$A$2:$A$1611,0))/100), Settings!$C$9-Settings!$C$8))*(Settings!$C$15/100)*(Settings!$C$16/100)*(Settings!$C$17/100)</f>
        <v/>
      </c>
      <c r="J175" s="16">
        <f>'P_Density'!J175*(POWER(1+(INDEX(P_Growth!$M$2:$M$1611,MATCH(A2, P_Growth!$A$2:$A$1611,0))/100), Settings!$C$9-Settings!$C$8))*(Settings!$C$15/100)*(Settings!$C$16/100)*(Settings!$C$17/100)</f>
        <v/>
      </c>
      <c r="K175" s="16">
        <f>'P_Density'!K175*(POWER(1+(INDEX(P_Growth!$M$2:$M$1611,MATCH(A2, P_Growth!$A$2:$A$1611,0))/100), Settings!$C$9-Settings!$C$8))*(Settings!$C$15/100)*(Settings!$C$16/100)*(Settings!$C$17/100)</f>
        <v/>
      </c>
      <c r="L175" s="16">
        <f>'P_Density'!L175*(POWER(1+(INDEX(P_Growth!$M$2:$M$1611,MATCH(A2, P_Growth!$A$2:$A$1611,0))/100), Settings!$C$9-Settings!$C$8))*(Settings!$C$15/100)*(Settings!$C$16/100)*(Settings!$C$17/100)</f>
        <v/>
      </c>
    </row>
    <row r="176">
      <c r="A176" s="16">
        <f>'P_Density'!A176</f>
        <v/>
      </c>
      <c r="B176" s="16">
        <f>'P_Density'!B176</f>
        <v/>
      </c>
      <c r="C176" s="16">
        <f>'P_Density'!C176*(POWER(1+(INDEX(P_Growth!$M$2:$M$1611,MATCH(A2, P_Growth!$A$2:$A$1611,0))/100), Settings!$C$9-Settings!$C$8))*(Settings!$C$15/100)*(Settings!$C$16/100)*(Settings!$C$17/100)</f>
        <v/>
      </c>
      <c r="D176" s="16">
        <f>'P_Density'!D176*(POWER(1+(INDEX(P_Growth!$M$2:$M$1611,MATCH(A2, P_Growth!$A$2:$A$1611,0))/100), Settings!$C$9-Settings!$C$8))*(Settings!$C$15/100)*(Settings!$C$16/100)*(Settings!$C$17/100)</f>
        <v/>
      </c>
      <c r="E176" s="16">
        <f>'P_Density'!E176*(POWER(1+(INDEX(P_Growth!$M$2:$M$1611,MATCH(A2, P_Growth!$A$2:$A$1611,0))/100), Settings!$C$9-Settings!$C$8))*(Settings!$C$15/100)*(Settings!$C$16/100)*(Settings!$C$17/100)</f>
        <v/>
      </c>
      <c r="F176" s="16">
        <f>'P_Density'!F176*(POWER(1+(INDEX(P_Growth!$M$2:$M$1611,MATCH(A2, P_Growth!$A$2:$A$1611,0))/100), Settings!$C$9-Settings!$C$8))*(Settings!$C$15/100)*(Settings!$C$16/100)*(Settings!$C$17/100)</f>
        <v/>
      </c>
      <c r="G176" s="16">
        <f>'P_Density'!G176*(POWER(1+(INDEX(P_Growth!$M$2:$M$1611,MATCH(A2, P_Growth!$A$2:$A$1611,0))/100), Settings!$C$9-Settings!$C$8))*(Settings!$C$15/100)*(Settings!$C$16/100)*(Settings!$C$17/100)</f>
        <v/>
      </c>
      <c r="H176" s="16">
        <f>'P_Density'!H176*(POWER(1+(INDEX(P_Growth!$M$2:$M$1611,MATCH(A2, P_Growth!$A$2:$A$1611,0))/100), Settings!$C$9-Settings!$C$8))*(Settings!$C$15/100)*(Settings!$C$16/100)*(Settings!$C$17/100)</f>
        <v/>
      </c>
      <c r="I176" s="16">
        <f>'P_Density'!I176*(POWER(1+(INDEX(P_Growth!$M$2:$M$1611,MATCH(A2, P_Growth!$A$2:$A$1611,0))/100), Settings!$C$9-Settings!$C$8))*(Settings!$C$15/100)*(Settings!$C$16/100)*(Settings!$C$17/100)</f>
        <v/>
      </c>
      <c r="J176" s="16">
        <f>'P_Density'!J176*(POWER(1+(INDEX(P_Growth!$M$2:$M$1611,MATCH(A2, P_Growth!$A$2:$A$1611,0))/100), Settings!$C$9-Settings!$C$8))*(Settings!$C$15/100)*(Settings!$C$16/100)*(Settings!$C$17/100)</f>
        <v/>
      </c>
      <c r="K176" s="16">
        <f>'P_Density'!K176*(POWER(1+(INDEX(P_Growth!$M$2:$M$1611,MATCH(A2, P_Growth!$A$2:$A$1611,0))/100), Settings!$C$9-Settings!$C$8))*(Settings!$C$15/100)*(Settings!$C$16/100)*(Settings!$C$17/100)</f>
        <v/>
      </c>
      <c r="L176" s="16">
        <f>'P_Density'!L176*(POWER(1+(INDEX(P_Growth!$M$2:$M$1611,MATCH(A2, P_Growth!$A$2:$A$1611,0))/100), Settings!$C$9-Settings!$C$8))*(Settings!$C$15/100)*(Settings!$C$16/100)*(Settings!$C$17/100)</f>
        <v/>
      </c>
    </row>
    <row r="177">
      <c r="A177" s="16">
        <f>'P_Density'!A177</f>
        <v/>
      </c>
      <c r="B177" s="16">
        <f>'P_Density'!B177</f>
        <v/>
      </c>
      <c r="C177" s="16">
        <f>'P_Density'!C177*(POWER(1+(INDEX(P_Growth!$M$2:$M$1611,MATCH(A2, P_Growth!$A$2:$A$1611,0))/100), Settings!$C$9-Settings!$C$8))*(Settings!$C$15/100)*(Settings!$C$16/100)*(Settings!$C$17/100)</f>
        <v/>
      </c>
      <c r="D177" s="16">
        <f>'P_Density'!D177*(POWER(1+(INDEX(P_Growth!$M$2:$M$1611,MATCH(A2, P_Growth!$A$2:$A$1611,0))/100), Settings!$C$9-Settings!$C$8))*(Settings!$C$15/100)*(Settings!$C$16/100)*(Settings!$C$17/100)</f>
        <v/>
      </c>
      <c r="E177" s="16">
        <f>'P_Density'!E177*(POWER(1+(INDEX(P_Growth!$M$2:$M$1611,MATCH(A2, P_Growth!$A$2:$A$1611,0))/100), Settings!$C$9-Settings!$C$8))*(Settings!$C$15/100)*(Settings!$C$16/100)*(Settings!$C$17/100)</f>
        <v/>
      </c>
      <c r="F177" s="16">
        <f>'P_Density'!F177*(POWER(1+(INDEX(P_Growth!$M$2:$M$1611,MATCH(A2, P_Growth!$A$2:$A$1611,0))/100), Settings!$C$9-Settings!$C$8))*(Settings!$C$15/100)*(Settings!$C$16/100)*(Settings!$C$17/100)</f>
        <v/>
      </c>
      <c r="G177" s="16">
        <f>'P_Density'!G177*(POWER(1+(INDEX(P_Growth!$M$2:$M$1611,MATCH(A2, P_Growth!$A$2:$A$1611,0))/100), Settings!$C$9-Settings!$C$8))*(Settings!$C$15/100)*(Settings!$C$16/100)*(Settings!$C$17/100)</f>
        <v/>
      </c>
      <c r="H177" s="16">
        <f>'P_Density'!H177*(POWER(1+(INDEX(P_Growth!$M$2:$M$1611,MATCH(A2, P_Growth!$A$2:$A$1611,0))/100), Settings!$C$9-Settings!$C$8))*(Settings!$C$15/100)*(Settings!$C$16/100)*(Settings!$C$17/100)</f>
        <v/>
      </c>
      <c r="I177" s="16">
        <f>'P_Density'!I177*(POWER(1+(INDEX(P_Growth!$M$2:$M$1611,MATCH(A2, P_Growth!$A$2:$A$1611,0))/100), Settings!$C$9-Settings!$C$8))*(Settings!$C$15/100)*(Settings!$C$16/100)*(Settings!$C$17/100)</f>
        <v/>
      </c>
      <c r="J177" s="16">
        <f>'P_Density'!J177*(POWER(1+(INDEX(P_Growth!$M$2:$M$1611,MATCH(A2, P_Growth!$A$2:$A$1611,0))/100), Settings!$C$9-Settings!$C$8))*(Settings!$C$15/100)*(Settings!$C$16/100)*(Settings!$C$17/100)</f>
        <v/>
      </c>
      <c r="K177" s="16">
        <f>'P_Density'!K177*(POWER(1+(INDEX(P_Growth!$M$2:$M$1611,MATCH(A2, P_Growth!$A$2:$A$1611,0))/100), Settings!$C$9-Settings!$C$8))*(Settings!$C$15/100)*(Settings!$C$16/100)*(Settings!$C$17/100)</f>
        <v/>
      </c>
      <c r="L177" s="16">
        <f>'P_Density'!L177*(POWER(1+(INDEX(P_Growth!$M$2:$M$1611,MATCH(A2, P_Growth!$A$2:$A$1611,0))/100), Settings!$C$9-Settings!$C$8))*(Settings!$C$15/100)*(Settings!$C$16/100)*(Settings!$C$17/100)</f>
        <v/>
      </c>
    </row>
    <row r="178">
      <c r="A178" s="16">
        <f>'P_Density'!A178</f>
        <v/>
      </c>
      <c r="B178" s="16">
        <f>'P_Density'!B178</f>
        <v/>
      </c>
      <c r="C178" s="16">
        <f>'P_Density'!C178*(POWER(1+(INDEX(P_Growth!$M$2:$M$1611,MATCH(A2, P_Growth!$A$2:$A$1611,0))/100), Settings!$C$9-Settings!$C$8))*(Settings!$C$15/100)*(Settings!$C$16/100)*(Settings!$C$17/100)</f>
        <v/>
      </c>
      <c r="D178" s="16">
        <f>'P_Density'!D178*(POWER(1+(INDEX(P_Growth!$M$2:$M$1611,MATCH(A2, P_Growth!$A$2:$A$1611,0))/100), Settings!$C$9-Settings!$C$8))*(Settings!$C$15/100)*(Settings!$C$16/100)*(Settings!$C$17/100)</f>
        <v/>
      </c>
      <c r="E178" s="16">
        <f>'P_Density'!E178*(POWER(1+(INDEX(P_Growth!$M$2:$M$1611,MATCH(A2, P_Growth!$A$2:$A$1611,0))/100), Settings!$C$9-Settings!$C$8))*(Settings!$C$15/100)*(Settings!$C$16/100)*(Settings!$C$17/100)</f>
        <v/>
      </c>
      <c r="F178" s="16">
        <f>'P_Density'!F178*(POWER(1+(INDEX(P_Growth!$M$2:$M$1611,MATCH(A2, P_Growth!$A$2:$A$1611,0))/100), Settings!$C$9-Settings!$C$8))*(Settings!$C$15/100)*(Settings!$C$16/100)*(Settings!$C$17/100)</f>
        <v/>
      </c>
      <c r="G178" s="16">
        <f>'P_Density'!G178*(POWER(1+(INDEX(P_Growth!$M$2:$M$1611,MATCH(A2, P_Growth!$A$2:$A$1611,0))/100), Settings!$C$9-Settings!$C$8))*(Settings!$C$15/100)*(Settings!$C$16/100)*(Settings!$C$17/100)</f>
        <v/>
      </c>
      <c r="H178" s="16">
        <f>'P_Density'!H178*(POWER(1+(INDEX(P_Growth!$M$2:$M$1611,MATCH(A2, P_Growth!$A$2:$A$1611,0))/100), Settings!$C$9-Settings!$C$8))*(Settings!$C$15/100)*(Settings!$C$16/100)*(Settings!$C$17/100)</f>
        <v/>
      </c>
      <c r="I178" s="16">
        <f>'P_Density'!I178*(POWER(1+(INDEX(P_Growth!$M$2:$M$1611,MATCH(A2, P_Growth!$A$2:$A$1611,0))/100), Settings!$C$9-Settings!$C$8))*(Settings!$C$15/100)*(Settings!$C$16/100)*(Settings!$C$17/100)</f>
        <v/>
      </c>
      <c r="J178" s="16">
        <f>'P_Density'!J178*(POWER(1+(INDEX(P_Growth!$M$2:$M$1611,MATCH(A2, P_Growth!$A$2:$A$1611,0))/100), Settings!$C$9-Settings!$C$8))*(Settings!$C$15/100)*(Settings!$C$16/100)*(Settings!$C$17/100)</f>
        <v/>
      </c>
      <c r="K178" s="16">
        <f>'P_Density'!K178*(POWER(1+(INDEX(P_Growth!$M$2:$M$1611,MATCH(A2, P_Growth!$A$2:$A$1611,0))/100), Settings!$C$9-Settings!$C$8))*(Settings!$C$15/100)*(Settings!$C$16/100)*(Settings!$C$17/100)</f>
        <v/>
      </c>
      <c r="L178" s="16">
        <f>'P_Density'!L178*(POWER(1+(INDEX(P_Growth!$M$2:$M$1611,MATCH(A2, P_Growth!$A$2:$A$1611,0))/100), Settings!$C$9-Settings!$C$8))*(Settings!$C$15/100)*(Settings!$C$16/100)*(Settings!$C$17/100)</f>
        <v/>
      </c>
    </row>
    <row r="179">
      <c r="A179" s="16">
        <f>'P_Density'!A179</f>
        <v/>
      </c>
      <c r="B179" s="16">
        <f>'P_Density'!B179</f>
        <v/>
      </c>
      <c r="C179" s="16">
        <f>'P_Density'!C179*(POWER(1+(INDEX(P_Growth!$M$2:$M$1611,MATCH(A2, P_Growth!$A$2:$A$1611,0))/100), Settings!$C$9-Settings!$C$8))*(Settings!$C$15/100)*(Settings!$C$16/100)*(Settings!$C$17/100)</f>
        <v/>
      </c>
      <c r="D179" s="16">
        <f>'P_Density'!D179*(POWER(1+(INDEX(P_Growth!$M$2:$M$1611,MATCH(A2, P_Growth!$A$2:$A$1611,0))/100), Settings!$C$9-Settings!$C$8))*(Settings!$C$15/100)*(Settings!$C$16/100)*(Settings!$C$17/100)</f>
        <v/>
      </c>
      <c r="E179" s="16">
        <f>'P_Density'!E179*(POWER(1+(INDEX(P_Growth!$M$2:$M$1611,MATCH(A2, P_Growth!$A$2:$A$1611,0))/100), Settings!$C$9-Settings!$C$8))*(Settings!$C$15/100)*(Settings!$C$16/100)*(Settings!$C$17/100)</f>
        <v/>
      </c>
      <c r="F179" s="16">
        <f>'P_Density'!F179*(POWER(1+(INDEX(P_Growth!$M$2:$M$1611,MATCH(A2, P_Growth!$A$2:$A$1611,0))/100), Settings!$C$9-Settings!$C$8))*(Settings!$C$15/100)*(Settings!$C$16/100)*(Settings!$C$17/100)</f>
        <v/>
      </c>
      <c r="G179" s="16">
        <f>'P_Density'!G179*(POWER(1+(INDEX(P_Growth!$M$2:$M$1611,MATCH(A2, P_Growth!$A$2:$A$1611,0))/100), Settings!$C$9-Settings!$C$8))*(Settings!$C$15/100)*(Settings!$C$16/100)*(Settings!$C$17/100)</f>
        <v/>
      </c>
      <c r="H179" s="16">
        <f>'P_Density'!H179*(POWER(1+(INDEX(P_Growth!$M$2:$M$1611,MATCH(A2, P_Growth!$A$2:$A$1611,0))/100), Settings!$C$9-Settings!$C$8))*(Settings!$C$15/100)*(Settings!$C$16/100)*(Settings!$C$17/100)</f>
        <v/>
      </c>
      <c r="I179" s="16">
        <f>'P_Density'!I179*(POWER(1+(INDEX(P_Growth!$M$2:$M$1611,MATCH(A2, P_Growth!$A$2:$A$1611,0))/100), Settings!$C$9-Settings!$C$8))*(Settings!$C$15/100)*(Settings!$C$16/100)*(Settings!$C$17/100)</f>
        <v/>
      </c>
      <c r="J179" s="16">
        <f>'P_Density'!J179*(POWER(1+(INDEX(P_Growth!$M$2:$M$1611,MATCH(A2, P_Growth!$A$2:$A$1611,0))/100), Settings!$C$9-Settings!$C$8))*(Settings!$C$15/100)*(Settings!$C$16/100)*(Settings!$C$17/100)</f>
        <v/>
      </c>
      <c r="K179" s="16">
        <f>'P_Density'!K179*(POWER(1+(INDEX(P_Growth!$M$2:$M$1611,MATCH(A2, P_Growth!$A$2:$A$1611,0))/100), Settings!$C$9-Settings!$C$8))*(Settings!$C$15/100)*(Settings!$C$16/100)*(Settings!$C$17/100)</f>
        <v/>
      </c>
      <c r="L179" s="16">
        <f>'P_Density'!L179*(POWER(1+(INDEX(P_Growth!$M$2:$M$1611,MATCH(A2, P_Growth!$A$2:$A$1611,0))/100), Settings!$C$9-Settings!$C$8))*(Settings!$C$15/100)*(Settings!$C$16/100)*(Settings!$C$17/100)</f>
        <v/>
      </c>
    </row>
    <row r="180">
      <c r="A180" s="16">
        <f>'P_Density'!A180</f>
        <v/>
      </c>
      <c r="B180" s="16">
        <f>'P_Density'!B180</f>
        <v/>
      </c>
      <c r="C180" s="16">
        <f>'P_Density'!C180*(POWER(1+(INDEX(P_Growth!$M$2:$M$1611,MATCH(A2, P_Growth!$A$2:$A$1611,0))/100), Settings!$C$9-Settings!$C$8))*(Settings!$C$15/100)*(Settings!$C$16/100)*(Settings!$C$17/100)</f>
        <v/>
      </c>
      <c r="D180" s="16">
        <f>'P_Density'!D180*(POWER(1+(INDEX(P_Growth!$M$2:$M$1611,MATCH(A2, P_Growth!$A$2:$A$1611,0))/100), Settings!$C$9-Settings!$C$8))*(Settings!$C$15/100)*(Settings!$C$16/100)*(Settings!$C$17/100)</f>
        <v/>
      </c>
      <c r="E180" s="16">
        <f>'P_Density'!E180*(POWER(1+(INDEX(P_Growth!$M$2:$M$1611,MATCH(A2, P_Growth!$A$2:$A$1611,0))/100), Settings!$C$9-Settings!$C$8))*(Settings!$C$15/100)*(Settings!$C$16/100)*(Settings!$C$17/100)</f>
        <v/>
      </c>
      <c r="F180" s="16">
        <f>'P_Density'!F180*(POWER(1+(INDEX(P_Growth!$M$2:$M$1611,MATCH(A2, P_Growth!$A$2:$A$1611,0))/100), Settings!$C$9-Settings!$C$8))*(Settings!$C$15/100)*(Settings!$C$16/100)*(Settings!$C$17/100)</f>
        <v/>
      </c>
      <c r="G180" s="16">
        <f>'P_Density'!G180*(POWER(1+(INDEX(P_Growth!$M$2:$M$1611,MATCH(A2, P_Growth!$A$2:$A$1611,0))/100), Settings!$C$9-Settings!$C$8))*(Settings!$C$15/100)*(Settings!$C$16/100)*(Settings!$C$17/100)</f>
        <v/>
      </c>
      <c r="H180" s="16">
        <f>'P_Density'!H180*(POWER(1+(INDEX(P_Growth!$M$2:$M$1611,MATCH(A2, P_Growth!$A$2:$A$1611,0))/100), Settings!$C$9-Settings!$C$8))*(Settings!$C$15/100)*(Settings!$C$16/100)*(Settings!$C$17/100)</f>
        <v/>
      </c>
      <c r="I180" s="16">
        <f>'P_Density'!I180*(POWER(1+(INDEX(P_Growth!$M$2:$M$1611,MATCH(A2, P_Growth!$A$2:$A$1611,0))/100), Settings!$C$9-Settings!$C$8))*(Settings!$C$15/100)*(Settings!$C$16/100)*(Settings!$C$17/100)</f>
        <v/>
      </c>
      <c r="J180" s="16">
        <f>'P_Density'!J180*(POWER(1+(INDEX(P_Growth!$M$2:$M$1611,MATCH(A2, P_Growth!$A$2:$A$1611,0))/100), Settings!$C$9-Settings!$C$8))*(Settings!$C$15/100)*(Settings!$C$16/100)*(Settings!$C$17/100)</f>
        <v/>
      </c>
      <c r="K180" s="16">
        <f>'P_Density'!K180*(POWER(1+(INDEX(P_Growth!$M$2:$M$1611,MATCH(A2, P_Growth!$A$2:$A$1611,0))/100), Settings!$C$9-Settings!$C$8))*(Settings!$C$15/100)*(Settings!$C$16/100)*(Settings!$C$17/100)</f>
        <v/>
      </c>
      <c r="L180" s="16">
        <f>'P_Density'!L180*(POWER(1+(INDEX(P_Growth!$M$2:$M$1611,MATCH(A2, P_Growth!$A$2:$A$1611,0))/100), Settings!$C$9-Settings!$C$8))*(Settings!$C$15/100)*(Settings!$C$16/100)*(Settings!$C$17/100)</f>
        <v/>
      </c>
    </row>
    <row r="181">
      <c r="A181" s="16">
        <f>'P_Density'!A181</f>
        <v/>
      </c>
      <c r="B181" s="16">
        <f>'P_Density'!B181</f>
        <v/>
      </c>
      <c r="C181" s="16">
        <f>'P_Density'!C181*(POWER(1+(INDEX(P_Growth!$M$2:$M$1611,MATCH(A2, P_Growth!$A$2:$A$1611,0))/100), Settings!$C$9-Settings!$C$8))*(Settings!$C$15/100)*(Settings!$C$16/100)*(Settings!$C$17/100)</f>
        <v/>
      </c>
      <c r="D181" s="16">
        <f>'P_Density'!D181*(POWER(1+(INDEX(P_Growth!$M$2:$M$1611,MATCH(A2, P_Growth!$A$2:$A$1611,0))/100), Settings!$C$9-Settings!$C$8))*(Settings!$C$15/100)*(Settings!$C$16/100)*(Settings!$C$17/100)</f>
        <v/>
      </c>
      <c r="E181" s="16">
        <f>'P_Density'!E181*(POWER(1+(INDEX(P_Growth!$M$2:$M$1611,MATCH(A2, P_Growth!$A$2:$A$1611,0))/100), Settings!$C$9-Settings!$C$8))*(Settings!$C$15/100)*(Settings!$C$16/100)*(Settings!$C$17/100)</f>
        <v/>
      </c>
      <c r="F181" s="16">
        <f>'P_Density'!F181*(POWER(1+(INDEX(P_Growth!$M$2:$M$1611,MATCH(A2, P_Growth!$A$2:$A$1611,0))/100), Settings!$C$9-Settings!$C$8))*(Settings!$C$15/100)*(Settings!$C$16/100)*(Settings!$C$17/100)</f>
        <v/>
      </c>
      <c r="G181" s="16">
        <f>'P_Density'!G181*(POWER(1+(INDEX(P_Growth!$M$2:$M$1611,MATCH(A2, P_Growth!$A$2:$A$1611,0))/100), Settings!$C$9-Settings!$C$8))*(Settings!$C$15/100)*(Settings!$C$16/100)*(Settings!$C$17/100)</f>
        <v/>
      </c>
      <c r="H181" s="16">
        <f>'P_Density'!H181*(POWER(1+(INDEX(P_Growth!$M$2:$M$1611,MATCH(A2, P_Growth!$A$2:$A$1611,0))/100), Settings!$C$9-Settings!$C$8))*(Settings!$C$15/100)*(Settings!$C$16/100)*(Settings!$C$17/100)</f>
        <v/>
      </c>
      <c r="I181" s="16">
        <f>'P_Density'!I181*(POWER(1+(INDEX(P_Growth!$M$2:$M$1611,MATCH(A2, P_Growth!$A$2:$A$1611,0))/100), Settings!$C$9-Settings!$C$8))*(Settings!$C$15/100)*(Settings!$C$16/100)*(Settings!$C$17/100)</f>
        <v/>
      </c>
      <c r="J181" s="16">
        <f>'P_Density'!J181*(POWER(1+(INDEX(P_Growth!$M$2:$M$1611,MATCH(A2, P_Growth!$A$2:$A$1611,0))/100), Settings!$C$9-Settings!$C$8))*(Settings!$C$15/100)*(Settings!$C$16/100)*(Settings!$C$17/100)</f>
        <v/>
      </c>
      <c r="K181" s="16">
        <f>'P_Density'!K181*(POWER(1+(INDEX(P_Growth!$M$2:$M$1611,MATCH(A2, P_Growth!$A$2:$A$1611,0))/100), Settings!$C$9-Settings!$C$8))*(Settings!$C$15/100)*(Settings!$C$16/100)*(Settings!$C$17/100)</f>
        <v/>
      </c>
      <c r="L181" s="16">
        <f>'P_Density'!L181*(POWER(1+(INDEX(P_Growth!$M$2:$M$1611,MATCH(A2, P_Growth!$A$2:$A$1611,0))/100), Settings!$C$9-Settings!$C$8))*(Settings!$C$15/100)*(Settings!$C$16/100)*(Settings!$C$17/100)</f>
        <v/>
      </c>
    </row>
    <row r="182">
      <c r="A182" s="16">
        <f>'P_Density'!A182</f>
        <v/>
      </c>
      <c r="B182" s="16">
        <f>'P_Density'!B182</f>
        <v/>
      </c>
      <c r="C182" s="16">
        <f>'P_Density'!C182*(POWER(1+(INDEX(P_Growth!$M$2:$M$1611,MATCH(A2, P_Growth!$A$2:$A$1611,0))/100), Settings!$C$9-Settings!$C$8))*(Settings!$C$15/100)*(Settings!$C$16/100)*(Settings!$C$17/100)</f>
        <v/>
      </c>
      <c r="D182" s="16">
        <f>'P_Density'!D182*(POWER(1+(INDEX(P_Growth!$M$2:$M$1611,MATCH(A2, P_Growth!$A$2:$A$1611,0))/100), Settings!$C$9-Settings!$C$8))*(Settings!$C$15/100)*(Settings!$C$16/100)*(Settings!$C$17/100)</f>
        <v/>
      </c>
      <c r="E182" s="16">
        <f>'P_Density'!E182*(POWER(1+(INDEX(P_Growth!$M$2:$M$1611,MATCH(A2, P_Growth!$A$2:$A$1611,0))/100), Settings!$C$9-Settings!$C$8))*(Settings!$C$15/100)*(Settings!$C$16/100)*(Settings!$C$17/100)</f>
        <v/>
      </c>
      <c r="F182" s="16">
        <f>'P_Density'!F182*(POWER(1+(INDEX(P_Growth!$M$2:$M$1611,MATCH(A2, P_Growth!$A$2:$A$1611,0))/100), Settings!$C$9-Settings!$C$8))*(Settings!$C$15/100)*(Settings!$C$16/100)*(Settings!$C$17/100)</f>
        <v/>
      </c>
      <c r="G182" s="16">
        <f>'P_Density'!G182*(POWER(1+(INDEX(P_Growth!$M$2:$M$1611,MATCH(A2, P_Growth!$A$2:$A$1611,0))/100), Settings!$C$9-Settings!$C$8))*(Settings!$C$15/100)*(Settings!$C$16/100)*(Settings!$C$17/100)</f>
        <v/>
      </c>
      <c r="H182" s="16">
        <f>'P_Density'!H182*(POWER(1+(INDEX(P_Growth!$M$2:$M$1611,MATCH(A2, P_Growth!$A$2:$A$1611,0))/100), Settings!$C$9-Settings!$C$8))*(Settings!$C$15/100)*(Settings!$C$16/100)*(Settings!$C$17/100)</f>
        <v/>
      </c>
      <c r="I182" s="16">
        <f>'P_Density'!I182*(POWER(1+(INDEX(P_Growth!$M$2:$M$1611,MATCH(A2, P_Growth!$A$2:$A$1611,0))/100), Settings!$C$9-Settings!$C$8))*(Settings!$C$15/100)*(Settings!$C$16/100)*(Settings!$C$17/100)</f>
        <v/>
      </c>
      <c r="J182" s="16">
        <f>'P_Density'!J182*(POWER(1+(INDEX(P_Growth!$M$2:$M$1611,MATCH(A2, P_Growth!$A$2:$A$1611,0))/100), Settings!$C$9-Settings!$C$8))*(Settings!$C$15/100)*(Settings!$C$16/100)*(Settings!$C$17/100)</f>
        <v/>
      </c>
      <c r="K182" s="16">
        <f>'P_Density'!K182*(POWER(1+(INDEX(P_Growth!$M$2:$M$1611,MATCH(A2, P_Growth!$A$2:$A$1611,0))/100), Settings!$C$9-Settings!$C$8))*(Settings!$C$15/100)*(Settings!$C$16/100)*(Settings!$C$17/100)</f>
        <v/>
      </c>
      <c r="L182" s="16">
        <f>'P_Density'!L182*(POWER(1+(INDEX(P_Growth!$M$2:$M$1611,MATCH(A2, P_Growth!$A$2:$A$1611,0))/100), Settings!$C$9-Settings!$C$8))*(Settings!$C$15/100)*(Settings!$C$16/100)*(Settings!$C$17/100)</f>
        <v/>
      </c>
    </row>
    <row r="183">
      <c r="A183" s="16">
        <f>'P_Density'!A183</f>
        <v/>
      </c>
      <c r="B183" s="16">
        <f>'P_Density'!B183</f>
        <v/>
      </c>
      <c r="C183" s="16">
        <f>'P_Density'!C183*(POWER(1+(INDEX(P_Growth!$M$2:$M$1611,MATCH(A2, P_Growth!$A$2:$A$1611,0))/100), Settings!$C$9-Settings!$C$8))*(Settings!$C$15/100)*(Settings!$C$16/100)*(Settings!$C$17/100)</f>
        <v/>
      </c>
      <c r="D183" s="16">
        <f>'P_Density'!D183*(POWER(1+(INDEX(P_Growth!$M$2:$M$1611,MATCH(A2, P_Growth!$A$2:$A$1611,0))/100), Settings!$C$9-Settings!$C$8))*(Settings!$C$15/100)*(Settings!$C$16/100)*(Settings!$C$17/100)</f>
        <v/>
      </c>
      <c r="E183" s="16">
        <f>'P_Density'!E183*(POWER(1+(INDEX(P_Growth!$M$2:$M$1611,MATCH(A2, P_Growth!$A$2:$A$1611,0))/100), Settings!$C$9-Settings!$C$8))*(Settings!$C$15/100)*(Settings!$C$16/100)*(Settings!$C$17/100)</f>
        <v/>
      </c>
      <c r="F183" s="16">
        <f>'P_Density'!F183*(POWER(1+(INDEX(P_Growth!$M$2:$M$1611,MATCH(A2, P_Growth!$A$2:$A$1611,0))/100), Settings!$C$9-Settings!$C$8))*(Settings!$C$15/100)*(Settings!$C$16/100)*(Settings!$C$17/100)</f>
        <v/>
      </c>
      <c r="G183" s="16">
        <f>'P_Density'!G183*(POWER(1+(INDEX(P_Growth!$M$2:$M$1611,MATCH(A2, P_Growth!$A$2:$A$1611,0))/100), Settings!$C$9-Settings!$C$8))*(Settings!$C$15/100)*(Settings!$C$16/100)*(Settings!$C$17/100)</f>
        <v/>
      </c>
      <c r="H183" s="16">
        <f>'P_Density'!H183*(POWER(1+(INDEX(P_Growth!$M$2:$M$1611,MATCH(A2, P_Growth!$A$2:$A$1611,0))/100), Settings!$C$9-Settings!$C$8))*(Settings!$C$15/100)*(Settings!$C$16/100)*(Settings!$C$17/100)</f>
        <v/>
      </c>
      <c r="I183" s="16">
        <f>'P_Density'!I183*(POWER(1+(INDEX(P_Growth!$M$2:$M$1611,MATCH(A2, P_Growth!$A$2:$A$1611,0))/100), Settings!$C$9-Settings!$C$8))*(Settings!$C$15/100)*(Settings!$C$16/100)*(Settings!$C$17/100)</f>
        <v/>
      </c>
      <c r="J183" s="16">
        <f>'P_Density'!J183*(POWER(1+(INDEX(P_Growth!$M$2:$M$1611,MATCH(A2, P_Growth!$A$2:$A$1611,0))/100), Settings!$C$9-Settings!$C$8))*(Settings!$C$15/100)*(Settings!$C$16/100)*(Settings!$C$17/100)</f>
        <v/>
      </c>
      <c r="K183" s="16">
        <f>'P_Density'!K183*(POWER(1+(INDEX(P_Growth!$M$2:$M$1611,MATCH(A2, P_Growth!$A$2:$A$1611,0))/100), Settings!$C$9-Settings!$C$8))*(Settings!$C$15/100)*(Settings!$C$16/100)*(Settings!$C$17/100)</f>
        <v/>
      </c>
      <c r="L183" s="16">
        <f>'P_Density'!L183*(POWER(1+(INDEX(P_Growth!$M$2:$M$1611,MATCH(A2, P_Growth!$A$2:$A$1611,0))/100), Settings!$C$9-Settings!$C$8))*(Settings!$C$15/100)*(Settings!$C$16/100)*(Settings!$C$17/100)</f>
        <v/>
      </c>
    </row>
    <row r="184">
      <c r="A184" s="16">
        <f>'P_Density'!A184</f>
        <v/>
      </c>
      <c r="B184" s="16">
        <f>'P_Density'!B184</f>
        <v/>
      </c>
      <c r="C184" s="16">
        <f>'P_Density'!C184*(POWER(1+(INDEX(P_Growth!$M$2:$M$1611,MATCH(A2, P_Growth!$A$2:$A$1611,0))/100), Settings!$C$9-Settings!$C$8))*(Settings!$C$15/100)*(Settings!$C$16/100)*(Settings!$C$17/100)</f>
        <v/>
      </c>
      <c r="D184" s="16">
        <f>'P_Density'!D184*(POWER(1+(INDEX(P_Growth!$M$2:$M$1611,MATCH(A2, P_Growth!$A$2:$A$1611,0))/100), Settings!$C$9-Settings!$C$8))*(Settings!$C$15/100)*(Settings!$C$16/100)*(Settings!$C$17/100)</f>
        <v/>
      </c>
      <c r="E184" s="16">
        <f>'P_Density'!E184*(POWER(1+(INDEX(P_Growth!$M$2:$M$1611,MATCH(A2, P_Growth!$A$2:$A$1611,0))/100), Settings!$C$9-Settings!$C$8))*(Settings!$C$15/100)*(Settings!$C$16/100)*(Settings!$C$17/100)</f>
        <v/>
      </c>
      <c r="F184" s="16">
        <f>'P_Density'!F184*(POWER(1+(INDEX(P_Growth!$M$2:$M$1611,MATCH(A2, P_Growth!$A$2:$A$1611,0))/100), Settings!$C$9-Settings!$C$8))*(Settings!$C$15/100)*(Settings!$C$16/100)*(Settings!$C$17/100)</f>
        <v/>
      </c>
      <c r="G184" s="16">
        <f>'P_Density'!G184*(POWER(1+(INDEX(P_Growth!$M$2:$M$1611,MATCH(A2, P_Growth!$A$2:$A$1611,0))/100), Settings!$C$9-Settings!$C$8))*(Settings!$C$15/100)*(Settings!$C$16/100)*(Settings!$C$17/100)</f>
        <v/>
      </c>
      <c r="H184" s="16">
        <f>'P_Density'!H184*(POWER(1+(INDEX(P_Growth!$M$2:$M$1611,MATCH(A2, P_Growth!$A$2:$A$1611,0))/100), Settings!$C$9-Settings!$C$8))*(Settings!$C$15/100)*(Settings!$C$16/100)*(Settings!$C$17/100)</f>
        <v/>
      </c>
      <c r="I184" s="16">
        <f>'P_Density'!I184*(POWER(1+(INDEX(P_Growth!$M$2:$M$1611,MATCH(A2, P_Growth!$A$2:$A$1611,0))/100), Settings!$C$9-Settings!$C$8))*(Settings!$C$15/100)*(Settings!$C$16/100)*(Settings!$C$17/100)</f>
        <v/>
      </c>
      <c r="J184" s="16">
        <f>'P_Density'!J184*(POWER(1+(INDEX(P_Growth!$M$2:$M$1611,MATCH(A2, P_Growth!$A$2:$A$1611,0))/100), Settings!$C$9-Settings!$C$8))*(Settings!$C$15/100)*(Settings!$C$16/100)*(Settings!$C$17/100)</f>
        <v/>
      </c>
      <c r="K184" s="16">
        <f>'P_Density'!K184*(POWER(1+(INDEX(P_Growth!$M$2:$M$1611,MATCH(A2, P_Growth!$A$2:$A$1611,0))/100), Settings!$C$9-Settings!$C$8))*(Settings!$C$15/100)*(Settings!$C$16/100)*(Settings!$C$17/100)</f>
        <v/>
      </c>
      <c r="L184" s="16">
        <f>'P_Density'!L184*(POWER(1+(INDEX(P_Growth!$M$2:$M$1611,MATCH(A2, P_Growth!$A$2:$A$1611,0))/100), Settings!$C$9-Settings!$C$8))*(Settings!$C$15/100)*(Settings!$C$16/100)*(Settings!$C$17/100)</f>
        <v/>
      </c>
    </row>
    <row r="185">
      <c r="A185" s="16">
        <f>'P_Density'!A185</f>
        <v/>
      </c>
      <c r="B185" s="16">
        <f>'P_Density'!B185</f>
        <v/>
      </c>
      <c r="C185" s="16">
        <f>'P_Density'!C185*(POWER(1+(INDEX(P_Growth!$M$2:$M$1611,MATCH(A2, P_Growth!$A$2:$A$1611,0))/100), Settings!$C$9-Settings!$C$8))*(Settings!$C$15/100)*(Settings!$C$16/100)*(Settings!$C$17/100)</f>
        <v/>
      </c>
      <c r="D185" s="16">
        <f>'P_Density'!D185*(POWER(1+(INDEX(P_Growth!$M$2:$M$1611,MATCH(A2, P_Growth!$A$2:$A$1611,0))/100), Settings!$C$9-Settings!$C$8))*(Settings!$C$15/100)*(Settings!$C$16/100)*(Settings!$C$17/100)</f>
        <v/>
      </c>
      <c r="E185" s="16">
        <f>'P_Density'!E185*(POWER(1+(INDEX(P_Growth!$M$2:$M$1611,MATCH(A2, P_Growth!$A$2:$A$1611,0))/100), Settings!$C$9-Settings!$C$8))*(Settings!$C$15/100)*(Settings!$C$16/100)*(Settings!$C$17/100)</f>
        <v/>
      </c>
      <c r="F185" s="16">
        <f>'P_Density'!F185*(POWER(1+(INDEX(P_Growth!$M$2:$M$1611,MATCH(A2, P_Growth!$A$2:$A$1611,0))/100), Settings!$C$9-Settings!$C$8))*(Settings!$C$15/100)*(Settings!$C$16/100)*(Settings!$C$17/100)</f>
        <v/>
      </c>
      <c r="G185" s="16">
        <f>'P_Density'!G185*(POWER(1+(INDEX(P_Growth!$M$2:$M$1611,MATCH(A2, P_Growth!$A$2:$A$1611,0))/100), Settings!$C$9-Settings!$C$8))*(Settings!$C$15/100)*(Settings!$C$16/100)*(Settings!$C$17/100)</f>
        <v/>
      </c>
      <c r="H185" s="16">
        <f>'P_Density'!H185*(POWER(1+(INDEX(P_Growth!$M$2:$M$1611,MATCH(A2, P_Growth!$A$2:$A$1611,0))/100), Settings!$C$9-Settings!$C$8))*(Settings!$C$15/100)*(Settings!$C$16/100)*(Settings!$C$17/100)</f>
        <v/>
      </c>
      <c r="I185" s="16">
        <f>'P_Density'!I185*(POWER(1+(INDEX(P_Growth!$M$2:$M$1611,MATCH(A2, P_Growth!$A$2:$A$1611,0))/100), Settings!$C$9-Settings!$C$8))*(Settings!$C$15/100)*(Settings!$C$16/100)*(Settings!$C$17/100)</f>
        <v/>
      </c>
      <c r="J185" s="16">
        <f>'P_Density'!J185*(POWER(1+(INDEX(P_Growth!$M$2:$M$1611,MATCH(A2, P_Growth!$A$2:$A$1611,0))/100), Settings!$C$9-Settings!$C$8))*(Settings!$C$15/100)*(Settings!$C$16/100)*(Settings!$C$17/100)</f>
        <v/>
      </c>
      <c r="K185" s="16">
        <f>'P_Density'!K185*(POWER(1+(INDEX(P_Growth!$M$2:$M$1611,MATCH(A2, P_Growth!$A$2:$A$1611,0))/100), Settings!$C$9-Settings!$C$8))*(Settings!$C$15/100)*(Settings!$C$16/100)*(Settings!$C$17/100)</f>
        <v/>
      </c>
      <c r="L185" s="16">
        <f>'P_Density'!L185*(POWER(1+(INDEX(P_Growth!$M$2:$M$1611,MATCH(A2, P_Growth!$A$2:$A$1611,0))/100), Settings!$C$9-Settings!$C$8))*(Settings!$C$15/100)*(Settings!$C$16/100)*(Settings!$C$17/100)</f>
        <v/>
      </c>
    </row>
    <row r="186">
      <c r="A186" s="16">
        <f>'P_Density'!A186</f>
        <v/>
      </c>
      <c r="B186" s="16">
        <f>'P_Density'!B186</f>
        <v/>
      </c>
      <c r="C186" s="16">
        <f>'P_Density'!C186*(POWER(1+(INDEX(P_Growth!$M$2:$M$1611,MATCH(A2, P_Growth!$A$2:$A$1611,0))/100), Settings!$C$9-Settings!$C$8))*(Settings!$C$15/100)*(Settings!$C$16/100)*(Settings!$C$17/100)</f>
        <v/>
      </c>
      <c r="D186" s="16">
        <f>'P_Density'!D186*(POWER(1+(INDEX(P_Growth!$M$2:$M$1611,MATCH(A2, P_Growth!$A$2:$A$1611,0))/100), Settings!$C$9-Settings!$C$8))*(Settings!$C$15/100)*(Settings!$C$16/100)*(Settings!$C$17/100)</f>
        <v/>
      </c>
      <c r="E186" s="16">
        <f>'P_Density'!E186*(POWER(1+(INDEX(P_Growth!$M$2:$M$1611,MATCH(A2, P_Growth!$A$2:$A$1611,0))/100), Settings!$C$9-Settings!$C$8))*(Settings!$C$15/100)*(Settings!$C$16/100)*(Settings!$C$17/100)</f>
        <v/>
      </c>
      <c r="F186" s="16">
        <f>'P_Density'!F186*(POWER(1+(INDEX(P_Growth!$M$2:$M$1611,MATCH(A2, P_Growth!$A$2:$A$1611,0))/100), Settings!$C$9-Settings!$C$8))*(Settings!$C$15/100)*(Settings!$C$16/100)*(Settings!$C$17/100)</f>
        <v/>
      </c>
      <c r="G186" s="16">
        <f>'P_Density'!G186*(POWER(1+(INDEX(P_Growth!$M$2:$M$1611,MATCH(A2, P_Growth!$A$2:$A$1611,0))/100), Settings!$C$9-Settings!$C$8))*(Settings!$C$15/100)*(Settings!$C$16/100)*(Settings!$C$17/100)</f>
        <v/>
      </c>
      <c r="H186" s="16">
        <f>'P_Density'!H186*(POWER(1+(INDEX(P_Growth!$M$2:$M$1611,MATCH(A2, P_Growth!$A$2:$A$1611,0))/100), Settings!$C$9-Settings!$C$8))*(Settings!$C$15/100)*(Settings!$C$16/100)*(Settings!$C$17/100)</f>
        <v/>
      </c>
      <c r="I186" s="16">
        <f>'P_Density'!I186*(POWER(1+(INDEX(P_Growth!$M$2:$M$1611,MATCH(A2, P_Growth!$A$2:$A$1611,0))/100), Settings!$C$9-Settings!$C$8))*(Settings!$C$15/100)*(Settings!$C$16/100)*(Settings!$C$17/100)</f>
        <v/>
      </c>
      <c r="J186" s="16">
        <f>'P_Density'!J186*(POWER(1+(INDEX(P_Growth!$M$2:$M$1611,MATCH(A2, P_Growth!$A$2:$A$1611,0))/100), Settings!$C$9-Settings!$C$8))*(Settings!$C$15/100)*(Settings!$C$16/100)*(Settings!$C$17/100)</f>
        <v/>
      </c>
      <c r="K186" s="16">
        <f>'P_Density'!K186*(POWER(1+(INDEX(P_Growth!$M$2:$M$1611,MATCH(A2, P_Growth!$A$2:$A$1611,0))/100), Settings!$C$9-Settings!$C$8))*(Settings!$C$15/100)*(Settings!$C$16/100)*(Settings!$C$17/100)</f>
        <v/>
      </c>
      <c r="L186" s="16">
        <f>'P_Density'!L186*(POWER(1+(INDEX(P_Growth!$M$2:$M$1611,MATCH(A2, P_Growth!$A$2:$A$1611,0))/100), Settings!$C$9-Settings!$C$8))*(Settings!$C$15/100)*(Settings!$C$16/100)*(Settings!$C$17/100)</f>
        <v/>
      </c>
    </row>
    <row r="187">
      <c r="A187" s="16">
        <f>'P_Density'!A187</f>
        <v/>
      </c>
      <c r="B187" s="16">
        <f>'P_Density'!B187</f>
        <v/>
      </c>
      <c r="C187" s="16">
        <f>'P_Density'!C187*(POWER(1+(INDEX(P_Growth!$M$2:$M$1611,MATCH(A2, P_Growth!$A$2:$A$1611,0))/100), Settings!$C$9-Settings!$C$8))*(Settings!$C$15/100)*(Settings!$C$16/100)*(Settings!$C$17/100)</f>
        <v/>
      </c>
      <c r="D187" s="16">
        <f>'P_Density'!D187*(POWER(1+(INDEX(P_Growth!$M$2:$M$1611,MATCH(A2, P_Growth!$A$2:$A$1611,0))/100), Settings!$C$9-Settings!$C$8))*(Settings!$C$15/100)*(Settings!$C$16/100)*(Settings!$C$17/100)</f>
        <v/>
      </c>
      <c r="E187" s="16">
        <f>'P_Density'!E187*(POWER(1+(INDEX(P_Growth!$M$2:$M$1611,MATCH(A2, P_Growth!$A$2:$A$1611,0))/100), Settings!$C$9-Settings!$C$8))*(Settings!$C$15/100)*(Settings!$C$16/100)*(Settings!$C$17/100)</f>
        <v/>
      </c>
      <c r="F187" s="16">
        <f>'P_Density'!F187*(POWER(1+(INDEX(P_Growth!$M$2:$M$1611,MATCH(A2, P_Growth!$A$2:$A$1611,0))/100), Settings!$C$9-Settings!$C$8))*(Settings!$C$15/100)*(Settings!$C$16/100)*(Settings!$C$17/100)</f>
        <v/>
      </c>
      <c r="G187" s="16">
        <f>'P_Density'!G187*(POWER(1+(INDEX(P_Growth!$M$2:$M$1611,MATCH(A2, P_Growth!$A$2:$A$1611,0))/100), Settings!$C$9-Settings!$C$8))*(Settings!$C$15/100)*(Settings!$C$16/100)*(Settings!$C$17/100)</f>
        <v/>
      </c>
      <c r="H187" s="16">
        <f>'P_Density'!H187*(POWER(1+(INDEX(P_Growth!$M$2:$M$1611,MATCH(A2, P_Growth!$A$2:$A$1611,0))/100), Settings!$C$9-Settings!$C$8))*(Settings!$C$15/100)*(Settings!$C$16/100)*(Settings!$C$17/100)</f>
        <v/>
      </c>
      <c r="I187" s="16">
        <f>'P_Density'!I187*(POWER(1+(INDEX(P_Growth!$M$2:$M$1611,MATCH(A2, P_Growth!$A$2:$A$1611,0))/100), Settings!$C$9-Settings!$C$8))*(Settings!$C$15/100)*(Settings!$C$16/100)*(Settings!$C$17/100)</f>
        <v/>
      </c>
      <c r="J187" s="16">
        <f>'P_Density'!J187*(POWER(1+(INDEX(P_Growth!$M$2:$M$1611,MATCH(A2, P_Growth!$A$2:$A$1611,0))/100), Settings!$C$9-Settings!$C$8))*(Settings!$C$15/100)*(Settings!$C$16/100)*(Settings!$C$17/100)</f>
        <v/>
      </c>
      <c r="K187" s="16">
        <f>'P_Density'!K187*(POWER(1+(INDEX(P_Growth!$M$2:$M$1611,MATCH(A2, P_Growth!$A$2:$A$1611,0))/100), Settings!$C$9-Settings!$C$8))*(Settings!$C$15/100)*(Settings!$C$16/100)*(Settings!$C$17/100)</f>
        <v/>
      </c>
      <c r="L187" s="16">
        <f>'P_Density'!L187*(POWER(1+(INDEX(P_Growth!$M$2:$M$1611,MATCH(A2, P_Growth!$A$2:$A$1611,0))/100), Settings!$C$9-Settings!$C$8))*(Settings!$C$15/100)*(Settings!$C$16/100)*(Settings!$C$17/100)</f>
        <v/>
      </c>
    </row>
    <row r="188">
      <c r="A188" s="16">
        <f>'P_Density'!A188</f>
        <v/>
      </c>
      <c r="B188" s="16">
        <f>'P_Density'!B188</f>
        <v/>
      </c>
      <c r="C188" s="16">
        <f>'P_Density'!C188*(POWER(1+(INDEX(P_Growth!$M$2:$M$1611,MATCH(A2, P_Growth!$A$2:$A$1611,0))/100), Settings!$C$9-Settings!$C$8))*(Settings!$C$15/100)*(Settings!$C$16/100)*(Settings!$C$17/100)</f>
        <v/>
      </c>
      <c r="D188" s="16">
        <f>'P_Density'!D188*(POWER(1+(INDEX(P_Growth!$M$2:$M$1611,MATCH(A2, P_Growth!$A$2:$A$1611,0))/100), Settings!$C$9-Settings!$C$8))*(Settings!$C$15/100)*(Settings!$C$16/100)*(Settings!$C$17/100)</f>
        <v/>
      </c>
      <c r="E188" s="16">
        <f>'P_Density'!E188*(POWER(1+(INDEX(P_Growth!$M$2:$M$1611,MATCH(A2, P_Growth!$A$2:$A$1611,0))/100), Settings!$C$9-Settings!$C$8))*(Settings!$C$15/100)*(Settings!$C$16/100)*(Settings!$C$17/100)</f>
        <v/>
      </c>
      <c r="F188" s="16">
        <f>'P_Density'!F188*(POWER(1+(INDEX(P_Growth!$M$2:$M$1611,MATCH(A2, P_Growth!$A$2:$A$1611,0))/100), Settings!$C$9-Settings!$C$8))*(Settings!$C$15/100)*(Settings!$C$16/100)*(Settings!$C$17/100)</f>
        <v/>
      </c>
      <c r="G188" s="16">
        <f>'P_Density'!G188*(POWER(1+(INDEX(P_Growth!$M$2:$M$1611,MATCH(A2, P_Growth!$A$2:$A$1611,0))/100), Settings!$C$9-Settings!$C$8))*(Settings!$C$15/100)*(Settings!$C$16/100)*(Settings!$C$17/100)</f>
        <v/>
      </c>
      <c r="H188" s="16">
        <f>'P_Density'!H188*(POWER(1+(INDEX(P_Growth!$M$2:$M$1611,MATCH(A2, P_Growth!$A$2:$A$1611,0))/100), Settings!$C$9-Settings!$C$8))*(Settings!$C$15/100)*(Settings!$C$16/100)*(Settings!$C$17/100)</f>
        <v/>
      </c>
      <c r="I188" s="16">
        <f>'P_Density'!I188*(POWER(1+(INDEX(P_Growth!$M$2:$M$1611,MATCH(A2, P_Growth!$A$2:$A$1611,0))/100), Settings!$C$9-Settings!$C$8))*(Settings!$C$15/100)*(Settings!$C$16/100)*(Settings!$C$17/100)</f>
        <v/>
      </c>
      <c r="J188" s="16">
        <f>'P_Density'!J188*(POWER(1+(INDEX(P_Growth!$M$2:$M$1611,MATCH(A2, P_Growth!$A$2:$A$1611,0))/100), Settings!$C$9-Settings!$C$8))*(Settings!$C$15/100)*(Settings!$C$16/100)*(Settings!$C$17/100)</f>
        <v/>
      </c>
      <c r="K188" s="16">
        <f>'P_Density'!K188*(POWER(1+(INDEX(P_Growth!$M$2:$M$1611,MATCH(A2, P_Growth!$A$2:$A$1611,0))/100), Settings!$C$9-Settings!$C$8))*(Settings!$C$15/100)*(Settings!$C$16/100)*(Settings!$C$17/100)</f>
        <v/>
      </c>
      <c r="L188" s="16">
        <f>'P_Density'!L188*(POWER(1+(INDEX(P_Growth!$M$2:$M$1611,MATCH(A2, P_Growth!$A$2:$A$1611,0))/100), Settings!$C$9-Settings!$C$8))*(Settings!$C$15/100)*(Settings!$C$16/100)*(Settings!$C$17/100)</f>
        <v/>
      </c>
    </row>
    <row r="189">
      <c r="A189" s="16">
        <f>'P_Density'!A189</f>
        <v/>
      </c>
      <c r="B189" s="16">
        <f>'P_Density'!B189</f>
        <v/>
      </c>
      <c r="C189" s="16">
        <f>'P_Density'!C189*(POWER(1+(INDEX(P_Growth!$M$2:$M$1611,MATCH(A2, P_Growth!$A$2:$A$1611,0))/100), Settings!$C$9-Settings!$C$8))*(Settings!$C$15/100)*(Settings!$C$16/100)*(Settings!$C$17/100)</f>
        <v/>
      </c>
      <c r="D189" s="16">
        <f>'P_Density'!D189*(POWER(1+(INDEX(P_Growth!$M$2:$M$1611,MATCH(A2, P_Growth!$A$2:$A$1611,0))/100), Settings!$C$9-Settings!$C$8))*(Settings!$C$15/100)*(Settings!$C$16/100)*(Settings!$C$17/100)</f>
        <v/>
      </c>
      <c r="E189" s="16">
        <f>'P_Density'!E189*(POWER(1+(INDEX(P_Growth!$M$2:$M$1611,MATCH(A2, P_Growth!$A$2:$A$1611,0))/100), Settings!$C$9-Settings!$C$8))*(Settings!$C$15/100)*(Settings!$C$16/100)*(Settings!$C$17/100)</f>
        <v/>
      </c>
      <c r="F189" s="16">
        <f>'P_Density'!F189*(POWER(1+(INDEX(P_Growth!$M$2:$M$1611,MATCH(A2, P_Growth!$A$2:$A$1611,0))/100), Settings!$C$9-Settings!$C$8))*(Settings!$C$15/100)*(Settings!$C$16/100)*(Settings!$C$17/100)</f>
        <v/>
      </c>
      <c r="G189" s="16">
        <f>'P_Density'!G189*(POWER(1+(INDEX(P_Growth!$M$2:$M$1611,MATCH(A2, P_Growth!$A$2:$A$1611,0))/100), Settings!$C$9-Settings!$C$8))*(Settings!$C$15/100)*(Settings!$C$16/100)*(Settings!$C$17/100)</f>
        <v/>
      </c>
      <c r="H189" s="16">
        <f>'P_Density'!H189*(POWER(1+(INDEX(P_Growth!$M$2:$M$1611,MATCH(A2, P_Growth!$A$2:$A$1611,0))/100), Settings!$C$9-Settings!$C$8))*(Settings!$C$15/100)*(Settings!$C$16/100)*(Settings!$C$17/100)</f>
        <v/>
      </c>
      <c r="I189" s="16">
        <f>'P_Density'!I189*(POWER(1+(INDEX(P_Growth!$M$2:$M$1611,MATCH(A2, P_Growth!$A$2:$A$1611,0))/100), Settings!$C$9-Settings!$C$8))*(Settings!$C$15/100)*(Settings!$C$16/100)*(Settings!$C$17/100)</f>
        <v/>
      </c>
      <c r="J189" s="16">
        <f>'P_Density'!J189*(POWER(1+(INDEX(P_Growth!$M$2:$M$1611,MATCH(A2, P_Growth!$A$2:$A$1611,0))/100), Settings!$C$9-Settings!$C$8))*(Settings!$C$15/100)*(Settings!$C$16/100)*(Settings!$C$17/100)</f>
        <v/>
      </c>
      <c r="K189" s="16">
        <f>'P_Density'!K189*(POWER(1+(INDEX(P_Growth!$M$2:$M$1611,MATCH(A2, P_Growth!$A$2:$A$1611,0))/100), Settings!$C$9-Settings!$C$8))*(Settings!$C$15/100)*(Settings!$C$16/100)*(Settings!$C$17/100)</f>
        <v/>
      </c>
      <c r="L189" s="16">
        <f>'P_Density'!L189*(POWER(1+(INDEX(P_Growth!$M$2:$M$1611,MATCH(A2, P_Growth!$A$2:$A$1611,0))/100), Settings!$C$9-Settings!$C$8))*(Settings!$C$15/100)*(Settings!$C$16/100)*(Settings!$C$17/100)</f>
        <v/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66ff99"/>
    <outlinePr summaryBelow="1" summaryRight="1"/>
    <pageSetUpPr/>
  </sheetPr>
  <dimension ref="A1:L189"/>
  <sheetViews>
    <sheetView workbookViewId="0">
      <selection activeCell="A1" sqref="A1"/>
    </sheetView>
  </sheetViews>
  <sheetFormatPr baseColWidth="8" defaultRowHeight="15"/>
  <cols>
    <col customWidth="1" max="2" min="2" width="30"/>
  </cols>
  <sheetData>
    <row r="1">
      <c r="A1" s="16">
        <f>'Users'!A1</f>
        <v/>
      </c>
      <c r="B1" s="16">
        <f>'Users'!B1</f>
        <v/>
      </c>
      <c r="C1" s="16">
        <f>'Users'!C1</f>
        <v/>
      </c>
      <c r="D1" s="16">
        <f>'Users'!D1</f>
        <v/>
      </c>
      <c r="E1" s="16">
        <f>'Users'!E1</f>
        <v/>
      </c>
      <c r="F1" s="16">
        <f>'Users'!F1</f>
        <v/>
      </c>
      <c r="G1" s="16">
        <f>'Users'!G1</f>
        <v/>
      </c>
      <c r="H1" s="16">
        <f>'Users'!H1</f>
        <v/>
      </c>
      <c r="I1" s="16">
        <f>'Users'!I1</f>
        <v/>
      </c>
      <c r="J1" s="16">
        <f>'Users'!J1</f>
        <v/>
      </c>
      <c r="K1" s="16">
        <f>'Users'!K1</f>
        <v/>
      </c>
      <c r="L1" s="16">
        <f>'Users'!L1</f>
        <v/>
      </c>
    </row>
    <row r="2">
      <c r="A2" s="16">
        <f>'Users'!A2</f>
        <v/>
      </c>
      <c r="B2" s="16">
        <f>'Users'!B2</f>
        <v/>
      </c>
      <c r="C2" s="16">
        <f>(Users!C2*MAX(Settings!$C$18,(Settings!$C$19*1024*8*(1/30)*(15/100)*(1/3600))))</f>
        <v/>
      </c>
      <c r="D2" s="16">
        <f>(Users!D2*MAX(Settings!$C$18,(Settings!$C$19*1024*8*(1/30)*(15/100)*(1/3600))))</f>
        <v/>
      </c>
      <c r="E2" s="16">
        <f>(Users!E2*MAX(Settings!$C$18,(Settings!$C$19*1024*8*(1/30)*(15/100)*(1/3600))))</f>
        <v/>
      </c>
      <c r="F2" s="16">
        <f>(Users!F2*MAX(Settings!$C$18,(Settings!$C$19*1024*8*(1/30)*(15/100)*(1/3600))))</f>
        <v/>
      </c>
      <c r="G2" s="16">
        <f>(Users!G2*MAX(Settings!$C$18,(Settings!$C$19*1024*8*(1/30)*(15/100)*(1/3600))))</f>
        <v/>
      </c>
      <c r="H2" s="16">
        <f>(Users!H2*MAX(Settings!$C$18,(Settings!$C$19*1024*8*(1/30)*(15/100)*(1/3600))))</f>
        <v/>
      </c>
      <c r="I2" s="16">
        <f>(Users!I2*MAX(Settings!$C$18,(Settings!$C$19*1024*8*(1/30)*(15/100)*(1/3600))))</f>
        <v/>
      </c>
      <c r="J2" s="16">
        <f>(Users!J2*MAX(Settings!$C$18,(Settings!$C$19*1024*8*(1/30)*(15/100)*(1/3600))))</f>
        <v/>
      </c>
      <c r="K2" s="16">
        <f>(Users!K2*MAX(Settings!$C$18,(Settings!$C$19*1024*8*(1/30)*(15/100)*(1/3600))))</f>
        <v/>
      </c>
      <c r="L2" s="16">
        <f>(Users!L2*MAX(Settings!$C$18,(Settings!$C$19*1024*8*(1/30)*(15/100)*(1/3600))))</f>
        <v/>
      </c>
    </row>
    <row r="3">
      <c r="A3" s="16">
        <f>'Users'!A3</f>
        <v/>
      </c>
      <c r="B3" s="16">
        <f>'Users'!B3</f>
        <v/>
      </c>
      <c r="C3" s="16">
        <f>(Users!C3*MAX(Settings!$C$18,(Settings!$C$19*1024*8*(1/30)*(15/100)*(1/3600))))</f>
        <v/>
      </c>
      <c r="D3" s="16">
        <f>(Users!D3*MAX(Settings!$C$18,(Settings!$C$19*1024*8*(1/30)*(15/100)*(1/3600))))</f>
        <v/>
      </c>
      <c r="E3" s="16">
        <f>(Users!E3*MAX(Settings!$C$18,(Settings!$C$19*1024*8*(1/30)*(15/100)*(1/3600))))</f>
        <v/>
      </c>
      <c r="F3" s="16">
        <f>(Users!F3*MAX(Settings!$C$18,(Settings!$C$19*1024*8*(1/30)*(15/100)*(1/3600))))</f>
        <v/>
      </c>
      <c r="G3" s="16">
        <f>(Users!G3*MAX(Settings!$C$18,(Settings!$C$19*1024*8*(1/30)*(15/100)*(1/3600))))</f>
        <v/>
      </c>
      <c r="H3" s="16">
        <f>(Users!H3*MAX(Settings!$C$18,(Settings!$C$19*1024*8*(1/30)*(15/100)*(1/3600))))</f>
        <v/>
      </c>
      <c r="I3" s="16">
        <f>(Users!I3*MAX(Settings!$C$18,(Settings!$C$19*1024*8*(1/30)*(15/100)*(1/3600))))</f>
        <v/>
      </c>
      <c r="J3" s="16">
        <f>(Users!J3*MAX(Settings!$C$18,(Settings!$C$19*1024*8*(1/30)*(15/100)*(1/3600))))</f>
        <v/>
      </c>
      <c r="K3" s="16">
        <f>(Users!K3*MAX(Settings!$C$18,(Settings!$C$19*1024*8*(1/30)*(15/100)*(1/3600))))</f>
        <v/>
      </c>
      <c r="L3" s="16">
        <f>(Users!L3*MAX(Settings!$C$18,(Settings!$C$19*1024*8*(1/30)*(15/100)*(1/3600))))</f>
        <v/>
      </c>
    </row>
    <row r="4">
      <c r="A4" s="16">
        <f>'Users'!A4</f>
        <v/>
      </c>
      <c r="B4" s="16">
        <f>'Users'!B4</f>
        <v/>
      </c>
      <c r="C4" s="16">
        <f>(Users!C4*MAX(Settings!$C$18,(Settings!$C$19*1024*8*(1/30)*(15/100)*(1/3600))))</f>
        <v/>
      </c>
      <c r="D4" s="16">
        <f>(Users!D4*MAX(Settings!$C$18,(Settings!$C$19*1024*8*(1/30)*(15/100)*(1/3600))))</f>
        <v/>
      </c>
      <c r="E4" s="16">
        <f>(Users!E4*MAX(Settings!$C$18,(Settings!$C$19*1024*8*(1/30)*(15/100)*(1/3600))))</f>
        <v/>
      </c>
      <c r="F4" s="16">
        <f>(Users!F4*MAX(Settings!$C$18,(Settings!$C$19*1024*8*(1/30)*(15/100)*(1/3600))))</f>
        <v/>
      </c>
      <c r="G4" s="16">
        <f>(Users!G4*MAX(Settings!$C$18,(Settings!$C$19*1024*8*(1/30)*(15/100)*(1/3600))))</f>
        <v/>
      </c>
      <c r="H4" s="16">
        <f>(Users!H4*MAX(Settings!$C$18,(Settings!$C$19*1024*8*(1/30)*(15/100)*(1/3600))))</f>
        <v/>
      </c>
      <c r="I4" s="16">
        <f>(Users!I4*MAX(Settings!$C$18,(Settings!$C$19*1024*8*(1/30)*(15/100)*(1/3600))))</f>
        <v/>
      </c>
      <c r="J4" s="16">
        <f>(Users!J4*MAX(Settings!$C$18,(Settings!$C$19*1024*8*(1/30)*(15/100)*(1/3600))))</f>
        <v/>
      </c>
      <c r="K4" s="16">
        <f>(Users!K4*MAX(Settings!$C$18,(Settings!$C$19*1024*8*(1/30)*(15/100)*(1/3600))))</f>
        <v/>
      </c>
      <c r="L4" s="16">
        <f>(Users!L4*MAX(Settings!$C$18,(Settings!$C$19*1024*8*(1/30)*(15/100)*(1/3600))))</f>
        <v/>
      </c>
    </row>
    <row r="5">
      <c r="A5" s="16">
        <f>'Users'!A5</f>
        <v/>
      </c>
      <c r="B5" s="16">
        <f>'Users'!B5</f>
        <v/>
      </c>
      <c r="C5" s="16">
        <f>(Users!C5*MAX(Settings!$C$18,(Settings!$C$19*1024*8*(1/30)*(15/100)*(1/3600))))</f>
        <v/>
      </c>
      <c r="D5" s="16">
        <f>(Users!D5*MAX(Settings!$C$18,(Settings!$C$19*1024*8*(1/30)*(15/100)*(1/3600))))</f>
        <v/>
      </c>
      <c r="E5" s="16">
        <f>(Users!E5*MAX(Settings!$C$18,(Settings!$C$19*1024*8*(1/30)*(15/100)*(1/3600))))</f>
        <v/>
      </c>
      <c r="F5" s="16">
        <f>(Users!F5*MAX(Settings!$C$18,(Settings!$C$19*1024*8*(1/30)*(15/100)*(1/3600))))</f>
        <v/>
      </c>
      <c r="G5" s="16">
        <f>(Users!G5*MAX(Settings!$C$18,(Settings!$C$19*1024*8*(1/30)*(15/100)*(1/3600))))</f>
        <v/>
      </c>
      <c r="H5" s="16">
        <f>(Users!H5*MAX(Settings!$C$18,(Settings!$C$19*1024*8*(1/30)*(15/100)*(1/3600))))</f>
        <v/>
      </c>
      <c r="I5" s="16">
        <f>(Users!I5*MAX(Settings!$C$18,(Settings!$C$19*1024*8*(1/30)*(15/100)*(1/3600))))</f>
        <v/>
      </c>
      <c r="J5" s="16">
        <f>(Users!J5*MAX(Settings!$C$18,(Settings!$C$19*1024*8*(1/30)*(15/100)*(1/3600))))</f>
        <v/>
      </c>
      <c r="K5" s="16">
        <f>(Users!K5*MAX(Settings!$C$18,(Settings!$C$19*1024*8*(1/30)*(15/100)*(1/3600))))</f>
        <v/>
      </c>
      <c r="L5" s="16">
        <f>(Users!L5*MAX(Settings!$C$18,(Settings!$C$19*1024*8*(1/30)*(15/100)*(1/3600))))</f>
        <v/>
      </c>
    </row>
    <row r="6">
      <c r="A6" s="16">
        <f>'Users'!A6</f>
        <v/>
      </c>
      <c r="B6" s="16">
        <f>'Users'!B6</f>
        <v/>
      </c>
      <c r="C6" s="16">
        <f>(Users!C6*MAX(Settings!$C$18,(Settings!$C$19*1024*8*(1/30)*(15/100)*(1/3600))))</f>
        <v/>
      </c>
      <c r="D6" s="16">
        <f>(Users!D6*MAX(Settings!$C$18,(Settings!$C$19*1024*8*(1/30)*(15/100)*(1/3600))))</f>
        <v/>
      </c>
      <c r="E6" s="16">
        <f>(Users!E6*MAX(Settings!$C$18,(Settings!$C$19*1024*8*(1/30)*(15/100)*(1/3600))))</f>
        <v/>
      </c>
      <c r="F6" s="16">
        <f>(Users!F6*MAX(Settings!$C$18,(Settings!$C$19*1024*8*(1/30)*(15/100)*(1/3600))))</f>
        <v/>
      </c>
      <c r="G6" s="16">
        <f>(Users!G6*MAX(Settings!$C$18,(Settings!$C$19*1024*8*(1/30)*(15/100)*(1/3600))))</f>
        <v/>
      </c>
      <c r="H6" s="16">
        <f>(Users!H6*MAX(Settings!$C$18,(Settings!$C$19*1024*8*(1/30)*(15/100)*(1/3600))))</f>
        <v/>
      </c>
      <c r="I6" s="16">
        <f>(Users!I6*MAX(Settings!$C$18,(Settings!$C$19*1024*8*(1/30)*(15/100)*(1/3600))))</f>
        <v/>
      </c>
      <c r="J6" s="16">
        <f>(Users!J6*MAX(Settings!$C$18,(Settings!$C$19*1024*8*(1/30)*(15/100)*(1/3600))))</f>
        <v/>
      </c>
      <c r="K6" s="16">
        <f>(Users!K6*MAX(Settings!$C$18,(Settings!$C$19*1024*8*(1/30)*(15/100)*(1/3600))))</f>
        <v/>
      </c>
      <c r="L6" s="16">
        <f>(Users!L6*MAX(Settings!$C$18,(Settings!$C$19*1024*8*(1/30)*(15/100)*(1/3600))))</f>
        <v/>
      </c>
    </row>
    <row r="7">
      <c r="A7" s="16">
        <f>'Users'!A7</f>
        <v/>
      </c>
      <c r="B7" s="16">
        <f>'Users'!B7</f>
        <v/>
      </c>
      <c r="C7" s="16">
        <f>(Users!C7*MAX(Settings!$C$18,(Settings!$C$19*1024*8*(1/30)*(15/100)*(1/3600))))</f>
        <v/>
      </c>
      <c r="D7" s="16">
        <f>(Users!D7*MAX(Settings!$C$18,(Settings!$C$19*1024*8*(1/30)*(15/100)*(1/3600))))</f>
        <v/>
      </c>
      <c r="E7" s="16">
        <f>(Users!E7*MAX(Settings!$C$18,(Settings!$C$19*1024*8*(1/30)*(15/100)*(1/3600))))</f>
        <v/>
      </c>
      <c r="F7" s="16">
        <f>(Users!F7*MAX(Settings!$C$18,(Settings!$C$19*1024*8*(1/30)*(15/100)*(1/3600))))</f>
        <v/>
      </c>
      <c r="G7" s="16">
        <f>(Users!G7*MAX(Settings!$C$18,(Settings!$C$19*1024*8*(1/30)*(15/100)*(1/3600))))</f>
        <v/>
      </c>
      <c r="H7" s="16">
        <f>(Users!H7*MAX(Settings!$C$18,(Settings!$C$19*1024*8*(1/30)*(15/100)*(1/3600))))</f>
        <v/>
      </c>
      <c r="I7" s="16">
        <f>(Users!I7*MAX(Settings!$C$18,(Settings!$C$19*1024*8*(1/30)*(15/100)*(1/3600))))</f>
        <v/>
      </c>
      <c r="J7" s="16">
        <f>(Users!J7*MAX(Settings!$C$18,(Settings!$C$19*1024*8*(1/30)*(15/100)*(1/3600))))</f>
        <v/>
      </c>
      <c r="K7" s="16">
        <f>(Users!K7*MAX(Settings!$C$18,(Settings!$C$19*1024*8*(1/30)*(15/100)*(1/3600))))</f>
        <v/>
      </c>
      <c r="L7" s="16">
        <f>(Users!L7*MAX(Settings!$C$18,(Settings!$C$19*1024*8*(1/30)*(15/100)*(1/3600))))</f>
        <v/>
      </c>
    </row>
    <row r="8">
      <c r="A8" s="16">
        <f>'Users'!A8</f>
        <v/>
      </c>
      <c r="B8" s="16">
        <f>'Users'!B8</f>
        <v/>
      </c>
      <c r="C8" s="16">
        <f>(Users!C8*MAX(Settings!$C$18,(Settings!$C$19*1024*8*(1/30)*(15/100)*(1/3600))))</f>
        <v/>
      </c>
      <c r="D8" s="16">
        <f>(Users!D8*MAX(Settings!$C$18,(Settings!$C$19*1024*8*(1/30)*(15/100)*(1/3600))))</f>
        <v/>
      </c>
      <c r="E8" s="16">
        <f>(Users!E8*MAX(Settings!$C$18,(Settings!$C$19*1024*8*(1/30)*(15/100)*(1/3600))))</f>
        <v/>
      </c>
      <c r="F8" s="16">
        <f>(Users!F8*MAX(Settings!$C$18,(Settings!$C$19*1024*8*(1/30)*(15/100)*(1/3600))))</f>
        <v/>
      </c>
      <c r="G8" s="16">
        <f>(Users!G8*MAX(Settings!$C$18,(Settings!$C$19*1024*8*(1/30)*(15/100)*(1/3600))))</f>
        <v/>
      </c>
      <c r="H8" s="16">
        <f>(Users!H8*MAX(Settings!$C$18,(Settings!$C$19*1024*8*(1/30)*(15/100)*(1/3600))))</f>
        <v/>
      </c>
      <c r="I8" s="16">
        <f>(Users!I8*MAX(Settings!$C$18,(Settings!$C$19*1024*8*(1/30)*(15/100)*(1/3600))))</f>
        <v/>
      </c>
      <c r="J8" s="16">
        <f>(Users!J8*MAX(Settings!$C$18,(Settings!$C$19*1024*8*(1/30)*(15/100)*(1/3600))))</f>
        <v/>
      </c>
      <c r="K8" s="16">
        <f>(Users!K8*MAX(Settings!$C$18,(Settings!$C$19*1024*8*(1/30)*(15/100)*(1/3600))))</f>
        <v/>
      </c>
      <c r="L8" s="16">
        <f>(Users!L8*MAX(Settings!$C$18,(Settings!$C$19*1024*8*(1/30)*(15/100)*(1/3600))))</f>
        <v/>
      </c>
    </row>
    <row r="9">
      <c r="A9" s="16">
        <f>'Users'!A9</f>
        <v/>
      </c>
      <c r="B9" s="16">
        <f>'Users'!B9</f>
        <v/>
      </c>
      <c r="C9" s="16">
        <f>(Users!C9*MAX(Settings!$C$18,(Settings!$C$19*1024*8*(1/30)*(15/100)*(1/3600))))</f>
        <v/>
      </c>
      <c r="D9" s="16">
        <f>(Users!D9*MAX(Settings!$C$18,(Settings!$C$19*1024*8*(1/30)*(15/100)*(1/3600))))</f>
        <v/>
      </c>
      <c r="E9" s="16">
        <f>(Users!E9*MAX(Settings!$C$18,(Settings!$C$19*1024*8*(1/30)*(15/100)*(1/3600))))</f>
        <v/>
      </c>
      <c r="F9" s="16">
        <f>(Users!F9*MAX(Settings!$C$18,(Settings!$C$19*1024*8*(1/30)*(15/100)*(1/3600))))</f>
        <v/>
      </c>
      <c r="G9" s="16">
        <f>(Users!G9*MAX(Settings!$C$18,(Settings!$C$19*1024*8*(1/30)*(15/100)*(1/3600))))</f>
        <v/>
      </c>
      <c r="H9" s="16">
        <f>(Users!H9*MAX(Settings!$C$18,(Settings!$C$19*1024*8*(1/30)*(15/100)*(1/3600))))</f>
        <v/>
      </c>
      <c r="I9" s="16">
        <f>(Users!I9*MAX(Settings!$C$18,(Settings!$C$19*1024*8*(1/30)*(15/100)*(1/3600))))</f>
        <v/>
      </c>
      <c r="J9" s="16">
        <f>(Users!J9*MAX(Settings!$C$18,(Settings!$C$19*1024*8*(1/30)*(15/100)*(1/3600))))</f>
        <v/>
      </c>
      <c r="K9" s="16">
        <f>(Users!K9*MAX(Settings!$C$18,(Settings!$C$19*1024*8*(1/30)*(15/100)*(1/3600))))</f>
        <v/>
      </c>
      <c r="L9" s="16">
        <f>(Users!L9*MAX(Settings!$C$18,(Settings!$C$19*1024*8*(1/30)*(15/100)*(1/3600))))</f>
        <v/>
      </c>
    </row>
    <row r="10">
      <c r="A10" s="16">
        <f>'Users'!A10</f>
        <v/>
      </c>
      <c r="B10" s="16">
        <f>'Users'!B10</f>
        <v/>
      </c>
      <c r="C10" s="16">
        <f>(Users!C10*MAX(Settings!$C$18,(Settings!$C$19*1024*8*(1/30)*(15/100)*(1/3600))))</f>
        <v/>
      </c>
      <c r="D10" s="16">
        <f>(Users!D10*MAX(Settings!$C$18,(Settings!$C$19*1024*8*(1/30)*(15/100)*(1/3600))))</f>
        <v/>
      </c>
      <c r="E10" s="16">
        <f>(Users!E10*MAX(Settings!$C$18,(Settings!$C$19*1024*8*(1/30)*(15/100)*(1/3600))))</f>
        <v/>
      </c>
      <c r="F10" s="16">
        <f>(Users!F10*MAX(Settings!$C$18,(Settings!$C$19*1024*8*(1/30)*(15/100)*(1/3600))))</f>
        <v/>
      </c>
      <c r="G10" s="16">
        <f>(Users!G10*MAX(Settings!$C$18,(Settings!$C$19*1024*8*(1/30)*(15/100)*(1/3600))))</f>
        <v/>
      </c>
      <c r="H10" s="16">
        <f>(Users!H10*MAX(Settings!$C$18,(Settings!$C$19*1024*8*(1/30)*(15/100)*(1/3600))))</f>
        <v/>
      </c>
      <c r="I10" s="16">
        <f>(Users!I10*MAX(Settings!$C$18,(Settings!$C$19*1024*8*(1/30)*(15/100)*(1/3600))))</f>
        <v/>
      </c>
      <c r="J10" s="16">
        <f>(Users!J10*MAX(Settings!$C$18,(Settings!$C$19*1024*8*(1/30)*(15/100)*(1/3600))))</f>
        <v/>
      </c>
      <c r="K10" s="16">
        <f>(Users!K10*MAX(Settings!$C$18,(Settings!$C$19*1024*8*(1/30)*(15/100)*(1/3600))))</f>
        <v/>
      </c>
      <c r="L10" s="16">
        <f>(Users!L10*MAX(Settings!$C$18,(Settings!$C$19*1024*8*(1/30)*(15/100)*(1/3600))))</f>
        <v/>
      </c>
    </row>
    <row r="11">
      <c r="A11" s="16">
        <f>'Users'!A11</f>
        <v/>
      </c>
      <c r="B11" s="16">
        <f>'Users'!B11</f>
        <v/>
      </c>
      <c r="C11" s="16">
        <f>(Users!C11*MAX(Settings!$C$18,(Settings!$C$19*1024*8*(1/30)*(15/100)*(1/3600))))</f>
        <v/>
      </c>
      <c r="D11" s="16">
        <f>(Users!D11*MAX(Settings!$C$18,(Settings!$C$19*1024*8*(1/30)*(15/100)*(1/3600))))</f>
        <v/>
      </c>
      <c r="E11" s="16">
        <f>(Users!E11*MAX(Settings!$C$18,(Settings!$C$19*1024*8*(1/30)*(15/100)*(1/3600))))</f>
        <v/>
      </c>
      <c r="F11" s="16">
        <f>(Users!F11*MAX(Settings!$C$18,(Settings!$C$19*1024*8*(1/30)*(15/100)*(1/3600))))</f>
        <v/>
      </c>
      <c r="G11" s="16">
        <f>(Users!G11*MAX(Settings!$C$18,(Settings!$C$19*1024*8*(1/30)*(15/100)*(1/3600))))</f>
        <v/>
      </c>
      <c r="H11" s="16">
        <f>(Users!H11*MAX(Settings!$C$18,(Settings!$C$19*1024*8*(1/30)*(15/100)*(1/3600))))</f>
        <v/>
      </c>
      <c r="I11" s="16">
        <f>(Users!I11*MAX(Settings!$C$18,(Settings!$C$19*1024*8*(1/30)*(15/100)*(1/3600))))</f>
        <v/>
      </c>
      <c r="J11" s="16">
        <f>(Users!J11*MAX(Settings!$C$18,(Settings!$C$19*1024*8*(1/30)*(15/100)*(1/3600))))</f>
        <v/>
      </c>
      <c r="K11" s="16">
        <f>(Users!K11*MAX(Settings!$C$18,(Settings!$C$19*1024*8*(1/30)*(15/100)*(1/3600))))</f>
        <v/>
      </c>
      <c r="L11" s="16">
        <f>(Users!L11*MAX(Settings!$C$18,(Settings!$C$19*1024*8*(1/30)*(15/100)*(1/3600))))</f>
        <v/>
      </c>
    </row>
    <row r="12">
      <c r="A12" s="16">
        <f>'Users'!A12</f>
        <v/>
      </c>
      <c r="B12" s="16">
        <f>'Users'!B12</f>
        <v/>
      </c>
      <c r="C12" s="16">
        <f>(Users!C12*MAX(Settings!$C$18,(Settings!$C$19*1024*8*(1/30)*(15/100)*(1/3600))))</f>
        <v/>
      </c>
      <c r="D12" s="16">
        <f>(Users!D12*MAX(Settings!$C$18,(Settings!$C$19*1024*8*(1/30)*(15/100)*(1/3600))))</f>
        <v/>
      </c>
      <c r="E12" s="16">
        <f>(Users!E12*MAX(Settings!$C$18,(Settings!$C$19*1024*8*(1/30)*(15/100)*(1/3600))))</f>
        <v/>
      </c>
      <c r="F12" s="16">
        <f>(Users!F12*MAX(Settings!$C$18,(Settings!$C$19*1024*8*(1/30)*(15/100)*(1/3600))))</f>
        <v/>
      </c>
      <c r="G12" s="16">
        <f>(Users!G12*MAX(Settings!$C$18,(Settings!$C$19*1024*8*(1/30)*(15/100)*(1/3600))))</f>
        <v/>
      </c>
      <c r="H12" s="16">
        <f>(Users!H12*MAX(Settings!$C$18,(Settings!$C$19*1024*8*(1/30)*(15/100)*(1/3600))))</f>
        <v/>
      </c>
      <c r="I12" s="16">
        <f>(Users!I12*MAX(Settings!$C$18,(Settings!$C$19*1024*8*(1/30)*(15/100)*(1/3600))))</f>
        <v/>
      </c>
      <c r="J12" s="16">
        <f>(Users!J12*MAX(Settings!$C$18,(Settings!$C$19*1024*8*(1/30)*(15/100)*(1/3600))))</f>
        <v/>
      </c>
      <c r="K12" s="16">
        <f>(Users!K12*MAX(Settings!$C$18,(Settings!$C$19*1024*8*(1/30)*(15/100)*(1/3600))))</f>
        <v/>
      </c>
      <c r="L12" s="16">
        <f>(Users!L12*MAX(Settings!$C$18,(Settings!$C$19*1024*8*(1/30)*(15/100)*(1/3600))))</f>
        <v/>
      </c>
    </row>
    <row r="13">
      <c r="A13" s="16">
        <f>'Users'!A13</f>
        <v/>
      </c>
      <c r="B13" s="16">
        <f>'Users'!B13</f>
        <v/>
      </c>
      <c r="C13" s="16">
        <f>(Users!C13*MAX(Settings!$C$18,(Settings!$C$19*1024*8*(1/30)*(15/100)*(1/3600))))</f>
        <v/>
      </c>
      <c r="D13" s="16">
        <f>(Users!D13*MAX(Settings!$C$18,(Settings!$C$19*1024*8*(1/30)*(15/100)*(1/3600))))</f>
        <v/>
      </c>
      <c r="E13" s="16">
        <f>(Users!E13*MAX(Settings!$C$18,(Settings!$C$19*1024*8*(1/30)*(15/100)*(1/3600))))</f>
        <v/>
      </c>
      <c r="F13" s="16">
        <f>(Users!F13*MAX(Settings!$C$18,(Settings!$C$19*1024*8*(1/30)*(15/100)*(1/3600))))</f>
        <v/>
      </c>
      <c r="G13" s="16">
        <f>(Users!G13*MAX(Settings!$C$18,(Settings!$C$19*1024*8*(1/30)*(15/100)*(1/3600))))</f>
        <v/>
      </c>
      <c r="H13" s="16">
        <f>(Users!H13*MAX(Settings!$C$18,(Settings!$C$19*1024*8*(1/30)*(15/100)*(1/3600))))</f>
        <v/>
      </c>
      <c r="I13" s="16">
        <f>(Users!I13*MAX(Settings!$C$18,(Settings!$C$19*1024*8*(1/30)*(15/100)*(1/3600))))</f>
        <v/>
      </c>
      <c r="J13" s="16">
        <f>(Users!J13*MAX(Settings!$C$18,(Settings!$C$19*1024*8*(1/30)*(15/100)*(1/3600))))</f>
        <v/>
      </c>
      <c r="K13" s="16">
        <f>(Users!K13*MAX(Settings!$C$18,(Settings!$C$19*1024*8*(1/30)*(15/100)*(1/3600))))</f>
        <v/>
      </c>
      <c r="L13" s="16">
        <f>(Users!L13*MAX(Settings!$C$18,(Settings!$C$19*1024*8*(1/30)*(15/100)*(1/3600))))</f>
        <v/>
      </c>
    </row>
    <row r="14">
      <c r="A14" s="16">
        <f>'Users'!A14</f>
        <v/>
      </c>
      <c r="B14" s="16">
        <f>'Users'!B14</f>
        <v/>
      </c>
      <c r="C14" s="16">
        <f>(Users!C14*MAX(Settings!$C$18,(Settings!$C$19*1024*8*(1/30)*(15/100)*(1/3600))))</f>
        <v/>
      </c>
      <c r="D14" s="16">
        <f>(Users!D14*MAX(Settings!$C$18,(Settings!$C$19*1024*8*(1/30)*(15/100)*(1/3600))))</f>
        <v/>
      </c>
      <c r="E14" s="16">
        <f>(Users!E14*MAX(Settings!$C$18,(Settings!$C$19*1024*8*(1/30)*(15/100)*(1/3600))))</f>
        <v/>
      </c>
      <c r="F14" s="16">
        <f>(Users!F14*MAX(Settings!$C$18,(Settings!$C$19*1024*8*(1/30)*(15/100)*(1/3600))))</f>
        <v/>
      </c>
      <c r="G14" s="16">
        <f>(Users!G14*MAX(Settings!$C$18,(Settings!$C$19*1024*8*(1/30)*(15/100)*(1/3600))))</f>
        <v/>
      </c>
      <c r="H14" s="16">
        <f>(Users!H14*MAX(Settings!$C$18,(Settings!$C$19*1024*8*(1/30)*(15/100)*(1/3600))))</f>
        <v/>
      </c>
      <c r="I14" s="16">
        <f>(Users!I14*MAX(Settings!$C$18,(Settings!$C$19*1024*8*(1/30)*(15/100)*(1/3600))))</f>
        <v/>
      </c>
      <c r="J14" s="16">
        <f>(Users!J14*MAX(Settings!$C$18,(Settings!$C$19*1024*8*(1/30)*(15/100)*(1/3600))))</f>
        <v/>
      </c>
      <c r="K14" s="16">
        <f>(Users!K14*MAX(Settings!$C$18,(Settings!$C$19*1024*8*(1/30)*(15/100)*(1/3600))))</f>
        <v/>
      </c>
      <c r="L14" s="16">
        <f>(Users!L14*MAX(Settings!$C$18,(Settings!$C$19*1024*8*(1/30)*(15/100)*(1/3600))))</f>
        <v/>
      </c>
    </row>
    <row r="15">
      <c r="A15" s="16">
        <f>'Users'!A15</f>
        <v/>
      </c>
      <c r="B15" s="16">
        <f>'Users'!B15</f>
        <v/>
      </c>
      <c r="C15" s="16">
        <f>(Users!C15*MAX(Settings!$C$18,(Settings!$C$19*1024*8*(1/30)*(15/100)*(1/3600))))</f>
        <v/>
      </c>
      <c r="D15" s="16">
        <f>(Users!D15*MAX(Settings!$C$18,(Settings!$C$19*1024*8*(1/30)*(15/100)*(1/3600))))</f>
        <v/>
      </c>
      <c r="E15" s="16">
        <f>(Users!E15*MAX(Settings!$C$18,(Settings!$C$19*1024*8*(1/30)*(15/100)*(1/3600))))</f>
        <v/>
      </c>
      <c r="F15" s="16">
        <f>(Users!F15*MAX(Settings!$C$18,(Settings!$C$19*1024*8*(1/30)*(15/100)*(1/3600))))</f>
        <v/>
      </c>
      <c r="G15" s="16">
        <f>(Users!G15*MAX(Settings!$C$18,(Settings!$C$19*1024*8*(1/30)*(15/100)*(1/3600))))</f>
        <v/>
      </c>
      <c r="H15" s="16">
        <f>(Users!H15*MAX(Settings!$C$18,(Settings!$C$19*1024*8*(1/30)*(15/100)*(1/3600))))</f>
        <v/>
      </c>
      <c r="I15" s="16">
        <f>(Users!I15*MAX(Settings!$C$18,(Settings!$C$19*1024*8*(1/30)*(15/100)*(1/3600))))</f>
        <v/>
      </c>
      <c r="J15" s="16">
        <f>(Users!J15*MAX(Settings!$C$18,(Settings!$C$19*1024*8*(1/30)*(15/100)*(1/3600))))</f>
        <v/>
      </c>
      <c r="K15" s="16">
        <f>(Users!K15*MAX(Settings!$C$18,(Settings!$C$19*1024*8*(1/30)*(15/100)*(1/3600))))</f>
        <v/>
      </c>
      <c r="L15" s="16">
        <f>(Users!L15*MAX(Settings!$C$18,(Settings!$C$19*1024*8*(1/30)*(15/100)*(1/3600))))</f>
        <v/>
      </c>
    </row>
    <row r="16">
      <c r="A16" s="16">
        <f>'Users'!A16</f>
        <v/>
      </c>
      <c r="B16" s="16">
        <f>'Users'!B16</f>
        <v/>
      </c>
      <c r="C16" s="16">
        <f>(Users!C16*MAX(Settings!$C$18,(Settings!$C$19*1024*8*(1/30)*(15/100)*(1/3600))))</f>
        <v/>
      </c>
      <c r="D16" s="16">
        <f>(Users!D16*MAX(Settings!$C$18,(Settings!$C$19*1024*8*(1/30)*(15/100)*(1/3600))))</f>
        <v/>
      </c>
      <c r="E16" s="16">
        <f>(Users!E16*MAX(Settings!$C$18,(Settings!$C$19*1024*8*(1/30)*(15/100)*(1/3600))))</f>
        <v/>
      </c>
      <c r="F16" s="16">
        <f>(Users!F16*MAX(Settings!$C$18,(Settings!$C$19*1024*8*(1/30)*(15/100)*(1/3600))))</f>
        <v/>
      </c>
      <c r="G16" s="16">
        <f>(Users!G16*MAX(Settings!$C$18,(Settings!$C$19*1024*8*(1/30)*(15/100)*(1/3600))))</f>
        <v/>
      </c>
      <c r="H16" s="16">
        <f>(Users!H16*MAX(Settings!$C$18,(Settings!$C$19*1024*8*(1/30)*(15/100)*(1/3600))))</f>
        <v/>
      </c>
      <c r="I16" s="16">
        <f>(Users!I16*MAX(Settings!$C$18,(Settings!$C$19*1024*8*(1/30)*(15/100)*(1/3600))))</f>
        <v/>
      </c>
      <c r="J16" s="16">
        <f>(Users!J16*MAX(Settings!$C$18,(Settings!$C$19*1024*8*(1/30)*(15/100)*(1/3600))))</f>
        <v/>
      </c>
      <c r="K16" s="16">
        <f>(Users!K16*MAX(Settings!$C$18,(Settings!$C$19*1024*8*(1/30)*(15/100)*(1/3600))))</f>
        <v/>
      </c>
      <c r="L16" s="16">
        <f>(Users!L16*MAX(Settings!$C$18,(Settings!$C$19*1024*8*(1/30)*(15/100)*(1/3600))))</f>
        <v/>
      </c>
    </row>
    <row r="17">
      <c r="A17" s="16">
        <f>'Users'!A17</f>
        <v/>
      </c>
      <c r="B17" s="16">
        <f>'Users'!B17</f>
        <v/>
      </c>
      <c r="C17" s="16">
        <f>(Users!C17*MAX(Settings!$C$18,(Settings!$C$19*1024*8*(1/30)*(15/100)*(1/3600))))</f>
        <v/>
      </c>
      <c r="D17" s="16">
        <f>(Users!D17*MAX(Settings!$C$18,(Settings!$C$19*1024*8*(1/30)*(15/100)*(1/3600))))</f>
        <v/>
      </c>
      <c r="E17" s="16">
        <f>(Users!E17*MAX(Settings!$C$18,(Settings!$C$19*1024*8*(1/30)*(15/100)*(1/3600))))</f>
        <v/>
      </c>
      <c r="F17" s="16">
        <f>(Users!F17*MAX(Settings!$C$18,(Settings!$C$19*1024*8*(1/30)*(15/100)*(1/3600))))</f>
        <v/>
      </c>
      <c r="G17" s="16">
        <f>(Users!G17*MAX(Settings!$C$18,(Settings!$C$19*1024*8*(1/30)*(15/100)*(1/3600))))</f>
        <v/>
      </c>
      <c r="H17" s="16">
        <f>(Users!H17*MAX(Settings!$C$18,(Settings!$C$19*1024*8*(1/30)*(15/100)*(1/3600))))</f>
        <v/>
      </c>
      <c r="I17" s="16">
        <f>(Users!I17*MAX(Settings!$C$18,(Settings!$C$19*1024*8*(1/30)*(15/100)*(1/3600))))</f>
        <v/>
      </c>
      <c r="J17" s="16">
        <f>(Users!J17*MAX(Settings!$C$18,(Settings!$C$19*1024*8*(1/30)*(15/100)*(1/3600))))</f>
        <v/>
      </c>
      <c r="K17" s="16">
        <f>(Users!K17*MAX(Settings!$C$18,(Settings!$C$19*1024*8*(1/30)*(15/100)*(1/3600))))</f>
        <v/>
      </c>
      <c r="L17" s="16">
        <f>(Users!L17*MAX(Settings!$C$18,(Settings!$C$19*1024*8*(1/30)*(15/100)*(1/3600))))</f>
        <v/>
      </c>
    </row>
    <row r="18">
      <c r="A18" s="16">
        <f>'Users'!A18</f>
        <v/>
      </c>
      <c r="B18" s="16">
        <f>'Users'!B18</f>
        <v/>
      </c>
      <c r="C18" s="16">
        <f>(Users!C18*MAX(Settings!$C$18,(Settings!$C$19*1024*8*(1/30)*(15/100)*(1/3600))))</f>
        <v/>
      </c>
      <c r="D18" s="16">
        <f>(Users!D18*MAX(Settings!$C$18,(Settings!$C$19*1024*8*(1/30)*(15/100)*(1/3600))))</f>
        <v/>
      </c>
      <c r="E18" s="16">
        <f>(Users!E18*MAX(Settings!$C$18,(Settings!$C$19*1024*8*(1/30)*(15/100)*(1/3600))))</f>
        <v/>
      </c>
      <c r="F18" s="16">
        <f>(Users!F18*MAX(Settings!$C$18,(Settings!$C$19*1024*8*(1/30)*(15/100)*(1/3600))))</f>
        <v/>
      </c>
      <c r="G18" s="16">
        <f>(Users!G18*MAX(Settings!$C$18,(Settings!$C$19*1024*8*(1/30)*(15/100)*(1/3600))))</f>
        <v/>
      </c>
      <c r="H18" s="16">
        <f>(Users!H18*MAX(Settings!$C$18,(Settings!$C$19*1024*8*(1/30)*(15/100)*(1/3600))))</f>
        <v/>
      </c>
      <c r="I18" s="16">
        <f>(Users!I18*MAX(Settings!$C$18,(Settings!$C$19*1024*8*(1/30)*(15/100)*(1/3600))))</f>
        <v/>
      </c>
      <c r="J18" s="16">
        <f>(Users!J18*MAX(Settings!$C$18,(Settings!$C$19*1024*8*(1/30)*(15/100)*(1/3600))))</f>
        <v/>
      </c>
      <c r="K18" s="16">
        <f>(Users!K18*MAX(Settings!$C$18,(Settings!$C$19*1024*8*(1/30)*(15/100)*(1/3600))))</f>
        <v/>
      </c>
      <c r="L18" s="16">
        <f>(Users!L18*MAX(Settings!$C$18,(Settings!$C$19*1024*8*(1/30)*(15/100)*(1/3600))))</f>
        <v/>
      </c>
    </row>
    <row r="19">
      <c r="A19" s="16">
        <f>'Users'!A19</f>
        <v/>
      </c>
      <c r="B19" s="16">
        <f>'Users'!B19</f>
        <v/>
      </c>
      <c r="C19" s="16">
        <f>(Users!C19*MAX(Settings!$C$18,(Settings!$C$19*1024*8*(1/30)*(15/100)*(1/3600))))</f>
        <v/>
      </c>
      <c r="D19" s="16">
        <f>(Users!D19*MAX(Settings!$C$18,(Settings!$C$19*1024*8*(1/30)*(15/100)*(1/3600))))</f>
        <v/>
      </c>
      <c r="E19" s="16">
        <f>(Users!E19*MAX(Settings!$C$18,(Settings!$C$19*1024*8*(1/30)*(15/100)*(1/3600))))</f>
        <v/>
      </c>
      <c r="F19" s="16">
        <f>(Users!F19*MAX(Settings!$C$18,(Settings!$C$19*1024*8*(1/30)*(15/100)*(1/3600))))</f>
        <v/>
      </c>
      <c r="G19" s="16">
        <f>(Users!G19*MAX(Settings!$C$18,(Settings!$C$19*1024*8*(1/30)*(15/100)*(1/3600))))</f>
        <v/>
      </c>
      <c r="H19" s="16">
        <f>(Users!H19*MAX(Settings!$C$18,(Settings!$C$19*1024*8*(1/30)*(15/100)*(1/3600))))</f>
        <v/>
      </c>
      <c r="I19" s="16">
        <f>(Users!I19*MAX(Settings!$C$18,(Settings!$C$19*1024*8*(1/30)*(15/100)*(1/3600))))</f>
        <v/>
      </c>
      <c r="J19" s="16">
        <f>(Users!J19*MAX(Settings!$C$18,(Settings!$C$19*1024*8*(1/30)*(15/100)*(1/3600))))</f>
        <v/>
      </c>
      <c r="K19" s="16">
        <f>(Users!K19*MAX(Settings!$C$18,(Settings!$C$19*1024*8*(1/30)*(15/100)*(1/3600))))</f>
        <v/>
      </c>
      <c r="L19" s="16">
        <f>(Users!L19*MAX(Settings!$C$18,(Settings!$C$19*1024*8*(1/30)*(15/100)*(1/3600))))</f>
        <v/>
      </c>
    </row>
    <row r="20">
      <c r="A20" s="16">
        <f>'Users'!A20</f>
        <v/>
      </c>
      <c r="B20" s="16">
        <f>'Users'!B20</f>
        <v/>
      </c>
      <c r="C20" s="16">
        <f>(Users!C20*MAX(Settings!$C$18,(Settings!$C$19*1024*8*(1/30)*(15/100)*(1/3600))))</f>
        <v/>
      </c>
      <c r="D20" s="16">
        <f>(Users!D20*MAX(Settings!$C$18,(Settings!$C$19*1024*8*(1/30)*(15/100)*(1/3600))))</f>
        <v/>
      </c>
      <c r="E20" s="16">
        <f>(Users!E20*MAX(Settings!$C$18,(Settings!$C$19*1024*8*(1/30)*(15/100)*(1/3600))))</f>
        <v/>
      </c>
      <c r="F20" s="16">
        <f>(Users!F20*MAX(Settings!$C$18,(Settings!$C$19*1024*8*(1/30)*(15/100)*(1/3600))))</f>
        <v/>
      </c>
      <c r="G20" s="16">
        <f>(Users!G20*MAX(Settings!$C$18,(Settings!$C$19*1024*8*(1/30)*(15/100)*(1/3600))))</f>
        <v/>
      </c>
      <c r="H20" s="16">
        <f>(Users!H20*MAX(Settings!$C$18,(Settings!$C$19*1024*8*(1/30)*(15/100)*(1/3600))))</f>
        <v/>
      </c>
      <c r="I20" s="16">
        <f>(Users!I20*MAX(Settings!$C$18,(Settings!$C$19*1024*8*(1/30)*(15/100)*(1/3600))))</f>
        <v/>
      </c>
      <c r="J20" s="16">
        <f>(Users!J20*MAX(Settings!$C$18,(Settings!$C$19*1024*8*(1/30)*(15/100)*(1/3600))))</f>
        <v/>
      </c>
      <c r="K20" s="16">
        <f>(Users!K20*MAX(Settings!$C$18,(Settings!$C$19*1024*8*(1/30)*(15/100)*(1/3600))))</f>
        <v/>
      </c>
      <c r="L20" s="16">
        <f>(Users!L20*MAX(Settings!$C$18,(Settings!$C$19*1024*8*(1/30)*(15/100)*(1/3600))))</f>
        <v/>
      </c>
    </row>
    <row r="21">
      <c r="A21" s="16">
        <f>'Users'!A21</f>
        <v/>
      </c>
      <c r="B21" s="16">
        <f>'Users'!B21</f>
        <v/>
      </c>
      <c r="C21" s="16">
        <f>(Users!C21*MAX(Settings!$C$18,(Settings!$C$19*1024*8*(1/30)*(15/100)*(1/3600))))</f>
        <v/>
      </c>
      <c r="D21" s="16">
        <f>(Users!D21*MAX(Settings!$C$18,(Settings!$C$19*1024*8*(1/30)*(15/100)*(1/3600))))</f>
        <v/>
      </c>
      <c r="E21" s="16">
        <f>(Users!E21*MAX(Settings!$C$18,(Settings!$C$19*1024*8*(1/30)*(15/100)*(1/3600))))</f>
        <v/>
      </c>
      <c r="F21" s="16">
        <f>(Users!F21*MAX(Settings!$C$18,(Settings!$C$19*1024*8*(1/30)*(15/100)*(1/3600))))</f>
        <v/>
      </c>
      <c r="G21" s="16">
        <f>(Users!G21*MAX(Settings!$C$18,(Settings!$C$19*1024*8*(1/30)*(15/100)*(1/3600))))</f>
        <v/>
      </c>
      <c r="H21" s="16">
        <f>(Users!H21*MAX(Settings!$C$18,(Settings!$C$19*1024*8*(1/30)*(15/100)*(1/3600))))</f>
        <v/>
      </c>
      <c r="I21" s="16">
        <f>(Users!I21*MAX(Settings!$C$18,(Settings!$C$19*1024*8*(1/30)*(15/100)*(1/3600))))</f>
        <v/>
      </c>
      <c r="J21" s="16">
        <f>(Users!J21*MAX(Settings!$C$18,(Settings!$C$19*1024*8*(1/30)*(15/100)*(1/3600))))</f>
        <v/>
      </c>
      <c r="K21" s="16">
        <f>(Users!K21*MAX(Settings!$C$18,(Settings!$C$19*1024*8*(1/30)*(15/100)*(1/3600))))</f>
        <v/>
      </c>
      <c r="L21" s="16">
        <f>(Users!L21*MAX(Settings!$C$18,(Settings!$C$19*1024*8*(1/30)*(15/100)*(1/3600))))</f>
        <v/>
      </c>
    </row>
    <row r="22">
      <c r="A22" s="16">
        <f>'Users'!A22</f>
        <v/>
      </c>
      <c r="B22" s="16">
        <f>'Users'!B22</f>
        <v/>
      </c>
      <c r="C22" s="16">
        <f>(Users!C22*MAX(Settings!$C$18,(Settings!$C$19*1024*8*(1/30)*(15/100)*(1/3600))))</f>
        <v/>
      </c>
      <c r="D22" s="16">
        <f>(Users!D22*MAX(Settings!$C$18,(Settings!$C$19*1024*8*(1/30)*(15/100)*(1/3600))))</f>
        <v/>
      </c>
      <c r="E22" s="16">
        <f>(Users!E22*MAX(Settings!$C$18,(Settings!$C$19*1024*8*(1/30)*(15/100)*(1/3600))))</f>
        <v/>
      </c>
      <c r="F22" s="16">
        <f>(Users!F22*MAX(Settings!$C$18,(Settings!$C$19*1024*8*(1/30)*(15/100)*(1/3600))))</f>
        <v/>
      </c>
      <c r="G22" s="16">
        <f>(Users!G22*MAX(Settings!$C$18,(Settings!$C$19*1024*8*(1/30)*(15/100)*(1/3600))))</f>
        <v/>
      </c>
      <c r="H22" s="16">
        <f>(Users!H22*MAX(Settings!$C$18,(Settings!$C$19*1024*8*(1/30)*(15/100)*(1/3600))))</f>
        <v/>
      </c>
      <c r="I22" s="16">
        <f>(Users!I22*MAX(Settings!$C$18,(Settings!$C$19*1024*8*(1/30)*(15/100)*(1/3600))))</f>
        <v/>
      </c>
      <c r="J22" s="16">
        <f>(Users!J22*MAX(Settings!$C$18,(Settings!$C$19*1024*8*(1/30)*(15/100)*(1/3600))))</f>
        <v/>
      </c>
      <c r="K22" s="16">
        <f>(Users!K22*MAX(Settings!$C$18,(Settings!$C$19*1024*8*(1/30)*(15/100)*(1/3600))))</f>
        <v/>
      </c>
      <c r="L22" s="16">
        <f>(Users!L22*MAX(Settings!$C$18,(Settings!$C$19*1024*8*(1/30)*(15/100)*(1/3600))))</f>
        <v/>
      </c>
    </row>
    <row r="23">
      <c r="A23" s="16">
        <f>'Users'!A23</f>
        <v/>
      </c>
      <c r="B23" s="16">
        <f>'Users'!B23</f>
        <v/>
      </c>
      <c r="C23" s="16">
        <f>(Users!C23*MAX(Settings!$C$18,(Settings!$C$19*1024*8*(1/30)*(15/100)*(1/3600))))</f>
        <v/>
      </c>
      <c r="D23" s="16">
        <f>(Users!D23*MAX(Settings!$C$18,(Settings!$C$19*1024*8*(1/30)*(15/100)*(1/3600))))</f>
        <v/>
      </c>
      <c r="E23" s="16">
        <f>(Users!E23*MAX(Settings!$C$18,(Settings!$C$19*1024*8*(1/30)*(15/100)*(1/3600))))</f>
        <v/>
      </c>
      <c r="F23" s="16">
        <f>(Users!F23*MAX(Settings!$C$18,(Settings!$C$19*1024*8*(1/30)*(15/100)*(1/3600))))</f>
        <v/>
      </c>
      <c r="G23" s="16">
        <f>(Users!G23*MAX(Settings!$C$18,(Settings!$C$19*1024*8*(1/30)*(15/100)*(1/3600))))</f>
        <v/>
      </c>
      <c r="H23" s="16">
        <f>(Users!H23*MAX(Settings!$C$18,(Settings!$C$19*1024*8*(1/30)*(15/100)*(1/3600))))</f>
        <v/>
      </c>
      <c r="I23" s="16">
        <f>(Users!I23*MAX(Settings!$C$18,(Settings!$C$19*1024*8*(1/30)*(15/100)*(1/3600))))</f>
        <v/>
      </c>
      <c r="J23" s="16">
        <f>(Users!J23*MAX(Settings!$C$18,(Settings!$C$19*1024*8*(1/30)*(15/100)*(1/3600))))</f>
        <v/>
      </c>
      <c r="K23" s="16">
        <f>(Users!K23*MAX(Settings!$C$18,(Settings!$C$19*1024*8*(1/30)*(15/100)*(1/3600))))</f>
        <v/>
      </c>
      <c r="L23" s="16">
        <f>(Users!L23*MAX(Settings!$C$18,(Settings!$C$19*1024*8*(1/30)*(15/100)*(1/3600))))</f>
        <v/>
      </c>
    </row>
    <row r="24">
      <c r="A24" s="16">
        <f>'Users'!A24</f>
        <v/>
      </c>
      <c r="B24" s="16">
        <f>'Users'!B24</f>
        <v/>
      </c>
      <c r="C24" s="16">
        <f>(Users!C24*MAX(Settings!$C$18,(Settings!$C$19*1024*8*(1/30)*(15/100)*(1/3600))))</f>
        <v/>
      </c>
      <c r="D24" s="16">
        <f>(Users!D24*MAX(Settings!$C$18,(Settings!$C$19*1024*8*(1/30)*(15/100)*(1/3600))))</f>
        <v/>
      </c>
      <c r="E24" s="16">
        <f>(Users!E24*MAX(Settings!$C$18,(Settings!$C$19*1024*8*(1/30)*(15/100)*(1/3600))))</f>
        <v/>
      </c>
      <c r="F24" s="16">
        <f>(Users!F24*MAX(Settings!$C$18,(Settings!$C$19*1024*8*(1/30)*(15/100)*(1/3600))))</f>
        <v/>
      </c>
      <c r="G24" s="16">
        <f>(Users!G24*MAX(Settings!$C$18,(Settings!$C$19*1024*8*(1/30)*(15/100)*(1/3600))))</f>
        <v/>
      </c>
      <c r="H24" s="16">
        <f>(Users!H24*MAX(Settings!$C$18,(Settings!$C$19*1024*8*(1/30)*(15/100)*(1/3600))))</f>
        <v/>
      </c>
      <c r="I24" s="16">
        <f>(Users!I24*MAX(Settings!$C$18,(Settings!$C$19*1024*8*(1/30)*(15/100)*(1/3600))))</f>
        <v/>
      </c>
      <c r="J24" s="16">
        <f>(Users!J24*MAX(Settings!$C$18,(Settings!$C$19*1024*8*(1/30)*(15/100)*(1/3600))))</f>
        <v/>
      </c>
      <c r="K24" s="16">
        <f>(Users!K24*MAX(Settings!$C$18,(Settings!$C$19*1024*8*(1/30)*(15/100)*(1/3600))))</f>
        <v/>
      </c>
      <c r="L24" s="16">
        <f>(Users!L24*MAX(Settings!$C$18,(Settings!$C$19*1024*8*(1/30)*(15/100)*(1/3600))))</f>
        <v/>
      </c>
    </row>
    <row r="25">
      <c r="A25" s="16">
        <f>'Users'!A25</f>
        <v/>
      </c>
      <c r="B25" s="16">
        <f>'Users'!B25</f>
        <v/>
      </c>
      <c r="C25" s="16">
        <f>(Users!C25*MAX(Settings!$C$18,(Settings!$C$19*1024*8*(1/30)*(15/100)*(1/3600))))</f>
        <v/>
      </c>
      <c r="D25" s="16">
        <f>(Users!D25*MAX(Settings!$C$18,(Settings!$C$19*1024*8*(1/30)*(15/100)*(1/3600))))</f>
        <v/>
      </c>
      <c r="E25" s="16">
        <f>(Users!E25*MAX(Settings!$C$18,(Settings!$C$19*1024*8*(1/30)*(15/100)*(1/3600))))</f>
        <v/>
      </c>
      <c r="F25" s="16">
        <f>(Users!F25*MAX(Settings!$C$18,(Settings!$C$19*1024*8*(1/30)*(15/100)*(1/3600))))</f>
        <v/>
      </c>
      <c r="G25" s="16">
        <f>(Users!G25*MAX(Settings!$C$18,(Settings!$C$19*1024*8*(1/30)*(15/100)*(1/3600))))</f>
        <v/>
      </c>
      <c r="H25" s="16">
        <f>(Users!H25*MAX(Settings!$C$18,(Settings!$C$19*1024*8*(1/30)*(15/100)*(1/3600))))</f>
        <v/>
      </c>
      <c r="I25" s="16">
        <f>(Users!I25*MAX(Settings!$C$18,(Settings!$C$19*1024*8*(1/30)*(15/100)*(1/3600))))</f>
        <v/>
      </c>
      <c r="J25" s="16">
        <f>(Users!J25*MAX(Settings!$C$18,(Settings!$C$19*1024*8*(1/30)*(15/100)*(1/3600))))</f>
        <v/>
      </c>
      <c r="K25" s="16">
        <f>(Users!K25*MAX(Settings!$C$18,(Settings!$C$19*1024*8*(1/30)*(15/100)*(1/3600))))</f>
        <v/>
      </c>
      <c r="L25" s="16">
        <f>(Users!L25*MAX(Settings!$C$18,(Settings!$C$19*1024*8*(1/30)*(15/100)*(1/3600))))</f>
        <v/>
      </c>
    </row>
    <row r="26">
      <c r="A26" s="16">
        <f>'Users'!A26</f>
        <v/>
      </c>
      <c r="B26" s="16">
        <f>'Users'!B26</f>
        <v/>
      </c>
      <c r="C26" s="16">
        <f>(Users!C26*MAX(Settings!$C$18,(Settings!$C$19*1024*8*(1/30)*(15/100)*(1/3600))))</f>
        <v/>
      </c>
      <c r="D26" s="16">
        <f>(Users!D26*MAX(Settings!$C$18,(Settings!$C$19*1024*8*(1/30)*(15/100)*(1/3600))))</f>
        <v/>
      </c>
      <c r="E26" s="16">
        <f>(Users!E26*MAX(Settings!$C$18,(Settings!$C$19*1024*8*(1/30)*(15/100)*(1/3600))))</f>
        <v/>
      </c>
      <c r="F26" s="16">
        <f>(Users!F26*MAX(Settings!$C$18,(Settings!$C$19*1024*8*(1/30)*(15/100)*(1/3600))))</f>
        <v/>
      </c>
      <c r="G26" s="16">
        <f>(Users!G26*MAX(Settings!$C$18,(Settings!$C$19*1024*8*(1/30)*(15/100)*(1/3600))))</f>
        <v/>
      </c>
      <c r="H26" s="16">
        <f>(Users!H26*MAX(Settings!$C$18,(Settings!$C$19*1024*8*(1/30)*(15/100)*(1/3600))))</f>
        <v/>
      </c>
      <c r="I26" s="16">
        <f>(Users!I26*MAX(Settings!$C$18,(Settings!$C$19*1024*8*(1/30)*(15/100)*(1/3600))))</f>
        <v/>
      </c>
      <c r="J26" s="16">
        <f>(Users!J26*MAX(Settings!$C$18,(Settings!$C$19*1024*8*(1/30)*(15/100)*(1/3600))))</f>
        <v/>
      </c>
      <c r="K26" s="16">
        <f>(Users!K26*MAX(Settings!$C$18,(Settings!$C$19*1024*8*(1/30)*(15/100)*(1/3600))))</f>
        <v/>
      </c>
      <c r="L26" s="16">
        <f>(Users!L26*MAX(Settings!$C$18,(Settings!$C$19*1024*8*(1/30)*(15/100)*(1/3600))))</f>
        <v/>
      </c>
    </row>
    <row r="27">
      <c r="A27" s="16">
        <f>'Users'!A27</f>
        <v/>
      </c>
      <c r="B27" s="16">
        <f>'Users'!B27</f>
        <v/>
      </c>
      <c r="C27" s="16">
        <f>(Users!C27*MAX(Settings!$C$18,(Settings!$C$19*1024*8*(1/30)*(15/100)*(1/3600))))</f>
        <v/>
      </c>
      <c r="D27" s="16">
        <f>(Users!D27*MAX(Settings!$C$18,(Settings!$C$19*1024*8*(1/30)*(15/100)*(1/3600))))</f>
        <v/>
      </c>
      <c r="E27" s="16">
        <f>(Users!E27*MAX(Settings!$C$18,(Settings!$C$19*1024*8*(1/30)*(15/100)*(1/3600))))</f>
        <v/>
      </c>
      <c r="F27" s="16">
        <f>(Users!F27*MAX(Settings!$C$18,(Settings!$C$19*1024*8*(1/30)*(15/100)*(1/3600))))</f>
        <v/>
      </c>
      <c r="G27" s="16">
        <f>(Users!G27*MAX(Settings!$C$18,(Settings!$C$19*1024*8*(1/30)*(15/100)*(1/3600))))</f>
        <v/>
      </c>
      <c r="H27" s="16">
        <f>(Users!H27*MAX(Settings!$C$18,(Settings!$C$19*1024*8*(1/30)*(15/100)*(1/3600))))</f>
        <v/>
      </c>
      <c r="I27" s="16">
        <f>(Users!I27*MAX(Settings!$C$18,(Settings!$C$19*1024*8*(1/30)*(15/100)*(1/3600))))</f>
        <v/>
      </c>
      <c r="J27" s="16">
        <f>(Users!J27*MAX(Settings!$C$18,(Settings!$C$19*1024*8*(1/30)*(15/100)*(1/3600))))</f>
        <v/>
      </c>
      <c r="K27" s="16">
        <f>(Users!K27*MAX(Settings!$C$18,(Settings!$C$19*1024*8*(1/30)*(15/100)*(1/3600))))</f>
        <v/>
      </c>
      <c r="L27" s="16">
        <f>(Users!L27*MAX(Settings!$C$18,(Settings!$C$19*1024*8*(1/30)*(15/100)*(1/3600))))</f>
        <v/>
      </c>
    </row>
    <row r="28">
      <c r="A28" s="16">
        <f>'Users'!A28</f>
        <v/>
      </c>
      <c r="B28" s="16">
        <f>'Users'!B28</f>
        <v/>
      </c>
      <c r="C28" s="16">
        <f>(Users!C28*MAX(Settings!$C$18,(Settings!$C$19*1024*8*(1/30)*(15/100)*(1/3600))))</f>
        <v/>
      </c>
      <c r="D28" s="16">
        <f>(Users!D28*MAX(Settings!$C$18,(Settings!$C$19*1024*8*(1/30)*(15/100)*(1/3600))))</f>
        <v/>
      </c>
      <c r="E28" s="16">
        <f>(Users!E28*MAX(Settings!$C$18,(Settings!$C$19*1024*8*(1/30)*(15/100)*(1/3600))))</f>
        <v/>
      </c>
      <c r="F28" s="16">
        <f>(Users!F28*MAX(Settings!$C$18,(Settings!$C$19*1024*8*(1/30)*(15/100)*(1/3600))))</f>
        <v/>
      </c>
      <c r="G28" s="16">
        <f>(Users!G28*MAX(Settings!$C$18,(Settings!$C$19*1024*8*(1/30)*(15/100)*(1/3600))))</f>
        <v/>
      </c>
      <c r="H28" s="16">
        <f>(Users!H28*MAX(Settings!$C$18,(Settings!$C$19*1024*8*(1/30)*(15/100)*(1/3600))))</f>
        <v/>
      </c>
      <c r="I28" s="16">
        <f>(Users!I28*MAX(Settings!$C$18,(Settings!$C$19*1024*8*(1/30)*(15/100)*(1/3600))))</f>
        <v/>
      </c>
      <c r="J28" s="16">
        <f>(Users!J28*MAX(Settings!$C$18,(Settings!$C$19*1024*8*(1/30)*(15/100)*(1/3600))))</f>
        <v/>
      </c>
      <c r="K28" s="16">
        <f>(Users!K28*MAX(Settings!$C$18,(Settings!$C$19*1024*8*(1/30)*(15/100)*(1/3600))))</f>
        <v/>
      </c>
      <c r="L28" s="16">
        <f>(Users!L28*MAX(Settings!$C$18,(Settings!$C$19*1024*8*(1/30)*(15/100)*(1/3600))))</f>
        <v/>
      </c>
    </row>
    <row r="29">
      <c r="A29" s="16">
        <f>'Users'!A29</f>
        <v/>
      </c>
      <c r="B29" s="16">
        <f>'Users'!B29</f>
        <v/>
      </c>
      <c r="C29" s="16">
        <f>(Users!C29*MAX(Settings!$C$18,(Settings!$C$19*1024*8*(1/30)*(15/100)*(1/3600))))</f>
        <v/>
      </c>
      <c r="D29" s="16">
        <f>(Users!D29*MAX(Settings!$C$18,(Settings!$C$19*1024*8*(1/30)*(15/100)*(1/3600))))</f>
        <v/>
      </c>
      <c r="E29" s="16">
        <f>(Users!E29*MAX(Settings!$C$18,(Settings!$C$19*1024*8*(1/30)*(15/100)*(1/3600))))</f>
        <v/>
      </c>
      <c r="F29" s="16">
        <f>(Users!F29*MAX(Settings!$C$18,(Settings!$C$19*1024*8*(1/30)*(15/100)*(1/3600))))</f>
        <v/>
      </c>
      <c r="G29" s="16">
        <f>(Users!G29*MAX(Settings!$C$18,(Settings!$C$19*1024*8*(1/30)*(15/100)*(1/3600))))</f>
        <v/>
      </c>
      <c r="H29" s="16">
        <f>(Users!H29*MAX(Settings!$C$18,(Settings!$C$19*1024*8*(1/30)*(15/100)*(1/3600))))</f>
        <v/>
      </c>
      <c r="I29" s="16">
        <f>(Users!I29*MAX(Settings!$C$18,(Settings!$C$19*1024*8*(1/30)*(15/100)*(1/3600))))</f>
        <v/>
      </c>
      <c r="J29" s="16">
        <f>(Users!J29*MAX(Settings!$C$18,(Settings!$C$19*1024*8*(1/30)*(15/100)*(1/3600))))</f>
        <v/>
      </c>
      <c r="K29" s="16">
        <f>(Users!K29*MAX(Settings!$C$18,(Settings!$C$19*1024*8*(1/30)*(15/100)*(1/3600))))</f>
        <v/>
      </c>
      <c r="L29" s="16">
        <f>(Users!L29*MAX(Settings!$C$18,(Settings!$C$19*1024*8*(1/30)*(15/100)*(1/3600))))</f>
        <v/>
      </c>
    </row>
    <row r="30">
      <c r="A30" s="16">
        <f>'Users'!A30</f>
        <v/>
      </c>
      <c r="B30" s="16">
        <f>'Users'!B30</f>
        <v/>
      </c>
      <c r="C30" s="16">
        <f>(Users!C30*MAX(Settings!$C$18,(Settings!$C$19*1024*8*(1/30)*(15/100)*(1/3600))))</f>
        <v/>
      </c>
      <c r="D30" s="16">
        <f>(Users!D30*MAX(Settings!$C$18,(Settings!$C$19*1024*8*(1/30)*(15/100)*(1/3600))))</f>
        <v/>
      </c>
      <c r="E30" s="16">
        <f>(Users!E30*MAX(Settings!$C$18,(Settings!$C$19*1024*8*(1/30)*(15/100)*(1/3600))))</f>
        <v/>
      </c>
      <c r="F30" s="16">
        <f>(Users!F30*MAX(Settings!$C$18,(Settings!$C$19*1024*8*(1/30)*(15/100)*(1/3600))))</f>
        <v/>
      </c>
      <c r="G30" s="16">
        <f>(Users!G30*MAX(Settings!$C$18,(Settings!$C$19*1024*8*(1/30)*(15/100)*(1/3600))))</f>
        <v/>
      </c>
      <c r="H30" s="16">
        <f>(Users!H30*MAX(Settings!$C$18,(Settings!$C$19*1024*8*(1/30)*(15/100)*(1/3600))))</f>
        <v/>
      </c>
      <c r="I30" s="16">
        <f>(Users!I30*MAX(Settings!$C$18,(Settings!$C$19*1024*8*(1/30)*(15/100)*(1/3600))))</f>
        <v/>
      </c>
      <c r="J30" s="16">
        <f>(Users!J30*MAX(Settings!$C$18,(Settings!$C$19*1024*8*(1/30)*(15/100)*(1/3600))))</f>
        <v/>
      </c>
      <c r="K30" s="16">
        <f>(Users!K30*MAX(Settings!$C$18,(Settings!$C$19*1024*8*(1/30)*(15/100)*(1/3600))))</f>
        <v/>
      </c>
      <c r="L30" s="16">
        <f>(Users!L30*MAX(Settings!$C$18,(Settings!$C$19*1024*8*(1/30)*(15/100)*(1/3600))))</f>
        <v/>
      </c>
    </row>
    <row r="31">
      <c r="A31" s="16">
        <f>'Users'!A31</f>
        <v/>
      </c>
      <c r="B31" s="16">
        <f>'Users'!B31</f>
        <v/>
      </c>
      <c r="C31" s="16">
        <f>(Users!C31*MAX(Settings!$C$18,(Settings!$C$19*1024*8*(1/30)*(15/100)*(1/3600))))</f>
        <v/>
      </c>
      <c r="D31" s="16">
        <f>(Users!D31*MAX(Settings!$C$18,(Settings!$C$19*1024*8*(1/30)*(15/100)*(1/3600))))</f>
        <v/>
      </c>
      <c r="E31" s="16">
        <f>(Users!E31*MAX(Settings!$C$18,(Settings!$C$19*1024*8*(1/30)*(15/100)*(1/3600))))</f>
        <v/>
      </c>
      <c r="F31" s="16">
        <f>(Users!F31*MAX(Settings!$C$18,(Settings!$C$19*1024*8*(1/30)*(15/100)*(1/3600))))</f>
        <v/>
      </c>
      <c r="G31" s="16">
        <f>(Users!G31*MAX(Settings!$C$18,(Settings!$C$19*1024*8*(1/30)*(15/100)*(1/3600))))</f>
        <v/>
      </c>
      <c r="H31" s="16">
        <f>(Users!H31*MAX(Settings!$C$18,(Settings!$C$19*1024*8*(1/30)*(15/100)*(1/3600))))</f>
        <v/>
      </c>
      <c r="I31" s="16">
        <f>(Users!I31*MAX(Settings!$C$18,(Settings!$C$19*1024*8*(1/30)*(15/100)*(1/3600))))</f>
        <v/>
      </c>
      <c r="J31" s="16">
        <f>(Users!J31*MAX(Settings!$C$18,(Settings!$C$19*1024*8*(1/30)*(15/100)*(1/3600))))</f>
        <v/>
      </c>
      <c r="K31" s="16">
        <f>(Users!K31*MAX(Settings!$C$18,(Settings!$C$19*1024*8*(1/30)*(15/100)*(1/3600))))</f>
        <v/>
      </c>
      <c r="L31" s="16">
        <f>(Users!L31*MAX(Settings!$C$18,(Settings!$C$19*1024*8*(1/30)*(15/100)*(1/3600))))</f>
        <v/>
      </c>
    </row>
    <row r="32">
      <c r="A32" s="16">
        <f>'Users'!A32</f>
        <v/>
      </c>
      <c r="B32" s="16">
        <f>'Users'!B32</f>
        <v/>
      </c>
      <c r="C32" s="16">
        <f>(Users!C32*MAX(Settings!$C$18,(Settings!$C$19*1024*8*(1/30)*(15/100)*(1/3600))))</f>
        <v/>
      </c>
      <c r="D32" s="16">
        <f>(Users!D32*MAX(Settings!$C$18,(Settings!$C$19*1024*8*(1/30)*(15/100)*(1/3600))))</f>
        <v/>
      </c>
      <c r="E32" s="16">
        <f>(Users!E32*MAX(Settings!$C$18,(Settings!$C$19*1024*8*(1/30)*(15/100)*(1/3600))))</f>
        <v/>
      </c>
      <c r="F32" s="16">
        <f>(Users!F32*MAX(Settings!$C$18,(Settings!$C$19*1024*8*(1/30)*(15/100)*(1/3600))))</f>
        <v/>
      </c>
      <c r="G32" s="16">
        <f>(Users!G32*MAX(Settings!$C$18,(Settings!$C$19*1024*8*(1/30)*(15/100)*(1/3600))))</f>
        <v/>
      </c>
      <c r="H32" s="16">
        <f>(Users!H32*MAX(Settings!$C$18,(Settings!$C$19*1024*8*(1/30)*(15/100)*(1/3600))))</f>
        <v/>
      </c>
      <c r="I32" s="16">
        <f>(Users!I32*MAX(Settings!$C$18,(Settings!$C$19*1024*8*(1/30)*(15/100)*(1/3600))))</f>
        <v/>
      </c>
      <c r="J32" s="16">
        <f>(Users!J32*MAX(Settings!$C$18,(Settings!$C$19*1024*8*(1/30)*(15/100)*(1/3600))))</f>
        <v/>
      </c>
      <c r="K32" s="16">
        <f>(Users!K32*MAX(Settings!$C$18,(Settings!$C$19*1024*8*(1/30)*(15/100)*(1/3600))))</f>
        <v/>
      </c>
      <c r="L32" s="16">
        <f>(Users!L32*MAX(Settings!$C$18,(Settings!$C$19*1024*8*(1/30)*(15/100)*(1/3600))))</f>
        <v/>
      </c>
    </row>
    <row r="33">
      <c r="A33" s="16">
        <f>'Users'!A33</f>
        <v/>
      </c>
      <c r="B33" s="16">
        <f>'Users'!B33</f>
        <v/>
      </c>
      <c r="C33" s="16">
        <f>(Users!C33*MAX(Settings!$C$18,(Settings!$C$19*1024*8*(1/30)*(15/100)*(1/3600))))</f>
        <v/>
      </c>
      <c r="D33" s="16">
        <f>(Users!D33*MAX(Settings!$C$18,(Settings!$C$19*1024*8*(1/30)*(15/100)*(1/3600))))</f>
        <v/>
      </c>
      <c r="E33" s="16">
        <f>(Users!E33*MAX(Settings!$C$18,(Settings!$C$19*1024*8*(1/30)*(15/100)*(1/3600))))</f>
        <v/>
      </c>
      <c r="F33" s="16">
        <f>(Users!F33*MAX(Settings!$C$18,(Settings!$C$19*1024*8*(1/30)*(15/100)*(1/3600))))</f>
        <v/>
      </c>
      <c r="G33" s="16">
        <f>(Users!G33*MAX(Settings!$C$18,(Settings!$C$19*1024*8*(1/30)*(15/100)*(1/3600))))</f>
        <v/>
      </c>
      <c r="H33" s="16">
        <f>(Users!H33*MAX(Settings!$C$18,(Settings!$C$19*1024*8*(1/30)*(15/100)*(1/3600))))</f>
        <v/>
      </c>
      <c r="I33" s="16">
        <f>(Users!I33*MAX(Settings!$C$18,(Settings!$C$19*1024*8*(1/30)*(15/100)*(1/3600))))</f>
        <v/>
      </c>
      <c r="J33" s="16">
        <f>(Users!J33*MAX(Settings!$C$18,(Settings!$C$19*1024*8*(1/30)*(15/100)*(1/3600))))</f>
        <v/>
      </c>
      <c r="K33" s="16">
        <f>(Users!K33*MAX(Settings!$C$18,(Settings!$C$19*1024*8*(1/30)*(15/100)*(1/3600))))</f>
        <v/>
      </c>
      <c r="L33" s="16">
        <f>(Users!L33*MAX(Settings!$C$18,(Settings!$C$19*1024*8*(1/30)*(15/100)*(1/3600))))</f>
        <v/>
      </c>
    </row>
    <row r="34">
      <c r="A34" s="16">
        <f>'Users'!A34</f>
        <v/>
      </c>
      <c r="B34" s="16">
        <f>'Users'!B34</f>
        <v/>
      </c>
      <c r="C34" s="16">
        <f>(Users!C34*MAX(Settings!$C$18,(Settings!$C$19*1024*8*(1/30)*(15/100)*(1/3600))))</f>
        <v/>
      </c>
      <c r="D34" s="16">
        <f>(Users!D34*MAX(Settings!$C$18,(Settings!$C$19*1024*8*(1/30)*(15/100)*(1/3600))))</f>
        <v/>
      </c>
      <c r="E34" s="16">
        <f>(Users!E34*MAX(Settings!$C$18,(Settings!$C$19*1024*8*(1/30)*(15/100)*(1/3600))))</f>
        <v/>
      </c>
      <c r="F34" s="16">
        <f>(Users!F34*MAX(Settings!$C$18,(Settings!$C$19*1024*8*(1/30)*(15/100)*(1/3600))))</f>
        <v/>
      </c>
      <c r="G34" s="16">
        <f>(Users!G34*MAX(Settings!$C$18,(Settings!$C$19*1024*8*(1/30)*(15/100)*(1/3600))))</f>
        <v/>
      </c>
      <c r="H34" s="16">
        <f>(Users!H34*MAX(Settings!$C$18,(Settings!$C$19*1024*8*(1/30)*(15/100)*(1/3600))))</f>
        <v/>
      </c>
      <c r="I34" s="16">
        <f>(Users!I34*MAX(Settings!$C$18,(Settings!$C$19*1024*8*(1/30)*(15/100)*(1/3600))))</f>
        <v/>
      </c>
      <c r="J34" s="16">
        <f>(Users!J34*MAX(Settings!$C$18,(Settings!$C$19*1024*8*(1/30)*(15/100)*(1/3600))))</f>
        <v/>
      </c>
      <c r="K34" s="16">
        <f>(Users!K34*MAX(Settings!$C$18,(Settings!$C$19*1024*8*(1/30)*(15/100)*(1/3600))))</f>
        <v/>
      </c>
      <c r="L34" s="16">
        <f>(Users!L34*MAX(Settings!$C$18,(Settings!$C$19*1024*8*(1/30)*(15/100)*(1/3600))))</f>
        <v/>
      </c>
    </row>
    <row r="35">
      <c r="A35" s="16">
        <f>'Users'!A35</f>
        <v/>
      </c>
      <c r="B35" s="16">
        <f>'Users'!B35</f>
        <v/>
      </c>
      <c r="C35" s="16">
        <f>(Users!C35*MAX(Settings!$C$18,(Settings!$C$19*1024*8*(1/30)*(15/100)*(1/3600))))</f>
        <v/>
      </c>
      <c r="D35" s="16">
        <f>(Users!D35*MAX(Settings!$C$18,(Settings!$C$19*1024*8*(1/30)*(15/100)*(1/3600))))</f>
        <v/>
      </c>
      <c r="E35" s="16">
        <f>(Users!E35*MAX(Settings!$C$18,(Settings!$C$19*1024*8*(1/30)*(15/100)*(1/3600))))</f>
        <v/>
      </c>
      <c r="F35" s="16">
        <f>(Users!F35*MAX(Settings!$C$18,(Settings!$C$19*1024*8*(1/30)*(15/100)*(1/3600))))</f>
        <v/>
      </c>
      <c r="G35" s="16">
        <f>(Users!G35*MAX(Settings!$C$18,(Settings!$C$19*1024*8*(1/30)*(15/100)*(1/3600))))</f>
        <v/>
      </c>
      <c r="H35" s="16">
        <f>(Users!H35*MAX(Settings!$C$18,(Settings!$C$19*1024*8*(1/30)*(15/100)*(1/3600))))</f>
        <v/>
      </c>
      <c r="I35" s="16">
        <f>(Users!I35*MAX(Settings!$C$18,(Settings!$C$19*1024*8*(1/30)*(15/100)*(1/3600))))</f>
        <v/>
      </c>
      <c r="J35" s="16">
        <f>(Users!J35*MAX(Settings!$C$18,(Settings!$C$19*1024*8*(1/30)*(15/100)*(1/3600))))</f>
        <v/>
      </c>
      <c r="K35" s="16">
        <f>(Users!K35*MAX(Settings!$C$18,(Settings!$C$19*1024*8*(1/30)*(15/100)*(1/3600))))</f>
        <v/>
      </c>
      <c r="L35" s="16">
        <f>(Users!L35*MAX(Settings!$C$18,(Settings!$C$19*1024*8*(1/30)*(15/100)*(1/3600))))</f>
        <v/>
      </c>
    </row>
    <row r="36">
      <c r="A36" s="16">
        <f>'Users'!A36</f>
        <v/>
      </c>
      <c r="B36" s="16">
        <f>'Users'!B36</f>
        <v/>
      </c>
      <c r="C36" s="16">
        <f>(Users!C36*MAX(Settings!$C$18,(Settings!$C$19*1024*8*(1/30)*(15/100)*(1/3600))))</f>
        <v/>
      </c>
      <c r="D36" s="16">
        <f>(Users!D36*MAX(Settings!$C$18,(Settings!$C$19*1024*8*(1/30)*(15/100)*(1/3600))))</f>
        <v/>
      </c>
      <c r="E36" s="16">
        <f>(Users!E36*MAX(Settings!$C$18,(Settings!$C$19*1024*8*(1/30)*(15/100)*(1/3600))))</f>
        <v/>
      </c>
      <c r="F36" s="16">
        <f>(Users!F36*MAX(Settings!$C$18,(Settings!$C$19*1024*8*(1/30)*(15/100)*(1/3600))))</f>
        <v/>
      </c>
      <c r="G36" s="16">
        <f>(Users!G36*MAX(Settings!$C$18,(Settings!$C$19*1024*8*(1/30)*(15/100)*(1/3600))))</f>
        <v/>
      </c>
      <c r="H36" s="16">
        <f>(Users!H36*MAX(Settings!$C$18,(Settings!$C$19*1024*8*(1/30)*(15/100)*(1/3600))))</f>
        <v/>
      </c>
      <c r="I36" s="16">
        <f>(Users!I36*MAX(Settings!$C$18,(Settings!$C$19*1024*8*(1/30)*(15/100)*(1/3600))))</f>
        <v/>
      </c>
      <c r="J36" s="16">
        <f>(Users!J36*MAX(Settings!$C$18,(Settings!$C$19*1024*8*(1/30)*(15/100)*(1/3600))))</f>
        <v/>
      </c>
      <c r="K36" s="16">
        <f>(Users!K36*MAX(Settings!$C$18,(Settings!$C$19*1024*8*(1/30)*(15/100)*(1/3600))))</f>
        <v/>
      </c>
      <c r="L36" s="16">
        <f>(Users!L36*MAX(Settings!$C$18,(Settings!$C$19*1024*8*(1/30)*(15/100)*(1/3600))))</f>
        <v/>
      </c>
    </row>
    <row r="37">
      <c r="A37" s="16">
        <f>'Users'!A37</f>
        <v/>
      </c>
      <c r="B37" s="16">
        <f>'Users'!B37</f>
        <v/>
      </c>
      <c r="C37" s="16">
        <f>(Users!C37*MAX(Settings!$C$18,(Settings!$C$19*1024*8*(1/30)*(15/100)*(1/3600))))</f>
        <v/>
      </c>
      <c r="D37" s="16">
        <f>(Users!D37*MAX(Settings!$C$18,(Settings!$C$19*1024*8*(1/30)*(15/100)*(1/3600))))</f>
        <v/>
      </c>
      <c r="E37" s="16">
        <f>(Users!E37*MAX(Settings!$C$18,(Settings!$C$19*1024*8*(1/30)*(15/100)*(1/3600))))</f>
        <v/>
      </c>
      <c r="F37" s="16">
        <f>(Users!F37*MAX(Settings!$C$18,(Settings!$C$19*1024*8*(1/30)*(15/100)*(1/3600))))</f>
        <v/>
      </c>
      <c r="G37" s="16">
        <f>(Users!G37*MAX(Settings!$C$18,(Settings!$C$19*1024*8*(1/30)*(15/100)*(1/3600))))</f>
        <v/>
      </c>
      <c r="H37" s="16">
        <f>(Users!H37*MAX(Settings!$C$18,(Settings!$C$19*1024*8*(1/30)*(15/100)*(1/3600))))</f>
        <v/>
      </c>
      <c r="I37" s="16">
        <f>(Users!I37*MAX(Settings!$C$18,(Settings!$C$19*1024*8*(1/30)*(15/100)*(1/3600))))</f>
        <v/>
      </c>
      <c r="J37" s="16">
        <f>(Users!J37*MAX(Settings!$C$18,(Settings!$C$19*1024*8*(1/30)*(15/100)*(1/3600))))</f>
        <v/>
      </c>
      <c r="K37" s="16">
        <f>(Users!K37*MAX(Settings!$C$18,(Settings!$C$19*1024*8*(1/30)*(15/100)*(1/3600))))</f>
        <v/>
      </c>
      <c r="L37" s="16">
        <f>(Users!L37*MAX(Settings!$C$18,(Settings!$C$19*1024*8*(1/30)*(15/100)*(1/3600))))</f>
        <v/>
      </c>
    </row>
    <row r="38">
      <c r="A38" s="16">
        <f>'Users'!A38</f>
        <v/>
      </c>
      <c r="B38" s="16">
        <f>'Users'!B38</f>
        <v/>
      </c>
      <c r="C38" s="16">
        <f>(Users!C38*MAX(Settings!$C$18,(Settings!$C$19*1024*8*(1/30)*(15/100)*(1/3600))))</f>
        <v/>
      </c>
      <c r="D38" s="16">
        <f>(Users!D38*MAX(Settings!$C$18,(Settings!$C$19*1024*8*(1/30)*(15/100)*(1/3600))))</f>
        <v/>
      </c>
      <c r="E38" s="16">
        <f>(Users!E38*MAX(Settings!$C$18,(Settings!$C$19*1024*8*(1/30)*(15/100)*(1/3600))))</f>
        <v/>
      </c>
      <c r="F38" s="16">
        <f>(Users!F38*MAX(Settings!$C$18,(Settings!$C$19*1024*8*(1/30)*(15/100)*(1/3600))))</f>
        <v/>
      </c>
      <c r="G38" s="16">
        <f>(Users!G38*MAX(Settings!$C$18,(Settings!$C$19*1024*8*(1/30)*(15/100)*(1/3600))))</f>
        <v/>
      </c>
      <c r="H38" s="16">
        <f>(Users!H38*MAX(Settings!$C$18,(Settings!$C$19*1024*8*(1/30)*(15/100)*(1/3600))))</f>
        <v/>
      </c>
      <c r="I38" s="16">
        <f>(Users!I38*MAX(Settings!$C$18,(Settings!$C$19*1024*8*(1/30)*(15/100)*(1/3600))))</f>
        <v/>
      </c>
      <c r="J38" s="16">
        <f>(Users!J38*MAX(Settings!$C$18,(Settings!$C$19*1024*8*(1/30)*(15/100)*(1/3600))))</f>
        <v/>
      </c>
      <c r="K38" s="16">
        <f>(Users!K38*MAX(Settings!$C$18,(Settings!$C$19*1024*8*(1/30)*(15/100)*(1/3600))))</f>
        <v/>
      </c>
      <c r="L38" s="16">
        <f>(Users!L38*MAX(Settings!$C$18,(Settings!$C$19*1024*8*(1/30)*(15/100)*(1/3600))))</f>
        <v/>
      </c>
    </row>
    <row r="39">
      <c r="A39" s="16">
        <f>'Users'!A39</f>
        <v/>
      </c>
      <c r="B39" s="16">
        <f>'Users'!B39</f>
        <v/>
      </c>
      <c r="C39" s="16">
        <f>(Users!C39*MAX(Settings!$C$18,(Settings!$C$19*1024*8*(1/30)*(15/100)*(1/3600))))</f>
        <v/>
      </c>
      <c r="D39" s="16">
        <f>(Users!D39*MAX(Settings!$C$18,(Settings!$C$19*1024*8*(1/30)*(15/100)*(1/3600))))</f>
        <v/>
      </c>
      <c r="E39" s="16">
        <f>(Users!E39*MAX(Settings!$C$18,(Settings!$C$19*1024*8*(1/30)*(15/100)*(1/3600))))</f>
        <v/>
      </c>
      <c r="F39" s="16">
        <f>(Users!F39*MAX(Settings!$C$18,(Settings!$C$19*1024*8*(1/30)*(15/100)*(1/3600))))</f>
        <v/>
      </c>
      <c r="G39" s="16">
        <f>(Users!G39*MAX(Settings!$C$18,(Settings!$C$19*1024*8*(1/30)*(15/100)*(1/3600))))</f>
        <v/>
      </c>
      <c r="H39" s="16">
        <f>(Users!H39*MAX(Settings!$C$18,(Settings!$C$19*1024*8*(1/30)*(15/100)*(1/3600))))</f>
        <v/>
      </c>
      <c r="I39" s="16">
        <f>(Users!I39*MAX(Settings!$C$18,(Settings!$C$19*1024*8*(1/30)*(15/100)*(1/3600))))</f>
        <v/>
      </c>
      <c r="J39" s="16">
        <f>(Users!J39*MAX(Settings!$C$18,(Settings!$C$19*1024*8*(1/30)*(15/100)*(1/3600))))</f>
        <v/>
      </c>
      <c r="K39" s="16">
        <f>(Users!K39*MAX(Settings!$C$18,(Settings!$C$19*1024*8*(1/30)*(15/100)*(1/3600))))</f>
        <v/>
      </c>
      <c r="L39" s="16">
        <f>(Users!L39*MAX(Settings!$C$18,(Settings!$C$19*1024*8*(1/30)*(15/100)*(1/3600))))</f>
        <v/>
      </c>
    </row>
    <row r="40">
      <c r="A40" s="16">
        <f>'Users'!A40</f>
        <v/>
      </c>
      <c r="B40" s="16">
        <f>'Users'!B40</f>
        <v/>
      </c>
      <c r="C40" s="16">
        <f>(Users!C40*MAX(Settings!$C$18,(Settings!$C$19*1024*8*(1/30)*(15/100)*(1/3600))))</f>
        <v/>
      </c>
      <c r="D40" s="16">
        <f>(Users!D40*MAX(Settings!$C$18,(Settings!$C$19*1024*8*(1/30)*(15/100)*(1/3600))))</f>
        <v/>
      </c>
      <c r="E40" s="16">
        <f>(Users!E40*MAX(Settings!$C$18,(Settings!$C$19*1024*8*(1/30)*(15/100)*(1/3600))))</f>
        <v/>
      </c>
      <c r="F40" s="16">
        <f>(Users!F40*MAX(Settings!$C$18,(Settings!$C$19*1024*8*(1/30)*(15/100)*(1/3600))))</f>
        <v/>
      </c>
      <c r="G40" s="16">
        <f>(Users!G40*MAX(Settings!$C$18,(Settings!$C$19*1024*8*(1/30)*(15/100)*(1/3600))))</f>
        <v/>
      </c>
      <c r="H40" s="16">
        <f>(Users!H40*MAX(Settings!$C$18,(Settings!$C$19*1024*8*(1/30)*(15/100)*(1/3600))))</f>
        <v/>
      </c>
      <c r="I40" s="16">
        <f>(Users!I40*MAX(Settings!$C$18,(Settings!$C$19*1024*8*(1/30)*(15/100)*(1/3600))))</f>
        <v/>
      </c>
      <c r="J40" s="16">
        <f>(Users!J40*MAX(Settings!$C$18,(Settings!$C$19*1024*8*(1/30)*(15/100)*(1/3600))))</f>
        <v/>
      </c>
      <c r="K40" s="16">
        <f>(Users!K40*MAX(Settings!$C$18,(Settings!$C$19*1024*8*(1/30)*(15/100)*(1/3600))))</f>
        <v/>
      </c>
      <c r="L40" s="16">
        <f>(Users!L40*MAX(Settings!$C$18,(Settings!$C$19*1024*8*(1/30)*(15/100)*(1/3600))))</f>
        <v/>
      </c>
    </row>
    <row r="41">
      <c r="A41" s="16">
        <f>'Users'!A41</f>
        <v/>
      </c>
      <c r="B41" s="16">
        <f>'Users'!B41</f>
        <v/>
      </c>
      <c r="C41" s="16">
        <f>(Users!C41*MAX(Settings!$C$18,(Settings!$C$19*1024*8*(1/30)*(15/100)*(1/3600))))</f>
        <v/>
      </c>
      <c r="D41" s="16">
        <f>(Users!D41*MAX(Settings!$C$18,(Settings!$C$19*1024*8*(1/30)*(15/100)*(1/3600))))</f>
        <v/>
      </c>
      <c r="E41" s="16">
        <f>(Users!E41*MAX(Settings!$C$18,(Settings!$C$19*1024*8*(1/30)*(15/100)*(1/3600))))</f>
        <v/>
      </c>
      <c r="F41" s="16">
        <f>(Users!F41*MAX(Settings!$C$18,(Settings!$C$19*1024*8*(1/30)*(15/100)*(1/3600))))</f>
        <v/>
      </c>
      <c r="G41" s="16">
        <f>(Users!G41*MAX(Settings!$C$18,(Settings!$C$19*1024*8*(1/30)*(15/100)*(1/3600))))</f>
        <v/>
      </c>
      <c r="H41" s="16">
        <f>(Users!H41*MAX(Settings!$C$18,(Settings!$C$19*1024*8*(1/30)*(15/100)*(1/3600))))</f>
        <v/>
      </c>
      <c r="I41" s="16">
        <f>(Users!I41*MAX(Settings!$C$18,(Settings!$C$19*1024*8*(1/30)*(15/100)*(1/3600))))</f>
        <v/>
      </c>
      <c r="J41" s="16">
        <f>(Users!J41*MAX(Settings!$C$18,(Settings!$C$19*1024*8*(1/30)*(15/100)*(1/3600))))</f>
        <v/>
      </c>
      <c r="K41" s="16">
        <f>(Users!K41*MAX(Settings!$C$18,(Settings!$C$19*1024*8*(1/30)*(15/100)*(1/3600))))</f>
        <v/>
      </c>
      <c r="L41" s="16">
        <f>(Users!L41*MAX(Settings!$C$18,(Settings!$C$19*1024*8*(1/30)*(15/100)*(1/3600))))</f>
        <v/>
      </c>
    </row>
    <row r="42">
      <c r="A42" s="16">
        <f>'Users'!A42</f>
        <v/>
      </c>
      <c r="B42" s="16">
        <f>'Users'!B42</f>
        <v/>
      </c>
      <c r="C42" s="16">
        <f>(Users!C42*MAX(Settings!$C$18,(Settings!$C$19*1024*8*(1/30)*(15/100)*(1/3600))))</f>
        <v/>
      </c>
      <c r="D42" s="16">
        <f>(Users!D42*MAX(Settings!$C$18,(Settings!$C$19*1024*8*(1/30)*(15/100)*(1/3600))))</f>
        <v/>
      </c>
      <c r="E42" s="16">
        <f>(Users!E42*MAX(Settings!$C$18,(Settings!$C$19*1024*8*(1/30)*(15/100)*(1/3600))))</f>
        <v/>
      </c>
      <c r="F42" s="16">
        <f>(Users!F42*MAX(Settings!$C$18,(Settings!$C$19*1024*8*(1/30)*(15/100)*(1/3600))))</f>
        <v/>
      </c>
      <c r="G42" s="16">
        <f>(Users!G42*MAX(Settings!$C$18,(Settings!$C$19*1024*8*(1/30)*(15/100)*(1/3600))))</f>
        <v/>
      </c>
      <c r="H42" s="16">
        <f>(Users!H42*MAX(Settings!$C$18,(Settings!$C$19*1024*8*(1/30)*(15/100)*(1/3600))))</f>
        <v/>
      </c>
      <c r="I42" s="16">
        <f>(Users!I42*MAX(Settings!$C$18,(Settings!$C$19*1024*8*(1/30)*(15/100)*(1/3600))))</f>
        <v/>
      </c>
      <c r="J42" s="16">
        <f>(Users!J42*MAX(Settings!$C$18,(Settings!$C$19*1024*8*(1/30)*(15/100)*(1/3600))))</f>
        <v/>
      </c>
      <c r="K42" s="16">
        <f>(Users!K42*MAX(Settings!$C$18,(Settings!$C$19*1024*8*(1/30)*(15/100)*(1/3600))))</f>
        <v/>
      </c>
      <c r="L42" s="16">
        <f>(Users!L42*MAX(Settings!$C$18,(Settings!$C$19*1024*8*(1/30)*(15/100)*(1/3600))))</f>
        <v/>
      </c>
    </row>
    <row r="43">
      <c r="A43" s="16">
        <f>'Users'!A43</f>
        <v/>
      </c>
      <c r="B43" s="16">
        <f>'Users'!B43</f>
        <v/>
      </c>
      <c r="C43" s="16">
        <f>(Users!C43*MAX(Settings!$C$18,(Settings!$C$19*1024*8*(1/30)*(15/100)*(1/3600))))</f>
        <v/>
      </c>
      <c r="D43" s="16">
        <f>(Users!D43*MAX(Settings!$C$18,(Settings!$C$19*1024*8*(1/30)*(15/100)*(1/3600))))</f>
        <v/>
      </c>
      <c r="E43" s="16">
        <f>(Users!E43*MAX(Settings!$C$18,(Settings!$C$19*1024*8*(1/30)*(15/100)*(1/3600))))</f>
        <v/>
      </c>
      <c r="F43" s="16">
        <f>(Users!F43*MAX(Settings!$C$18,(Settings!$C$19*1024*8*(1/30)*(15/100)*(1/3600))))</f>
        <v/>
      </c>
      <c r="G43" s="16">
        <f>(Users!G43*MAX(Settings!$C$18,(Settings!$C$19*1024*8*(1/30)*(15/100)*(1/3600))))</f>
        <v/>
      </c>
      <c r="H43" s="16">
        <f>(Users!H43*MAX(Settings!$C$18,(Settings!$C$19*1024*8*(1/30)*(15/100)*(1/3600))))</f>
        <v/>
      </c>
      <c r="I43" s="16">
        <f>(Users!I43*MAX(Settings!$C$18,(Settings!$C$19*1024*8*(1/30)*(15/100)*(1/3600))))</f>
        <v/>
      </c>
      <c r="J43" s="16">
        <f>(Users!J43*MAX(Settings!$C$18,(Settings!$C$19*1024*8*(1/30)*(15/100)*(1/3600))))</f>
        <v/>
      </c>
      <c r="K43" s="16">
        <f>(Users!K43*MAX(Settings!$C$18,(Settings!$C$19*1024*8*(1/30)*(15/100)*(1/3600))))</f>
        <v/>
      </c>
      <c r="L43" s="16">
        <f>(Users!L43*MAX(Settings!$C$18,(Settings!$C$19*1024*8*(1/30)*(15/100)*(1/3600))))</f>
        <v/>
      </c>
    </row>
    <row r="44">
      <c r="A44" s="16">
        <f>'Users'!A44</f>
        <v/>
      </c>
      <c r="B44" s="16">
        <f>'Users'!B44</f>
        <v/>
      </c>
      <c r="C44" s="16">
        <f>(Users!C44*MAX(Settings!$C$18,(Settings!$C$19*1024*8*(1/30)*(15/100)*(1/3600))))</f>
        <v/>
      </c>
      <c r="D44" s="16">
        <f>(Users!D44*MAX(Settings!$C$18,(Settings!$C$19*1024*8*(1/30)*(15/100)*(1/3600))))</f>
        <v/>
      </c>
      <c r="E44" s="16">
        <f>(Users!E44*MAX(Settings!$C$18,(Settings!$C$19*1024*8*(1/30)*(15/100)*(1/3600))))</f>
        <v/>
      </c>
      <c r="F44" s="16">
        <f>(Users!F44*MAX(Settings!$C$18,(Settings!$C$19*1024*8*(1/30)*(15/100)*(1/3600))))</f>
        <v/>
      </c>
      <c r="G44" s="16">
        <f>(Users!G44*MAX(Settings!$C$18,(Settings!$C$19*1024*8*(1/30)*(15/100)*(1/3600))))</f>
        <v/>
      </c>
      <c r="H44" s="16">
        <f>(Users!H44*MAX(Settings!$C$18,(Settings!$C$19*1024*8*(1/30)*(15/100)*(1/3600))))</f>
        <v/>
      </c>
      <c r="I44" s="16">
        <f>(Users!I44*MAX(Settings!$C$18,(Settings!$C$19*1024*8*(1/30)*(15/100)*(1/3600))))</f>
        <v/>
      </c>
      <c r="J44" s="16">
        <f>(Users!J44*MAX(Settings!$C$18,(Settings!$C$19*1024*8*(1/30)*(15/100)*(1/3600))))</f>
        <v/>
      </c>
      <c r="K44" s="16">
        <f>(Users!K44*MAX(Settings!$C$18,(Settings!$C$19*1024*8*(1/30)*(15/100)*(1/3600))))</f>
        <v/>
      </c>
      <c r="L44" s="16">
        <f>(Users!L44*MAX(Settings!$C$18,(Settings!$C$19*1024*8*(1/30)*(15/100)*(1/3600))))</f>
        <v/>
      </c>
    </row>
    <row r="45">
      <c r="A45" s="16">
        <f>'Users'!A45</f>
        <v/>
      </c>
      <c r="B45" s="16">
        <f>'Users'!B45</f>
        <v/>
      </c>
      <c r="C45" s="16">
        <f>(Users!C45*MAX(Settings!$C$18,(Settings!$C$19*1024*8*(1/30)*(15/100)*(1/3600))))</f>
        <v/>
      </c>
      <c r="D45" s="16">
        <f>(Users!D45*MAX(Settings!$C$18,(Settings!$C$19*1024*8*(1/30)*(15/100)*(1/3600))))</f>
        <v/>
      </c>
      <c r="E45" s="16">
        <f>(Users!E45*MAX(Settings!$C$18,(Settings!$C$19*1024*8*(1/30)*(15/100)*(1/3600))))</f>
        <v/>
      </c>
      <c r="F45" s="16">
        <f>(Users!F45*MAX(Settings!$C$18,(Settings!$C$19*1024*8*(1/30)*(15/100)*(1/3600))))</f>
        <v/>
      </c>
      <c r="G45" s="16">
        <f>(Users!G45*MAX(Settings!$C$18,(Settings!$C$19*1024*8*(1/30)*(15/100)*(1/3600))))</f>
        <v/>
      </c>
      <c r="H45" s="16">
        <f>(Users!H45*MAX(Settings!$C$18,(Settings!$C$19*1024*8*(1/30)*(15/100)*(1/3600))))</f>
        <v/>
      </c>
      <c r="I45" s="16">
        <f>(Users!I45*MAX(Settings!$C$18,(Settings!$C$19*1024*8*(1/30)*(15/100)*(1/3600))))</f>
        <v/>
      </c>
      <c r="J45" s="16">
        <f>(Users!J45*MAX(Settings!$C$18,(Settings!$C$19*1024*8*(1/30)*(15/100)*(1/3600))))</f>
        <v/>
      </c>
      <c r="K45" s="16">
        <f>(Users!K45*MAX(Settings!$C$18,(Settings!$C$19*1024*8*(1/30)*(15/100)*(1/3600))))</f>
        <v/>
      </c>
      <c r="L45" s="16">
        <f>(Users!L45*MAX(Settings!$C$18,(Settings!$C$19*1024*8*(1/30)*(15/100)*(1/3600))))</f>
        <v/>
      </c>
    </row>
    <row r="46">
      <c r="A46" s="16">
        <f>'Users'!A46</f>
        <v/>
      </c>
      <c r="B46" s="16">
        <f>'Users'!B46</f>
        <v/>
      </c>
      <c r="C46" s="16">
        <f>(Users!C46*MAX(Settings!$C$18,(Settings!$C$19*1024*8*(1/30)*(15/100)*(1/3600))))</f>
        <v/>
      </c>
      <c r="D46" s="16">
        <f>(Users!D46*MAX(Settings!$C$18,(Settings!$C$19*1024*8*(1/30)*(15/100)*(1/3600))))</f>
        <v/>
      </c>
      <c r="E46" s="16">
        <f>(Users!E46*MAX(Settings!$C$18,(Settings!$C$19*1024*8*(1/30)*(15/100)*(1/3600))))</f>
        <v/>
      </c>
      <c r="F46" s="16">
        <f>(Users!F46*MAX(Settings!$C$18,(Settings!$C$19*1024*8*(1/30)*(15/100)*(1/3600))))</f>
        <v/>
      </c>
      <c r="G46" s="16">
        <f>(Users!G46*MAX(Settings!$C$18,(Settings!$C$19*1024*8*(1/30)*(15/100)*(1/3600))))</f>
        <v/>
      </c>
      <c r="H46" s="16">
        <f>(Users!H46*MAX(Settings!$C$18,(Settings!$C$19*1024*8*(1/30)*(15/100)*(1/3600))))</f>
        <v/>
      </c>
      <c r="I46" s="16">
        <f>(Users!I46*MAX(Settings!$C$18,(Settings!$C$19*1024*8*(1/30)*(15/100)*(1/3600))))</f>
        <v/>
      </c>
      <c r="J46" s="16">
        <f>(Users!J46*MAX(Settings!$C$18,(Settings!$C$19*1024*8*(1/30)*(15/100)*(1/3600))))</f>
        <v/>
      </c>
      <c r="K46" s="16">
        <f>(Users!K46*MAX(Settings!$C$18,(Settings!$C$19*1024*8*(1/30)*(15/100)*(1/3600))))</f>
        <v/>
      </c>
      <c r="L46" s="16">
        <f>(Users!L46*MAX(Settings!$C$18,(Settings!$C$19*1024*8*(1/30)*(15/100)*(1/3600))))</f>
        <v/>
      </c>
    </row>
    <row r="47">
      <c r="A47" s="16">
        <f>'Users'!A47</f>
        <v/>
      </c>
      <c r="B47" s="16">
        <f>'Users'!B47</f>
        <v/>
      </c>
      <c r="C47" s="16">
        <f>(Users!C47*MAX(Settings!$C$18,(Settings!$C$19*1024*8*(1/30)*(15/100)*(1/3600))))</f>
        <v/>
      </c>
      <c r="D47" s="16">
        <f>(Users!D47*MAX(Settings!$C$18,(Settings!$C$19*1024*8*(1/30)*(15/100)*(1/3600))))</f>
        <v/>
      </c>
      <c r="E47" s="16">
        <f>(Users!E47*MAX(Settings!$C$18,(Settings!$C$19*1024*8*(1/30)*(15/100)*(1/3600))))</f>
        <v/>
      </c>
      <c r="F47" s="16">
        <f>(Users!F47*MAX(Settings!$C$18,(Settings!$C$19*1024*8*(1/30)*(15/100)*(1/3600))))</f>
        <v/>
      </c>
      <c r="G47" s="16">
        <f>(Users!G47*MAX(Settings!$C$18,(Settings!$C$19*1024*8*(1/30)*(15/100)*(1/3600))))</f>
        <v/>
      </c>
      <c r="H47" s="16">
        <f>(Users!H47*MAX(Settings!$C$18,(Settings!$C$19*1024*8*(1/30)*(15/100)*(1/3600))))</f>
        <v/>
      </c>
      <c r="I47" s="16">
        <f>(Users!I47*MAX(Settings!$C$18,(Settings!$C$19*1024*8*(1/30)*(15/100)*(1/3600))))</f>
        <v/>
      </c>
      <c r="J47" s="16">
        <f>(Users!J47*MAX(Settings!$C$18,(Settings!$C$19*1024*8*(1/30)*(15/100)*(1/3600))))</f>
        <v/>
      </c>
      <c r="K47" s="16">
        <f>(Users!K47*MAX(Settings!$C$18,(Settings!$C$19*1024*8*(1/30)*(15/100)*(1/3600))))</f>
        <v/>
      </c>
      <c r="L47" s="16">
        <f>(Users!L47*MAX(Settings!$C$18,(Settings!$C$19*1024*8*(1/30)*(15/100)*(1/3600))))</f>
        <v/>
      </c>
    </row>
    <row r="48">
      <c r="A48" s="16">
        <f>'Users'!A48</f>
        <v/>
      </c>
      <c r="B48" s="16">
        <f>'Users'!B48</f>
        <v/>
      </c>
      <c r="C48" s="16">
        <f>(Users!C48*MAX(Settings!$C$18,(Settings!$C$19*1024*8*(1/30)*(15/100)*(1/3600))))</f>
        <v/>
      </c>
      <c r="D48" s="16">
        <f>(Users!D48*MAX(Settings!$C$18,(Settings!$C$19*1024*8*(1/30)*(15/100)*(1/3600))))</f>
        <v/>
      </c>
      <c r="E48" s="16">
        <f>(Users!E48*MAX(Settings!$C$18,(Settings!$C$19*1024*8*(1/30)*(15/100)*(1/3600))))</f>
        <v/>
      </c>
      <c r="F48" s="16">
        <f>(Users!F48*MAX(Settings!$C$18,(Settings!$C$19*1024*8*(1/30)*(15/100)*(1/3600))))</f>
        <v/>
      </c>
      <c r="G48" s="16">
        <f>(Users!G48*MAX(Settings!$C$18,(Settings!$C$19*1024*8*(1/30)*(15/100)*(1/3600))))</f>
        <v/>
      </c>
      <c r="H48" s="16">
        <f>(Users!H48*MAX(Settings!$C$18,(Settings!$C$19*1024*8*(1/30)*(15/100)*(1/3600))))</f>
        <v/>
      </c>
      <c r="I48" s="16">
        <f>(Users!I48*MAX(Settings!$C$18,(Settings!$C$19*1024*8*(1/30)*(15/100)*(1/3600))))</f>
        <v/>
      </c>
      <c r="J48" s="16">
        <f>(Users!J48*MAX(Settings!$C$18,(Settings!$C$19*1024*8*(1/30)*(15/100)*(1/3600))))</f>
        <v/>
      </c>
      <c r="K48" s="16">
        <f>(Users!K48*MAX(Settings!$C$18,(Settings!$C$19*1024*8*(1/30)*(15/100)*(1/3600))))</f>
        <v/>
      </c>
      <c r="L48" s="16">
        <f>(Users!L48*MAX(Settings!$C$18,(Settings!$C$19*1024*8*(1/30)*(15/100)*(1/3600))))</f>
        <v/>
      </c>
    </row>
    <row r="49">
      <c r="A49" s="16">
        <f>'Users'!A49</f>
        <v/>
      </c>
      <c r="B49" s="16">
        <f>'Users'!B49</f>
        <v/>
      </c>
      <c r="C49" s="16">
        <f>(Users!C49*MAX(Settings!$C$18,(Settings!$C$19*1024*8*(1/30)*(15/100)*(1/3600))))</f>
        <v/>
      </c>
      <c r="D49" s="16">
        <f>(Users!D49*MAX(Settings!$C$18,(Settings!$C$19*1024*8*(1/30)*(15/100)*(1/3600))))</f>
        <v/>
      </c>
      <c r="E49" s="16">
        <f>(Users!E49*MAX(Settings!$C$18,(Settings!$C$19*1024*8*(1/30)*(15/100)*(1/3600))))</f>
        <v/>
      </c>
      <c r="F49" s="16">
        <f>(Users!F49*MAX(Settings!$C$18,(Settings!$C$19*1024*8*(1/30)*(15/100)*(1/3600))))</f>
        <v/>
      </c>
      <c r="G49" s="16">
        <f>(Users!G49*MAX(Settings!$C$18,(Settings!$C$19*1024*8*(1/30)*(15/100)*(1/3600))))</f>
        <v/>
      </c>
      <c r="H49" s="16">
        <f>(Users!H49*MAX(Settings!$C$18,(Settings!$C$19*1024*8*(1/30)*(15/100)*(1/3600))))</f>
        <v/>
      </c>
      <c r="I49" s="16">
        <f>(Users!I49*MAX(Settings!$C$18,(Settings!$C$19*1024*8*(1/30)*(15/100)*(1/3600))))</f>
        <v/>
      </c>
      <c r="J49" s="16">
        <f>(Users!J49*MAX(Settings!$C$18,(Settings!$C$19*1024*8*(1/30)*(15/100)*(1/3600))))</f>
        <v/>
      </c>
      <c r="K49" s="16">
        <f>(Users!K49*MAX(Settings!$C$18,(Settings!$C$19*1024*8*(1/30)*(15/100)*(1/3600))))</f>
        <v/>
      </c>
      <c r="L49" s="16">
        <f>(Users!L49*MAX(Settings!$C$18,(Settings!$C$19*1024*8*(1/30)*(15/100)*(1/3600))))</f>
        <v/>
      </c>
    </row>
    <row r="50">
      <c r="A50" s="16">
        <f>'Users'!A50</f>
        <v/>
      </c>
      <c r="B50" s="16">
        <f>'Users'!B50</f>
        <v/>
      </c>
      <c r="C50" s="16">
        <f>(Users!C50*MAX(Settings!$C$18,(Settings!$C$19*1024*8*(1/30)*(15/100)*(1/3600))))</f>
        <v/>
      </c>
      <c r="D50" s="16">
        <f>(Users!D50*MAX(Settings!$C$18,(Settings!$C$19*1024*8*(1/30)*(15/100)*(1/3600))))</f>
        <v/>
      </c>
      <c r="E50" s="16">
        <f>(Users!E50*MAX(Settings!$C$18,(Settings!$C$19*1024*8*(1/30)*(15/100)*(1/3600))))</f>
        <v/>
      </c>
      <c r="F50" s="16">
        <f>(Users!F50*MAX(Settings!$C$18,(Settings!$C$19*1024*8*(1/30)*(15/100)*(1/3600))))</f>
        <v/>
      </c>
      <c r="G50" s="16">
        <f>(Users!G50*MAX(Settings!$C$18,(Settings!$C$19*1024*8*(1/30)*(15/100)*(1/3600))))</f>
        <v/>
      </c>
      <c r="H50" s="16">
        <f>(Users!H50*MAX(Settings!$C$18,(Settings!$C$19*1024*8*(1/30)*(15/100)*(1/3600))))</f>
        <v/>
      </c>
      <c r="I50" s="16">
        <f>(Users!I50*MAX(Settings!$C$18,(Settings!$C$19*1024*8*(1/30)*(15/100)*(1/3600))))</f>
        <v/>
      </c>
      <c r="J50" s="16">
        <f>(Users!J50*MAX(Settings!$C$18,(Settings!$C$19*1024*8*(1/30)*(15/100)*(1/3600))))</f>
        <v/>
      </c>
      <c r="K50" s="16">
        <f>(Users!K50*MAX(Settings!$C$18,(Settings!$C$19*1024*8*(1/30)*(15/100)*(1/3600))))</f>
        <v/>
      </c>
      <c r="L50" s="16">
        <f>(Users!L50*MAX(Settings!$C$18,(Settings!$C$19*1024*8*(1/30)*(15/100)*(1/3600))))</f>
        <v/>
      </c>
    </row>
    <row r="51">
      <c r="A51" s="16">
        <f>'Users'!A51</f>
        <v/>
      </c>
      <c r="B51" s="16">
        <f>'Users'!B51</f>
        <v/>
      </c>
      <c r="C51" s="16">
        <f>(Users!C51*MAX(Settings!$C$18,(Settings!$C$19*1024*8*(1/30)*(15/100)*(1/3600))))</f>
        <v/>
      </c>
      <c r="D51" s="16">
        <f>(Users!D51*MAX(Settings!$C$18,(Settings!$C$19*1024*8*(1/30)*(15/100)*(1/3600))))</f>
        <v/>
      </c>
      <c r="E51" s="16">
        <f>(Users!E51*MAX(Settings!$C$18,(Settings!$C$19*1024*8*(1/30)*(15/100)*(1/3600))))</f>
        <v/>
      </c>
      <c r="F51" s="16">
        <f>(Users!F51*MAX(Settings!$C$18,(Settings!$C$19*1024*8*(1/30)*(15/100)*(1/3600))))</f>
        <v/>
      </c>
      <c r="G51" s="16">
        <f>(Users!G51*MAX(Settings!$C$18,(Settings!$C$19*1024*8*(1/30)*(15/100)*(1/3600))))</f>
        <v/>
      </c>
      <c r="H51" s="16">
        <f>(Users!H51*MAX(Settings!$C$18,(Settings!$C$19*1024*8*(1/30)*(15/100)*(1/3600))))</f>
        <v/>
      </c>
      <c r="I51" s="16">
        <f>(Users!I51*MAX(Settings!$C$18,(Settings!$C$19*1024*8*(1/30)*(15/100)*(1/3600))))</f>
        <v/>
      </c>
      <c r="J51" s="16">
        <f>(Users!J51*MAX(Settings!$C$18,(Settings!$C$19*1024*8*(1/30)*(15/100)*(1/3600))))</f>
        <v/>
      </c>
      <c r="K51" s="16">
        <f>(Users!K51*MAX(Settings!$C$18,(Settings!$C$19*1024*8*(1/30)*(15/100)*(1/3600))))</f>
        <v/>
      </c>
      <c r="L51" s="16">
        <f>(Users!L51*MAX(Settings!$C$18,(Settings!$C$19*1024*8*(1/30)*(15/100)*(1/3600))))</f>
        <v/>
      </c>
    </row>
    <row r="52">
      <c r="A52" s="16">
        <f>'Users'!A52</f>
        <v/>
      </c>
      <c r="B52" s="16">
        <f>'Users'!B52</f>
        <v/>
      </c>
      <c r="C52" s="16">
        <f>(Users!C52*MAX(Settings!$C$18,(Settings!$C$19*1024*8*(1/30)*(15/100)*(1/3600))))</f>
        <v/>
      </c>
      <c r="D52" s="16">
        <f>(Users!D52*MAX(Settings!$C$18,(Settings!$C$19*1024*8*(1/30)*(15/100)*(1/3600))))</f>
        <v/>
      </c>
      <c r="E52" s="16">
        <f>(Users!E52*MAX(Settings!$C$18,(Settings!$C$19*1024*8*(1/30)*(15/100)*(1/3600))))</f>
        <v/>
      </c>
      <c r="F52" s="16">
        <f>(Users!F52*MAX(Settings!$C$18,(Settings!$C$19*1024*8*(1/30)*(15/100)*(1/3600))))</f>
        <v/>
      </c>
      <c r="G52" s="16">
        <f>(Users!G52*MAX(Settings!$C$18,(Settings!$C$19*1024*8*(1/30)*(15/100)*(1/3600))))</f>
        <v/>
      </c>
      <c r="H52" s="16">
        <f>(Users!H52*MAX(Settings!$C$18,(Settings!$C$19*1024*8*(1/30)*(15/100)*(1/3600))))</f>
        <v/>
      </c>
      <c r="I52" s="16">
        <f>(Users!I52*MAX(Settings!$C$18,(Settings!$C$19*1024*8*(1/30)*(15/100)*(1/3600))))</f>
        <v/>
      </c>
      <c r="J52" s="16">
        <f>(Users!J52*MAX(Settings!$C$18,(Settings!$C$19*1024*8*(1/30)*(15/100)*(1/3600))))</f>
        <v/>
      </c>
      <c r="K52" s="16">
        <f>(Users!K52*MAX(Settings!$C$18,(Settings!$C$19*1024*8*(1/30)*(15/100)*(1/3600))))</f>
        <v/>
      </c>
      <c r="L52" s="16">
        <f>(Users!L52*MAX(Settings!$C$18,(Settings!$C$19*1024*8*(1/30)*(15/100)*(1/3600))))</f>
        <v/>
      </c>
    </row>
    <row r="53">
      <c r="A53" s="16">
        <f>'Users'!A53</f>
        <v/>
      </c>
      <c r="B53" s="16">
        <f>'Users'!B53</f>
        <v/>
      </c>
      <c r="C53" s="16">
        <f>(Users!C53*MAX(Settings!$C$18,(Settings!$C$19*1024*8*(1/30)*(15/100)*(1/3600))))</f>
        <v/>
      </c>
      <c r="D53" s="16">
        <f>(Users!D53*MAX(Settings!$C$18,(Settings!$C$19*1024*8*(1/30)*(15/100)*(1/3600))))</f>
        <v/>
      </c>
      <c r="E53" s="16">
        <f>(Users!E53*MAX(Settings!$C$18,(Settings!$C$19*1024*8*(1/30)*(15/100)*(1/3600))))</f>
        <v/>
      </c>
      <c r="F53" s="16">
        <f>(Users!F53*MAX(Settings!$C$18,(Settings!$C$19*1024*8*(1/30)*(15/100)*(1/3600))))</f>
        <v/>
      </c>
      <c r="G53" s="16">
        <f>(Users!G53*MAX(Settings!$C$18,(Settings!$C$19*1024*8*(1/30)*(15/100)*(1/3600))))</f>
        <v/>
      </c>
      <c r="H53" s="16">
        <f>(Users!H53*MAX(Settings!$C$18,(Settings!$C$19*1024*8*(1/30)*(15/100)*(1/3600))))</f>
        <v/>
      </c>
      <c r="I53" s="16">
        <f>(Users!I53*MAX(Settings!$C$18,(Settings!$C$19*1024*8*(1/30)*(15/100)*(1/3600))))</f>
        <v/>
      </c>
      <c r="J53" s="16">
        <f>(Users!J53*MAX(Settings!$C$18,(Settings!$C$19*1024*8*(1/30)*(15/100)*(1/3600))))</f>
        <v/>
      </c>
      <c r="K53" s="16">
        <f>(Users!K53*MAX(Settings!$C$18,(Settings!$C$19*1024*8*(1/30)*(15/100)*(1/3600))))</f>
        <v/>
      </c>
      <c r="L53" s="16">
        <f>(Users!L53*MAX(Settings!$C$18,(Settings!$C$19*1024*8*(1/30)*(15/100)*(1/3600))))</f>
        <v/>
      </c>
    </row>
    <row r="54">
      <c r="A54" s="16">
        <f>'Users'!A54</f>
        <v/>
      </c>
      <c r="B54" s="16">
        <f>'Users'!B54</f>
        <v/>
      </c>
      <c r="C54" s="16">
        <f>(Users!C54*MAX(Settings!$C$18,(Settings!$C$19*1024*8*(1/30)*(15/100)*(1/3600))))</f>
        <v/>
      </c>
      <c r="D54" s="16">
        <f>(Users!D54*MAX(Settings!$C$18,(Settings!$C$19*1024*8*(1/30)*(15/100)*(1/3600))))</f>
        <v/>
      </c>
      <c r="E54" s="16">
        <f>(Users!E54*MAX(Settings!$C$18,(Settings!$C$19*1024*8*(1/30)*(15/100)*(1/3600))))</f>
        <v/>
      </c>
      <c r="F54" s="16">
        <f>(Users!F54*MAX(Settings!$C$18,(Settings!$C$19*1024*8*(1/30)*(15/100)*(1/3600))))</f>
        <v/>
      </c>
      <c r="G54" s="16">
        <f>(Users!G54*MAX(Settings!$C$18,(Settings!$C$19*1024*8*(1/30)*(15/100)*(1/3600))))</f>
        <v/>
      </c>
      <c r="H54" s="16">
        <f>(Users!H54*MAX(Settings!$C$18,(Settings!$C$19*1024*8*(1/30)*(15/100)*(1/3600))))</f>
        <v/>
      </c>
      <c r="I54" s="16">
        <f>(Users!I54*MAX(Settings!$C$18,(Settings!$C$19*1024*8*(1/30)*(15/100)*(1/3600))))</f>
        <v/>
      </c>
      <c r="J54" s="16">
        <f>(Users!J54*MAX(Settings!$C$18,(Settings!$C$19*1024*8*(1/30)*(15/100)*(1/3600))))</f>
        <v/>
      </c>
      <c r="K54" s="16">
        <f>(Users!K54*MAX(Settings!$C$18,(Settings!$C$19*1024*8*(1/30)*(15/100)*(1/3600))))</f>
        <v/>
      </c>
      <c r="L54" s="16">
        <f>(Users!L54*MAX(Settings!$C$18,(Settings!$C$19*1024*8*(1/30)*(15/100)*(1/3600))))</f>
        <v/>
      </c>
    </row>
    <row r="55">
      <c r="A55" s="16">
        <f>'Users'!A55</f>
        <v/>
      </c>
      <c r="B55" s="16">
        <f>'Users'!B55</f>
        <v/>
      </c>
      <c r="C55" s="16">
        <f>(Users!C55*MAX(Settings!$C$18,(Settings!$C$19*1024*8*(1/30)*(15/100)*(1/3600))))</f>
        <v/>
      </c>
      <c r="D55" s="16">
        <f>(Users!D55*MAX(Settings!$C$18,(Settings!$C$19*1024*8*(1/30)*(15/100)*(1/3600))))</f>
        <v/>
      </c>
      <c r="E55" s="16">
        <f>(Users!E55*MAX(Settings!$C$18,(Settings!$C$19*1024*8*(1/30)*(15/100)*(1/3600))))</f>
        <v/>
      </c>
      <c r="F55" s="16">
        <f>(Users!F55*MAX(Settings!$C$18,(Settings!$C$19*1024*8*(1/30)*(15/100)*(1/3600))))</f>
        <v/>
      </c>
      <c r="G55" s="16">
        <f>(Users!G55*MAX(Settings!$C$18,(Settings!$C$19*1024*8*(1/30)*(15/100)*(1/3600))))</f>
        <v/>
      </c>
      <c r="H55" s="16">
        <f>(Users!H55*MAX(Settings!$C$18,(Settings!$C$19*1024*8*(1/30)*(15/100)*(1/3600))))</f>
        <v/>
      </c>
      <c r="I55" s="16">
        <f>(Users!I55*MAX(Settings!$C$18,(Settings!$C$19*1024*8*(1/30)*(15/100)*(1/3600))))</f>
        <v/>
      </c>
      <c r="J55" s="16">
        <f>(Users!J55*MAX(Settings!$C$18,(Settings!$C$19*1024*8*(1/30)*(15/100)*(1/3600))))</f>
        <v/>
      </c>
      <c r="K55" s="16">
        <f>(Users!K55*MAX(Settings!$C$18,(Settings!$C$19*1024*8*(1/30)*(15/100)*(1/3600))))</f>
        <v/>
      </c>
      <c r="L55" s="16">
        <f>(Users!L55*MAX(Settings!$C$18,(Settings!$C$19*1024*8*(1/30)*(15/100)*(1/3600))))</f>
        <v/>
      </c>
    </row>
    <row r="56">
      <c r="A56" s="16">
        <f>'Users'!A56</f>
        <v/>
      </c>
      <c r="B56" s="16">
        <f>'Users'!B56</f>
        <v/>
      </c>
      <c r="C56" s="16">
        <f>(Users!C56*MAX(Settings!$C$18,(Settings!$C$19*1024*8*(1/30)*(15/100)*(1/3600))))</f>
        <v/>
      </c>
      <c r="D56" s="16">
        <f>(Users!D56*MAX(Settings!$C$18,(Settings!$C$19*1024*8*(1/30)*(15/100)*(1/3600))))</f>
        <v/>
      </c>
      <c r="E56" s="16">
        <f>(Users!E56*MAX(Settings!$C$18,(Settings!$C$19*1024*8*(1/30)*(15/100)*(1/3600))))</f>
        <v/>
      </c>
      <c r="F56" s="16">
        <f>(Users!F56*MAX(Settings!$C$18,(Settings!$C$19*1024*8*(1/30)*(15/100)*(1/3600))))</f>
        <v/>
      </c>
      <c r="G56" s="16">
        <f>(Users!G56*MAX(Settings!$C$18,(Settings!$C$19*1024*8*(1/30)*(15/100)*(1/3600))))</f>
        <v/>
      </c>
      <c r="H56" s="16">
        <f>(Users!H56*MAX(Settings!$C$18,(Settings!$C$19*1024*8*(1/30)*(15/100)*(1/3600))))</f>
        <v/>
      </c>
      <c r="I56" s="16">
        <f>(Users!I56*MAX(Settings!$C$18,(Settings!$C$19*1024*8*(1/30)*(15/100)*(1/3600))))</f>
        <v/>
      </c>
      <c r="J56" s="16">
        <f>(Users!J56*MAX(Settings!$C$18,(Settings!$C$19*1024*8*(1/30)*(15/100)*(1/3600))))</f>
        <v/>
      </c>
      <c r="K56" s="16">
        <f>(Users!K56*MAX(Settings!$C$18,(Settings!$C$19*1024*8*(1/30)*(15/100)*(1/3600))))</f>
        <v/>
      </c>
      <c r="L56" s="16">
        <f>(Users!L56*MAX(Settings!$C$18,(Settings!$C$19*1024*8*(1/30)*(15/100)*(1/3600))))</f>
        <v/>
      </c>
    </row>
    <row r="57">
      <c r="A57" s="16">
        <f>'Users'!A57</f>
        <v/>
      </c>
      <c r="B57" s="16">
        <f>'Users'!B57</f>
        <v/>
      </c>
      <c r="C57" s="16">
        <f>(Users!C57*MAX(Settings!$C$18,(Settings!$C$19*1024*8*(1/30)*(15/100)*(1/3600))))</f>
        <v/>
      </c>
      <c r="D57" s="16">
        <f>(Users!D57*MAX(Settings!$C$18,(Settings!$C$19*1024*8*(1/30)*(15/100)*(1/3600))))</f>
        <v/>
      </c>
      <c r="E57" s="16">
        <f>(Users!E57*MAX(Settings!$C$18,(Settings!$C$19*1024*8*(1/30)*(15/100)*(1/3600))))</f>
        <v/>
      </c>
      <c r="F57" s="16">
        <f>(Users!F57*MAX(Settings!$C$18,(Settings!$C$19*1024*8*(1/30)*(15/100)*(1/3600))))</f>
        <v/>
      </c>
      <c r="G57" s="16">
        <f>(Users!G57*MAX(Settings!$C$18,(Settings!$C$19*1024*8*(1/30)*(15/100)*(1/3600))))</f>
        <v/>
      </c>
      <c r="H57" s="16">
        <f>(Users!H57*MAX(Settings!$C$18,(Settings!$C$19*1024*8*(1/30)*(15/100)*(1/3600))))</f>
        <v/>
      </c>
      <c r="I57" s="16">
        <f>(Users!I57*MAX(Settings!$C$18,(Settings!$C$19*1024*8*(1/30)*(15/100)*(1/3600))))</f>
        <v/>
      </c>
      <c r="J57" s="16">
        <f>(Users!J57*MAX(Settings!$C$18,(Settings!$C$19*1024*8*(1/30)*(15/100)*(1/3600))))</f>
        <v/>
      </c>
      <c r="K57" s="16">
        <f>(Users!K57*MAX(Settings!$C$18,(Settings!$C$19*1024*8*(1/30)*(15/100)*(1/3600))))</f>
        <v/>
      </c>
      <c r="L57" s="16">
        <f>(Users!L57*MAX(Settings!$C$18,(Settings!$C$19*1024*8*(1/30)*(15/100)*(1/3600))))</f>
        <v/>
      </c>
    </row>
    <row r="58">
      <c r="A58" s="16">
        <f>'Users'!A58</f>
        <v/>
      </c>
      <c r="B58" s="16">
        <f>'Users'!B58</f>
        <v/>
      </c>
      <c r="C58" s="16">
        <f>(Users!C58*MAX(Settings!$C$18,(Settings!$C$19*1024*8*(1/30)*(15/100)*(1/3600))))</f>
        <v/>
      </c>
      <c r="D58" s="16">
        <f>(Users!D58*MAX(Settings!$C$18,(Settings!$C$19*1024*8*(1/30)*(15/100)*(1/3600))))</f>
        <v/>
      </c>
      <c r="E58" s="16">
        <f>(Users!E58*MAX(Settings!$C$18,(Settings!$C$19*1024*8*(1/30)*(15/100)*(1/3600))))</f>
        <v/>
      </c>
      <c r="F58" s="16">
        <f>(Users!F58*MAX(Settings!$C$18,(Settings!$C$19*1024*8*(1/30)*(15/100)*(1/3600))))</f>
        <v/>
      </c>
      <c r="G58" s="16">
        <f>(Users!G58*MAX(Settings!$C$18,(Settings!$C$19*1024*8*(1/30)*(15/100)*(1/3600))))</f>
        <v/>
      </c>
      <c r="H58" s="16">
        <f>(Users!H58*MAX(Settings!$C$18,(Settings!$C$19*1024*8*(1/30)*(15/100)*(1/3600))))</f>
        <v/>
      </c>
      <c r="I58" s="16">
        <f>(Users!I58*MAX(Settings!$C$18,(Settings!$C$19*1024*8*(1/30)*(15/100)*(1/3600))))</f>
        <v/>
      </c>
      <c r="J58" s="16">
        <f>(Users!J58*MAX(Settings!$C$18,(Settings!$C$19*1024*8*(1/30)*(15/100)*(1/3600))))</f>
        <v/>
      </c>
      <c r="K58" s="16">
        <f>(Users!K58*MAX(Settings!$C$18,(Settings!$C$19*1024*8*(1/30)*(15/100)*(1/3600))))</f>
        <v/>
      </c>
      <c r="L58" s="16">
        <f>(Users!L58*MAX(Settings!$C$18,(Settings!$C$19*1024*8*(1/30)*(15/100)*(1/3600))))</f>
        <v/>
      </c>
    </row>
    <row r="59">
      <c r="A59" s="16">
        <f>'Users'!A59</f>
        <v/>
      </c>
      <c r="B59" s="16">
        <f>'Users'!B59</f>
        <v/>
      </c>
      <c r="C59" s="16">
        <f>(Users!C59*MAX(Settings!$C$18,(Settings!$C$19*1024*8*(1/30)*(15/100)*(1/3600))))</f>
        <v/>
      </c>
      <c r="D59" s="16">
        <f>(Users!D59*MAX(Settings!$C$18,(Settings!$C$19*1024*8*(1/30)*(15/100)*(1/3600))))</f>
        <v/>
      </c>
      <c r="E59" s="16">
        <f>(Users!E59*MAX(Settings!$C$18,(Settings!$C$19*1024*8*(1/30)*(15/100)*(1/3600))))</f>
        <v/>
      </c>
      <c r="F59" s="16">
        <f>(Users!F59*MAX(Settings!$C$18,(Settings!$C$19*1024*8*(1/30)*(15/100)*(1/3600))))</f>
        <v/>
      </c>
      <c r="G59" s="16">
        <f>(Users!G59*MAX(Settings!$C$18,(Settings!$C$19*1024*8*(1/30)*(15/100)*(1/3600))))</f>
        <v/>
      </c>
      <c r="H59" s="16">
        <f>(Users!H59*MAX(Settings!$C$18,(Settings!$C$19*1024*8*(1/30)*(15/100)*(1/3600))))</f>
        <v/>
      </c>
      <c r="I59" s="16">
        <f>(Users!I59*MAX(Settings!$C$18,(Settings!$C$19*1024*8*(1/30)*(15/100)*(1/3600))))</f>
        <v/>
      </c>
      <c r="J59" s="16">
        <f>(Users!J59*MAX(Settings!$C$18,(Settings!$C$19*1024*8*(1/30)*(15/100)*(1/3600))))</f>
        <v/>
      </c>
      <c r="K59" s="16">
        <f>(Users!K59*MAX(Settings!$C$18,(Settings!$C$19*1024*8*(1/30)*(15/100)*(1/3600))))</f>
        <v/>
      </c>
      <c r="L59" s="16">
        <f>(Users!L59*MAX(Settings!$C$18,(Settings!$C$19*1024*8*(1/30)*(15/100)*(1/3600))))</f>
        <v/>
      </c>
    </row>
    <row r="60">
      <c r="A60" s="16">
        <f>'Users'!A60</f>
        <v/>
      </c>
      <c r="B60" s="16">
        <f>'Users'!B60</f>
        <v/>
      </c>
      <c r="C60" s="16">
        <f>(Users!C60*MAX(Settings!$C$18,(Settings!$C$19*1024*8*(1/30)*(15/100)*(1/3600))))</f>
        <v/>
      </c>
      <c r="D60" s="16">
        <f>(Users!D60*MAX(Settings!$C$18,(Settings!$C$19*1024*8*(1/30)*(15/100)*(1/3600))))</f>
        <v/>
      </c>
      <c r="E60" s="16">
        <f>(Users!E60*MAX(Settings!$C$18,(Settings!$C$19*1024*8*(1/30)*(15/100)*(1/3600))))</f>
        <v/>
      </c>
      <c r="F60" s="16">
        <f>(Users!F60*MAX(Settings!$C$18,(Settings!$C$19*1024*8*(1/30)*(15/100)*(1/3600))))</f>
        <v/>
      </c>
      <c r="G60" s="16">
        <f>(Users!G60*MAX(Settings!$C$18,(Settings!$C$19*1024*8*(1/30)*(15/100)*(1/3600))))</f>
        <v/>
      </c>
      <c r="H60" s="16">
        <f>(Users!H60*MAX(Settings!$C$18,(Settings!$C$19*1024*8*(1/30)*(15/100)*(1/3600))))</f>
        <v/>
      </c>
      <c r="I60" s="16">
        <f>(Users!I60*MAX(Settings!$C$18,(Settings!$C$19*1024*8*(1/30)*(15/100)*(1/3600))))</f>
        <v/>
      </c>
      <c r="J60" s="16">
        <f>(Users!J60*MAX(Settings!$C$18,(Settings!$C$19*1024*8*(1/30)*(15/100)*(1/3600))))</f>
        <v/>
      </c>
      <c r="K60" s="16">
        <f>(Users!K60*MAX(Settings!$C$18,(Settings!$C$19*1024*8*(1/30)*(15/100)*(1/3600))))</f>
        <v/>
      </c>
      <c r="L60" s="16">
        <f>(Users!L60*MAX(Settings!$C$18,(Settings!$C$19*1024*8*(1/30)*(15/100)*(1/3600))))</f>
        <v/>
      </c>
    </row>
    <row r="61">
      <c r="A61" s="16">
        <f>'Users'!A61</f>
        <v/>
      </c>
      <c r="B61" s="16">
        <f>'Users'!B61</f>
        <v/>
      </c>
      <c r="C61" s="16">
        <f>(Users!C61*MAX(Settings!$C$18,(Settings!$C$19*1024*8*(1/30)*(15/100)*(1/3600))))</f>
        <v/>
      </c>
      <c r="D61" s="16">
        <f>(Users!D61*MAX(Settings!$C$18,(Settings!$C$19*1024*8*(1/30)*(15/100)*(1/3600))))</f>
        <v/>
      </c>
      <c r="E61" s="16">
        <f>(Users!E61*MAX(Settings!$C$18,(Settings!$C$19*1024*8*(1/30)*(15/100)*(1/3600))))</f>
        <v/>
      </c>
      <c r="F61" s="16">
        <f>(Users!F61*MAX(Settings!$C$18,(Settings!$C$19*1024*8*(1/30)*(15/100)*(1/3600))))</f>
        <v/>
      </c>
      <c r="G61" s="16">
        <f>(Users!G61*MAX(Settings!$C$18,(Settings!$C$19*1024*8*(1/30)*(15/100)*(1/3600))))</f>
        <v/>
      </c>
      <c r="H61" s="16">
        <f>(Users!H61*MAX(Settings!$C$18,(Settings!$C$19*1024*8*(1/30)*(15/100)*(1/3600))))</f>
        <v/>
      </c>
      <c r="I61" s="16">
        <f>(Users!I61*MAX(Settings!$C$18,(Settings!$C$19*1024*8*(1/30)*(15/100)*(1/3600))))</f>
        <v/>
      </c>
      <c r="J61" s="16">
        <f>(Users!J61*MAX(Settings!$C$18,(Settings!$C$19*1024*8*(1/30)*(15/100)*(1/3600))))</f>
        <v/>
      </c>
      <c r="K61" s="16">
        <f>(Users!K61*MAX(Settings!$C$18,(Settings!$C$19*1024*8*(1/30)*(15/100)*(1/3600))))</f>
        <v/>
      </c>
      <c r="L61" s="16">
        <f>(Users!L61*MAX(Settings!$C$18,(Settings!$C$19*1024*8*(1/30)*(15/100)*(1/3600))))</f>
        <v/>
      </c>
    </row>
    <row r="62">
      <c r="A62" s="16">
        <f>'Users'!A62</f>
        <v/>
      </c>
      <c r="B62" s="16">
        <f>'Users'!B62</f>
        <v/>
      </c>
      <c r="C62" s="16">
        <f>(Users!C62*MAX(Settings!$C$18,(Settings!$C$19*1024*8*(1/30)*(15/100)*(1/3600))))</f>
        <v/>
      </c>
      <c r="D62" s="16">
        <f>(Users!D62*MAX(Settings!$C$18,(Settings!$C$19*1024*8*(1/30)*(15/100)*(1/3600))))</f>
        <v/>
      </c>
      <c r="E62" s="16">
        <f>(Users!E62*MAX(Settings!$C$18,(Settings!$C$19*1024*8*(1/30)*(15/100)*(1/3600))))</f>
        <v/>
      </c>
      <c r="F62" s="16">
        <f>(Users!F62*MAX(Settings!$C$18,(Settings!$C$19*1024*8*(1/30)*(15/100)*(1/3600))))</f>
        <v/>
      </c>
      <c r="G62" s="16">
        <f>(Users!G62*MAX(Settings!$C$18,(Settings!$C$19*1024*8*(1/30)*(15/100)*(1/3600))))</f>
        <v/>
      </c>
      <c r="H62" s="16">
        <f>(Users!H62*MAX(Settings!$C$18,(Settings!$C$19*1024*8*(1/30)*(15/100)*(1/3600))))</f>
        <v/>
      </c>
      <c r="I62" s="16">
        <f>(Users!I62*MAX(Settings!$C$18,(Settings!$C$19*1024*8*(1/30)*(15/100)*(1/3600))))</f>
        <v/>
      </c>
      <c r="J62" s="16">
        <f>(Users!J62*MAX(Settings!$C$18,(Settings!$C$19*1024*8*(1/30)*(15/100)*(1/3600))))</f>
        <v/>
      </c>
      <c r="K62" s="16">
        <f>(Users!K62*MAX(Settings!$C$18,(Settings!$C$19*1024*8*(1/30)*(15/100)*(1/3600))))</f>
        <v/>
      </c>
      <c r="L62" s="16">
        <f>(Users!L62*MAX(Settings!$C$18,(Settings!$C$19*1024*8*(1/30)*(15/100)*(1/3600))))</f>
        <v/>
      </c>
    </row>
    <row r="63">
      <c r="A63" s="16">
        <f>'Users'!A63</f>
        <v/>
      </c>
      <c r="B63" s="16">
        <f>'Users'!B63</f>
        <v/>
      </c>
      <c r="C63" s="16">
        <f>(Users!C63*MAX(Settings!$C$18,(Settings!$C$19*1024*8*(1/30)*(15/100)*(1/3600))))</f>
        <v/>
      </c>
      <c r="D63" s="16">
        <f>(Users!D63*MAX(Settings!$C$18,(Settings!$C$19*1024*8*(1/30)*(15/100)*(1/3600))))</f>
        <v/>
      </c>
      <c r="E63" s="16">
        <f>(Users!E63*MAX(Settings!$C$18,(Settings!$C$19*1024*8*(1/30)*(15/100)*(1/3600))))</f>
        <v/>
      </c>
      <c r="F63" s="16">
        <f>(Users!F63*MAX(Settings!$C$18,(Settings!$C$19*1024*8*(1/30)*(15/100)*(1/3600))))</f>
        <v/>
      </c>
      <c r="G63" s="16">
        <f>(Users!G63*MAX(Settings!$C$18,(Settings!$C$19*1024*8*(1/30)*(15/100)*(1/3600))))</f>
        <v/>
      </c>
      <c r="H63" s="16">
        <f>(Users!H63*MAX(Settings!$C$18,(Settings!$C$19*1024*8*(1/30)*(15/100)*(1/3600))))</f>
        <v/>
      </c>
      <c r="I63" s="16">
        <f>(Users!I63*MAX(Settings!$C$18,(Settings!$C$19*1024*8*(1/30)*(15/100)*(1/3600))))</f>
        <v/>
      </c>
      <c r="J63" s="16">
        <f>(Users!J63*MAX(Settings!$C$18,(Settings!$C$19*1024*8*(1/30)*(15/100)*(1/3600))))</f>
        <v/>
      </c>
      <c r="K63" s="16">
        <f>(Users!K63*MAX(Settings!$C$18,(Settings!$C$19*1024*8*(1/30)*(15/100)*(1/3600))))</f>
        <v/>
      </c>
      <c r="L63" s="16">
        <f>(Users!L63*MAX(Settings!$C$18,(Settings!$C$19*1024*8*(1/30)*(15/100)*(1/3600))))</f>
        <v/>
      </c>
    </row>
    <row r="64">
      <c r="A64" s="16">
        <f>'Users'!A64</f>
        <v/>
      </c>
      <c r="B64" s="16">
        <f>'Users'!B64</f>
        <v/>
      </c>
      <c r="C64" s="16">
        <f>(Users!C64*MAX(Settings!$C$18,(Settings!$C$19*1024*8*(1/30)*(15/100)*(1/3600))))</f>
        <v/>
      </c>
      <c r="D64" s="16">
        <f>(Users!D64*MAX(Settings!$C$18,(Settings!$C$19*1024*8*(1/30)*(15/100)*(1/3600))))</f>
        <v/>
      </c>
      <c r="E64" s="16">
        <f>(Users!E64*MAX(Settings!$C$18,(Settings!$C$19*1024*8*(1/30)*(15/100)*(1/3600))))</f>
        <v/>
      </c>
      <c r="F64" s="16">
        <f>(Users!F64*MAX(Settings!$C$18,(Settings!$C$19*1024*8*(1/30)*(15/100)*(1/3600))))</f>
        <v/>
      </c>
      <c r="G64" s="16">
        <f>(Users!G64*MAX(Settings!$C$18,(Settings!$C$19*1024*8*(1/30)*(15/100)*(1/3600))))</f>
        <v/>
      </c>
      <c r="H64" s="16">
        <f>(Users!H64*MAX(Settings!$C$18,(Settings!$C$19*1024*8*(1/30)*(15/100)*(1/3600))))</f>
        <v/>
      </c>
      <c r="I64" s="16">
        <f>(Users!I64*MAX(Settings!$C$18,(Settings!$C$19*1024*8*(1/30)*(15/100)*(1/3600))))</f>
        <v/>
      </c>
      <c r="J64" s="16">
        <f>(Users!J64*MAX(Settings!$C$18,(Settings!$C$19*1024*8*(1/30)*(15/100)*(1/3600))))</f>
        <v/>
      </c>
      <c r="K64" s="16">
        <f>(Users!K64*MAX(Settings!$C$18,(Settings!$C$19*1024*8*(1/30)*(15/100)*(1/3600))))</f>
        <v/>
      </c>
      <c r="L64" s="16">
        <f>(Users!L64*MAX(Settings!$C$18,(Settings!$C$19*1024*8*(1/30)*(15/100)*(1/3600))))</f>
        <v/>
      </c>
    </row>
    <row r="65">
      <c r="A65" s="16">
        <f>'Users'!A65</f>
        <v/>
      </c>
      <c r="B65" s="16">
        <f>'Users'!B65</f>
        <v/>
      </c>
      <c r="C65" s="16">
        <f>(Users!C65*MAX(Settings!$C$18,(Settings!$C$19*1024*8*(1/30)*(15/100)*(1/3600))))</f>
        <v/>
      </c>
      <c r="D65" s="16">
        <f>(Users!D65*MAX(Settings!$C$18,(Settings!$C$19*1024*8*(1/30)*(15/100)*(1/3600))))</f>
        <v/>
      </c>
      <c r="E65" s="16">
        <f>(Users!E65*MAX(Settings!$C$18,(Settings!$C$19*1024*8*(1/30)*(15/100)*(1/3600))))</f>
        <v/>
      </c>
      <c r="F65" s="16">
        <f>(Users!F65*MAX(Settings!$C$18,(Settings!$C$19*1024*8*(1/30)*(15/100)*(1/3600))))</f>
        <v/>
      </c>
      <c r="G65" s="16">
        <f>(Users!G65*MAX(Settings!$C$18,(Settings!$C$19*1024*8*(1/30)*(15/100)*(1/3600))))</f>
        <v/>
      </c>
      <c r="H65" s="16">
        <f>(Users!H65*MAX(Settings!$C$18,(Settings!$C$19*1024*8*(1/30)*(15/100)*(1/3600))))</f>
        <v/>
      </c>
      <c r="I65" s="16">
        <f>(Users!I65*MAX(Settings!$C$18,(Settings!$C$19*1024*8*(1/30)*(15/100)*(1/3600))))</f>
        <v/>
      </c>
      <c r="J65" s="16">
        <f>(Users!J65*MAX(Settings!$C$18,(Settings!$C$19*1024*8*(1/30)*(15/100)*(1/3600))))</f>
        <v/>
      </c>
      <c r="K65" s="16">
        <f>(Users!K65*MAX(Settings!$C$18,(Settings!$C$19*1024*8*(1/30)*(15/100)*(1/3600))))</f>
        <v/>
      </c>
      <c r="L65" s="16">
        <f>(Users!L65*MAX(Settings!$C$18,(Settings!$C$19*1024*8*(1/30)*(15/100)*(1/3600))))</f>
        <v/>
      </c>
    </row>
    <row r="66">
      <c r="A66" s="16">
        <f>'Users'!A66</f>
        <v/>
      </c>
      <c r="B66" s="16">
        <f>'Users'!B66</f>
        <v/>
      </c>
      <c r="C66" s="16">
        <f>(Users!C66*MAX(Settings!$C$18,(Settings!$C$19*1024*8*(1/30)*(15/100)*(1/3600))))</f>
        <v/>
      </c>
      <c r="D66" s="16">
        <f>(Users!D66*MAX(Settings!$C$18,(Settings!$C$19*1024*8*(1/30)*(15/100)*(1/3600))))</f>
        <v/>
      </c>
      <c r="E66" s="16">
        <f>(Users!E66*MAX(Settings!$C$18,(Settings!$C$19*1024*8*(1/30)*(15/100)*(1/3600))))</f>
        <v/>
      </c>
      <c r="F66" s="16">
        <f>(Users!F66*MAX(Settings!$C$18,(Settings!$C$19*1024*8*(1/30)*(15/100)*(1/3600))))</f>
        <v/>
      </c>
      <c r="G66" s="16">
        <f>(Users!G66*MAX(Settings!$C$18,(Settings!$C$19*1024*8*(1/30)*(15/100)*(1/3600))))</f>
        <v/>
      </c>
      <c r="H66" s="16">
        <f>(Users!H66*MAX(Settings!$C$18,(Settings!$C$19*1024*8*(1/30)*(15/100)*(1/3600))))</f>
        <v/>
      </c>
      <c r="I66" s="16">
        <f>(Users!I66*MAX(Settings!$C$18,(Settings!$C$19*1024*8*(1/30)*(15/100)*(1/3600))))</f>
        <v/>
      </c>
      <c r="J66" s="16">
        <f>(Users!J66*MAX(Settings!$C$18,(Settings!$C$19*1024*8*(1/30)*(15/100)*(1/3600))))</f>
        <v/>
      </c>
      <c r="K66" s="16">
        <f>(Users!K66*MAX(Settings!$C$18,(Settings!$C$19*1024*8*(1/30)*(15/100)*(1/3600))))</f>
        <v/>
      </c>
      <c r="L66" s="16">
        <f>(Users!L66*MAX(Settings!$C$18,(Settings!$C$19*1024*8*(1/30)*(15/100)*(1/3600))))</f>
        <v/>
      </c>
    </row>
    <row r="67">
      <c r="A67" s="16">
        <f>'Users'!A67</f>
        <v/>
      </c>
      <c r="B67" s="16">
        <f>'Users'!B67</f>
        <v/>
      </c>
      <c r="C67" s="16">
        <f>(Users!C67*MAX(Settings!$C$18,(Settings!$C$19*1024*8*(1/30)*(15/100)*(1/3600))))</f>
        <v/>
      </c>
      <c r="D67" s="16">
        <f>(Users!D67*MAX(Settings!$C$18,(Settings!$C$19*1024*8*(1/30)*(15/100)*(1/3600))))</f>
        <v/>
      </c>
      <c r="E67" s="16">
        <f>(Users!E67*MAX(Settings!$C$18,(Settings!$C$19*1024*8*(1/30)*(15/100)*(1/3600))))</f>
        <v/>
      </c>
      <c r="F67" s="16">
        <f>(Users!F67*MAX(Settings!$C$18,(Settings!$C$19*1024*8*(1/30)*(15/100)*(1/3600))))</f>
        <v/>
      </c>
      <c r="G67" s="16">
        <f>(Users!G67*MAX(Settings!$C$18,(Settings!$C$19*1024*8*(1/30)*(15/100)*(1/3600))))</f>
        <v/>
      </c>
      <c r="H67" s="16">
        <f>(Users!H67*MAX(Settings!$C$18,(Settings!$C$19*1024*8*(1/30)*(15/100)*(1/3600))))</f>
        <v/>
      </c>
      <c r="I67" s="16">
        <f>(Users!I67*MAX(Settings!$C$18,(Settings!$C$19*1024*8*(1/30)*(15/100)*(1/3600))))</f>
        <v/>
      </c>
      <c r="J67" s="16">
        <f>(Users!J67*MAX(Settings!$C$18,(Settings!$C$19*1024*8*(1/30)*(15/100)*(1/3600))))</f>
        <v/>
      </c>
      <c r="K67" s="16">
        <f>(Users!K67*MAX(Settings!$C$18,(Settings!$C$19*1024*8*(1/30)*(15/100)*(1/3600))))</f>
        <v/>
      </c>
      <c r="L67" s="16">
        <f>(Users!L67*MAX(Settings!$C$18,(Settings!$C$19*1024*8*(1/30)*(15/100)*(1/3600))))</f>
        <v/>
      </c>
    </row>
    <row r="68">
      <c r="A68" s="16">
        <f>'Users'!A68</f>
        <v/>
      </c>
      <c r="B68" s="16">
        <f>'Users'!B68</f>
        <v/>
      </c>
      <c r="C68" s="16">
        <f>(Users!C68*MAX(Settings!$C$18,(Settings!$C$19*1024*8*(1/30)*(15/100)*(1/3600))))</f>
        <v/>
      </c>
      <c r="D68" s="16">
        <f>(Users!D68*MAX(Settings!$C$18,(Settings!$C$19*1024*8*(1/30)*(15/100)*(1/3600))))</f>
        <v/>
      </c>
      <c r="E68" s="16">
        <f>(Users!E68*MAX(Settings!$C$18,(Settings!$C$19*1024*8*(1/30)*(15/100)*(1/3600))))</f>
        <v/>
      </c>
      <c r="F68" s="16">
        <f>(Users!F68*MAX(Settings!$C$18,(Settings!$C$19*1024*8*(1/30)*(15/100)*(1/3600))))</f>
        <v/>
      </c>
      <c r="G68" s="16">
        <f>(Users!G68*MAX(Settings!$C$18,(Settings!$C$19*1024*8*(1/30)*(15/100)*(1/3600))))</f>
        <v/>
      </c>
      <c r="H68" s="16">
        <f>(Users!H68*MAX(Settings!$C$18,(Settings!$C$19*1024*8*(1/30)*(15/100)*(1/3600))))</f>
        <v/>
      </c>
      <c r="I68" s="16">
        <f>(Users!I68*MAX(Settings!$C$18,(Settings!$C$19*1024*8*(1/30)*(15/100)*(1/3600))))</f>
        <v/>
      </c>
      <c r="J68" s="16">
        <f>(Users!J68*MAX(Settings!$C$18,(Settings!$C$19*1024*8*(1/30)*(15/100)*(1/3600))))</f>
        <v/>
      </c>
      <c r="K68" s="16">
        <f>(Users!K68*MAX(Settings!$C$18,(Settings!$C$19*1024*8*(1/30)*(15/100)*(1/3600))))</f>
        <v/>
      </c>
      <c r="L68" s="16">
        <f>(Users!L68*MAX(Settings!$C$18,(Settings!$C$19*1024*8*(1/30)*(15/100)*(1/3600))))</f>
        <v/>
      </c>
    </row>
    <row r="69">
      <c r="A69" s="16">
        <f>'Users'!A69</f>
        <v/>
      </c>
      <c r="B69" s="16">
        <f>'Users'!B69</f>
        <v/>
      </c>
      <c r="C69" s="16">
        <f>(Users!C69*MAX(Settings!$C$18,(Settings!$C$19*1024*8*(1/30)*(15/100)*(1/3600))))</f>
        <v/>
      </c>
      <c r="D69" s="16">
        <f>(Users!D69*MAX(Settings!$C$18,(Settings!$C$19*1024*8*(1/30)*(15/100)*(1/3600))))</f>
        <v/>
      </c>
      <c r="E69" s="16">
        <f>(Users!E69*MAX(Settings!$C$18,(Settings!$C$19*1024*8*(1/30)*(15/100)*(1/3600))))</f>
        <v/>
      </c>
      <c r="F69" s="16">
        <f>(Users!F69*MAX(Settings!$C$18,(Settings!$C$19*1024*8*(1/30)*(15/100)*(1/3600))))</f>
        <v/>
      </c>
      <c r="G69" s="16">
        <f>(Users!G69*MAX(Settings!$C$18,(Settings!$C$19*1024*8*(1/30)*(15/100)*(1/3600))))</f>
        <v/>
      </c>
      <c r="H69" s="16">
        <f>(Users!H69*MAX(Settings!$C$18,(Settings!$C$19*1024*8*(1/30)*(15/100)*(1/3600))))</f>
        <v/>
      </c>
      <c r="I69" s="16">
        <f>(Users!I69*MAX(Settings!$C$18,(Settings!$C$19*1024*8*(1/30)*(15/100)*(1/3600))))</f>
        <v/>
      </c>
      <c r="J69" s="16">
        <f>(Users!J69*MAX(Settings!$C$18,(Settings!$C$19*1024*8*(1/30)*(15/100)*(1/3600))))</f>
        <v/>
      </c>
      <c r="K69" s="16">
        <f>(Users!K69*MAX(Settings!$C$18,(Settings!$C$19*1024*8*(1/30)*(15/100)*(1/3600))))</f>
        <v/>
      </c>
      <c r="L69" s="16">
        <f>(Users!L69*MAX(Settings!$C$18,(Settings!$C$19*1024*8*(1/30)*(15/100)*(1/3600))))</f>
        <v/>
      </c>
    </row>
    <row r="70">
      <c r="A70" s="16">
        <f>'Users'!A70</f>
        <v/>
      </c>
      <c r="B70" s="16">
        <f>'Users'!B70</f>
        <v/>
      </c>
      <c r="C70" s="16">
        <f>(Users!C70*MAX(Settings!$C$18,(Settings!$C$19*1024*8*(1/30)*(15/100)*(1/3600))))</f>
        <v/>
      </c>
      <c r="D70" s="16">
        <f>(Users!D70*MAX(Settings!$C$18,(Settings!$C$19*1024*8*(1/30)*(15/100)*(1/3600))))</f>
        <v/>
      </c>
      <c r="E70" s="16">
        <f>(Users!E70*MAX(Settings!$C$18,(Settings!$C$19*1024*8*(1/30)*(15/100)*(1/3600))))</f>
        <v/>
      </c>
      <c r="F70" s="16">
        <f>(Users!F70*MAX(Settings!$C$18,(Settings!$C$19*1024*8*(1/30)*(15/100)*(1/3600))))</f>
        <v/>
      </c>
      <c r="G70" s="16">
        <f>(Users!G70*MAX(Settings!$C$18,(Settings!$C$19*1024*8*(1/30)*(15/100)*(1/3600))))</f>
        <v/>
      </c>
      <c r="H70" s="16">
        <f>(Users!H70*MAX(Settings!$C$18,(Settings!$C$19*1024*8*(1/30)*(15/100)*(1/3600))))</f>
        <v/>
      </c>
      <c r="I70" s="16">
        <f>(Users!I70*MAX(Settings!$C$18,(Settings!$C$19*1024*8*(1/30)*(15/100)*(1/3600))))</f>
        <v/>
      </c>
      <c r="J70" s="16">
        <f>(Users!J70*MAX(Settings!$C$18,(Settings!$C$19*1024*8*(1/30)*(15/100)*(1/3600))))</f>
        <v/>
      </c>
      <c r="K70" s="16">
        <f>(Users!K70*MAX(Settings!$C$18,(Settings!$C$19*1024*8*(1/30)*(15/100)*(1/3600))))</f>
        <v/>
      </c>
      <c r="L70" s="16">
        <f>(Users!L70*MAX(Settings!$C$18,(Settings!$C$19*1024*8*(1/30)*(15/100)*(1/3600))))</f>
        <v/>
      </c>
    </row>
    <row r="71">
      <c r="A71" s="16">
        <f>'Users'!A71</f>
        <v/>
      </c>
      <c r="B71" s="16">
        <f>'Users'!B71</f>
        <v/>
      </c>
      <c r="C71" s="16">
        <f>(Users!C71*MAX(Settings!$C$18,(Settings!$C$19*1024*8*(1/30)*(15/100)*(1/3600))))</f>
        <v/>
      </c>
      <c r="D71" s="16">
        <f>(Users!D71*MAX(Settings!$C$18,(Settings!$C$19*1024*8*(1/30)*(15/100)*(1/3600))))</f>
        <v/>
      </c>
      <c r="E71" s="16">
        <f>(Users!E71*MAX(Settings!$C$18,(Settings!$C$19*1024*8*(1/30)*(15/100)*(1/3600))))</f>
        <v/>
      </c>
      <c r="F71" s="16">
        <f>(Users!F71*MAX(Settings!$C$18,(Settings!$C$19*1024*8*(1/30)*(15/100)*(1/3600))))</f>
        <v/>
      </c>
      <c r="G71" s="16">
        <f>(Users!G71*MAX(Settings!$C$18,(Settings!$C$19*1024*8*(1/30)*(15/100)*(1/3600))))</f>
        <v/>
      </c>
      <c r="H71" s="16">
        <f>(Users!H71*MAX(Settings!$C$18,(Settings!$C$19*1024*8*(1/30)*(15/100)*(1/3600))))</f>
        <v/>
      </c>
      <c r="I71" s="16">
        <f>(Users!I71*MAX(Settings!$C$18,(Settings!$C$19*1024*8*(1/30)*(15/100)*(1/3600))))</f>
        <v/>
      </c>
      <c r="J71" s="16">
        <f>(Users!J71*MAX(Settings!$C$18,(Settings!$C$19*1024*8*(1/30)*(15/100)*(1/3600))))</f>
        <v/>
      </c>
      <c r="K71" s="16">
        <f>(Users!K71*MAX(Settings!$C$18,(Settings!$C$19*1024*8*(1/30)*(15/100)*(1/3600))))</f>
        <v/>
      </c>
      <c r="L71" s="16">
        <f>(Users!L71*MAX(Settings!$C$18,(Settings!$C$19*1024*8*(1/30)*(15/100)*(1/3600))))</f>
        <v/>
      </c>
    </row>
    <row r="72">
      <c r="A72" s="16">
        <f>'Users'!A72</f>
        <v/>
      </c>
      <c r="B72" s="16">
        <f>'Users'!B72</f>
        <v/>
      </c>
      <c r="C72" s="16">
        <f>(Users!C72*MAX(Settings!$C$18,(Settings!$C$19*1024*8*(1/30)*(15/100)*(1/3600))))</f>
        <v/>
      </c>
      <c r="D72" s="16">
        <f>(Users!D72*MAX(Settings!$C$18,(Settings!$C$19*1024*8*(1/30)*(15/100)*(1/3600))))</f>
        <v/>
      </c>
      <c r="E72" s="16">
        <f>(Users!E72*MAX(Settings!$C$18,(Settings!$C$19*1024*8*(1/30)*(15/100)*(1/3600))))</f>
        <v/>
      </c>
      <c r="F72" s="16">
        <f>(Users!F72*MAX(Settings!$C$18,(Settings!$C$19*1024*8*(1/30)*(15/100)*(1/3600))))</f>
        <v/>
      </c>
      <c r="G72" s="16">
        <f>(Users!G72*MAX(Settings!$C$18,(Settings!$C$19*1024*8*(1/30)*(15/100)*(1/3600))))</f>
        <v/>
      </c>
      <c r="H72" s="16">
        <f>(Users!H72*MAX(Settings!$C$18,(Settings!$C$19*1024*8*(1/30)*(15/100)*(1/3600))))</f>
        <v/>
      </c>
      <c r="I72" s="16">
        <f>(Users!I72*MAX(Settings!$C$18,(Settings!$C$19*1024*8*(1/30)*(15/100)*(1/3600))))</f>
        <v/>
      </c>
      <c r="J72" s="16">
        <f>(Users!J72*MAX(Settings!$C$18,(Settings!$C$19*1024*8*(1/30)*(15/100)*(1/3600))))</f>
        <v/>
      </c>
      <c r="K72" s="16">
        <f>(Users!K72*MAX(Settings!$C$18,(Settings!$C$19*1024*8*(1/30)*(15/100)*(1/3600))))</f>
        <v/>
      </c>
      <c r="L72" s="16">
        <f>(Users!L72*MAX(Settings!$C$18,(Settings!$C$19*1024*8*(1/30)*(15/100)*(1/3600))))</f>
        <v/>
      </c>
    </row>
    <row r="73">
      <c r="A73" s="16">
        <f>'Users'!A73</f>
        <v/>
      </c>
      <c r="B73" s="16">
        <f>'Users'!B73</f>
        <v/>
      </c>
      <c r="C73" s="16">
        <f>(Users!C73*MAX(Settings!$C$18,(Settings!$C$19*1024*8*(1/30)*(15/100)*(1/3600))))</f>
        <v/>
      </c>
      <c r="D73" s="16">
        <f>(Users!D73*MAX(Settings!$C$18,(Settings!$C$19*1024*8*(1/30)*(15/100)*(1/3600))))</f>
        <v/>
      </c>
      <c r="E73" s="16">
        <f>(Users!E73*MAX(Settings!$C$18,(Settings!$C$19*1024*8*(1/30)*(15/100)*(1/3600))))</f>
        <v/>
      </c>
      <c r="F73" s="16">
        <f>(Users!F73*MAX(Settings!$C$18,(Settings!$C$19*1024*8*(1/30)*(15/100)*(1/3600))))</f>
        <v/>
      </c>
      <c r="G73" s="16">
        <f>(Users!G73*MAX(Settings!$C$18,(Settings!$C$19*1024*8*(1/30)*(15/100)*(1/3600))))</f>
        <v/>
      </c>
      <c r="H73" s="16">
        <f>(Users!H73*MAX(Settings!$C$18,(Settings!$C$19*1024*8*(1/30)*(15/100)*(1/3600))))</f>
        <v/>
      </c>
      <c r="I73" s="16">
        <f>(Users!I73*MAX(Settings!$C$18,(Settings!$C$19*1024*8*(1/30)*(15/100)*(1/3600))))</f>
        <v/>
      </c>
      <c r="J73" s="16">
        <f>(Users!J73*MAX(Settings!$C$18,(Settings!$C$19*1024*8*(1/30)*(15/100)*(1/3600))))</f>
        <v/>
      </c>
      <c r="K73" s="16">
        <f>(Users!K73*MAX(Settings!$C$18,(Settings!$C$19*1024*8*(1/30)*(15/100)*(1/3600))))</f>
        <v/>
      </c>
      <c r="L73" s="16">
        <f>(Users!L73*MAX(Settings!$C$18,(Settings!$C$19*1024*8*(1/30)*(15/100)*(1/3600))))</f>
        <v/>
      </c>
    </row>
    <row r="74">
      <c r="A74" s="16">
        <f>'Users'!A74</f>
        <v/>
      </c>
      <c r="B74" s="16">
        <f>'Users'!B74</f>
        <v/>
      </c>
      <c r="C74" s="16">
        <f>(Users!C74*MAX(Settings!$C$18,(Settings!$C$19*1024*8*(1/30)*(15/100)*(1/3600))))</f>
        <v/>
      </c>
      <c r="D74" s="16">
        <f>(Users!D74*MAX(Settings!$C$18,(Settings!$C$19*1024*8*(1/30)*(15/100)*(1/3600))))</f>
        <v/>
      </c>
      <c r="E74" s="16">
        <f>(Users!E74*MAX(Settings!$C$18,(Settings!$C$19*1024*8*(1/30)*(15/100)*(1/3600))))</f>
        <v/>
      </c>
      <c r="F74" s="16">
        <f>(Users!F74*MAX(Settings!$C$18,(Settings!$C$19*1024*8*(1/30)*(15/100)*(1/3600))))</f>
        <v/>
      </c>
      <c r="G74" s="16">
        <f>(Users!G74*MAX(Settings!$C$18,(Settings!$C$19*1024*8*(1/30)*(15/100)*(1/3600))))</f>
        <v/>
      </c>
      <c r="H74" s="16">
        <f>(Users!H74*MAX(Settings!$C$18,(Settings!$C$19*1024*8*(1/30)*(15/100)*(1/3600))))</f>
        <v/>
      </c>
      <c r="I74" s="16">
        <f>(Users!I74*MAX(Settings!$C$18,(Settings!$C$19*1024*8*(1/30)*(15/100)*(1/3600))))</f>
        <v/>
      </c>
      <c r="J74" s="16">
        <f>(Users!J74*MAX(Settings!$C$18,(Settings!$C$19*1024*8*(1/30)*(15/100)*(1/3600))))</f>
        <v/>
      </c>
      <c r="K74" s="16">
        <f>(Users!K74*MAX(Settings!$C$18,(Settings!$C$19*1024*8*(1/30)*(15/100)*(1/3600))))</f>
        <v/>
      </c>
      <c r="L74" s="16">
        <f>(Users!L74*MAX(Settings!$C$18,(Settings!$C$19*1024*8*(1/30)*(15/100)*(1/3600))))</f>
        <v/>
      </c>
    </row>
    <row r="75">
      <c r="A75" s="16">
        <f>'Users'!A75</f>
        <v/>
      </c>
      <c r="B75" s="16">
        <f>'Users'!B75</f>
        <v/>
      </c>
      <c r="C75" s="16">
        <f>(Users!C75*MAX(Settings!$C$18,(Settings!$C$19*1024*8*(1/30)*(15/100)*(1/3600))))</f>
        <v/>
      </c>
      <c r="D75" s="16">
        <f>(Users!D75*MAX(Settings!$C$18,(Settings!$C$19*1024*8*(1/30)*(15/100)*(1/3600))))</f>
        <v/>
      </c>
      <c r="E75" s="16">
        <f>(Users!E75*MAX(Settings!$C$18,(Settings!$C$19*1024*8*(1/30)*(15/100)*(1/3600))))</f>
        <v/>
      </c>
      <c r="F75" s="16">
        <f>(Users!F75*MAX(Settings!$C$18,(Settings!$C$19*1024*8*(1/30)*(15/100)*(1/3600))))</f>
        <v/>
      </c>
      <c r="G75" s="16">
        <f>(Users!G75*MAX(Settings!$C$18,(Settings!$C$19*1024*8*(1/30)*(15/100)*(1/3600))))</f>
        <v/>
      </c>
      <c r="H75" s="16">
        <f>(Users!H75*MAX(Settings!$C$18,(Settings!$C$19*1024*8*(1/30)*(15/100)*(1/3600))))</f>
        <v/>
      </c>
      <c r="I75" s="16">
        <f>(Users!I75*MAX(Settings!$C$18,(Settings!$C$19*1024*8*(1/30)*(15/100)*(1/3600))))</f>
        <v/>
      </c>
      <c r="J75" s="16">
        <f>(Users!J75*MAX(Settings!$C$18,(Settings!$C$19*1024*8*(1/30)*(15/100)*(1/3600))))</f>
        <v/>
      </c>
      <c r="K75" s="16">
        <f>(Users!K75*MAX(Settings!$C$18,(Settings!$C$19*1024*8*(1/30)*(15/100)*(1/3600))))</f>
        <v/>
      </c>
      <c r="L75" s="16">
        <f>(Users!L75*MAX(Settings!$C$18,(Settings!$C$19*1024*8*(1/30)*(15/100)*(1/3600))))</f>
        <v/>
      </c>
    </row>
    <row r="76">
      <c r="A76" s="16">
        <f>'Users'!A76</f>
        <v/>
      </c>
      <c r="B76" s="16">
        <f>'Users'!B76</f>
        <v/>
      </c>
      <c r="C76" s="16">
        <f>(Users!C76*MAX(Settings!$C$18,(Settings!$C$19*1024*8*(1/30)*(15/100)*(1/3600))))</f>
        <v/>
      </c>
      <c r="D76" s="16">
        <f>(Users!D76*MAX(Settings!$C$18,(Settings!$C$19*1024*8*(1/30)*(15/100)*(1/3600))))</f>
        <v/>
      </c>
      <c r="E76" s="16">
        <f>(Users!E76*MAX(Settings!$C$18,(Settings!$C$19*1024*8*(1/30)*(15/100)*(1/3600))))</f>
        <v/>
      </c>
      <c r="F76" s="16">
        <f>(Users!F76*MAX(Settings!$C$18,(Settings!$C$19*1024*8*(1/30)*(15/100)*(1/3600))))</f>
        <v/>
      </c>
      <c r="G76" s="16">
        <f>(Users!G76*MAX(Settings!$C$18,(Settings!$C$19*1024*8*(1/30)*(15/100)*(1/3600))))</f>
        <v/>
      </c>
      <c r="H76" s="16">
        <f>(Users!H76*MAX(Settings!$C$18,(Settings!$C$19*1024*8*(1/30)*(15/100)*(1/3600))))</f>
        <v/>
      </c>
      <c r="I76" s="16">
        <f>(Users!I76*MAX(Settings!$C$18,(Settings!$C$19*1024*8*(1/30)*(15/100)*(1/3600))))</f>
        <v/>
      </c>
      <c r="J76" s="16">
        <f>(Users!J76*MAX(Settings!$C$18,(Settings!$C$19*1024*8*(1/30)*(15/100)*(1/3600))))</f>
        <v/>
      </c>
      <c r="K76" s="16">
        <f>(Users!K76*MAX(Settings!$C$18,(Settings!$C$19*1024*8*(1/30)*(15/100)*(1/3600))))</f>
        <v/>
      </c>
      <c r="L76" s="16">
        <f>(Users!L76*MAX(Settings!$C$18,(Settings!$C$19*1024*8*(1/30)*(15/100)*(1/3600))))</f>
        <v/>
      </c>
    </row>
    <row r="77">
      <c r="A77" s="16">
        <f>'Users'!A77</f>
        <v/>
      </c>
      <c r="B77" s="16">
        <f>'Users'!B77</f>
        <v/>
      </c>
      <c r="C77" s="16">
        <f>(Users!C77*MAX(Settings!$C$18,(Settings!$C$19*1024*8*(1/30)*(15/100)*(1/3600))))</f>
        <v/>
      </c>
      <c r="D77" s="16">
        <f>(Users!D77*MAX(Settings!$C$18,(Settings!$C$19*1024*8*(1/30)*(15/100)*(1/3600))))</f>
        <v/>
      </c>
      <c r="E77" s="16">
        <f>(Users!E77*MAX(Settings!$C$18,(Settings!$C$19*1024*8*(1/30)*(15/100)*(1/3600))))</f>
        <v/>
      </c>
      <c r="F77" s="16">
        <f>(Users!F77*MAX(Settings!$C$18,(Settings!$C$19*1024*8*(1/30)*(15/100)*(1/3600))))</f>
        <v/>
      </c>
      <c r="G77" s="16">
        <f>(Users!G77*MAX(Settings!$C$18,(Settings!$C$19*1024*8*(1/30)*(15/100)*(1/3600))))</f>
        <v/>
      </c>
      <c r="H77" s="16">
        <f>(Users!H77*MAX(Settings!$C$18,(Settings!$C$19*1024*8*(1/30)*(15/100)*(1/3600))))</f>
        <v/>
      </c>
      <c r="I77" s="16">
        <f>(Users!I77*MAX(Settings!$C$18,(Settings!$C$19*1024*8*(1/30)*(15/100)*(1/3600))))</f>
        <v/>
      </c>
      <c r="J77" s="16">
        <f>(Users!J77*MAX(Settings!$C$18,(Settings!$C$19*1024*8*(1/30)*(15/100)*(1/3600))))</f>
        <v/>
      </c>
      <c r="K77" s="16">
        <f>(Users!K77*MAX(Settings!$C$18,(Settings!$C$19*1024*8*(1/30)*(15/100)*(1/3600))))</f>
        <v/>
      </c>
      <c r="L77" s="16">
        <f>(Users!L77*MAX(Settings!$C$18,(Settings!$C$19*1024*8*(1/30)*(15/100)*(1/3600))))</f>
        <v/>
      </c>
    </row>
    <row r="78">
      <c r="A78" s="16">
        <f>'Users'!A78</f>
        <v/>
      </c>
      <c r="B78" s="16">
        <f>'Users'!B78</f>
        <v/>
      </c>
      <c r="C78" s="16">
        <f>(Users!C78*MAX(Settings!$C$18,(Settings!$C$19*1024*8*(1/30)*(15/100)*(1/3600))))</f>
        <v/>
      </c>
      <c r="D78" s="16">
        <f>(Users!D78*MAX(Settings!$C$18,(Settings!$C$19*1024*8*(1/30)*(15/100)*(1/3600))))</f>
        <v/>
      </c>
      <c r="E78" s="16">
        <f>(Users!E78*MAX(Settings!$C$18,(Settings!$C$19*1024*8*(1/30)*(15/100)*(1/3600))))</f>
        <v/>
      </c>
      <c r="F78" s="16">
        <f>(Users!F78*MAX(Settings!$C$18,(Settings!$C$19*1024*8*(1/30)*(15/100)*(1/3600))))</f>
        <v/>
      </c>
      <c r="G78" s="16">
        <f>(Users!G78*MAX(Settings!$C$18,(Settings!$C$19*1024*8*(1/30)*(15/100)*(1/3600))))</f>
        <v/>
      </c>
      <c r="H78" s="16">
        <f>(Users!H78*MAX(Settings!$C$18,(Settings!$C$19*1024*8*(1/30)*(15/100)*(1/3600))))</f>
        <v/>
      </c>
      <c r="I78" s="16">
        <f>(Users!I78*MAX(Settings!$C$18,(Settings!$C$19*1024*8*(1/30)*(15/100)*(1/3600))))</f>
        <v/>
      </c>
      <c r="J78" s="16">
        <f>(Users!J78*MAX(Settings!$C$18,(Settings!$C$19*1024*8*(1/30)*(15/100)*(1/3600))))</f>
        <v/>
      </c>
      <c r="K78" s="16">
        <f>(Users!K78*MAX(Settings!$C$18,(Settings!$C$19*1024*8*(1/30)*(15/100)*(1/3600))))</f>
        <v/>
      </c>
      <c r="L78" s="16">
        <f>(Users!L78*MAX(Settings!$C$18,(Settings!$C$19*1024*8*(1/30)*(15/100)*(1/3600))))</f>
        <v/>
      </c>
    </row>
    <row r="79">
      <c r="A79" s="16">
        <f>'Users'!A79</f>
        <v/>
      </c>
      <c r="B79" s="16">
        <f>'Users'!B79</f>
        <v/>
      </c>
      <c r="C79" s="16">
        <f>(Users!C79*MAX(Settings!$C$18,(Settings!$C$19*1024*8*(1/30)*(15/100)*(1/3600))))</f>
        <v/>
      </c>
      <c r="D79" s="16">
        <f>(Users!D79*MAX(Settings!$C$18,(Settings!$C$19*1024*8*(1/30)*(15/100)*(1/3600))))</f>
        <v/>
      </c>
      <c r="E79" s="16">
        <f>(Users!E79*MAX(Settings!$C$18,(Settings!$C$19*1024*8*(1/30)*(15/100)*(1/3600))))</f>
        <v/>
      </c>
      <c r="F79" s="16">
        <f>(Users!F79*MAX(Settings!$C$18,(Settings!$C$19*1024*8*(1/30)*(15/100)*(1/3600))))</f>
        <v/>
      </c>
      <c r="G79" s="16">
        <f>(Users!G79*MAX(Settings!$C$18,(Settings!$C$19*1024*8*(1/30)*(15/100)*(1/3600))))</f>
        <v/>
      </c>
      <c r="H79" s="16">
        <f>(Users!H79*MAX(Settings!$C$18,(Settings!$C$19*1024*8*(1/30)*(15/100)*(1/3600))))</f>
        <v/>
      </c>
      <c r="I79" s="16">
        <f>(Users!I79*MAX(Settings!$C$18,(Settings!$C$19*1024*8*(1/30)*(15/100)*(1/3600))))</f>
        <v/>
      </c>
      <c r="J79" s="16">
        <f>(Users!J79*MAX(Settings!$C$18,(Settings!$C$19*1024*8*(1/30)*(15/100)*(1/3600))))</f>
        <v/>
      </c>
      <c r="K79" s="16">
        <f>(Users!K79*MAX(Settings!$C$18,(Settings!$C$19*1024*8*(1/30)*(15/100)*(1/3600))))</f>
        <v/>
      </c>
      <c r="L79" s="16">
        <f>(Users!L79*MAX(Settings!$C$18,(Settings!$C$19*1024*8*(1/30)*(15/100)*(1/3600))))</f>
        <v/>
      </c>
    </row>
    <row r="80">
      <c r="A80" s="16">
        <f>'Users'!A80</f>
        <v/>
      </c>
      <c r="B80" s="16">
        <f>'Users'!B80</f>
        <v/>
      </c>
      <c r="C80" s="16">
        <f>(Users!C80*MAX(Settings!$C$18,(Settings!$C$19*1024*8*(1/30)*(15/100)*(1/3600))))</f>
        <v/>
      </c>
      <c r="D80" s="16">
        <f>(Users!D80*MAX(Settings!$C$18,(Settings!$C$19*1024*8*(1/30)*(15/100)*(1/3600))))</f>
        <v/>
      </c>
      <c r="E80" s="16">
        <f>(Users!E80*MAX(Settings!$C$18,(Settings!$C$19*1024*8*(1/30)*(15/100)*(1/3600))))</f>
        <v/>
      </c>
      <c r="F80" s="16">
        <f>(Users!F80*MAX(Settings!$C$18,(Settings!$C$19*1024*8*(1/30)*(15/100)*(1/3600))))</f>
        <v/>
      </c>
      <c r="G80" s="16">
        <f>(Users!G80*MAX(Settings!$C$18,(Settings!$C$19*1024*8*(1/30)*(15/100)*(1/3600))))</f>
        <v/>
      </c>
      <c r="H80" s="16">
        <f>(Users!H80*MAX(Settings!$C$18,(Settings!$C$19*1024*8*(1/30)*(15/100)*(1/3600))))</f>
        <v/>
      </c>
      <c r="I80" s="16">
        <f>(Users!I80*MAX(Settings!$C$18,(Settings!$C$19*1024*8*(1/30)*(15/100)*(1/3600))))</f>
        <v/>
      </c>
      <c r="J80" s="16">
        <f>(Users!J80*MAX(Settings!$C$18,(Settings!$C$19*1024*8*(1/30)*(15/100)*(1/3600))))</f>
        <v/>
      </c>
      <c r="K80" s="16">
        <f>(Users!K80*MAX(Settings!$C$18,(Settings!$C$19*1024*8*(1/30)*(15/100)*(1/3600))))</f>
        <v/>
      </c>
      <c r="L80" s="16">
        <f>(Users!L80*MAX(Settings!$C$18,(Settings!$C$19*1024*8*(1/30)*(15/100)*(1/3600))))</f>
        <v/>
      </c>
    </row>
    <row r="81">
      <c r="A81" s="16">
        <f>'Users'!A81</f>
        <v/>
      </c>
      <c r="B81" s="16">
        <f>'Users'!B81</f>
        <v/>
      </c>
      <c r="C81" s="16">
        <f>(Users!C81*MAX(Settings!$C$18,(Settings!$C$19*1024*8*(1/30)*(15/100)*(1/3600))))</f>
        <v/>
      </c>
      <c r="D81" s="16">
        <f>(Users!D81*MAX(Settings!$C$18,(Settings!$C$19*1024*8*(1/30)*(15/100)*(1/3600))))</f>
        <v/>
      </c>
      <c r="E81" s="16">
        <f>(Users!E81*MAX(Settings!$C$18,(Settings!$C$19*1024*8*(1/30)*(15/100)*(1/3600))))</f>
        <v/>
      </c>
      <c r="F81" s="16">
        <f>(Users!F81*MAX(Settings!$C$18,(Settings!$C$19*1024*8*(1/30)*(15/100)*(1/3600))))</f>
        <v/>
      </c>
      <c r="G81" s="16">
        <f>(Users!G81*MAX(Settings!$C$18,(Settings!$C$19*1024*8*(1/30)*(15/100)*(1/3600))))</f>
        <v/>
      </c>
      <c r="H81" s="16">
        <f>(Users!H81*MAX(Settings!$C$18,(Settings!$C$19*1024*8*(1/30)*(15/100)*(1/3600))))</f>
        <v/>
      </c>
      <c r="I81" s="16">
        <f>(Users!I81*MAX(Settings!$C$18,(Settings!$C$19*1024*8*(1/30)*(15/100)*(1/3600))))</f>
        <v/>
      </c>
      <c r="J81" s="16">
        <f>(Users!J81*MAX(Settings!$C$18,(Settings!$C$19*1024*8*(1/30)*(15/100)*(1/3600))))</f>
        <v/>
      </c>
      <c r="K81" s="16">
        <f>(Users!K81*MAX(Settings!$C$18,(Settings!$C$19*1024*8*(1/30)*(15/100)*(1/3600))))</f>
        <v/>
      </c>
      <c r="L81" s="16">
        <f>(Users!L81*MAX(Settings!$C$18,(Settings!$C$19*1024*8*(1/30)*(15/100)*(1/3600))))</f>
        <v/>
      </c>
    </row>
    <row r="82">
      <c r="A82" s="16">
        <f>'Users'!A82</f>
        <v/>
      </c>
      <c r="B82" s="16">
        <f>'Users'!B82</f>
        <v/>
      </c>
      <c r="C82" s="16">
        <f>(Users!C82*MAX(Settings!$C$18,(Settings!$C$19*1024*8*(1/30)*(15/100)*(1/3600))))</f>
        <v/>
      </c>
      <c r="D82" s="16">
        <f>(Users!D82*MAX(Settings!$C$18,(Settings!$C$19*1024*8*(1/30)*(15/100)*(1/3600))))</f>
        <v/>
      </c>
      <c r="E82" s="16">
        <f>(Users!E82*MAX(Settings!$C$18,(Settings!$C$19*1024*8*(1/30)*(15/100)*(1/3600))))</f>
        <v/>
      </c>
      <c r="F82" s="16">
        <f>(Users!F82*MAX(Settings!$C$18,(Settings!$C$19*1024*8*(1/30)*(15/100)*(1/3600))))</f>
        <v/>
      </c>
      <c r="G82" s="16">
        <f>(Users!G82*MAX(Settings!$C$18,(Settings!$C$19*1024*8*(1/30)*(15/100)*(1/3600))))</f>
        <v/>
      </c>
      <c r="H82" s="16">
        <f>(Users!H82*MAX(Settings!$C$18,(Settings!$C$19*1024*8*(1/30)*(15/100)*(1/3600))))</f>
        <v/>
      </c>
      <c r="I82" s="16">
        <f>(Users!I82*MAX(Settings!$C$18,(Settings!$C$19*1024*8*(1/30)*(15/100)*(1/3600))))</f>
        <v/>
      </c>
      <c r="J82" s="16">
        <f>(Users!J82*MAX(Settings!$C$18,(Settings!$C$19*1024*8*(1/30)*(15/100)*(1/3600))))</f>
        <v/>
      </c>
      <c r="K82" s="16">
        <f>(Users!K82*MAX(Settings!$C$18,(Settings!$C$19*1024*8*(1/30)*(15/100)*(1/3600))))</f>
        <v/>
      </c>
      <c r="L82" s="16">
        <f>(Users!L82*MAX(Settings!$C$18,(Settings!$C$19*1024*8*(1/30)*(15/100)*(1/3600))))</f>
        <v/>
      </c>
    </row>
    <row r="83">
      <c r="A83" s="16">
        <f>'Users'!A83</f>
        <v/>
      </c>
      <c r="B83" s="16">
        <f>'Users'!B83</f>
        <v/>
      </c>
      <c r="C83" s="16">
        <f>(Users!C83*MAX(Settings!$C$18,(Settings!$C$19*1024*8*(1/30)*(15/100)*(1/3600))))</f>
        <v/>
      </c>
      <c r="D83" s="16">
        <f>(Users!D83*MAX(Settings!$C$18,(Settings!$C$19*1024*8*(1/30)*(15/100)*(1/3600))))</f>
        <v/>
      </c>
      <c r="E83" s="16">
        <f>(Users!E83*MAX(Settings!$C$18,(Settings!$C$19*1024*8*(1/30)*(15/100)*(1/3600))))</f>
        <v/>
      </c>
      <c r="F83" s="16">
        <f>(Users!F83*MAX(Settings!$C$18,(Settings!$C$19*1024*8*(1/30)*(15/100)*(1/3600))))</f>
        <v/>
      </c>
      <c r="G83" s="16">
        <f>(Users!G83*MAX(Settings!$C$18,(Settings!$C$19*1024*8*(1/30)*(15/100)*(1/3600))))</f>
        <v/>
      </c>
      <c r="H83" s="16">
        <f>(Users!H83*MAX(Settings!$C$18,(Settings!$C$19*1024*8*(1/30)*(15/100)*(1/3600))))</f>
        <v/>
      </c>
      <c r="I83" s="16">
        <f>(Users!I83*MAX(Settings!$C$18,(Settings!$C$19*1024*8*(1/30)*(15/100)*(1/3600))))</f>
        <v/>
      </c>
      <c r="J83" s="16">
        <f>(Users!J83*MAX(Settings!$C$18,(Settings!$C$19*1024*8*(1/30)*(15/100)*(1/3600))))</f>
        <v/>
      </c>
      <c r="K83" s="16">
        <f>(Users!K83*MAX(Settings!$C$18,(Settings!$C$19*1024*8*(1/30)*(15/100)*(1/3600))))</f>
        <v/>
      </c>
      <c r="L83" s="16">
        <f>(Users!L83*MAX(Settings!$C$18,(Settings!$C$19*1024*8*(1/30)*(15/100)*(1/3600))))</f>
        <v/>
      </c>
    </row>
    <row r="84">
      <c r="A84" s="16">
        <f>'Users'!A84</f>
        <v/>
      </c>
      <c r="B84" s="16">
        <f>'Users'!B84</f>
        <v/>
      </c>
      <c r="C84" s="16">
        <f>(Users!C84*MAX(Settings!$C$18,(Settings!$C$19*1024*8*(1/30)*(15/100)*(1/3600))))</f>
        <v/>
      </c>
      <c r="D84" s="16">
        <f>(Users!D84*MAX(Settings!$C$18,(Settings!$C$19*1024*8*(1/30)*(15/100)*(1/3600))))</f>
        <v/>
      </c>
      <c r="E84" s="16">
        <f>(Users!E84*MAX(Settings!$C$18,(Settings!$C$19*1024*8*(1/30)*(15/100)*(1/3600))))</f>
        <v/>
      </c>
      <c r="F84" s="16">
        <f>(Users!F84*MAX(Settings!$C$18,(Settings!$C$19*1024*8*(1/30)*(15/100)*(1/3600))))</f>
        <v/>
      </c>
      <c r="G84" s="16">
        <f>(Users!G84*MAX(Settings!$C$18,(Settings!$C$19*1024*8*(1/30)*(15/100)*(1/3600))))</f>
        <v/>
      </c>
      <c r="H84" s="16">
        <f>(Users!H84*MAX(Settings!$C$18,(Settings!$C$19*1024*8*(1/30)*(15/100)*(1/3600))))</f>
        <v/>
      </c>
      <c r="I84" s="16">
        <f>(Users!I84*MAX(Settings!$C$18,(Settings!$C$19*1024*8*(1/30)*(15/100)*(1/3600))))</f>
        <v/>
      </c>
      <c r="J84" s="16">
        <f>(Users!J84*MAX(Settings!$C$18,(Settings!$C$19*1024*8*(1/30)*(15/100)*(1/3600))))</f>
        <v/>
      </c>
      <c r="K84" s="16">
        <f>(Users!K84*MAX(Settings!$C$18,(Settings!$C$19*1024*8*(1/30)*(15/100)*(1/3600))))</f>
        <v/>
      </c>
      <c r="L84" s="16">
        <f>(Users!L84*MAX(Settings!$C$18,(Settings!$C$19*1024*8*(1/30)*(15/100)*(1/3600))))</f>
        <v/>
      </c>
    </row>
    <row r="85">
      <c r="A85" s="16">
        <f>'Users'!A85</f>
        <v/>
      </c>
      <c r="B85" s="16">
        <f>'Users'!B85</f>
        <v/>
      </c>
      <c r="C85" s="16">
        <f>(Users!C85*MAX(Settings!$C$18,(Settings!$C$19*1024*8*(1/30)*(15/100)*(1/3600))))</f>
        <v/>
      </c>
      <c r="D85" s="16">
        <f>(Users!D85*MAX(Settings!$C$18,(Settings!$C$19*1024*8*(1/30)*(15/100)*(1/3600))))</f>
        <v/>
      </c>
      <c r="E85" s="16">
        <f>(Users!E85*MAX(Settings!$C$18,(Settings!$C$19*1024*8*(1/30)*(15/100)*(1/3600))))</f>
        <v/>
      </c>
      <c r="F85" s="16">
        <f>(Users!F85*MAX(Settings!$C$18,(Settings!$C$19*1024*8*(1/30)*(15/100)*(1/3600))))</f>
        <v/>
      </c>
      <c r="G85" s="16">
        <f>(Users!G85*MAX(Settings!$C$18,(Settings!$C$19*1024*8*(1/30)*(15/100)*(1/3600))))</f>
        <v/>
      </c>
      <c r="H85" s="16">
        <f>(Users!H85*MAX(Settings!$C$18,(Settings!$C$19*1024*8*(1/30)*(15/100)*(1/3600))))</f>
        <v/>
      </c>
      <c r="I85" s="16">
        <f>(Users!I85*MAX(Settings!$C$18,(Settings!$C$19*1024*8*(1/30)*(15/100)*(1/3600))))</f>
        <v/>
      </c>
      <c r="J85" s="16">
        <f>(Users!J85*MAX(Settings!$C$18,(Settings!$C$19*1024*8*(1/30)*(15/100)*(1/3600))))</f>
        <v/>
      </c>
      <c r="K85" s="16">
        <f>(Users!K85*MAX(Settings!$C$18,(Settings!$C$19*1024*8*(1/30)*(15/100)*(1/3600))))</f>
        <v/>
      </c>
      <c r="L85" s="16">
        <f>(Users!L85*MAX(Settings!$C$18,(Settings!$C$19*1024*8*(1/30)*(15/100)*(1/3600))))</f>
        <v/>
      </c>
    </row>
    <row r="86">
      <c r="A86" s="16">
        <f>'Users'!A86</f>
        <v/>
      </c>
      <c r="B86" s="16">
        <f>'Users'!B86</f>
        <v/>
      </c>
      <c r="C86" s="16">
        <f>(Users!C86*MAX(Settings!$C$18,(Settings!$C$19*1024*8*(1/30)*(15/100)*(1/3600))))</f>
        <v/>
      </c>
      <c r="D86" s="16">
        <f>(Users!D86*MAX(Settings!$C$18,(Settings!$C$19*1024*8*(1/30)*(15/100)*(1/3600))))</f>
        <v/>
      </c>
      <c r="E86" s="16">
        <f>(Users!E86*MAX(Settings!$C$18,(Settings!$C$19*1024*8*(1/30)*(15/100)*(1/3600))))</f>
        <v/>
      </c>
      <c r="F86" s="16">
        <f>(Users!F86*MAX(Settings!$C$18,(Settings!$C$19*1024*8*(1/30)*(15/100)*(1/3600))))</f>
        <v/>
      </c>
      <c r="G86" s="16">
        <f>(Users!G86*MAX(Settings!$C$18,(Settings!$C$19*1024*8*(1/30)*(15/100)*(1/3600))))</f>
        <v/>
      </c>
      <c r="H86" s="16">
        <f>(Users!H86*MAX(Settings!$C$18,(Settings!$C$19*1024*8*(1/30)*(15/100)*(1/3600))))</f>
        <v/>
      </c>
      <c r="I86" s="16">
        <f>(Users!I86*MAX(Settings!$C$18,(Settings!$C$19*1024*8*(1/30)*(15/100)*(1/3600))))</f>
        <v/>
      </c>
      <c r="J86" s="16">
        <f>(Users!J86*MAX(Settings!$C$18,(Settings!$C$19*1024*8*(1/30)*(15/100)*(1/3600))))</f>
        <v/>
      </c>
      <c r="K86" s="16">
        <f>(Users!K86*MAX(Settings!$C$18,(Settings!$C$19*1024*8*(1/30)*(15/100)*(1/3600))))</f>
        <v/>
      </c>
      <c r="L86" s="16">
        <f>(Users!L86*MAX(Settings!$C$18,(Settings!$C$19*1024*8*(1/30)*(15/100)*(1/3600))))</f>
        <v/>
      </c>
    </row>
    <row r="87">
      <c r="A87" s="16">
        <f>'Users'!A87</f>
        <v/>
      </c>
      <c r="B87" s="16">
        <f>'Users'!B87</f>
        <v/>
      </c>
      <c r="C87" s="16">
        <f>(Users!C87*MAX(Settings!$C$18,(Settings!$C$19*1024*8*(1/30)*(15/100)*(1/3600))))</f>
        <v/>
      </c>
      <c r="D87" s="16">
        <f>(Users!D87*MAX(Settings!$C$18,(Settings!$C$19*1024*8*(1/30)*(15/100)*(1/3600))))</f>
        <v/>
      </c>
      <c r="E87" s="16">
        <f>(Users!E87*MAX(Settings!$C$18,(Settings!$C$19*1024*8*(1/30)*(15/100)*(1/3600))))</f>
        <v/>
      </c>
      <c r="F87" s="16">
        <f>(Users!F87*MAX(Settings!$C$18,(Settings!$C$19*1024*8*(1/30)*(15/100)*(1/3600))))</f>
        <v/>
      </c>
      <c r="G87" s="16">
        <f>(Users!G87*MAX(Settings!$C$18,(Settings!$C$19*1024*8*(1/30)*(15/100)*(1/3600))))</f>
        <v/>
      </c>
      <c r="H87" s="16">
        <f>(Users!H87*MAX(Settings!$C$18,(Settings!$C$19*1024*8*(1/30)*(15/100)*(1/3600))))</f>
        <v/>
      </c>
      <c r="I87" s="16">
        <f>(Users!I87*MAX(Settings!$C$18,(Settings!$C$19*1024*8*(1/30)*(15/100)*(1/3600))))</f>
        <v/>
      </c>
      <c r="J87" s="16">
        <f>(Users!J87*MAX(Settings!$C$18,(Settings!$C$19*1024*8*(1/30)*(15/100)*(1/3600))))</f>
        <v/>
      </c>
      <c r="K87" s="16">
        <f>(Users!K87*MAX(Settings!$C$18,(Settings!$C$19*1024*8*(1/30)*(15/100)*(1/3600))))</f>
        <v/>
      </c>
      <c r="L87" s="16">
        <f>(Users!L87*MAX(Settings!$C$18,(Settings!$C$19*1024*8*(1/30)*(15/100)*(1/3600))))</f>
        <v/>
      </c>
    </row>
    <row r="88">
      <c r="A88" s="16">
        <f>'Users'!A88</f>
        <v/>
      </c>
      <c r="B88" s="16">
        <f>'Users'!B88</f>
        <v/>
      </c>
      <c r="C88" s="16">
        <f>(Users!C88*MAX(Settings!$C$18,(Settings!$C$19*1024*8*(1/30)*(15/100)*(1/3600))))</f>
        <v/>
      </c>
      <c r="D88" s="16">
        <f>(Users!D88*MAX(Settings!$C$18,(Settings!$C$19*1024*8*(1/30)*(15/100)*(1/3600))))</f>
        <v/>
      </c>
      <c r="E88" s="16">
        <f>(Users!E88*MAX(Settings!$C$18,(Settings!$C$19*1024*8*(1/30)*(15/100)*(1/3600))))</f>
        <v/>
      </c>
      <c r="F88" s="16">
        <f>(Users!F88*MAX(Settings!$C$18,(Settings!$C$19*1024*8*(1/30)*(15/100)*(1/3600))))</f>
        <v/>
      </c>
      <c r="G88" s="16">
        <f>(Users!G88*MAX(Settings!$C$18,(Settings!$C$19*1024*8*(1/30)*(15/100)*(1/3600))))</f>
        <v/>
      </c>
      <c r="H88" s="16">
        <f>(Users!H88*MAX(Settings!$C$18,(Settings!$C$19*1024*8*(1/30)*(15/100)*(1/3600))))</f>
        <v/>
      </c>
      <c r="I88" s="16">
        <f>(Users!I88*MAX(Settings!$C$18,(Settings!$C$19*1024*8*(1/30)*(15/100)*(1/3600))))</f>
        <v/>
      </c>
      <c r="J88" s="16">
        <f>(Users!J88*MAX(Settings!$C$18,(Settings!$C$19*1024*8*(1/30)*(15/100)*(1/3600))))</f>
        <v/>
      </c>
      <c r="K88" s="16">
        <f>(Users!K88*MAX(Settings!$C$18,(Settings!$C$19*1024*8*(1/30)*(15/100)*(1/3600))))</f>
        <v/>
      </c>
      <c r="L88" s="16">
        <f>(Users!L88*MAX(Settings!$C$18,(Settings!$C$19*1024*8*(1/30)*(15/100)*(1/3600))))</f>
        <v/>
      </c>
    </row>
    <row r="89">
      <c r="A89" s="16">
        <f>'Users'!A89</f>
        <v/>
      </c>
      <c r="B89" s="16">
        <f>'Users'!B89</f>
        <v/>
      </c>
      <c r="C89" s="16">
        <f>(Users!C89*MAX(Settings!$C$18,(Settings!$C$19*1024*8*(1/30)*(15/100)*(1/3600))))</f>
        <v/>
      </c>
      <c r="D89" s="16">
        <f>(Users!D89*MAX(Settings!$C$18,(Settings!$C$19*1024*8*(1/30)*(15/100)*(1/3600))))</f>
        <v/>
      </c>
      <c r="E89" s="16">
        <f>(Users!E89*MAX(Settings!$C$18,(Settings!$C$19*1024*8*(1/30)*(15/100)*(1/3600))))</f>
        <v/>
      </c>
      <c r="F89" s="16">
        <f>(Users!F89*MAX(Settings!$C$18,(Settings!$C$19*1024*8*(1/30)*(15/100)*(1/3600))))</f>
        <v/>
      </c>
      <c r="G89" s="16">
        <f>(Users!G89*MAX(Settings!$C$18,(Settings!$C$19*1024*8*(1/30)*(15/100)*(1/3600))))</f>
        <v/>
      </c>
      <c r="H89" s="16">
        <f>(Users!H89*MAX(Settings!$C$18,(Settings!$C$19*1024*8*(1/30)*(15/100)*(1/3600))))</f>
        <v/>
      </c>
      <c r="I89" s="16">
        <f>(Users!I89*MAX(Settings!$C$18,(Settings!$C$19*1024*8*(1/30)*(15/100)*(1/3600))))</f>
        <v/>
      </c>
      <c r="J89" s="16">
        <f>(Users!J89*MAX(Settings!$C$18,(Settings!$C$19*1024*8*(1/30)*(15/100)*(1/3600))))</f>
        <v/>
      </c>
      <c r="K89" s="16">
        <f>(Users!K89*MAX(Settings!$C$18,(Settings!$C$19*1024*8*(1/30)*(15/100)*(1/3600))))</f>
        <v/>
      </c>
      <c r="L89" s="16">
        <f>(Users!L89*MAX(Settings!$C$18,(Settings!$C$19*1024*8*(1/30)*(15/100)*(1/3600))))</f>
        <v/>
      </c>
    </row>
    <row r="90">
      <c r="A90" s="16">
        <f>'Users'!A90</f>
        <v/>
      </c>
      <c r="B90" s="16">
        <f>'Users'!B90</f>
        <v/>
      </c>
      <c r="C90" s="16">
        <f>(Users!C90*MAX(Settings!$C$18,(Settings!$C$19*1024*8*(1/30)*(15/100)*(1/3600))))</f>
        <v/>
      </c>
      <c r="D90" s="16">
        <f>(Users!D90*MAX(Settings!$C$18,(Settings!$C$19*1024*8*(1/30)*(15/100)*(1/3600))))</f>
        <v/>
      </c>
      <c r="E90" s="16">
        <f>(Users!E90*MAX(Settings!$C$18,(Settings!$C$19*1024*8*(1/30)*(15/100)*(1/3600))))</f>
        <v/>
      </c>
      <c r="F90" s="16">
        <f>(Users!F90*MAX(Settings!$C$18,(Settings!$C$19*1024*8*(1/30)*(15/100)*(1/3600))))</f>
        <v/>
      </c>
      <c r="G90" s="16">
        <f>(Users!G90*MAX(Settings!$C$18,(Settings!$C$19*1024*8*(1/30)*(15/100)*(1/3600))))</f>
        <v/>
      </c>
      <c r="H90" s="16">
        <f>(Users!H90*MAX(Settings!$C$18,(Settings!$C$19*1024*8*(1/30)*(15/100)*(1/3600))))</f>
        <v/>
      </c>
      <c r="I90" s="16">
        <f>(Users!I90*MAX(Settings!$C$18,(Settings!$C$19*1024*8*(1/30)*(15/100)*(1/3600))))</f>
        <v/>
      </c>
      <c r="J90" s="16">
        <f>(Users!J90*MAX(Settings!$C$18,(Settings!$C$19*1024*8*(1/30)*(15/100)*(1/3600))))</f>
        <v/>
      </c>
      <c r="K90" s="16">
        <f>(Users!K90*MAX(Settings!$C$18,(Settings!$C$19*1024*8*(1/30)*(15/100)*(1/3600))))</f>
        <v/>
      </c>
      <c r="L90" s="16">
        <f>(Users!L90*MAX(Settings!$C$18,(Settings!$C$19*1024*8*(1/30)*(15/100)*(1/3600))))</f>
        <v/>
      </c>
    </row>
    <row r="91">
      <c r="A91" s="16">
        <f>'Users'!A91</f>
        <v/>
      </c>
      <c r="B91" s="16">
        <f>'Users'!B91</f>
        <v/>
      </c>
      <c r="C91" s="16">
        <f>(Users!C91*MAX(Settings!$C$18,(Settings!$C$19*1024*8*(1/30)*(15/100)*(1/3600))))</f>
        <v/>
      </c>
      <c r="D91" s="16">
        <f>(Users!D91*MAX(Settings!$C$18,(Settings!$C$19*1024*8*(1/30)*(15/100)*(1/3600))))</f>
        <v/>
      </c>
      <c r="E91" s="16">
        <f>(Users!E91*MAX(Settings!$C$18,(Settings!$C$19*1024*8*(1/30)*(15/100)*(1/3600))))</f>
        <v/>
      </c>
      <c r="F91" s="16">
        <f>(Users!F91*MAX(Settings!$C$18,(Settings!$C$19*1024*8*(1/30)*(15/100)*(1/3600))))</f>
        <v/>
      </c>
      <c r="G91" s="16">
        <f>(Users!G91*MAX(Settings!$C$18,(Settings!$C$19*1024*8*(1/30)*(15/100)*(1/3600))))</f>
        <v/>
      </c>
      <c r="H91" s="16">
        <f>(Users!H91*MAX(Settings!$C$18,(Settings!$C$19*1024*8*(1/30)*(15/100)*(1/3600))))</f>
        <v/>
      </c>
      <c r="I91" s="16">
        <f>(Users!I91*MAX(Settings!$C$18,(Settings!$C$19*1024*8*(1/30)*(15/100)*(1/3600))))</f>
        <v/>
      </c>
      <c r="J91" s="16">
        <f>(Users!J91*MAX(Settings!$C$18,(Settings!$C$19*1024*8*(1/30)*(15/100)*(1/3600))))</f>
        <v/>
      </c>
      <c r="K91" s="16">
        <f>(Users!K91*MAX(Settings!$C$18,(Settings!$C$19*1024*8*(1/30)*(15/100)*(1/3600))))</f>
        <v/>
      </c>
      <c r="L91" s="16">
        <f>(Users!L91*MAX(Settings!$C$18,(Settings!$C$19*1024*8*(1/30)*(15/100)*(1/3600))))</f>
        <v/>
      </c>
    </row>
    <row r="92">
      <c r="A92" s="16">
        <f>'Users'!A92</f>
        <v/>
      </c>
      <c r="B92" s="16">
        <f>'Users'!B92</f>
        <v/>
      </c>
      <c r="C92" s="16">
        <f>(Users!C92*MAX(Settings!$C$18,(Settings!$C$19*1024*8*(1/30)*(15/100)*(1/3600))))</f>
        <v/>
      </c>
      <c r="D92" s="16">
        <f>(Users!D92*MAX(Settings!$C$18,(Settings!$C$19*1024*8*(1/30)*(15/100)*(1/3600))))</f>
        <v/>
      </c>
      <c r="E92" s="16">
        <f>(Users!E92*MAX(Settings!$C$18,(Settings!$C$19*1024*8*(1/30)*(15/100)*(1/3600))))</f>
        <v/>
      </c>
      <c r="F92" s="16">
        <f>(Users!F92*MAX(Settings!$C$18,(Settings!$C$19*1024*8*(1/30)*(15/100)*(1/3600))))</f>
        <v/>
      </c>
      <c r="G92" s="16">
        <f>(Users!G92*MAX(Settings!$C$18,(Settings!$C$19*1024*8*(1/30)*(15/100)*(1/3600))))</f>
        <v/>
      </c>
      <c r="H92" s="16">
        <f>(Users!H92*MAX(Settings!$C$18,(Settings!$C$19*1024*8*(1/30)*(15/100)*(1/3600))))</f>
        <v/>
      </c>
      <c r="I92" s="16">
        <f>(Users!I92*MAX(Settings!$C$18,(Settings!$C$19*1024*8*(1/30)*(15/100)*(1/3600))))</f>
        <v/>
      </c>
      <c r="J92" s="16">
        <f>(Users!J92*MAX(Settings!$C$18,(Settings!$C$19*1024*8*(1/30)*(15/100)*(1/3600))))</f>
        <v/>
      </c>
      <c r="K92" s="16">
        <f>(Users!K92*MAX(Settings!$C$18,(Settings!$C$19*1024*8*(1/30)*(15/100)*(1/3600))))</f>
        <v/>
      </c>
      <c r="L92" s="16">
        <f>(Users!L92*MAX(Settings!$C$18,(Settings!$C$19*1024*8*(1/30)*(15/100)*(1/3600))))</f>
        <v/>
      </c>
    </row>
    <row r="93">
      <c r="A93" s="16">
        <f>'Users'!A93</f>
        <v/>
      </c>
      <c r="B93" s="16">
        <f>'Users'!B93</f>
        <v/>
      </c>
      <c r="C93" s="16">
        <f>(Users!C93*MAX(Settings!$C$18,(Settings!$C$19*1024*8*(1/30)*(15/100)*(1/3600))))</f>
        <v/>
      </c>
      <c r="D93" s="16">
        <f>(Users!D93*MAX(Settings!$C$18,(Settings!$C$19*1024*8*(1/30)*(15/100)*(1/3600))))</f>
        <v/>
      </c>
      <c r="E93" s="16">
        <f>(Users!E93*MAX(Settings!$C$18,(Settings!$C$19*1024*8*(1/30)*(15/100)*(1/3600))))</f>
        <v/>
      </c>
      <c r="F93" s="16">
        <f>(Users!F93*MAX(Settings!$C$18,(Settings!$C$19*1024*8*(1/30)*(15/100)*(1/3600))))</f>
        <v/>
      </c>
      <c r="G93" s="16">
        <f>(Users!G93*MAX(Settings!$C$18,(Settings!$C$19*1024*8*(1/30)*(15/100)*(1/3600))))</f>
        <v/>
      </c>
      <c r="H93" s="16">
        <f>(Users!H93*MAX(Settings!$C$18,(Settings!$C$19*1024*8*(1/30)*(15/100)*(1/3600))))</f>
        <v/>
      </c>
      <c r="I93" s="16">
        <f>(Users!I93*MAX(Settings!$C$18,(Settings!$C$19*1024*8*(1/30)*(15/100)*(1/3600))))</f>
        <v/>
      </c>
      <c r="J93" s="16">
        <f>(Users!J93*MAX(Settings!$C$18,(Settings!$C$19*1024*8*(1/30)*(15/100)*(1/3600))))</f>
        <v/>
      </c>
      <c r="K93" s="16">
        <f>(Users!K93*MAX(Settings!$C$18,(Settings!$C$19*1024*8*(1/30)*(15/100)*(1/3600))))</f>
        <v/>
      </c>
      <c r="L93" s="16">
        <f>(Users!L93*MAX(Settings!$C$18,(Settings!$C$19*1024*8*(1/30)*(15/100)*(1/3600))))</f>
        <v/>
      </c>
    </row>
    <row r="94">
      <c r="A94" s="16">
        <f>'Users'!A94</f>
        <v/>
      </c>
      <c r="B94" s="16">
        <f>'Users'!B94</f>
        <v/>
      </c>
      <c r="C94" s="16">
        <f>(Users!C94*MAX(Settings!$C$18,(Settings!$C$19*1024*8*(1/30)*(15/100)*(1/3600))))</f>
        <v/>
      </c>
      <c r="D94" s="16">
        <f>(Users!D94*MAX(Settings!$C$18,(Settings!$C$19*1024*8*(1/30)*(15/100)*(1/3600))))</f>
        <v/>
      </c>
      <c r="E94" s="16">
        <f>(Users!E94*MAX(Settings!$C$18,(Settings!$C$19*1024*8*(1/30)*(15/100)*(1/3600))))</f>
        <v/>
      </c>
      <c r="F94" s="16">
        <f>(Users!F94*MAX(Settings!$C$18,(Settings!$C$19*1024*8*(1/30)*(15/100)*(1/3600))))</f>
        <v/>
      </c>
      <c r="G94" s="16">
        <f>(Users!G94*MAX(Settings!$C$18,(Settings!$C$19*1024*8*(1/30)*(15/100)*(1/3600))))</f>
        <v/>
      </c>
      <c r="H94" s="16">
        <f>(Users!H94*MAX(Settings!$C$18,(Settings!$C$19*1024*8*(1/30)*(15/100)*(1/3600))))</f>
        <v/>
      </c>
      <c r="I94" s="16">
        <f>(Users!I94*MAX(Settings!$C$18,(Settings!$C$19*1024*8*(1/30)*(15/100)*(1/3600))))</f>
        <v/>
      </c>
      <c r="J94" s="16">
        <f>(Users!J94*MAX(Settings!$C$18,(Settings!$C$19*1024*8*(1/30)*(15/100)*(1/3600))))</f>
        <v/>
      </c>
      <c r="K94" s="16">
        <f>(Users!K94*MAX(Settings!$C$18,(Settings!$C$19*1024*8*(1/30)*(15/100)*(1/3600))))</f>
        <v/>
      </c>
      <c r="L94" s="16">
        <f>(Users!L94*MAX(Settings!$C$18,(Settings!$C$19*1024*8*(1/30)*(15/100)*(1/3600))))</f>
        <v/>
      </c>
    </row>
    <row r="95">
      <c r="A95" s="16">
        <f>'Users'!A95</f>
        <v/>
      </c>
      <c r="B95" s="16">
        <f>'Users'!B95</f>
        <v/>
      </c>
      <c r="C95" s="16">
        <f>(Users!C95*MAX(Settings!$C$18,(Settings!$C$19*1024*8*(1/30)*(15/100)*(1/3600))))</f>
        <v/>
      </c>
      <c r="D95" s="16">
        <f>(Users!D95*MAX(Settings!$C$18,(Settings!$C$19*1024*8*(1/30)*(15/100)*(1/3600))))</f>
        <v/>
      </c>
      <c r="E95" s="16">
        <f>(Users!E95*MAX(Settings!$C$18,(Settings!$C$19*1024*8*(1/30)*(15/100)*(1/3600))))</f>
        <v/>
      </c>
      <c r="F95" s="16">
        <f>(Users!F95*MAX(Settings!$C$18,(Settings!$C$19*1024*8*(1/30)*(15/100)*(1/3600))))</f>
        <v/>
      </c>
      <c r="G95" s="16">
        <f>(Users!G95*MAX(Settings!$C$18,(Settings!$C$19*1024*8*(1/30)*(15/100)*(1/3600))))</f>
        <v/>
      </c>
      <c r="H95" s="16">
        <f>(Users!H95*MAX(Settings!$C$18,(Settings!$C$19*1024*8*(1/30)*(15/100)*(1/3600))))</f>
        <v/>
      </c>
      <c r="I95" s="16">
        <f>(Users!I95*MAX(Settings!$C$18,(Settings!$C$19*1024*8*(1/30)*(15/100)*(1/3600))))</f>
        <v/>
      </c>
      <c r="J95" s="16">
        <f>(Users!J95*MAX(Settings!$C$18,(Settings!$C$19*1024*8*(1/30)*(15/100)*(1/3600))))</f>
        <v/>
      </c>
      <c r="K95" s="16">
        <f>(Users!K95*MAX(Settings!$C$18,(Settings!$C$19*1024*8*(1/30)*(15/100)*(1/3600))))</f>
        <v/>
      </c>
      <c r="L95" s="16">
        <f>(Users!L95*MAX(Settings!$C$18,(Settings!$C$19*1024*8*(1/30)*(15/100)*(1/3600))))</f>
        <v/>
      </c>
    </row>
    <row r="96">
      <c r="A96" s="16">
        <f>'Users'!A96</f>
        <v/>
      </c>
      <c r="B96" s="16">
        <f>'Users'!B96</f>
        <v/>
      </c>
      <c r="C96" s="16">
        <f>(Users!C96*MAX(Settings!$C$18,(Settings!$C$19*1024*8*(1/30)*(15/100)*(1/3600))))</f>
        <v/>
      </c>
      <c r="D96" s="16">
        <f>(Users!D96*MAX(Settings!$C$18,(Settings!$C$19*1024*8*(1/30)*(15/100)*(1/3600))))</f>
        <v/>
      </c>
      <c r="E96" s="16">
        <f>(Users!E96*MAX(Settings!$C$18,(Settings!$C$19*1024*8*(1/30)*(15/100)*(1/3600))))</f>
        <v/>
      </c>
      <c r="F96" s="16">
        <f>(Users!F96*MAX(Settings!$C$18,(Settings!$C$19*1024*8*(1/30)*(15/100)*(1/3600))))</f>
        <v/>
      </c>
      <c r="G96" s="16">
        <f>(Users!G96*MAX(Settings!$C$18,(Settings!$C$19*1024*8*(1/30)*(15/100)*(1/3600))))</f>
        <v/>
      </c>
      <c r="H96" s="16">
        <f>(Users!H96*MAX(Settings!$C$18,(Settings!$C$19*1024*8*(1/30)*(15/100)*(1/3600))))</f>
        <v/>
      </c>
      <c r="I96" s="16">
        <f>(Users!I96*MAX(Settings!$C$18,(Settings!$C$19*1024*8*(1/30)*(15/100)*(1/3600))))</f>
        <v/>
      </c>
      <c r="J96" s="16">
        <f>(Users!J96*MAX(Settings!$C$18,(Settings!$C$19*1024*8*(1/30)*(15/100)*(1/3600))))</f>
        <v/>
      </c>
      <c r="K96" s="16">
        <f>(Users!K96*MAX(Settings!$C$18,(Settings!$C$19*1024*8*(1/30)*(15/100)*(1/3600))))</f>
        <v/>
      </c>
      <c r="L96" s="16">
        <f>(Users!L96*MAX(Settings!$C$18,(Settings!$C$19*1024*8*(1/30)*(15/100)*(1/3600))))</f>
        <v/>
      </c>
    </row>
    <row r="97">
      <c r="A97" s="16">
        <f>'Users'!A97</f>
        <v/>
      </c>
      <c r="B97" s="16">
        <f>'Users'!B97</f>
        <v/>
      </c>
      <c r="C97" s="16">
        <f>(Users!C97*MAX(Settings!$C$18,(Settings!$C$19*1024*8*(1/30)*(15/100)*(1/3600))))</f>
        <v/>
      </c>
      <c r="D97" s="16">
        <f>(Users!D97*MAX(Settings!$C$18,(Settings!$C$19*1024*8*(1/30)*(15/100)*(1/3600))))</f>
        <v/>
      </c>
      <c r="E97" s="16">
        <f>(Users!E97*MAX(Settings!$C$18,(Settings!$C$19*1024*8*(1/30)*(15/100)*(1/3600))))</f>
        <v/>
      </c>
      <c r="F97" s="16">
        <f>(Users!F97*MAX(Settings!$C$18,(Settings!$C$19*1024*8*(1/30)*(15/100)*(1/3600))))</f>
        <v/>
      </c>
      <c r="G97" s="16">
        <f>(Users!G97*MAX(Settings!$C$18,(Settings!$C$19*1024*8*(1/30)*(15/100)*(1/3600))))</f>
        <v/>
      </c>
      <c r="H97" s="16">
        <f>(Users!H97*MAX(Settings!$C$18,(Settings!$C$19*1024*8*(1/30)*(15/100)*(1/3600))))</f>
        <v/>
      </c>
      <c r="I97" s="16">
        <f>(Users!I97*MAX(Settings!$C$18,(Settings!$C$19*1024*8*(1/30)*(15/100)*(1/3600))))</f>
        <v/>
      </c>
      <c r="J97" s="16">
        <f>(Users!J97*MAX(Settings!$C$18,(Settings!$C$19*1024*8*(1/30)*(15/100)*(1/3600))))</f>
        <v/>
      </c>
      <c r="K97" s="16">
        <f>(Users!K97*MAX(Settings!$C$18,(Settings!$C$19*1024*8*(1/30)*(15/100)*(1/3600))))</f>
        <v/>
      </c>
      <c r="L97" s="16">
        <f>(Users!L97*MAX(Settings!$C$18,(Settings!$C$19*1024*8*(1/30)*(15/100)*(1/3600))))</f>
        <v/>
      </c>
    </row>
    <row r="98">
      <c r="A98" s="16">
        <f>'Users'!A98</f>
        <v/>
      </c>
      <c r="B98" s="16">
        <f>'Users'!B98</f>
        <v/>
      </c>
      <c r="C98" s="16">
        <f>(Users!C98*MAX(Settings!$C$18,(Settings!$C$19*1024*8*(1/30)*(15/100)*(1/3600))))</f>
        <v/>
      </c>
      <c r="D98" s="16">
        <f>(Users!D98*MAX(Settings!$C$18,(Settings!$C$19*1024*8*(1/30)*(15/100)*(1/3600))))</f>
        <v/>
      </c>
      <c r="E98" s="16">
        <f>(Users!E98*MAX(Settings!$C$18,(Settings!$C$19*1024*8*(1/30)*(15/100)*(1/3600))))</f>
        <v/>
      </c>
      <c r="F98" s="16">
        <f>(Users!F98*MAX(Settings!$C$18,(Settings!$C$19*1024*8*(1/30)*(15/100)*(1/3600))))</f>
        <v/>
      </c>
      <c r="G98" s="16">
        <f>(Users!G98*MAX(Settings!$C$18,(Settings!$C$19*1024*8*(1/30)*(15/100)*(1/3600))))</f>
        <v/>
      </c>
      <c r="H98" s="16">
        <f>(Users!H98*MAX(Settings!$C$18,(Settings!$C$19*1024*8*(1/30)*(15/100)*(1/3600))))</f>
        <v/>
      </c>
      <c r="I98" s="16">
        <f>(Users!I98*MAX(Settings!$C$18,(Settings!$C$19*1024*8*(1/30)*(15/100)*(1/3600))))</f>
        <v/>
      </c>
      <c r="J98" s="16">
        <f>(Users!J98*MAX(Settings!$C$18,(Settings!$C$19*1024*8*(1/30)*(15/100)*(1/3600))))</f>
        <v/>
      </c>
      <c r="K98" s="16">
        <f>(Users!K98*MAX(Settings!$C$18,(Settings!$C$19*1024*8*(1/30)*(15/100)*(1/3600))))</f>
        <v/>
      </c>
      <c r="L98" s="16">
        <f>(Users!L98*MAX(Settings!$C$18,(Settings!$C$19*1024*8*(1/30)*(15/100)*(1/3600))))</f>
        <v/>
      </c>
    </row>
    <row r="99">
      <c r="A99" s="16">
        <f>'Users'!A99</f>
        <v/>
      </c>
      <c r="B99" s="16">
        <f>'Users'!B99</f>
        <v/>
      </c>
      <c r="C99" s="16">
        <f>(Users!C99*MAX(Settings!$C$18,(Settings!$C$19*1024*8*(1/30)*(15/100)*(1/3600))))</f>
        <v/>
      </c>
      <c r="D99" s="16">
        <f>(Users!D99*MAX(Settings!$C$18,(Settings!$C$19*1024*8*(1/30)*(15/100)*(1/3600))))</f>
        <v/>
      </c>
      <c r="E99" s="16">
        <f>(Users!E99*MAX(Settings!$C$18,(Settings!$C$19*1024*8*(1/30)*(15/100)*(1/3600))))</f>
        <v/>
      </c>
      <c r="F99" s="16">
        <f>(Users!F99*MAX(Settings!$C$18,(Settings!$C$19*1024*8*(1/30)*(15/100)*(1/3600))))</f>
        <v/>
      </c>
      <c r="G99" s="16">
        <f>(Users!G99*MAX(Settings!$C$18,(Settings!$C$19*1024*8*(1/30)*(15/100)*(1/3600))))</f>
        <v/>
      </c>
      <c r="H99" s="16">
        <f>(Users!H99*MAX(Settings!$C$18,(Settings!$C$19*1024*8*(1/30)*(15/100)*(1/3600))))</f>
        <v/>
      </c>
      <c r="I99" s="16">
        <f>(Users!I99*MAX(Settings!$C$18,(Settings!$C$19*1024*8*(1/30)*(15/100)*(1/3600))))</f>
        <v/>
      </c>
      <c r="J99" s="16">
        <f>(Users!J99*MAX(Settings!$C$18,(Settings!$C$19*1024*8*(1/30)*(15/100)*(1/3600))))</f>
        <v/>
      </c>
      <c r="K99" s="16">
        <f>(Users!K99*MAX(Settings!$C$18,(Settings!$C$19*1024*8*(1/30)*(15/100)*(1/3600))))</f>
        <v/>
      </c>
      <c r="L99" s="16">
        <f>(Users!L99*MAX(Settings!$C$18,(Settings!$C$19*1024*8*(1/30)*(15/100)*(1/3600))))</f>
        <v/>
      </c>
    </row>
    <row r="100">
      <c r="A100" s="16">
        <f>'Users'!A100</f>
        <v/>
      </c>
      <c r="B100" s="16">
        <f>'Users'!B100</f>
        <v/>
      </c>
      <c r="C100" s="16">
        <f>(Users!C100*MAX(Settings!$C$18,(Settings!$C$19*1024*8*(1/30)*(15/100)*(1/3600))))</f>
        <v/>
      </c>
      <c r="D100" s="16">
        <f>(Users!D100*MAX(Settings!$C$18,(Settings!$C$19*1024*8*(1/30)*(15/100)*(1/3600))))</f>
        <v/>
      </c>
      <c r="E100" s="16">
        <f>(Users!E100*MAX(Settings!$C$18,(Settings!$C$19*1024*8*(1/30)*(15/100)*(1/3600))))</f>
        <v/>
      </c>
      <c r="F100" s="16">
        <f>(Users!F100*MAX(Settings!$C$18,(Settings!$C$19*1024*8*(1/30)*(15/100)*(1/3600))))</f>
        <v/>
      </c>
      <c r="G100" s="16">
        <f>(Users!G100*MAX(Settings!$C$18,(Settings!$C$19*1024*8*(1/30)*(15/100)*(1/3600))))</f>
        <v/>
      </c>
      <c r="H100" s="16">
        <f>(Users!H100*MAX(Settings!$C$18,(Settings!$C$19*1024*8*(1/30)*(15/100)*(1/3600))))</f>
        <v/>
      </c>
      <c r="I100" s="16">
        <f>(Users!I100*MAX(Settings!$C$18,(Settings!$C$19*1024*8*(1/30)*(15/100)*(1/3600))))</f>
        <v/>
      </c>
      <c r="J100" s="16">
        <f>(Users!J100*MAX(Settings!$C$18,(Settings!$C$19*1024*8*(1/30)*(15/100)*(1/3600))))</f>
        <v/>
      </c>
      <c r="K100" s="16">
        <f>(Users!K100*MAX(Settings!$C$18,(Settings!$C$19*1024*8*(1/30)*(15/100)*(1/3600))))</f>
        <v/>
      </c>
      <c r="L100" s="16">
        <f>(Users!L100*MAX(Settings!$C$18,(Settings!$C$19*1024*8*(1/30)*(15/100)*(1/3600))))</f>
        <v/>
      </c>
    </row>
    <row r="101">
      <c r="A101" s="16">
        <f>'Users'!A101</f>
        <v/>
      </c>
      <c r="B101" s="16">
        <f>'Users'!B101</f>
        <v/>
      </c>
      <c r="C101" s="16">
        <f>(Users!C101*MAX(Settings!$C$18,(Settings!$C$19*1024*8*(1/30)*(15/100)*(1/3600))))</f>
        <v/>
      </c>
      <c r="D101" s="16">
        <f>(Users!D101*MAX(Settings!$C$18,(Settings!$C$19*1024*8*(1/30)*(15/100)*(1/3600))))</f>
        <v/>
      </c>
      <c r="E101" s="16">
        <f>(Users!E101*MAX(Settings!$C$18,(Settings!$C$19*1024*8*(1/30)*(15/100)*(1/3600))))</f>
        <v/>
      </c>
      <c r="F101" s="16">
        <f>(Users!F101*MAX(Settings!$C$18,(Settings!$C$19*1024*8*(1/30)*(15/100)*(1/3600))))</f>
        <v/>
      </c>
      <c r="G101" s="16">
        <f>(Users!G101*MAX(Settings!$C$18,(Settings!$C$19*1024*8*(1/30)*(15/100)*(1/3600))))</f>
        <v/>
      </c>
      <c r="H101" s="16">
        <f>(Users!H101*MAX(Settings!$C$18,(Settings!$C$19*1024*8*(1/30)*(15/100)*(1/3600))))</f>
        <v/>
      </c>
      <c r="I101" s="16">
        <f>(Users!I101*MAX(Settings!$C$18,(Settings!$C$19*1024*8*(1/30)*(15/100)*(1/3600))))</f>
        <v/>
      </c>
      <c r="J101" s="16">
        <f>(Users!J101*MAX(Settings!$C$18,(Settings!$C$19*1024*8*(1/30)*(15/100)*(1/3600))))</f>
        <v/>
      </c>
      <c r="K101" s="16">
        <f>(Users!K101*MAX(Settings!$C$18,(Settings!$C$19*1024*8*(1/30)*(15/100)*(1/3600))))</f>
        <v/>
      </c>
      <c r="L101" s="16">
        <f>(Users!L101*MAX(Settings!$C$18,(Settings!$C$19*1024*8*(1/30)*(15/100)*(1/3600))))</f>
        <v/>
      </c>
    </row>
    <row r="102">
      <c r="A102" s="16">
        <f>'Users'!A102</f>
        <v/>
      </c>
      <c r="B102" s="16">
        <f>'Users'!B102</f>
        <v/>
      </c>
      <c r="C102" s="16">
        <f>(Users!C102*MAX(Settings!$C$18,(Settings!$C$19*1024*8*(1/30)*(15/100)*(1/3600))))</f>
        <v/>
      </c>
      <c r="D102" s="16">
        <f>(Users!D102*MAX(Settings!$C$18,(Settings!$C$19*1024*8*(1/30)*(15/100)*(1/3600))))</f>
        <v/>
      </c>
      <c r="E102" s="16">
        <f>(Users!E102*MAX(Settings!$C$18,(Settings!$C$19*1024*8*(1/30)*(15/100)*(1/3600))))</f>
        <v/>
      </c>
      <c r="F102" s="16">
        <f>(Users!F102*MAX(Settings!$C$18,(Settings!$C$19*1024*8*(1/30)*(15/100)*(1/3600))))</f>
        <v/>
      </c>
      <c r="G102" s="16">
        <f>(Users!G102*MAX(Settings!$C$18,(Settings!$C$19*1024*8*(1/30)*(15/100)*(1/3600))))</f>
        <v/>
      </c>
      <c r="H102" s="16">
        <f>(Users!H102*MAX(Settings!$C$18,(Settings!$C$19*1024*8*(1/30)*(15/100)*(1/3600))))</f>
        <v/>
      </c>
      <c r="I102" s="16">
        <f>(Users!I102*MAX(Settings!$C$18,(Settings!$C$19*1024*8*(1/30)*(15/100)*(1/3600))))</f>
        <v/>
      </c>
      <c r="J102" s="16">
        <f>(Users!J102*MAX(Settings!$C$18,(Settings!$C$19*1024*8*(1/30)*(15/100)*(1/3600))))</f>
        <v/>
      </c>
      <c r="K102" s="16">
        <f>(Users!K102*MAX(Settings!$C$18,(Settings!$C$19*1024*8*(1/30)*(15/100)*(1/3600))))</f>
        <v/>
      </c>
      <c r="L102" s="16">
        <f>(Users!L102*MAX(Settings!$C$18,(Settings!$C$19*1024*8*(1/30)*(15/100)*(1/3600))))</f>
        <v/>
      </c>
    </row>
    <row r="103">
      <c r="A103" s="16">
        <f>'Users'!A103</f>
        <v/>
      </c>
      <c r="B103" s="16">
        <f>'Users'!B103</f>
        <v/>
      </c>
      <c r="C103" s="16">
        <f>(Users!C103*MAX(Settings!$C$18,(Settings!$C$19*1024*8*(1/30)*(15/100)*(1/3600))))</f>
        <v/>
      </c>
      <c r="D103" s="16">
        <f>(Users!D103*MAX(Settings!$C$18,(Settings!$C$19*1024*8*(1/30)*(15/100)*(1/3600))))</f>
        <v/>
      </c>
      <c r="E103" s="16">
        <f>(Users!E103*MAX(Settings!$C$18,(Settings!$C$19*1024*8*(1/30)*(15/100)*(1/3600))))</f>
        <v/>
      </c>
      <c r="F103" s="16">
        <f>(Users!F103*MAX(Settings!$C$18,(Settings!$C$19*1024*8*(1/30)*(15/100)*(1/3600))))</f>
        <v/>
      </c>
      <c r="G103" s="16">
        <f>(Users!G103*MAX(Settings!$C$18,(Settings!$C$19*1024*8*(1/30)*(15/100)*(1/3600))))</f>
        <v/>
      </c>
      <c r="H103" s="16">
        <f>(Users!H103*MAX(Settings!$C$18,(Settings!$C$19*1024*8*(1/30)*(15/100)*(1/3600))))</f>
        <v/>
      </c>
      <c r="I103" s="16">
        <f>(Users!I103*MAX(Settings!$C$18,(Settings!$C$19*1024*8*(1/30)*(15/100)*(1/3600))))</f>
        <v/>
      </c>
      <c r="J103" s="16">
        <f>(Users!J103*MAX(Settings!$C$18,(Settings!$C$19*1024*8*(1/30)*(15/100)*(1/3600))))</f>
        <v/>
      </c>
      <c r="K103" s="16">
        <f>(Users!K103*MAX(Settings!$C$18,(Settings!$C$19*1024*8*(1/30)*(15/100)*(1/3600))))</f>
        <v/>
      </c>
      <c r="L103" s="16">
        <f>(Users!L103*MAX(Settings!$C$18,(Settings!$C$19*1024*8*(1/30)*(15/100)*(1/3600))))</f>
        <v/>
      </c>
    </row>
    <row r="104">
      <c r="A104" s="16">
        <f>'Users'!A104</f>
        <v/>
      </c>
      <c r="B104" s="16">
        <f>'Users'!B104</f>
        <v/>
      </c>
      <c r="C104" s="16">
        <f>(Users!C104*MAX(Settings!$C$18,(Settings!$C$19*1024*8*(1/30)*(15/100)*(1/3600))))</f>
        <v/>
      </c>
      <c r="D104" s="16">
        <f>(Users!D104*MAX(Settings!$C$18,(Settings!$C$19*1024*8*(1/30)*(15/100)*(1/3600))))</f>
        <v/>
      </c>
      <c r="E104" s="16">
        <f>(Users!E104*MAX(Settings!$C$18,(Settings!$C$19*1024*8*(1/30)*(15/100)*(1/3600))))</f>
        <v/>
      </c>
      <c r="F104" s="16">
        <f>(Users!F104*MAX(Settings!$C$18,(Settings!$C$19*1024*8*(1/30)*(15/100)*(1/3600))))</f>
        <v/>
      </c>
      <c r="G104" s="16">
        <f>(Users!G104*MAX(Settings!$C$18,(Settings!$C$19*1024*8*(1/30)*(15/100)*(1/3600))))</f>
        <v/>
      </c>
      <c r="H104" s="16">
        <f>(Users!H104*MAX(Settings!$C$18,(Settings!$C$19*1024*8*(1/30)*(15/100)*(1/3600))))</f>
        <v/>
      </c>
      <c r="I104" s="16">
        <f>(Users!I104*MAX(Settings!$C$18,(Settings!$C$19*1024*8*(1/30)*(15/100)*(1/3600))))</f>
        <v/>
      </c>
      <c r="J104" s="16">
        <f>(Users!J104*MAX(Settings!$C$18,(Settings!$C$19*1024*8*(1/30)*(15/100)*(1/3600))))</f>
        <v/>
      </c>
      <c r="K104" s="16">
        <f>(Users!K104*MAX(Settings!$C$18,(Settings!$C$19*1024*8*(1/30)*(15/100)*(1/3600))))</f>
        <v/>
      </c>
      <c r="L104" s="16">
        <f>(Users!L104*MAX(Settings!$C$18,(Settings!$C$19*1024*8*(1/30)*(15/100)*(1/3600))))</f>
        <v/>
      </c>
    </row>
    <row r="105">
      <c r="A105" s="16">
        <f>'Users'!A105</f>
        <v/>
      </c>
      <c r="B105" s="16">
        <f>'Users'!B105</f>
        <v/>
      </c>
      <c r="C105" s="16">
        <f>(Users!C105*MAX(Settings!$C$18,(Settings!$C$19*1024*8*(1/30)*(15/100)*(1/3600))))</f>
        <v/>
      </c>
      <c r="D105" s="16">
        <f>(Users!D105*MAX(Settings!$C$18,(Settings!$C$19*1024*8*(1/30)*(15/100)*(1/3600))))</f>
        <v/>
      </c>
      <c r="E105" s="16">
        <f>(Users!E105*MAX(Settings!$C$18,(Settings!$C$19*1024*8*(1/30)*(15/100)*(1/3600))))</f>
        <v/>
      </c>
      <c r="F105" s="16">
        <f>(Users!F105*MAX(Settings!$C$18,(Settings!$C$19*1024*8*(1/30)*(15/100)*(1/3600))))</f>
        <v/>
      </c>
      <c r="G105" s="16">
        <f>(Users!G105*MAX(Settings!$C$18,(Settings!$C$19*1024*8*(1/30)*(15/100)*(1/3600))))</f>
        <v/>
      </c>
      <c r="H105" s="16">
        <f>(Users!H105*MAX(Settings!$C$18,(Settings!$C$19*1024*8*(1/30)*(15/100)*(1/3600))))</f>
        <v/>
      </c>
      <c r="I105" s="16">
        <f>(Users!I105*MAX(Settings!$C$18,(Settings!$C$19*1024*8*(1/30)*(15/100)*(1/3600))))</f>
        <v/>
      </c>
      <c r="J105" s="16">
        <f>(Users!J105*MAX(Settings!$C$18,(Settings!$C$19*1024*8*(1/30)*(15/100)*(1/3600))))</f>
        <v/>
      </c>
      <c r="K105" s="16">
        <f>(Users!K105*MAX(Settings!$C$18,(Settings!$C$19*1024*8*(1/30)*(15/100)*(1/3600))))</f>
        <v/>
      </c>
      <c r="L105" s="16">
        <f>(Users!L105*MAX(Settings!$C$18,(Settings!$C$19*1024*8*(1/30)*(15/100)*(1/3600))))</f>
        <v/>
      </c>
    </row>
    <row r="106">
      <c r="A106" s="16">
        <f>'Users'!A106</f>
        <v/>
      </c>
      <c r="B106" s="16">
        <f>'Users'!B106</f>
        <v/>
      </c>
      <c r="C106" s="16">
        <f>(Users!C106*MAX(Settings!$C$18,(Settings!$C$19*1024*8*(1/30)*(15/100)*(1/3600))))</f>
        <v/>
      </c>
      <c r="D106" s="16">
        <f>(Users!D106*MAX(Settings!$C$18,(Settings!$C$19*1024*8*(1/30)*(15/100)*(1/3600))))</f>
        <v/>
      </c>
      <c r="E106" s="16">
        <f>(Users!E106*MAX(Settings!$C$18,(Settings!$C$19*1024*8*(1/30)*(15/100)*(1/3600))))</f>
        <v/>
      </c>
      <c r="F106" s="16">
        <f>(Users!F106*MAX(Settings!$C$18,(Settings!$C$19*1024*8*(1/30)*(15/100)*(1/3600))))</f>
        <v/>
      </c>
      <c r="G106" s="16">
        <f>(Users!G106*MAX(Settings!$C$18,(Settings!$C$19*1024*8*(1/30)*(15/100)*(1/3600))))</f>
        <v/>
      </c>
      <c r="H106" s="16">
        <f>(Users!H106*MAX(Settings!$C$18,(Settings!$C$19*1024*8*(1/30)*(15/100)*(1/3600))))</f>
        <v/>
      </c>
      <c r="I106" s="16">
        <f>(Users!I106*MAX(Settings!$C$18,(Settings!$C$19*1024*8*(1/30)*(15/100)*(1/3600))))</f>
        <v/>
      </c>
      <c r="J106" s="16">
        <f>(Users!J106*MAX(Settings!$C$18,(Settings!$C$19*1024*8*(1/30)*(15/100)*(1/3600))))</f>
        <v/>
      </c>
      <c r="K106" s="16">
        <f>(Users!K106*MAX(Settings!$C$18,(Settings!$C$19*1024*8*(1/30)*(15/100)*(1/3600))))</f>
        <v/>
      </c>
      <c r="L106" s="16">
        <f>(Users!L106*MAX(Settings!$C$18,(Settings!$C$19*1024*8*(1/30)*(15/100)*(1/3600))))</f>
        <v/>
      </c>
    </row>
    <row r="107">
      <c r="A107" s="16">
        <f>'Users'!A107</f>
        <v/>
      </c>
      <c r="B107" s="16">
        <f>'Users'!B107</f>
        <v/>
      </c>
      <c r="C107" s="16">
        <f>(Users!C107*MAX(Settings!$C$18,(Settings!$C$19*1024*8*(1/30)*(15/100)*(1/3600))))</f>
        <v/>
      </c>
      <c r="D107" s="16">
        <f>(Users!D107*MAX(Settings!$C$18,(Settings!$C$19*1024*8*(1/30)*(15/100)*(1/3600))))</f>
        <v/>
      </c>
      <c r="E107" s="16">
        <f>(Users!E107*MAX(Settings!$C$18,(Settings!$C$19*1024*8*(1/30)*(15/100)*(1/3600))))</f>
        <v/>
      </c>
      <c r="F107" s="16">
        <f>(Users!F107*MAX(Settings!$C$18,(Settings!$C$19*1024*8*(1/30)*(15/100)*(1/3600))))</f>
        <v/>
      </c>
      <c r="G107" s="16">
        <f>(Users!G107*MAX(Settings!$C$18,(Settings!$C$19*1024*8*(1/30)*(15/100)*(1/3600))))</f>
        <v/>
      </c>
      <c r="H107" s="16">
        <f>(Users!H107*MAX(Settings!$C$18,(Settings!$C$19*1024*8*(1/30)*(15/100)*(1/3600))))</f>
        <v/>
      </c>
      <c r="I107" s="16">
        <f>(Users!I107*MAX(Settings!$C$18,(Settings!$C$19*1024*8*(1/30)*(15/100)*(1/3600))))</f>
        <v/>
      </c>
      <c r="J107" s="16">
        <f>(Users!J107*MAX(Settings!$C$18,(Settings!$C$19*1024*8*(1/30)*(15/100)*(1/3600))))</f>
        <v/>
      </c>
      <c r="K107" s="16">
        <f>(Users!K107*MAX(Settings!$C$18,(Settings!$C$19*1024*8*(1/30)*(15/100)*(1/3600))))</f>
        <v/>
      </c>
      <c r="L107" s="16">
        <f>(Users!L107*MAX(Settings!$C$18,(Settings!$C$19*1024*8*(1/30)*(15/100)*(1/3600))))</f>
        <v/>
      </c>
    </row>
    <row r="108">
      <c r="A108" s="16">
        <f>'Users'!A108</f>
        <v/>
      </c>
      <c r="B108" s="16">
        <f>'Users'!B108</f>
        <v/>
      </c>
      <c r="C108" s="16">
        <f>(Users!C108*MAX(Settings!$C$18,(Settings!$C$19*1024*8*(1/30)*(15/100)*(1/3600))))</f>
        <v/>
      </c>
      <c r="D108" s="16">
        <f>(Users!D108*MAX(Settings!$C$18,(Settings!$C$19*1024*8*(1/30)*(15/100)*(1/3600))))</f>
        <v/>
      </c>
      <c r="E108" s="16">
        <f>(Users!E108*MAX(Settings!$C$18,(Settings!$C$19*1024*8*(1/30)*(15/100)*(1/3600))))</f>
        <v/>
      </c>
      <c r="F108" s="16">
        <f>(Users!F108*MAX(Settings!$C$18,(Settings!$C$19*1024*8*(1/30)*(15/100)*(1/3600))))</f>
        <v/>
      </c>
      <c r="G108" s="16">
        <f>(Users!G108*MAX(Settings!$C$18,(Settings!$C$19*1024*8*(1/30)*(15/100)*(1/3600))))</f>
        <v/>
      </c>
      <c r="H108" s="16">
        <f>(Users!H108*MAX(Settings!$C$18,(Settings!$C$19*1024*8*(1/30)*(15/100)*(1/3600))))</f>
        <v/>
      </c>
      <c r="I108" s="16">
        <f>(Users!I108*MAX(Settings!$C$18,(Settings!$C$19*1024*8*(1/30)*(15/100)*(1/3600))))</f>
        <v/>
      </c>
      <c r="J108" s="16">
        <f>(Users!J108*MAX(Settings!$C$18,(Settings!$C$19*1024*8*(1/30)*(15/100)*(1/3600))))</f>
        <v/>
      </c>
      <c r="K108" s="16">
        <f>(Users!K108*MAX(Settings!$C$18,(Settings!$C$19*1024*8*(1/30)*(15/100)*(1/3600))))</f>
        <v/>
      </c>
      <c r="L108" s="16">
        <f>(Users!L108*MAX(Settings!$C$18,(Settings!$C$19*1024*8*(1/30)*(15/100)*(1/3600))))</f>
        <v/>
      </c>
    </row>
    <row r="109">
      <c r="A109" s="16">
        <f>'Users'!A109</f>
        <v/>
      </c>
      <c r="B109" s="16">
        <f>'Users'!B109</f>
        <v/>
      </c>
      <c r="C109" s="16">
        <f>(Users!C109*MAX(Settings!$C$18,(Settings!$C$19*1024*8*(1/30)*(15/100)*(1/3600))))</f>
        <v/>
      </c>
      <c r="D109" s="16">
        <f>(Users!D109*MAX(Settings!$C$18,(Settings!$C$19*1024*8*(1/30)*(15/100)*(1/3600))))</f>
        <v/>
      </c>
      <c r="E109" s="16">
        <f>(Users!E109*MAX(Settings!$C$18,(Settings!$C$19*1024*8*(1/30)*(15/100)*(1/3600))))</f>
        <v/>
      </c>
      <c r="F109" s="16">
        <f>(Users!F109*MAX(Settings!$C$18,(Settings!$C$19*1024*8*(1/30)*(15/100)*(1/3600))))</f>
        <v/>
      </c>
      <c r="G109" s="16">
        <f>(Users!G109*MAX(Settings!$C$18,(Settings!$C$19*1024*8*(1/30)*(15/100)*(1/3600))))</f>
        <v/>
      </c>
      <c r="H109" s="16">
        <f>(Users!H109*MAX(Settings!$C$18,(Settings!$C$19*1024*8*(1/30)*(15/100)*(1/3600))))</f>
        <v/>
      </c>
      <c r="I109" s="16">
        <f>(Users!I109*MAX(Settings!$C$18,(Settings!$C$19*1024*8*(1/30)*(15/100)*(1/3600))))</f>
        <v/>
      </c>
      <c r="J109" s="16">
        <f>(Users!J109*MAX(Settings!$C$18,(Settings!$C$19*1024*8*(1/30)*(15/100)*(1/3600))))</f>
        <v/>
      </c>
      <c r="K109" s="16">
        <f>(Users!K109*MAX(Settings!$C$18,(Settings!$C$19*1024*8*(1/30)*(15/100)*(1/3600))))</f>
        <v/>
      </c>
      <c r="L109" s="16">
        <f>(Users!L109*MAX(Settings!$C$18,(Settings!$C$19*1024*8*(1/30)*(15/100)*(1/3600))))</f>
        <v/>
      </c>
    </row>
    <row r="110">
      <c r="A110" s="16">
        <f>'Users'!A110</f>
        <v/>
      </c>
      <c r="B110" s="16">
        <f>'Users'!B110</f>
        <v/>
      </c>
      <c r="C110" s="16">
        <f>(Users!C110*MAX(Settings!$C$18,(Settings!$C$19*1024*8*(1/30)*(15/100)*(1/3600))))</f>
        <v/>
      </c>
      <c r="D110" s="16">
        <f>(Users!D110*MAX(Settings!$C$18,(Settings!$C$19*1024*8*(1/30)*(15/100)*(1/3600))))</f>
        <v/>
      </c>
      <c r="E110" s="16">
        <f>(Users!E110*MAX(Settings!$C$18,(Settings!$C$19*1024*8*(1/30)*(15/100)*(1/3600))))</f>
        <v/>
      </c>
      <c r="F110" s="16">
        <f>(Users!F110*MAX(Settings!$C$18,(Settings!$C$19*1024*8*(1/30)*(15/100)*(1/3600))))</f>
        <v/>
      </c>
      <c r="G110" s="16">
        <f>(Users!G110*MAX(Settings!$C$18,(Settings!$C$19*1024*8*(1/30)*(15/100)*(1/3600))))</f>
        <v/>
      </c>
      <c r="H110" s="16">
        <f>(Users!H110*MAX(Settings!$C$18,(Settings!$C$19*1024*8*(1/30)*(15/100)*(1/3600))))</f>
        <v/>
      </c>
      <c r="I110" s="16">
        <f>(Users!I110*MAX(Settings!$C$18,(Settings!$C$19*1024*8*(1/30)*(15/100)*(1/3600))))</f>
        <v/>
      </c>
      <c r="J110" s="16">
        <f>(Users!J110*MAX(Settings!$C$18,(Settings!$C$19*1024*8*(1/30)*(15/100)*(1/3600))))</f>
        <v/>
      </c>
      <c r="K110" s="16">
        <f>(Users!K110*MAX(Settings!$C$18,(Settings!$C$19*1024*8*(1/30)*(15/100)*(1/3600))))</f>
        <v/>
      </c>
      <c r="L110" s="16">
        <f>(Users!L110*MAX(Settings!$C$18,(Settings!$C$19*1024*8*(1/30)*(15/100)*(1/3600))))</f>
        <v/>
      </c>
    </row>
    <row r="111">
      <c r="A111" s="16">
        <f>'Users'!A111</f>
        <v/>
      </c>
      <c r="B111" s="16">
        <f>'Users'!B111</f>
        <v/>
      </c>
      <c r="C111" s="16">
        <f>(Users!C111*MAX(Settings!$C$18,(Settings!$C$19*1024*8*(1/30)*(15/100)*(1/3600))))</f>
        <v/>
      </c>
      <c r="D111" s="16">
        <f>(Users!D111*MAX(Settings!$C$18,(Settings!$C$19*1024*8*(1/30)*(15/100)*(1/3600))))</f>
        <v/>
      </c>
      <c r="E111" s="16">
        <f>(Users!E111*MAX(Settings!$C$18,(Settings!$C$19*1024*8*(1/30)*(15/100)*(1/3600))))</f>
        <v/>
      </c>
      <c r="F111" s="16">
        <f>(Users!F111*MAX(Settings!$C$18,(Settings!$C$19*1024*8*(1/30)*(15/100)*(1/3600))))</f>
        <v/>
      </c>
      <c r="G111" s="16">
        <f>(Users!G111*MAX(Settings!$C$18,(Settings!$C$19*1024*8*(1/30)*(15/100)*(1/3600))))</f>
        <v/>
      </c>
      <c r="H111" s="16">
        <f>(Users!H111*MAX(Settings!$C$18,(Settings!$C$19*1024*8*(1/30)*(15/100)*(1/3600))))</f>
        <v/>
      </c>
      <c r="I111" s="16">
        <f>(Users!I111*MAX(Settings!$C$18,(Settings!$C$19*1024*8*(1/30)*(15/100)*(1/3600))))</f>
        <v/>
      </c>
      <c r="J111" s="16">
        <f>(Users!J111*MAX(Settings!$C$18,(Settings!$C$19*1024*8*(1/30)*(15/100)*(1/3600))))</f>
        <v/>
      </c>
      <c r="K111" s="16">
        <f>(Users!K111*MAX(Settings!$C$18,(Settings!$C$19*1024*8*(1/30)*(15/100)*(1/3600))))</f>
        <v/>
      </c>
      <c r="L111" s="16">
        <f>(Users!L111*MAX(Settings!$C$18,(Settings!$C$19*1024*8*(1/30)*(15/100)*(1/3600))))</f>
        <v/>
      </c>
    </row>
    <row r="112">
      <c r="A112" s="16">
        <f>'Users'!A112</f>
        <v/>
      </c>
      <c r="B112" s="16">
        <f>'Users'!B112</f>
        <v/>
      </c>
      <c r="C112" s="16">
        <f>(Users!C112*MAX(Settings!$C$18,(Settings!$C$19*1024*8*(1/30)*(15/100)*(1/3600))))</f>
        <v/>
      </c>
      <c r="D112" s="16">
        <f>(Users!D112*MAX(Settings!$C$18,(Settings!$C$19*1024*8*(1/30)*(15/100)*(1/3600))))</f>
        <v/>
      </c>
      <c r="E112" s="16">
        <f>(Users!E112*MAX(Settings!$C$18,(Settings!$C$19*1024*8*(1/30)*(15/100)*(1/3600))))</f>
        <v/>
      </c>
      <c r="F112" s="16">
        <f>(Users!F112*MAX(Settings!$C$18,(Settings!$C$19*1024*8*(1/30)*(15/100)*(1/3600))))</f>
        <v/>
      </c>
      <c r="G112" s="16">
        <f>(Users!G112*MAX(Settings!$C$18,(Settings!$C$19*1024*8*(1/30)*(15/100)*(1/3600))))</f>
        <v/>
      </c>
      <c r="H112" s="16">
        <f>(Users!H112*MAX(Settings!$C$18,(Settings!$C$19*1024*8*(1/30)*(15/100)*(1/3600))))</f>
        <v/>
      </c>
      <c r="I112" s="16">
        <f>(Users!I112*MAX(Settings!$C$18,(Settings!$C$19*1024*8*(1/30)*(15/100)*(1/3600))))</f>
        <v/>
      </c>
      <c r="J112" s="16">
        <f>(Users!J112*MAX(Settings!$C$18,(Settings!$C$19*1024*8*(1/30)*(15/100)*(1/3600))))</f>
        <v/>
      </c>
      <c r="K112" s="16">
        <f>(Users!K112*MAX(Settings!$C$18,(Settings!$C$19*1024*8*(1/30)*(15/100)*(1/3600))))</f>
        <v/>
      </c>
      <c r="L112" s="16">
        <f>(Users!L112*MAX(Settings!$C$18,(Settings!$C$19*1024*8*(1/30)*(15/100)*(1/3600))))</f>
        <v/>
      </c>
    </row>
    <row r="113">
      <c r="A113" s="16">
        <f>'Users'!A113</f>
        <v/>
      </c>
      <c r="B113" s="16">
        <f>'Users'!B113</f>
        <v/>
      </c>
      <c r="C113" s="16">
        <f>(Users!C113*MAX(Settings!$C$18,(Settings!$C$19*1024*8*(1/30)*(15/100)*(1/3600))))</f>
        <v/>
      </c>
      <c r="D113" s="16">
        <f>(Users!D113*MAX(Settings!$C$18,(Settings!$C$19*1024*8*(1/30)*(15/100)*(1/3600))))</f>
        <v/>
      </c>
      <c r="E113" s="16">
        <f>(Users!E113*MAX(Settings!$C$18,(Settings!$C$19*1024*8*(1/30)*(15/100)*(1/3600))))</f>
        <v/>
      </c>
      <c r="F113" s="16">
        <f>(Users!F113*MAX(Settings!$C$18,(Settings!$C$19*1024*8*(1/30)*(15/100)*(1/3600))))</f>
        <v/>
      </c>
      <c r="G113" s="16">
        <f>(Users!G113*MAX(Settings!$C$18,(Settings!$C$19*1024*8*(1/30)*(15/100)*(1/3600))))</f>
        <v/>
      </c>
      <c r="H113" s="16">
        <f>(Users!H113*MAX(Settings!$C$18,(Settings!$C$19*1024*8*(1/30)*(15/100)*(1/3600))))</f>
        <v/>
      </c>
      <c r="I113" s="16">
        <f>(Users!I113*MAX(Settings!$C$18,(Settings!$C$19*1024*8*(1/30)*(15/100)*(1/3600))))</f>
        <v/>
      </c>
      <c r="J113" s="16">
        <f>(Users!J113*MAX(Settings!$C$18,(Settings!$C$19*1024*8*(1/30)*(15/100)*(1/3600))))</f>
        <v/>
      </c>
      <c r="K113" s="16">
        <f>(Users!K113*MAX(Settings!$C$18,(Settings!$C$19*1024*8*(1/30)*(15/100)*(1/3600))))</f>
        <v/>
      </c>
      <c r="L113" s="16">
        <f>(Users!L113*MAX(Settings!$C$18,(Settings!$C$19*1024*8*(1/30)*(15/100)*(1/3600))))</f>
        <v/>
      </c>
    </row>
    <row r="114">
      <c r="A114" s="16">
        <f>'Users'!A114</f>
        <v/>
      </c>
      <c r="B114" s="16">
        <f>'Users'!B114</f>
        <v/>
      </c>
      <c r="C114" s="16">
        <f>(Users!C114*MAX(Settings!$C$18,(Settings!$C$19*1024*8*(1/30)*(15/100)*(1/3600))))</f>
        <v/>
      </c>
      <c r="D114" s="16">
        <f>(Users!D114*MAX(Settings!$C$18,(Settings!$C$19*1024*8*(1/30)*(15/100)*(1/3600))))</f>
        <v/>
      </c>
      <c r="E114" s="16">
        <f>(Users!E114*MAX(Settings!$C$18,(Settings!$C$19*1024*8*(1/30)*(15/100)*(1/3600))))</f>
        <v/>
      </c>
      <c r="F114" s="16">
        <f>(Users!F114*MAX(Settings!$C$18,(Settings!$C$19*1024*8*(1/30)*(15/100)*(1/3600))))</f>
        <v/>
      </c>
      <c r="G114" s="16">
        <f>(Users!G114*MAX(Settings!$C$18,(Settings!$C$19*1024*8*(1/30)*(15/100)*(1/3600))))</f>
        <v/>
      </c>
      <c r="H114" s="16">
        <f>(Users!H114*MAX(Settings!$C$18,(Settings!$C$19*1024*8*(1/30)*(15/100)*(1/3600))))</f>
        <v/>
      </c>
      <c r="I114" s="16">
        <f>(Users!I114*MAX(Settings!$C$18,(Settings!$C$19*1024*8*(1/30)*(15/100)*(1/3600))))</f>
        <v/>
      </c>
      <c r="J114" s="16">
        <f>(Users!J114*MAX(Settings!$C$18,(Settings!$C$19*1024*8*(1/30)*(15/100)*(1/3600))))</f>
        <v/>
      </c>
      <c r="K114" s="16">
        <f>(Users!K114*MAX(Settings!$C$18,(Settings!$C$19*1024*8*(1/30)*(15/100)*(1/3600))))</f>
        <v/>
      </c>
      <c r="L114" s="16">
        <f>(Users!L114*MAX(Settings!$C$18,(Settings!$C$19*1024*8*(1/30)*(15/100)*(1/3600))))</f>
        <v/>
      </c>
    </row>
    <row r="115">
      <c r="A115" s="16">
        <f>'Users'!A115</f>
        <v/>
      </c>
      <c r="B115" s="16">
        <f>'Users'!B115</f>
        <v/>
      </c>
      <c r="C115" s="16">
        <f>(Users!C115*MAX(Settings!$C$18,(Settings!$C$19*1024*8*(1/30)*(15/100)*(1/3600))))</f>
        <v/>
      </c>
      <c r="D115" s="16">
        <f>(Users!D115*MAX(Settings!$C$18,(Settings!$C$19*1024*8*(1/30)*(15/100)*(1/3600))))</f>
        <v/>
      </c>
      <c r="E115" s="16">
        <f>(Users!E115*MAX(Settings!$C$18,(Settings!$C$19*1024*8*(1/30)*(15/100)*(1/3600))))</f>
        <v/>
      </c>
      <c r="F115" s="16">
        <f>(Users!F115*MAX(Settings!$C$18,(Settings!$C$19*1024*8*(1/30)*(15/100)*(1/3600))))</f>
        <v/>
      </c>
      <c r="G115" s="16">
        <f>(Users!G115*MAX(Settings!$C$18,(Settings!$C$19*1024*8*(1/30)*(15/100)*(1/3600))))</f>
        <v/>
      </c>
      <c r="H115" s="16">
        <f>(Users!H115*MAX(Settings!$C$18,(Settings!$C$19*1024*8*(1/30)*(15/100)*(1/3600))))</f>
        <v/>
      </c>
      <c r="I115" s="16">
        <f>(Users!I115*MAX(Settings!$C$18,(Settings!$C$19*1024*8*(1/30)*(15/100)*(1/3600))))</f>
        <v/>
      </c>
      <c r="J115" s="16">
        <f>(Users!J115*MAX(Settings!$C$18,(Settings!$C$19*1024*8*(1/30)*(15/100)*(1/3600))))</f>
        <v/>
      </c>
      <c r="K115" s="16">
        <f>(Users!K115*MAX(Settings!$C$18,(Settings!$C$19*1024*8*(1/30)*(15/100)*(1/3600))))</f>
        <v/>
      </c>
      <c r="L115" s="16">
        <f>(Users!L115*MAX(Settings!$C$18,(Settings!$C$19*1024*8*(1/30)*(15/100)*(1/3600))))</f>
        <v/>
      </c>
    </row>
    <row r="116">
      <c r="A116" s="16">
        <f>'Users'!A116</f>
        <v/>
      </c>
      <c r="B116" s="16">
        <f>'Users'!B116</f>
        <v/>
      </c>
      <c r="C116" s="16">
        <f>(Users!C116*MAX(Settings!$C$18,(Settings!$C$19*1024*8*(1/30)*(15/100)*(1/3600))))</f>
        <v/>
      </c>
      <c r="D116" s="16">
        <f>(Users!D116*MAX(Settings!$C$18,(Settings!$C$19*1024*8*(1/30)*(15/100)*(1/3600))))</f>
        <v/>
      </c>
      <c r="E116" s="16">
        <f>(Users!E116*MAX(Settings!$C$18,(Settings!$C$19*1024*8*(1/30)*(15/100)*(1/3600))))</f>
        <v/>
      </c>
      <c r="F116" s="16">
        <f>(Users!F116*MAX(Settings!$C$18,(Settings!$C$19*1024*8*(1/30)*(15/100)*(1/3600))))</f>
        <v/>
      </c>
      <c r="G116" s="16">
        <f>(Users!G116*MAX(Settings!$C$18,(Settings!$C$19*1024*8*(1/30)*(15/100)*(1/3600))))</f>
        <v/>
      </c>
      <c r="H116" s="16">
        <f>(Users!H116*MAX(Settings!$C$18,(Settings!$C$19*1024*8*(1/30)*(15/100)*(1/3600))))</f>
        <v/>
      </c>
      <c r="I116" s="16">
        <f>(Users!I116*MAX(Settings!$C$18,(Settings!$C$19*1024*8*(1/30)*(15/100)*(1/3600))))</f>
        <v/>
      </c>
      <c r="J116" s="16">
        <f>(Users!J116*MAX(Settings!$C$18,(Settings!$C$19*1024*8*(1/30)*(15/100)*(1/3600))))</f>
        <v/>
      </c>
      <c r="K116" s="16">
        <f>(Users!K116*MAX(Settings!$C$18,(Settings!$C$19*1024*8*(1/30)*(15/100)*(1/3600))))</f>
        <v/>
      </c>
      <c r="L116" s="16">
        <f>(Users!L116*MAX(Settings!$C$18,(Settings!$C$19*1024*8*(1/30)*(15/100)*(1/3600))))</f>
        <v/>
      </c>
    </row>
    <row r="117">
      <c r="A117" s="16">
        <f>'Users'!A117</f>
        <v/>
      </c>
      <c r="B117" s="16">
        <f>'Users'!B117</f>
        <v/>
      </c>
      <c r="C117" s="16">
        <f>(Users!C117*MAX(Settings!$C$18,(Settings!$C$19*1024*8*(1/30)*(15/100)*(1/3600))))</f>
        <v/>
      </c>
      <c r="D117" s="16">
        <f>(Users!D117*MAX(Settings!$C$18,(Settings!$C$19*1024*8*(1/30)*(15/100)*(1/3600))))</f>
        <v/>
      </c>
      <c r="E117" s="16">
        <f>(Users!E117*MAX(Settings!$C$18,(Settings!$C$19*1024*8*(1/30)*(15/100)*(1/3600))))</f>
        <v/>
      </c>
      <c r="F117" s="16">
        <f>(Users!F117*MAX(Settings!$C$18,(Settings!$C$19*1024*8*(1/30)*(15/100)*(1/3600))))</f>
        <v/>
      </c>
      <c r="G117" s="16">
        <f>(Users!G117*MAX(Settings!$C$18,(Settings!$C$19*1024*8*(1/30)*(15/100)*(1/3600))))</f>
        <v/>
      </c>
      <c r="H117" s="16">
        <f>(Users!H117*MAX(Settings!$C$18,(Settings!$C$19*1024*8*(1/30)*(15/100)*(1/3600))))</f>
        <v/>
      </c>
      <c r="I117" s="16">
        <f>(Users!I117*MAX(Settings!$C$18,(Settings!$C$19*1024*8*(1/30)*(15/100)*(1/3600))))</f>
        <v/>
      </c>
      <c r="J117" s="16">
        <f>(Users!J117*MAX(Settings!$C$18,(Settings!$C$19*1024*8*(1/30)*(15/100)*(1/3600))))</f>
        <v/>
      </c>
      <c r="K117" s="16">
        <f>(Users!K117*MAX(Settings!$C$18,(Settings!$C$19*1024*8*(1/30)*(15/100)*(1/3600))))</f>
        <v/>
      </c>
      <c r="L117" s="16">
        <f>(Users!L117*MAX(Settings!$C$18,(Settings!$C$19*1024*8*(1/30)*(15/100)*(1/3600))))</f>
        <v/>
      </c>
    </row>
    <row r="118">
      <c r="A118" s="16">
        <f>'Users'!A118</f>
        <v/>
      </c>
      <c r="B118" s="16">
        <f>'Users'!B118</f>
        <v/>
      </c>
      <c r="C118" s="16">
        <f>(Users!C118*MAX(Settings!$C$18,(Settings!$C$19*1024*8*(1/30)*(15/100)*(1/3600))))</f>
        <v/>
      </c>
      <c r="D118" s="16">
        <f>(Users!D118*MAX(Settings!$C$18,(Settings!$C$19*1024*8*(1/30)*(15/100)*(1/3600))))</f>
        <v/>
      </c>
      <c r="E118" s="16">
        <f>(Users!E118*MAX(Settings!$C$18,(Settings!$C$19*1024*8*(1/30)*(15/100)*(1/3600))))</f>
        <v/>
      </c>
      <c r="F118" s="16">
        <f>(Users!F118*MAX(Settings!$C$18,(Settings!$C$19*1024*8*(1/30)*(15/100)*(1/3600))))</f>
        <v/>
      </c>
      <c r="G118" s="16">
        <f>(Users!G118*MAX(Settings!$C$18,(Settings!$C$19*1024*8*(1/30)*(15/100)*(1/3600))))</f>
        <v/>
      </c>
      <c r="H118" s="16">
        <f>(Users!H118*MAX(Settings!$C$18,(Settings!$C$19*1024*8*(1/30)*(15/100)*(1/3600))))</f>
        <v/>
      </c>
      <c r="I118" s="16">
        <f>(Users!I118*MAX(Settings!$C$18,(Settings!$C$19*1024*8*(1/30)*(15/100)*(1/3600))))</f>
        <v/>
      </c>
      <c r="J118" s="16">
        <f>(Users!J118*MAX(Settings!$C$18,(Settings!$C$19*1024*8*(1/30)*(15/100)*(1/3600))))</f>
        <v/>
      </c>
      <c r="K118" s="16">
        <f>(Users!K118*MAX(Settings!$C$18,(Settings!$C$19*1024*8*(1/30)*(15/100)*(1/3600))))</f>
        <v/>
      </c>
      <c r="L118" s="16">
        <f>(Users!L118*MAX(Settings!$C$18,(Settings!$C$19*1024*8*(1/30)*(15/100)*(1/3600))))</f>
        <v/>
      </c>
    </row>
    <row r="119">
      <c r="A119" s="16">
        <f>'Users'!A119</f>
        <v/>
      </c>
      <c r="B119" s="16">
        <f>'Users'!B119</f>
        <v/>
      </c>
      <c r="C119" s="16">
        <f>(Users!C119*MAX(Settings!$C$18,(Settings!$C$19*1024*8*(1/30)*(15/100)*(1/3600))))</f>
        <v/>
      </c>
      <c r="D119" s="16">
        <f>(Users!D119*MAX(Settings!$C$18,(Settings!$C$19*1024*8*(1/30)*(15/100)*(1/3600))))</f>
        <v/>
      </c>
      <c r="E119" s="16">
        <f>(Users!E119*MAX(Settings!$C$18,(Settings!$C$19*1024*8*(1/30)*(15/100)*(1/3600))))</f>
        <v/>
      </c>
      <c r="F119" s="16">
        <f>(Users!F119*MAX(Settings!$C$18,(Settings!$C$19*1024*8*(1/30)*(15/100)*(1/3600))))</f>
        <v/>
      </c>
      <c r="G119" s="16">
        <f>(Users!G119*MAX(Settings!$C$18,(Settings!$C$19*1024*8*(1/30)*(15/100)*(1/3600))))</f>
        <v/>
      </c>
      <c r="H119" s="16">
        <f>(Users!H119*MAX(Settings!$C$18,(Settings!$C$19*1024*8*(1/30)*(15/100)*(1/3600))))</f>
        <v/>
      </c>
      <c r="I119" s="16">
        <f>(Users!I119*MAX(Settings!$C$18,(Settings!$C$19*1024*8*(1/30)*(15/100)*(1/3600))))</f>
        <v/>
      </c>
      <c r="J119" s="16">
        <f>(Users!J119*MAX(Settings!$C$18,(Settings!$C$19*1024*8*(1/30)*(15/100)*(1/3600))))</f>
        <v/>
      </c>
      <c r="K119" s="16">
        <f>(Users!K119*MAX(Settings!$C$18,(Settings!$C$19*1024*8*(1/30)*(15/100)*(1/3600))))</f>
        <v/>
      </c>
      <c r="L119" s="16">
        <f>(Users!L119*MAX(Settings!$C$18,(Settings!$C$19*1024*8*(1/30)*(15/100)*(1/3600))))</f>
        <v/>
      </c>
    </row>
    <row r="120">
      <c r="A120" s="16">
        <f>'Users'!A120</f>
        <v/>
      </c>
      <c r="B120" s="16">
        <f>'Users'!B120</f>
        <v/>
      </c>
      <c r="C120" s="16">
        <f>(Users!C120*MAX(Settings!$C$18,(Settings!$C$19*1024*8*(1/30)*(15/100)*(1/3600))))</f>
        <v/>
      </c>
      <c r="D120" s="16">
        <f>(Users!D120*MAX(Settings!$C$18,(Settings!$C$19*1024*8*(1/30)*(15/100)*(1/3600))))</f>
        <v/>
      </c>
      <c r="E120" s="16">
        <f>(Users!E120*MAX(Settings!$C$18,(Settings!$C$19*1024*8*(1/30)*(15/100)*(1/3600))))</f>
        <v/>
      </c>
      <c r="F120" s="16">
        <f>(Users!F120*MAX(Settings!$C$18,(Settings!$C$19*1024*8*(1/30)*(15/100)*(1/3600))))</f>
        <v/>
      </c>
      <c r="G120" s="16">
        <f>(Users!G120*MAX(Settings!$C$18,(Settings!$C$19*1024*8*(1/30)*(15/100)*(1/3600))))</f>
        <v/>
      </c>
      <c r="H120" s="16">
        <f>(Users!H120*MAX(Settings!$C$18,(Settings!$C$19*1024*8*(1/30)*(15/100)*(1/3600))))</f>
        <v/>
      </c>
      <c r="I120" s="16">
        <f>(Users!I120*MAX(Settings!$C$18,(Settings!$C$19*1024*8*(1/30)*(15/100)*(1/3600))))</f>
        <v/>
      </c>
      <c r="J120" s="16">
        <f>(Users!J120*MAX(Settings!$C$18,(Settings!$C$19*1024*8*(1/30)*(15/100)*(1/3600))))</f>
        <v/>
      </c>
      <c r="K120" s="16">
        <f>(Users!K120*MAX(Settings!$C$18,(Settings!$C$19*1024*8*(1/30)*(15/100)*(1/3600))))</f>
        <v/>
      </c>
      <c r="L120" s="16">
        <f>(Users!L120*MAX(Settings!$C$18,(Settings!$C$19*1024*8*(1/30)*(15/100)*(1/3600))))</f>
        <v/>
      </c>
    </row>
    <row r="121">
      <c r="A121" s="16">
        <f>'Users'!A121</f>
        <v/>
      </c>
      <c r="B121" s="16">
        <f>'Users'!B121</f>
        <v/>
      </c>
      <c r="C121" s="16">
        <f>(Users!C121*MAX(Settings!$C$18,(Settings!$C$19*1024*8*(1/30)*(15/100)*(1/3600))))</f>
        <v/>
      </c>
      <c r="D121" s="16">
        <f>(Users!D121*MAX(Settings!$C$18,(Settings!$C$19*1024*8*(1/30)*(15/100)*(1/3600))))</f>
        <v/>
      </c>
      <c r="E121" s="16">
        <f>(Users!E121*MAX(Settings!$C$18,(Settings!$C$19*1024*8*(1/30)*(15/100)*(1/3600))))</f>
        <v/>
      </c>
      <c r="F121" s="16">
        <f>(Users!F121*MAX(Settings!$C$18,(Settings!$C$19*1024*8*(1/30)*(15/100)*(1/3600))))</f>
        <v/>
      </c>
      <c r="G121" s="16">
        <f>(Users!G121*MAX(Settings!$C$18,(Settings!$C$19*1024*8*(1/30)*(15/100)*(1/3600))))</f>
        <v/>
      </c>
      <c r="H121" s="16">
        <f>(Users!H121*MAX(Settings!$C$18,(Settings!$C$19*1024*8*(1/30)*(15/100)*(1/3600))))</f>
        <v/>
      </c>
      <c r="I121" s="16">
        <f>(Users!I121*MAX(Settings!$C$18,(Settings!$C$19*1024*8*(1/30)*(15/100)*(1/3600))))</f>
        <v/>
      </c>
      <c r="J121" s="16">
        <f>(Users!J121*MAX(Settings!$C$18,(Settings!$C$19*1024*8*(1/30)*(15/100)*(1/3600))))</f>
        <v/>
      </c>
      <c r="K121" s="16">
        <f>(Users!K121*MAX(Settings!$C$18,(Settings!$C$19*1024*8*(1/30)*(15/100)*(1/3600))))</f>
        <v/>
      </c>
      <c r="L121" s="16">
        <f>(Users!L121*MAX(Settings!$C$18,(Settings!$C$19*1024*8*(1/30)*(15/100)*(1/3600))))</f>
        <v/>
      </c>
    </row>
    <row r="122">
      <c r="A122" s="16">
        <f>'Users'!A122</f>
        <v/>
      </c>
      <c r="B122" s="16">
        <f>'Users'!B122</f>
        <v/>
      </c>
      <c r="C122" s="16">
        <f>(Users!C122*MAX(Settings!$C$18,(Settings!$C$19*1024*8*(1/30)*(15/100)*(1/3600))))</f>
        <v/>
      </c>
      <c r="D122" s="16">
        <f>(Users!D122*MAX(Settings!$C$18,(Settings!$C$19*1024*8*(1/30)*(15/100)*(1/3600))))</f>
        <v/>
      </c>
      <c r="E122" s="16">
        <f>(Users!E122*MAX(Settings!$C$18,(Settings!$C$19*1024*8*(1/30)*(15/100)*(1/3600))))</f>
        <v/>
      </c>
      <c r="F122" s="16">
        <f>(Users!F122*MAX(Settings!$C$18,(Settings!$C$19*1024*8*(1/30)*(15/100)*(1/3600))))</f>
        <v/>
      </c>
      <c r="G122" s="16">
        <f>(Users!G122*MAX(Settings!$C$18,(Settings!$C$19*1024*8*(1/30)*(15/100)*(1/3600))))</f>
        <v/>
      </c>
      <c r="H122" s="16">
        <f>(Users!H122*MAX(Settings!$C$18,(Settings!$C$19*1024*8*(1/30)*(15/100)*(1/3600))))</f>
        <v/>
      </c>
      <c r="I122" s="16">
        <f>(Users!I122*MAX(Settings!$C$18,(Settings!$C$19*1024*8*(1/30)*(15/100)*(1/3600))))</f>
        <v/>
      </c>
      <c r="J122" s="16">
        <f>(Users!J122*MAX(Settings!$C$18,(Settings!$C$19*1024*8*(1/30)*(15/100)*(1/3600))))</f>
        <v/>
      </c>
      <c r="K122" s="16">
        <f>(Users!K122*MAX(Settings!$C$18,(Settings!$C$19*1024*8*(1/30)*(15/100)*(1/3600))))</f>
        <v/>
      </c>
      <c r="L122" s="16">
        <f>(Users!L122*MAX(Settings!$C$18,(Settings!$C$19*1024*8*(1/30)*(15/100)*(1/3600))))</f>
        <v/>
      </c>
    </row>
    <row r="123">
      <c r="A123" s="16">
        <f>'Users'!A123</f>
        <v/>
      </c>
      <c r="B123" s="16">
        <f>'Users'!B123</f>
        <v/>
      </c>
      <c r="C123" s="16">
        <f>(Users!C123*MAX(Settings!$C$18,(Settings!$C$19*1024*8*(1/30)*(15/100)*(1/3600))))</f>
        <v/>
      </c>
      <c r="D123" s="16">
        <f>(Users!D123*MAX(Settings!$C$18,(Settings!$C$19*1024*8*(1/30)*(15/100)*(1/3600))))</f>
        <v/>
      </c>
      <c r="E123" s="16">
        <f>(Users!E123*MAX(Settings!$C$18,(Settings!$C$19*1024*8*(1/30)*(15/100)*(1/3600))))</f>
        <v/>
      </c>
      <c r="F123" s="16">
        <f>(Users!F123*MAX(Settings!$C$18,(Settings!$C$19*1024*8*(1/30)*(15/100)*(1/3600))))</f>
        <v/>
      </c>
      <c r="G123" s="16">
        <f>(Users!G123*MAX(Settings!$C$18,(Settings!$C$19*1024*8*(1/30)*(15/100)*(1/3600))))</f>
        <v/>
      </c>
      <c r="H123" s="16">
        <f>(Users!H123*MAX(Settings!$C$18,(Settings!$C$19*1024*8*(1/30)*(15/100)*(1/3600))))</f>
        <v/>
      </c>
      <c r="I123" s="16">
        <f>(Users!I123*MAX(Settings!$C$18,(Settings!$C$19*1024*8*(1/30)*(15/100)*(1/3600))))</f>
        <v/>
      </c>
      <c r="J123" s="16">
        <f>(Users!J123*MAX(Settings!$C$18,(Settings!$C$19*1024*8*(1/30)*(15/100)*(1/3600))))</f>
        <v/>
      </c>
      <c r="K123" s="16">
        <f>(Users!K123*MAX(Settings!$C$18,(Settings!$C$19*1024*8*(1/30)*(15/100)*(1/3600))))</f>
        <v/>
      </c>
      <c r="L123" s="16">
        <f>(Users!L123*MAX(Settings!$C$18,(Settings!$C$19*1024*8*(1/30)*(15/100)*(1/3600))))</f>
        <v/>
      </c>
    </row>
    <row r="124">
      <c r="A124" s="16">
        <f>'Users'!A124</f>
        <v/>
      </c>
      <c r="B124" s="16">
        <f>'Users'!B124</f>
        <v/>
      </c>
      <c r="C124" s="16">
        <f>(Users!C124*MAX(Settings!$C$18,(Settings!$C$19*1024*8*(1/30)*(15/100)*(1/3600))))</f>
        <v/>
      </c>
      <c r="D124" s="16">
        <f>(Users!D124*MAX(Settings!$C$18,(Settings!$C$19*1024*8*(1/30)*(15/100)*(1/3600))))</f>
        <v/>
      </c>
      <c r="E124" s="16">
        <f>(Users!E124*MAX(Settings!$C$18,(Settings!$C$19*1024*8*(1/30)*(15/100)*(1/3600))))</f>
        <v/>
      </c>
      <c r="F124" s="16">
        <f>(Users!F124*MAX(Settings!$C$18,(Settings!$C$19*1024*8*(1/30)*(15/100)*(1/3600))))</f>
        <v/>
      </c>
      <c r="G124" s="16">
        <f>(Users!G124*MAX(Settings!$C$18,(Settings!$C$19*1024*8*(1/30)*(15/100)*(1/3600))))</f>
        <v/>
      </c>
      <c r="H124" s="16">
        <f>(Users!H124*MAX(Settings!$C$18,(Settings!$C$19*1024*8*(1/30)*(15/100)*(1/3600))))</f>
        <v/>
      </c>
      <c r="I124" s="16">
        <f>(Users!I124*MAX(Settings!$C$18,(Settings!$C$19*1024*8*(1/30)*(15/100)*(1/3600))))</f>
        <v/>
      </c>
      <c r="J124" s="16">
        <f>(Users!J124*MAX(Settings!$C$18,(Settings!$C$19*1024*8*(1/30)*(15/100)*(1/3600))))</f>
        <v/>
      </c>
      <c r="K124" s="16">
        <f>(Users!K124*MAX(Settings!$C$18,(Settings!$C$19*1024*8*(1/30)*(15/100)*(1/3600))))</f>
        <v/>
      </c>
      <c r="L124" s="16">
        <f>(Users!L124*MAX(Settings!$C$18,(Settings!$C$19*1024*8*(1/30)*(15/100)*(1/3600))))</f>
        <v/>
      </c>
    </row>
    <row r="125">
      <c r="A125" s="16">
        <f>'Users'!A125</f>
        <v/>
      </c>
      <c r="B125" s="16">
        <f>'Users'!B125</f>
        <v/>
      </c>
      <c r="C125" s="16">
        <f>(Users!C125*MAX(Settings!$C$18,(Settings!$C$19*1024*8*(1/30)*(15/100)*(1/3600))))</f>
        <v/>
      </c>
      <c r="D125" s="16">
        <f>(Users!D125*MAX(Settings!$C$18,(Settings!$C$19*1024*8*(1/30)*(15/100)*(1/3600))))</f>
        <v/>
      </c>
      <c r="E125" s="16">
        <f>(Users!E125*MAX(Settings!$C$18,(Settings!$C$19*1024*8*(1/30)*(15/100)*(1/3600))))</f>
        <v/>
      </c>
      <c r="F125" s="16">
        <f>(Users!F125*MAX(Settings!$C$18,(Settings!$C$19*1024*8*(1/30)*(15/100)*(1/3600))))</f>
        <v/>
      </c>
      <c r="G125" s="16">
        <f>(Users!G125*MAX(Settings!$C$18,(Settings!$C$19*1024*8*(1/30)*(15/100)*(1/3600))))</f>
        <v/>
      </c>
      <c r="H125" s="16">
        <f>(Users!H125*MAX(Settings!$C$18,(Settings!$C$19*1024*8*(1/30)*(15/100)*(1/3600))))</f>
        <v/>
      </c>
      <c r="I125" s="16">
        <f>(Users!I125*MAX(Settings!$C$18,(Settings!$C$19*1024*8*(1/30)*(15/100)*(1/3600))))</f>
        <v/>
      </c>
      <c r="J125" s="16">
        <f>(Users!J125*MAX(Settings!$C$18,(Settings!$C$19*1024*8*(1/30)*(15/100)*(1/3600))))</f>
        <v/>
      </c>
      <c r="K125" s="16">
        <f>(Users!K125*MAX(Settings!$C$18,(Settings!$C$19*1024*8*(1/30)*(15/100)*(1/3600))))</f>
        <v/>
      </c>
      <c r="L125" s="16">
        <f>(Users!L125*MAX(Settings!$C$18,(Settings!$C$19*1024*8*(1/30)*(15/100)*(1/3600))))</f>
        <v/>
      </c>
    </row>
    <row r="126">
      <c r="A126" s="16">
        <f>'Users'!A126</f>
        <v/>
      </c>
      <c r="B126" s="16">
        <f>'Users'!B126</f>
        <v/>
      </c>
      <c r="C126" s="16">
        <f>(Users!C126*MAX(Settings!$C$18,(Settings!$C$19*1024*8*(1/30)*(15/100)*(1/3600))))</f>
        <v/>
      </c>
      <c r="D126" s="16">
        <f>(Users!D126*MAX(Settings!$C$18,(Settings!$C$19*1024*8*(1/30)*(15/100)*(1/3600))))</f>
        <v/>
      </c>
      <c r="E126" s="16">
        <f>(Users!E126*MAX(Settings!$C$18,(Settings!$C$19*1024*8*(1/30)*(15/100)*(1/3600))))</f>
        <v/>
      </c>
      <c r="F126" s="16">
        <f>(Users!F126*MAX(Settings!$C$18,(Settings!$C$19*1024*8*(1/30)*(15/100)*(1/3600))))</f>
        <v/>
      </c>
      <c r="G126" s="16">
        <f>(Users!G126*MAX(Settings!$C$18,(Settings!$C$19*1024*8*(1/30)*(15/100)*(1/3600))))</f>
        <v/>
      </c>
      <c r="H126" s="16">
        <f>(Users!H126*MAX(Settings!$C$18,(Settings!$C$19*1024*8*(1/30)*(15/100)*(1/3600))))</f>
        <v/>
      </c>
      <c r="I126" s="16">
        <f>(Users!I126*MAX(Settings!$C$18,(Settings!$C$19*1024*8*(1/30)*(15/100)*(1/3600))))</f>
        <v/>
      </c>
      <c r="J126" s="16">
        <f>(Users!J126*MAX(Settings!$C$18,(Settings!$C$19*1024*8*(1/30)*(15/100)*(1/3600))))</f>
        <v/>
      </c>
      <c r="K126" s="16">
        <f>(Users!K126*MAX(Settings!$C$18,(Settings!$C$19*1024*8*(1/30)*(15/100)*(1/3600))))</f>
        <v/>
      </c>
      <c r="L126" s="16">
        <f>(Users!L126*MAX(Settings!$C$18,(Settings!$C$19*1024*8*(1/30)*(15/100)*(1/3600))))</f>
        <v/>
      </c>
    </row>
    <row r="127">
      <c r="A127" s="16">
        <f>'Users'!A127</f>
        <v/>
      </c>
      <c r="B127" s="16">
        <f>'Users'!B127</f>
        <v/>
      </c>
      <c r="C127" s="16">
        <f>(Users!C127*MAX(Settings!$C$18,(Settings!$C$19*1024*8*(1/30)*(15/100)*(1/3600))))</f>
        <v/>
      </c>
      <c r="D127" s="16">
        <f>(Users!D127*MAX(Settings!$C$18,(Settings!$C$19*1024*8*(1/30)*(15/100)*(1/3600))))</f>
        <v/>
      </c>
      <c r="E127" s="16">
        <f>(Users!E127*MAX(Settings!$C$18,(Settings!$C$19*1024*8*(1/30)*(15/100)*(1/3600))))</f>
        <v/>
      </c>
      <c r="F127" s="16">
        <f>(Users!F127*MAX(Settings!$C$18,(Settings!$C$19*1024*8*(1/30)*(15/100)*(1/3600))))</f>
        <v/>
      </c>
      <c r="G127" s="16">
        <f>(Users!G127*MAX(Settings!$C$18,(Settings!$C$19*1024*8*(1/30)*(15/100)*(1/3600))))</f>
        <v/>
      </c>
      <c r="H127" s="16">
        <f>(Users!H127*MAX(Settings!$C$18,(Settings!$C$19*1024*8*(1/30)*(15/100)*(1/3600))))</f>
        <v/>
      </c>
      <c r="I127" s="16">
        <f>(Users!I127*MAX(Settings!$C$18,(Settings!$C$19*1024*8*(1/30)*(15/100)*(1/3600))))</f>
        <v/>
      </c>
      <c r="J127" s="16">
        <f>(Users!J127*MAX(Settings!$C$18,(Settings!$C$19*1024*8*(1/30)*(15/100)*(1/3600))))</f>
        <v/>
      </c>
      <c r="K127" s="16">
        <f>(Users!K127*MAX(Settings!$C$18,(Settings!$C$19*1024*8*(1/30)*(15/100)*(1/3600))))</f>
        <v/>
      </c>
      <c r="L127" s="16">
        <f>(Users!L127*MAX(Settings!$C$18,(Settings!$C$19*1024*8*(1/30)*(15/100)*(1/3600))))</f>
        <v/>
      </c>
    </row>
    <row r="128">
      <c r="A128" s="16">
        <f>'Users'!A128</f>
        <v/>
      </c>
      <c r="B128" s="16">
        <f>'Users'!B128</f>
        <v/>
      </c>
      <c r="C128" s="16">
        <f>(Users!C128*MAX(Settings!$C$18,(Settings!$C$19*1024*8*(1/30)*(15/100)*(1/3600))))</f>
        <v/>
      </c>
      <c r="D128" s="16">
        <f>(Users!D128*MAX(Settings!$C$18,(Settings!$C$19*1024*8*(1/30)*(15/100)*(1/3600))))</f>
        <v/>
      </c>
      <c r="E128" s="16">
        <f>(Users!E128*MAX(Settings!$C$18,(Settings!$C$19*1024*8*(1/30)*(15/100)*(1/3600))))</f>
        <v/>
      </c>
      <c r="F128" s="16">
        <f>(Users!F128*MAX(Settings!$C$18,(Settings!$C$19*1024*8*(1/30)*(15/100)*(1/3600))))</f>
        <v/>
      </c>
      <c r="G128" s="16">
        <f>(Users!G128*MAX(Settings!$C$18,(Settings!$C$19*1024*8*(1/30)*(15/100)*(1/3600))))</f>
        <v/>
      </c>
      <c r="H128" s="16">
        <f>(Users!H128*MAX(Settings!$C$18,(Settings!$C$19*1024*8*(1/30)*(15/100)*(1/3600))))</f>
        <v/>
      </c>
      <c r="I128" s="16">
        <f>(Users!I128*MAX(Settings!$C$18,(Settings!$C$19*1024*8*(1/30)*(15/100)*(1/3600))))</f>
        <v/>
      </c>
      <c r="J128" s="16">
        <f>(Users!J128*MAX(Settings!$C$18,(Settings!$C$19*1024*8*(1/30)*(15/100)*(1/3600))))</f>
        <v/>
      </c>
      <c r="K128" s="16">
        <f>(Users!K128*MAX(Settings!$C$18,(Settings!$C$19*1024*8*(1/30)*(15/100)*(1/3600))))</f>
        <v/>
      </c>
      <c r="L128" s="16">
        <f>(Users!L128*MAX(Settings!$C$18,(Settings!$C$19*1024*8*(1/30)*(15/100)*(1/3600))))</f>
        <v/>
      </c>
    </row>
    <row r="129">
      <c r="A129" s="16">
        <f>'Users'!A129</f>
        <v/>
      </c>
      <c r="B129" s="16">
        <f>'Users'!B129</f>
        <v/>
      </c>
      <c r="C129" s="16">
        <f>(Users!C129*MAX(Settings!$C$18,(Settings!$C$19*1024*8*(1/30)*(15/100)*(1/3600))))</f>
        <v/>
      </c>
      <c r="D129" s="16">
        <f>(Users!D129*MAX(Settings!$C$18,(Settings!$C$19*1024*8*(1/30)*(15/100)*(1/3600))))</f>
        <v/>
      </c>
      <c r="E129" s="16">
        <f>(Users!E129*MAX(Settings!$C$18,(Settings!$C$19*1024*8*(1/30)*(15/100)*(1/3600))))</f>
        <v/>
      </c>
      <c r="F129" s="16">
        <f>(Users!F129*MAX(Settings!$C$18,(Settings!$C$19*1024*8*(1/30)*(15/100)*(1/3600))))</f>
        <v/>
      </c>
      <c r="G129" s="16">
        <f>(Users!G129*MAX(Settings!$C$18,(Settings!$C$19*1024*8*(1/30)*(15/100)*(1/3600))))</f>
        <v/>
      </c>
      <c r="H129" s="16">
        <f>(Users!H129*MAX(Settings!$C$18,(Settings!$C$19*1024*8*(1/30)*(15/100)*(1/3600))))</f>
        <v/>
      </c>
      <c r="I129" s="16">
        <f>(Users!I129*MAX(Settings!$C$18,(Settings!$C$19*1024*8*(1/30)*(15/100)*(1/3600))))</f>
        <v/>
      </c>
      <c r="J129" s="16">
        <f>(Users!J129*MAX(Settings!$C$18,(Settings!$C$19*1024*8*(1/30)*(15/100)*(1/3600))))</f>
        <v/>
      </c>
      <c r="K129" s="16">
        <f>(Users!K129*MAX(Settings!$C$18,(Settings!$C$19*1024*8*(1/30)*(15/100)*(1/3600))))</f>
        <v/>
      </c>
      <c r="L129" s="16">
        <f>(Users!L129*MAX(Settings!$C$18,(Settings!$C$19*1024*8*(1/30)*(15/100)*(1/3600))))</f>
        <v/>
      </c>
    </row>
    <row r="130">
      <c r="A130" s="16">
        <f>'Users'!A130</f>
        <v/>
      </c>
      <c r="B130" s="16">
        <f>'Users'!B130</f>
        <v/>
      </c>
      <c r="C130" s="16">
        <f>(Users!C130*MAX(Settings!$C$18,(Settings!$C$19*1024*8*(1/30)*(15/100)*(1/3600))))</f>
        <v/>
      </c>
      <c r="D130" s="16">
        <f>(Users!D130*MAX(Settings!$C$18,(Settings!$C$19*1024*8*(1/30)*(15/100)*(1/3600))))</f>
        <v/>
      </c>
      <c r="E130" s="16">
        <f>(Users!E130*MAX(Settings!$C$18,(Settings!$C$19*1024*8*(1/30)*(15/100)*(1/3600))))</f>
        <v/>
      </c>
      <c r="F130" s="16">
        <f>(Users!F130*MAX(Settings!$C$18,(Settings!$C$19*1024*8*(1/30)*(15/100)*(1/3600))))</f>
        <v/>
      </c>
      <c r="G130" s="16">
        <f>(Users!G130*MAX(Settings!$C$18,(Settings!$C$19*1024*8*(1/30)*(15/100)*(1/3600))))</f>
        <v/>
      </c>
      <c r="H130" s="16">
        <f>(Users!H130*MAX(Settings!$C$18,(Settings!$C$19*1024*8*(1/30)*(15/100)*(1/3600))))</f>
        <v/>
      </c>
      <c r="I130" s="16">
        <f>(Users!I130*MAX(Settings!$C$18,(Settings!$C$19*1024*8*(1/30)*(15/100)*(1/3600))))</f>
        <v/>
      </c>
      <c r="J130" s="16">
        <f>(Users!J130*MAX(Settings!$C$18,(Settings!$C$19*1024*8*(1/30)*(15/100)*(1/3600))))</f>
        <v/>
      </c>
      <c r="K130" s="16">
        <f>(Users!K130*MAX(Settings!$C$18,(Settings!$C$19*1024*8*(1/30)*(15/100)*(1/3600))))</f>
        <v/>
      </c>
      <c r="L130" s="16">
        <f>(Users!L130*MAX(Settings!$C$18,(Settings!$C$19*1024*8*(1/30)*(15/100)*(1/3600))))</f>
        <v/>
      </c>
    </row>
    <row r="131">
      <c r="A131" s="16">
        <f>'Users'!A131</f>
        <v/>
      </c>
      <c r="B131" s="16">
        <f>'Users'!B131</f>
        <v/>
      </c>
      <c r="C131" s="16">
        <f>(Users!C131*MAX(Settings!$C$18,(Settings!$C$19*1024*8*(1/30)*(15/100)*(1/3600))))</f>
        <v/>
      </c>
      <c r="D131" s="16">
        <f>(Users!D131*MAX(Settings!$C$18,(Settings!$C$19*1024*8*(1/30)*(15/100)*(1/3600))))</f>
        <v/>
      </c>
      <c r="E131" s="16">
        <f>(Users!E131*MAX(Settings!$C$18,(Settings!$C$19*1024*8*(1/30)*(15/100)*(1/3600))))</f>
        <v/>
      </c>
      <c r="F131" s="16">
        <f>(Users!F131*MAX(Settings!$C$18,(Settings!$C$19*1024*8*(1/30)*(15/100)*(1/3600))))</f>
        <v/>
      </c>
      <c r="G131" s="16">
        <f>(Users!G131*MAX(Settings!$C$18,(Settings!$C$19*1024*8*(1/30)*(15/100)*(1/3600))))</f>
        <v/>
      </c>
      <c r="H131" s="16">
        <f>(Users!H131*MAX(Settings!$C$18,(Settings!$C$19*1024*8*(1/30)*(15/100)*(1/3600))))</f>
        <v/>
      </c>
      <c r="I131" s="16">
        <f>(Users!I131*MAX(Settings!$C$18,(Settings!$C$19*1024*8*(1/30)*(15/100)*(1/3600))))</f>
        <v/>
      </c>
      <c r="J131" s="16">
        <f>(Users!J131*MAX(Settings!$C$18,(Settings!$C$19*1024*8*(1/30)*(15/100)*(1/3600))))</f>
        <v/>
      </c>
      <c r="K131" s="16">
        <f>(Users!K131*MAX(Settings!$C$18,(Settings!$C$19*1024*8*(1/30)*(15/100)*(1/3600))))</f>
        <v/>
      </c>
      <c r="L131" s="16">
        <f>(Users!L131*MAX(Settings!$C$18,(Settings!$C$19*1024*8*(1/30)*(15/100)*(1/3600))))</f>
        <v/>
      </c>
    </row>
    <row r="132">
      <c r="A132" s="16">
        <f>'Users'!A132</f>
        <v/>
      </c>
      <c r="B132" s="16">
        <f>'Users'!B132</f>
        <v/>
      </c>
      <c r="C132" s="16">
        <f>(Users!C132*MAX(Settings!$C$18,(Settings!$C$19*1024*8*(1/30)*(15/100)*(1/3600))))</f>
        <v/>
      </c>
      <c r="D132" s="16">
        <f>(Users!D132*MAX(Settings!$C$18,(Settings!$C$19*1024*8*(1/30)*(15/100)*(1/3600))))</f>
        <v/>
      </c>
      <c r="E132" s="16">
        <f>(Users!E132*MAX(Settings!$C$18,(Settings!$C$19*1024*8*(1/30)*(15/100)*(1/3600))))</f>
        <v/>
      </c>
      <c r="F132" s="16">
        <f>(Users!F132*MAX(Settings!$C$18,(Settings!$C$19*1024*8*(1/30)*(15/100)*(1/3600))))</f>
        <v/>
      </c>
      <c r="G132" s="16">
        <f>(Users!G132*MAX(Settings!$C$18,(Settings!$C$19*1024*8*(1/30)*(15/100)*(1/3600))))</f>
        <v/>
      </c>
      <c r="H132" s="16">
        <f>(Users!H132*MAX(Settings!$C$18,(Settings!$C$19*1024*8*(1/30)*(15/100)*(1/3600))))</f>
        <v/>
      </c>
      <c r="I132" s="16">
        <f>(Users!I132*MAX(Settings!$C$18,(Settings!$C$19*1024*8*(1/30)*(15/100)*(1/3600))))</f>
        <v/>
      </c>
      <c r="J132" s="16">
        <f>(Users!J132*MAX(Settings!$C$18,(Settings!$C$19*1024*8*(1/30)*(15/100)*(1/3600))))</f>
        <v/>
      </c>
      <c r="K132" s="16">
        <f>(Users!K132*MAX(Settings!$C$18,(Settings!$C$19*1024*8*(1/30)*(15/100)*(1/3600))))</f>
        <v/>
      </c>
      <c r="L132" s="16">
        <f>(Users!L132*MAX(Settings!$C$18,(Settings!$C$19*1024*8*(1/30)*(15/100)*(1/3600))))</f>
        <v/>
      </c>
    </row>
    <row r="133">
      <c r="A133" s="16">
        <f>'Users'!A133</f>
        <v/>
      </c>
      <c r="B133" s="16">
        <f>'Users'!B133</f>
        <v/>
      </c>
      <c r="C133" s="16">
        <f>(Users!C133*MAX(Settings!$C$18,(Settings!$C$19*1024*8*(1/30)*(15/100)*(1/3600))))</f>
        <v/>
      </c>
      <c r="D133" s="16">
        <f>(Users!D133*MAX(Settings!$C$18,(Settings!$C$19*1024*8*(1/30)*(15/100)*(1/3600))))</f>
        <v/>
      </c>
      <c r="E133" s="16">
        <f>(Users!E133*MAX(Settings!$C$18,(Settings!$C$19*1024*8*(1/30)*(15/100)*(1/3600))))</f>
        <v/>
      </c>
      <c r="F133" s="16">
        <f>(Users!F133*MAX(Settings!$C$18,(Settings!$C$19*1024*8*(1/30)*(15/100)*(1/3600))))</f>
        <v/>
      </c>
      <c r="G133" s="16">
        <f>(Users!G133*MAX(Settings!$C$18,(Settings!$C$19*1024*8*(1/30)*(15/100)*(1/3600))))</f>
        <v/>
      </c>
      <c r="H133" s="16">
        <f>(Users!H133*MAX(Settings!$C$18,(Settings!$C$19*1024*8*(1/30)*(15/100)*(1/3600))))</f>
        <v/>
      </c>
      <c r="I133" s="16">
        <f>(Users!I133*MAX(Settings!$C$18,(Settings!$C$19*1024*8*(1/30)*(15/100)*(1/3600))))</f>
        <v/>
      </c>
      <c r="J133" s="16">
        <f>(Users!J133*MAX(Settings!$C$18,(Settings!$C$19*1024*8*(1/30)*(15/100)*(1/3600))))</f>
        <v/>
      </c>
      <c r="K133" s="16">
        <f>(Users!K133*MAX(Settings!$C$18,(Settings!$C$19*1024*8*(1/30)*(15/100)*(1/3600))))</f>
        <v/>
      </c>
      <c r="L133" s="16">
        <f>(Users!L133*MAX(Settings!$C$18,(Settings!$C$19*1024*8*(1/30)*(15/100)*(1/3600))))</f>
        <v/>
      </c>
    </row>
    <row r="134">
      <c r="A134" s="16">
        <f>'Users'!A134</f>
        <v/>
      </c>
      <c r="B134" s="16">
        <f>'Users'!B134</f>
        <v/>
      </c>
      <c r="C134" s="16">
        <f>(Users!C134*MAX(Settings!$C$18,(Settings!$C$19*1024*8*(1/30)*(15/100)*(1/3600))))</f>
        <v/>
      </c>
      <c r="D134" s="16">
        <f>(Users!D134*MAX(Settings!$C$18,(Settings!$C$19*1024*8*(1/30)*(15/100)*(1/3600))))</f>
        <v/>
      </c>
      <c r="E134" s="16">
        <f>(Users!E134*MAX(Settings!$C$18,(Settings!$C$19*1024*8*(1/30)*(15/100)*(1/3600))))</f>
        <v/>
      </c>
      <c r="F134" s="16">
        <f>(Users!F134*MAX(Settings!$C$18,(Settings!$C$19*1024*8*(1/30)*(15/100)*(1/3600))))</f>
        <v/>
      </c>
      <c r="G134" s="16">
        <f>(Users!G134*MAX(Settings!$C$18,(Settings!$C$19*1024*8*(1/30)*(15/100)*(1/3600))))</f>
        <v/>
      </c>
      <c r="H134" s="16">
        <f>(Users!H134*MAX(Settings!$C$18,(Settings!$C$19*1024*8*(1/30)*(15/100)*(1/3600))))</f>
        <v/>
      </c>
      <c r="I134" s="16">
        <f>(Users!I134*MAX(Settings!$C$18,(Settings!$C$19*1024*8*(1/30)*(15/100)*(1/3600))))</f>
        <v/>
      </c>
      <c r="J134" s="16">
        <f>(Users!J134*MAX(Settings!$C$18,(Settings!$C$19*1024*8*(1/30)*(15/100)*(1/3600))))</f>
        <v/>
      </c>
      <c r="K134" s="16">
        <f>(Users!K134*MAX(Settings!$C$18,(Settings!$C$19*1024*8*(1/30)*(15/100)*(1/3600))))</f>
        <v/>
      </c>
      <c r="L134" s="16">
        <f>(Users!L134*MAX(Settings!$C$18,(Settings!$C$19*1024*8*(1/30)*(15/100)*(1/3600))))</f>
        <v/>
      </c>
    </row>
    <row r="135">
      <c r="A135" s="16">
        <f>'Users'!A135</f>
        <v/>
      </c>
      <c r="B135" s="16">
        <f>'Users'!B135</f>
        <v/>
      </c>
      <c r="C135" s="16">
        <f>(Users!C135*MAX(Settings!$C$18,(Settings!$C$19*1024*8*(1/30)*(15/100)*(1/3600))))</f>
        <v/>
      </c>
      <c r="D135" s="16">
        <f>(Users!D135*MAX(Settings!$C$18,(Settings!$C$19*1024*8*(1/30)*(15/100)*(1/3600))))</f>
        <v/>
      </c>
      <c r="E135" s="16">
        <f>(Users!E135*MAX(Settings!$C$18,(Settings!$C$19*1024*8*(1/30)*(15/100)*(1/3600))))</f>
        <v/>
      </c>
      <c r="F135" s="16">
        <f>(Users!F135*MAX(Settings!$C$18,(Settings!$C$19*1024*8*(1/30)*(15/100)*(1/3600))))</f>
        <v/>
      </c>
      <c r="G135" s="16">
        <f>(Users!G135*MAX(Settings!$C$18,(Settings!$C$19*1024*8*(1/30)*(15/100)*(1/3600))))</f>
        <v/>
      </c>
      <c r="H135" s="16">
        <f>(Users!H135*MAX(Settings!$C$18,(Settings!$C$19*1024*8*(1/30)*(15/100)*(1/3600))))</f>
        <v/>
      </c>
      <c r="I135" s="16">
        <f>(Users!I135*MAX(Settings!$C$18,(Settings!$C$19*1024*8*(1/30)*(15/100)*(1/3600))))</f>
        <v/>
      </c>
      <c r="J135" s="16">
        <f>(Users!J135*MAX(Settings!$C$18,(Settings!$C$19*1024*8*(1/30)*(15/100)*(1/3600))))</f>
        <v/>
      </c>
      <c r="K135" s="16">
        <f>(Users!K135*MAX(Settings!$C$18,(Settings!$C$19*1024*8*(1/30)*(15/100)*(1/3600))))</f>
        <v/>
      </c>
      <c r="L135" s="16">
        <f>(Users!L135*MAX(Settings!$C$18,(Settings!$C$19*1024*8*(1/30)*(15/100)*(1/3600))))</f>
        <v/>
      </c>
    </row>
    <row r="136">
      <c r="A136" s="16">
        <f>'Users'!A136</f>
        <v/>
      </c>
      <c r="B136" s="16">
        <f>'Users'!B136</f>
        <v/>
      </c>
      <c r="C136" s="16">
        <f>(Users!C136*MAX(Settings!$C$18,(Settings!$C$19*1024*8*(1/30)*(15/100)*(1/3600))))</f>
        <v/>
      </c>
      <c r="D136" s="16">
        <f>(Users!D136*MAX(Settings!$C$18,(Settings!$C$19*1024*8*(1/30)*(15/100)*(1/3600))))</f>
        <v/>
      </c>
      <c r="E136" s="16">
        <f>(Users!E136*MAX(Settings!$C$18,(Settings!$C$19*1024*8*(1/30)*(15/100)*(1/3600))))</f>
        <v/>
      </c>
      <c r="F136" s="16">
        <f>(Users!F136*MAX(Settings!$C$18,(Settings!$C$19*1024*8*(1/30)*(15/100)*(1/3600))))</f>
        <v/>
      </c>
      <c r="G136" s="16">
        <f>(Users!G136*MAX(Settings!$C$18,(Settings!$C$19*1024*8*(1/30)*(15/100)*(1/3600))))</f>
        <v/>
      </c>
      <c r="H136" s="16">
        <f>(Users!H136*MAX(Settings!$C$18,(Settings!$C$19*1024*8*(1/30)*(15/100)*(1/3600))))</f>
        <v/>
      </c>
      <c r="I136" s="16">
        <f>(Users!I136*MAX(Settings!$C$18,(Settings!$C$19*1024*8*(1/30)*(15/100)*(1/3600))))</f>
        <v/>
      </c>
      <c r="J136" s="16">
        <f>(Users!J136*MAX(Settings!$C$18,(Settings!$C$19*1024*8*(1/30)*(15/100)*(1/3600))))</f>
        <v/>
      </c>
      <c r="K136" s="16">
        <f>(Users!K136*MAX(Settings!$C$18,(Settings!$C$19*1024*8*(1/30)*(15/100)*(1/3600))))</f>
        <v/>
      </c>
      <c r="L136" s="16">
        <f>(Users!L136*MAX(Settings!$C$18,(Settings!$C$19*1024*8*(1/30)*(15/100)*(1/3600))))</f>
        <v/>
      </c>
    </row>
    <row r="137">
      <c r="A137" s="16">
        <f>'Users'!A137</f>
        <v/>
      </c>
      <c r="B137" s="16">
        <f>'Users'!B137</f>
        <v/>
      </c>
      <c r="C137" s="16">
        <f>(Users!C137*MAX(Settings!$C$18,(Settings!$C$19*1024*8*(1/30)*(15/100)*(1/3600))))</f>
        <v/>
      </c>
      <c r="D137" s="16">
        <f>(Users!D137*MAX(Settings!$C$18,(Settings!$C$19*1024*8*(1/30)*(15/100)*(1/3600))))</f>
        <v/>
      </c>
      <c r="E137" s="16">
        <f>(Users!E137*MAX(Settings!$C$18,(Settings!$C$19*1024*8*(1/30)*(15/100)*(1/3600))))</f>
        <v/>
      </c>
      <c r="F137" s="16">
        <f>(Users!F137*MAX(Settings!$C$18,(Settings!$C$19*1024*8*(1/30)*(15/100)*(1/3600))))</f>
        <v/>
      </c>
      <c r="G137" s="16">
        <f>(Users!G137*MAX(Settings!$C$18,(Settings!$C$19*1024*8*(1/30)*(15/100)*(1/3600))))</f>
        <v/>
      </c>
      <c r="H137" s="16">
        <f>(Users!H137*MAX(Settings!$C$18,(Settings!$C$19*1024*8*(1/30)*(15/100)*(1/3600))))</f>
        <v/>
      </c>
      <c r="I137" s="16">
        <f>(Users!I137*MAX(Settings!$C$18,(Settings!$C$19*1024*8*(1/30)*(15/100)*(1/3600))))</f>
        <v/>
      </c>
      <c r="J137" s="16">
        <f>(Users!J137*MAX(Settings!$C$18,(Settings!$C$19*1024*8*(1/30)*(15/100)*(1/3600))))</f>
        <v/>
      </c>
      <c r="K137" s="16">
        <f>(Users!K137*MAX(Settings!$C$18,(Settings!$C$19*1024*8*(1/30)*(15/100)*(1/3600))))</f>
        <v/>
      </c>
      <c r="L137" s="16">
        <f>(Users!L137*MAX(Settings!$C$18,(Settings!$C$19*1024*8*(1/30)*(15/100)*(1/3600))))</f>
        <v/>
      </c>
    </row>
    <row r="138">
      <c r="A138" s="16">
        <f>'Users'!A138</f>
        <v/>
      </c>
      <c r="B138" s="16">
        <f>'Users'!B138</f>
        <v/>
      </c>
      <c r="C138" s="16">
        <f>(Users!C138*MAX(Settings!$C$18,(Settings!$C$19*1024*8*(1/30)*(15/100)*(1/3600))))</f>
        <v/>
      </c>
      <c r="D138" s="16">
        <f>(Users!D138*MAX(Settings!$C$18,(Settings!$C$19*1024*8*(1/30)*(15/100)*(1/3600))))</f>
        <v/>
      </c>
      <c r="E138" s="16">
        <f>(Users!E138*MAX(Settings!$C$18,(Settings!$C$19*1024*8*(1/30)*(15/100)*(1/3600))))</f>
        <v/>
      </c>
      <c r="F138" s="16">
        <f>(Users!F138*MAX(Settings!$C$18,(Settings!$C$19*1024*8*(1/30)*(15/100)*(1/3600))))</f>
        <v/>
      </c>
      <c r="G138" s="16">
        <f>(Users!G138*MAX(Settings!$C$18,(Settings!$C$19*1024*8*(1/30)*(15/100)*(1/3600))))</f>
        <v/>
      </c>
      <c r="H138" s="16">
        <f>(Users!H138*MAX(Settings!$C$18,(Settings!$C$19*1024*8*(1/30)*(15/100)*(1/3600))))</f>
        <v/>
      </c>
      <c r="I138" s="16">
        <f>(Users!I138*MAX(Settings!$C$18,(Settings!$C$19*1024*8*(1/30)*(15/100)*(1/3600))))</f>
        <v/>
      </c>
      <c r="J138" s="16">
        <f>(Users!J138*MAX(Settings!$C$18,(Settings!$C$19*1024*8*(1/30)*(15/100)*(1/3600))))</f>
        <v/>
      </c>
      <c r="K138" s="16">
        <f>(Users!K138*MAX(Settings!$C$18,(Settings!$C$19*1024*8*(1/30)*(15/100)*(1/3600))))</f>
        <v/>
      </c>
      <c r="L138" s="16">
        <f>(Users!L138*MAX(Settings!$C$18,(Settings!$C$19*1024*8*(1/30)*(15/100)*(1/3600))))</f>
        <v/>
      </c>
    </row>
    <row r="139">
      <c r="A139" s="16">
        <f>'Users'!A139</f>
        <v/>
      </c>
      <c r="B139" s="16">
        <f>'Users'!B139</f>
        <v/>
      </c>
      <c r="C139" s="16">
        <f>(Users!C139*MAX(Settings!$C$18,(Settings!$C$19*1024*8*(1/30)*(15/100)*(1/3600))))</f>
        <v/>
      </c>
      <c r="D139" s="16">
        <f>(Users!D139*MAX(Settings!$C$18,(Settings!$C$19*1024*8*(1/30)*(15/100)*(1/3600))))</f>
        <v/>
      </c>
      <c r="E139" s="16">
        <f>(Users!E139*MAX(Settings!$C$18,(Settings!$C$19*1024*8*(1/30)*(15/100)*(1/3600))))</f>
        <v/>
      </c>
      <c r="F139" s="16">
        <f>(Users!F139*MAX(Settings!$C$18,(Settings!$C$19*1024*8*(1/30)*(15/100)*(1/3600))))</f>
        <v/>
      </c>
      <c r="G139" s="16">
        <f>(Users!G139*MAX(Settings!$C$18,(Settings!$C$19*1024*8*(1/30)*(15/100)*(1/3600))))</f>
        <v/>
      </c>
      <c r="H139" s="16">
        <f>(Users!H139*MAX(Settings!$C$18,(Settings!$C$19*1024*8*(1/30)*(15/100)*(1/3600))))</f>
        <v/>
      </c>
      <c r="I139" s="16">
        <f>(Users!I139*MAX(Settings!$C$18,(Settings!$C$19*1024*8*(1/30)*(15/100)*(1/3600))))</f>
        <v/>
      </c>
      <c r="J139" s="16">
        <f>(Users!J139*MAX(Settings!$C$18,(Settings!$C$19*1024*8*(1/30)*(15/100)*(1/3600))))</f>
        <v/>
      </c>
      <c r="K139" s="16">
        <f>(Users!K139*MAX(Settings!$C$18,(Settings!$C$19*1024*8*(1/30)*(15/100)*(1/3600))))</f>
        <v/>
      </c>
      <c r="L139" s="16">
        <f>(Users!L139*MAX(Settings!$C$18,(Settings!$C$19*1024*8*(1/30)*(15/100)*(1/3600))))</f>
        <v/>
      </c>
    </row>
    <row r="140">
      <c r="A140" s="16">
        <f>'Users'!A140</f>
        <v/>
      </c>
      <c r="B140" s="16">
        <f>'Users'!B140</f>
        <v/>
      </c>
      <c r="C140" s="16">
        <f>(Users!C140*MAX(Settings!$C$18,(Settings!$C$19*1024*8*(1/30)*(15/100)*(1/3600))))</f>
        <v/>
      </c>
      <c r="D140" s="16">
        <f>(Users!D140*MAX(Settings!$C$18,(Settings!$C$19*1024*8*(1/30)*(15/100)*(1/3600))))</f>
        <v/>
      </c>
      <c r="E140" s="16">
        <f>(Users!E140*MAX(Settings!$C$18,(Settings!$C$19*1024*8*(1/30)*(15/100)*(1/3600))))</f>
        <v/>
      </c>
      <c r="F140" s="16">
        <f>(Users!F140*MAX(Settings!$C$18,(Settings!$C$19*1024*8*(1/30)*(15/100)*(1/3600))))</f>
        <v/>
      </c>
      <c r="G140" s="16">
        <f>(Users!G140*MAX(Settings!$C$18,(Settings!$C$19*1024*8*(1/30)*(15/100)*(1/3600))))</f>
        <v/>
      </c>
      <c r="H140" s="16">
        <f>(Users!H140*MAX(Settings!$C$18,(Settings!$C$19*1024*8*(1/30)*(15/100)*(1/3600))))</f>
        <v/>
      </c>
      <c r="I140" s="16">
        <f>(Users!I140*MAX(Settings!$C$18,(Settings!$C$19*1024*8*(1/30)*(15/100)*(1/3600))))</f>
        <v/>
      </c>
      <c r="J140" s="16">
        <f>(Users!J140*MAX(Settings!$C$18,(Settings!$C$19*1024*8*(1/30)*(15/100)*(1/3600))))</f>
        <v/>
      </c>
      <c r="K140" s="16">
        <f>(Users!K140*MAX(Settings!$C$18,(Settings!$C$19*1024*8*(1/30)*(15/100)*(1/3600))))</f>
        <v/>
      </c>
      <c r="L140" s="16">
        <f>(Users!L140*MAX(Settings!$C$18,(Settings!$C$19*1024*8*(1/30)*(15/100)*(1/3600))))</f>
        <v/>
      </c>
    </row>
    <row r="141">
      <c r="A141" s="16">
        <f>'Users'!A141</f>
        <v/>
      </c>
      <c r="B141" s="16">
        <f>'Users'!B141</f>
        <v/>
      </c>
      <c r="C141" s="16">
        <f>(Users!C141*MAX(Settings!$C$18,(Settings!$C$19*1024*8*(1/30)*(15/100)*(1/3600))))</f>
        <v/>
      </c>
      <c r="D141" s="16">
        <f>(Users!D141*MAX(Settings!$C$18,(Settings!$C$19*1024*8*(1/30)*(15/100)*(1/3600))))</f>
        <v/>
      </c>
      <c r="E141" s="16">
        <f>(Users!E141*MAX(Settings!$C$18,(Settings!$C$19*1024*8*(1/30)*(15/100)*(1/3600))))</f>
        <v/>
      </c>
      <c r="F141" s="16">
        <f>(Users!F141*MAX(Settings!$C$18,(Settings!$C$19*1024*8*(1/30)*(15/100)*(1/3600))))</f>
        <v/>
      </c>
      <c r="G141" s="16">
        <f>(Users!G141*MAX(Settings!$C$18,(Settings!$C$19*1024*8*(1/30)*(15/100)*(1/3600))))</f>
        <v/>
      </c>
      <c r="H141" s="16">
        <f>(Users!H141*MAX(Settings!$C$18,(Settings!$C$19*1024*8*(1/30)*(15/100)*(1/3600))))</f>
        <v/>
      </c>
      <c r="I141" s="16">
        <f>(Users!I141*MAX(Settings!$C$18,(Settings!$C$19*1024*8*(1/30)*(15/100)*(1/3600))))</f>
        <v/>
      </c>
      <c r="J141" s="16">
        <f>(Users!J141*MAX(Settings!$C$18,(Settings!$C$19*1024*8*(1/30)*(15/100)*(1/3600))))</f>
        <v/>
      </c>
      <c r="K141" s="16">
        <f>(Users!K141*MAX(Settings!$C$18,(Settings!$C$19*1024*8*(1/30)*(15/100)*(1/3600))))</f>
        <v/>
      </c>
      <c r="L141" s="16">
        <f>(Users!L141*MAX(Settings!$C$18,(Settings!$C$19*1024*8*(1/30)*(15/100)*(1/3600))))</f>
        <v/>
      </c>
    </row>
    <row r="142">
      <c r="A142" s="16">
        <f>'Users'!A142</f>
        <v/>
      </c>
      <c r="B142" s="16">
        <f>'Users'!B142</f>
        <v/>
      </c>
      <c r="C142" s="16">
        <f>(Users!C142*MAX(Settings!$C$18,(Settings!$C$19*1024*8*(1/30)*(15/100)*(1/3600))))</f>
        <v/>
      </c>
      <c r="D142" s="16">
        <f>(Users!D142*MAX(Settings!$C$18,(Settings!$C$19*1024*8*(1/30)*(15/100)*(1/3600))))</f>
        <v/>
      </c>
      <c r="E142" s="16">
        <f>(Users!E142*MAX(Settings!$C$18,(Settings!$C$19*1024*8*(1/30)*(15/100)*(1/3600))))</f>
        <v/>
      </c>
      <c r="F142" s="16">
        <f>(Users!F142*MAX(Settings!$C$18,(Settings!$C$19*1024*8*(1/30)*(15/100)*(1/3600))))</f>
        <v/>
      </c>
      <c r="G142" s="16">
        <f>(Users!G142*MAX(Settings!$C$18,(Settings!$C$19*1024*8*(1/30)*(15/100)*(1/3600))))</f>
        <v/>
      </c>
      <c r="H142" s="16">
        <f>(Users!H142*MAX(Settings!$C$18,(Settings!$C$19*1024*8*(1/30)*(15/100)*(1/3600))))</f>
        <v/>
      </c>
      <c r="I142" s="16">
        <f>(Users!I142*MAX(Settings!$C$18,(Settings!$C$19*1024*8*(1/30)*(15/100)*(1/3600))))</f>
        <v/>
      </c>
      <c r="J142" s="16">
        <f>(Users!J142*MAX(Settings!$C$18,(Settings!$C$19*1024*8*(1/30)*(15/100)*(1/3600))))</f>
        <v/>
      </c>
      <c r="K142" s="16">
        <f>(Users!K142*MAX(Settings!$C$18,(Settings!$C$19*1024*8*(1/30)*(15/100)*(1/3600))))</f>
        <v/>
      </c>
      <c r="L142" s="16">
        <f>(Users!L142*MAX(Settings!$C$18,(Settings!$C$19*1024*8*(1/30)*(15/100)*(1/3600))))</f>
        <v/>
      </c>
    </row>
    <row r="143">
      <c r="A143" s="16">
        <f>'Users'!A143</f>
        <v/>
      </c>
      <c r="B143" s="16">
        <f>'Users'!B143</f>
        <v/>
      </c>
      <c r="C143" s="16">
        <f>(Users!C143*MAX(Settings!$C$18,(Settings!$C$19*1024*8*(1/30)*(15/100)*(1/3600))))</f>
        <v/>
      </c>
      <c r="D143" s="16">
        <f>(Users!D143*MAX(Settings!$C$18,(Settings!$C$19*1024*8*(1/30)*(15/100)*(1/3600))))</f>
        <v/>
      </c>
      <c r="E143" s="16">
        <f>(Users!E143*MAX(Settings!$C$18,(Settings!$C$19*1024*8*(1/30)*(15/100)*(1/3600))))</f>
        <v/>
      </c>
      <c r="F143" s="16">
        <f>(Users!F143*MAX(Settings!$C$18,(Settings!$C$19*1024*8*(1/30)*(15/100)*(1/3600))))</f>
        <v/>
      </c>
      <c r="G143" s="16">
        <f>(Users!G143*MAX(Settings!$C$18,(Settings!$C$19*1024*8*(1/30)*(15/100)*(1/3600))))</f>
        <v/>
      </c>
      <c r="H143" s="16">
        <f>(Users!H143*MAX(Settings!$C$18,(Settings!$C$19*1024*8*(1/30)*(15/100)*(1/3600))))</f>
        <v/>
      </c>
      <c r="I143" s="16">
        <f>(Users!I143*MAX(Settings!$C$18,(Settings!$C$19*1024*8*(1/30)*(15/100)*(1/3600))))</f>
        <v/>
      </c>
      <c r="J143" s="16">
        <f>(Users!J143*MAX(Settings!$C$18,(Settings!$C$19*1024*8*(1/30)*(15/100)*(1/3600))))</f>
        <v/>
      </c>
      <c r="K143" s="16">
        <f>(Users!K143*MAX(Settings!$C$18,(Settings!$C$19*1024*8*(1/30)*(15/100)*(1/3600))))</f>
        <v/>
      </c>
      <c r="L143" s="16">
        <f>(Users!L143*MAX(Settings!$C$18,(Settings!$C$19*1024*8*(1/30)*(15/100)*(1/3600))))</f>
        <v/>
      </c>
    </row>
    <row r="144">
      <c r="A144" s="16">
        <f>'Users'!A144</f>
        <v/>
      </c>
      <c r="B144" s="16">
        <f>'Users'!B144</f>
        <v/>
      </c>
      <c r="C144" s="16">
        <f>(Users!C144*MAX(Settings!$C$18,(Settings!$C$19*1024*8*(1/30)*(15/100)*(1/3600))))</f>
        <v/>
      </c>
      <c r="D144" s="16">
        <f>(Users!D144*MAX(Settings!$C$18,(Settings!$C$19*1024*8*(1/30)*(15/100)*(1/3600))))</f>
        <v/>
      </c>
      <c r="E144" s="16">
        <f>(Users!E144*MAX(Settings!$C$18,(Settings!$C$19*1024*8*(1/30)*(15/100)*(1/3600))))</f>
        <v/>
      </c>
      <c r="F144" s="16">
        <f>(Users!F144*MAX(Settings!$C$18,(Settings!$C$19*1024*8*(1/30)*(15/100)*(1/3600))))</f>
        <v/>
      </c>
      <c r="G144" s="16">
        <f>(Users!G144*MAX(Settings!$C$18,(Settings!$C$19*1024*8*(1/30)*(15/100)*(1/3600))))</f>
        <v/>
      </c>
      <c r="H144" s="16">
        <f>(Users!H144*MAX(Settings!$C$18,(Settings!$C$19*1024*8*(1/30)*(15/100)*(1/3600))))</f>
        <v/>
      </c>
      <c r="I144" s="16">
        <f>(Users!I144*MAX(Settings!$C$18,(Settings!$C$19*1024*8*(1/30)*(15/100)*(1/3600))))</f>
        <v/>
      </c>
      <c r="J144" s="16">
        <f>(Users!J144*MAX(Settings!$C$18,(Settings!$C$19*1024*8*(1/30)*(15/100)*(1/3600))))</f>
        <v/>
      </c>
      <c r="K144" s="16">
        <f>(Users!K144*MAX(Settings!$C$18,(Settings!$C$19*1024*8*(1/30)*(15/100)*(1/3600))))</f>
        <v/>
      </c>
      <c r="L144" s="16">
        <f>(Users!L144*MAX(Settings!$C$18,(Settings!$C$19*1024*8*(1/30)*(15/100)*(1/3600))))</f>
        <v/>
      </c>
    </row>
    <row r="145">
      <c r="A145" s="16">
        <f>'Users'!A145</f>
        <v/>
      </c>
      <c r="B145" s="16">
        <f>'Users'!B145</f>
        <v/>
      </c>
      <c r="C145" s="16">
        <f>(Users!C145*MAX(Settings!$C$18,(Settings!$C$19*1024*8*(1/30)*(15/100)*(1/3600))))</f>
        <v/>
      </c>
      <c r="D145" s="16">
        <f>(Users!D145*MAX(Settings!$C$18,(Settings!$C$19*1024*8*(1/30)*(15/100)*(1/3600))))</f>
        <v/>
      </c>
      <c r="E145" s="16">
        <f>(Users!E145*MAX(Settings!$C$18,(Settings!$C$19*1024*8*(1/30)*(15/100)*(1/3600))))</f>
        <v/>
      </c>
      <c r="F145" s="16">
        <f>(Users!F145*MAX(Settings!$C$18,(Settings!$C$19*1024*8*(1/30)*(15/100)*(1/3600))))</f>
        <v/>
      </c>
      <c r="G145" s="16">
        <f>(Users!G145*MAX(Settings!$C$18,(Settings!$C$19*1024*8*(1/30)*(15/100)*(1/3600))))</f>
        <v/>
      </c>
      <c r="H145" s="16">
        <f>(Users!H145*MAX(Settings!$C$18,(Settings!$C$19*1024*8*(1/30)*(15/100)*(1/3600))))</f>
        <v/>
      </c>
      <c r="I145" s="16">
        <f>(Users!I145*MAX(Settings!$C$18,(Settings!$C$19*1024*8*(1/30)*(15/100)*(1/3600))))</f>
        <v/>
      </c>
      <c r="J145" s="16">
        <f>(Users!J145*MAX(Settings!$C$18,(Settings!$C$19*1024*8*(1/30)*(15/100)*(1/3600))))</f>
        <v/>
      </c>
      <c r="K145" s="16">
        <f>(Users!K145*MAX(Settings!$C$18,(Settings!$C$19*1024*8*(1/30)*(15/100)*(1/3600))))</f>
        <v/>
      </c>
      <c r="L145" s="16">
        <f>(Users!L145*MAX(Settings!$C$18,(Settings!$C$19*1024*8*(1/30)*(15/100)*(1/3600))))</f>
        <v/>
      </c>
    </row>
    <row r="146">
      <c r="A146" s="16">
        <f>'Users'!A146</f>
        <v/>
      </c>
      <c r="B146" s="16">
        <f>'Users'!B146</f>
        <v/>
      </c>
      <c r="C146" s="16">
        <f>(Users!C146*MAX(Settings!$C$18,(Settings!$C$19*1024*8*(1/30)*(15/100)*(1/3600))))</f>
        <v/>
      </c>
      <c r="D146" s="16">
        <f>(Users!D146*MAX(Settings!$C$18,(Settings!$C$19*1024*8*(1/30)*(15/100)*(1/3600))))</f>
        <v/>
      </c>
      <c r="E146" s="16">
        <f>(Users!E146*MAX(Settings!$C$18,(Settings!$C$19*1024*8*(1/30)*(15/100)*(1/3600))))</f>
        <v/>
      </c>
      <c r="F146" s="16">
        <f>(Users!F146*MAX(Settings!$C$18,(Settings!$C$19*1024*8*(1/30)*(15/100)*(1/3600))))</f>
        <v/>
      </c>
      <c r="G146" s="16">
        <f>(Users!G146*MAX(Settings!$C$18,(Settings!$C$19*1024*8*(1/30)*(15/100)*(1/3600))))</f>
        <v/>
      </c>
      <c r="H146" s="16">
        <f>(Users!H146*MAX(Settings!$C$18,(Settings!$C$19*1024*8*(1/30)*(15/100)*(1/3600))))</f>
        <v/>
      </c>
      <c r="I146" s="16">
        <f>(Users!I146*MAX(Settings!$C$18,(Settings!$C$19*1024*8*(1/30)*(15/100)*(1/3600))))</f>
        <v/>
      </c>
      <c r="J146" s="16">
        <f>(Users!J146*MAX(Settings!$C$18,(Settings!$C$19*1024*8*(1/30)*(15/100)*(1/3600))))</f>
        <v/>
      </c>
      <c r="K146" s="16">
        <f>(Users!K146*MAX(Settings!$C$18,(Settings!$C$19*1024*8*(1/30)*(15/100)*(1/3600))))</f>
        <v/>
      </c>
      <c r="L146" s="16">
        <f>(Users!L146*MAX(Settings!$C$18,(Settings!$C$19*1024*8*(1/30)*(15/100)*(1/3600))))</f>
        <v/>
      </c>
    </row>
    <row r="147">
      <c r="A147" s="16">
        <f>'Users'!A147</f>
        <v/>
      </c>
      <c r="B147" s="16">
        <f>'Users'!B147</f>
        <v/>
      </c>
      <c r="C147" s="16">
        <f>(Users!C147*MAX(Settings!$C$18,(Settings!$C$19*1024*8*(1/30)*(15/100)*(1/3600))))</f>
        <v/>
      </c>
      <c r="D147" s="16">
        <f>(Users!D147*MAX(Settings!$C$18,(Settings!$C$19*1024*8*(1/30)*(15/100)*(1/3600))))</f>
        <v/>
      </c>
      <c r="E147" s="16">
        <f>(Users!E147*MAX(Settings!$C$18,(Settings!$C$19*1024*8*(1/30)*(15/100)*(1/3600))))</f>
        <v/>
      </c>
      <c r="F147" s="16">
        <f>(Users!F147*MAX(Settings!$C$18,(Settings!$C$19*1024*8*(1/30)*(15/100)*(1/3600))))</f>
        <v/>
      </c>
      <c r="G147" s="16">
        <f>(Users!G147*MAX(Settings!$C$18,(Settings!$C$19*1024*8*(1/30)*(15/100)*(1/3600))))</f>
        <v/>
      </c>
      <c r="H147" s="16">
        <f>(Users!H147*MAX(Settings!$C$18,(Settings!$C$19*1024*8*(1/30)*(15/100)*(1/3600))))</f>
        <v/>
      </c>
      <c r="I147" s="16">
        <f>(Users!I147*MAX(Settings!$C$18,(Settings!$C$19*1024*8*(1/30)*(15/100)*(1/3600))))</f>
        <v/>
      </c>
      <c r="J147" s="16">
        <f>(Users!J147*MAX(Settings!$C$18,(Settings!$C$19*1024*8*(1/30)*(15/100)*(1/3600))))</f>
        <v/>
      </c>
      <c r="K147" s="16">
        <f>(Users!K147*MAX(Settings!$C$18,(Settings!$C$19*1024*8*(1/30)*(15/100)*(1/3600))))</f>
        <v/>
      </c>
      <c r="L147" s="16">
        <f>(Users!L147*MAX(Settings!$C$18,(Settings!$C$19*1024*8*(1/30)*(15/100)*(1/3600))))</f>
        <v/>
      </c>
    </row>
    <row r="148">
      <c r="A148" s="16">
        <f>'Users'!A148</f>
        <v/>
      </c>
      <c r="B148" s="16">
        <f>'Users'!B148</f>
        <v/>
      </c>
      <c r="C148" s="16">
        <f>(Users!C148*MAX(Settings!$C$18,(Settings!$C$19*1024*8*(1/30)*(15/100)*(1/3600))))</f>
        <v/>
      </c>
      <c r="D148" s="16">
        <f>(Users!D148*MAX(Settings!$C$18,(Settings!$C$19*1024*8*(1/30)*(15/100)*(1/3600))))</f>
        <v/>
      </c>
      <c r="E148" s="16">
        <f>(Users!E148*MAX(Settings!$C$18,(Settings!$C$19*1024*8*(1/30)*(15/100)*(1/3600))))</f>
        <v/>
      </c>
      <c r="F148" s="16">
        <f>(Users!F148*MAX(Settings!$C$18,(Settings!$C$19*1024*8*(1/30)*(15/100)*(1/3600))))</f>
        <v/>
      </c>
      <c r="G148" s="16">
        <f>(Users!G148*MAX(Settings!$C$18,(Settings!$C$19*1024*8*(1/30)*(15/100)*(1/3600))))</f>
        <v/>
      </c>
      <c r="H148" s="16">
        <f>(Users!H148*MAX(Settings!$C$18,(Settings!$C$19*1024*8*(1/30)*(15/100)*(1/3600))))</f>
        <v/>
      </c>
      <c r="I148" s="16">
        <f>(Users!I148*MAX(Settings!$C$18,(Settings!$C$19*1024*8*(1/30)*(15/100)*(1/3600))))</f>
        <v/>
      </c>
      <c r="J148" s="16">
        <f>(Users!J148*MAX(Settings!$C$18,(Settings!$C$19*1024*8*(1/30)*(15/100)*(1/3600))))</f>
        <v/>
      </c>
      <c r="K148" s="16">
        <f>(Users!K148*MAX(Settings!$C$18,(Settings!$C$19*1024*8*(1/30)*(15/100)*(1/3600))))</f>
        <v/>
      </c>
      <c r="L148" s="16">
        <f>(Users!L148*MAX(Settings!$C$18,(Settings!$C$19*1024*8*(1/30)*(15/100)*(1/3600))))</f>
        <v/>
      </c>
    </row>
    <row r="149">
      <c r="A149" s="16">
        <f>'Users'!A149</f>
        <v/>
      </c>
      <c r="B149" s="16">
        <f>'Users'!B149</f>
        <v/>
      </c>
      <c r="C149" s="16">
        <f>(Users!C149*MAX(Settings!$C$18,(Settings!$C$19*1024*8*(1/30)*(15/100)*(1/3600))))</f>
        <v/>
      </c>
      <c r="D149" s="16">
        <f>(Users!D149*MAX(Settings!$C$18,(Settings!$C$19*1024*8*(1/30)*(15/100)*(1/3600))))</f>
        <v/>
      </c>
      <c r="E149" s="16">
        <f>(Users!E149*MAX(Settings!$C$18,(Settings!$C$19*1024*8*(1/30)*(15/100)*(1/3600))))</f>
        <v/>
      </c>
      <c r="F149" s="16">
        <f>(Users!F149*MAX(Settings!$C$18,(Settings!$C$19*1024*8*(1/30)*(15/100)*(1/3600))))</f>
        <v/>
      </c>
      <c r="G149" s="16">
        <f>(Users!G149*MAX(Settings!$C$18,(Settings!$C$19*1024*8*(1/30)*(15/100)*(1/3600))))</f>
        <v/>
      </c>
      <c r="H149" s="16">
        <f>(Users!H149*MAX(Settings!$C$18,(Settings!$C$19*1024*8*(1/30)*(15/100)*(1/3600))))</f>
        <v/>
      </c>
      <c r="I149" s="16">
        <f>(Users!I149*MAX(Settings!$C$18,(Settings!$C$19*1024*8*(1/30)*(15/100)*(1/3600))))</f>
        <v/>
      </c>
      <c r="J149" s="16">
        <f>(Users!J149*MAX(Settings!$C$18,(Settings!$C$19*1024*8*(1/30)*(15/100)*(1/3600))))</f>
        <v/>
      </c>
      <c r="K149" s="16">
        <f>(Users!K149*MAX(Settings!$C$18,(Settings!$C$19*1024*8*(1/30)*(15/100)*(1/3600))))</f>
        <v/>
      </c>
      <c r="L149" s="16">
        <f>(Users!L149*MAX(Settings!$C$18,(Settings!$C$19*1024*8*(1/30)*(15/100)*(1/3600))))</f>
        <v/>
      </c>
    </row>
    <row r="150">
      <c r="A150" s="16">
        <f>'Users'!A150</f>
        <v/>
      </c>
      <c r="B150" s="16">
        <f>'Users'!B150</f>
        <v/>
      </c>
      <c r="C150" s="16">
        <f>(Users!C150*MAX(Settings!$C$18,(Settings!$C$19*1024*8*(1/30)*(15/100)*(1/3600))))</f>
        <v/>
      </c>
      <c r="D150" s="16">
        <f>(Users!D150*MAX(Settings!$C$18,(Settings!$C$19*1024*8*(1/30)*(15/100)*(1/3600))))</f>
        <v/>
      </c>
      <c r="E150" s="16">
        <f>(Users!E150*MAX(Settings!$C$18,(Settings!$C$19*1024*8*(1/30)*(15/100)*(1/3600))))</f>
        <v/>
      </c>
      <c r="F150" s="16">
        <f>(Users!F150*MAX(Settings!$C$18,(Settings!$C$19*1024*8*(1/30)*(15/100)*(1/3600))))</f>
        <v/>
      </c>
      <c r="G150" s="16">
        <f>(Users!G150*MAX(Settings!$C$18,(Settings!$C$19*1024*8*(1/30)*(15/100)*(1/3600))))</f>
        <v/>
      </c>
      <c r="H150" s="16">
        <f>(Users!H150*MAX(Settings!$C$18,(Settings!$C$19*1024*8*(1/30)*(15/100)*(1/3600))))</f>
        <v/>
      </c>
      <c r="I150" s="16">
        <f>(Users!I150*MAX(Settings!$C$18,(Settings!$C$19*1024*8*(1/30)*(15/100)*(1/3600))))</f>
        <v/>
      </c>
      <c r="J150" s="16">
        <f>(Users!J150*MAX(Settings!$C$18,(Settings!$C$19*1024*8*(1/30)*(15/100)*(1/3600))))</f>
        <v/>
      </c>
      <c r="K150" s="16">
        <f>(Users!K150*MAX(Settings!$C$18,(Settings!$C$19*1024*8*(1/30)*(15/100)*(1/3600))))</f>
        <v/>
      </c>
      <c r="L150" s="16">
        <f>(Users!L150*MAX(Settings!$C$18,(Settings!$C$19*1024*8*(1/30)*(15/100)*(1/3600))))</f>
        <v/>
      </c>
    </row>
    <row r="151">
      <c r="A151" s="16">
        <f>'Users'!A151</f>
        <v/>
      </c>
      <c r="B151" s="16">
        <f>'Users'!B151</f>
        <v/>
      </c>
      <c r="C151" s="16">
        <f>(Users!C151*MAX(Settings!$C$18,(Settings!$C$19*1024*8*(1/30)*(15/100)*(1/3600))))</f>
        <v/>
      </c>
      <c r="D151" s="16">
        <f>(Users!D151*MAX(Settings!$C$18,(Settings!$C$19*1024*8*(1/30)*(15/100)*(1/3600))))</f>
        <v/>
      </c>
      <c r="E151" s="16">
        <f>(Users!E151*MAX(Settings!$C$18,(Settings!$C$19*1024*8*(1/30)*(15/100)*(1/3600))))</f>
        <v/>
      </c>
      <c r="F151" s="16">
        <f>(Users!F151*MAX(Settings!$C$18,(Settings!$C$19*1024*8*(1/30)*(15/100)*(1/3600))))</f>
        <v/>
      </c>
      <c r="G151" s="16">
        <f>(Users!G151*MAX(Settings!$C$18,(Settings!$C$19*1024*8*(1/30)*(15/100)*(1/3600))))</f>
        <v/>
      </c>
      <c r="H151" s="16">
        <f>(Users!H151*MAX(Settings!$C$18,(Settings!$C$19*1024*8*(1/30)*(15/100)*(1/3600))))</f>
        <v/>
      </c>
      <c r="I151" s="16">
        <f>(Users!I151*MAX(Settings!$C$18,(Settings!$C$19*1024*8*(1/30)*(15/100)*(1/3600))))</f>
        <v/>
      </c>
      <c r="J151" s="16">
        <f>(Users!J151*MAX(Settings!$C$18,(Settings!$C$19*1024*8*(1/30)*(15/100)*(1/3600))))</f>
        <v/>
      </c>
      <c r="K151" s="16">
        <f>(Users!K151*MAX(Settings!$C$18,(Settings!$C$19*1024*8*(1/30)*(15/100)*(1/3600))))</f>
        <v/>
      </c>
      <c r="L151" s="16">
        <f>(Users!L151*MAX(Settings!$C$18,(Settings!$C$19*1024*8*(1/30)*(15/100)*(1/3600))))</f>
        <v/>
      </c>
    </row>
    <row r="152">
      <c r="A152" s="16">
        <f>'Users'!A152</f>
        <v/>
      </c>
      <c r="B152" s="16">
        <f>'Users'!B152</f>
        <v/>
      </c>
      <c r="C152" s="16">
        <f>(Users!C152*MAX(Settings!$C$18,(Settings!$C$19*1024*8*(1/30)*(15/100)*(1/3600))))</f>
        <v/>
      </c>
      <c r="D152" s="16">
        <f>(Users!D152*MAX(Settings!$C$18,(Settings!$C$19*1024*8*(1/30)*(15/100)*(1/3600))))</f>
        <v/>
      </c>
      <c r="E152" s="16">
        <f>(Users!E152*MAX(Settings!$C$18,(Settings!$C$19*1024*8*(1/30)*(15/100)*(1/3600))))</f>
        <v/>
      </c>
      <c r="F152" s="16">
        <f>(Users!F152*MAX(Settings!$C$18,(Settings!$C$19*1024*8*(1/30)*(15/100)*(1/3600))))</f>
        <v/>
      </c>
      <c r="G152" s="16">
        <f>(Users!G152*MAX(Settings!$C$18,(Settings!$C$19*1024*8*(1/30)*(15/100)*(1/3600))))</f>
        <v/>
      </c>
      <c r="H152" s="16">
        <f>(Users!H152*MAX(Settings!$C$18,(Settings!$C$19*1024*8*(1/30)*(15/100)*(1/3600))))</f>
        <v/>
      </c>
      <c r="I152" s="16">
        <f>(Users!I152*MAX(Settings!$C$18,(Settings!$C$19*1024*8*(1/30)*(15/100)*(1/3600))))</f>
        <v/>
      </c>
      <c r="J152" s="16">
        <f>(Users!J152*MAX(Settings!$C$18,(Settings!$C$19*1024*8*(1/30)*(15/100)*(1/3600))))</f>
        <v/>
      </c>
      <c r="K152" s="16">
        <f>(Users!K152*MAX(Settings!$C$18,(Settings!$C$19*1024*8*(1/30)*(15/100)*(1/3600))))</f>
        <v/>
      </c>
      <c r="L152" s="16">
        <f>(Users!L152*MAX(Settings!$C$18,(Settings!$C$19*1024*8*(1/30)*(15/100)*(1/3600))))</f>
        <v/>
      </c>
    </row>
    <row r="153">
      <c r="A153" s="16">
        <f>'Users'!A153</f>
        <v/>
      </c>
      <c r="B153" s="16">
        <f>'Users'!B153</f>
        <v/>
      </c>
      <c r="C153" s="16">
        <f>(Users!C153*MAX(Settings!$C$18,(Settings!$C$19*1024*8*(1/30)*(15/100)*(1/3600))))</f>
        <v/>
      </c>
      <c r="D153" s="16">
        <f>(Users!D153*MAX(Settings!$C$18,(Settings!$C$19*1024*8*(1/30)*(15/100)*(1/3600))))</f>
        <v/>
      </c>
      <c r="E153" s="16">
        <f>(Users!E153*MAX(Settings!$C$18,(Settings!$C$19*1024*8*(1/30)*(15/100)*(1/3600))))</f>
        <v/>
      </c>
      <c r="F153" s="16">
        <f>(Users!F153*MAX(Settings!$C$18,(Settings!$C$19*1024*8*(1/30)*(15/100)*(1/3600))))</f>
        <v/>
      </c>
      <c r="G153" s="16">
        <f>(Users!G153*MAX(Settings!$C$18,(Settings!$C$19*1024*8*(1/30)*(15/100)*(1/3600))))</f>
        <v/>
      </c>
      <c r="H153" s="16">
        <f>(Users!H153*MAX(Settings!$C$18,(Settings!$C$19*1024*8*(1/30)*(15/100)*(1/3600))))</f>
        <v/>
      </c>
      <c r="I153" s="16">
        <f>(Users!I153*MAX(Settings!$C$18,(Settings!$C$19*1024*8*(1/30)*(15/100)*(1/3600))))</f>
        <v/>
      </c>
      <c r="J153" s="16">
        <f>(Users!J153*MAX(Settings!$C$18,(Settings!$C$19*1024*8*(1/30)*(15/100)*(1/3600))))</f>
        <v/>
      </c>
      <c r="K153" s="16">
        <f>(Users!K153*MAX(Settings!$C$18,(Settings!$C$19*1024*8*(1/30)*(15/100)*(1/3600))))</f>
        <v/>
      </c>
      <c r="L153" s="16">
        <f>(Users!L153*MAX(Settings!$C$18,(Settings!$C$19*1024*8*(1/30)*(15/100)*(1/3600))))</f>
        <v/>
      </c>
    </row>
    <row r="154">
      <c r="A154" s="16">
        <f>'Users'!A154</f>
        <v/>
      </c>
      <c r="B154" s="16">
        <f>'Users'!B154</f>
        <v/>
      </c>
      <c r="C154" s="16">
        <f>(Users!C154*MAX(Settings!$C$18,(Settings!$C$19*1024*8*(1/30)*(15/100)*(1/3600))))</f>
        <v/>
      </c>
      <c r="D154" s="16">
        <f>(Users!D154*MAX(Settings!$C$18,(Settings!$C$19*1024*8*(1/30)*(15/100)*(1/3600))))</f>
        <v/>
      </c>
      <c r="E154" s="16">
        <f>(Users!E154*MAX(Settings!$C$18,(Settings!$C$19*1024*8*(1/30)*(15/100)*(1/3600))))</f>
        <v/>
      </c>
      <c r="F154" s="16">
        <f>(Users!F154*MAX(Settings!$C$18,(Settings!$C$19*1024*8*(1/30)*(15/100)*(1/3600))))</f>
        <v/>
      </c>
      <c r="G154" s="16">
        <f>(Users!G154*MAX(Settings!$C$18,(Settings!$C$19*1024*8*(1/30)*(15/100)*(1/3600))))</f>
        <v/>
      </c>
      <c r="H154" s="16">
        <f>(Users!H154*MAX(Settings!$C$18,(Settings!$C$19*1024*8*(1/30)*(15/100)*(1/3600))))</f>
        <v/>
      </c>
      <c r="I154" s="16">
        <f>(Users!I154*MAX(Settings!$C$18,(Settings!$C$19*1024*8*(1/30)*(15/100)*(1/3600))))</f>
        <v/>
      </c>
      <c r="J154" s="16">
        <f>(Users!J154*MAX(Settings!$C$18,(Settings!$C$19*1024*8*(1/30)*(15/100)*(1/3600))))</f>
        <v/>
      </c>
      <c r="K154" s="16">
        <f>(Users!K154*MAX(Settings!$C$18,(Settings!$C$19*1024*8*(1/30)*(15/100)*(1/3600))))</f>
        <v/>
      </c>
      <c r="L154" s="16">
        <f>(Users!L154*MAX(Settings!$C$18,(Settings!$C$19*1024*8*(1/30)*(15/100)*(1/3600))))</f>
        <v/>
      </c>
    </row>
    <row r="155">
      <c r="A155" s="16">
        <f>'Users'!A155</f>
        <v/>
      </c>
      <c r="B155" s="16">
        <f>'Users'!B155</f>
        <v/>
      </c>
      <c r="C155" s="16">
        <f>(Users!C155*MAX(Settings!$C$18,(Settings!$C$19*1024*8*(1/30)*(15/100)*(1/3600))))</f>
        <v/>
      </c>
      <c r="D155" s="16">
        <f>(Users!D155*MAX(Settings!$C$18,(Settings!$C$19*1024*8*(1/30)*(15/100)*(1/3600))))</f>
        <v/>
      </c>
      <c r="E155" s="16">
        <f>(Users!E155*MAX(Settings!$C$18,(Settings!$C$19*1024*8*(1/30)*(15/100)*(1/3600))))</f>
        <v/>
      </c>
      <c r="F155" s="16">
        <f>(Users!F155*MAX(Settings!$C$18,(Settings!$C$19*1024*8*(1/30)*(15/100)*(1/3600))))</f>
        <v/>
      </c>
      <c r="G155" s="16">
        <f>(Users!G155*MAX(Settings!$C$18,(Settings!$C$19*1024*8*(1/30)*(15/100)*(1/3600))))</f>
        <v/>
      </c>
      <c r="H155" s="16">
        <f>(Users!H155*MAX(Settings!$C$18,(Settings!$C$19*1024*8*(1/30)*(15/100)*(1/3600))))</f>
        <v/>
      </c>
      <c r="I155" s="16">
        <f>(Users!I155*MAX(Settings!$C$18,(Settings!$C$19*1024*8*(1/30)*(15/100)*(1/3600))))</f>
        <v/>
      </c>
      <c r="J155" s="16">
        <f>(Users!J155*MAX(Settings!$C$18,(Settings!$C$19*1024*8*(1/30)*(15/100)*(1/3600))))</f>
        <v/>
      </c>
      <c r="K155" s="16">
        <f>(Users!K155*MAX(Settings!$C$18,(Settings!$C$19*1024*8*(1/30)*(15/100)*(1/3600))))</f>
        <v/>
      </c>
      <c r="L155" s="16">
        <f>(Users!L155*MAX(Settings!$C$18,(Settings!$C$19*1024*8*(1/30)*(15/100)*(1/3600))))</f>
        <v/>
      </c>
    </row>
    <row r="156">
      <c r="A156" s="16">
        <f>'Users'!A156</f>
        <v/>
      </c>
      <c r="B156" s="16">
        <f>'Users'!B156</f>
        <v/>
      </c>
      <c r="C156" s="16">
        <f>(Users!C156*MAX(Settings!$C$18,(Settings!$C$19*1024*8*(1/30)*(15/100)*(1/3600))))</f>
        <v/>
      </c>
      <c r="D156" s="16">
        <f>(Users!D156*MAX(Settings!$C$18,(Settings!$C$19*1024*8*(1/30)*(15/100)*(1/3600))))</f>
        <v/>
      </c>
      <c r="E156" s="16">
        <f>(Users!E156*MAX(Settings!$C$18,(Settings!$C$19*1024*8*(1/30)*(15/100)*(1/3600))))</f>
        <v/>
      </c>
      <c r="F156" s="16">
        <f>(Users!F156*MAX(Settings!$C$18,(Settings!$C$19*1024*8*(1/30)*(15/100)*(1/3600))))</f>
        <v/>
      </c>
      <c r="G156" s="16">
        <f>(Users!G156*MAX(Settings!$C$18,(Settings!$C$19*1024*8*(1/30)*(15/100)*(1/3600))))</f>
        <v/>
      </c>
      <c r="H156" s="16">
        <f>(Users!H156*MAX(Settings!$C$18,(Settings!$C$19*1024*8*(1/30)*(15/100)*(1/3600))))</f>
        <v/>
      </c>
      <c r="I156" s="16">
        <f>(Users!I156*MAX(Settings!$C$18,(Settings!$C$19*1024*8*(1/30)*(15/100)*(1/3600))))</f>
        <v/>
      </c>
      <c r="J156" s="16">
        <f>(Users!J156*MAX(Settings!$C$18,(Settings!$C$19*1024*8*(1/30)*(15/100)*(1/3600))))</f>
        <v/>
      </c>
      <c r="K156" s="16">
        <f>(Users!K156*MAX(Settings!$C$18,(Settings!$C$19*1024*8*(1/30)*(15/100)*(1/3600))))</f>
        <v/>
      </c>
      <c r="L156" s="16">
        <f>(Users!L156*MAX(Settings!$C$18,(Settings!$C$19*1024*8*(1/30)*(15/100)*(1/3600))))</f>
        <v/>
      </c>
    </row>
    <row r="157">
      <c r="A157" s="16">
        <f>'Users'!A157</f>
        <v/>
      </c>
      <c r="B157" s="16">
        <f>'Users'!B157</f>
        <v/>
      </c>
      <c r="C157" s="16">
        <f>(Users!C157*MAX(Settings!$C$18,(Settings!$C$19*1024*8*(1/30)*(15/100)*(1/3600))))</f>
        <v/>
      </c>
      <c r="D157" s="16">
        <f>(Users!D157*MAX(Settings!$C$18,(Settings!$C$19*1024*8*(1/30)*(15/100)*(1/3600))))</f>
        <v/>
      </c>
      <c r="E157" s="16">
        <f>(Users!E157*MAX(Settings!$C$18,(Settings!$C$19*1024*8*(1/30)*(15/100)*(1/3600))))</f>
        <v/>
      </c>
      <c r="F157" s="16">
        <f>(Users!F157*MAX(Settings!$C$18,(Settings!$C$19*1024*8*(1/30)*(15/100)*(1/3600))))</f>
        <v/>
      </c>
      <c r="G157" s="16">
        <f>(Users!G157*MAX(Settings!$C$18,(Settings!$C$19*1024*8*(1/30)*(15/100)*(1/3600))))</f>
        <v/>
      </c>
      <c r="H157" s="16">
        <f>(Users!H157*MAX(Settings!$C$18,(Settings!$C$19*1024*8*(1/30)*(15/100)*(1/3600))))</f>
        <v/>
      </c>
      <c r="I157" s="16">
        <f>(Users!I157*MAX(Settings!$C$18,(Settings!$C$19*1024*8*(1/30)*(15/100)*(1/3600))))</f>
        <v/>
      </c>
      <c r="J157" s="16">
        <f>(Users!J157*MAX(Settings!$C$18,(Settings!$C$19*1024*8*(1/30)*(15/100)*(1/3600))))</f>
        <v/>
      </c>
      <c r="K157" s="16">
        <f>(Users!K157*MAX(Settings!$C$18,(Settings!$C$19*1024*8*(1/30)*(15/100)*(1/3600))))</f>
        <v/>
      </c>
      <c r="L157" s="16">
        <f>(Users!L157*MAX(Settings!$C$18,(Settings!$C$19*1024*8*(1/30)*(15/100)*(1/3600))))</f>
        <v/>
      </c>
    </row>
    <row r="158">
      <c r="A158" s="16">
        <f>'Users'!A158</f>
        <v/>
      </c>
      <c r="B158" s="16">
        <f>'Users'!B158</f>
        <v/>
      </c>
      <c r="C158" s="16">
        <f>(Users!C158*MAX(Settings!$C$18,(Settings!$C$19*1024*8*(1/30)*(15/100)*(1/3600))))</f>
        <v/>
      </c>
      <c r="D158" s="16">
        <f>(Users!D158*MAX(Settings!$C$18,(Settings!$C$19*1024*8*(1/30)*(15/100)*(1/3600))))</f>
        <v/>
      </c>
      <c r="E158" s="16">
        <f>(Users!E158*MAX(Settings!$C$18,(Settings!$C$19*1024*8*(1/30)*(15/100)*(1/3600))))</f>
        <v/>
      </c>
      <c r="F158" s="16">
        <f>(Users!F158*MAX(Settings!$C$18,(Settings!$C$19*1024*8*(1/30)*(15/100)*(1/3600))))</f>
        <v/>
      </c>
      <c r="G158" s="16">
        <f>(Users!G158*MAX(Settings!$C$18,(Settings!$C$19*1024*8*(1/30)*(15/100)*(1/3600))))</f>
        <v/>
      </c>
      <c r="H158" s="16">
        <f>(Users!H158*MAX(Settings!$C$18,(Settings!$C$19*1024*8*(1/30)*(15/100)*(1/3600))))</f>
        <v/>
      </c>
      <c r="I158" s="16">
        <f>(Users!I158*MAX(Settings!$C$18,(Settings!$C$19*1024*8*(1/30)*(15/100)*(1/3600))))</f>
        <v/>
      </c>
      <c r="J158" s="16">
        <f>(Users!J158*MAX(Settings!$C$18,(Settings!$C$19*1024*8*(1/30)*(15/100)*(1/3600))))</f>
        <v/>
      </c>
      <c r="K158" s="16">
        <f>(Users!K158*MAX(Settings!$C$18,(Settings!$C$19*1024*8*(1/30)*(15/100)*(1/3600))))</f>
        <v/>
      </c>
      <c r="L158" s="16">
        <f>(Users!L158*MAX(Settings!$C$18,(Settings!$C$19*1024*8*(1/30)*(15/100)*(1/3600))))</f>
        <v/>
      </c>
    </row>
    <row r="159">
      <c r="A159" s="16">
        <f>'Users'!A159</f>
        <v/>
      </c>
      <c r="B159" s="16">
        <f>'Users'!B159</f>
        <v/>
      </c>
      <c r="C159" s="16">
        <f>(Users!C159*MAX(Settings!$C$18,(Settings!$C$19*1024*8*(1/30)*(15/100)*(1/3600))))</f>
        <v/>
      </c>
      <c r="D159" s="16">
        <f>(Users!D159*MAX(Settings!$C$18,(Settings!$C$19*1024*8*(1/30)*(15/100)*(1/3600))))</f>
        <v/>
      </c>
      <c r="E159" s="16">
        <f>(Users!E159*MAX(Settings!$C$18,(Settings!$C$19*1024*8*(1/30)*(15/100)*(1/3600))))</f>
        <v/>
      </c>
      <c r="F159" s="16">
        <f>(Users!F159*MAX(Settings!$C$18,(Settings!$C$19*1024*8*(1/30)*(15/100)*(1/3600))))</f>
        <v/>
      </c>
      <c r="G159" s="16">
        <f>(Users!G159*MAX(Settings!$C$18,(Settings!$C$19*1024*8*(1/30)*(15/100)*(1/3600))))</f>
        <v/>
      </c>
      <c r="H159" s="16">
        <f>(Users!H159*MAX(Settings!$C$18,(Settings!$C$19*1024*8*(1/30)*(15/100)*(1/3600))))</f>
        <v/>
      </c>
      <c r="I159" s="16">
        <f>(Users!I159*MAX(Settings!$C$18,(Settings!$C$19*1024*8*(1/30)*(15/100)*(1/3600))))</f>
        <v/>
      </c>
      <c r="J159" s="16">
        <f>(Users!J159*MAX(Settings!$C$18,(Settings!$C$19*1024*8*(1/30)*(15/100)*(1/3600))))</f>
        <v/>
      </c>
      <c r="K159" s="16">
        <f>(Users!K159*MAX(Settings!$C$18,(Settings!$C$19*1024*8*(1/30)*(15/100)*(1/3600))))</f>
        <v/>
      </c>
      <c r="L159" s="16">
        <f>(Users!L159*MAX(Settings!$C$18,(Settings!$C$19*1024*8*(1/30)*(15/100)*(1/3600))))</f>
        <v/>
      </c>
    </row>
    <row r="160">
      <c r="A160" s="16">
        <f>'Users'!A160</f>
        <v/>
      </c>
      <c r="B160" s="16">
        <f>'Users'!B160</f>
        <v/>
      </c>
      <c r="C160" s="16">
        <f>(Users!C160*MAX(Settings!$C$18,(Settings!$C$19*1024*8*(1/30)*(15/100)*(1/3600))))</f>
        <v/>
      </c>
      <c r="D160" s="16">
        <f>(Users!D160*MAX(Settings!$C$18,(Settings!$C$19*1024*8*(1/30)*(15/100)*(1/3600))))</f>
        <v/>
      </c>
      <c r="E160" s="16">
        <f>(Users!E160*MAX(Settings!$C$18,(Settings!$C$19*1024*8*(1/30)*(15/100)*(1/3600))))</f>
        <v/>
      </c>
      <c r="F160" s="16">
        <f>(Users!F160*MAX(Settings!$C$18,(Settings!$C$19*1024*8*(1/30)*(15/100)*(1/3600))))</f>
        <v/>
      </c>
      <c r="G160" s="16">
        <f>(Users!G160*MAX(Settings!$C$18,(Settings!$C$19*1024*8*(1/30)*(15/100)*(1/3600))))</f>
        <v/>
      </c>
      <c r="H160" s="16">
        <f>(Users!H160*MAX(Settings!$C$18,(Settings!$C$19*1024*8*(1/30)*(15/100)*(1/3600))))</f>
        <v/>
      </c>
      <c r="I160" s="16">
        <f>(Users!I160*MAX(Settings!$C$18,(Settings!$C$19*1024*8*(1/30)*(15/100)*(1/3600))))</f>
        <v/>
      </c>
      <c r="J160" s="16">
        <f>(Users!J160*MAX(Settings!$C$18,(Settings!$C$19*1024*8*(1/30)*(15/100)*(1/3600))))</f>
        <v/>
      </c>
      <c r="K160" s="16">
        <f>(Users!K160*MAX(Settings!$C$18,(Settings!$C$19*1024*8*(1/30)*(15/100)*(1/3600))))</f>
        <v/>
      </c>
      <c r="L160" s="16">
        <f>(Users!L160*MAX(Settings!$C$18,(Settings!$C$19*1024*8*(1/30)*(15/100)*(1/3600))))</f>
        <v/>
      </c>
    </row>
    <row r="161">
      <c r="A161" s="16">
        <f>'Users'!A161</f>
        <v/>
      </c>
      <c r="B161" s="16">
        <f>'Users'!B161</f>
        <v/>
      </c>
      <c r="C161" s="16">
        <f>(Users!C161*MAX(Settings!$C$18,(Settings!$C$19*1024*8*(1/30)*(15/100)*(1/3600))))</f>
        <v/>
      </c>
      <c r="D161" s="16">
        <f>(Users!D161*MAX(Settings!$C$18,(Settings!$C$19*1024*8*(1/30)*(15/100)*(1/3600))))</f>
        <v/>
      </c>
      <c r="E161" s="16">
        <f>(Users!E161*MAX(Settings!$C$18,(Settings!$C$19*1024*8*(1/30)*(15/100)*(1/3600))))</f>
        <v/>
      </c>
      <c r="F161" s="16">
        <f>(Users!F161*MAX(Settings!$C$18,(Settings!$C$19*1024*8*(1/30)*(15/100)*(1/3600))))</f>
        <v/>
      </c>
      <c r="G161" s="16">
        <f>(Users!G161*MAX(Settings!$C$18,(Settings!$C$19*1024*8*(1/30)*(15/100)*(1/3600))))</f>
        <v/>
      </c>
      <c r="H161" s="16">
        <f>(Users!H161*MAX(Settings!$C$18,(Settings!$C$19*1024*8*(1/30)*(15/100)*(1/3600))))</f>
        <v/>
      </c>
      <c r="I161" s="16">
        <f>(Users!I161*MAX(Settings!$C$18,(Settings!$C$19*1024*8*(1/30)*(15/100)*(1/3600))))</f>
        <v/>
      </c>
      <c r="J161" s="16">
        <f>(Users!J161*MAX(Settings!$C$18,(Settings!$C$19*1024*8*(1/30)*(15/100)*(1/3600))))</f>
        <v/>
      </c>
      <c r="K161" s="16">
        <f>(Users!K161*MAX(Settings!$C$18,(Settings!$C$19*1024*8*(1/30)*(15/100)*(1/3600))))</f>
        <v/>
      </c>
      <c r="L161" s="16">
        <f>(Users!L161*MAX(Settings!$C$18,(Settings!$C$19*1024*8*(1/30)*(15/100)*(1/3600))))</f>
        <v/>
      </c>
    </row>
    <row r="162">
      <c r="A162" s="16">
        <f>'Users'!A162</f>
        <v/>
      </c>
      <c r="B162" s="16">
        <f>'Users'!B162</f>
        <v/>
      </c>
      <c r="C162" s="16">
        <f>(Users!C162*MAX(Settings!$C$18,(Settings!$C$19*1024*8*(1/30)*(15/100)*(1/3600))))</f>
        <v/>
      </c>
      <c r="D162" s="16">
        <f>(Users!D162*MAX(Settings!$C$18,(Settings!$C$19*1024*8*(1/30)*(15/100)*(1/3600))))</f>
        <v/>
      </c>
      <c r="E162" s="16">
        <f>(Users!E162*MAX(Settings!$C$18,(Settings!$C$19*1024*8*(1/30)*(15/100)*(1/3600))))</f>
        <v/>
      </c>
      <c r="F162" s="16">
        <f>(Users!F162*MAX(Settings!$C$18,(Settings!$C$19*1024*8*(1/30)*(15/100)*(1/3600))))</f>
        <v/>
      </c>
      <c r="G162" s="16">
        <f>(Users!G162*MAX(Settings!$C$18,(Settings!$C$19*1024*8*(1/30)*(15/100)*(1/3600))))</f>
        <v/>
      </c>
      <c r="H162" s="16">
        <f>(Users!H162*MAX(Settings!$C$18,(Settings!$C$19*1024*8*(1/30)*(15/100)*(1/3600))))</f>
        <v/>
      </c>
      <c r="I162" s="16">
        <f>(Users!I162*MAX(Settings!$C$18,(Settings!$C$19*1024*8*(1/30)*(15/100)*(1/3600))))</f>
        <v/>
      </c>
      <c r="J162" s="16">
        <f>(Users!J162*MAX(Settings!$C$18,(Settings!$C$19*1024*8*(1/30)*(15/100)*(1/3600))))</f>
        <v/>
      </c>
      <c r="K162" s="16">
        <f>(Users!K162*MAX(Settings!$C$18,(Settings!$C$19*1024*8*(1/30)*(15/100)*(1/3600))))</f>
        <v/>
      </c>
      <c r="L162" s="16">
        <f>(Users!L162*MAX(Settings!$C$18,(Settings!$C$19*1024*8*(1/30)*(15/100)*(1/3600))))</f>
        <v/>
      </c>
    </row>
    <row r="163">
      <c r="A163" s="16">
        <f>'Users'!A163</f>
        <v/>
      </c>
      <c r="B163" s="16">
        <f>'Users'!B163</f>
        <v/>
      </c>
      <c r="C163" s="16">
        <f>(Users!C163*MAX(Settings!$C$18,(Settings!$C$19*1024*8*(1/30)*(15/100)*(1/3600))))</f>
        <v/>
      </c>
      <c r="D163" s="16">
        <f>(Users!D163*MAX(Settings!$C$18,(Settings!$C$19*1024*8*(1/30)*(15/100)*(1/3600))))</f>
        <v/>
      </c>
      <c r="E163" s="16">
        <f>(Users!E163*MAX(Settings!$C$18,(Settings!$C$19*1024*8*(1/30)*(15/100)*(1/3600))))</f>
        <v/>
      </c>
      <c r="F163" s="16">
        <f>(Users!F163*MAX(Settings!$C$18,(Settings!$C$19*1024*8*(1/30)*(15/100)*(1/3600))))</f>
        <v/>
      </c>
      <c r="G163" s="16">
        <f>(Users!G163*MAX(Settings!$C$18,(Settings!$C$19*1024*8*(1/30)*(15/100)*(1/3600))))</f>
        <v/>
      </c>
      <c r="H163" s="16">
        <f>(Users!H163*MAX(Settings!$C$18,(Settings!$C$19*1024*8*(1/30)*(15/100)*(1/3600))))</f>
        <v/>
      </c>
      <c r="I163" s="16">
        <f>(Users!I163*MAX(Settings!$C$18,(Settings!$C$19*1024*8*(1/30)*(15/100)*(1/3600))))</f>
        <v/>
      </c>
      <c r="J163" s="16">
        <f>(Users!J163*MAX(Settings!$C$18,(Settings!$C$19*1024*8*(1/30)*(15/100)*(1/3600))))</f>
        <v/>
      </c>
      <c r="K163" s="16">
        <f>(Users!K163*MAX(Settings!$C$18,(Settings!$C$19*1024*8*(1/30)*(15/100)*(1/3600))))</f>
        <v/>
      </c>
      <c r="L163" s="16">
        <f>(Users!L163*MAX(Settings!$C$18,(Settings!$C$19*1024*8*(1/30)*(15/100)*(1/3600))))</f>
        <v/>
      </c>
    </row>
    <row r="164">
      <c r="A164" s="16">
        <f>'Users'!A164</f>
        <v/>
      </c>
      <c r="B164" s="16">
        <f>'Users'!B164</f>
        <v/>
      </c>
      <c r="C164" s="16">
        <f>(Users!C164*MAX(Settings!$C$18,(Settings!$C$19*1024*8*(1/30)*(15/100)*(1/3600))))</f>
        <v/>
      </c>
      <c r="D164" s="16">
        <f>(Users!D164*MAX(Settings!$C$18,(Settings!$C$19*1024*8*(1/30)*(15/100)*(1/3600))))</f>
        <v/>
      </c>
      <c r="E164" s="16">
        <f>(Users!E164*MAX(Settings!$C$18,(Settings!$C$19*1024*8*(1/30)*(15/100)*(1/3600))))</f>
        <v/>
      </c>
      <c r="F164" s="16">
        <f>(Users!F164*MAX(Settings!$C$18,(Settings!$C$19*1024*8*(1/30)*(15/100)*(1/3600))))</f>
        <v/>
      </c>
      <c r="G164" s="16">
        <f>(Users!G164*MAX(Settings!$C$18,(Settings!$C$19*1024*8*(1/30)*(15/100)*(1/3600))))</f>
        <v/>
      </c>
      <c r="H164" s="16">
        <f>(Users!H164*MAX(Settings!$C$18,(Settings!$C$19*1024*8*(1/30)*(15/100)*(1/3600))))</f>
        <v/>
      </c>
      <c r="I164" s="16">
        <f>(Users!I164*MAX(Settings!$C$18,(Settings!$C$19*1024*8*(1/30)*(15/100)*(1/3600))))</f>
        <v/>
      </c>
      <c r="J164" s="16">
        <f>(Users!J164*MAX(Settings!$C$18,(Settings!$C$19*1024*8*(1/30)*(15/100)*(1/3600))))</f>
        <v/>
      </c>
      <c r="K164" s="16">
        <f>(Users!K164*MAX(Settings!$C$18,(Settings!$C$19*1024*8*(1/30)*(15/100)*(1/3600))))</f>
        <v/>
      </c>
      <c r="L164" s="16">
        <f>(Users!L164*MAX(Settings!$C$18,(Settings!$C$19*1024*8*(1/30)*(15/100)*(1/3600))))</f>
        <v/>
      </c>
    </row>
    <row r="165">
      <c r="A165" s="16">
        <f>'Users'!A165</f>
        <v/>
      </c>
      <c r="B165" s="16">
        <f>'Users'!B165</f>
        <v/>
      </c>
      <c r="C165" s="16">
        <f>(Users!C165*MAX(Settings!$C$18,(Settings!$C$19*1024*8*(1/30)*(15/100)*(1/3600))))</f>
        <v/>
      </c>
      <c r="D165" s="16">
        <f>(Users!D165*MAX(Settings!$C$18,(Settings!$C$19*1024*8*(1/30)*(15/100)*(1/3600))))</f>
        <v/>
      </c>
      <c r="E165" s="16">
        <f>(Users!E165*MAX(Settings!$C$18,(Settings!$C$19*1024*8*(1/30)*(15/100)*(1/3600))))</f>
        <v/>
      </c>
      <c r="F165" s="16">
        <f>(Users!F165*MAX(Settings!$C$18,(Settings!$C$19*1024*8*(1/30)*(15/100)*(1/3600))))</f>
        <v/>
      </c>
      <c r="G165" s="16">
        <f>(Users!G165*MAX(Settings!$C$18,(Settings!$C$19*1024*8*(1/30)*(15/100)*(1/3600))))</f>
        <v/>
      </c>
      <c r="H165" s="16">
        <f>(Users!H165*MAX(Settings!$C$18,(Settings!$C$19*1024*8*(1/30)*(15/100)*(1/3600))))</f>
        <v/>
      </c>
      <c r="I165" s="16">
        <f>(Users!I165*MAX(Settings!$C$18,(Settings!$C$19*1024*8*(1/30)*(15/100)*(1/3600))))</f>
        <v/>
      </c>
      <c r="J165" s="16">
        <f>(Users!J165*MAX(Settings!$C$18,(Settings!$C$19*1024*8*(1/30)*(15/100)*(1/3600))))</f>
        <v/>
      </c>
      <c r="K165" s="16">
        <f>(Users!K165*MAX(Settings!$C$18,(Settings!$C$19*1024*8*(1/30)*(15/100)*(1/3600))))</f>
        <v/>
      </c>
      <c r="L165" s="16">
        <f>(Users!L165*MAX(Settings!$C$18,(Settings!$C$19*1024*8*(1/30)*(15/100)*(1/3600))))</f>
        <v/>
      </c>
    </row>
    <row r="166">
      <c r="A166" s="16">
        <f>'Users'!A166</f>
        <v/>
      </c>
      <c r="B166" s="16">
        <f>'Users'!B166</f>
        <v/>
      </c>
      <c r="C166" s="16">
        <f>(Users!C166*MAX(Settings!$C$18,(Settings!$C$19*1024*8*(1/30)*(15/100)*(1/3600))))</f>
        <v/>
      </c>
      <c r="D166" s="16">
        <f>(Users!D166*MAX(Settings!$C$18,(Settings!$C$19*1024*8*(1/30)*(15/100)*(1/3600))))</f>
        <v/>
      </c>
      <c r="E166" s="16">
        <f>(Users!E166*MAX(Settings!$C$18,(Settings!$C$19*1024*8*(1/30)*(15/100)*(1/3600))))</f>
        <v/>
      </c>
      <c r="F166" s="16">
        <f>(Users!F166*MAX(Settings!$C$18,(Settings!$C$19*1024*8*(1/30)*(15/100)*(1/3600))))</f>
        <v/>
      </c>
      <c r="G166" s="16">
        <f>(Users!G166*MAX(Settings!$C$18,(Settings!$C$19*1024*8*(1/30)*(15/100)*(1/3600))))</f>
        <v/>
      </c>
      <c r="H166" s="16">
        <f>(Users!H166*MAX(Settings!$C$18,(Settings!$C$19*1024*8*(1/30)*(15/100)*(1/3600))))</f>
        <v/>
      </c>
      <c r="I166" s="16">
        <f>(Users!I166*MAX(Settings!$C$18,(Settings!$C$19*1024*8*(1/30)*(15/100)*(1/3600))))</f>
        <v/>
      </c>
      <c r="J166" s="16">
        <f>(Users!J166*MAX(Settings!$C$18,(Settings!$C$19*1024*8*(1/30)*(15/100)*(1/3600))))</f>
        <v/>
      </c>
      <c r="K166" s="16">
        <f>(Users!K166*MAX(Settings!$C$18,(Settings!$C$19*1024*8*(1/30)*(15/100)*(1/3600))))</f>
        <v/>
      </c>
      <c r="L166" s="16">
        <f>(Users!L166*MAX(Settings!$C$18,(Settings!$C$19*1024*8*(1/30)*(15/100)*(1/3600))))</f>
        <v/>
      </c>
    </row>
    <row r="167">
      <c r="A167" s="16">
        <f>'Users'!A167</f>
        <v/>
      </c>
      <c r="B167" s="16">
        <f>'Users'!B167</f>
        <v/>
      </c>
      <c r="C167" s="16">
        <f>(Users!C167*MAX(Settings!$C$18,(Settings!$C$19*1024*8*(1/30)*(15/100)*(1/3600))))</f>
        <v/>
      </c>
      <c r="D167" s="16">
        <f>(Users!D167*MAX(Settings!$C$18,(Settings!$C$19*1024*8*(1/30)*(15/100)*(1/3600))))</f>
        <v/>
      </c>
      <c r="E167" s="16">
        <f>(Users!E167*MAX(Settings!$C$18,(Settings!$C$19*1024*8*(1/30)*(15/100)*(1/3600))))</f>
        <v/>
      </c>
      <c r="F167" s="16">
        <f>(Users!F167*MAX(Settings!$C$18,(Settings!$C$19*1024*8*(1/30)*(15/100)*(1/3600))))</f>
        <v/>
      </c>
      <c r="G167" s="16">
        <f>(Users!G167*MAX(Settings!$C$18,(Settings!$C$19*1024*8*(1/30)*(15/100)*(1/3600))))</f>
        <v/>
      </c>
      <c r="H167" s="16">
        <f>(Users!H167*MAX(Settings!$C$18,(Settings!$C$19*1024*8*(1/30)*(15/100)*(1/3600))))</f>
        <v/>
      </c>
      <c r="I167" s="16">
        <f>(Users!I167*MAX(Settings!$C$18,(Settings!$C$19*1024*8*(1/30)*(15/100)*(1/3600))))</f>
        <v/>
      </c>
      <c r="J167" s="16">
        <f>(Users!J167*MAX(Settings!$C$18,(Settings!$C$19*1024*8*(1/30)*(15/100)*(1/3600))))</f>
        <v/>
      </c>
      <c r="K167" s="16">
        <f>(Users!K167*MAX(Settings!$C$18,(Settings!$C$19*1024*8*(1/30)*(15/100)*(1/3600))))</f>
        <v/>
      </c>
      <c r="L167" s="16">
        <f>(Users!L167*MAX(Settings!$C$18,(Settings!$C$19*1024*8*(1/30)*(15/100)*(1/3600))))</f>
        <v/>
      </c>
    </row>
    <row r="168">
      <c r="A168" s="16">
        <f>'Users'!A168</f>
        <v/>
      </c>
      <c r="B168" s="16">
        <f>'Users'!B168</f>
        <v/>
      </c>
      <c r="C168" s="16">
        <f>(Users!C168*MAX(Settings!$C$18,(Settings!$C$19*1024*8*(1/30)*(15/100)*(1/3600))))</f>
        <v/>
      </c>
      <c r="D168" s="16">
        <f>(Users!D168*MAX(Settings!$C$18,(Settings!$C$19*1024*8*(1/30)*(15/100)*(1/3600))))</f>
        <v/>
      </c>
      <c r="E168" s="16">
        <f>(Users!E168*MAX(Settings!$C$18,(Settings!$C$19*1024*8*(1/30)*(15/100)*(1/3600))))</f>
        <v/>
      </c>
      <c r="F168" s="16">
        <f>(Users!F168*MAX(Settings!$C$18,(Settings!$C$19*1024*8*(1/30)*(15/100)*(1/3600))))</f>
        <v/>
      </c>
      <c r="G168" s="16">
        <f>(Users!G168*MAX(Settings!$C$18,(Settings!$C$19*1024*8*(1/30)*(15/100)*(1/3600))))</f>
        <v/>
      </c>
      <c r="H168" s="16">
        <f>(Users!H168*MAX(Settings!$C$18,(Settings!$C$19*1024*8*(1/30)*(15/100)*(1/3600))))</f>
        <v/>
      </c>
      <c r="I168" s="16">
        <f>(Users!I168*MAX(Settings!$C$18,(Settings!$C$19*1024*8*(1/30)*(15/100)*(1/3600))))</f>
        <v/>
      </c>
      <c r="J168" s="16">
        <f>(Users!J168*MAX(Settings!$C$18,(Settings!$C$19*1024*8*(1/30)*(15/100)*(1/3600))))</f>
        <v/>
      </c>
      <c r="K168" s="16">
        <f>(Users!K168*MAX(Settings!$C$18,(Settings!$C$19*1024*8*(1/30)*(15/100)*(1/3600))))</f>
        <v/>
      </c>
      <c r="L168" s="16">
        <f>(Users!L168*MAX(Settings!$C$18,(Settings!$C$19*1024*8*(1/30)*(15/100)*(1/3600))))</f>
        <v/>
      </c>
    </row>
    <row r="169">
      <c r="A169" s="16">
        <f>'Users'!A169</f>
        <v/>
      </c>
      <c r="B169" s="16">
        <f>'Users'!B169</f>
        <v/>
      </c>
      <c r="C169" s="16">
        <f>(Users!C169*MAX(Settings!$C$18,(Settings!$C$19*1024*8*(1/30)*(15/100)*(1/3600))))</f>
        <v/>
      </c>
      <c r="D169" s="16">
        <f>(Users!D169*MAX(Settings!$C$18,(Settings!$C$19*1024*8*(1/30)*(15/100)*(1/3600))))</f>
        <v/>
      </c>
      <c r="E169" s="16">
        <f>(Users!E169*MAX(Settings!$C$18,(Settings!$C$19*1024*8*(1/30)*(15/100)*(1/3600))))</f>
        <v/>
      </c>
      <c r="F169" s="16">
        <f>(Users!F169*MAX(Settings!$C$18,(Settings!$C$19*1024*8*(1/30)*(15/100)*(1/3600))))</f>
        <v/>
      </c>
      <c r="G169" s="16">
        <f>(Users!G169*MAX(Settings!$C$18,(Settings!$C$19*1024*8*(1/30)*(15/100)*(1/3600))))</f>
        <v/>
      </c>
      <c r="H169" s="16">
        <f>(Users!H169*MAX(Settings!$C$18,(Settings!$C$19*1024*8*(1/30)*(15/100)*(1/3600))))</f>
        <v/>
      </c>
      <c r="I169" s="16">
        <f>(Users!I169*MAX(Settings!$C$18,(Settings!$C$19*1024*8*(1/30)*(15/100)*(1/3600))))</f>
        <v/>
      </c>
      <c r="J169" s="16">
        <f>(Users!J169*MAX(Settings!$C$18,(Settings!$C$19*1024*8*(1/30)*(15/100)*(1/3600))))</f>
        <v/>
      </c>
      <c r="K169" s="16">
        <f>(Users!K169*MAX(Settings!$C$18,(Settings!$C$19*1024*8*(1/30)*(15/100)*(1/3600))))</f>
        <v/>
      </c>
      <c r="L169" s="16">
        <f>(Users!L169*MAX(Settings!$C$18,(Settings!$C$19*1024*8*(1/30)*(15/100)*(1/3600))))</f>
        <v/>
      </c>
    </row>
    <row r="170">
      <c r="A170" s="16">
        <f>'Users'!A170</f>
        <v/>
      </c>
      <c r="B170" s="16">
        <f>'Users'!B170</f>
        <v/>
      </c>
      <c r="C170" s="16">
        <f>(Users!C170*MAX(Settings!$C$18,(Settings!$C$19*1024*8*(1/30)*(15/100)*(1/3600))))</f>
        <v/>
      </c>
      <c r="D170" s="16">
        <f>(Users!D170*MAX(Settings!$C$18,(Settings!$C$19*1024*8*(1/30)*(15/100)*(1/3600))))</f>
        <v/>
      </c>
      <c r="E170" s="16">
        <f>(Users!E170*MAX(Settings!$C$18,(Settings!$C$19*1024*8*(1/30)*(15/100)*(1/3600))))</f>
        <v/>
      </c>
      <c r="F170" s="16">
        <f>(Users!F170*MAX(Settings!$C$18,(Settings!$C$19*1024*8*(1/30)*(15/100)*(1/3600))))</f>
        <v/>
      </c>
      <c r="G170" s="16">
        <f>(Users!G170*MAX(Settings!$C$18,(Settings!$C$19*1024*8*(1/30)*(15/100)*(1/3600))))</f>
        <v/>
      </c>
      <c r="H170" s="16">
        <f>(Users!H170*MAX(Settings!$C$18,(Settings!$C$19*1024*8*(1/30)*(15/100)*(1/3600))))</f>
        <v/>
      </c>
      <c r="I170" s="16">
        <f>(Users!I170*MAX(Settings!$C$18,(Settings!$C$19*1024*8*(1/30)*(15/100)*(1/3600))))</f>
        <v/>
      </c>
      <c r="J170" s="16">
        <f>(Users!J170*MAX(Settings!$C$18,(Settings!$C$19*1024*8*(1/30)*(15/100)*(1/3600))))</f>
        <v/>
      </c>
      <c r="K170" s="16">
        <f>(Users!K170*MAX(Settings!$C$18,(Settings!$C$19*1024*8*(1/30)*(15/100)*(1/3600))))</f>
        <v/>
      </c>
      <c r="L170" s="16">
        <f>(Users!L170*MAX(Settings!$C$18,(Settings!$C$19*1024*8*(1/30)*(15/100)*(1/3600))))</f>
        <v/>
      </c>
    </row>
    <row r="171">
      <c r="A171" s="16">
        <f>'Users'!A171</f>
        <v/>
      </c>
      <c r="B171" s="16">
        <f>'Users'!B171</f>
        <v/>
      </c>
      <c r="C171" s="16">
        <f>(Users!C171*MAX(Settings!$C$18,(Settings!$C$19*1024*8*(1/30)*(15/100)*(1/3600))))</f>
        <v/>
      </c>
      <c r="D171" s="16">
        <f>(Users!D171*MAX(Settings!$C$18,(Settings!$C$19*1024*8*(1/30)*(15/100)*(1/3600))))</f>
        <v/>
      </c>
      <c r="E171" s="16">
        <f>(Users!E171*MAX(Settings!$C$18,(Settings!$C$19*1024*8*(1/30)*(15/100)*(1/3600))))</f>
        <v/>
      </c>
      <c r="F171" s="16">
        <f>(Users!F171*MAX(Settings!$C$18,(Settings!$C$19*1024*8*(1/30)*(15/100)*(1/3600))))</f>
        <v/>
      </c>
      <c r="G171" s="16">
        <f>(Users!G171*MAX(Settings!$C$18,(Settings!$C$19*1024*8*(1/30)*(15/100)*(1/3600))))</f>
        <v/>
      </c>
      <c r="H171" s="16">
        <f>(Users!H171*MAX(Settings!$C$18,(Settings!$C$19*1024*8*(1/30)*(15/100)*(1/3600))))</f>
        <v/>
      </c>
      <c r="I171" s="16">
        <f>(Users!I171*MAX(Settings!$C$18,(Settings!$C$19*1024*8*(1/30)*(15/100)*(1/3600))))</f>
        <v/>
      </c>
      <c r="J171" s="16">
        <f>(Users!J171*MAX(Settings!$C$18,(Settings!$C$19*1024*8*(1/30)*(15/100)*(1/3600))))</f>
        <v/>
      </c>
      <c r="K171" s="16">
        <f>(Users!K171*MAX(Settings!$C$18,(Settings!$C$19*1024*8*(1/30)*(15/100)*(1/3600))))</f>
        <v/>
      </c>
      <c r="L171" s="16">
        <f>(Users!L171*MAX(Settings!$C$18,(Settings!$C$19*1024*8*(1/30)*(15/100)*(1/3600))))</f>
        <v/>
      </c>
    </row>
    <row r="172">
      <c r="A172" s="16">
        <f>'Users'!A172</f>
        <v/>
      </c>
      <c r="B172" s="16">
        <f>'Users'!B172</f>
        <v/>
      </c>
      <c r="C172" s="16">
        <f>(Users!C172*MAX(Settings!$C$18,(Settings!$C$19*1024*8*(1/30)*(15/100)*(1/3600))))</f>
        <v/>
      </c>
      <c r="D172" s="16">
        <f>(Users!D172*MAX(Settings!$C$18,(Settings!$C$19*1024*8*(1/30)*(15/100)*(1/3600))))</f>
        <v/>
      </c>
      <c r="E172" s="16">
        <f>(Users!E172*MAX(Settings!$C$18,(Settings!$C$19*1024*8*(1/30)*(15/100)*(1/3600))))</f>
        <v/>
      </c>
      <c r="F172" s="16">
        <f>(Users!F172*MAX(Settings!$C$18,(Settings!$C$19*1024*8*(1/30)*(15/100)*(1/3600))))</f>
        <v/>
      </c>
      <c r="G172" s="16">
        <f>(Users!G172*MAX(Settings!$C$18,(Settings!$C$19*1024*8*(1/30)*(15/100)*(1/3600))))</f>
        <v/>
      </c>
      <c r="H172" s="16">
        <f>(Users!H172*MAX(Settings!$C$18,(Settings!$C$19*1024*8*(1/30)*(15/100)*(1/3600))))</f>
        <v/>
      </c>
      <c r="I172" s="16">
        <f>(Users!I172*MAX(Settings!$C$18,(Settings!$C$19*1024*8*(1/30)*(15/100)*(1/3600))))</f>
        <v/>
      </c>
      <c r="J172" s="16">
        <f>(Users!J172*MAX(Settings!$C$18,(Settings!$C$19*1024*8*(1/30)*(15/100)*(1/3600))))</f>
        <v/>
      </c>
      <c r="K172" s="16">
        <f>(Users!K172*MAX(Settings!$C$18,(Settings!$C$19*1024*8*(1/30)*(15/100)*(1/3600))))</f>
        <v/>
      </c>
      <c r="L172" s="16">
        <f>(Users!L172*MAX(Settings!$C$18,(Settings!$C$19*1024*8*(1/30)*(15/100)*(1/3600))))</f>
        <v/>
      </c>
    </row>
    <row r="173">
      <c r="A173" s="16">
        <f>'Users'!A173</f>
        <v/>
      </c>
      <c r="B173" s="16">
        <f>'Users'!B173</f>
        <v/>
      </c>
      <c r="C173" s="16">
        <f>(Users!C173*MAX(Settings!$C$18,(Settings!$C$19*1024*8*(1/30)*(15/100)*(1/3600))))</f>
        <v/>
      </c>
      <c r="D173" s="16">
        <f>(Users!D173*MAX(Settings!$C$18,(Settings!$C$19*1024*8*(1/30)*(15/100)*(1/3600))))</f>
        <v/>
      </c>
      <c r="E173" s="16">
        <f>(Users!E173*MAX(Settings!$C$18,(Settings!$C$19*1024*8*(1/30)*(15/100)*(1/3600))))</f>
        <v/>
      </c>
      <c r="F173" s="16">
        <f>(Users!F173*MAX(Settings!$C$18,(Settings!$C$19*1024*8*(1/30)*(15/100)*(1/3600))))</f>
        <v/>
      </c>
      <c r="G173" s="16">
        <f>(Users!G173*MAX(Settings!$C$18,(Settings!$C$19*1024*8*(1/30)*(15/100)*(1/3600))))</f>
        <v/>
      </c>
      <c r="H173" s="16">
        <f>(Users!H173*MAX(Settings!$C$18,(Settings!$C$19*1024*8*(1/30)*(15/100)*(1/3600))))</f>
        <v/>
      </c>
      <c r="I173" s="16">
        <f>(Users!I173*MAX(Settings!$C$18,(Settings!$C$19*1024*8*(1/30)*(15/100)*(1/3600))))</f>
        <v/>
      </c>
      <c r="J173" s="16">
        <f>(Users!J173*MAX(Settings!$C$18,(Settings!$C$19*1024*8*(1/30)*(15/100)*(1/3600))))</f>
        <v/>
      </c>
      <c r="K173" s="16">
        <f>(Users!K173*MAX(Settings!$C$18,(Settings!$C$19*1024*8*(1/30)*(15/100)*(1/3600))))</f>
        <v/>
      </c>
      <c r="L173" s="16">
        <f>(Users!L173*MAX(Settings!$C$18,(Settings!$C$19*1024*8*(1/30)*(15/100)*(1/3600))))</f>
        <v/>
      </c>
    </row>
    <row r="174">
      <c r="A174" s="16">
        <f>'Users'!A174</f>
        <v/>
      </c>
      <c r="B174" s="16">
        <f>'Users'!B174</f>
        <v/>
      </c>
      <c r="C174" s="16">
        <f>(Users!C174*MAX(Settings!$C$18,(Settings!$C$19*1024*8*(1/30)*(15/100)*(1/3600))))</f>
        <v/>
      </c>
      <c r="D174" s="16">
        <f>(Users!D174*MAX(Settings!$C$18,(Settings!$C$19*1024*8*(1/30)*(15/100)*(1/3600))))</f>
        <v/>
      </c>
      <c r="E174" s="16">
        <f>(Users!E174*MAX(Settings!$C$18,(Settings!$C$19*1024*8*(1/30)*(15/100)*(1/3600))))</f>
        <v/>
      </c>
      <c r="F174" s="16">
        <f>(Users!F174*MAX(Settings!$C$18,(Settings!$C$19*1024*8*(1/30)*(15/100)*(1/3600))))</f>
        <v/>
      </c>
      <c r="G174" s="16">
        <f>(Users!G174*MAX(Settings!$C$18,(Settings!$C$19*1024*8*(1/30)*(15/100)*(1/3600))))</f>
        <v/>
      </c>
      <c r="H174" s="16">
        <f>(Users!H174*MAX(Settings!$C$18,(Settings!$C$19*1024*8*(1/30)*(15/100)*(1/3600))))</f>
        <v/>
      </c>
      <c r="I174" s="16">
        <f>(Users!I174*MAX(Settings!$C$18,(Settings!$C$19*1024*8*(1/30)*(15/100)*(1/3600))))</f>
        <v/>
      </c>
      <c r="J174" s="16">
        <f>(Users!J174*MAX(Settings!$C$18,(Settings!$C$19*1024*8*(1/30)*(15/100)*(1/3600))))</f>
        <v/>
      </c>
      <c r="K174" s="16">
        <f>(Users!K174*MAX(Settings!$C$18,(Settings!$C$19*1024*8*(1/30)*(15/100)*(1/3600))))</f>
        <v/>
      </c>
      <c r="L174" s="16">
        <f>(Users!L174*MAX(Settings!$C$18,(Settings!$C$19*1024*8*(1/30)*(15/100)*(1/3600))))</f>
        <v/>
      </c>
    </row>
    <row r="175">
      <c r="A175" s="16">
        <f>'Users'!A175</f>
        <v/>
      </c>
      <c r="B175" s="16">
        <f>'Users'!B175</f>
        <v/>
      </c>
      <c r="C175" s="16">
        <f>(Users!C175*MAX(Settings!$C$18,(Settings!$C$19*1024*8*(1/30)*(15/100)*(1/3600))))</f>
        <v/>
      </c>
      <c r="D175" s="16">
        <f>(Users!D175*MAX(Settings!$C$18,(Settings!$C$19*1024*8*(1/30)*(15/100)*(1/3600))))</f>
        <v/>
      </c>
      <c r="E175" s="16">
        <f>(Users!E175*MAX(Settings!$C$18,(Settings!$C$19*1024*8*(1/30)*(15/100)*(1/3600))))</f>
        <v/>
      </c>
      <c r="F175" s="16">
        <f>(Users!F175*MAX(Settings!$C$18,(Settings!$C$19*1024*8*(1/30)*(15/100)*(1/3600))))</f>
        <v/>
      </c>
      <c r="G175" s="16">
        <f>(Users!G175*MAX(Settings!$C$18,(Settings!$C$19*1024*8*(1/30)*(15/100)*(1/3600))))</f>
        <v/>
      </c>
      <c r="H175" s="16">
        <f>(Users!H175*MAX(Settings!$C$18,(Settings!$C$19*1024*8*(1/30)*(15/100)*(1/3600))))</f>
        <v/>
      </c>
      <c r="I175" s="16">
        <f>(Users!I175*MAX(Settings!$C$18,(Settings!$C$19*1024*8*(1/30)*(15/100)*(1/3600))))</f>
        <v/>
      </c>
      <c r="J175" s="16">
        <f>(Users!J175*MAX(Settings!$C$18,(Settings!$C$19*1024*8*(1/30)*(15/100)*(1/3600))))</f>
        <v/>
      </c>
      <c r="K175" s="16">
        <f>(Users!K175*MAX(Settings!$C$18,(Settings!$C$19*1024*8*(1/30)*(15/100)*(1/3600))))</f>
        <v/>
      </c>
      <c r="L175" s="16">
        <f>(Users!L175*MAX(Settings!$C$18,(Settings!$C$19*1024*8*(1/30)*(15/100)*(1/3600))))</f>
        <v/>
      </c>
    </row>
    <row r="176">
      <c r="A176" s="16">
        <f>'Users'!A176</f>
        <v/>
      </c>
      <c r="B176" s="16">
        <f>'Users'!B176</f>
        <v/>
      </c>
      <c r="C176" s="16">
        <f>(Users!C176*MAX(Settings!$C$18,(Settings!$C$19*1024*8*(1/30)*(15/100)*(1/3600))))</f>
        <v/>
      </c>
      <c r="D176" s="16">
        <f>(Users!D176*MAX(Settings!$C$18,(Settings!$C$19*1024*8*(1/30)*(15/100)*(1/3600))))</f>
        <v/>
      </c>
      <c r="E176" s="16">
        <f>(Users!E176*MAX(Settings!$C$18,(Settings!$C$19*1024*8*(1/30)*(15/100)*(1/3600))))</f>
        <v/>
      </c>
      <c r="F176" s="16">
        <f>(Users!F176*MAX(Settings!$C$18,(Settings!$C$19*1024*8*(1/30)*(15/100)*(1/3600))))</f>
        <v/>
      </c>
      <c r="G176" s="16">
        <f>(Users!G176*MAX(Settings!$C$18,(Settings!$C$19*1024*8*(1/30)*(15/100)*(1/3600))))</f>
        <v/>
      </c>
      <c r="H176" s="16">
        <f>(Users!H176*MAX(Settings!$C$18,(Settings!$C$19*1024*8*(1/30)*(15/100)*(1/3600))))</f>
        <v/>
      </c>
      <c r="I176" s="16">
        <f>(Users!I176*MAX(Settings!$C$18,(Settings!$C$19*1024*8*(1/30)*(15/100)*(1/3600))))</f>
        <v/>
      </c>
      <c r="J176" s="16">
        <f>(Users!J176*MAX(Settings!$C$18,(Settings!$C$19*1024*8*(1/30)*(15/100)*(1/3600))))</f>
        <v/>
      </c>
      <c r="K176" s="16">
        <f>(Users!K176*MAX(Settings!$C$18,(Settings!$C$19*1024*8*(1/30)*(15/100)*(1/3600))))</f>
        <v/>
      </c>
      <c r="L176" s="16">
        <f>(Users!L176*MAX(Settings!$C$18,(Settings!$C$19*1024*8*(1/30)*(15/100)*(1/3600))))</f>
        <v/>
      </c>
    </row>
    <row r="177">
      <c r="A177" s="16">
        <f>'Users'!A177</f>
        <v/>
      </c>
      <c r="B177" s="16">
        <f>'Users'!B177</f>
        <v/>
      </c>
      <c r="C177" s="16">
        <f>(Users!C177*MAX(Settings!$C$18,(Settings!$C$19*1024*8*(1/30)*(15/100)*(1/3600))))</f>
        <v/>
      </c>
      <c r="D177" s="16">
        <f>(Users!D177*MAX(Settings!$C$18,(Settings!$C$19*1024*8*(1/30)*(15/100)*(1/3600))))</f>
        <v/>
      </c>
      <c r="E177" s="16">
        <f>(Users!E177*MAX(Settings!$C$18,(Settings!$C$19*1024*8*(1/30)*(15/100)*(1/3600))))</f>
        <v/>
      </c>
      <c r="F177" s="16">
        <f>(Users!F177*MAX(Settings!$C$18,(Settings!$C$19*1024*8*(1/30)*(15/100)*(1/3600))))</f>
        <v/>
      </c>
      <c r="G177" s="16">
        <f>(Users!G177*MAX(Settings!$C$18,(Settings!$C$19*1024*8*(1/30)*(15/100)*(1/3600))))</f>
        <v/>
      </c>
      <c r="H177" s="16">
        <f>(Users!H177*MAX(Settings!$C$18,(Settings!$C$19*1024*8*(1/30)*(15/100)*(1/3600))))</f>
        <v/>
      </c>
      <c r="I177" s="16">
        <f>(Users!I177*MAX(Settings!$C$18,(Settings!$C$19*1024*8*(1/30)*(15/100)*(1/3600))))</f>
        <v/>
      </c>
      <c r="J177" s="16">
        <f>(Users!J177*MAX(Settings!$C$18,(Settings!$C$19*1024*8*(1/30)*(15/100)*(1/3600))))</f>
        <v/>
      </c>
      <c r="K177" s="16">
        <f>(Users!K177*MAX(Settings!$C$18,(Settings!$C$19*1024*8*(1/30)*(15/100)*(1/3600))))</f>
        <v/>
      </c>
      <c r="L177" s="16">
        <f>(Users!L177*MAX(Settings!$C$18,(Settings!$C$19*1024*8*(1/30)*(15/100)*(1/3600))))</f>
        <v/>
      </c>
    </row>
    <row r="178">
      <c r="A178" s="16">
        <f>'Users'!A178</f>
        <v/>
      </c>
      <c r="B178" s="16">
        <f>'Users'!B178</f>
        <v/>
      </c>
      <c r="C178" s="16">
        <f>(Users!C178*MAX(Settings!$C$18,(Settings!$C$19*1024*8*(1/30)*(15/100)*(1/3600))))</f>
        <v/>
      </c>
      <c r="D178" s="16">
        <f>(Users!D178*MAX(Settings!$C$18,(Settings!$C$19*1024*8*(1/30)*(15/100)*(1/3600))))</f>
        <v/>
      </c>
      <c r="E178" s="16">
        <f>(Users!E178*MAX(Settings!$C$18,(Settings!$C$19*1024*8*(1/30)*(15/100)*(1/3600))))</f>
        <v/>
      </c>
      <c r="F178" s="16">
        <f>(Users!F178*MAX(Settings!$C$18,(Settings!$C$19*1024*8*(1/30)*(15/100)*(1/3600))))</f>
        <v/>
      </c>
      <c r="G178" s="16">
        <f>(Users!G178*MAX(Settings!$C$18,(Settings!$C$19*1024*8*(1/30)*(15/100)*(1/3600))))</f>
        <v/>
      </c>
      <c r="H178" s="16">
        <f>(Users!H178*MAX(Settings!$C$18,(Settings!$C$19*1024*8*(1/30)*(15/100)*(1/3600))))</f>
        <v/>
      </c>
      <c r="I178" s="16">
        <f>(Users!I178*MAX(Settings!$C$18,(Settings!$C$19*1024*8*(1/30)*(15/100)*(1/3600))))</f>
        <v/>
      </c>
      <c r="J178" s="16">
        <f>(Users!J178*MAX(Settings!$C$18,(Settings!$C$19*1024*8*(1/30)*(15/100)*(1/3600))))</f>
        <v/>
      </c>
      <c r="K178" s="16">
        <f>(Users!K178*MAX(Settings!$C$18,(Settings!$C$19*1024*8*(1/30)*(15/100)*(1/3600))))</f>
        <v/>
      </c>
      <c r="L178" s="16">
        <f>(Users!L178*MAX(Settings!$C$18,(Settings!$C$19*1024*8*(1/30)*(15/100)*(1/3600))))</f>
        <v/>
      </c>
    </row>
    <row r="179">
      <c r="A179" s="16">
        <f>'Users'!A179</f>
        <v/>
      </c>
      <c r="B179" s="16">
        <f>'Users'!B179</f>
        <v/>
      </c>
      <c r="C179" s="16">
        <f>(Users!C179*MAX(Settings!$C$18,(Settings!$C$19*1024*8*(1/30)*(15/100)*(1/3600))))</f>
        <v/>
      </c>
      <c r="D179" s="16">
        <f>(Users!D179*MAX(Settings!$C$18,(Settings!$C$19*1024*8*(1/30)*(15/100)*(1/3600))))</f>
        <v/>
      </c>
      <c r="E179" s="16">
        <f>(Users!E179*MAX(Settings!$C$18,(Settings!$C$19*1024*8*(1/30)*(15/100)*(1/3600))))</f>
        <v/>
      </c>
      <c r="F179" s="16">
        <f>(Users!F179*MAX(Settings!$C$18,(Settings!$C$19*1024*8*(1/30)*(15/100)*(1/3600))))</f>
        <v/>
      </c>
      <c r="G179" s="16">
        <f>(Users!G179*MAX(Settings!$C$18,(Settings!$C$19*1024*8*(1/30)*(15/100)*(1/3600))))</f>
        <v/>
      </c>
      <c r="H179" s="16">
        <f>(Users!H179*MAX(Settings!$C$18,(Settings!$C$19*1024*8*(1/30)*(15/100)*(1/3600))))</f>
        <v/>
      </c>
      <c r="I179" s="16">
        <f>(Users!I179*MAX(Settings!$C$18,(Settings!$C$19*1024*8*(1/30)*(15/100)*(1/3600))))</f>
        <v/>
      </c>
      <c r="J179" s="16">
        <f>(Users!J179*MAX(Settings!$C$18,(Settings!$C$19*1024*8*(1/30)*(15/100)*(1/3600))))</f>
        <v/>
      </c>
      <c r="K179" s="16">
        <f>(Users!K179*MAX(Settings!$C$18,(Settings!$C$19*1024*8*(1/30)*(15/100)*(1/3600))))</f>
        <v/>
      </c>
      <c r="L179" s="16">
        <f>(Users!L179*MAX(Settings!$C$18,(Settings!$C$19*1024*8*(1/30)*(15/100)*(1/3600))))</f>
        <v/>
      </c>
    </row>
    <row r="180">
      <c r="A180" s="16">
        <f>'Users'!A180</f>
        <v/>
      </c>
      <c r="B180" s="16">
        <f>'Users'!B180</f>
        <v/>
      </c>
      <c r="C180" s="16">
        <f>(Users!C180*MAX(Settings!$C$18,(Settings!$C$19*1024*8*(1/30)*(15/100)*(1/3600))))</f>
        <v/>
      </c>
      <c r="D180" s="16">
        <f>(Users!D180*MAX(Settings!$C$18,(Settings!$C$19*1024*8*(1/30)*(15/100)*(1/3600))))</f>
        <v/>
      </c>
      <c r="E180" s="16">
        <f>(Users!E180*MAX(Settings!$C$18,(Settings!$C$19*1024*8*(1/30)*(15/100)*(1/3600))))</f>
        <v/>
      </c>
      <c r="F180" s="16">
        <f>(Users!F180*MAX(Settings!$C$18,(Settings!$C$19*1024*8*(1/30)*(15/100)*(1/3600))))</f>
        <v/>
      </c>
      <c r="G180" s="16">
        <f>(Users!G180*MAX(Settings!$C$18,(Settings!$C$19*1024*8*(1/30)*(15/100)*(1/3600))))</f>
        <v/>
      </c>
      <c r="H180" s="16">
        <f>(Users!H180*MAX(Settings!$C$18,(Settings!$C$19*1024*8*(1/30)*(15/100)*(1/3600))))</f>
        <v/>
      </c>
      <c r="I180" s="16">
        <f>(Users!I180*MAX(Settings!$C$18,(Settings!$C$19*1024*8*(1/30)*(15/100)*(1/3600))))</f>
        <v/>
      </c>
      <c r="J180" s="16">
        <f>(Users!J180*MAX(Settings!$C$18,(Settings!$C$19*1024*8*(1/30)*(15/100)*(1/3600))))</f>
        <v/>
      </c>
      <c r="K180" s="16">
        <f>(Users!K180*MAX(Settings!$C$18,(Settings!$C$19*1024*8*(1/30)*(15/100)*(1/3600))))</f>
        <v/>
      </c>
      <c r="L180" s="16">
        <f>(Users!L180*MAX(Settings!$C$18,(Settings!$C$19*1024*8*(1/30)*(15/100)*(1/3600))))</f>
        <v/>
      </c>
    </row>
    <row r="181">
      <c r="A181" s="16">
        <f>'Users'!A181</f>
        <v/>
      </c>
      <c r="B181" s="16">
        <f>'Users'!B181</f>
        <v/>
      </c>
      <c r="C181" s="16">
        <f>(Users!C181*MAX(Settings!$C$18,(Settings!$C$19*1024*8*(1/30)*(15/100)*(1/3600))))</f>
        <v/>
      </c>
      <c r="D181" s="16">
        <f>(Users!D181*MAX(Settings!$C$18,(Settings!$C$19*1024*8*(1/30)*(15/100)*(1/3600))))</f>
        <v/>
      </c>
      <c r="E181" s="16">
        <f>(Users!E181*MAX(Settings!$C$18,(Settings!$C$19*1024*8*(1/30)*(15/100)*(1/3600))))</f>
        <v/>
      </c>
      <c r="F181" s="16">
        <f>(Users!F181*MAX(Settings!$C$18,(Settings!$C$19*1024*8*(1/30)*(15/100)*(1/3600))))</f>
        <v/>
      </c>
      <c r="G181" s="16">
        <f>(Users!G181*MAX(Settings!$C$18,(Settings!$C$19*1024*8*(1/30)*(15/100)*(1/3600))))</f>
        <v/>
      </c>
      <c r="H181" s="16">
        <f>(Users!H181*MAX(Settings!$C$18,(Settings!$C$19*1024*8*(1/30)*(15/100)*(1/3600))))</f>
        <v/>
      </c>
      <c r="I181" s="16">
        <f>(Users!I181*MAX(Settings!$C$18,(Settings!$C$19*1024*8*(1/30)*(15/100)*(1/3600))))</f>
        <v/>
      </c>
      <c r="J181" s="16">
        <f>(Users!J181*MAX(Settings!$C$18,(Settings!$C$19*1024*8*(1/30)*(15/100)*(1/3600))))</f>
        <v/>
      </c>
      <c r="K181" s="16">
        <f>(Users!K181*MAX(Settings!$C$18,(Settings!$C$19*1024*8*(1/30)*(15/100)*(1/3600))))</f>
        <v/>
      </c>
      <c r="L181" s="16">
        <f>(Users!L181*MAX(Settings!$C$18,(Settings!$C$19*1024*8*(1/30)*(15/100)*(1/3600))))</f>
        <v/>
      </c>
    </row>
    <row r="182">
      <c r="A182" s="16">
        <f>'Users'!A182</f>
        <v/>
      </c>
      <c r="B182" s="16">
        <f>'Users'!B182</f>
        <v/>
      </c>
      <c r="C182" s="16">
        <f>(Users!C182*MAX(Settings!$C$18,(Settings!$C$19*1024*8*(1/30)*(15/100)*(1/3600))))</f>
        <v/>
      </c>
      <c r="D182" s="16">
        <f>(Users!D182*MAX(Settings!$C$18,(Settings!$C$19*1024*8*(1/30)*(15/100)*(1/3600))))</f>
        <v/>
      </c>
      <c r="E182" s="16">
        <f>(Users!E182*MAX(Settings!$C$18,(Settings!$C$19*1024*8*(1/30)*(15/100)*(1/3600))))</f>
        <v/>
      </c>
      <c r="F182" s="16">
        <f>(Users!F182*MAX(Settings!$C$18,(Settings!$C$19*1024*8*(1/30)*(15/100)*(1/3600))))</f>
        <v/>
      </c>
      <c r="G182" s="16">
        <f>(Users!G182*MAX(Settings!$C$18,(Settings!$C$19*1024*8*(1/30)*(15/100)*(1/3600))))</f>
        <v/>
      </c>
      <c r="H182" s="16">
        <f>(Users!H182*MAX(Settings!$C$18,(Settings!$C$19*1024*8*(1/30)*(15/100)*(1/3600))))</f>
        <v/>
      </c>
      <c r="I182" s="16">
        <f>(Users!I182*MAX(Settings!$C$18,(Settings!$C$19*1024*8*(1/30)*(15/100)*(1/3600))))</f>
        <v/>
      </c>
      <c r="J182" s="16">
        <f>(Users!J182*MAX(Settings!$C$18,(Settings!$C$19*1024*8*(1/30)*(15/100)*(1/3600))))</f>
        <v/>
      </c>
      <c r="K182" s="16">
        <f>(Users!K182*MAX(Settings!$C$18,(Settings!$C$19*1024*8*(1/30)*(15/100)*(1/3600))))</f>
        <v/>
      </c>
      <c r="L182" s="16">
        <f>(Users!L182*MAX(Settings!$C$18,(Settings!$C$19*1024*8*(1/30)*(15/100)*(1/3600))))</f>
        <v/>
      </c>
    </row>
    <row r="183">
      <c r="A183" s="16">
        <f>'Users'!A183</f>
        <v/>
      </c>
      <c r="B183" s="16">
        <f>'Users'!B183</f>
        <v/>
      </c>
      <c r="C183" s="16">
        <f>(Users!C183*MAX(Settings!$C$18,(Settings!$C$19*1024*8*(1/30)*(15/100)*(1/3600))))</f>
        <v/>
      </c>
      <c r="D183" s="16">
        <f>(Users!D183*MAX(Settings!$C$18,(Settings!$C$19*1024*8*(1/30)*(15/100)*(1/3600))))</f>
        <v/>
      </c>
      <c r="E183" s="16">
        <f>(Users!E183*MAX(Settings!$C$18,(Settings!$C$19*1024*8*(1/30)*(15/100)*(1/3600))))</f>
        <v/>
      </c>
      <c r="F183" s="16">
        <f>(Users!F183*MAX(Settings!$C$18,(Settings!$C$19*1024*8*(1/30)*(15/100)*(1/3600))))</f>
        <v/>
      </c>
      <c r="G183" s="16">
        <f>(Users!G183*MAX(Settings!$C$18,(Settings!$C$19*1024*8*(1/30)*(15/100)*(1/3600))))</f>
        <v/>
      </c>
      <c r="H183" s="16">
        <f>(Users!H183*MAX(Settings!$C$18,(Settings!$C$19*1024*8*(1/30)*(15/100)*(1/3600))))</f>
        <v/>
      </c>
      <c r="I183" s="16">
        <f>(Users!I183*MAX(Settings!$C$18,(Settings!$C$19*1024*8*(1/30)*(15/100)*(1/3600))))</f>
        <v/>
      </c>
      <c r="J183" s="16">
        <f>(Users!J183*MAX(Settings!$C$18,(Settings!$C$19*1024*8*(1/30)*(15/100)*(1/3600))))</f>
        <v/>
      </c>
      <c r="K183" s="16">
        <f>(Users!K183*MAX(Settings!$C$18,(Settings!$C$19*1024*8*(1/30)*(15/100)*(1/3600))))</f>
        <v/>
      </c>
      <c r="L183" s="16">
        <f>(Users!L183*MAX(Settings!$C$18,(Settings!$C$19*1024*8*(1/30)*(15/100)*(1/3600))))</f>
        <v/>
      </c>
    </row>
    <row r="184">
      <c r="A184" s="16">
        <f>'Users'!A184</f>
        <v/>
      </c>
      <c r="B184" s="16">
        <f>'Users'!B184</f>
        <v/>
      </c>
      <c r="C184" s="16">
        <f>(Users!C184*MAX(Settings!$C$18,(Settings!$C$19*1024*8*(1/30)*(15/100)*(1/3600))))</f>
        <v/>
      </c>
      <c r="D184" s="16">
        <f>(Users!D184*MAX(Settings!$C$18,(Settings!$C$19*1024*8*(1/30)*(15/100)*(1/3600))))</f>
        <v/>
      </c>
      <c r="E184" s="16">
        <f>(Users!E184*MAX(Settings!$C$18,(Settings!$C$19*1024*8*(1/30)*(15/100)*(1/3600))))</f>
        <v/>
      </c>
      <c r="F184" s="16">
        <f>(Users!F184*MAX(Settings!$C$18,(Settings!$C$19*1024*8*(1/30)*(15/100)*(1/3600))))</f>
        <v/>
      </c>
      <c r="G184" s="16">
        <f>(Users!G184*MAX(Settings!$C$18,(Settings!$C$19*1024*8*(1/30)*(15/100)*(1/3600))))</f>
        <v/>
      </c>
      <c r="H184" s="16">
        <f>(Users!H184*MAX(Settings!$C$18,(Settings!$C$19*1024*8*(1/30)*(15/100)*(1/3600))))</f>
        <v/>
      </c>
      <c r="I184" s="16">
        <f>(Users!I184*MAX(Settings!$C$18,(Settings!$C$19*1024*8*(1/30)*(15/100)*(1/3600))))</f>
        <v/>
      </c>
      <c r="J184" s="16">
        <f>(Users!J184*MAX(Settings!$C$18,(Settings!$C$19*1024*8*(1/30)*(15/100)*(1/3600))))</f>
        <v/>
      </c>
      <c r="K184" s="16">
        <f>(Users!K184*MAX(Settings!$C$18,(Settings!$C$19*1024*8*(1/30)*(15/100)*(1/3600))))</f>
        <v/>
      </c>
      <c r="L184" s="16">
        <f>(Users!L184*MAX(Settings!$C$18,(Settings!$C$19*1024*8*(1/30)*(15/100)*(1/3600))))</f>
        <v/>
      </c>
    </row>
    <row r="185">
      <c r="A185" s="16">
        <f>'Users'!A185</f>
        <v/>
      </c>
      <c r="B185" s="16">
        <f>'Users'!B185</f>
        <v/>
      </c>
      <c r="C185" s="16">
        <f>(Users!C185*MAX(Settings!$C$18,(Settings!$C$19*1024*8*(1/30)*(15/100)*(1/3600))))</f>
        <v/>
      </c>
      <c r="D185" s="16">
        <f>(Users!D185*MAX(Settings!$C$18,(Settings!$C$19*1024*8*(1/30)*(15/100)*(1/3600))))</f>
        <v/>
      </c>
      <c r="E185" s="16">
        <f>(Users!E185*MAX(Settings!$C$18,(Settings!$C$19*1024*8*(1/30)*(15/100)*(1/3600))))</f>
        <v/>
      </c>
      <c r="F185" s="16">
        <f>(Users!F185*MAX(Settings!$C$18,(Settings!$C$19*1024*8*(1/30)*(15/100)*(1/3600))))</f>
        <v/>
      </c>
      <c r="G185" s="16">
        <f>(Users!G185*MAX(Settings!$C$18,(Settings!$C$19*1024*8*(1/30)*(15/100)*(1/3600))))</f>
        <v/>
      </c>
      <c r="H185" s="16">
        <f>(Users!H185*MAX(Settings!$C$18,(Settings!$C$19*1024*8*(1/30)*(15/100)*(1/3600))))</f>
        <v/>
      </c>
      <c r="I185" s="16">
        <f>(Users!I185*MAX(Settings!$C$18,(Settings!$C$19*1024*8*(1/30)*(15/100)*(1/3600))))</f>
        <v/>
      </c>
      <c r="J185" s="16">
        <f>(Users!J185*MAX(Settings!$C$18,(Settings!$C$19*1024*8*(1/30)*(15/100)*(1/3600))))</f>
        <v/>
      </c>
      <c r="K185" s="16">
        <f>(Users!K185*MAX(Settings!$C$18,(Settings!$C$19*1024*8*(1/30)*(15/100)*(1/3600))))</f>
        <v/>
      </c>
      <c r="L185" s="16">
        <f>(Users!L185*MAX(Settings!$C$18,(Settings!$C$19*1024*8*(1/30)*(15/100)*(1/3600))))</f>
        <v/>
      </c>
    </row>
    <row r="186">
      <c r="A186" s="16">
        <f>'Users'!A186</f>
        <v/>
      </c>
      <c r="B186" s="16">
        <f>'Users'!B186</f>
        <v/>
      </c>
      <c r="C186" s="16">
        <f>(Users!C186*MAX(Settings!$C$18,(Settings!$C$19*1024*8*(1/30)*(15/100)*(1/3600))))</f>
        <v/>
      </c>
      <c r="D186" s="16">
        <f>(Users!D186*MAX(Settings!$C$18,(Settings!$C$19*1024*8*(1/30)*(15/100)*(1/3600))))</f>
        <v/>
      </c>
      <c r="E186" s="16">
        <f>(Users!E186*MAX(Settings!$C$18,(Settings!$C$19*1024*8*(1/30)*(15/100)*(1/3600))))</f>
        <v/>
      </c>
      <c r="F186" s="16">
        <f>(Users!F186*MAX(Settings!$C$18,(Settings!$C$19*1024*8*(1/30)*(15/100)*(1/3600))))</f>
        <v/>
      </c>
      <c r="G186" s="16">
        <f>(Users!G186*MAX(Settings!$C$18,(Settings!$C$19*1024*8*(1/30)*(15/100)*(1/3600))))</f>
        <v/>
      </c>
      <c r="H186" s="16">
        <f>(Users!H186*MAX(Settings!$C$18,(Settings!$C$19*1024*8*(1/30)*(15/100)*(1/3600))))</f>
        <v/>
      </c>
      <c r="I186" s="16">
        <f>(Users!I186*MAX(Settings!$C$18,(Settings!$C$19*1024*8*(1/30)*(15/100)*(1/3600))))</f>
        <v/>
      </c>
      <c r="J186" s="16">
        <f>(Users!J186*MAX(Settings!$C$18,(Settings!$C$19*1024*8*(1/30)*(15/100)*(1/3600))))</f>
        <v/>
      </c>
      <c r="K186" s="16">
        <f>(Users!K186*MAX(Settings!$C$18,(Settings!$C$19*1024*8*(1/30)*(15/100)*(1/3600))))</f>
        <v/>
      </c>
      <c r="L186" s="16">
        <f>(Users!L186*MAX(Settings!$C$18,(Settings!$C$19*1024*8*(1/30)*(15/100)*(1/3600))))</f>
        <v/>
      </c>
    </row>
    <row r="187">
      <c r="A187" s="16">
        <f>'Users'!A187</f>
        <v/>
      </c>
      <c r="B187" s="16">
        <f>'Users'!B187</f>
        <v/>
      </c>
      <c r="C187" s="16">
        <f>(Users!C187*MAX(Settings!$C$18,(Settings!$C$19*1024*8*(1/30)*(15/100)*(1/3600))))</f>
        <v/>
      </c>
      <c r="D187" s="16">
        <f>(Users!D187*MAX(Settings!$C$18,(Settings!$C$19*1024*8*(1/30)*(15/100)*(1/3600))))</f>
        <v/>
      </c>
      <c r="E187" s="16">
        <f>(Users!E187*MAX(Settings!$C$18,(Settings!$C$19*1024*8*(1/30)*(15/100)*(1/3600))))</f>
        <v/>
      </c>
      <c r="F187" s="16">
        <f>(Users!F187*MAX(Settings!$C$18,(Settings!$C$19*1024*8*(1/30)*(15/100)*(1/3600))))</f>
        <v/>
      </c>
      <c r="G187" s="16">
        <f>(Users!G187*MAX(Settings!$C$18,(Settings!$C$19*1024*8*(1/30)*(15/100)*(1/3600))))</f>
        <v/>
      </c>
      <c r="H187" s="16">
        <f>(Users!H187*MAX(Settings!$C$18,(Settings!$C$19*1024*8*(1/30)*(15/100)*(1/3600))))</f>
        <v/>
      </c>
      <c r="I187" s="16">
        <f>(Users!I187*MAX(Settings!$C$18,(Settings!$C$19*1024*8*(1/30)*(15/100)*(1/3600))))</f>
        <v/>
      </c>
      <c r="J187" s="16">
        <f>(Users!J187*MAX(Settings!$C$18,(Settings!$C$19*1024*8*(1/30)*(15/100)*(1/3600))))</f>
        <v/>
      </c>
      <c r="K187" s="16">
        <f>(Users!K187*MAX(Settings!$C$18,(Settings!$C$19*1024*8*(1/30)*(15/100)*(1/3600))))</f>
        <v/>
      </c>
      <c r="L187" s="16">
        <f>(Users!L187*MAX(Settings!$C$18,(Settings!$C$19*1024*8*(1/30)*(15/100)*(1/3600))))</f>
        <v/>
      </c>
    </row>
    <row r="188">
      <c r="A188" s="16">
        <f>'Users'!A188</f>
        <v/>
      </c>
      <c r="B188" s="16">
        <f>'Users'!B188</f>
        <v/>
      </c>
      <c r="C188" s="16">
        <f>(Users!C188*MAX(Settings!$C$18,(Settings!$C$19*1024*8*(1/30)*(15/100)*(1/3600))))</f>
        <v/>
      </c>
      <c r="D188" s="16">
        <f>(Users!D188*MAX(Settings!$C$18,(Settings!$C$19*1024*8*(1/30)*(15/100)*(1/3600))))</f>
        <v/>
      </c>
      <c r="E188" s="16">
        <f>(Users!E188*MAX(Settings!$C$18,(Settings!$C$19*1024*8*(1/30)*(15/100)*(1/3600))))</f>
        <v/>
      </c>
      <c r="F188" s="16">
        <f>(Users!F188*MAX(Settings!$C$18,(Settings!$C$19*1024*8*(1/30)*(15/100)*(1/3600))))</f>
        <v/>
      </c>
      <c r="G188" s="16">
        <f>(Users!G188*MAX(Settings!$C$18,(Settings!$C$19*1024*8*(1/30)*(15/100)*(1/3600))))</f>
        <v/>
      </c>
      <c r="H188" s="16">
        <f>(Users!H188*MAX(Settings!$C$18,(Settings!$C$19*1024*8*(1/30)*(15/100)*(1/3600))))</f>
        <v/>
      </c>
      <c r="I188" s="16">
        <f>(Users!I188*MAX(Settings!$C$18,(Settings!$C$19*1024*8*(1/30)*(15/100)*(1/3600))))</f>
        <v/>
      </c>
      <c r="J188" s="16">
        <f>(Users!J188*MAX(Settings!$C$18,(Settings!$C$19*1024*8*(1/30)*(15/100)*(1/3600))))</f>
        <v/>
      </c>
      <c r="K188" s="16">
        <f>(Users!K188*MAX(Settings!$C$18,(Settings!$C$19*1024*8*(1/30)*(15/100)*(1/3600))))</f>
        <v/>
      </c>
      <c r="L188" s="16">
        <f>(Users!L188*MAX(Settings!$C$18,(Settings!$C$19*1024*8*(1/30)*(15/100)*(1/3600))))</f>
        <v/>
      </c>
    </row>
    <row r="189">
      <c r="A189" s="16">
        <f>'Users'!A189</f>
        <v/>
      </c>
      <c r="B189" s="16">
        <f>'Users'!B189</f>
        <v/>
      </c>
      <c r="C189" s="16">
        <f>(Users!C189*MAX(Settings!$C$18,(Settings!$C$19*1024*8*(1/30)*(15/100)*(1/3600))))</f>
        <v/>
      </c>
      <c r="D189" s="16">
        <f>(Users!D189*MAX(Settings!$C$18,(Settings!$C$19*1024*8*(1/30)*(15/100)*(1/3600))))</f>
        <v/>
      </c>
      <c r="E189" s="16">
        <f>(Users!E189*MAX(Settings!$C$18,(Settings!$C$19*1024*8*(1/30)*(15/100)*(1/3600))))</f>
        <v/>
      </c>
      <c r="F189" s="16">
        <f>(Users!F189*MAX(Settings!$C$18,(Settings!$C$19*1024*8*(1/30)*(15/100)*(1/3600))))</f>
        <v/>
      </c>
      <c r="G189" s="16">
        <f>(Users!G189*MAX(Settings!$C$18,(Settings!$C$19*1024*8*(1/30)*(15/100)*(1/3600))))</f>
        <v/>
      </c>
      <c r="H189" s="16">
        <f>(Users!H189*MAX(Settings!$C$18,(Settings!$C$19*1024*8*(1/30)*(15/100)*(1/3600))))</f>
        <v/>
      </c>
      <c r="I189" s="16">
        <f>(Users!I189*MAX(Settings!$C$18,(Settings!$C$19*1024*8*(1/30)*(15/100)*(1/3600))))</f>
        <v/>
      </c>
      <c r="J189" s="16">
        <f>(Users!J189*MAX(Settings!$C$18,(Settings!$C$19*1024*8*(1/30)*(15/100)*(1/3600))))</f>
        <v/>
      </c>
      <c r="K189" s="16">
        <f>(Users!K189*MAX(Settings!$C$18,(Settings!$C$19*1024*8*(1/30)*(15/100)*(1/3600))))</f>
        <v/>
      </c>
      <c r="L189" s="16">
        <f>(Users!L189*MAX(Settings!$C$18,(Settings!$C$19*1024*8*(1/30)*(15/100)*(1/3600))))</f>
        <v/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0000ff"/>
    <outlinePr summaryBelow="1" summaryRight="1"/>
    <pageSetUpPr/>
  </sheetPr>
  <dimension ref="A1:H321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8"/>
    <col customWidth="1" max="3" min="3" width="12"/>
    <col customWidth="1" max="5" min="5" width="18"/>
    <col customWidth="1" max="6" min="6" width="18"/>
    <col customWidth="1" max="7" min="7" width="20"/>
    <col customWidth="1" max="8" min="8" width="20"/>
  </cols>
  <sheetData>
    <row r="1">
      <c r="A1" s="16" t="inlineStr">
        <is>
          <t>Spectrum Portfolio</t>
        </is>
      </c>
      <c r="B1" s="16" t="n"/>
      <c r="E1" s="16" t="inlineStr">
        <is>
          <t>Density Lookup Table</t>
        </is>
      </c>
      <c r="F1" s="16" t="n"/>
      <c r="G1" s="16" t="n"/>
      <c r="H1" s="16" t="n"/>
    </row>
    <row r="2">
      <c r="A2" s="16" t="inlineStr">
        <is>
          <t>Scenario</t>
        </is>
      </c>
      <c r="B2" s="16" t="inlineStr">
        <is>
          <t>Bandwidth (MHz)</t>
        </is>
      </c>
      <c r="E2" s="16" t="inlineStr">
        <is>
          <t>sites_per_km2</t>
        </is>
      </c>
      <c r="F2" s="16" t="inlineStr">
        <is>
          <t>capacity_mbps_km2</t>
        </is>
      </c>
      <c r="G2" s="16" t="inlineStr">
        <is>
          <t>w_existing_spectrum</t>
        </is>
      </c>
      <c r="H2" s="16" t="inlineStr">
        <is>
          <t>w_future_spectrum</t>
        </is>
      </c>
    </row>
    <row r="3">
      <c r="A3" s="16" t="inlineStr">
        <is>
          <t>High</t>
        </is>
      </c>
      <c r="B3" s="16" t="n">
        <v>30</v>
      </c>
      <c r="E3" s="16" t="n">
        <v>18.47520861406803</v>
      </c>
      <c r="F3" s="16" t="n">
        <v>1219.36376852849</v>
      </c>
      <c r="G3" s="16">
        <f>F3*(VLOOKUP(Settings!$C$24, Lookups!$A$3:$B$5, 2, 0)/10)</f>
        <v/>
      </c>
      <c r="H3" s="16">
        <f>F3*(VLOOKUP(Settings!$C$25, Lookups!$A$3:$B$5, 2, 0)/10)</f>
        <v/>
      </c>
    </row>
    <row r="4">
      <c r="A4" s="16" t="inlineStr">
        <is>
          <t>Baseline</t>
        </is>
      </c>
      <c r="B4" s="16" t="n">
        <v>20</v>
      </c>
      <c r="E4" s="16" t="n">
        <v>4.618802153517007</v>
      </c>
      <c r="F4" s="16" t="n">
        <v>304.8409421321224</v>
      </c>
      <c r="G4" s="16">
        <f>F4*(VLOOKUP(Settings!$C$24, Lookups!$A$3:$B$5, 2, 0)/10)</f>
        <v/>
      </c>
      <c r="H4" s="16">
        <f>F4*(VLOOKUP(Settings!$C$25, Lookups!$A$3:$B$5, 2, 0)/10)</f>
        <v/>
      </c>
    </row>
    <row r="5">
      <c r="A5" s="16" t="inlineStr">
        <is>
          <t>Low</t>
        </is>
      </c>
      <c r="B5" s="16" t="n">
        <v>10</v>
      </c>
      <c r="E5" s="16" t="n">
        <v>2.05280095711867</v>
      </c>
      <c r="F5" s="16" t="n">
        <v>135.4848631698322</v>
      </c>
      <c r="G5" s="16">
        <f>F5*(VLOOKUP(Settings!$C$24, Lookups!$A$3:$B$5, 2, 0)/10)</f>
        <v/>
      </c>
      <c r="H5" s="16">
        <f>F5*(VLOOKUP(Settings!$C$25, Lookups!$A$3:$B$5, 2, 0)/10)</f>
        <v/>
      </c>
    </row>
    <row r="6">
      <c r="E6" s="16" t="n">
        <v>1.154700538379252</v>
      </c>
      <c r="F6" s="16" t="n">
        <v>76.2102355330306</v>
      </c>
      <c r="G6" s="16">
        <f>F6*(VLOOKUP(Settings!$C$24, Lookups!$A$3:$B$5, 2, 0)/10)</f>
        <v/>
      </c>
      <c r="H6" s="16">
        <f>F6*(VLOOKUP(Settings!$C$25, Lookups!$A$3:$B$5, 2, 0)/10)</f>
        <v/>
      </c>
    </row>
    <row r="7">
      <c r="A7" s="16" t="inlineStr">
        <is>
          <t>Equipment Costs</t>
        </is>
      </c>
      <c r="B7" s="23" t="n"/>
      <c r="C7" s="24" t="n"/>
      <c r="E7" s="16" t="n">
        <v>0.739008344562721</v>
      </c>
      <c r="F7" s="16" t="n">
        <v>48.77455074113958</v>
      </c>
      <c r="G7" s="16">
        <f>F7*(VLOOKUP(Settings!$C$24, Lookups!$A$3:$B$5, 2, 0)/10)</f>
        <v/>
      </c>
      <c r="H7" s="16">
        <f>F7*(VLOOKUP(Settings!$C$25, Lookups!$A$3:$B$5, 2, 0)/10)</f>
        <v/>
      </c>
    </row>
    <row r="8">
      <c r="A8" s="16" t="inlineStr">
        <is>
          <t>Asset</t>
        </is>
      </c>
      <c r="B8" s="16" t="inlineStr">
        <is>
          <t>Cost ($)</t>
        </is>
      </c>
      <c r="C8" s="16" t="inlineStr">
        <is>
          <t>Unit</t>
        </is>
      </c>
      <c r="E8" s="16" t="n">
        <v>0.5132002392796674</v>
      </c>
      <c r="F8" s="16" t="n">
        <v>33.87121579245805</v>
      </c>
      <c r="G8" s="16">
        <f>F8*(VLOOKUP(Settings!$C$24, Lookups!$A$3:$B$5, 2, 0)/10)</f>
        <v/>
      </c>
      <c r="H8" s="16">
        <f>F8*(VLOOKUP(Settings!$C$25, Lookups!$A$3:$B$5, 2, 0)/10)</f>
        <v/>
      </c>
    </row>
    <row r="9">
      <c r="A9" s="16" t="inlineStr">
        <is>
          <t>RAN</t>
        </is>
      </c>
      <c r="B9" s="16" t="n">
        <v>30000</v>
      </c>
      <c r="C9" s="16" t="inlineStr">
        <is>
          <t>Per Tower</t>
        </is>
      </c>
      <c r="E9" s="16" t="n">
        <v>0.3770450737564902</v>
      </c>
      <c r="F9" s="16" t="n">
        <v>24.88497486792836</v>
      </c>
      <c r="G9" s="16">
        <f>F9*(VLOOKUP(Settings!$C$24, Lookups!$A$3:$B$5, 2, 0)/10)</f>
        <v/>
      </c>
      <c r="H9" s="16">
        <f>F9*(VLOOKUP(Settings!$C$25, Lookups!$A$3:$B$5, 2, 0)/10)</f>
        <v/>
      </c>
    </row>
    <row r="10">
      <c r="A10" s="16" t="inlineStr">
        <is>
          <t>Fiber</t>
        </is>
      </c>
      <c r="B10" s="16" t="n">
        <v>10</v>
      </c>
      <c r="C10" s="16" t="inlineStr">
        <is>
          <t>Per Meter</t>
        </is>
      </c>
      <c r="E10" s="16" t="n">
        <v>0.2886751345948129</v>
      </c>
      <c r="F10" s="16" t="n">
        <v>19.05255888325765</v>
      </c>
      <c r="G10" s="16">
        <f>F10*(VLOOKUP(Settings!$C$24, Lookups!$A$3:$B$5, 2, 0)/10)</f>
        <v/>
      </c>
      <c r="H10" s="16">
        <f>F10*(VLOOKUP(Settings!$C$25, Lookups!$A$3:$B$5, 2, 0)/10)</f>
        <v/>
      </c>
    </row>
    <row r="11">
      <c r="A11" s="16" t="inlineStr">
        <is>
          <t>Towers</t>
        </is>
      </c>
      <c r="B11" s="16" t="n">
        <v>30000</v>
      </c>
      <c r="C11" s="16" t="inlineStr">
        <is>
          <t>Per Tower</t>
        </is>
      </c>
      <c r="E11" s="16" t="n">
        <v>0.2280889952354077</v>
      </c>
      <c r="F11" s="16" t="n">
        <v>15.05387368553691</v>
      </c>
      <c r="G11" s="16">
        <f>F11*(VLOOKUP(Settings!$C$24, Lookups!$A$3:$B$5, 2, 0)/10)</f>
        <v/>
      </c>
      <c r="H11" s="16">
        <f>F11*(VLOOKUP(Settings!$C$25, Lookups!$A$3:$B$5, 2, 0)/10)</f>
        <v/>
      </c>
    </row>
    <row r="12">
      <c r="E12" s="16" t="n">
        <v>0.1847520861406802</v>
      </c>
      <c r="F12" s="16" t="n">
        <v>12.19363768528489</v>
      </c>
      <c r="G12" s="16">
        <f>F12*(VLOOKUP(Settings!$C$24, Lookups!$A$3:$B$5, 2, 0)/10)</f>
        <v/>
      </c>
      <c r="H12" s="16">
        <f>F12*(VLOOKUP(Settings!$C$25, Lookups!$A$3:$B$5, 2, 0)/10)</f>
        <v/>
      </c>
    </row>
    <row r="13">
      <c r="E13" s="16" t="n">
        <v>0.1526876744964299</v>
      </c>
      <c r="F13" s="16" t="n">
        <v>10.07738651676438</v>
      </c>
      <c r="G13" s="16">
        <f>F13*(VLOOKUP(Settings!$C$24, Lookups!$A$3:$B$5, 2, 0)/10)</f>
        <v/>
      </c>
      <c r="H13" s="16">
        <f>F13*(VLOOKUP(Settings!$C$25, Lookups!$A$3:$B$5, 2, 0)/10)</f>
        <v/>
      </c>
    </row>
    <row r="14">
      <c r="E14" s="16" t="n">
        <v>0.1283000598199168</v>
      </c>
      <c r="F14" s="16" t="n">
        <v>8.467803948114511</v>
      </c>
      <c r="G14" s="16">
        <f>F14*(VLOOKUP(Settings!$C$24, Lookups!$A$3:$B$5, 2, 0)/10)</f>
        <v/>
      </c>
      <c r="H14" s="16">
        <f>F14*(VLOOKUP(Settings!$C$25, Lookups!$A$3:$B$5, 2, 0)/10)</f>
        <v/>
      </c>
    </row>
    <row r="15">
      <c r="E15" s="16" t="n">
        <v>0.1093207610299883</v>
      </c>
      <c r="F15" s="16" t="n">
        <v>7.215170227979229</v>
      </c>
      <c r="G15" s="16">
        <f>F15*(VLOOKUP(Settings!$C$24, Lookups!$A$3:$B$5, 2, 0)/10)</f>
        <v/>
      </c>
      <c r="H15" s="16">
        <f>F15*(VLOOKUP(Settings!$C$25, Lookups!$A$3:$B$5, 2, 0)/10)</f>
        <v/>
      </c>
    </row>
    <row r="16">
      <c r="E16" s="16" t="n">
        <v>0.0942612684391225</v>
      </c>
      <c r="F16" s="16" t="n">
        <v>6.22124371698209</v>
      </c>
      <c r="G16" s="16">
        <f>F16*(VLOOKUP(Settings!$C$24, Lookups!$A$3:$B$5, 2, 0)/10)</f>
        <v/>
      </c>
      <c r="H16" s="16">
        <f>F16*(VLOOKUP(Settings!$C$25, Lookups!$A$3:$B$5, 2, 0)/10)</f>
        <v/>
      </c>
    </row>
    <row r="17">
      <c r="E17" s="16" t="n">
        <v>0.0821120382847467</v>
      </c>
      <c r="F17" s="16" t="n">
        <v>5.419394526793287</v>
      </c>
      <c r="G17" s="16">
        <f>F17*(VLOOKUP(Settings!$C$24, Lookups!$A$3:$B$5, 2, 0)/10)</f>
        <v/>
      </c>
      <c r="H17" s="16">
        <f>F17*(VLOOKUP(Settings!$C$25, Lookups!$A$3:$B$5, 2, 0)/10)</f>
        <v/>
      </c>
    </row>
    <row r="18">
      <c r="E18" s="16" t="n">
        <v>0.0721687836487032</v>
      </c>
      <c r="F18" s="16" t="n">
        <v>4.763139720814412</v>
      </c>
      <c r="G18" s="16">
        <f>F18*(VLOOKUP(Settings!$C$24, Lookups!$A$3:$B$5, 2, 0)/10)</f>
        <v/>
      </c>
      <c r="H18" s="16">
        <f>F18*(VLOOKUP(Settings!$C$25, Lookups!$A$3:$B$5, 2, 0)/10)</f>
        <v/>
      </c>
    </row>
    <row r="19">
      <c r="E19" s="16" t="n">
        <v>0.06392805748812461</v>
      </c>
      <c r="F19" s="16" t="n">
        <v>4.219251794216228</v>
      </c>
      <c r="G19" s="16">
        <f>F19*(VLOOKUP(Settings!$C$24, Lookups!$A$3:$B$5, 2, 0)/10)</f>
        <v/>
      </c>
      <c r="H19" s="16">
        <f>F19*(VLOOKUP(Settings!$C$25, Lookups!$A$3:$B$5, 2, 0)/10)</f>
        <v/>
      </c>
    </row>
    <row r="20">
      <c r="E20" s="16" t="n">
        <v>0.0570222488088519</v>
      </c>
      <c r="F20" s="16" t="n">
        <v>3.763468421384226</v>
      </c>
      <c r="G20" s="16">
        <f>F20*(VLOOKUP(Settings!$C$24, Lookups!$A$3:$B$5, 2, 0)/10)</f>
        <v/>
      </c>
      <c r="H20" s="16">
        <f>F20*(VLOOKUP(Settings!$C$25, Lookups!$A$3:$B$5, 2, 0)/10)</f>
        <v/>
      </c>
    </row>
    <row r="21">
      <c r="E21" s="16" t="n">
        <v>0.0511778631968643</v>
      </c>
      <c r="F21" s="16" t="n">
        <v>3.377738970993046</v>
      </c>
      <c r="G21" s="16">
        <f>F21*(VLOOKUP(Settings!$C$24, Lookups!$A$3:$B$5, 2, 0)/10)</f>
        <v/>
      </c>
      <c r="H21" s="16">
        <f>F21*(VLOOKUP(Settings!$C$25, Lookups!$A$3:$B$5, 2, 0)/10)</f>
        <v/>
      </c>
    </row>
    <row r="22">
      <c r="E22" s="16" t="n">
        <v>0.04618802153517</v>
      </c>
      <c r="F22" s="16" t="n">
        <v>3.048409421321224</v>
      </c>
      <c r="G22" s="16">
        <f>F22*(VLOOKUP(Settings!$C$24, Lookups!$A$3:$B$5, 2, 0)/10)</f>
        <v/>
      </c>
      <c r="H22" s="16">
        <f>F22*(VLOOKUP(Settings!$C$25, Lookups!$A$3:$B$5, 2, 0)/10)</f>
        <v/>
      </c>
    </row>
    <row r="23">
      <c r="E23" s="16" t="n">
        <v>0.0418938970840544</v>
      </c>
      <c r="F23" s="16" t="n">
        <v>2.764997207547596</v>
      </c>
      <c r="G23" s="16">
        <f>F23*(VLOOKUP(Settings!$C$24, Lookups!$A$3:$B$5, 2, 0)/10)</f>
        <v/>
      </c>
      <c r="H23" s="16">
        <f>F23*(VLOOKUP(Settings!$C$25, Lookups!$A$3:$B$5, 2, 0)/10)</f>
        <v/>
      </c>
    </row>
    <row r="24">
      <c r="E24" s="16" t="n">
        <v>0.0381719186241074</v>
      </c>
      <c r="F24" s="16" t="n">
        <v>2.519346629191094</v>
      </c>
      <c r="G24" s="16">
        <f>F24*(VLOOKUP(Settings!$C$24, Lookups!$A$3:$B$5, 2, 0)/10)</f>
        <v/>
      </c>
      <c r="H24" s="16">
        <f>F24*(VLOOKUP(Settings!$C$25, Lookups!$A$3:$B$5, 2, 0)/10)</f>
        <v/>
      </c>
    </row>
    <row r="25">
      <c r="E25" s="16" t="n">
        <v>0.0349247799887864</v>
      </c>
      <c r="F25" s="16" t="n">
        <v>2.305035479259905</v>
      </c>
      <c r="G25" s="16">
        <f>F25*(VLOOKUP(Settings!$C$24, Lookups!$A$3:$B$5, 2, 0)/10)</f>
        <v/>
      </c>
      <c r="H25" s="16">
        <f>F25*(VLOOKUP(Settings!$C$25, Lookups!$A$3:$B$5, 2, 0)/10)</f>
        <v/>
      </c>
    </row>
    <row r="26">
      <c r="E26" s="16" t="n">
        <v>0.0320750149549792</v>
      </c>
      <c r="F26" s="16" t="n">
        <v>2.116950987028628</v>
      </c>
      <c r="G26" s="16">
        <f>F26*(VLOOKUP(Settings!$C$24, Lookups!$A$3:$B$5, 2, 0)/10)</f>
        <v/>
      </c>
      <c r="H26" s="16">
        <f>F26*(VLOOKUP(Settings!$C$25, Lookups!$A$3:$B$5, 2, 0)/10)</f>
        <v/>
      </c>
    </row>
    <row r="27">
      <c r="E27" s="16" t="n">
        <v>0.0295603337825088</v>
      </c>
      <c r="F27" s="16" t="n">
        <v>1.950982029645584</v>
      </c>
      <c r="G27" s="16">
        <f>F27*(VLOOKUP(Settings!$C$24, Lookups!$A$3:$B$5, 2, 0)/10)</f>
        <v/>
      </c>
      <c r="H27" s="16">
        <f>F27*(VLOOKUP(Settings!$C$25, Lookups!$A$3:$B$5, 2, 0)/10)</f>
        <v/>
      </c>
    </row>
    <row r="28">
      <c r="E28" s="16" t="n">
        <v>0.027330190257497</v>
      </c>
      <c r="F28" s="16" t="n">
        <v>1.803792556994807</v>
      </c>
      <c r="G28" s="16">
        <f>F28*(VLOOKUP(Settings!$C$24, Lookups!$A$3:$B$5, 2, 0)/10)</f>
        <v/>
      </c>
      <c r="H28" s="16">
        <f>F28*(VLOOKUP(Settings!$C$25, Lookups!$A$3:$B$5, 2, 0)/10)</f>
        <v/>
      </c>
    </row>
    <row r="29">
      <c r="E29" s="16" t="n">
        <v>0.025343221692823</v>
      </c>
      <c r="F29" s="16" t="n">
        <v>1.672652631726323</v>
      </c>
      <c r="G29" s="16">
        <f>F29*(VLOOKUP(Settings!$C$24, Lookups!$A$3:$B$5, 2, 0)/10)</f>
        <v/>
      </c>
      <c r="H29" s="16">
        <f>F29*(VLOOKUP(Settings!$C$25, Lookups!$A$3:$B$5, 2, 0)/10)</f>
        <v/>
      </c>
    </row>
    <row r="30">
      <c r="E30" s="16" t="n">
        <v>0.0235653171097806</v>
      </c>
      <c r="F30" s="16" t="n">
        <v>1.555310929245522</v>
      </c>
      <c r="G30" s="16">
        <f>F30*(VLOOKUP(Settings!$C$24, Lookups!$A$3:$B$5, 2, 0)/10)</f>
        <v/>
      </c>
      <c r="H30" s="16">
        <f>F30*(VLOOKUP(Settings!$C$25, Lookups!$A$3:$B$5, 2, 0)/10)</f>
        <v/>
      </c>
    </row>
    <row r="31">
      <c r="E31" s="16" t="n">
        <v>0.0219681434174411</v>
      </c>
      <c r="F31" s="16" t="n">
        <v>1.449897465551118</v>
      </c>
      <c r="G31" s="16">
        <f>F31*(VLOOKUP(Settings!$C$24, Lookups!$A$3:$B$5, 2, 0)/10)</f>
        <v/>
      </c>
      <c r="H31" s="16">
        <f>F31*(VLOOKUP(Settings!$C$25, Lookups!$A$3:$B$5, 2, 0)/10)</f>
        <v/>
      </c>
    </row>
    <row r="32">
      <c r="E32" s="16" t="n">
        <v>0.0205280095711866</v>
      </c>
      <c r="F32" s="16" t="n">
        <v>1.354848631698322</v>
      </c>
      <c r="G32" s="16">
        <f>F32*(VLOOKUP(Settings!$C$24, Lookups!$A$3:$B$5, 2, 0)/10)</f>
        <v/>
      </c>
      <c r="H32" s="16">
        <f>F32*(VLOOKUP(Settings!$C$25, Lookups!$A$3:$B$5, 2, 0)/10)</f>
        <v/>
      </c>
    </row>
    <row r="33">
      <c r="E33" s="16" t="n">
        <v>0.0192249829490822</v>
      </c>
      <c r="F33" s="16" t="n">
        <v>1.268848874639427</v>
      </c>
      <c r="G33" s="16">
        <f>F33*(VLOOKUP(Settings!$C$24, Lookups!$A$3:$B$5, 2, 0)/10)</f>
        <v/>
      </c>
      <c r="H33" s="16">
        <f>F33*(VLOOKUP(Settings!$C$25, Lookups!$A$3:$B$5, 2, 0)/10)</f>
        <v/>
      </c>
    </row>
    <row r="34">
      <c r="E34" s="16" t="n">
        <v>0.0180421959121758</v>
      </c>
      <c r="F34" s="16" t="n">
        <v>1.190784930203603</v>
      </c>
      <c r="G34" s="16">
        <f>F34*(VLOOKUP(Settings!$C$24, Lookups!$A$3:$B$5, 2, 0)/10)</f>
        <v/>
      </c>
      <c r="H34" s="16">
        <f>F34*(VLOOKUP(Settings!$C$25, Lookups!$A$3:$B$5, 2, 0)/10)</f>
        <v/>
      </c>
    </row>
    <row r="35">
      <c r="E35" s="16" t="n">
        <v>0.0169652971662699</v>
      </c>
      <c r="F35" s="16" t="n">
        <v>1.11970961297382</v>
      </c>
      <c r="G35" s="16">
        <f>F35*(VLOOKUP(Settings!$C$24, Lookups!$A$3:$B$5, 2, 0)/10)</f>
        <v/>
      </c>
      <c r="H35" s="16">
        <f>F35*(VLOOKUP(Settings!$C$25, Lookups!$A$3:$B$5, 2, 0)/10)</f>
        <v/>
      </c>
    </row>
    <row r="36">
      <c r="E36" s="16" t="n">
        <v>0.0159820143720311</v>
      </c>
      <c r="F36" s="16" t="n">
        <v>1.054812948554057</v>
      </c>
      <c r="G36" s="16">
        <f>F36*(VLOOKUP(Settings!$C$24, Lookups!$A$3:$B$5, 2, 0)/10)</f>
        <v/>
      </c>
      <c r="H36" s="16">
        <f>F36*(VLOOKUP(Settings!$C$25, Lookups!$A$3:$B$5, 2, 0)/10)</f>
        <v/>
      </c>
    </row>
    <row r="37">
      <c r="E37" s="16" t="n">
        <v>0.0150818029502596</v>
      </c>
      <c r="F37" s="16" t="n">
        <v>0.9953989947171344</v>
      </c>
      <c r="G37" s="16">
        <f>F37*(VLOOKUP(Settings!$C$24, Lookups!$A$3:$B$5, 2, 0)/10)</f>
        <v/>
      </c>
      <c r="H37" s="16">
        <f>F37*(VLOOKUP(Settings!$C$25, Lookups!$A$3:$B$5, 2, 0)/10)</f>
        <v/>
      </c>
    </row>
    <row r="38">
      <c r="E38" s="16" t="n">
        <v>0.0142555622022129</v>
      </c>
      <c r="F38" s="16" t="n">
        <v>0.9408671053460568</v>
      </c>
      <c r="G38" s="16">
        <f>F38*(VLOOKUP(Settings!$C$24, Lookups!$A$3:$B$5, 2, 0)/10)</f>
        <v/>
      </c>
      <c r="H38" s="16">
        <f>F38*(VLOOKUP(Settings!$C$25, Lookups!$A$3:$B$5, 2, 0)/10)</f>
        <v/>
      </c>
    </row>
    <row r="39">
      <c r="E39" s="16" t="n">
        <v>0.0134954043930372</v>
      </c>
      <c r="F39" s="16" t="n">
        <v>0.89069668994046</v>
      </c>
      <c r="G39" s="16">
        <f>F39*(VLOOKUP(Settings!$C$24, Lookups!$A$3:$B$5, 2, 0)/10)</f>
        <v/>
      </c>
      <c r="H39" s="16">
        <f>F39*(VLOOKUP(Settings!$C$25, Lookups!$A$3:$B$5, 2, 0)/10)</f>
        <v/>
      </c>
    </row>
    <row r="40">
      <c r="E40" s="16" t="n">
        <v>0.012794465799216</v>
      </c>
      <c r="F40" s="16" t="n">
        <v>0.8444347427482616</v>
      </c>
      <c r="G40" s="16">
        <f>F40*(VLOOKUP(Settings!$C$24, Lookups!$A$3:$B$5, 2, 0)/10)</f>
        <v/>
      </c>
      <c r="H40" s="16">
        <f>F40*(VLOOKUP(Settings!$C$25, Lookups!$A$3:$B$5, 2, 0)/10)</f>
        <v/>
      </c>
    </row>
    <row r="41">
      <c r="E41" s="16" t="n">
        <v>0.0121467512255542</v>
      </c>
      <c r="F41" s="16" t="n">
        <v>0.801685580886581</v>
      </c>
      <c r="G41" s="16">
        <f>F41*(VLOOKUP(Settings!$C$24, Lookups!$A$3:$B$5, 2, 0)/10)</f>
        <v/>
      </c>
      <c r="H41" s="16">
        <f>F41*(VLOOKUP(Settings!$C$25, Lookups!$A$3:$B$5, 2, 0)/10)</f>
        <v/>
      </c>
    </row>
    <row r="42">
      <c r="E42" s="16" t="n">
        <v>0.0115470053837925</v>
      </c>
      <c r="F42" s="16" t="n">
        <v>0.7621023553303059</v>
      </c>
      <c r="G42" s="16">
        <f>F42*(VLOOKUP(Settings!$C$24, Lookups!$A$3:$B$5, 2, 0)/10)</f>
        <v/>
      </c>
      <c r="H42" s="16">
        <f>F42*(VLOOKUP(Settings!$C$25, Lookups!$A$3:$B$5, 2, 0)/10)</f>
        <v/>
      </c>
    </row>
    <row r="43">
      <c r="E43" s="16" t="n">
        <v>0.0109906059572088</v>
      </c>
      <c r="F43" s="16" t="n">
        <v>0.7253799931757821</v>
      </c>
      <c r="G43" s="16">
        <f>F43*(VLOOKUP(Settings!$C$24, Lookups!$A$3:$B$5, 2, 0)/10)</f>
        <v/>
      </c>
      <c r="H43" s="16">
        <f>F43*(VLOOKUP(Settings!$C$25, Lookups!$A$3:$B$5, 2, 0)/10)</f>
        <v/>
      </c>
    </row>
    <row r="44">
      <c r="E44" s="16" t="n">
        <v>0.0104734742710136</v>
      </c>
      <c r="F44" s="16" t="n">
        <v>0.691249301886899</v>
      </c>
      <c r="G44" s="16">
        <f>F44*(VLOOKUP(Settings!$C$24, Lookups!$A$3:$B$5, 2, 0)/10)</f>
        <v/>
      </c>
      <c r="H44" s="16">
        <f>F44*(VLOOKUP(Settings!$C$25, Lookups!$A$3:$B$5, 2, 0)/10)</f>
        <v/>
      </c>
    </row>
    <row r="45">
      <c r="E45" s="16" t="n">
        <v>0.009992000332108101</v>
      </c>
      <c r="F45" s="16" t="n">
        <v>0.6594720219191398</v>
      </c>
      <c r="G45" s="16">
        <f>F45*(VLOOKUP(Settings!$C$24, Lookups!$A$3:$B$5, 2, 0)/10)</f>
        <v/>
      </c>
      <c r="H45" s="16">
        <f>F45*(VLOOKUP(Settings!$C$25, Lookups!$A$3:$B$5, 2, 0)/10)</f>
        <v/>
      </c>
    </row>
    <row r="46">
      <c r="E46" s="16" t="n">
        <v>0.009542979656026801</v>
      </c>
      <c r="F46" s="16" t="n">
        <v>0.6298366572977736</v>
      </c>
      <c r="G46" s="16">
        <f>F46*(VLOOKUP(Settings!$C$24, Lookups!$A$3:$B$5, 2, 0)/10)</f>
        <v/>
      </c>
      <c r="H46" s="16">
        <f>F46*(VLOOKUP(Settings!$C$25, Lookups!$A$3:$B$5, 2, 0)/10)</f>
        <v/>
      </c>
    </row>
    <row r="47">
      <c r="E47" s="16" t="n">
        <v>0.009123559809416299</v>
      </c>
      <c r="F47" s="16" t="n">
        <v>0.6021549474214763</v>
      </c>
      <c r="G47" s="16">
        <f>F47*(VLOOKUP(Settings!$C$24, Lookups!$A$3:$B$5, 2, 0)/10)</f>
        <v/>
      </c>
      <c r="H47" s="16">
        <f>F47*(VLOOKUP(Settings!$C$25, Lookups!$A$3:$B$5, 2, 0)/10)</f>
        <v/>
      </c>
    </row>
    <row r="48">
      <c r="E48" s="16" t="n">
        <v>0.008731194997196601</v>
      </c>
      <c r="F48" s="16" t="n">
        <v>0.5762588698149762</v>
      </c>
      <c r="G48" s="16">
        <f>F48*(VLOOKUP(Settings!$C$24, Lookups!$A$3:$B$5, 2, 0)/10)</f>
        <v/>
      </c>
      <c r="H48" s="16">
        <f>F48*(VLOOKUP(Settings!$C$25, Lookups!$A$3:$B$5, 2, 0)/10)</f>
        <v/>
      </c>
    </row>
    <row r="49">
      <c r="E49" s="16" t="n">
        <v>0.0083636073400036</v>
      </c>
      <c r="F49" s="16" t="n">
        <v>0.5519980844402398</v>
      </c>
      <c r="G49" s="16">
        <f>F49*(VLOOKUP(Settings!$C$24, Lookups!$A$3:$B$5, 2, 0)/10)</f>
        <v/>
      </c>
      <c r="H49" s="16">
        <f>F49*(VLOOKUP(Settings!$C$25, Lookups!$A$3:$B$5, 2, 0)/10)</f>
        <v/>
      </c>
    </row>
    <row r="50">
      <c r="E50" s="16" t="n">
        <v>0.0080187537387448</v>
      </c>
      <c r="F50" s="16" t="n">
        <v>0.529237746757157</v>
      </c>
      <c r="G50" s="16">
        <f>F50*(VLOOKUP(Settings!$C$24, Lookups!$A$3:$B$5, 2, 0)/10)</f>
        <v/>
      </c>
      <c r="H50" s="16">
        <f>F50*(VLOOKUP(Settings!$C$25, Lookups!$A$3:$B$5, 2, 0)/10)</f>
        <v/>
      </c>
    </row>
    <row r="51">
      <c r="E51" s="16" t="n">
        <v>0.0076947974236018</v>
      </c>
      <c r="F51" s="16" t="n">
        <v>0.5078566299577216</v>
      </c>
      <c r="G51" s="16">
        <f>F51*(VLOOKUP(Settings!$C$24, Lookups!$A$3:$B$5, 2, 0)/10)</f>
        <v/>
      </c>
      <c r="H51" s="16">
        <f>F51*(VLOOKUP(Settings!$C$25, Lookups!$A$3:$B$5, 2, 0)/10)</f>
        <v/>
      </c>
    </row>
    <row r="52">
      <c r="E52" s="16" t="n">
        <v>0.0073900834456272</v>
      </c>
      <c r="F52" s="16" t="n">
        <v>0.4877455074113959</v>
      </c>
      <c r="G52" s="16">
        <f>F52*(VLOOKUP(Settings!$C$24, Lookups!$A$3:$B$5, 2, 0)/10)</f>
        <v/>
      </c>
      <c r="H52" s="16">
        <f>F52*(VLOOKUP(Settings!$C$25, Lookups!$A$3:$B$5, 2, 0)/10)</f>
        <v/>
      </c>
    </row>
    <row r="53">
      <c r="E53" s="16" t="n">
        <v>0.0071031174986805</v>
      </c>
      <c r="F53" s="16" t="n">
        <v>0.4688057549129141</v>
      </c>
      <c r="G53" s="16">
        <f>F53*(VLOOKUP(Settings!$C$24, Lookups!$A$3:$B$5, 2, 0)/10)</f>
        <v/>
      </c>
      <c r="H53" s="16">
        <f>F53*(VLOOKUP(Settings!$C$25, Lookups!$A$3:$B$5, 2, 0)/10)</f>
        <v/>
      </c>
    </row>
    <row r="54">
      <c r="E54" s="16" t="n">
        <v>0.0068325475643742</v>
      </c>
      <c r="F54" s="16" t="n">
        <v>0.4509481392487018</v>
      </c>
      <c r="G54" s="16">
        <f>F54*(VLOOKUP(Settings!$C$24, Lookups!$A$3:$B$5, 2, 0)/10)</f>
        <v/>
      </c>
      <c r="H54" s="16">
        <f>F54*(VLOOKUP(Settings!$C$25, Lookups!$A$3:$B$5, 2, 0)/10)</f>
        <v/>
      </c>
    </row>
    <row r="55">
      <c r="E55" s="16" t="n">
        <v>0.0065771479580163</v>
      </c>
      <c r="F55" s="16" t="n">
        <v>0.4340917652290813</v>
      </c>
      <c r="G55" s="16">
        <f>F55*(VLOOKUP(Settings!$C$24, Lookups!$A$3:$B$5, 2, 0)/10)</f>
        <v/>
      </c>
      <c r="H55" s="16">
        <f>F55*(VLOOKUP(Settings!$C$25, Lookups!$A$3:$B$5, 2, 0)/10)</f>
        <v/>
      </c>
    </row>
    <row r="56">
      <c r="E56" s="16" t="n">
        <v>0.0063358054232057</v>
      </c>
      <c r="F56" s="16" t="n">
        <v>0.4181631579315807</v>
      </c>
      <c r="G56" s="16">
        <f>F56*(VLOOKUP(Settings!$C$24, Lookups!$A$3:$B$5, 2, 0)/10)</f>
        <v/>
      </c>
      <c r="H56" s="16">
        <f>F56*(VLOOKUP(Settings!$C$25, Lookups!$A$3:$B$5, 2, 0)/10)</f>
        <v/>
      </c>
    </row>
    <row r="57">
      <c r="E57" s="16" t="n">
        <v>0.0061075069798571</v>
      </c>
      <c r="F57" s="16" t="n">
        <v>0.403095460670575</v>
      </c>
      <c r="G57" s="16">
        <f>F57*(VLOOKUP(Settings!$C$24, Lookups!$A$3:$B$5, 2, 0)/10)</f>
        <v/>
      </c>
      <c r="H57" s="16">
        <f>F57*(VLOOKUP(Settings!$C$25, Lookups!$A$3:$B$5, 2, 0)/10)</f>
        <v/>
      </c>
    </row>
    <row r="58">
      <c r="E58" s="16" t="n">
        <v>0.0058913292774451</v>
      </c>
      <c r="F58" s="16" t="n">
        <v>0.3888277323113806</v>
      </c>
      <c r="G58" s="16">
        <f>F58*(VLOOKUP(Settings!$C$24, Lookups!$A$3:$B$5, 2, 0)/10)</f>
        <v/>
      </c>
      <c r="H58" s="16">
        <f>F58*(VLOOKUP(Settings!$C$25, Lookups!$A$3:$B$5, 2, 0)/10)</f>
        <v/>
      </c>
    </row>
    <row r="59">
      <c r="E59" s="16" t="n">
        <v>0.005686429244096</v>
      </c>
      <c r="F59" s="16" t="n">
        <v>0.3753043301103384</v>
      </c>
      <c r="G59" s="16">
        <f>F59*(VLOOKUP(Settings!$C$24, Lookups!$A$3:$B$5, 2, 0)/10)</f>
        <v/>
      </c>
      <c r="H59" s="16">
        <f>F59*(VLOOKUP(Settings!$C$25, Lookups!$A$3:$B$5, 2, 0)/10)</f>
        <v/>
      </c>
    </row>
    <row r="60">
      <c r="E60" s="16" t="n">
        <v>0.0054920358543602</v>
      </c>
      <c r="F60" s="16" t="n">
        <v>0.3624743663877794</v>
      </c>
      <c r="G60" s="16">
        <f>F60*(VLOOKUP(Settings!$C$24, Lookups!$A$3:$B$5, 2, 0)/10)</f>
        <v/>
      </c>
      <c r="H60" s="16">
        <f>F60*(VLOOKUP(Settings!$C$25, Lookups!$A$3:$B$5, 2, 0)/10)</f>
        <v/>
      </c>
    </row>
    <row r="61">
      <c r="E61" s="16" t="n">
        <v>0.0053074428652881</v>
      </c>
      <c r="F61" s="16" t="n">
        <v>0.3502912291090175</v>
      </c>
      <c r="G61" s="16">
        <f>F61*(VLOOKUP(Settings!$C$24, Lookups!$A$3:$B$5, 2, 0)/10)</f>
        <v/>
      </c>
      <c r="H61" s="16">
        <f>F61*(VLOOKUP(Settings!$C$25, Lookups!$A$3:$B$5, 2, 0)/10)</f>
        <v/>
      </c>
    </row>
    <row r="62">
      <c r="E62" s="16" t="n">
        <v>0.0051320023927966</v>
      </c>
      <c r="F62" s="16" t="n">
        <v>0.3387121579245804</v>
      </c>
      <c r="G62" s="16">
        <f>F62*(VLOOKUP(Settings!$C$24, Lookups!$A$3:$B$5, 2, 0)/10)</f>
        <v/>
      </c>
      <c r="H62" s="16">
        <f>F62*(VLOOKUP(Settings!$C$25, Lookups!$A$3:$B$5, 2, 0)/10)</f>
        <v/>
      </c>
    </row>
    <row r="63">
      <c r="E63" s="16" t="n">
        <v>0.0049651192190454</v>
      </c>
      <c r="F63" s="16" t="n">
        <v>0.3276978684569981</v>
      </c>
      <c r="G63" s="16">
        <f>F63*(VLOOKUP(Settings!$C$24, Lookups!$A$3:$B$5, 2, 0)/10)</f>
        <v/>
      </c>
      <c r="H63" s="16">
        <f>F63*(VLOOKUP(Settings!$C$25, Lookups!$A$3:$B$5, 2, 0)/10)</f>
        <v/>
      </c>
    </row>
    <row r="64">
      <c r="E64" s="16" t="n">
        <v>0.0048062457372705</v>
      </c>
      <c r="F64" s="16" t="n">
        <v>0.3172122186598568</v>
      </c>
      <c r="G64" s="16">
        <f>F64*(VLOOKUP(Settings!$C$24, Lookups!$A$3:$B$5, 2, 0)/10)</f>
        <v/>
      </c>
      <c r="H64" s="16">
        <f>F64*(VLOOKUP(Settings!$C$25, Lookups!$A$3:$B$5, 2, 0)/10)</f>
        <v/>
      </c>
    </row>
    <row r="65">
      <c r="E65" s="16" t="n">
        <v>0.0046548774537838</v>
      </c>
      <c r="F65" s="16" t="n">
        <v>0.3072219119497328</v>
      </c>
      <c r="G65" s="16">
        <f>F65*(VLOOKUP(Settings!$C$24, Lookups!$A$3:$B$5, 2, 0)/10)</f>
        <v/>
      </c>
      <c r="H65" s="16">
        <f>F65*(VLOOKUP(Settings!$C$25, Lookups!$A$3:$B$5, 2, 0)/10)</f>
        <v/>
      </c>
    </row>
    <row r="66">
      <c r="E66" s="16" t="n">
        <v>0.0045105489780439</v>
      </c>
      <c r="F66" s="16" t="n">
        <v>0.2976962325509008</v>
      </c>
      <c r="G66" s="16">
        <f>F66*(VLOOKUP(Settings!$C$24, Lookups!$A$3:$B$5, 2, 0)/10)</f>
        <v/>
      </c>
      <c r="H66" s="16">
        <f>F66*(VLOOKUP(Settings!$C$25, Lookups!$A$3:$B$5, 2, 0)/10)</f>
        <v/>
      </c>
    </row>
    <row r="67">
      <c r="E67" s="16" t="n">
        <v>0.0043728304411995</v>
      </c>
      <c r="F67" s="16" t="n">
        <v>0.2886068091191691</v>
      </c>
      <c r="G67" s="16">
        <f>F67*(VLOOKUP(Settings!$C$24, Lookups!$A$3:$B$5, 2, 0)/10)</f>
        <v/>
      </c>
      <c r="H67" s="16">
        <f>F67*(VLOOKUP(Settings!$C$25, Lookups!$A$3:$B$5, 2, 0)/10)</f>
        <v/>
      </c>
    </row>
    <row r="68">
      <c r="E68" s="16" t="n">
        <v>0.0042413242915674</v>
      </c>
      <c r="F68" s="16" t="n">
        <v>0.2799274032434549</v>
      </c>
      <c r="G68" s="16">
        <f>F68*(VLOOKUP(Settings!$C$24, Lookups!$A$3:$B$5, 2, 0)/10)</f>
        <v/>
      </c>
      <c r="H68" s="16">
        <f>F68*(VLOOKUP(Settings!$C$25, Lookups!$A$3:$B$5, 2, 0)/10)</f>
        <v/>
      </c>
    </row>
    <row r="69">
      <c r="E69" s="16" t="n">
        <v>0.0041156624223809</v>
      </c>
      <c r="F69" s="16" t="n">
        <v>0.2716337198771418</v>
      </c>
      <c r="G69" s="16">
        <f>F69*(VLOOKUP(Settings!$C$24, Lookups!$A$3:$B$5, 2, 0)/10)</f>
        <v/>
      </c>
      <c r="H69" s="16">
        <f>F69*(VLOOKUP(Settings!$C$25, Lookups!$A$3:$B$5, 2, 0)/10)</f>
        <v/>
      </c>
    </row>
    <row r="70">
      <c r="E70" s="16" t="n">
        <v>0.0039955035930077</v>
      </c>
      <c r="F70" s="16" t="n">
        <v>0.2637032371385142</v>
      </c>
      <c r="G70" s="16">
        <f>F70*(VLOOKUP(Settings!$C$24, Lookups!$A$3:$B$5, 2, 0)/10)</f>
        <v/>
      </c>
      <c r="H70" s="16">
        <f>F70*(VLOOKUP(Settings!$C$25, Lookups!$A$3:$B$5, 2, 0)/10)</f>
        <v/>
      </c>
    </row>
    <row r="71">
      <c r="E71" s="16" t="n">
        <v>0.0038805311098651</v>
      </c>
      <c r="F71" s="16" t="n">
        <v>0.2561150532511005</v>
      </c>
      <c r="G71" s="16">
        <f>F71*(VLOOKUP(Settings!$C$24, Lookups!$A$3:$B$5, 2, 0)/10)</f>
        <v/>
      </c>
      <c r="H71" s="16">
        <f>F71*(VLOOKUP(Settings!$C$25, Lookups!$A$3:$B$5, 2, 0)/10)</f>
        <v/>
      </c>
    </row>
    <row r="72">
      <c r="E72" s="16" t="n">
        <v>0.0037704507375649</v>
      </c>
      <c r="F72" s="16" t="n">
        <v>0.2488497486792836</v>
      </c>
      <c r="G72" s="16">
        <f>F72*(VLOOKUP(Settings!$C$24, Lookups!$A$3:$B$5, 2, 0)/10)</f>
        <v/>
      </c>
      <c r="H72" s="16">
        <f>F72*(VLOOKUP(Settings!$C$25, Lookups!$A$3:$B$5, 2, 0)/10)</f>
        <v/>
      </c>
    </row>
    <row r="73">
      <c r="E73" s="16" t="n">
        <v>0.0036649888145344</v>
      </c>
      <c r="F73" s="16" t="n">
        <v>0.2418892617592719</v>
      </c>
      <c r="G73" s="16">
        <f>F73*(VLOOKUP(Settings!$C$24, Lookups!$A$3:$B$5, 2, 0)/10)</f>
        <v/>
      </c>
      <c r="H73" s="16">
        <f>F73*(VLOOKUP(Settings!$C$25, Lookups!$A$3:$B$5, 2, 0)/10)</f>
        <v/>
      </c>
    </row>
    <row r="74">
      <c r="E74" s="16" t="n">
        <v>0.0035638905505532</v>
      </c>
      <c r="F74" s="16" t="n">
        <v>0.2352167763365141</v>
      </c>
      <c r="G74" s="16">
        <f>F74*(VLOOKUP(Settings!$C$24, Lookups!$A$3:$B$5, 2, 0)/10)</f>
        <v/>
      </c>
      <c r="H74" s="16">
        <f>F74*(VLOOKUP(Settings!$C$25, Lookups!$A$3:$B$5, 2, 0)/10)</f>
        <v/>
      </c>
    </row>
    <row r="75">
      <c r="E75" s="16" t="n">
        <v>0.0034669184864079</v>
      </c>
      <c r="F75" s="16" t="n">
        <v>0.2288166201029254</v>
      </c>
      <c r="G75" s="16">
        <f>F75*(VLOOKUP(Settings!$C$24, Lookups!$A$3:$B$5, 2, 0)/10)</f>
        <v/>
      </c>
      <c r="H75" s="16">
        <f>F75*(VLOOKUP(Settings!$C$25, Lookups!$A$3:$B$5, 2, 0)/10)</f>
        <v/>
      </c>
    </row>
    <row r="76">
      <c r="E76" s="16" t="n">
        <v>0.0033738510982593</v>
      </c>
      <c r="F76" s="16" t="n">
        <v>0.222674172485115</v>
      </c>
      <c r="G76" s="16">
        <f>F76*(VLOOKUP(Settings!$C$24, Lookups!$A$3:$B$5, 2, 0)/10)</f>
        <v/>
      </c>
      <c r="H76" s="16">
        <f>F76*(VLOOKUP(Settings!$C$25, Lookups!$A$3:$B$5, 2, 0)/10)</f>
        <v/>
      </c>
    </row>
    <row r="77">
      <c r="E77" s="16" t="n">
        <v>0.0032844815313898</v>
      </c>
      <c r="F77" s="16" t="n">
        <v>0.2167757810717315</v>
      </c>
      <c r="G77" s="16">
        <f>F77*(VLOOKUP(Settings!$C$24, Lookups!$A$3:$B$5, 2, 0)/10)</f>
        <v/>
      </c>
      <c r="H77" s="16">
        <f>F77*(VLOOKUP(Settings!$C$25, Lookups!$A$3:$B$5, 2, 0)/10)</f>
        <v/>
      </c>
    </row>
    <row r="78">
      <c r="E78" s="16" t="n">
        <v>0.003198616449804</v>
      </c>
      <c r="F78" s="16" t="n">
        <v>0.2111086856870654</v>
      </c>
      <c r="G78" s="16">
        <f>F78*(VLOOKUP(Settings!$C$24, Lookups!$A$3:$B$5, 2, 0)/10)</f>
        <v/>
      </c>
      <c r="H78" s="16">
        <f>F78*(VLOOKUP(Settings!$C$25, Lookups!$A$3:$B$5, 2, 0)/10)</f>
        <v/>
      </c>
    </row>
    <row r="79">
      <c r="E79" s="16" t="n">
        <v>0.003116074989723</v>
      </c>
      <c r="F79" s="16" t="n">
        <v>0.2056609493217219</v>
      </c>
      <c r="G79" s="16">
        <f>F79*(VLOOKUP(Settings!$C$24, Lookups!$A$3:$B$5, 2, 0)/10)</f>
        <v/>
      </c>
      <c r="H79" s="16">
        <f>F79*(VLOOKUP(Settings!$C$25, Lookups!$A$3:$B$5, 2, 0)/10)</f>
        <v/>
      </c>
    </row>
    <row r="80">
      <c r="E80" s="16" t="n">
        <v>0.0030366878063885</v>
      </c>
      <c r="F80" s="16" t="n">
        <v>0.2004213952216452</v>
      </c>
      <c r="G80" s="16">
        <f>F80*(VLOOKUP(Settings!$C$24, Lookups!$A$3:$B$5, 2, 0)/10)</f>
        <v/>
      </c>
      <c r="H80" s="16">
        <f>F80*(VLOOKUP(Settings!$C$25, Lookups!$A$3:$B$5, 2, 0)/10)</f>
        <v/>
      </c>
    </row>
    <row r="81">
      <c r="E81" s="16" t="n">
        <v>0.0029602962047857</v>
      </c>
      <c r="F81" s="16" t="n">
        <v>0.1953795495158611</v>
      </c>
      <c r="G81" s="16">
        <f>F81*(VLOOKUP(Settings!$C$24, Lookups!$A$3:$B$5, 2, 0)/10)</f>
        <v/>
      </c>
      <c r="H81" s="16">
        <f>F81*(VLOOKUP(Settings!$C$25, Lookups!$A$3:$B$5, 2, 0)/10)</f>
        <v/>
      </c>
    </row>
    <row r="82">
      <c r="E82" s="16" t="n">
        <v>0.0028867513459481</v>
      </c>
      <c r="F82" s="16" t="n">
        <v>0.1905255888325764</v>
      </c>
      <c r="G82" s="16">
        <f>F82*(VLOOKUP(Settings!$C$24, Lookups!$A$3:$B$5, 2, 0)/10)</f>
        <v/>
      </c>
      <c r="H82" s="16">
        <f>F82*(VLOOKUP(Settings!$C$25, Lookups!$A$3:$B$5, 2, 0)/10)</f>
        <v/>
      </c>
    </row>
    <row r="83">
      <c r="E83" s="16" t="n">
        <v>0.0028159135214247</v>
      </c>
      <c r="F83" s="16" t="n">
        <v>0.1858502924140359</v>
      </c>
      <c r="G83" s="16">
        <f>F83*(VLOOKUP(Settings!$C$24, Lookups!$A$3:$B$5, 2, 0)/10)</f>
        <v/>
      </c>
      <c r="H83" s="16">
        <f>F83*(VLOOKUP(Settings!$C$25, Lookups!$A$3:$B$5, 2, 0)/10)</f>
        <v/>
      </c>
    </row>
    <row r="84">
      <c r="E84" s="16" t="n">
        <v>0.0027476514893022</v>
      </c>
      <c r="F84" s="16" t="n">
        <v>0.1813449982939455</v>
      </c>
      <c r="G84" s="16">
        <f>F84*(VLOOKUP(Settings!$C$24, Lookups!$A$3:$B$5, 2, 0)/10)</f>
        <v/>
      </c>
      <c r="H84" s="16">
        <f>F84*(VLOOKUP(Settings!$C$25, Lookups!$A$3:$B$5, 2, 0)/10)</f>
        <v/>
      </c>
    </row>
    <row r="85">
      <c r="E85" s="16" t="n">
        <v>0.002681841865883</v>
      </c>
      <c r="F85" s="16" t="n">
        <v>0.1770015631482783</v>
      </c>
      <c r="G85" s="16">
        <f>F85*(VLOOKUP(Settings!$C$24, Lookups!$A$3:$B$5, 2, 0)/10)</f>
        <v/>
      </c>
      <c r="H85" s="16">
        <f>F85*(VLOOKUP(Settings!$C$25, Lookups!$A$3:$B$5, 2, 0)/10)</f>
        <v/>
      </c>
    </row>
    <row r="86">
      <c r="E86" s="16" t="n">
        <v>0.0026183685677534</v>
      </c>
      <c r="F86" s="16" t="n">
        <v>0.1728123254717247</v>
      </c>
      <c r="G86" s="16">
        <f>F86*(VLOOKUP(Settings!$C$24, Lookups!$A$3:$B$5, 2, 0)/10)</f>
        <v/>
      </c>
      <c r="H86" s="16">
        <f>F86*(VLOOKUP(Settings!$C$25, Lookups!$A$3:$B$5, 2, 0)/10)</f>
        <v/>
      </c>
    </row>
    <row r="87">
      <c r="E87" s="16" t="n">
        <v>0.0025571222995249</v>
      </c>
      <c r="F87" s="16" t="n">
        <v>0.168770071768649</v>
      </c>
      <c r="G87" s="16">
        <f>F87*(VLOOKUP(Settings!$C$24, Lookups!$A$3:$B$5, 2, 0)/10)</f>
        <v/>
      </c>
      <c r="H87" s="16">
        <f>F87*(VLOOKUP(Settings!$C$25, Lookups!$A$3:$B$5, 2, 0)/10)</f>
        <v/>
      </c>
    </row>
    <row r="88">
      <c r="E88" s="16" t="n">
        <v>0.002498000083027</v>
      </c>
      <c r="F88" s="16" t="n">
        <v>0.1648680054797849</v>
      </c>
      <c r="G88" s="16">
        <f>F88*(VLOOKUP(Settings!$C$24, Lookups!$A$3:$B$5, 2, 0)/10)</f>
        <v/>
      </c>
      <c r="H88" s="16">
        <f>F88*(VLOOKUP(Settings!$C$25, Lookups!$A$3:$B$5, 2, 0)/10)</f>
        <v/>
      </c>
    </row>
    <row r="89">
      <c r="E89" s="16" t="n">
        <v>0.0024409048241601</v>
      </c>
      <c r="F89" s="16" t="n">
        <v>0.1610997183945685</v>
      </c>
      <c r="G89" s="16">
        <f>F89*(VLOOKUP(Settings!$C$24, Lookups!$A$3:$B$5, 2, 0)/10)</f>
        <v/>
      </c>
      <c r="H89" s="16">
        <f>F89*(VLOOKUP(Settings!$C$25, Lookups!$A$3:$B$5, 2, 0)/10)</f>
        <v/>
      </c>
    </row>
    <row r="90">
      <c r="E90" s="16" t="n">
        <v>0.0023857449140067</v>
      </c>
      <c r="F90" s="16" t="n">
        <v>0.1574591643244434</v>
      </c>
      <c r="G90" s="16">
        <f>F90*(VLOOKUP(Settings!$C$24, Lookups!$A$3:$B$5, 2, 0)/10)</f>
        <v/>
      </c>
      <c r="H90" s="16">
        <f>F90*(VLOOKUP(Settings!$C$25, Lookups!$A$3:$B$5, 2, 0)/10)</f>
        <v/>
      </c>
    </row>
    <row r="91">
      <c r="E91" s="16" t="n">
        <v>0.0023324338611372</v>
      </c>
      <c r="F91" s="16" t="n">
        <v>0.1539406348350574</v>
      </c>
      <c r="G91" s="16">
        <f>F91*(VLOOKUP(Settings!$C$24, Lookups!$A$3:$B$5, 2, 0)/10)</f>
        <v/>
      </c>
      <c r="H91" s="16">
        <f>F91*(VLOOKUP(Settings!$C$25, Lookups!$A$3:$B$5, 2, 0)/10)</f>
        <v/>
      </c>
    </row>
    <row r="92">
      <c r="E92" s="16" t="n">
        <v>0.002280889952354</v>
      </c>
      <c r="F92" s="16" t="n">
        <v>0.1505387368553691</v>
      </c>
      <c r="G92" s="16">
        <f>F92*(VLOOKUP(Settings!$C$24, Lookups!$A$3:$B$5, 2, 0)/10)</f>
        <v/>
      </c>
      <c r="H92" s="16">
        <f>F92*(VLOOKUP(Settings!$C$25, Lookups!$A$3:$B$5, 2, 0)/10)</f>
        <v/>
      </c>
    </row>
    <row r="93">
      <c r="E93" s="16" t="n">
        <v>0.0022310359393875</v>
      </c>
      <c r="F93" s="16" t="n">
        <v>0.147248371999576</v>
      </c>
      <c r="G93" s="16">
        <f>F93*(VLOOKUP(Settings!$C$24, Lookups!$A$3:$B$5, 2, 0)/10)</f>
        <v/>
      </c>
      <c r="H93" s="16">
        <f>F93*(VLOOKUP(Settings!$C$25, Lookups!$A$3:$B$5, 2, 0)/10)</f>
        <v/>
      </c>
    </row>
    <row r="94">
      <c r="E94" s="16" t="n">
        <v>0.0021827987492991</v>
      </c>
      <c r="F94" s="16" t="n">
        <v>0.144064717453744</v>
      </c>
      <c r="G94" s="16">
        <f>F94*(VLOOKUP(Settings!$C$24, Lookups!$A$3:$B$5, 2, 0)/10)</f>
        <v/>
      </c>
      <c r="H94" s="16">
        <f>F94*(VLOOKUP(Settings!$C$25, Lookups!$A$3:$B$5, 2, 0)/10)</f>
        <v/>
      </c>
    </row>
    <row r="95">
      <c r="E95" s="16" t="n">
        <v>0.0021361092165646</v>
      </c>
      <c r="F95" s="16" t="n">
        <v>0.1409832082932697</v>
      </c>
      <c r="G95" s="16">
        <f>F95*(VLOOKUP(Settings!$C$24, Lookups!$A$3:$B$5, 2, 0)/10)</f>
        <v/>
      </c>
      <c r="H95" s="16">
        <f>F95*(VLOOKUP(Settings!$C$25, Lookups!$A$3:$B$5, 2, 0)/10)</f>
        <v/>
      </c>
    </row>
    <row r="96">
      <c r="E96" s="16" t="n">
        <v>0.0020909018350009</v>
      </c>
      <c r="F96" s="16" t="n">
        <v>0.1379995211100599</v>
      </c>
      <c r="G96" s="16">
        <f>F96*(VLOOKUP(Settings!$C$24, Lookups!$A$3:$B$5, 2, 0)/10)</f>
        <v/>
      </c>
      <c r="H96" s="16">
        <f>F96*(VLOOKUP(Settings!$C$25, Lookups!$A$3:$B$5, 2, 0)/10)</f>
        <v/>
      </c>
    </row>
    <row r="97">
      <c r="E97" s="16" t="n">
        <v>0.0020471145278745</v>
      </c>
      <c r="F97" s="16" t="n">
        <v>0.1351095588397218</v>
      </c>
      <c r="G97" s="16">
        <f>F97*(VLOOKUP(Settings!$C$24, Lookups!$A$3:$B$5, 2, 0)/10)</f>
        <v/>
      </c>
      <c r="H97" s="16">
        <f>F97*(VLOOKUP(Settings!$C$25, Lookups!$A$3:$B$5, 2, 0)/10)</f>
        <v/>
      </c>
    </row>
    <row r="98">
      <c r="E98" s="16" t="n">
        <v>0.0020046884346862</v>
      </c>
      <c r="F98" s="16" t="n">
        <v>0.1323094366892892</v>
      </c>
      <c r="G98" s="16">
        <f>F98*(VLOOKUP(Settings!$C$24, Lookups!$A$3:$B$5, 2, 0)/10)</f>
        <v/>
      </c>
      <c r="H98" s="16">
        <f>F98*(VLOOKUP(Settings!$C$25, Lookups!$A$3:$B$5, 2, 0)/10)</f>
        <v/>
      </c>
    </row>
    <row r="99">
      <c r="E99" s="16" t="n">
        <v>0.0019635677132604</v>
      </c>
      <c r="F99" s="16" t="n">
        <v>0.1295954690751928</v>
      </c>
      <c r="G99" s="16">
        <f>F99*(VLOOKUP(Settings!$C$24, Lookups!$A$3:$B$5, 2, 0)/10)</f>
        <v/>
      </c>
      <c r="H99" s="16">
        <f>F99*(VLOOKUP(Settings!$C$25, Lookups!$A$3:$B$5, 2, 0)/10)</f>
        <v/>
      </c>
    </row>
    <row r="100">
      <c r="E100" s="16" t="n">
        <v>0.0019236993559004</v>
      </c>
      <c r="F100" s="16" t="n">
        <v>0.1269641574894304</v>
      </c>
      <c r="G100" s="16">
        <f>F100*(VLOOKUP(Settings!$C$24, Lookups!$A$3:$B$5, 2, 0)/10)</f>
        <v/>
      </c>
      <c r="H100" s="16">
        <f>F100*(VLOOKUP(Settings!$C$25, Lookups!$A$3:$B$5, 2, 0)/10)</f>
        <v/>
      </c>
    </row>
    <row r="101">
      <c r="E101" s="16" t="n">
        <v>0.0018850330184744</v>
      </c>
      <c r="F101" s="16" t="n">
        <v>0.1244121792193133</v>
      </c>
      <c r="G101" s="16">
        <f>F101*(VLOOKUP(Settings!$C$24, Lookups!$A$3:$B$5, 2, 0)/10)</f>
        <v/>
      </c>
      <c r="H101" s="16">
        <f>F101*(VLOOKUP(Settings!$C$25, Lookups!$A$3:$B$5, 2, 0)/10)</f>
        <v/>
      </c>
    </row>
    <row r="102">
      <c r="E102" s="16" t="n">
        <v>0.0018475208614068</v>
      </c>
      <c r="F102" s="16" t="n">
        <v>0.1219363768528489</v>
      </c>
      <c r="G102" s="16">
        <f>F102*(VLOOKUP(Settings!$C$24, Lookups!$A$3:$B$5, 2, 0)/10)</f>
        <v/>
      </c>
      <c r="H102" s="16">
        <f>F102*(VLOOKUP(Settings!$C$25, Lookups!$A$3:$B$5, 2, 0)/10)</f>
        <v/>
      </c>
    </row>
    <row r="103">
      <c r="E103" s="16" t="n">
        <v>0.0018111174016339</v>
      </c>
      <c r="F103" s="16" t="n">
        <v>0.1195337485078413</v>
      </c>
      <c r="G103" s="16">
        <f>F103*(VLOOKUP(Settings!$C$24, Lookups!$A$3:$B$5, 2, 0)/10)</f>
        <v/>
      </c>
      <c r="H103" s="16">
        <f>F103*(VLOOKUP(Settings!$C$25, Lookups!$A$3:$B$5, 2, 0)/10)</f>
        <v/>
      </c>
    </row>
    <row r="104">
      <c r="E104" s="16" t="n">
        <v>0.0017757793746701</v>
      </c>
      <c r="F104" s="16" t="n">
        <v>0.1172014387282285</v>
      </c>
      <c r="G104" s="16">
        <f>F104*(VLOOKUP(Settings!$C$24, Lookups!$A$3:$B$5, 2, 0)/10)</f>
        <v/>
      </c>
      <c r="H104" s="16">
        <f>F104*(VLOOKUP(Settings!$C$25, Lookups!$A$3:$B$5, 2, 0)/10)</f>
        <v/>
      </c>
    </row>
    <row r="105">
      <c r="E105" s="16" t="n">
        <v>0.0017414656060013</v>
      </c>
      <c r="F105" s="16" t="n">
        <v>0.1149367299960872</v>
      </c>
      <c r="G105" s="16">
        <f>F105*(VLOOKUP(Settings!$C$24, Lookups!$A$3:$B$5, 2, 0)/10)</f>
        <v/>
      </c>
      <c r="H105" s="16">
        <f>F105*(VLOOKUP(Settings!$C$25, Lookups!$A$3:$B$5, 2, 0)/10)</f>
        <v/>
      </c>
    </row>
    <row r="106">
      <c r="E106" s="16" t="n">
        <v>0.0017081368910935</v>
      </c>
      <c r="F106" s="16" t="n">
        <v>0.1127370348121754</v>
      </c>
      <c r="G106" s="16">
        <f>F106*(VLOOKUP(Settings!$C$24, Lookups!$A$3:$B$5, 2, 0)/10)</f>
        <v/>
      </c>
      <c r="H106" s="16">
        <f>F106*(VLOOKUP(Settings!$C$25, Lookups!$A$3:$B$5, 2, 0)/10)</f>
        <v/>
      </c>
    </row>
    <row r="107">
      <c r="E107" s="16" t="n">
        <v>0.0016757558833621</v>
      </c>
      <c r="F107" s="16" t="n">
        <v>0.1105998883019038</v>
      </c>
      <c r="G107" s="16">
        <f>F107*(VLOOKUP(Settings!$C$24, Lookups!$A$3:$B$5, 2, 0)/10)</f>
        <v/>
      </c>
      <c r="H107" s="16">
        <f>F107*(VLOOKUP(Settings!$C$25, Lookups!$A$3:$B$5, 2, 0)/10)</f>
        <v/>
      </c>
    </row>
    <row r="108">
      <c r="E108" s="16" t="n">
        <v>0.001644286989504</v>
      </c>
      <c r="F108" s="16" t="n">
        <v>0.1085229413072703</v>
      </c>
      <c r="G108" s="16">
        <f>F108*(VLOOKUP(Settings!$C$24, Lookups!$A$3:$B$5, 2, 0)/10)</f>
        <v/>
      </c>
      <c r="H108" s="16">
        <f>F108*(VLOOKUP(Settings!$C$25, Lookups!$A$3:$B$5, 2, 0)/10)</f>
        <v/>
      </c>
    </row>
    <row r="109">
      <c r="E109" s="16" t="n">
        <v>0.0016136962716453</v>
      </c>
      <c r="F109" s="16" t="n">
        <v>0.1065039539285954</v>
      </c>
      <c r="G109" s="16">
        <f>F109*(VLOOKUP(Settings!$C$24, Lookups!$A$3:$B$5, 2, 0)/10)</f>
        <v/>
      </c>
      <c r="H109" s="16">
        <f>F109*(VLOOKUP(Settings!$C$25, Lookups!$A$3:$B$5, 2, 0)/10)</f>
        <v/>
      </c>
    </row>
    <row r="110">
      <c r="E110" s="16" t="n">
        <v>0.0015839513558014</v>
      </c>
      <c r="F110" s="16" t="n">
        <v>0.1045407894828951</v>
      </c>
      <c r="G110" s="16">
        <f>F110*(VLOOKUP(Settings!$C$24, Lookups!$A$3:$B$5, 2, 0)/10)</f>
        <v/>
      </c>
      <c r="H110" s="16">
        <f>F110*(VLOOKUP(Settings!$C$25, Lookups!$A$3:$B$5, 2, 0)/10)</f>
        <v/>
      </c>
    </row>
    <row r="111">
      <c r="E111" s="16" t="n">
        <v>0.0015550213461887</v>
      </c>
      <c r="F111" s="16" t="n">
        <v>0.1026314088484546</v>
      </c>
      <c r="G111" s="16">
        <f>F111*(VLOOKUP(Settings!$C$24, Lookups!$A$3:$B$5, 2, 0)/10)</f>
        <v/>
      </c>
      <c r="H111" s="16">
        <f>F111*(VLOOKUP(Settings!$C$25, Lookups!$A$3:$B$5, 2, 0)/10)</f>
        <v/>
      </c>
    </row>
    <row r="112">
      <c r="E112" s="16" t="n">
        <v>0.0015268767449642</v>
      </c>
      <c r="F112" s="16" t="n">
        <v>0.1007738651676437</v>
      </c>
      <c r="G112" s="16">
        <f>F112*(VLOOKUP(Settings!$C$24, Lookups!$A$3:$B$5, 2, 0)/10)</f>
        <v/>
      </c>
      <c r="H112" s="16">
        <f>F112*(VLOOKUP(Settings!$C$25, Lookups!$A$3:$B$5, 2, 0)/10)</f>
        <v/>
      </c>
    </row>
    <row r="113">
      <c r="E113" s="16" t="n">
        <v>0.0014994893770041</v>
      </c>
      <c r="F113" s="16" t="n">
        <v>0.0989662988822733</v>
      </c>
      <c r="G113" s="16">
        <f>F113*(VLOOKUP(Settings!$C$24, Lookups!$A$3:$B$5, 2, 0)/10)</f>
        <v/>
      </c>
      <c r="H113" s="16">
        <f>F113*(VLOOKUP(Settings!$C$25, Lookups!$A$3:$B$5, 2, 0)/10)</f>
        <v/>
      </c>
    </row>
    <row r="114">
      <c r="E114" s="16" t="n">
        <v>0.0014728323193612</v>
      </c>
      <c r="F114" s="16" t="n">
        <v>0.0972069330778451</v>
      </c>
      <c r="G114" s="16">
        <f>F114*(VLOOKUP(Settings!$C$24, Lookups!$A$3:$B$5, 2, 0)/10)</f>
        <v/>
      </c>
      <c r="H114" s="16">
        <f>F114*(VLOOKUP(Settings!$C$25, Lookups!$A$3:$B$5, 2, 0)/10)</f>
        <v/>
      </c>
    </row>
    <row r="115">
      <c r="E115" s="16" t="n">
        <v>0.0014468798350746</v>
      </c>
      <c r="F115" s="16" t="n">
        <v>0.0954940691149259</v>
      </c>
      <c r="G115" s="16">
        <f>F115*(VLOOKUP(Settings!$C$24, Lookups!$A$3:$B$5, 2, 0)/10)</f>
        <v/>
      </c>
      <c r="H115" s="16">
        <f>F115*(VLOOKUP(Settings!$C$25, Lookups!$A$3:$B$5, 2, 0)/10)</f>
        <v/>
      </c>
    </row>
    <row r="116">
      <c r="E116" s="16" t="n">
        <v>0.001421607311024</v>
      </c>
      <c r="F116" s="16" t="n">
        <v>0.09382608252758461</v>
      </c>
      <c r="G116" s="16">
        <f>F116*(VLOOKUP(Settings!$C$24, Lookups!$A$3:$B$5, 2, 0)/10)</f>
        <v/>
      </c>
      <c r="H116" s="16">
        <f>F116*(VLOOKUP(Settings!$C$25, Lookups!$A$3:$B$5, 2, 0)/10)</f>
        <v/>
      </c>
    </row>
    <row r="117">
      <c r="E117" s="16" t="n">
        <v>0.0013969911995514</v>
      </c>
      <c r="F117" s="16" t="n">
        <v>0.09220141917039611</v>
      </c>
      <c r="G117" s="16">
        <f>F117*(VLOOKUP(Settings!$C$24, Lookups!$A$3:$B$5, 2, 0)/10)</f>
        <v/>
      </c>
      <c r="H117" s="16">
        <f>F117*(VLOOKUP(Settings!$C$25, Lookups!$A$3:$B$5, 2, 0)/10)</f>
        <v/>
      </c>
    </row>
    <row r="118">
      <c r="E118" s="16" t="n">
        <v>0.00137300896359</v>
      </c>
      <c r="F118" s="16" t="n">
        <v>0.0906185915969448</v>
      </c>
      <c r="G118" s="16">
        <f>F118*(VLOOKUP(Settings!$C$24, Lookups!$A$3:$B$5, 2, 0)/10)</f>
        <v/>
      </c>
      <c r="H118" s="16">
        <f>F118*(VLOOKUP(Settings!$C$25, Lookups!$A$3:$B$5, 2, 0)/10)</f>
        <v/>
      </c>
    </row>
    <row r="119">
      <c r="E119" s="16" t="n">
        <v>0.0013496390250615</v>
      </c>
      <c r="F119" s="16" t="n">
        <v>0.0890761756540645</v>
      </c>
      <c r="G119" s="16">
        <f>F119*(VLOOKUP(Settings!$C$24, Lookups!$A$3:$B$5, 2, 0)/10)</f>
        <v/>
      </c>
      <c r="H119" s="16">
        <f>F119*(VLOOKUP(Settings!$C$25, Lookups!$A$3:$B$5, 2, 0)/10)</f>
        <v/>
      </c>
    </row>
    <row r="120">
      <c r="E120" s="16" t="n">
        <v>0.001326860716322</v>
      </c>
      <c r="F120" s="16" t="n">
        <v>0.08757280727725431</v>
      </c>
      <c r="G120" s="16">
        <f>F120*(VLOOKUP(Settings!$C$24, Lookups!$A$3:$B$5, 2, 0)/10)</f>
        <v/>
      </c>
      <c r="H120" s="16">
        <f>F120*(VLOOKUP(Settings!$C$25, Lookups!$A$3:$B$5, 2, 0)/10)</f>
        <v/>
      </c>
    </row>
    <row r="121">
      <c r="E121" s="16" t="n">
        <v>0.0013046542344515</v>
      </c>
      <c r="F121" s="16" t="n">
        <v>0.0861071794738005</v>
      </c>
      <c r="G121" s="16">
        <f>F121*(VLOOKUP(Settings!$C$24, Lookups!$A$3:$B$5, 2, 0)/10)</f>
        <v/>
      </c>
      <c r="H121" s="16">
        <f>F121*(VLOOKUP(Settings!$C$25, Lookups!$A$3:$B$5, 2, 0)/10)</f>
        <v/>
      </c>
    </row>
    <row r="122">
      <c r="E122" s="16" t="n">
        <v>0.0012830005981991</v>
      </c>
      <c r="F122" s="16" t="n">
        <v>0.08467803948114511</v>
      </c>
      <c r="G122" s="16">
        <f>F122*(VLOOKUP(Settings!$C$24, Lookups!$A$3:$B$5, 2, 0)/10)</f>
        <v/>
      </c>
      <c r="H122" s="16">
        <f>F122*(VLOOKUP(Settings!$C$25, Lookups!$A$3:$B$5, 2, 0)/10)</f>
        <v/>
      </c>
    </row>
    <row r="123">
      <c r="E123" s="16" t="n">
        <v>0.0012618816074085</v>
      </c>
      <c r="F123" s="16" t="n">
        <v>0.0832841860889617</v>
      </c>
      <c r="G123" s="16">
        <f>F123*(VLOOKUP(Settings!$C$24, Lookups!$A$3:$B$5, 2, 0)/10)</f>
        <v/>
      </c>
      <c r="H123" s="16">
        <f>F123*(VLOOKUP(Settings!$C$25, Lookups!$A$3:$B$5, 2, 0)/10)</f>
        <v/>
      </c>
    </row>
    <row r="124">
      <c r="E124" s="16" t="n">
        <v>0.0012412798047613</v>
      </c>
      <c r="F124" s="16" t="n">
        <v>0.0819244671142495</v>
      </c>
      <c r="G124" s="16">
        <f>F124*(VLOOKUP(Settings!$C$24, Lookups!$A$3:$B$5, 2, 0)/10)</f>
        <v/>
      </c>
      <c r="H124" s="16">
        <f>F124*(VLOOKUP(Settings!$C$25, Lookups!$A$3:$B$5, 2, 0)/10)</f>
        <v/>
      </c>
    </row>
    <row r="125">
      <c r="E125" s="16" t="n">
        <v>0.0012211784396898</v>
      </c>
      <c r="F125" s="16" t="n">
        <v>0.0805977770195313</v>
      </c>
      <c r="G125" s="16">
        <f>F125*(VLOOKUP(Settings!$C$24, Lookups!$A$3:$B$5, 2, 0)/10)</f>
        <v/>
      </c>
      <c r="H125" s="16">
        <f>F125*(VLOOKUP(Settings!$C$25, Lookups!$A$3:$B$5, 2, 0)/10)</f>
        <v/>
      </c>
    </row>
    <row r="126">
      <c r="E126" s="16" t="n">
        <v>0.0012015614343176</v>
      </c>
      <c r="F126" s="16" t="n">
        <v>0.07930305466496421</v>
      </c>
      <c r="G126" s="16">
        <f>F126*(VLOOKUP(Settings!$C$24, Lookups!$A$3:$B$5, 2, 0)/10)</f>
        <v/>
      </c>
      <c r="H126" s="16">
        <f>F126*(VLOOKUP(Settings!$C$25, Lookups!$A$3:$B$5, 2, 0)/10)</f>
        <v/>
      </c>
    </row>
    <row r="127">
      <c r="E127" s="16" t="n">
        <v>0.0011824133513003</v>
      </c>
      <c r="F127" s="16" t="n">
        <v>0.0780392811858233</v>
      </c>
      <c r="G127" s="16">
        <f>F127*(VLOOKUP(Settings!$C$24, Lookups!$A$3:$B$5, 2, 0)/10)</f>
        <v/>
      </c>
      <c r="H127" s="16">
        <f>F127*(VLOOKUP(Settings!$C$25, Lookups!$A$3:$B$5, 2, 0)/10)</f>
        <v/>
      </c>
    </row>
    <row r="128">
      <c r="E128" s="16" t="n">
        <v>0.0011637193634459</v>
      </c>
      <c r="F128" s="16" t="n">
        <v>0.0768054779874332</v>
      </c>
      <c r="G128" s="16">
        <f>F128*(VLOOKUP(Settings!$C$24, Lookups!$A$3:$B$5, 2, 0)/10)</f>
        <v/>
      </c>
      <c r="H128" s="16">
        <f>F128*(VLOOKUP(Settings!$C$25, Lookups!$A$3:$B$5, 2, 0)/10)</f>
        <v/>
      </c>
    </row>
    <row r="129">
      <c r="E129" s="16" t="n">
        <v>0.0011454652250026</v>
      </c>
      <c r="F129" s="16" t="n">
        <v>0.075600704850176</v>
      </c>
      <c r="G129" s="16">
        <f>F129*(VLOOKUP(Settings!$C$24, Lookups!$A$3:$B$5, 2, 0)/10)</f>
        <v/>
      </c>
      <c r="H129" s="16">
        <f>F129*(VLOOKUP(Settings!$C$25, Lookups!$A$3:$B$5, 2, 0)/10)</f>
        <v/>
      </c>
    </row>
    <row r="130">
      <c r="E130" s="16" t="n">
        <v>0.0011276372445109</v>
      </c>
      <c r="F130" s="16" t="n">
        <v>0.07442405813772519</v>
      </c>
      <c r="G130" s="16">
        <f>F130*(VLOOKUP(Settings!$C$24, Lookups!$A$3:$B$5, 2, 0)/10)</f>
        <v/>
      </c>
      <c r="H130" s="16">
        <f>F130*(VLOOKUP(Settings!$C$25, Lookups!$A$3:$B$5, 2, 0)/10)</f>
        <v/>
      </c>
    </row>
    <row r="131">
      <c r="E131" s="16" t="n">
        <v>0.0011102222591231</v>
      </c>
      <c r="F131" s="16" t="n">
        <v>0.0732746691021266</v>
      </c>
      <c r="G131" s="16">
        <f>F131*(VLOOKUP(Settings!$C$24, Lookups!$A$3:$B$5, 2, 0)/10)</f>
        <v/>
      </c>
      <c r="H131" s="16">
        <f>F131*(VLOOKUP(Settings!$C$25, Lookups!$A$3:$B$5, 2, 0)/10)</f>
        <v/>
      </c>
    </row>
    <row r="132">
      <c r="E132" s="16" t="n">
        <v>0.0010932076102998</v>
      </c>
      <c r="F132" s="16" t="n">
        <v>0.0721517022797922</v>
      </c>
      <c r="G132" s="16">
        <f>F132*(VLOOKUP(Settings!$C$24, Lookups!$A$3:$B$5, 2, 0)/10)</f>
        <v/>
      </c>
      <c r="H132" s="16">
        <f>F132*(VLOOKUP(Settings!$C$25, Lookups!$A$3:$B$5, 2, 0)/10)</f>
        <v/>
      </c>
    </row>
    <row r="133">
      <c r="E133" s="16" t="n">
        <v>0.0010765811208011</v>
      </c>
      <c r="F133" s="16" t="n">
        <v>0.07105435397287389</v>
      </c>
      <c r="G133" s="16">
        <f>F133*(VLOOKUP(Settings!$C$24, Lookups!$A$3:$B$5, 2, 0)/10)</f>
        <v/>
      </c>
      <c r="H133" s="16">
        <f>F133*(VLOOKUP(Settings!$C$25, Lookups!$A$3:$B$5, 2, 0)/10)</f>
        <v/>
      </c>
    </row>
    <row r="134">
      <c r="E134" s="16" t="n">
        <v>0.0010603310728918</v>
      </c>
      <c r="F134" s="16" t="n">
        <v>0.06998185081086369</v>
      </c>
      <c r="G134" s="16">
        <f>F134*(VLOOKUP(Settings!$C$24, Lookups!$A$3:$B$5, 2, 0)/10)</f>
        <v/>
      </c>
      <c r="H134" s="16">
        <f>F134*(VLOOKUP(Settings!$C$25, Lookups!$A$3:$B$5, 2, 0)/10)</f>
        <v/>
      </c>
    </row>
    <row r="135">
      <c r="E135" s="16" t="n">
        <v>0.0010444461876911</v>
      </c>
      <c r="F135" s="16" t="n">
        <v>0.0689334483876132</v>
      </c>
      <c r="G135" s="16">
        <f>F135*(VLOOKUP(Settings!$C$24, Lookups!$A$3:$B$5, 2, 0)/10)</f>
        <v/>
      </c>
      <c r="H135" s="16">
        <f>F135*(VLOOKUP(Settings!$C$25, Lookups!$A$3:$B$5, 2, 0)/10)</f>
        <v/>
      </c>
    </row>
    <row r="136">
      <c r="E136" s="16" t="n">
        <v>0.0010289156055952</v>
      </c>
      <c r="F136" s="16" t="n">
        <v>0.06790842996928539</v>
      </c>
      <c r="G136" s="16">
        <f>F136*(VLOOKUP(Settings!$C$24, Lookups!$A$3:$B$5, 2, 0)/10)</f>
        <v/>
      </c>
      <c r="H136" s="16">
        <f>F136*(VLOOKUP(Settings!$C$25, Lookups!$A$3:$B$5, 2, 0)/10)</f>
        <v/>
      </c>
    </row>
    <row r="137">
      <c r="E137" s="16" t="n">
        <v>0.0010137288677129</v>
      </c>
      <c r="F137" s="16" t="n">
        <v>0.0669061052690529</v>
      </c>
      <c r="G137" s="16">
        <f>F137*(VLOOKUP(Settings!$C$24, Lookups!$A$3:$B$5, 2, 0)/10)</f>
        <v/>
      </c>
      <c r="H137" s="16">
        <f>F137*(VLOOKUP(Settings!$C$25, Lookups!$A$3:$B$5, 2, 0)/10)</f>
        <v/>
      </c>
    </row>
    <row r="138">
      <c r="E138" s="16" t="n">
        <v>0.0009988758982518999</v>
      </c>
      <c r="F138" s="16" t="n">
        <v>0.0659258092846285</v>
      </c>
      <c r="G138" s="16">
        <f>F138*(VLOOKUP(Settings!$C$24, Lookups!$A$3:$B$5, 2, 0)/10)</f>
        <v/>
      </c>
      <c r="H138" s="16">
        <f>F138*(VLOOKUP(Settings!$C$25, Lookups!$A$3:$B$5, 2, 0)/10)</f>
        <v/>
      </c>
    </row>
    <row r="139">
      <c r="E139" s="16" t="n">
        <v>0.0009843469878026</v>
      </c>
      <c r="F139" s="16" t="n">
        <v>0.0649669011949752</v>
      </c>
      <c r="G139" s="16">
        <f>F139*(VLOOKUP(Settings!$C$24, Lookups!$A$3:$B$5, 2, 0)/10)</f>
        <v/>
      </c>
      <c r="H139" s="16">
        <f>F139*(VLOOKUP(Settings!$C$25, Lookups!$A$3:$B$5, 2, 0)/10)</f>
        <v/>
      </c>
    </row>
    <row r="140">
      <c r="E140" s="16" t="n">
        <v>0.0009701327774662</v>
      </c>
      <c r="F140" s="16" t="n">
        <v>0.0640287633127751</v>
      </c>
      <c r="G140" s="16">
        <f>F140*(VLOOKUP(Settings!$C$24, Lookups!$A$3:$B$5, 2, 0)/10)</f>
        <v/>
      </c>
      <c r="H140" s="16">
        <f>F140*(VLOOKUP(Settings!$C$25, Lookups!$A$3:$B$5, 2, 0)/10)</f>
        <v/>
      </c>
    </row>
    <row r="141">
      <c r="E141" s="16" t="n">
        <v>0.0009562242437797</v>
      </c>
      <c r="F141" s="16" t="n">
        <v>0.0631108000894617</v>
      </c>
      <c r="G141" s="16">
        <f>F141*(VLOOKUP(Settings!$C$24, Lookups!$A$3:$B$5, 2, 0)/10)</f>
        <v/>
      </c>
      <c r="H141" s="16">
        <f>F141*(VLOOKUP(Settings!$C$25, Lookups!$A$3:$B$5, 2, 0)/10)</f>
        <v/>
      </c>
    </row>
    <row r="142">
      <c r="E142" s="16" t="n">
        <v>0.0009426126843912</v>
      </c>
      <c r="F142" s="16" t="n">
        <v>0.0622124371698209</v>
      </c>
      <c r="G142" s="16">
        <f>F142*(VLOOKUP(Settings!$C$24, Lookups!$A$3:$B$5, 2, 0)/10)</f>
        <v/>
      </c>
      <c r="H142" s="16">
        <f>F142*(VLOOKUP(Settings!$C$25, Lookups!$A$3:$B$5, 2, 0)/10)</f>
        <v/>
      </c>
    </row>
    <row r="143">
      <c r="E143" s="16" t="n">
        <v>0.0009292897044448</v>
      </c>
      <c r="F143" s="16" t="n">
        <v>0.0613331204933599</v>
      </c>
      <c r="G143" s="16">
        <f>F143*(VLOOKUP(Settings!$C$24, Lookups!$A$3:$B$5, 2, 0)/10)</f>
        <v/>
      </c>
      <c r="H143" s="16">
        <f>F143*(VLOOKUP(Settings!$C$25, Lookups!$A$3:$B$5, 2, 0)/10)</f>
        <v/>
      </c>
    </row>
    <row r="144">
      <c r="E144" s="16" t="n">
        <v>0.0009162472036336</v>
      </c>
      <c r="F144" s="16" t="n">
        <v>0.0604723154398179</v>
      </c>
      <c r="G144" s="16">
        <f>F144*(VLOOKUP(Settings!$C$24, Lookups!$A$3:$B$5, 2, 0)/10)</f>
        <v/>
      </c>
      <c r="H144" s="16">
        <f>F144*(VLOOKUP(Settings!$C$25, Lookups!$A$3:$B$5, 2, 0)/10)</f>
        <v/>
      </c>
    </row>
    <row r="145">
      <c r="E145" s="16" t="n">
        <v>0.0009034773638842</v>
      </c>
      <c r="F145" s="16" t="n">
        <v>0.0596295060163572</v>
      </c>
      <c r="G145" s="16">
        <f>F145*(VLOOKUP(Settings!$C$24, Lookups!$A$3:$B$5, 2, 0)/10)</f>
        <v/>
      </c>
      <c r="H145" s="16">
        <f>F145*(VLOOKUP(Settings!$C$25, Lookups!$A$3:$B$5, 2, 0)/10)</f>
        <v/>
      </c>
    </row>
    <row r="146">
      <c r="E146" s="16" t="n">
        <v>0.0008909726376383</v>
      </c>
      <c r="F146" s="16" t="n">
        <v>0.0588041940841285</v>
      </c>
      <c r="G146" s="16">
        <f>F146*(VLOOKUP(Settings!$C$24, Lookups!$A$3:$B$5, 2, 0)/10)</f>
        <v/>
      </c>
      <c r="H146" s="16">
        <f>F146*(VLOOKUP(Settings!$C$25, Lookups!$A$3:$B$5, 2, 0)/10)</f>
        <v/>
      </c>
    </row>
    <row r="147">
      <c r="E147" s="16" t="n">
        <v>0.0008787257366976</v>
      </c>
      <c r="F147" s="16" t="n">
        <v>0.0579958986220447</v>
      </c>
      <c r="G147" s="16">
        <f>F147*(VLOOKUP(Settings!$C$24, Lookups!$A$3:$B$5, 2, 0)/10)</f>
        <v/>
      </c>
      <c r="H147" s="16">
        <f>F147*(VLOOKUP(Settings!$C$25, Lookups!$A$3:$B$5, 2, 0)/10)</f>
        <v/>
      </c>
    </row>
    <row r="148">
      <c r="E148" s="16" t="n">
        <v>0.0008667296216018999</v>
      </c>
      <c r="F148" s="16" t="n">
        <v>0.0572041550257313</v>
      </c>
      <c r="G148" s="16">
        <f>F148*(VLOOKUP(Settings!$C$24, Lookups!$A$3:$B$5, 2, 0)/10)</f>
        <v/>
      </c>
      <c r="H148" s="16">
        <f>F148*(VLOOKUP(Settings!$C$25, Lookups!$A$3:$B$5, 2, 0)/10)</f>
        <v/>
      </c>
    </row>
    <row r="149">
      <c r="E149" s="16" t="n">
        <v>0.0008549774915113</v>
      </c>
      <c r="F149" s="16" t="n">
        <v>0.0564285144397468</v>
      </c>
      <c r="G149" s="16">
        <f>F149*(VLOOKUP(Settings!$C$24, Lookups!$A$3:$B$5, 2, 0)/10)</f>
        <v/>
      </c>
      <c r="H149" s="16">
        <f>F149*(VLOOKUP(Settings!$C$25, Lookups!$A$3:$B$5, 2, 0)/10)</f>
        <v/>
      </c>
    </row>
    <row r="150">
      <c r="E150" s="16" t="n">
        <v>0.0008434627745648</v>
      </c>
      <c r="F150" s="16" t="n">
        <v>0.0556685431212787</v>
      </c>
      <c r="G150" s="16">
        <f>F150*(VLOOKUP(Settings!$C$24, Lookups!$A$3:$B$5, 2, 0)/10)</f>
        <v/>
      </c>
      <c r="H150" s="16">
        <f>F150*(VLOOKUP(Settings!$C$25, Lookups!$A$3:$B$5, 2, 0)/10)</f>
        <v/>
      </c>
    </row>
    <row r="151">
      <c r="E151" s="16" t="n">
        <v>0.0008321791186914</v>
      </c>
      <c r="F151" s="16" t="n">
        <v>0.0549238218336331</v>
      </c>
      <c r="G151" s="16">
        <f>F151*(VLOOKUP(Settings!$C$24, Lookups!$A$3:$B$5, 2, 0)/10)</f>
        <v/>
      </c>
      <c r="H151" s="16">
        <f>F151*(VLOOKUP(Settings!$C$25, Lookups!$A$3:$B$5, 2, 0)/10)</f>
        <v/>
      </c>
    </row>
    <row r="152">
      <c r="E152" s="16" t="n">
        <v>0.0008211203828474</v>
      </c>
      <c r="F152" s="16" t="n">
        <v>0.0541939452679328</v>
      </c>
      <c r="G152" s="16">
        <f>F152*(VLOOKUP(Settings!$C$24, Lookups!$A$3:$B$5, 2, 0)/10)</f>
        <v/>
      </c>
      <c r="H152" s="16">
        <f>F152*(VLOOKUP(Settings!$C$25, Lookups!$A$3:$B$5, 2, 0)/10)</f>
        <v/>
      </c>
    </row>
    <row r="153">
      <c r="E153" s="16" t="n">
        <v>0.0008102806286596</v>
      </c>
      <c r="F153" s="16" t="n">
        <v>0.053478521491535</v>
      </c>
      <c r="G153" s="16">
        <f>F153*(VLOOKUP(Settings!$C$24, Lookups!$A$3:$B$5, 2, 0)/10)</f>
        <v/>
      </c>
      <c r="H153" s="16">
        <f>F153*(VLOOKUP(Settings!$C$25, Lookups!$A$3:$B$5, 2, 0)/10)</f>
        <v/>
      </c>
    </row>
    <row r="154">
      <c r="E154" s="16" t="n">
        <v>0.000799654112451</v>
      </c>
      <c r="F154" s="16" t="n">
        <v>0.0527771714217663</v>
      </c>
      <c r="G154" s="16">
        <f>F154*(VLOOKUP(Settings!$C$24, Lookups!$A$3:$B$5, 2, 0)/10)</f>
        <v/>
      </c>
      <c r="H154" s="16">
        <f>F154*(VLOOKUP(Settings!$C$25, Lookups!$A$3:$B$5, 2, 0)/10)</f>
        <v/>
      </c>
    </row>
    <row r="155">
      <c r="E155" s="16" t="n">
        <v>0.0007892352776311</v>
      </c>
      <c r="F155" s="16" t="n">
        <v>0.0520895283236571</v>
      </c>
      <c r="G155" s="16">
        <f>F155*(VLOOKUP(Settings!$C$24, Lookups!$A$3:$B$5, 2, 0)/10)</f>
        <v/>
      </c>
      <c r="H155" s="16">
        <f>F155*(VLOOKUP(Settings!$C$25, Lookups!$A$3:$B$5, 2, 0)/10)</f>
        <v/>
      </c>
    </row>
    <row r="156">
      <c r="E156" s="16" t="n">
        <v>0.0007790187474307</v>
      </c>
      <c r="F156" s="16" t="n">
        <v>0.0514152373304304</v>
      </c>
      <c r="G156" s="16">
        <f>F156*(VLOOKUP(Settings!$C$24, Lookups!$A$3:$B$5, 2, 0)/10)</f>
        <v/>
      </c>
      <c r="H156" s="16">
        <f>F156*(VLOOKUP(Settings!$C$25, Lookups!$A$3:$B$5, 2, 0)/10)</f>
        <v/>
      </c>
    </row>
    <row r="157">
      <c r="E157" s="16" t="n">
        <v>0.0007689993179632</v>
      </c>
      <c r="F157" s="16" t="n">
        <v>0.050753954985577</v>
      </c>
      <c r="G157" s="16">
        <f>F157*(VLOOKUP(Settings!$C$24, Lookups!$A$3:$B$5, 2, 0)/10)</f>
        <v/>
      </c>
      <c r="H157" s="16">
        <f>F157*(VLOOKUP(Settings!$C$25, Lookups!$A$3:$B$5, 2, 0)/10)</f>
        <v/>
      </c>
    </row>
    <row r="158">
      <c r="E158" s="16" t="n">
        <v>0.0007591719515970999</v>
      </c>
      <c r="F158" s="16" t="n">
        <v>0.0501053488054113</v>
      </c>
      <c r="G158" s="16">
        <f>F158*(VLOOKUP(Settings!$C$24, Lookups!$A$3:$B$5, 2, 0)/10)</f>
        <v/>
      </c>
      <c r="H158" s="16">
        <f>F158*(VLOOKUP(Settings!$C$25, Lookups!$A$3:$B$5, 2, 0)/10)</f>
        <v/>
      </c>
    </row>
    <row r="159">
      <c r="E159" s="16" t="n">
        <v>0.0007495317706222</v>
      </c>
      <c r="F159" s="16" t="n">
        <v>0.049469096861069</v>
      </c>
      <c r="G159" s="16">
        <f>F159*(VLOOKUP(Settings!$C$24, Lookups!$A$3:$B$5, 2, 0)/10)</f>
        <v/>
      </c>
      <c r="H159" s="16">
        <f>F159*(VLOOKUP(Settings!$C$25, Lookups!$A$3:$B$5, 2, 0)/10)</f>
        <v/>
      </c>
    </row>
    <row r="160">
      <c r="E160" s="16" t="n">
        <v>0.0007400740511963999</v>
      </c>
      <c r="F160" s="16" t="n">
        <v>0.0488448873789652</v>
      </c>
      <c r="G160" s="16">
        <f>F160*(VLOOKUP(Settings!$C$24, Lookups!$A$3:$B$5, 2, 0)/10)</f>
        <v/>
      </c>
      <c r="H160" s="16">
        <f>F160*(VLOOKUP(Settings!$C$25, Lookups!$A$3:$B$5, 2, 0)/10)</f>
        <v/>
      </c>
    </row>
    <row r="161">
      <c r="E161" s="16" t="n">
        <v>0.0007307942175573</v>
      </c>
      <c r="F161" s="16" t="n">
        <v>0.0482324183587868</v>
      </c>
      <c r="G161" s="16">
        <f>F161*(VLOOKUP(Settings!$C$24, Lookups!$A$3:$B$5, 2, 0)/10)</f>
        <v/>
      </c>
      <c r="H161" s="16">
        <f>F161*(VLOOKUP(Settings!$C$25, Lookups!$A$3:$B$5, 2, 0)/10)</f>
        <v/>
      </c>
    </row>
    <row r="162">
      <c r="E162" s="16" t="n">
        <v>0.000721687836487</v>
      </c>
      <c r="F162" s="16" t="n">
        <v>0.0476313972081441</v>
      </c>
      <c r="G162" s="16">
        <f>F162*(VLOOKUP(Settings!$C$24, Lookups!$A$3:$B$5, 2, 0)/10)</f>
        <v/>
      </c>
      <c r="H162" s="16">
        <f>F162*(VLOOKUP(Settings!$C$25, Lookups!$A$3:$B$5, 2, 0)/10)</f>
        <v/>
      </c>
    </row>
    <row r="163">
      <c r="E163" s="16" t="n">
        <v>0.000712750612016</v>
      </c>
      <c r="F163" s="16" t="n">
        <v>0.0470415403930592</v>
      </c>
      <c r="G163" s="16">
        <f>F163*(VLOOKUP(Settings!$C$24, Lookups!$A$3:$B$5, 2, 0)/10)</f>
        <v/>
      </c>
      <c r="H163" s="16">
        <f>F163*(VLOOKUP(Settings!$C$25, Lookups!$A$3:$B$5, 2, 0)/10)</f>
        <v/>
      </c>
    </row>
    <row r="164">
      <c r="E164" s="16" t="n">
        <v>0.0007039783803561</v>
      </c>
      <c r="F164" s="16" t="n">
        <v>0.0464625731035089</v>
      </c>
      <c r="G164" s="16">
        <f>F164*(VLOOKUP(Settings!$C$24, Lookups!$A$3:$B$5, 2, 0)/10)</f>
        <v/>
      </c>
      <c r="H164" s="16">
        <f>F164*(VLOOKUP(Settings!$C$25, Lookups!$A$3:$B$5, 2, 0)/10)</f>
        <v/>
      </c>
    </row>
    <row r="165">
      <c r="E165" s="16" t="n">
        <v>0.0006953671050497</v>
      </c>
      <c r="F165" s="16" t="n">
        <v>0.0458942289332865</v>
      </c>
      <c r="G165" s="16">
        <f>F165*(VLOOKUP(Settings!$C$24, Lookups!$A$3:$B$5, 2, 0)/10)</f>
        <v/>
      </c>
      <c r="H165" s="16">
        <f>F165*(VLOOKUP(Settings!$C$25, Lookups!$A$3:$B$5, 2, 0)/10)</f>
        <v/>
      </c>
    </row>
    <row r="166">
      <c r="E166" s="16" t="n">
        <v>0.0006869128723254999</v>
      </c>
      <c r="F166" s="16" t="n">
        <v>0.0453362495734863</v>
      </c>
      <c r="G166" s="16">
        <f>F166*(VLOOKUP(Settings!$C$24, Lookups!$A$3:$B$5, 2, 0)/10)</f>
        <v/>
      </c>
      <c r="H166" s="16">
        <f>F166*(VLOOKUP(Settings!$C$25, Lookups!$A$3:$B$5, 2, 0)/10)</f>
        <v/>
      </c>
    </row>
    <row r="167">
      <c r="E167" s="16" t="n">
        <v>0.0006786118866507</v>
      </c>
      <c r="F167" s="16" t="n">
        <v>0.0447883845189527</v>
      </c>
      <c r="G167" s="16">
        <f>F167*(VLOOKUP(Settings!$C$24, Lookups!$A$3:$B$5, 2, 0)/10)</f>
        <v/>
      </c>
      <c r="H167" s="16">
        <f>F167*(VLOOKUP(Settings!$C$25, Lookups!$A$3:$B$5, 2, 0)/10)</f>
        <v/>
      </c>
    </row>
    <row r="168">
      <c r="E168" s="16" t="n">
        <v>0.0006704604664707</v>
      </c>
      <c r="F168" s="16" t="n">
        <v>0.0442503907870695</v>
      </c>
      <c r="G168" s="16">
        <f>F168*(VLOOKUP(Settings!$C$24, Lookups!$A$3:$B$5, 2, 0)/10)</f>
        <v/>
      </c>
      <c r="H168" s="16">
        <f>F168*(VLOOKUP(Settings!$C$25, Lookups!$A$3:$B$5, 2, 0)/10)</f>
        <v/>
      </c>
    </row>
    <row r="169">
      <c r="E169" s="16" t="n">
        <v>0.0006624550401257</v>
      </c>
      <c r="F169" s="16" t="n">
        <v>0.0437220326483018</v>
      </c>
      <c r="G169" s="16">
        <f>F169*(VLOOKUP(Settings!$C$24, Lookups!$A$3:$B$5, 2, 0)/10)</f>
        <v/>
      </c>
      <c r="H169" s="16">
        <f>F169*(VLOOKUP(Settings!$C$25, Lookups!$A$3:$B$5, 2, 0)/10)</f>
        <v/>
      </c>
    </row>
    <row r="170">
      <c r="E170" s="16" t="n">
        <v>0.0006545921419383</v>
      </c>
      <c r="F170" s="16" t="n">
        <v>0.0432030813679311</v>
      </c>
      <c r="G170" s="16">
        <f>F170*(VLOOKUP(Settings!$C$24, Lookups!$A$3:$B$5, 2, 0)/10)</f>
        <v/>
      </c>
      <c r="H170" s="16">
        <f>F170*(VLOOKUP(Settings!$C$25, Lookups!$A$3:$B$5, 2, 0)/10)</f>
        <v/>
      </c>
    </row>
    <row r="171">
      <c r="E171" s="16" t="n">
        <v>0.0006468684084614</v>
      </c>
      <c r="F171" s="16" t="n">
        <v>0.0426933149584569</v>
      </c>
      <c r="G171" s="16">
        <f>F171*(VLOOKUP(Settings!$C$24, Lookups!$A$3:$B$5, 2, 0)/10)</f>
        <v/>
      </c>
      <c r="H171" s="16">
        <f>F171*(VLOOKUP(Settings!$C$25, Lookups!$A$3:$B$5, 2, 0)/10)</f>
        <v/>
      </c>
    </row>
    <row r="172">
      <c r="E172" s="16" t="n">
        <v>0.0006392805748812</v>
      </c>
      <c r="F172" s="16" t="n">
        <v>0.0421925179421622</v>
      </c>
      <c r="G172" s="16">
        <f>F172*(VLOOKUP(Settings!$C$24, Lookups!$A$3:$B$5, 2, 0)/10)</f>
        <v/>
      </c>
      <c r="H172" s="16">
        <f>F172*(VLOOKUP(Settings!$C$25, Lookups!$A$3:$B$5, 2, 0)/10)</f>
        <v/>
      </c>
    </row>
    <row r="173">
      <c r="E173" s="16" t="n">
        <v>0.0006318254715662</v>
      </c>
      <c r="F173" s="16" t="n">
        <v>0.0417004811233709</v>
      </c>
      <c r="G173" s="16">
        <f>F173*(VLOOKUP(Settings!$C$24, Lookups!$A$3:$B$5, 2, 0)/10)</f>
        <v/>
      </c>
      <c r="H173" s="16">
        <f>F173*(VLOOKUP(Settings!$C$25, Lookups!$A$3:$B$5, 2, 0)/10)</f>
        <v/>
      </c>
    </row>
    <row r="174">
      <c r="E174" s="16" t="n">
        <v>0.0006245000207567</v>
      </c>
      <c r="F174" s="16" t="n">
        <v>0.0412170013699462</v>
      </c>
      <c r="G174" s="16">
        <f>F174*(VLOOKUP(Settings!$C$24, Lookups!$A$3:$B$5, 2, 0)/10)</f>
        <v/>
      </c>
      <c r="H174" s="16">
        <f>F174*(VLOOKUP(Settings!$C$25, Lookups!$A$3:$B$5, 2, 0)/10)</f>
        <v/>
      </c>
    </row>
    <row r="175">
      <c r="E175" s="16" t="n">
        <v>0.0006173012333879</v>
      </c>
      <c r="F175" s="16" t="n">
        <v>0.0407418814036048</v>
      </c>
      <c r="G175" s="16">
        <f>F175*(VLOOKUP(Settings!$C$24, Lookups!$A$3:$B$5, 2, 0)/10)</f>
        <v/>
      </c>
      <c r="H175" s="16">
        <f>F175*(VLOOKUP(Settings!$C$25, Lookups!$A$3:$B$5, 2, 0)/10)</f>
        <v/>
      </c>
    </row>
    <row r="176">
      <c r="E176" s="16" t="n">
        <v>0.00061022620604</v>
      </c>
      <c r="F176" s="16" t="n">
        <v>0.0402749295986421</v>
      </c>
      <c r="G176" s="16">
        <f>F176*(VLOOKUP(Settings!$C$24, Lookups!$A$3:$B$5, 2, 0)/10)</f>
        <v/>
      </c>
      <c r="H176" s="16">
        <f>F176*(VLOOKUP(Settings!$C$25, Lookups!$A$3:$B$5, 2, 0)/10)</f>
        <v/>
      </c>
    </row>
    <row r="177">
      <c r="E177" s="16" t="n">
        <v>0.0006032721180103</v>
      </c>
      <c r="F177" s="16" t="n">
        <v>0.0398159597886853</v>
      </c>
      <c r="G177" s="16">
        <f>F177*(VLOOKUP(Settings!$C$24, Lookups!$A$3:$B$5, 2, 0)/10)</f>
        <v/>
      </c>
      <c r="H177" s="16">
        <f>F177*(VLOOKUP(Settings!$C$25, Lookups!$A$3:$B$5, 2, 0)/10)</f>
        <v/>
      </c>
    </row>
    <row r="178">
      <c r="E178" s="16" t="n">
        <v>0.0005964362285016</v>
      </c>
      <c r="F178" s="16" t="n">
        <v>0.0393647910811108</v>
      </c>
      <c r="G178" s="16">
        <f>F178*(VLOOKUP(Settings!$C$24, Lookups!$A$3:$B$5, 2, 0)/10)</f>
        <v/>
      </c>
      <c r="H178" s="16">
        <f>F178*(VLOOKUP(Settings!$C$25, Lookups!$A$3:$B$5, 2, 0)/10)</f>
        <v/>
      </c>
    </row>
    <row r="179">
      <c r="E179" s="16" t="n">
        <v>0.0005897158739209</v>
      </c>
      <c r="F179" s="16" t="n">
        <v>0.0389212476787797</v>
      </c>
      <c r="G179" s="16">
        <f>F179*(VLOOKUP(Settings!$C$24, Lookups!$A$3:$B$5, 2, 0)/10)</f>
        <v/>
      </c>
      <c r="H179" s="16">
        <f>F179*(VLOOKUP(Settings!$C$25, Lookups!$A$3:$B$5, 2, 0)/10)</f>
        <v/>
      </c>
    </row>
    <row r="180">
      <c r="E180" s="16" t="n">
        <v>0.0005831084652843</v>
      </c>
      <c r="F180" s="16" t="n">
        <v>0.0384851587087643</v>
      </c>
      <c r="G180" s="16">
        <f>F180*(VLOOKUP(Settings!$C$24, Lookups!$A$3:$B$5, 2, 0)/10)</f>
        <v/>
      </c>
      <c r="H180" s="16">
        <f>F180*(VLOOKUP(Settings!$C$25, Lookups!$A$3:$B$5, 2, 0)/10)</f>
        <v/>
      </c>
    </row>
    <row r="181">
      <c r="E181" s="16" t="n">
        <v>0.0005766114857235</v>
      </c>
      <c r="F181" s="16" t="n">
        <v>0.0380563580577538</v>
      </c>
      <c r="G181" s="16">
        <f>F181*(VLOOKUP(Settings!$C$24, Lookups!$A$3:$B$5, 2, 0)/10)</f>
        <v/>
      </c>
      <c r="H181" s="16">
        <f>F181*(VLOOKUP(Settings!$C$25, Lookups!$A$3:$B$5, 2, 0)/10)</f>
        <v/>
      </c>
    </row>
    <row r="182">
      <c r="E182" s="16" t="n">
        <v>0.0005702224880885</v>
      </c>
      <c r="F182" s="16" t="n">
        <v>0.0376346842138422</v>
      </c>
      <c r="G182" s="16">
        <f>F182*(VLOOKUP(Settings!$C$24, Lookups!$A$3:$B$5, 2, 0)/10)</f>
        <v/>
      </c>
      <c r="H182" s="16">
        <f>F182*(VLOOKUP(Settings!$C$25, Lookups!$A$3:$B$5, 2, 0)/10)</f>
        <v/>
      </c>
    </row>
    <row r="183">
      <c r="E183" s="16" t="n">
        <v>0.0005639390926427</v>
      </c>
      <c r="F183" s="16" t="n">
        <v>0.0372199801144192</v>
      </c>
      <c r="G183" s="16">
        <f>F183*(VLOOKUP(Settings!$C$24, Lookups!$A$3:$B$5, 2, 0)/10)</f>
        <v/>
      </c>
      <c r="H183" s="16">
        <f>F183*(VLOOKUP(Settings!$C$25, Lookups!$A$3:$B$5, 2, 0)/10)</f>
        <v/>
      </c>
    </row>
    <row r="184">
      <c r="E184" s="16" t="n">
        <v>0.0005577589848468</v>
      </c>
      <c r="F184" s="16" t="n">
        <v>0.036812092999894</v>
      </c>
      <c r="G184" s="16">
        <f>F184*(VLOOKUP(Settings!$C$24, Lookups!$A$3:$B$5, 2, 0)/10)</f>
        <v/>
      </c>
      <c r="H184" s="16">
        <f>F184*(VLOOKUP(Settings!$C$25, Lookups!$A$3:$B$5, 2, 0)/10)</f>
        <v/>
      </c>
    </row>
    <row r="185">
      <c r="E185" s="16" t="n">
        <v>0.0005516799132272</v>
      </c>
      <c r="F185" s="16" t="n">
        <v>0.0364108742729997</v>
      </c>
      <c r="G185" s="16">
        <f>F185*(VLOOKUP(Settings!$C$24, Lookups!$A$3:$B$5, 2, 0)/10)</f>
        <v/>
      </c>
      <c r="H185" s="16">
        <f>F185*(VLOOKUP(Settings!$C$25, Lookups!$A$3:$B$5, 2, 0)/10)</f>
        <v/>
      </c>
    </row>
    <row r="186">
      <c r="E186" s="16" t="n">
        <v>0.0005456996873247001</v>
      </c>
      <c r="F186" s="16" t="n">
        <v>0.036016179363436</v>
      </c>
      <c r="G186" s="16">
        <f>F186*(VLOOKUP(Settings!$C$24, Lookups!$A$3:$B$5, 2, 0)/10)</f>
        <v/>
      </c>
      <c r="H186" s="16">
        <f>F186*(VLOOKUP(Settings!$C$25, Lookups!$A$3:$B$5, 2, 0)/10)</f>
        <v/>
      </c>
    </row>
    <row r="187">
      <c r="E187" s="16" t="n">
        <v>0.0005398161757214</v>
      </c>
      <c r="F187" s="16" t="n">
        <v>0.0356278675976184</v>
      </c>
      <c r="G187" s="16">
        <f>F187*(VLOOKUP(Settings!$C$24, Lookups!$A$3:$B$5, 2, 0)/10)</f>
        <v/>
      </c>
      <c r="H187" s="16">
        <f>F187*(VLOOKUP(Settings!$C$25, Lookups!$A$3:$B$5, 2, 0)/10)</f>
        <v/>
      </c>
    </row>
    <row r="188">
      <c r="E188" s="16" t="n">
        <v>0.0005340273041411</v>
      </c>
      <c r="F188" s="16" t="n">
        <v>0.0352458020733174</v>
      </c>
      <c r="G188" s="16">
        <f>F188*(VLOOKUP(Settings!$C$24, Lookups!$A$3:$B$5, 2, 0)/10)</f>
        <v/>
      </c>
      <c r="H188" s="16">
        <f>F188*(VLOOKUP(Settings!$C$25, Lookups!$A$3:$B$5, 2, 0)/10)</f>
        <v/>
      </c>
    </row>
    <row r="189">
      <c r="E189" s="16" t="n">
        <v>0.0005283310536208</v>
      </c>
      <c r="F189" s="16" t="n">
        <v>0.034869849538977</v>
      </c>
      <c r="G189" s="16">
        <f>F189*(VLOOKUP(Settings!$C$24, Lookups!$A$3:$B$5, 2, 0)/10)</f>
        <v/>
      </c>
      <c r="H189" s="16">
        <f>F189*(VLOOKUP(Settings!$C$25, Lookups!$A$3:$B$5, 2, 0)/10)</f>
        <v/>
      </c>
    </row>
    <row r="190">
      <c r="E190" s="16" t="n">
        <v>0.0005227254587502</v>
      </c>
      <c r="F190" s="16" t="n">
        <v>0.0344998802775149</v>
      </c>
      <c r="G190" s="16">
        <f>F190*(VLOOKUP(Settings!$C$24, Lookups!$A$3:$B$5, 2, 0)/10)</f>
        <v/>
      </c>
      <c r="H190" s="16">
        <f>F190*(VLOOKUP(Settings!$C$25, Lookups!$A$3:$B$5, 2, 0)/10)</f>
        <v/>
      </c>
    </row>
    <row r="191">
      <c r="E191" s="16" t="n">
        <v>0.0005172086059759</v>
      </c>
      <c r="F191" s="16" t="n">
        <v>0.0341357679944147</v>
      </c>
      <c r="G191" s="16">
        <f>F191*(VLOOKUP(Settings!$C$24, Lookups!$A$3:$B$5, 2, 0)/10)</f>
        <v/>
      </c>
      <c r="H191" s="16">
        <f>F191*(VLOOKUP(Settings!$C$25, Lookups!$A$3:$B$5, 2, 0)/10)</f>
        <v/>
      </c>
    </row>
    <row r="192">
      <c r="E192" s="16" t="n">
        <v>0.0005117786319686</v>
      </c>
      <c r="F192" s="16" t="n">
        <v>0.0337773897099304</v>
      </c>
      <c r="G192" s="16">
        <f>F192*(VLOOKUP(Settings!$C$24, Lookups!$A$3:$B$5, 2, 0)/10)</f>
        <v/>
      </c>
      <c r="H192" s="16">
        <f>F192*(VLOOKUP(Settings!$C$25, Lookups!$A$3:$B$5, 2, 0)/10)</f>
        <v/>
      </c>
    </row>
    <row r="193">
      <c r="E193" s="16" t="n">
        <v>0.0005064337220489</v>
      </c>
      <c r="F193" s="16" t="n">
        <v>0.0334246256552312</v>
      </c>
      <c r="G193" s="16">
        <f>F193*(VLOOKUP(Settings!$C$24, Lookups!$A$3:$B$5, 2, 0)/10)</f>
        <v/>
      </c>
      <c r="H193" s="16">
        <f>F193*(VLOOKUP(Settings!$C$25, Lookups!$A$3:$B$5, 2, 0)/10)</f>
        <v/>
      </c>
    </row>
    <row r="194">
      <c r="E194" s="16" t="n">
        <v>0.0005011721086715</v>
      </c>
      <c r="F194" s="16" t="n">
        <v>0.0330773591723223</v>
      </c>
      <c r="G194" s="16">
        <f>F194*(VLOOKUP(Settings!$C$24, Lookups!$A$3:$B$5, 2, 0)/10)</f>
        <v/>
      </c>
      <c r="H194" s="16">
        <f>F194*(VLOOKUP(Settings!$C$25, Lookups!$A$3:$B$5, 2, 0)/10)</f>
        <v/>
      </c>
    </row>
    <row r="195">
      <c r="E195" s="16" t="n">
        <v>0.0004959920699634</v>
      </c>
      <c r="F195" s="16" t="n">
        <v>0.0327354766175867</v>
      </c>
      <c r="G195" s="16">
        <f>F195*(VLOOKUP(Settings!$C$24, Lookups!$A$3:$B$5, 2, 0)/10)</f>
        <v/>
      </c>
      <c r="H195" s="16">
        <f>F195*(VLOOKUP(Settings!$C$25, Lookups!$A$3:$B$5, 2, 0)/10)</f>
        <v/>
      </c>
    </row>
    <row r="196">
      <c r="E196" s="16" t="n">
        <v>0.0004908919283150999</v>
      </c>
      <c r="F196" s="16" t="n">
        <v>0.0323988672687982</v>
      </c>
      <c r="G196" s="16">
        <f>F196*(VLOOKUP(Settings!$C$24, Lookups!$A$3:$B$5, 2, 0)/10)</f>
        <v/>
      </c>
      <c r="H196" s="16">
        <f>F196*(VLOOKUP(Settings!$C$25, Lookups!$A$3:$B$5, 2, 0)/10)</f>
        <v/>
      </c>
    </row>
    <row r="197">
      <c r="E197" s="16" t="n">
        <v>0.0004858700490221</v>
      </c>
      <c r="F197" s="16" t="n">
        <v>0.0320674232354632</v>
      </c>
      <c r="G197" s="16">
        <f>F197*(VLOOKUP(Settings!$C$24, Lookups!$A$3:$B$5, 2, 0)/10)</f>
        <v/>
      </c>
      <c r="H197" s="16">
        <f>F197*(VLOOKUP(Settings!$C$25, Lookups!$A$3:$B$5, 2, 0)/10)</f>
        <v/>
      </c>
    </row>
    <row r="198">
      <c r="E198" s="16" t="n">
        <v>0.0004809248389751</v>
      </c>
      <c r="F198" s="16" t="n">
        <v>0.0317410393723576</v>
      </c>
      <c r="G198" s="16">
        <f>F198*(VLOOKUP(Settings!$C$24, Lookups!$A$3:$B$5, 2, 0)/10)</f>
        <v/>
      </c>
      <c r="H198" s="16">
        <f>F198*(VLOOKUP(Settings!$C$25, Lookups!$A$3:$B$5, 2, 0)/10)</f>
        <v/>
      </c>
    </row>
    <row r="199">
      <c r="E199" s="16" t="n">
        <v>0.0004760547453958</v>
      </c>
      <c r="F199" s="16" t="n">
        <v>0.0314196131961269</v>
      </c>
      <c r="G199" s="16">
        <f>F199*(VLOOKUP(Settings!$C$24, Lookups!$A$3:$B$5, 2, 0)/10)</f>
        <v/>
      </c>
      <c r="H199" s="16">
        <f>F199*(VLOOKUP(Settings!$C$25, Lookups!$A$3:$B$5, 2, 0)/10)</f>
        <v/>
      </c>
    </row>
    <row r="200">
      <c r="E200" s="16" t="n">
        <v>0.0004712582546186</v>
      </c>
      <c r="F200" s="16" t="n">
        <v>0.0311030448048283</v>
      </c>
      <c r="G200" s="16">
        <f>F200*(VLOOKUP(Settings!$C$24, Lookups!$A$3:$B$5, 2, 0)/10)</f>
        <v/>
      </c>
      <c r="H200" s="16">
        <f>F200*(VLOOKUP(Settings!$C$25, Lookups!$A$3:$B$5, 2, 0)/10)</f>
        <v/>
      </c>
    </row>
    <row r="201">
      <c r="E201" s="16" t="n">
        <v>0.0004665338909135</v>
      </c>
      <c r="F201" s="16" t="n">
        <v>0.0307912368002951</v>
      </c>
      <c r="G201" s="16">
        <f>F201*(VLOOKUP(Settings!$C$24, Lookups!$A$3:$B$5, 2, 0)/10)</f>
        <v/>
      </c>
      <c r="H201" s="16">
        <f>F201*(VLOOKUP(Settings!$C$25, Lookups!$A$3:$B$5, 2, 0)/10)</f>
        <v/>
      </c>
    </row>
    <row r="202">
      <c r="E202" s="16" t="n">
        <v>0.0004618802153517</v>
      </c>
      <c r="F202" s="16" t="n">
        <v>0.0304840942132122</v>
      </c>
      <c r="G202" s="16">
        <f>F202*(VLOOKUP(Settings!$C$24, Lookups!$A$3:$B$5, 2, 0)/10)</f>
        <v/>
      </c>
      <c r="H202" s="16">
        <f>F202*(VLOOKUP(Settings!$C$25, Lookups!$A$3:$B$5, 2, 0)/10)</f>
        <v/>
      </c>
    </row>
    <row r="203">
      <c r="E203" s="16" t="n">
        <v>0.0004572958247089</v>
      </c>
      <c r="F203" s="16" t="n">
        <v>0.0301815244307935</v>
      </c>
      <c r="G203" s="16">
        <f>F203*(VLOOKUP(Settings!$C$24, Lookups!$A$3:$B$5, 2, 0)/10)</f>
        <v/>
      </c>
      <c r="H203" s="16">
        <f>F203*(VLOOKUP(Settings!$C$25, Lookups!$A$3:$B$5, 2, 0)/10)</f>
        <v/>
      </c>
    </row>
    <row r="204">
      <c r="E204" s="16" t="n">
        <v>0.0004527793504084</v>
      </c>
      <c r="F204" s="16" t="n">
        <v>0.0298834371269603</v>
      </c>
      <c r="G204" s="16">
        <f>F204*(VLOOKUP(Settings!$C$24, Lookups!$A$3:$B$5, 2, 0)/10)</f>
        <v/>
      </c>
      <c r="H204" s="16">
        <f>F204*(VLOOKUP(Settings!$C$25, Lookups!$A$3:$B$5, 2, 0)/10)</f>
        <v/>
      </c>
    </row>
    <row r="205">
      <c r="E205" s="16" t="n">
        <v>0.0004483294574987</v>
      </c>
      <c r="F205" s="16" t="n">
        <v>0.0295897441949207</v>
      </c>
      <c r="G205" s="16">
        <f>F205*(VLOOKUP(Settings!$C$24, Lookups!$A$3:$B$5, 2, 0)/10)</f>
        <v/>
      </c>
      <c r="H205" s="16">
        <f>F205*(VLOOKUP(Settings!$C$25, Lookups!$A$3:$B$5, 2, 0)/10)</f>
        <v/>
      </c>
    </row>
    <row r="206">
      <c r="E206" s="16" t="n">
        <v>0.0004439448436675</v>
      </c>
      <c r="F206" s="16" t="n">
        <v>0.0293003596820571</v>
      </c>
      <c r="G206" s="16">
        <f>F206*(VLOOKUP(Settings!$C$24, Lookups!$A$3:$B$5, 2, 0)/10)</f>
        <v/>
      </c>
      <c r="H206" s="16">
        <f>F206*(VLOOKUP(Settings!$C$25, Lookups!$A$3:$B$5, 2, 0)/10)</f>
        <v/>
      </c>
    </row>
    <row r="207">
      <c r="E207" s="16" t="n">
        <v>0.0004396242382883</v>
      </c>
      <c r="F207" s="16" t="n">
        <v>0.0290151997270312</v>
      </c>
      <c r="G207" s="16">
        <f>F207*(VLOOKUP(Settings!$C$24, Lookups!$A$3:$B$5, 2, 0)/10)</f>
        <v/>
      </c>
      <c r="H207" s="16">
        <f>F207*(VLOOKUP(Settings!$C$25, Lookups!$A$3:$B$5, 2, 0)/10)</f>
        <v/>
      </c>
    </row>
    <row r="208">
      <c r="E208" s="16" t="n">
        <v>0.0004353664015003</v>
      </c>
      <c r="F208" s="16" t="n">
        <v>0.0287341824990218</v>
      </c>
      <c r="G208" s="16">
        <f>F208*(VLOOKUP(Settings!$C$24, Lookups!$A$3:$B$5, 2, 0)/10)</f>
        <v/>
      </c>
      <c r="H208" s="16">
        <f>F208*(VLOOKUP(Settings!$C$25, Lookups!$A$3:$B$5, 2, 0)/10)</f>
        <v/>
      </c>
    </row>
    <row r="209">
      <c r="E209" s="16" t="n">
        <v>0.0004311701233183</v>
      </c>
      <c r="F209" s="16" t="n">
        <v>0.0284572281390111</v>
      </c>
      <c r="G209" s="16">
        <f>F209*(VLOOKUP(Settings!$C$24, Lookups!$A$3:$B$5, 2, 0)/10)</f>
        <v/>
      </c>
      <c r="H209" s="16">
        <f>F209*(VLOOKUP(Settings!$C$25, Lookups!$A$3:$B$5, 2, 0)/10)</f>
        <v/>
      </c>
    </row>
    <row r="210">
      <c r="E210" s="16" t="n">
        <v>0.0004270342227733</v>
      </c>
      <c r="F210" s="16" t="n">
        <v>0.0281842587030438</v>
      </c>
      <c r="G210" s="16">
        <f>F210*(VLOOKUP(Settings!$C$24, Lookups!$A$3:$B$5, 2, 0)/10)</f>
        <v/>
      </c>
      <c r="H210" s="16">
        <f>F210*(VLOOKUP(Settings!$C$25, Lookups!$A$3:$B$5, 2, 0)/10)</f>
        <v/>
      </c>
    </row>
    <row r="211">
      <c r="E211" s="16" t="n">
        <v>0.0004229575470815</v>
      </c>
      <c r="F211" s="16" t="n">
        <v>0.0279151981073805</v>
      </c>
      <c r="G211" s="16">
        <f>F211*(VLOOKUP(Settings!$C$24, Lookups!$A$3:$B$5, 2, 0)/10)</f>
        <v/>
      </c>
      <c r="H211" s="16">
        <f>F211*(VLOOKUP(Settings!$C$25, Lookups!$A$3:$B$5, 2, 0)/10)</f>
        <v/>
      </c>
    </row>
    <row r="212">
      <c r="E212" s="16" t="n">
        <v>0.0004189389708405</v>
      </c>
      <c r="F212" s="16" t="n">
        <v>0.0276499720754759</v>
      </c>
      <c r="G212" s="16">
        <f>F212*(VLOOKUP(Settings!$C$24, Lookups!$A$3:$B$5, 2, 0)/10)</f>
        <v/>
      </c>
      <c r="H212" s="16">
        <f>F212*(VLOOKUP(Settings!$C$25, Lookups!$A$3:$B$5, 2, 0)/10)</f>
        <v/>
      </c>
    </row>
    <row r="213">
      <c r="E213" s="16" t="n">
        <v>0.0004149773952532</v>
      </c>
      <c r="F213" s="16" t="n">
        <v>0.0273885080867116</v>
      </c>
      <c r="G213" s="16">
        <f>F213*(VLOOKUP(Settings!$C$24, Lookups!$A$3:$B$5, 2, 0)/10)</f>
        <v/>
      </c>
      <c r="H213" s="16">
        <f>F213*(VLOOKUP(Settings!$C$25, Lookups!$A$3:$B$5, 2, 0)/10)</f>
        <v/>
      </c>
    </row>
    <row r="214">
      <c r="E214" s="16" t="n">
        <v>0.000411071747376</v>
      </c>
      <c r="F214" s="16" t="n">
        <v>0.0271307353268175</v>
      </c>
      <c r="G214" s="16">
        <f>F214*(VLOOKUP(Settings!$C$24, Lookups!$A$3:$B$5, 2, 0)/10)</f>
        <v/>
      </c>
      <c r="H214" s="16">
        <f>F214*(VLOOKUP(Settings!$C$25, Lookups!$A$3:$B$5, 2, 0)/10)</f>
        <v/>
      </c>
    </row>
    <row r="215">
      <c r="E215" s="16" t="n">
        <v>0.0004072209793927</v>
      </c>
      <c r="F215" s="16" t="n">
        <v>0.0268765846399191</v>
      </c>
      <c r="G215" s="16">
        <f>F215*(VLOOKUP(Settings!$C$24, Lookups!$A$3:$B$5, 2, 0)/10)</f>
        <v/>
      </c>
      <c r="H215" s="16">
        <f>F215*(VLOOKUP(Settings!$C$25, Lookups!$A$3:$B$5, 2, 0)/10)</f>
        <v/>
      </c>
    </row>
    <row r="216">
      <c r="E216" s="16" t="n">
        <v>0.0004034240679113</v>
      </c>
      <c r="F216" s="16" t="n">
        <v>0.0266259884821488</v>
      </c>
      <c r="G216" s="16">
        <f>F216*(VLOOKUP(Settings!$C$24, Lookups!$A$3:$B$5, 2, 0)/10)</f>
        <v/>
      </c>
      <c r="H216" s="16">
        <f>F216*(VLOOKUP(Settings!$C$25, Lookups!$A$3:$B$5, 2, 0)/10)</f>
        <v/>
      </c>
    </row>
    <row r="217">
      <c r="E217" s="16" t="n">
        <v>0.0003996800132843</v>
      </c>
      <c r="F217" s="16" t="n">
        <v>0.0263788808767655</v>
      </c>
      <c r="G217" s="16">
        <f>F217*(VLOOKUP(Settings!$C$24, Lookups!$A$3:$B$5, 2, 0)/10)</f>
        <v/>
      </c>
      <c r="H217" s="16">
        <f>F217*(VLOOKUP(Settings!$C$25, Lookups!$A$3:$B$5, 2, 0)/10)</f>
        <v/>
      </c>
    </row>
    <row r="218">
      <c r="E218" s="16" t="n">
        <v>0.0003959878389503</v>
      </c>
      <c r="F218" s="16" t="n">
        <v>0.0261351973707237</v>
      </c>
      <c r="G218" s="16">
        <f>F218*(VLOOKUP(Settings!$C$24, Lookups!$A$3:$B$5, 2, 0)/10)</f>
        <v/>
      </c>
      <c r="H218" s="16">
        <f>F218*(VLOOKUP(Settings!$C$25, Lookups!$A$3:$B$5, 2, 0)/10)</f>
        <v/>
      </c>
    </row>
    <row r="219">
      <c r="E219" s="16" t="n">
        <v>0.0003923465907975</v>
      </c>
      <c r="F219" s="16" t="n">
        <v>0.0258948749926413</v>
      </c>
      <c r="G219" s="16">
        <f>F219*(VLOOKUP(Settings!$C$24, Lookups!$A$3:$B$5, 2, 0)/10)</f>
        <v/>
      </c>
      <c r="H219" s="16">
        <f>F219*(VLOOKUP(Settings!$C$25, Lookups!$A$3:$B$5, 2, 0)/10)</f>
        <v/>
      </c>
    </row>
    <row r="220">
      <c r="E220" s="16" t="n">
        <v>0.0003887553365471</v>
      </c>
      <c r="F220" s="16" t="n">
        <v>0.0256578522121136</v>
      </c>
      <c r="G220" s="16">
        <f>F220*(VLOOKUP(Settings!$C$24, Lookups!$A$3:$B$5, 2, 0)/10)</f>
        <v/>
      </c>
      <c r="H220" s="16">
        <f>F220*(VLOOKUP(Settings!$C$25, Lookups!$A$3:$B$5, 2, 0)/10)</f>
        <v/>
      </c>
    </row>
    <row r="221">
      <c r="E221" s="16" t="n">
        <v>0.0003852131651564</v>
      </c>
      <c r="F221" s="16" t="n">
        <v>0.025424068900325</v>
      </c>
      <c r="G221" s="16">
        <f>F221*(VLOOKUP(Settings!$C$24, Lookups!$A$3:$B$5, 2, 0)/10)</f>
        <v/>
      </c>
      <c r="H221" s="16">
        <f>F221*(VLOOKUP(Settings!$C$25, Lookups!$A$3:$B$5, 2, 0)/10)</f>
        <v/>
      </c>
    </row>
    <row r="222">
      <c r="E222" s="16" t="n">
        <v>0.000381719186241</v>
      </c>
      <c r="F222" s="16" t="n">
        <v>0.0251934662919109</v>
      </c>
      <c r="G222" s="16">
        <f>F222*(VLOOKUP(Settings!$C$24, Lookups!$A$3:$B$5, 2, 0)/10)</f>
        <v/>
      </c>
      <c r="H222" s="16">
        <f>F222*(VLOOKUP(Settings!$C$25, Lookups!$A$3:$B$5, 2, 0)/10)</f>
        <v/>
      </c>
    </row>
    <row r="223">
      <c r="E223" s="16" t="n">
        <v>0.0003782725295155</v>
      </c>
      <c r="F223" s="16" t="n">
        <v>0.024965986948025</v>
      </c>
      <c r="G223" s="16">
        <f>F223*(VLOOKUP(Settings!$C$24, Lookups!$A$3:$B$5, 2, 0)/10)</f>
        <v/>
      </c>
      <c r="H223" s="16">
        <f>F223*(VLOOKUP(Settings!$C$25, Lookups!$A$3:$B$5, 2, 0)/10)</f>
        <v/>
      </c>
    </row>
    <row r="224">
      <c r="E224" s="16" t="n">
        <v>0.000374872344251</v>
      </c>
      <c r="F224" s="16" t="n">
        <v>0.0247415747205683</v>
      </c>
      <c r="G224" s="16">
        <f>F224*(VLOOKUP(Settings!$C$24, Lookups!$A$3:$B$5, 2, 0)/10)</f>
        <v/>
      </c>
      <c r="H224" s="16">
        <f>F224*(VLOOKUP(Settings!$C$25, Lookups!$A$3:$B$5, 2, 0)/10)</f>
        <v/>
      </c>
    </row>
    <row r="225">
      <c r="E225" s="16" t="n">
        <v>0.0003715177987505</v>
      </c>
      <c r="F225" s="16" t="n">
        <v>0.0245201747175388</v>
      </c>
      <c r="G225" s="16">
        <f>F225*(VLOOKUP(Settings!$C$24, Lookups!$A$3:$B$5, 2, 0)/10)</f>
        <v/>
      </c>
      <c r="H225" s="16">
        <f>F225*(VLOOKUP(Settings!$C$25, Lookups!$A$3:$B$5, 2, 0)/10)</f>
        <v/>
      </c>
    </row>
    <row r="226">
      <c r="E226" s="16" t="n">
        <v>0.0003682080798403</v>
      </c>
      <c r="F226" s="16" t="n">
        <v>0.0243017332694612</v>
      </c>
      <c r="G226" s="16">
        <f>F226*(VLOOKUP(Settings!$C$24, Lookups!$A$3:$B$5, 2, 0)/10)</f>
        <v/>
      </c>
      <c r="H226" s="16">
        <f>F226*(VLOOKUP(Settings!$C$25, Lookups!$A$3:$B$5, 2, 0)/10)</f>
        <v/>
      </c>
    </row>
    <row r="227">
      <c r="E227" s="16" t="n">
        <v>0.0003649423923766</v>
      </c>
      <c r="F227" s="16" t="n">
        <v>0.024086197896859</v>
      </c>
      <c r="G227" s="16">
        <f>F227*(VLOOKUP(Settings!$C$24, Lookups!$A$3:$B$5, 2, 0)/10)</f>
        <v/>
      </c>
      <c r="H227" s="16">
        <f>F227*(VLOOKUP(Settings!$C$25, Lookups!$A$3:$B$5, 2, 0)/10)</f>
        <v/>
      </c>
    </row>
    <row r="228">
      <c r="E228" s="16" t="n">
        <v>0.0003617199587686</v>
      </c>
      <c r="F228" s="16" t="n">
        <v>0.0238735172787314</v>
      </c>
      <c r="G228" s="16">
        <f>F228*(VLOOKUP(Settings!$C$24, Lookups!$A$3:$B$5, 2, 0)/10)</f>
        <v/>
      </c>
      <c r="H228" s="16">
        <f>F228*(VLOOKUP(Settings!$C$25, Lookups!$A$3:$B$5, 2, 0)/10)</f>
        <v/>
      </c>
    </row>
    <row r="229">
      <c r="E229" s="16" t="n">
        <v>0.0003585400185151</v>
      </c>
      <c r="F229" s="16" t="n">
        <v>0.023663641222001</v>
      </c>
      <c r="G229" s="16">
        <f>F229*(VLOOKUP(Settings!$C$24, Lookups!$A$3:$B$5, 2, 0)/10)</f>
        <v/>
      </c>
      <c r="H229" s="16">
        <f>F229*(VLOOKUP(Settings!$C$25, Lookups!$A$3:$B$5, 2, 0)/10)</f>
        <v/>
      </c>
    </row>
    <row r="230">
      <c r="E230" s="16" t="n">
        <v>0.000355401827756</v>
      </c>
      <c r="F230" s="16" t="n">
        <v>0.0234565206318961</v>
      </c>
      <c r="G230" s="16">
        <f>F230*(VLOOKUP(Settings!$C$24, Lookups!$A$3:$B$5, 2, 0)/10)</f>
        <v/>
      </c>
      <c r="H230" s="16">
        <f>F230*(VLOOKUP(Settings!$C$25, Lookups!$A$3:$B$5, 2, 0)/10)</f>
        <v/>
      </c>
    </row>
    <row r="231">
      <c r="E231" s="16" t="n">
        <v>0.0003523046588369</v>
      </c>
      <c r="F231" s="16" t="n">
        <v>0.0232521074832381</v>
      </c>
      <c r="G231" s="16">
        <f>F231*(VLOOKUP(Settings!$C$24, Lookups!$A$3:$B$5, 2, 0)/10)</f>
        <v/>
      </c>
      <c r="H231" s="16">
        <f>F231*(VLOOKUP(Settings!$C$25, Lookups!$A$3:$B$5, 2, 0)/10)</f>
        <v/>
      </c>
    </row>
    <row r="232">
      <c r="E232" s="16" t="n">
        <v>0.0003492477998878</v>
      </c>
      <c r="F232" s="16" t="n">
        <v>0.023050354792599</v>
      </c>
      <c r="G232" s="16">
        <f>F232*(VLOOKUP(Settings!$C$24, Lookups!$A$3:$B$5, 2, 0)/10)</f>
        <v/>
      </c>
      <c r="H232" s="16">
        <f>F232*(VLOOKUP(Settings!$C$25, Lookups!$A$3:$B$5, 2, 0)/10)</f>
        <v/>
      </c>
    </row>
    <row r="233">
      <c r="E233" s="16" t="n">
        <v>0.0003462305544136</v>
      </c>
      <c r="F233" s="16" t="n">
        <v>0.0228512165913024</v>
      </c>
      <c r="G233" s="16">
        <f>F233*(VLOOKUP(Settings!$C$24, Lookups!$A$3:$B$5, 2, 0)/10)</f>
        <v/>
      </c>
      <c r="H233" s="16">
        <f>F233*(VLOOKUP(Settings!$C$25, Lookups!$A$3:$B$5, 2, 0)/10)</f>
        <v/>
      </c>
    </row>
    <row r="234">
      <c r="E234" s="16" t="n">
        <v>0.0003432522408975</v>
      </c>
      <c r="F234" s="16" t="n">
        <v>0.0226546478992362</v>
      </c>
      <c r="G234" s="16">
        <f>F234*(VLOOKUP(Settings!$C$24, Lookups!$A$3:$B$5, 2, 0)/10)</f>
        <v/>
      </c>
      <c r="H234" s="16">
        <f>F234*(VLOOKUP(Settings!$C$25, Lookups!$A$3:$B$5, 2, 0)/10)</f>
        <v/>
      </c>
    </row>
    <row r="235">
      <c r="E235" s="16" t="n">
        <v>0.0003403121924159</v>
      </c>
      <c r="F235" s="16" t="n">
        <v>0.0224606046994509</v>
      </c>
      <c r="G235" s="16">
        <f>F235*(VLOOKUP(Settings!$C$24, Lookups!$A$3:$B$5, 2, 0)/10)</f>
        <v/>
      </c>
      <c r="H235" s="16">
        <f>F235*(VLOOKUP(Settings!$C$25, Lookups!$A$3:$B$5, 2, 0)/10)</f>
        <v/>
      </c>
    </row>
    <row r="236">
      <c r="E236" s="16" t="n">
        <v>0.0003374097562653</v>
      </c>
      <c r="F236" s="16" t="n">
        <v>0.0222690439135161</v>
      </c>
      <c r="G236" s="16">
        <f>F236*(VLOOKUP(Settings!$C$24, Lookups!$A$3:$B$5, 2, 0)/10)</f>
        <v/>
      </c>
      <c r="H236" s="16">
        <f>F236*(VLOOKUP(Settings!$C$25, Lookups!$A$3:$B$5, 2, 0)/10)</f>
        <v/>
      </c>
    </row>
    <row r="237">
      <c r="E237" s="16" t="n">
        <v>0.0003345442936001</v>
      </c>
      <c r="F237" s="16" t="n">
        <v>0.0220799233776095</v>
      </c>
      <c r="G237" s="16">
        <f>F237*(VLOOKUP(Settings!$C$24, Lookups!$A$3:$B$5, 2, 0)/10)</f>
        <v/>
      </c>
      <c r="H237" s="16">
        <f>F237*(VLOOKUP(Settings!$C$25, Lookups!$A$3:$B$5, 2, 0)/10)</f>
        <v/>
      </c>
    </row>
    <row r="238">
      <c r="E238" s="16" t="n">
        <v>0.0003317151790805</v>
      </c>
      <c r="F238" s="16" t="n">
        <v>0.0218932018193135</v>
      </c>
      <c r="G238" s="16">
        <f>F238*(VLOOKUP(Settings!$C$24, Lookups!$A$3:$B$5, 2, 0)/10)</f>
        <v/>
      </c>
      <c r="H238" s="16">
        <f>F238*(VLOOKUP(Settings!$C$25, Lookups!$A$3:$B$5, 2, 0)/10)</f>
        <v/>
      </c>
    </row>
    <row r="239">
      <c r="E239" s="16" t="n">
        <v>0.0003289218005317</v>
      </c>
      <c r="F239" s="16" t="n">
        <v>0.0217088388350956</v>
      </c>
      <c r="G239" s="16">
        <f>F239*(VLOOKUP(Settings!$C$24, Lookups!$A$3:$B$5, 2, 0)/10)</f>
        <v/>
      </c>
      <c r="H239" s="16">
        <f>F239*(VLOOKUP(Settings!$C$25, Lookups!$A$3:$B$5, 2, 0)/10)</f>
        <v/>
      </c>
    </row>
    <row r="240">
      <c r="E240" s="16" t="n">
        <v>0.0003261635586128</v>
      </c>
      <c r="F240" s="16" t="n">
        <v>0.0215267948684501</v>
      </c>
      <c r="G240" s="16">
        <f>F240*(VLOOKUP(Settings!$C$24, Lookups!$A$3:$B$5, 2, 0)/10)</f>
        <v/>
      </c>
      <c r="H240" s="16">
        <f>F240*(VLOOKUP(Settings!$C$25, Lookups!$A$3:$B$5, 2, 0)/10)</f>
        <v/>
      </c>
    </row>
    <row r="241">
      <c r="E241" s="16" t="n">
        <v>0.0003234398664951</v>
      </c>
      <c r="F241" s="16" t="n">
        <v>0.0213470311886782</v>
      </c>
      <c r="G241" s="16">
        <f>F241*(VLOOKUP(Settings!$C$24, Lookups!$A$3:$B$5, 2, 0)/10)</f>
        <v/>
      </c>
      <c r="H241" s="16">
        <f>F241*(VLOOKUP(Settings!$C$25, Lookups!$A$3:$B$5, 2, 0)/10)</f>
        <v/>
      </c>
    </row>
    <row r="242">
      <c r="E242" s="16" t="n">
        <v>0.0003207501495497</v>
      </c>
      <c r="F242" s="16" t="n">
        <v>0.0211695098702862</v>
      </c>
      <c r="G242" s="16">
        <f>F242*(VLOOKUP(Settings!$C$24, Lookups!$A$3:$B$5, 2, 0)/10)</f>
        <v/>
      </c>
      <c r="H242" s="16">
        <f>F242*(VLOOKUP(Settings!$C$25, Lookups!$A$3:$B$5, 2, 0)/10)</f>
        <v/>
      </c>
    </row>
    <row r="243">
      <c r="E243" s="16" t="n">
        <v>0.0003180938450451</v>
      </c>
      <c r="F243" s="16" t="n">
        <v>0.0209941937729806</v>
      </c>
      <c r="G243" s="16">
        <f>F243*(VLOOKUP(Settings!$C$24, Lookups!$A$3:$B$5, 2, 0)/10)</f>
        <v/>
      </c>
      <c r="H243" s="16">
        <f>F243*(VLOOKUP(Settings!$C$25, Lookups!$A$3:$B$5, 2, 0)/10)</f>
        <v/>
      </c>
    </row>
    <row r="244">
      <c r="E244" s="16" t="n">
        <v>0.0003154704018521</v>
      </c>
      <c r="F244" s="16" t="n">
        <v>0.0208210465222404</v>
      </c>
      <c r="G244" s="16">
        <f>F244*(VLOOKUP(Settings!$C$24, Lookups!$A$3:$B$5, 2, 0)/10)</f>
        <v/>
      </c>
      <c r="H244" s="16">
        <f>F244*(VLOOKUP(Settings!$C$25, Lookups!$A$3:$B$5, 2, 0)/10)</f>
        <v/>
      </c>
    </row>
    <row r="245">
      <c r="E245" s="16" t="n">
        <v>0.0003128792801583</v>
      </c>
      <c r="F245" s="16" t="n">
        <v>0.0206500324904484</v>
      </c>
      <c r="G245" s="16">
        <f>F245*(VLOOKUP(Settings!$C$24, Lookups!$A$3:$B$5, 2, 0)/10)</f>
        <v/>
      </c>
      <c r="H245" s="16">
        <f>F245*(VLOOKUP(Settings!$C$25, Lookups!$A$3:$B$5, 2, 0)/10)</f>
        <v/>
      </c>
    </row>
    <row r="246">
      <c r="E246" s="16" t="n">
        <v>0.0003103199511903</v>
      </c>
      <c r="F246" s="16" t="n">
        <v>0.0204811167785623</v>
      </c>
      <c r="G246" s="16">
        <f>F246*(VLOOKUP(Settings!$C$24, Lookups!$A$3:$B$5, 2, 0)/10)</f>
        <v/>
      </c>
      <c r="H246" s="16">
        <f>F246*(VLOOKUP(Settings!$C$25, Lookups!$A$3:$B$5, 2, 0)/10)</f>
        <v/>
      </c>
    </row>
    <row r="247">
      <c r="E247" s="16" t="n">
        <v>0.000307791896944</v>
      </c>
      <c r="F247" s="16" t="n">
        <v>0.0203142651983088</v>
      </c>
      <c r="G247" s="16">
        <f>F247*(VLOOKUP(Settings!$C$24, Lookups!$A$3:$B$5, 2, 0)/10)</f>
        <v/>
      </c>
      <c r="H247" s="16">
        <f>F247*(VLOOKUP(Settings!$C$25, Lookups!$A$3:$B$5, 2, 0)/10)</f>
        <v/>
      </c>
    </row>
    <row r="248">
      <c r="E248" s="16" t="n">
        <v>0.0003052946099224</v>
      </c>
      <c r="F248" s="16" t="n">
        <v>0.0201494442548828</v>
      </c>
      <c r="G248" s="16">
        <f>F248*(VLOOKUP(Settings!$C$24, Lookups!$A$3:$B$5, 2, 0)/10)</f>
        <v/>
      </c>
      <c r="H248" s="16">
        <f>F248*(VLOOKUP(Settings!$C$25, Lookups!$A$3:$B$5, 2, 0)/10)</f>
        <v/>
      </c>
    </row>
    <row r="249">
      <c r="E249" s="16" t="n">
        <v>0.0003028275928808</v>
      </c>
      <c r="F249" s="16" t="n">
        <v>0.0199866211301363</v>
      </c>
      <c r="G249" s="16">
        <f>F249*(VLOOKUP(Settings!$C$24, Lookups!$A$3:$B$5, 2, 0)/10)</f>
        <v/>
      </c>
      <c r="H249" s="16">
        <f>F249*(VLOOKUP(Settings!$C$25, Lookups!$A$3:$B$5, 2, 0)/10)</f>
        <v/>
      </c>
    </row>
    <row r="250">
      <c r="E250" s="16" t="n">
        <v>0.0003003903585794</v>
      </c>
      <c r="F250" s="16" t="n">
        <v>0.019825763666241</v>
      </c>
      <c r="G250" s="16" t="n"/>
      <c r="H250" s="16" t="n"/>
    </row>
    <row r="251">
      <c r="E251" s="16" t="n">
        <v>0.0002979824295425</v>
      </c>
      <c r="F251" s="16" t="n">
        <v>0.0196668403498087</v>
      </c>
      <c r="G251" s="16" t="n"/>
      <c r="H251" s="16" t="n"/>
    </row>
    <row r="252">
      <c r="E252" s="16" t="n">
        <v>0.000295603337825</v>
      </c>
      <c r="F252" s="16" t="n">
        <v>0.0195098202964558</v>
      </c>
      <c r="G252" s="16" t="n"/>
      <c r="H252" s="16" t="n"/>
    </row>
    <row r="253">
      <c r="E253" s="16" t="n">
        <v>0.0002932526247848</v>
      </c>
      <c r="F253" s="16" t="n">
        <v>0.0193546732357976</v>
      </c>
      <c r="G253" s="16" t="n"/>
      <c r="H253" s="16" t="n"/>
    </row>
    <row r="254">
      <c r="E254" s="16" t="n">
        <v>0.0002909298408614</v>
      </c>
      <c r="F254" s="16" t="n">
        <v>0.0192013694968583</v>
      </c>
      <c r="G254" s="16" t="n"/>
      <c r="H254" s="16" t="n"/>
    </row>
    <row r="255">
      <c r="E255" s="16" t="n">
        <v>0.0002886345453618</v>
      </c>
      <c r="F255" s="16" t="n">
        <v>0.0190498799938835</v>
      </c>
      <c r="G255" s="16" t="n"/>
      <c r="H255" s="16" t="n"/>
    </row>
    <row r="256">
      <c r="E256" s="16" t="n">
        <v>0.0002863663062506</v>
      </c>
      <c r="F256" s="16" t="n">
        <v>0.018900176212544</v>
      </c>
      <c r="G256" s="16" t="n"/>
      <c r="H256" s="16" t="n"/>
    </row>
    <row r="257">
      <c r="E257" s="16" t="n">
        <v>0.0002841246999472</v>
      </c>
      <c r="F257" s="16" t="n">
        <v>0.0187522301965165</v>
      </c>
      <c r="G257" s="16" t="n"/>
      <c r="H257" s="16" t="n"/>
    </row>
    <row r="258">
      <c r="E258" s="16" t="n">
        <v>0.0002819093111277</v>
      </c>
      <c r="F258" s="16" t="n">
        <v>0.0186060145344313</v>
      </c>
      <c r="G258" s="16" t="n"/>
      <c r="H258" s="16" t="n"/>
    </row>
    <row r="259">
      <c r="E259" s="16" t="n">
        <v>0.0002797197325329</v>
      </c>
      <c r="F259" s="16" t="n">
        <v>0.0184615023471739</v>
      </c>
      <c r="G259" s="16" t="n"/>
      <c r="H259" s="16" t="n"/>
    </row>
    <row r="260">
      <c r="E260" s="16" t="n">
        <v>0.0002775555647807</v>
      </c>
      <c r="F260" s="16" t="n">
        <v>0.0183186672755316</v>
      </c>
      <c r="G260" s="16" t="n"/>
      <c r="H260" s="16" t="n"/>
    </row>
    <row r="261">
      <c r="E261" s="16" t="n">
        <v>0.0002754164161844</v>
      </c>
      <c r="F261" s="16" t="n">
        <v>0.0181774834681726</v>
      </c>
      <c r="G261" s="16" t="n"/>
      <c r="H261" s="16" t="n"/>
    </row>
    <row r="262">
      <c r="E262" s="16" t="n">
        <v>0.0002733019025749</v>
      </c>
      <c r="F262" s="16" t="n">
        <v>0.018037925569948</v>
      </c>
      <c r="G262" s="16" t="n"/>
      <c r="H262" s="16" t="n"/>
    </row>
    <row r="263">
      <c r="E263" s="16" t="n">
        <v>0.0002712116471289</v>
      </c>
      <c r="F263" s="16" t="n">
        <v>0.0178999687105076</v>
      </c>
      <c r="G263" s="16" t="n"/>
      <c r="H263" s="16" t="n"/>
    </row>
    <row r="264">
      <c r="E264" s="16" t="n">
        <v>0.0002691452802002</v>
      </c>
      <c r="F264" s="16" t="n">
        <v>0.0177635884932184</v>
      </c>
      <c r="G264" s="16" t="n"/>
      <c r="H264" s="16" t="n"/>
    </row>
    <row r="265">
      <c r="E265" s="16" t="n">
        <v>0.0002671024391572</v>
      </c>
      <c r="F265" s="16" t="n">
        <v>0.0176287609843786</v>
      </c>
      <c r="G265" s="16" t="n"/>
      <c r="H265" s="16" t="n"/>
    </row>
    <row r="266">
      <c r="E266" s="16" t="n">
        <v>0.0002650827682229</v>
      </c>
      <c r="F266" s="16" t="n">
        <v>0.0174954627027159</v>
      </c>
      <c r="G266" s="16" t="n"/>
      <c r="H266" s="16" t="n"/>
    </row>
    <row r="267">
      <c r="E267" s="16" t="n">
        <v>0.0002630859183206</v>
      </c>
      <c r="F267" s="16" t="n">
        <v>0.0173636706091632</v>
      </c>
      <c r="G267" s="16" t="n"/>
      <c r="H267" s="16" t="n"/>
    </row>
    <row r="268">
      <c r="E268" s="16" t="n">
        <v>0.0002611115469227</v>
      </c>
      <c r="F268" s="16" t="n">
        <v>0.0172333620969033</v>
      </c>
      <c r="G268" s="16" t="n"/>
      <c r="H268" s="16" t="n"/>
    </row>
    <row r="269">
      <c r="E269" s="16" t="n">
        <v>0.0002591593179041</v>
      </c>
      <c r="F269" s="16" t="n">
        <v>0.017104514981673</v>
      </c>
      <c r="G269" s="16" t="n"/>
      <c r="H269" s="16" t="n"/>
    </row>
    <row r="270">
      <c r="E270" s="16" t="n">
        <v>0.0002572289013988</v>
      </c>
      <c r="F270" s="16" t="n">
        <v>0.0169771074923213</v>
      </c>
      <c r="G270" s="16" t="n"/>
      <c r="H270" s="16" t="n"/>
    </row>
    <row r="271">
      <c r="E271" s="16" t="n">
        <v>0.0002553199736607</v>
      </c>
      <c r="F271" s="16" t="n">
        <v>0.0168511182616117</v>
      </c>
      <c r="G271" s="16" t="n"/>
      <c r="H271" s="16" t="n"/>
    </row>
    <row r="272">
      <c r="E272" s="16" t="n">
        <v>0.0002534322169282</v>
      </c>
      <c r="F272" s="16" t="n">
        <v>0.0167265263172632</v>
      </c>
      <c r="G272" s="16" t="n"/>
      <c r="H272" s="16" t="n"/>
    </row>
    <row r="273">
      <c r="E273" s="16" t="n">
        <v>0.0002515653192912</v>
      </c>
      <c r="F273" s="16" t="n">
        <v>0.0166033110732219</v>
      </c>
      <c r="G273" s="16" t="n"/>
      <c r="H273" s="16" t="n"/>
    </row>
    <row r="274">
      <c r="E274" s="16" t="n">
        <v>0.0002497189745629</v>
      </c>
      <c r="F274" s="16" t="n">
        <v>0.0164814523211571</v>
      </c>
      <c r="G274" s="16" t="n"/>
      <c r="H274" s="16" t="n"/>
    </row>
    <row r="275">
      <c r="E275" s="16" t="n">
        <v>0.0002478928821541</v>
      </c>
      <c r="F275" s="16" t="n">
        <v>0.0163609302221751</v>
      </c>
      <c r="G275" s="16" t="n"/>
      <c r="H275" s="16" t="n"/>
    </row>
    <row r="276">
      <c r="E276" s="16" t="n">
        <v>0.0002460867469506</v>
      </c>
      <c r="F276" s="16" t="n">
        <v>0.0162417252987438</v>
      </c>
      <c r="G276" s="16" t="n"/>
      <c r="H276" s="16" t="n"/>
    </row>
    <row r="277">
      <c r="E277" s="16" t="n">
        <v>0.0002443002791942</v>
      </c>
      <c r="F277" s="16" t="n">
        <v>0.016123818426823</v>
      </c>
      <c r="G277" s="16" t="n"/>
      <c r="H277" s="16" t="n"/>
    </row>
    <row r="278">
      <c r="E278" s="16" t="n">
        <v>0.0002425331943665</v>
      </c>
      <c r="F278" s="16" t="n">
        <v>0.0160071908281937</v>
      </c>
      <c r="G278" s="16" t="n"/>
      <c r="H278" s="16" t="n"/>
    </row>
    <row r="279">
      <c r="E279" s="16" t="n">
        <v>0.0002407852130754</v>
      </c>
      <c r="F279" s="16" t="n">
        <v>0.0158918240629812</v>
      </c>
      <c r="G279" s="16" t="n"/>
      <c r="H279" s="16" t="n"/>
    </row>
    <row r="280">
      <c r="E280" s="16" t="n">
        <v>0.0002390560609449</v>
      </c>
      <c r="F280" s="16" t="n">
        <v>0.0157777000223654</v>
      </c>
      <c r="G280" s="16" t="n"/>
      <c r="H280" s="16" t="n"/>
    </row>
    <row r="281">
      <c r="E281" s="16" t="n">
        <v>0.0002373454685071</v>
      </c>
      <c r="F281" s="16" t="n">
        <v>0.0156648009214744</v>
      </c>
      <c r="G281" s="16" t="n"/>
      <c r="H281" s="16" t="n"/>
    </row>
    <row r="282">
      <c r="E282" s="16" t="n">
        <v>0.0002356531710978</v>
      </c>
      <c r="F282" s="16" t="n">
        <v>0.0155531092924552</v>
      </c>
      <c r="G282" s="16" t="n"/>
      <c r="H282" s="16" t="n"/>
    </row>
    <row r="283">
      <c r="E283" s="16" t="n">
        <v>0.0002339789087532</v>
      </c>
      <c r="F283" s="16" t="n">
        <v>0.0154426079777167</v>
      </c>
      <c r="G283" s="16" t="n"/>
      <c r="H283" s="16" t="n"/>
    </row>
    <row r="284">
      <c r="E284" s="16" t="n">
        <v>0.0002323224261112</v>
      </c>
      <c r="F284" s="16" t="n">
        <v>0.0153332801233399</v>
      </c>
      <c r="G284" s="16" t="n"/>
      <c r="H284" s="16" t="n"/>
    </row>
    <row r="285">
      <c r="E285" s="16" t="n">
        <v>0.0002306834723129</v>
      </c>
      <c r="F285" s="16" t="n">
        <v>0.0152251091726515</v>
      </c>
      <c r="G285" s="16" t="n"/>
      <c r="H285" s="16" t="n"/>
    </row>
    <row r="286">
      <c r="E286" s="16" t="n">
        <v>0.0002290618009084</v>
      </c>
      <c r="F286" s="16" t="n">
        <v>0.0151180788599544</v>
      </c>
      <c r="G286" s="16" t="n"/>
      <c r="H286" s="16" t="n"/>
    </row>
    <row r="287">
      <c r="E287" s="16" t="n">
        <v>0.0002274571697638</v>
      </c>
      <c r="F287" s="16" t="n">
        <v>0.0150121732044135</v>
      </c>
      <c r="G287" s="16" t="n"/>
      <c r="H287" s="16" t="n"/>
    </row>
    <row r="288">
      <c r="E288" s="16" t="n">
        <v>0.000225869340971</v>
      </c>
      <c r="F288" s="16" t="n">
        <v>0.0149073765040893</v>
      </c>
      <c r="G288" s="16" t="n"/>
      <c r="H288" s="16" t="n"/>
    </row>
    <row r="289">
      <c r="E289" s="16" t="n">
        <v>0.0002242980807593</v>
      </c>
      <c r="F289" s="16" t="n">
        <v>0.0148036733301179</v>
      </c>
      <c r="G289" s="16" t="n"/>
      <c r="H289" s="16" t="n"/>
    </row>
    <row r="290">
      <c r="E290" s="16" t="n">
        <v>0.0002227431594095</v>
      </c>
      <c r="F290" s="16" t="n">
        <v>0.0147010485210321</v>
      </c>
      <c r="G290" s="16" t="n"/>
      <c r="H290" s="16" t="n"/>
    </row>
    <row r="291">
      <c r="E291" s="16" t="n">
        <v>0.0002212043511699</v>
      </c>
      <c r="F291" s="16" t="n">
        <v>0.0145994871772187</v>
      </c>
      <c r="G291" s="16" t="n"/>
      <c r="H291" s="16" t="n"/>
    </row>
    <row r="292">
      <c r="E292" s="16" t="n">
        <v>0.0002196814341744</v>
      </c>
      <c r="F292" s="16" t="n">
        <v>0.0144989746555111</v>
      </c>
      <c r="G292" s="16" t="n"/>
      <c r="H292" s="16" t="n"/>
    </row>
    <row r="293">
      <c r="E293" s="16" t="n">
        <v>0.0002181741903622</v>
      </c>
      <c r="F293" s="16" t="n">
        <v>0.0143994965639103</v>
      </c>
      <c r="G293" s="16" t="n"/>
      <c r="H293" s="16" t="n"/>
    </row>
    <row r="294">
      <c r="E294" s="16" t="n">
        <v>0.0002166824054004</v>
      </c>
      <c r="F294" s="16" t="n">
        <v>0.0143010387564328</v>
      </c>
      <c r="G294" s="16" t="n"/>
      <c r="H294" s="16" t="n"/>
    </row>
    <row r="295">
      <c r="E295" s="16" t="n">
        <v>0.0002152058686072</v>
      </c>
      <c r="F295" s="16" t="n">
        <v>0.0142035873280817</v>
      </c>
      <c r="G295" s="16" t="n"/>
      <c r="H295" s="16" t="n"/>
    </row>
    <row r="296">
      <c r="E296" s="16" t="n">
        <v>0.0002137443728778</v>
      </c>
      <c r="F296" s="16" t="n">
        <v>0.0141071286099367</v>
      </c>
      <c r="G296" s="16" t="n"/>
      <c r="H296" s="16" t="n"/>
    </row>
    <row r="297">
      <c r="E297" s="16" t="n">
        <v>0.0002122977146115</v>
      </c>
      <c r="F297" s="16" t="n">
        <v>0.0140116491643606</v>
      </c>
      <c r="G297" s="16" t="n"/>
      <c r="H297" s="16" t="n"/>
    </row>
    <row r="298">
      <c r="E298" s="16" t="n">
        <v>0.0002108656936412</v>
      </c>
      <c r="F298" s="16" t="n">
        <v>0.0139171357803196</v>
      </c>
      <c r="G298" s="16" t="n"/>
      <c r="H298" s="16" t="n"/>
    </row>
    <row r="299">
      <c r="E299" s="16" t="n">
        <v>0.0002094481131638</v>
      </c>
      <c r="F299" s="16" t="n">
        <v>0.0138235754688125</v>
      </c>
      <c r="G299" s="16" t="n"/>
      <c r="H299" s="16" t="n"/>
    </row>
    <row r="300">
      <c r="E300" s="16" t="n">
        <v>0.0002080447796728</v>
      </c>
      <c r="F300" s="16" t="n">
        <v>0.0137309554584082</v>
      </c>
      <c r="G300" s="16" t="n"/>
      <c r="H300" s="16" t="n"/>
    </row>
    <row r="301">
      <c r="E301" s="16" t="n">
        <v>0.0002066555028922</v>
      </c>
      <c r="F301" s="16" t="n">
        <v>0.013639263190887</v>
      </c>
      <c r="G301" s="16" t="n"/>
      <c r="H301" s="16" t="n"/>
    </row>
    <row r="302">
      <c r="E302" s="16" t="n">
        <v>0.0002052800957118</v>
      </c>
      <c r="F302" s="16" t="n">
        <v>0.0135484863169832</v>
      </c>
      <c r="G302" s="16" t="n"/>
      <c r="H302" s="16" t="n"/>
    </row>
    <row r="303">
      <c r="E303" s="16" t="n">
        <v>0.0002039183741246</v>
      </c>
      <c r="F303" s="16" t="n">
        <v>0.0134586126922273</v>
      </c>
      <c r="G303" s="16" t="n"/>
      <c r="H303" s="16" t="n"/>
    </row>
    <row r="304">
      <c r="E304" s="16" t="n">
        <v>0.0002025701571649</v>
      </c>
      <c r="F304" s="16" t="n">
        <v>0.0133696303728837</v>
      </c>
      <c r="G304" s="16" t="n"/>
      <c r="H304" s="16" t="n"/>
    </row>
    <row r="305">
      <c r="E305" s="16" t="n">
        <v>0.0002012352668482</v>
      </c>
      <c r="F305" s="16" t="n">
        <v>0.0132815276119823</v>
      </c>
      <c r="G305" s="16" t="n"/>
      <c r="H305" s="16" t="n"/>
    </row>
    <row r="306">
      <c r="E306" s="16" t="n">
        <v>0.0001999135281127</v>
      </c>
      <c r="F306" s="16" t="n">
        <v>0.0131942928554415</v>
      </c>
      <c r="G306" s="16" t="n"/>
      <c r="H306" s="16" t="n"/>
    </row>
    <row r="307">
      <c r="E307" s="16" t="n">
        <v>0.0001986047687618</v>
      </c>
      <c r="F307" s="16" t="n">
        <v>0.0131079147382799</v>
      </c>
      <c r="G307" s="16" t="n"/>
      <c r="H307" s="16" t="n"/>
    </row>
    <row r="308">
      <c r="E308" s="16" t="n">
        <v>0.0001973088194077</v>
      </c>
      <c r="F308" s="16" t="n">
        <v>0.0130223820809142</v>
      </c>
      <c r="G308" s="16" t="n"/>
      <c r="H308" s="16" t="n"/>
    </row>
    <row r="309">
      <c r="E309" s="16" t="n">
        <v>0.0001960255134173</v>
      </c>
      <c r="F309" s="16" t="n">
        <v>0.0129376838855424</v>
      </c>
      <c r="G309" s="16" t="n"/>
      <c r="H309" s="16" t="n"/>
    </row>
    <row r="310">
      <c r="E310" s="16" t="n">
        <v>0.0001947546868576</v>
      </c>
      <c r="F310" s="16" t="n">
        <v>0.0128538093326076</v>
      </c>
      <c r="G310" s="16" t="n"/>
      <c r="H310" s="16" t="n"/>
    </row>
    <row r="311">
      <c r="E311" s="16" t="n">
        <v>0.0001934961784445</v>
      </c>
      <c r="F311" s="16" t="n">
        <v>0.012770747777343</v>
      </c>
      <c r="G311" s="16" t="n"/>
      <c r="H311" s="16" t="n"/>
    </row>
    <row r="312">
      <c r="E312" s="16" t="n">
        <v>0.0001922498294908</v>
      </c>
      <c r="F312" s="16" t="n">
        <v>0.0126884887463942</v>
      </c>
      <c r="G312" s="16" t="n"/>
      <c r="H312" s="16" t="n"/>
    </row>
    <row r="313">
      <c r="E313" s="16" t="n">
        <v>0.0001910154838563</v>
      </c>
      <c r="F313" s="16" t="n">
        <v>0.0126070219345177</v>
      </c>
      <c r="G313" s="16" t="n"/>
      <c r="H313" s="16" t="n"/>
    </row>
    <row r="314">
      <c r="E314" s="16" t="n">
        <v>0.0001897929878992</v>
      </c>
      <c r="F314" s="16" t="n">
        <v>0.0125263372013528</v>
      </c>
      <c r="G314" s="16" t="n"/>
      <c r="H314" s="16" t="n"/>
    </row>
    <row r="315">
      <c r="E315" s="16" t="n">
        <v>0.0001885821904282</v>
      </c>
      <c r="F315" s="16" t="n">
        <v>0.0124464245682663</v>
      </c>
      <c r="G315" s="16" t="n"/>
      <c r="H315" s="16" t="n"/>
    </row>
    <row r="316">
      <c r="E316" s="16" t="n">
        <v>0.0001873829426555</v>
      </c>
      <c r="F316" s="16" t="n">
        <v>0.0123672742152672</v>
      </c>
      <c r="G316" s="16" t="n"/>
      <c r="H316" s="16" t="n"/>
    </row>
    <row r="317">
      <c r="E317" s="16" t="n">
        <v>0.0001861950981513</v>
      </c>
      <c r="F317" s="16" t="n">
        <v>0.0122888764779893</v>
      </c>
      <c r="G317" s="16" t="n"/>
      <c r="H317" s="16" t="n"/>
    </row>
    <row r="318">
      <c r="E318" s="16" t="n">
        <v>0.0001850185127991</v>
      </c>
      <c r="F318" s="16" t="n">
        <v>0.0122112218447413</v>
      </c>
      <c r="G318" s="16" t="n"/>
      <c r="H318" s="16" t="n"/>
    </row>
    <row r="319">
      <c r="E319" s="16" t="n">
        <v>0.0001838530447518</v>
      </c>
      <c r="F319" s="16" t="n">
        <v>0.0121343009536216</v>
      </c>
      <c r="G319" s="16" t="n"/>
      <c r="H319" s="16" t="n"/>
    </row>
    <row r="320">
      <c r="E320" s="16" t="n">
        <v>0.0001826985543893</v>
      </c>
      <c r="F320" s="16" t="n">
        <v>0.0120581045896967</v>
      </c>
      <c r="G320" s="16" t="n"/>
      <c r="H320" s="16" t="n"/>
    </row>
    <row r="321">
      <c r="E321" s="16" t="n">
        <v>0.0001815549042763</v>
      </c>
      <c r="F321" s="16" t="n">
        <v>0.0119826236822406</v>
      </c>
      <c r="G321" s="16" t="n"/>
      <c r="H321" s="16" t="n"/>
    </row>
  </sheetData>
  <mergeCells count="3">
    <mergeCell ref="A1:B1"/>
    <mergeCell ref="A7:C7"/>
    <mergeCell ref="E1:H1"/>
  </mergeCells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000ff"/>
    <outlinePr summaryBelow="1" summaryRight="1"/>
    <pageSetUpPr/>
  </sheetPr>
  <dimension ref="A1:F229"/>
  <sheetViews>
    <sheetView workbookViewId="0">
      <selection activeCell="A1" sqref="A1"/>
    </sheetView>
  </sheetViews>
  <sheetFormatPr baseColWidth="8" defaultRowHeight="15"/>
  <cols>
    <col customWidth="1" max="2" min="2" width="20"/>
    <col customWidth="1" max="3" min="3" width="15"/>
    <col customWidth="1" max="4" min="4" width="15"/>
    <col customWidth="1" max="5" min="5" width="15"/>
    <col customWidth="1" max="6" min="6" width="30"/>
  </cols>
  <sheetData>
    <row r="1">
      <c r="A1" s="16" t="inlineStr">
        <is>
          <t>ISO3</t>
        </is>
      </c>
      <c r="B1" s="16" t="inlineStr">
        <is>
          <t>country_name</t>
        </is>
      </c>
      <c r="C1" s="16" t="inlineStr">
        <is>
          <t>coverage</t>
        </is>
      </c>
      <c r="D1" s="16" t="inlineStr">
        <is>
          <t>sites</t>
        </is>
      </c>
      <c r="E1" s="16" t="inlineStr">
        <is>
          <t>Population</t>
        </is>
      </c>
      <c r="F1" s="16" t="inlineStr">
        <is>
          <t>Sites per covered population</t>
        </is>
      </c>
    </row>
    <row r="2">
      <c r="A2" s="16" t="inlineStr">
        <is>
          <t>ABW</t>
        </is>
      </c>
      <c r="B2" s="16" t="inlineStr">
        <is>
          <t>Aruba</t>
        </is>
      </c>
      <c r="C2" s="16" t="n">
        <v>95</v>
      </c>
      <c r="D2" s="16" t="n">
        <v/>
      </c>
      <c r="E2" s="16">
        <f>IFERROR(INDEX(Pop!$M$2:$M$1611,MATCH(A2, Pop!$A$2:$A$1611,0)),)</f>
        <v/>
      </c>
      <c r="F2" s="16">
        <f>IFERROR(E2*(C2/100)/D2, "-")</f>
        <v/>
      </c>
    </row>
    <row r="3">
      <c r="A3" s="16" t="inlineStr">
        <is>
          <t>AFG</t>
        </is>
      </c>
      <c r="B3" s="16" t="inlineStr">
        <is>
          <t>Afghanistan</t>
        </is>
      </c>
      <c r="C3" s="16" t="n">
        <v>90</v>
      </c>
      <c r="D3" s="16" t="n">
        <v>7000</v>
      </c>
      <c r="E3" s="16">
        <f>IFERROR(INDEX(Pop!$M$2:$M$1611,MATCH(A3, Pop!$A$2:$A$1611,0)),)</f>
        <v/>
      </c>
      <c r="F3" s="16">
        <f>IFERROR(E3*(C3/100)/D3, "-")</f>
        <v/>
      </c>
    </row>
    <row r="4">
      <c r="A4" s="16" t="inlineStr">
        <is>
          <t>AGO</t>
        </is>
      </c>
      <c r="B4" s="16" t="inlineStr">
        <is>
          <t>Angola</t>
        </is>
      </c>
      <c r="C4" s="16" t="n">
        <v>61</v>
      </c>
      <c r="D4" s="16" t="n">
        <v>2600</v>
      </c>
      <c r="E4" s="16">
        <f>IFERROR(INDEX(Pop!$M$2:$M$1611,MATCH(A4, Pop!$A$2:$A$1611,0)),)</f>
        <v/>
      </c>
      <c r="F4" s="16">
        <f>IFERROR(E4*(C4/100)/D4, "-")</f>
        <v/>
      </c>
    </row>
    <row r="5">
      <c r="A5" s="16" t="inlineStr">
        <is>
          <t>AIA</t>
        </is>
      </c>
      <c r="B5" s="16" t="inlineStr">
        <is>
          <t>Anguilla</t>
        </is>
      </c>
      <c r="C5" s="16" t="n">
        <v>99</v>
      </c>
      <c r="D5" s="16" t="n">
        <v/>
      </c>
      <c r="E5" s="16">
        <f>IFERROR(INDEX(Pop!$M$2:$M$1611,MATCH(A5, Pop!$A$2:$A$1611,0)),)</f>
        <v/>
      </c>
      <c r="F5" s="16">
        <f>IFERROR(E5*(C5/100)/D5, "-")</f>
        <v/>
      </c>
    </row>
    <row r="6">
      <c r="A6" s="16" t="inlineStr">
        <is>
          <t>ALA</t>
        </is>
      </c>
      <c r="B6" s="16" t="inlineStr">
        <is>
          <t>Aland Islands</t>
        </is>
      </c>
      <c r="C6" s="16" t="n">
        <v>99</v>
      </c>
      <c r="D6" s="16" t="n">
        <v/>
      </c>
      <c r="E6" s="16">
        <f>IFERROR(INDEX(Pop!$M$2:$M$1611,MATCH(A6, Pop!$A$2:$A$1611,0)),)</f>
        <v/>
      </c>
      <c r="F6" s="16">
        <f>IFERROR(E6*(C6/100)/D6, "-")</f>
        <v/>
      </c>
    </row>
    <row r="7">
      <c r="A7" s="16" t="inlineStr">
        <is>
          <t>ALB</t>
        </is>
      </c>
      <c r="B7" s="16" t="inlineStr">
        <is>
          <t>Albania</t>
        </is>
      </c>
      <c r="C7" s="16" t="n">
        <v>97</v>
      </c>
      <c r="D7" s="16" t="n">
        <v>1000</v>
      </c>
      <c r="E7" s="16">
        <f>IFERROR(INDEX(Pop!$M$2:$M$1611,MATCH(A7, Pop!$A$2:$A$1611,0)),)</f>
        <v/>
      </c>
      <c r="F7" s="16">
        <f>IFERROR(E7*(C7/100)/D7, "-")</f>
        <v/>
      </c>
    </row>
    <row r="8">
      <c r="A8" s="16" t="inlineStr">
        <is>
          <t>AND</t>
        </is>
      </c>
      <c r="B8" s="16" t="inlineStr">
        <is>
          <t>Andorra</t>
        </is>
      </c>
      <c r="C8" s="16" t="n">
        <v>99</v>
      </c>
      <c r="D8" s="16" t="n">
        <v/>
      </c>
      <c r="E8" s="16">
        <f>IFERROR(INDEX(Pop!$M$2:$M$1611,MATCH(A8, Pop!$A$2:$A$1611,0)),)</f>
        <v/>
      </c>
      <c r="F8" s="16">
        <f>IFERROR(E8*(C8/100)/D8, "-")</f>
        <v/>
      </c>
    </row>
    <row r="9">
      <c r="A9" s="16" t="inlineStr">
        <is>
          <t>ARE</t>
        </is>
      </c>
      <c r="B9" s="16" t="inlineStr">
        <is>
          <t>United Arab Emirates</t>
        </is>
      </c>
      <c r="C9" s="16" t="n">
        <v>100</v>
      </c>
      <c r="D9" s="16" t="n">
        <v>13000</v>
      </c>
      <c r="E9" s="16">
        <f>IFERROR(INDEX(Pop!$M$2:$M$1611,MATCH(A9, Pop!$A$2:$A$1611,0)),)</f>
        <v/>
      </c>
      <c r="F9" s="16">
        <f>IFERROR(E9*(C9/100)/D9, "-")</f>
        <v/>
      </c>
    </row>
    <row r="10">
      <c r="A10" s="16" t="inlineStr">
        <is>
          <t>ARG</t>
        </is>
      </c>
      <c r="B10" s="16" t="inlineStr">
        <is>
          <t>Argentina</t>
        </is>
      </c>
      <c r="C10" s="16" t="n">
        <v>95</v>
      </c>
      <c r="D10" s="16" t="n">
        <v>17252</v>
      </c>
      <c r="E10" s="16">
        <f>IFERROR(INDEX(Pop!$M$2:$M$1611,MATCH(A10, Pop!$A$2:$A$1611,0)),)</f>
        <v/>
      </c>
      <c r="F10" s="16">
        <f>IFERROR(E10*(C10/100)/D10, "-")</f>
        <v/>
      </c>
    </row>
    <row r="11">
      <c r="A11" s="16" t="inlineStr">
        <is>
          <t>ARM</t>
        </is>
      </c>
      <c r="B11" s="16" t="inlineStr">
        <is>
          <t>Armenia</t>
        </is>
      </c>
      <c r="C11" s="16" t="n">
        <v>99</v>
      </c>
      <c r="D11" s="16" t="n">
        <v>2200</v>
      </c>
      <c r="E11" s="16">
        <f>IFERROR(INDEX(Pop!$M$2:$M$1611,MATCH(A11, Pop!$A$2:$A$1611,0)),)</f>
        <v/>
      </c>
      <c r="F11" s="16">
        <f>IFERROR(E11*(C11/100)/D11, "-")</f>
        <v/>
      </c>
    </row>
    <row r="12">
      <c r="A12" s="16" t="inlineStr">
        <is>
          <t>ASM</t>
        </is>
      </c>
      <c r="B12" s="16" t="inlineStr">
        <is>
          <t>American Samoa</t>
        </is>
      </c>
      <c r="C12" s="16" t="n">
        <v>95</v>
      </c>
      <c r="D12" s="16" t="n">
        <v/>
      </c>
      <c r="E12" s="16">
        <f>IFERROR(INDEX(Pop!$M$2:$M$1611,MATCH(A12, Pop!$A$2:$A$1611,0)),)</f>
        <v/>
      </c>
      <c r="F12" s="16">
        <f>IFERROR(E12*(C12/100)/D12, "-")</f>
        <v/>
      </c>
    </row>
    <row r="13">
      <c r="A13" s="16" t="inlineStr">
        <is>
          <t>ATG</t>
        </is>
      </c>
      <c r="B13" s="16" t="inlineStr">
        <is>
          <t>Antigua and Barbuda</t>
        </is>
      </c>
      <c r="C13" s="16" t="n">
        <v>99</v>
      </c>
      <c r="D13" s="16" t="n">
        <v/>
      </c>
      <c r="E13" s="16">
        <f>IFERROR(INDEX(Pop!$M$2:$M$1611,MATCH(A13, Pop!$A$2:$A$1611,0)),)</f>
        <v/>
      </c>
      <c r="F13" s="16">
        <f>IFERROR(E13*(C13/100)/D13, "-")</f>
        <v/>
      </c>
    </row>
    <row r="14">
      <c r="A14" s="16" t="inlineStr">
        <is>
          <t>AUS</t>
        </is>
      </c>
      <c r="B14" s="16" t="inlineStr">
        <is>
          <t>Australia</t>
        </is>
      </c>
      <c r="C14" s="16" t="n">
        <v>99.5</v>
      </c>
      <c r="D14" s="16" t="n">
        <v>15100</v>
      </c>
      <c r="E14" s="16">
        <f>IFERROR(INDEX(Pop!$M$2:$M$1611,MATCH(A14, Pop!$A$2:$A$1611,0)),)</f>
        <v/>
      </c>
      <c r="F14" s="16">
        <f>IFERROR(E14*(C14/100)/D14, "-")</f>
        <v/>
      </c>
    </row>
    <row r="15">
      <c r="A15" s="16" t="inlineStr">
        <is>
          <t>AUT</t>
        </is>
      </c>
      <c r="B15" s="16" t="inlineStr">
        <is>
          <t>Austria</t>
        </is>
      </c>
      <c r="C15" s="16" t="n">
        <v>99</v>
      </c>
      <c r="D15" s="16" t="n">
        <v/>
      </c>
      <c r="E15" s="16">
        <f>IFERROR(INDEX(Pop!$M$2:$M$1611,MATCH(A15, Pop!$A$2:$A$1611,0)),)</f>
        <v/>
      </c>
      <c r="F15" s="16">
        <f>IFERROR(E15*(C15/100)/D15, "-")</f>
        <v/>
      </c>
    </row>
    <row r="16">
      <c r="A16" s="16" t="inlineStr">
        <is>
          <t>AZE</t>
        </is>
      </c>
      <c r="B16" s="16" t="inlineStr">
        <is>
          <t>Azerbaijan</t>
        </is>
      </c>
      <c r="C16" s="16" t="n">
        <v>95</v>
      </c>
      <c r="D16" s="16" t="n">
        <v/>
      </c>
      <c r="E16" s="16">
        <f>IFERROR(INDEX(Pop!$M$2:$M$1611,MATCH(A16, Pop!$A$2:$A$1611,0)),)</f>
        <v/>
      </c>
      <c r="F16" s="16">
        <f>IFERROR(E16*(C16/100)/D16, "-")</f>
        <v/>
      </c>
    </row>
    <row r="17">
      <c r="A17" s="16" t="inlineStr">
        <is>
          <t>BDI</t>
        </is>
      </c>
      <c r="B17" s="16" t="inlineStr">
        <is>
          <t>Burundi</t>
        </is>
      </c>
      <c r="C17" s="16" t="n">
        <v>40</v>
      </c>
      <c r="D17" s="16" t="n">
        <v/>
      </c>
      <c r="E17" s="16">
        <f>IFERROR(INDEX(Pop!$M$2:$M$1611,MATCH(A17, Pop!$A$2:$A$1611,0)),)</f>
        <v/>
      </c>
      <c r="F17" s="16">
        <f>IFERROR(E17*(C17/100)/D17, "-")</f>
        <v/>
      </c>
    </row>
    <row r="18">
      <c r="A18" s="16" t="inlineStr">
        <is>
          <t>BEL</t>
        </is>
      </c>
      <c r="B18" s="16" t="inlineStr">
        <is>
          <t>Belgium</t>
        </is>
      </c>
      <c r="C18" s="16" t="n">
        <v>100</v>
      </c>
      <c r="D18" s="16" t="n">
        <v>25000</v>
      </c>
      <c r="E18" s="16">
        <f>IFERROR(INDEX(Pop!$M$2:$M$1611,MATCH(A18, Pop!$A$2:$A$1611,0)),)</f>
        <v/>
      </c>
      <c r="F18" s="16">
        <f>IFERROR(E18*(C18/100)/D18, "-")</f>
        <v/>
      </c>
    </row>
    <row r="19">
      <c r="A19" s="16" t="inlineStr">
        <is>
          <t>BEN</t>
        </is>
      </c>
      <c r="B19" s="16" t="inlineStr">
        <is>
          <t>Benin</t>
        </is>
      </c>
      <c r="C19" s="16" t="n">
        <v>68.58</v>
      </c>
      <c r="D19" s="16" t="n">
        <v/>
      </c>
      <c r="E19" s="16">
        <f>IFERROR(INDEX(Pop!$M$2:$M$1611,MATCH(A19, Pop!$A$2:$A$1611,0)),)</f>
        <v/>
      </c>
      <c r="F19" s="16">
        <f>IFERROR(E19*(C19/100)/D19, "-")</f>
        <v/>
      </c>
    </row>
    <row r="20">
      <c r="A20" s="16" t="inlineStr">
        <is>
          <t>BES</t>
        </is>
      </c>
      <c r="B20" s="16" t="inlineStr">
        <is>
          <t>Bonaire; Sint Eustatius and Saba</t>
        </is>
      </c>
      <c r="C20" s="16" t="n">
        <v>95</v>
      </c>
      <c r="D20" s="16" t="n">
        <v/>
      </c>
      <c r="E20" s="16">
        <f>IFERROR(INDEX(Pop!$M$2:$M$1611,MATCH(A20, Pop!$A$2:$A$1611,0)),)</f>
        <v/>
      </c>
      <c r="F20" s="16">
        <f>IFERROR(E20*(C20/100)/D20, "-")</f>
        <v/>
      </c>
    </row>
    <row r="21">
      <c r="A21" s="16" t="inlineStr">
        <is>
          <t>BFA</t>
        </is>
      </c>
      <c r="B21" s="16" t="inlineStr">
        <is>
          <t>Burkina Faso</t>
        </is>
      </c>
      <c r="C21" s="16" t="n">
        <v>65</v>
      </c>
      <c r="D21" s="16" t="n">
        <v>1700</v>
      </c>
      <c r="E21" s="16">
        <f>IFERROR(INDEX(Pop!$M$2:$M$1611,MATCH(A21, Pop!$A$2:$A$1611,0)),)</f>
        <v/>
      </c>
      <c r="F21" s="16">
        <f>IFERROR(E21*(C21/100)/D21, "-")</f>
        <v/>
      </c>
    </row>
    <row r="22">
      <c r="A22" s="16" t="inlineStr">
        <is>
          <t>BGD</t>
        </is>
      </c>
      <c r="B22" s="16" t="inlineStr">
        <is>
          <t>Bangladesh</t>
        </is>
      </c>
      <c r="C22" s="16" t="n">
        <v>95</v>
      </c>
      <c r="D22" s="16" t="n">
        <v>30000</v>
      </c>
      <c r="E22" s="16">
        <f>IFERROR(INDEX(Pop!$M$2:$M$1611,MATCH(A22, Pop!$A$2:$A$1611,0)),)</f>
        <v/>
      </c>
      <c r="F22" s="16">
        <f>IFERROR(E22*(C22/100)/D22, "-")</f>
        <v/>
      </c>
    </row>
    <row r="23">
      <c r="A23" s="16" t="inlineStr">
        <is>
          <t>BGR</t>
        </is>
      </c>
      <c r="B23" s="16" t="inlineStr">
        <is>
          <t>Bulgaria</t>
        </is>
      </c>
      <c r="C23" s="16" t="n">
        <v>100</v>
      </c>
      <c r="D23" s="16" t="n">
        <v/>
      </c>
      <c r="E23" s="16">
        <f>IFERROR(INDEX(Pop!$M$2:$M$1611,MATCH(A23, Pop!$A$2:$A$1611,0)),)</f>
        <v/>
      </c>
      <c r="F23" s="16">
        <f>IFERROR(E23*(C23/100)/D23, "-")</f>
        <v/>
      </c>
    </row>
    <row r="24">
      <c r="A24" s="16" t="inlineStr">
        <is>
          <t>BHR</t>
        </is>
      </c>
      <c r="B24" s="16" t="inlineStr">
        <is>
          <t>Bahrain</t>
        </is>
      </c>
      <c r="C24" s="16" t="n">
        <v>100</v>
      </c>
      <c r="D24" s="16" t="n">
        <v>1500</v>
      </c>
      <c r="E24" s="16">
        <f>IFERROR(INDEX(Pop!$M$2:$M$1611,MATCH(A24, Pop!$A$2:$A$1611,0)),)</f>
        <v/>
      </c>
      <c r="F24" s="16">
        <f>IFERROR(E24*(C24/100)/D24, "-")</f>
        <v/>
      </c>
    </row>
    <row r="25">
      <c r="A25" s="16" t="inlineStr">
        <is>
          <t>BHS</t>
        </is>
      </c>
      <c r="B25" s="16" t="inlineStr">
        <is>
          <t>Bahamas</t>
        </is>
      </c>
      <c r="C25" s="16" t="n">
        <v>99</v>
      </c>
      <c r="D25" s="16" t="n">
        <v/>
      </c>
      <c r="E25" s="16">
        <f>IFERROR(INDEX(Pop!$M$2:$M$1611,MATCH(A25, Pop!$A$2:$A$1611,0)),)</f>
        <v/>
      </c>
      <c r="F25" s="16">
        <f>IFERROR(E25*(C25/100)/D25, "-")</f>
        <v/>
      </c>
    </row>
    <row r="26">
      <c r="A26" s="16" t="inlineStr">
        <is>
          <t>BIH</t>
        </is>
      </c>
      <c r="B26" s="16" t="inlineStr">
        <is>
          <t>Bosnia and Herzegovina</t>
        </is>
      </c>
      <c r="C26" s="16" t="n">
        <v>95</v>
      </c>
      <c r="D26" s="16" t="n">
        <v/>
      </c>
      <c r="E26" s="16">
        <f>IFERROR(INDEX(Pop!$M$2:$M$1611,MATCH(A26, Pop!$A$2:$A$1611,0)),)</f>
        <v/>
      </c>
      <c r="F26" s="16">
        <f>IFERROR(E26*(C26/100)/D26, "-")</f>
        <v/>
      </c>
    </row>
    <row r="27">
      <c r="A27" s="16" t="inlineStr">
        <is>
          <t>BLM</t>
        </is>
      </c>
      <c r="B27" s="16" t="inlineStr">
        <is>
          <t>Saint Barthélemy</t>
        </is>
      </c>
      <c r="C27" s="16" t="n">
        <v>95</v>
      </c>
      <c r="D27" s="16" t="n">
        <v/>
      </c>
      <c r="E27" s="16">
        <f>IFERROR(INDEX(Pop!$M$2:$M$1611,MATCH(A27, Pop!$A$2:$A$1611,0)),)</f>
        <v/>
      </c>
      <c r="F27" s="16">
        <f>IFERROR(E27*(C27/100)/D27, "-")</f>
        <v/>
      </c>
    </row>
    <row r="28">
      <c r="A28" s="16" t="inlineStr">
        <is>
          <t>BLR</t>
        </is>
      </c>
      <c r="B28" s="16" t="inlineStr">
        <is>
          <t>Belarus</t>
        </is>
      </c>
      <c r="C28" s="16" t="n">
        <v>99</v>
      </c>
      <c r="D28" s="16" t="n">
        <v/>
      </c>
      <c r="E28" s="16">
        <f>IFERROR(INDEX(Pop!$M$2:$M$1611,MATCH(A28, Pop!$A$2:$A$1611,0)),)</f>
        <v/>
      </c>
      <c r="F28" s="16">
        <f>IFERROR(E28*(C28/100)/D28, "-")</f>
        <v/>
      </c>
    </row>
    <row r="29">
      <c r="A29" s="16" t="inlineStr">
        <is>
          <t>BLZ</t>
        </is>
      </c>
      <c r="B29" s="16" t="inlineStr">
        <is>
          <t>Belize</t>
        </is>
      </c>
      <c r="C29" s="16" t="n">
        <v>98</v>
      </c>
      <c r="D29" s="16" t="n">
        <v/>
      </c>
      <c r="E29" s="16">
        <f>IFERROR(INDEX(Pop!$M$2:$M$1611,MATCH(A29, Pop!$A$2:$A$1611,0)),)</f>
        <v/>
      </c>
      <c r="F29" s="16">
        <f>IFERROR(E29*(C29/100)/D29, "-")</f>
        <v/>
      </c>
    </row>
    <row r="30">
      <c r="A30" s="16" t="inlineStr">
        <is>
          <t>BMU</t>
        </is>
      </c>
      <c r="B30" s="16" t="inlineStr">
        <is>
          <t>Bermuda</t>
        </is>
      </c>
      <c r="C30" s="16" t="n">
        <v>99</v>
      </c>
      <c r="D30" s="16" t="n">
        <v/>
      </c>
      <c r="E30" s="16">
        <f>IFERROR(INDEX(Pop!$M$2:$M$1611,MATCH(A30, Pop!$A$2:$A$1611,0)),)</f>
        <v/>
      </c>
      <c r="F30" s="16">
        <f>IFERROR(E30*(C30/100)/D30, "-")</f>
        <v/>
      </c>
    </row>
    <row r="31">
      <c r="A31" s="16" t="inlineStr">
        <is>
          <t>BOL</t>
        </is>
      </c>
      <c r="B31" s="16" t="inlineStr">
        <is>
          <t>Bolivia</t>
        </is>
      </c>
      <c r="C31" s="16" t="n">
        <v>90</v>
      </c>
      <c r="D31" s="16" t="n">
        <v>4200</v>
      </c>
      <c r="E31" s="16">
        <f>IFERROR(INDEX(Pop!$M$2:$M$1611,MATCH(A31, Pop!$A$2:$A$1611,0)),)</f>
        <v/>
      </c>
      <c r="F31" s="16">
        <f>IFERROR(E31*(C31/100)/D31, "-")</f>
        <v/>
      </c>
    </row>
    <row r="32">
      <c r="A32" s="16" t="inlineStr">
        <is>
          <t>BRA</t>
        </is>
      </c>
      <c r="B32" s="16" t="inlineStr">
        <is>
          <t>Brazil</t>
        </is>
      </c>
      <c r="C32" s="16" t="n">
        <v>95</v>
      </c>
      <c r="D32" s="16" t="n">
        <v>60500</v>
      </c>
      <c r="E32" s="16">
        <f>IFERROR(INDEX(Pop!$M$2:$M$1611,MATCH(A32, Pop!$A$2:$A$1611,0)),)</f>
        <v/>
      </c>
      <c r="F32" s="16">
        <f>IFERROR(E32*(C32/100)/D32, "-")</f>
        <v/>
      </c>
    </row>
    <row r="33">
      <c r="A33" s="16" t="inlineStr">
        <is>
          <t>BRB</t>
        </is>
      </c>
      <c r="B33" s="16" t="inlineStr">
        <is>
          <t>Barbados</t>
        </is>
      </c>
      <c r="C33" s="16" t="n">
        <v>94.48999999999999</v>
      </c>
      <c r="D33" s="16" t="n">
        <v/>
      </c>
      <c r="E33" s="16">
        <f>IFERROR(INDEX(Pop!$M$2:$M$1611,MATCH(A33, Pop!$A$2:$A$1611,0)),)</f>
        <v/>
      </c>
      <c r="F33" s="16">
        <f>IFERROR(E33*(C33/100)/D33, "-")</f>
        <v/>
      </c>
    </row>
    <row r="34">
      <c r="A34" s="16" t="inlineStr">
        <is>
          <t>BRN</t>
        </is>
      </c>
      <c r="B34" s="16" t="inlineStr">
        <is>
          <t>Brunei Darussalam</t>
        </is>
      </c>
      <c r="C34" s="16" t="n">
        <v>90</v>
      </c>
      <c r="D34" s="16" t="n">
        <v>500</v>
      </c>
      <c r="E34" s="16">
        <f>IFERROR(INDEX(Pop!$M$2:$M$1611,MATCH(A34, Pop!$A$2:$A$1611,0)),)</f>
        <v/>
      </c>
      <c r="F34" s="16">
        <f>IFERROR(E34*(C34/100)/D34, "-")</f>
        <v/>
      </c>
    </row>
    <row r="35">
      <c r="A35" s="16" t="inlineStr">
        <is>
          <t>BTN</t>
        </is>
      </c>
      <c r="B35" s="16" t="inlineStr">
        <is>
          <t>Bhutan</t>
        </is>
      </c>
      <c r="C35" s="16" t="n">
        <v>90</v>
      </c>
      <c r="D35" s="16" t="n">
        <v>100</v>
      </c>
      <c r="E35" s="16">
        <f>IFERROR(INDEX(Pop!$M$2:$M$1611,MATCH(A35, Pop!$A$2:$A$1611,0)),)</f>
        <v/>
      </c>
      <c r="F35" s="16">
        <f>IFERROR(E35*(C35/100)/D35, "-")</f>
        <v/>
      </c>
    </row>
    <row r="36">
      <c r="A36" s="16" t="inlineStr">
        <is>
          <t>BWA</t>
        </is>
      </c>
      <c r="B36" s="16" t="inlineStr">
        <is>
          <t>Botswana</t>
        </is>
      </c>
      <c r="C36" s="16" t="n">
        <v>85</v>
      </c>
      <c r="D36" s="16" t="n">
        <v>850</v>
      </c>
      <c r="E36" s="16">
        <f>IFERROR(INDEX(Pop!$M$2:$M$1611,MATCH(A36, Pop!$A$2:$A$1611,0)),)</f>
        <v/>
      </c>
      <c r="F36" s="16">
        <f>IFERROR(E36*(C36/100)/D36, "-")</f>
        <v/>
      </c>
    </row>
    <row r="37">
      <c r="A37" s="16" t="inlineStr">
        <is>
          <t>CAF</t>
        </is>
      </c>
      <c r="B37" s="16" t="inlineStr">
        <is>
          <t>Central African Republic</t>
        </is>
      </c>
      <c r="C37" s="16" t="n">
        <v>39.6</v>
      </c>
      <c r="D37" s="16" t="n">
        <v/>
      </c>
      <c r="E37" s="16">
        <f>IFERROR(INDEX(Pop!$M$2:$M$1611,MATCH(A37, Pop!$A$2:$A$1611,0)),)</f>
        <v/>
      </c>
      <c r="F37" s="16">
        <f>IFERROR(E37*(C37/100)/D37, "-")</f>
        <v/>
      </c>
    </row>
    <row r="38">
      <c r="A38" s="16" t="inlineStr">
        <is>
          <t>CAN</t>
        </is>
      </c>
      <c r="B38" s="16" t="inlineStr">
        <is>
          <t>Canada</t>
        </is>
      </c>
      <c r="C38" s="16" t="n">
        <v>99</v>
      </c>
      <c r="D38" s="16" t="n">
        <v/>
      </c>
      <c r="E38" s="16">
        <f>IFERROR(INDEX(Pop!$M$2:$M$1611,MATCH(A38, Pop!$A$2:$A$1611,0)),)</f>
        <v/>
      </c>
      <c r="F38" s="16">
        <f>IFERROR(E38*(C38/100)/D38, "-")</f>
        <v/>
      </c>
    </row>
    <row r="39">
      <c r="A39" s="16" t="inlineStr">
        <is>
          <t>CHE</t>
        </is>
      </c>
      <c r="B39" s="16" t="inlineStr">
        <is>
          <t>Switzerland</t>
        </is>
      </c>
      <c r="C39" s="16" t="n">
        <v>99</v>
      </c>
      <c r="D39" s="16" t="n">
        <v>11300</v>
      </c>
      <c r="E39" s="16">
        <f>IFERROR(INDEX(Pop!$M$2:$M$1611,MATCH(A39, Pop!$A$2:$A$1611,0)),)</f>
        <v/>
      </c>
      <c r="F39" s="16">
        <f>IFERROR(E39*(C39/100)/D39, "-")</f>
        <v/>
      </c>
    </row>
    <row r="40">
      <c r="A40" s="16" t="inlineStr">
        <is>
          <t>CHL</t>
        </is>
      </c>
      <c r="B40" s="16" t="inlineStr">
        <is>
          <t>Chile</t>
        </is>
      </c>
      <c r="C40" s="16" t="n">
        <v>99</v>
      </c>
      <c r="D40" s="16" t="n">
        <v>9148</v>
      </c>
      <c r="E40" s="16">
        <f>IFERROR(INDEX(Pop!$M$2:$M$1611,MATCH(A40, Pop!$A$2:$A$1611,0)),)</f>
        <v/>
      </c>
      <c r="F40" s="16">
        <f>IFERROR(E40*(C40/100)/D40, "-")</f>
        <v/>
      </c>
    </row>
    <row r="41">
      <c r="A41" s="16" t="inlineStr">
        <is>
          <t>CHN</t>
        </is>
      </c>
      <c r="B41" s="16" t="inlineStr">
        <is>
          <t>China</t>
        </is>
      </c>
      <c r="C41" s="16" t="n">
        <v>98</v>
      </c>
      <c r="D41" s="16" t="n">
        <v>1968000</v>
      </c>
      <c r="E41" s="16">
        <f>IFERROR(INDEX(Pop!$M$2:$M$1611,MATCH(A41, Pop!$A$2:$A$1611,0)),)</f>
        <v/>
      </c>
      <c r="F41" s="16">
        <f>IFERROR(E41*(C41/100)/D41, "-")</f>
        <v/>
      </c>
    </row>
    <row r="42">
      <c r="A42" s="16" t="inlineStr">
        <is>
          <t>CIV</t>
        </is>
      </c>
      <c r="B42" s="16" t="inlineStr">
        <is>
          <t>Cote d'Ivoire</t>
        </is>
      </c>
      <c r="C42" s="16" t="n">
        <v>72.28999999999999</v>
      </c>
      <c r="D42" s="16" t="n">
        <v>4142</v>
      </c>
      <c r="E42" s="16">
        <f>IFERROR(INDEX(Pop!$M$2:$M$1611,MATCH(A42, Pop!$A$2:$A$1611,0)),)</f>
        <v/>
      </c>
      <c r="F42" s="16">
        <f>IFERROR(E42*(C42/100)/D42, "-")</f>
        <v/>
      </c>
    </row>
    <row r="43">
      <c r="A43" s="16" t="inlineStr">
        <is>
          <t>CMR</t>
        </is>
      </c>
      <c r="B43" s="16" t="inlineStr">
        <is>
          <t>Cameroon</t>
        </is>
      </c>
      <c r="C43" s="16" t="n">
        <v>75</v>
      </c>
      <c r="D43" s="16" t="n">
        <v>3200</v>
      </c>
      <c r="E43" s="16">
        <f>IFERROR(INDEX(Pop!$M$2:$M$1611,MATCH(A43, Pop!$A$2:$A$1611,0)),)</f>
        <v/>
      </c>
      <c r="F43" s="16">
        <f>IFERROR(E43*(C43/100)/D43, "-")</f>
        <v/>
      </c>
    </row>
    <row r="44">
      <c r="A44" s="16" t="inlineStr">
        <is>
          <t>COD</t>
        </is>
      </c>
      <c r="B44" s="16" t="inlineStr">
        <is>
          <t>Congo; Democratic Republic</t>
        </is>
      </c>
      <c r="C44" s="16" t="n">
        <v>63.24999999999999</v>
      </c>
      <c r="D44" s="16" t="n">
        <v>4293</v>
      </c>
      <c r="E44" s="16">
        <f>IFERROR(INDEX(Pop!$M$2:$M$1611,MATCH(A44, Pop!$A$2:$A$1611,0)),)</f>
        <v/>
      </c>
      <c r="F44" s="16">
        <f>IFERROR(E44*(C44/100)/D44, "-")</f>
        <v/>
      </c>
    </row>
    <row r="45">
      <c r="A45" s="16" t="inlineStr">
        <is>
          <t>COG</t>
        </is>
      </c>
      <c r="B45" s="16" t="inlineStr">
        <is>
          <t>Congo</t>
        </is>
      </c>
      <c r="C45" s="16" t="n">
        <v>64.5</v>
      </c>
      <c r="D45" s="16" t="n">
        <v>800</v>
      </c>
      <c r="E45" s="16">
        <f>IFERROR(INDEX(Pop!$M$2:$M$1611,MATCH(A45, Pop!$A$2:$A$1611,0)),)</f>
        <v/>
      </c>
      <c r="F45" s="16">
        <f>IFERROR(E45*(C45/100)/D45, "-")</f>
        <v/>
      </c>
    </row>
    <row r="46">
      <c r="A46" s="16" t="inlineStr">
        <is>
          <t>COK</t>
        </is>
      </c>
      <c r="B46" s="16" t="inlineStr">
        <is>
          <t>Cook Islands</t>
        </is>
      </c>
      <c r="C46" s="16" t="n">
        <v>69.08</v>
      </c>
      <c r="D46" s="16" t="n">
        <v/>
      </c>
      <c r="E46" s="16">
        <f>IFERROR(INDEX(Pop!$M$2:$M$1611,MATCH(A46, Pop!$A$2:$A$1611,0)),)</f>
        <v/>
      </c>
      <c r="F46" s="16">
        <f>IFERROR(E46*(C46/100)/D46, "-")</f>
        <v/>
      </c>
    </row>
    <row r="47">
      <c r="A47" s="16" t="inlineStr">
        <is>
          <t>COL</t>
        </is>
      </c>
      <c r="B47" s="16" t="inlineStr">
        <is>
          <t>Colombia</t>
        </is>
      </c>
      <c r="C47" s="16" t="n">
        <v>95</v>
      </c>
      <c r="D47" s="16" t="n">
        <v>16351</v>
      </c>
      <c r="E47" s="16">
        <f>IFERROR(INDEX(Pop!$M$2:$M$1611,MATCH(A47, Pop!$A$2:$A$1611,0)),)</f>
        <v/>
      </c>
      <c r="F47" s="16">
        <f>IFERROR(E47*(C47/100)/D47, "-")</f>
        <v/>
      </c>
    </row>
    <row r="48">
      <c r="A48" s="16" t="inlineStr">
        <is>
          <t>COM</t>
        </is>
      </c>
      <c r="B48" s="16" t="inlineStr">
        <is>
          <t>Comoros</t>
        </is>
      </c>
      <c r="C48" s="16" t="n">
        <v>90</v>
      </c>
      <c r="D48" s="16" t="n">
        <v/>
      </c>
      <c r="E48" s="16">
        <f>IFERROR(INDEX(Pop!$M$2:$M$1611,MATCH(A48, Pop!$A$2:$A$1611,0)),)</f>
        <v/>
      </c>
      <c r="F48" s="16">
        <f>IFERROR(E48*(C48/100)/D48, "-")</f>
        <v/>
      </c>
    </row>
    <row r="49">
      <c r="A49" s="16" t="inlineStr">
        <is>
          <t>CPV</t>
        </is>
      </c>
      <c r="B49" s="16" t="inlineStr">
        <is>
          <t>Cabo Verde</t>
        </is>
      </c>
      <c r="C49" s="16" t="n">
        <v>76.57000000000001</v>
      </c>
      <c r="D49" s="16" t="n">
        <v/>
      </c>
      <c r="E49" s="16">
        <f>IFERROR(INDEX(Pop!$M$2:$M$1611,MATCH(A49, Pop!$A$2:$A$1611,0)),)</f>
        <v/>
      </c>
      <c r="F49" s="16">
        <f>IFERROR(E49*(C49/100)/D49, "-")</f>
        <v/>
      </c>
    </row>
    <row r="50">
      <c r="A50" s="16" t="inlineStr">
        <is>
          <t>CRI</t>
        </is>
      </c>
      <c r="B50" s="16" t="inlineStr">
        <is>
          <t>Costa Rica</t>
        </is>
      </c>
      <c r="C50" s="16" t="n">
        <v>95</v>
      </c>
      <c r="D50" s="16" t="n">
        <v>3238</v>
      </c>
      <c r="E50" s="16">
        <f>IFERROR(INDEX(Pop!$M$2:$M$1611,MATCH(A50, Pop!$A$2:$A$1611,0)),)</f>
        <v/>
      </c>
      <c r="F50" s="16">
        <f>IFERROR(E50*(C50/100)/D50, "-")</f>
        <v/>
      </c>
    </row>
    <row r="51">
      <c r="A51" s="16" t="inlineStr">
        <is>
          <t>CUB</t>
        </is>
      </c>
      <c r="B51" s="16" t="inlineStr">
        <is>
          <t>Cuba</t>
        </is>
      </c>
      <c r="C51" s="16" t="n">
        <v>61.61</v>
      </c>
      <c r="D51" s="16" t="n">
        <v/>
      </c>
      <c r="E51" s="16">
        <f>IFERROR(INDEX(Pop!$M$2:$M$1611,MATCH(A51, Pop!$A$2:$A$1611,0)),)</f>
        <v/>
      </c>
      <c r="F51" s="16">
        <f>IFERROR(E51*(C51/100)/D51, "-")</f>
        <v/>
      </c>
    </row>
    <row r="52">
      <c r="A52" s="16" t="inlineStr">
        <is>
          <t>CUW</t>
        </is>
      </c>
      <c r="B52" s="16" t="inlineStr">
        <is>
          <t>Curacao</t>
        </is>
      </c>
      <c r="C52" s="16" t="n">
        <v>95</v>
      </c>
      <c r="D52" s="16" t="n">
        <v/>
      </c>
      <c r="E52" s="16">
        <f>IFERROR(INDEX(Pop!$M$2:$M$1611,MATCH(A52, Pop!$A$2:$A$1611,0)),)</f>
        <v/>
      </c>
      <c r="F52" s="16">
        <f>IFERROR(E52*(C52/100)/D52, "-")</f>
        <v/>
      </c>
    </row>
    <row r="53">
      <c r="A53" s="16" t="inlineStr">
        <is>
          <t>CYM</t>
        </is>
      </c>
      <c r="B53" s="16" t="inlineStr">
        <is>
          <t>Cayman Islands</t>
        </is>
      </c>
      <c r="C53" s="16" t="n">
        <v>95</v>
      </c>
      <c r="D53" s="16" t="n">
        <v/>
      </c>
      <c r="E53" s="16">
        <f>IFERROR(INDEX(Pop!$M$2:$M$1611,MATCH(A53, Pop!$A$2:$A$1611,0)),)</f>
        <v/>
      </c>
      <c r="F53" s="16">
        <f>IFERROR(E53*(C53/100)/D53, "-")</f>
        <v/>
      </c>
    </row>
    <row r="54">
      <c r="A54" s="16" t="inlineStr">
        <is>
          <t>CYP</t>
        </is>
      </c>
      <c r="B54" s="16" t="inlineStr">
        <is>
          <t>Cyprus</t>
        </is>
      </c>
      <c r="C54" s="16" t="n">
        <v>99</v>
      </c>
      <c r="D54" s="16" t="n">
        <v/>
      </c>
      <c r="E54" s="16">
        <f>IFERROR(INDEX(Pop!$M$2:$M$1611,MATCH(A54, Pop!$A$2:$A$1611,0)),)</f>
        <v/>
      </c>
      <c r="F54" s="16">
        <f>IFERROR(E54*(C54/100)/D54, "-")</f>
        <v/>
      </c>
    </row>
    <row r="55">
      <c r="A55" s="16" t="inlineStr">
        <is>
          <t>CZE</t>
        </is>
      </c>
      <c r="B55" s="16" t="inlineStr">
        <is>
          <t>Czechia</t>
        </is>
      </c>
      <c r="C55" s="16" t="n">
        <v>81</v>
      </c>
      <c r="D55" s="16" t="n">
        <v>10200</v>
      </c>
      <c r="E55" s="16">
        <f>IFERROR(INDEX(Pop!$M$2:$M$1611,MATCH(A55, Pop!$A$2:$A$1611,0)),)</f>
        <v/>
      </c>
      <c r="F55" s="16">
        <f>IFERROR(E55*(C55/100)/D55, "-")</f>
        <v/>
      </c>
    </row>
    <row r="56">
      <c r="A56" s="16" t="inlineStr">
        <is>
          <t>DEU</t>
        </is>
      </c>
      <c r="B56" s="16" t="inlineStr">
        <is>
          <t>Germany</t>
        </is>
      </c>
      <c r="C56" s="16" t="n">
        <v>95</v>
      </c>
      <c r="D56" s="16" t="n">
        <v>75474</v>
      </c>
      <c r="E56" s="16">
        <f>IFERROR(INDEX(Pop!$M$2:$M$1611,MATCH(A56, Pop!$A$2:$A$1611,0)),)</f>
        <v/>
      </c>
      <c r="F56" s="16">
        <f>IFERROR(E56*(C56/100)/D56, "-")</f>
        <v/>
      </c>
    </row>
    <row r="57">
      <c r="A57" s="16" t="inlineStr">
        <is>
          <t>DJI</t>
        </is>
      </c>
      <c r="B57" s="16" t="inlineStr">
        <is>
          <t>Djibouti</t>
        </is>
      </c>
      <c r="C57" s="16" t="n">
        <v>77.23999999999999</v>
      </c>
      <c r="D57" s="16" t="n">
        <v/>
      </c>
      <c r="E57" s="16">
        <f>IFERROR(INDEX(Pop!$M$2:$M$1611,MATCH(A57, Pop!$A$2:$A$1611,0)),)</f>
        <v/>
      </c>
      <c r="F57" s="16">
        <f>IFERROR(E57*(C57/100)/D57, "-")</f>
        <v/>
      </c>
    </row>
    <row r="58">
      <c r="A58" s="16" t="inlineStr">
        <is>
          <t>DMA</t>
        </is>
      </c>
      <c r="B58" s="16" t="inlineStr">
        <is>
          <t>Dominica</t>
        </is>
      </c>
      <c r="C58" s="16" t="n">
        <v>95</v>
      </c>
      <c r="D58" s="16" t="n">
        <v/>
      </c>
      <c r="E58" s="16">
        <f>IFERROR(INDEX(Pop!$M$2:$M$1611,MATCH(A58, Pop!$A$2:$A$1611,0)),)</f>
        <v/>
      </c>
      <c r="F58" s="16">
        <f>IFERROR(E58*(C58/100)/D58, "-")</f>
        <v/>
      </c>
    </row>
    <row r="59">
      <c r="A59" s="16" t="inlineStr">
        <is>
          <t>DNK</t>
        </is>
      </c>
      <c r="B59" s="16" t="inlineStr">
        <is>
          <t>Denmark</t>
        </is>
      </c>
      <c r="C59" s="16" t="n">
        <v>99.5</v>
      </c>
      <c r="D59" s="16" t="n">
        <v>4105</v>
      </c>
      <c r="E59" s="16">
        <f>IFERROR(INDEX(Pop!$M$2:$M$1611,MATCH(A59, Pop!$A$2:$A$1611,0)),)</f>
        <v/>
      </c>
      <c r="F59" s="16">
        <f>IFERROR(E59*(C59/100)/D59, "-")</f>
        <v/>
      </c>
    </row>
    <row r="60">
      <c r="A60" s="16" t="inlineStr">
        <is>
          <t>DOM</t>
        </is>
      </c>
      <c r="B60" s="16" t="inlineStr">
        <is>
          <t>Dominican Republic</t>
        </is>
      </c>
      <c r="C60" s="16" t="n">
        <v>99</v>
      </c>
      <c r="D60" s="16" t="n">
        <v/>
      </c>
      <c r="E60" s="16">
        <f>IFERROR(INDEX(Pop!$M$2:$M$1611,MATCH(A60, Pop!$A$2:$A$1611,0)),)</f>
        <v/>
      </c>
      <c r="F60" s="16">
        <f>IFERROR(E60*(C60/100)/D60, "-")</f>
        <v/>
      </c>
    </row>
    <row r="61">
      <c r="A61" s="16" t="inlineStr">
        <is>
          <t>DZA</t>
        </is>
      </c>
      <c r="B61" s="16" t="inlineStr">
        <is>
          <t>Algeria</t>
        </is>
      </c>
      <c r="C61" s="16" t="n">
        <v>90</v>
      </c>
      <c r="D61" s="16" t="n">
        <v>19000</v>
      </c>
      <c r="E61" s="16">
        <f>IFERROR(INDEX(Pop!$M$2:$M$1611,MATCH(A61, Pop!$A$2:$A$1611,0)),)</f>
        <v/>
      </c>
      <c r="F61" s="16">
        <f>IFERROR(E61*(C61/100)/D61, "-")</f>
        <v/>
      </c>
    </row>
    <row r="62">
      <c r="A62" s="16" t="inlineStr">
        <is>
          <t>ECU</t>
        </is>
      </c>
      <c r="B62" s="16" t="inlineStr">
        <is>
          <t>Ecuador</t>
        </is>
      </c>
      <c r="C62" s="16" t="n">
        <v>95</v>
      </c>
      <c r="D62" s="16" t="n">
        <v/>
      </c>
      <c r="E62" s="16">
        <f>IFERROR(INDEX(Pop!$M$2:$M$1611,MATCH(A62, Pop!$A$2:$A$1611,0)),)</f>
        <v/>
      </c>
      <c r="F62" s="16">
        <f>IFERROR(E62*(C62/100)/D62, "-")</f>
        <v/>
      </c>
    </row>
    <row r="63">
      <c r="A63" s="16" t="inlineStr">
        <is>
          <t>EGY</t>
        </is>
      </c>
      <c r="B63" s="16" t="inlineStr">
        <is>
          <t>Egypt</t>
        </is>
      </c>
      <c r="C63" s="16" t="n">
        <v>99</v>
      </c>
      <c r="D63" s="16" t="n">
        <v>22704</v>
      </c>
      <c r="E63" s="16">
        <f>IFERROR(INDEX(Pop!$M$2:$M$1611,MATCH(A63, Pop!$A$2:$A$1611,0)),)</f>
        <v/>
      </c>
      <c r="F63" s="16">
        <f>IFERROR(E63*(C63/100)/D63, "-")</f>
        <v/>
      </c>
    </row>
    <row r="64">
      <c r="A64" s="16" t="inlineStr">
        <is>
          <t>ESP</t>
        </is>
      </c>
      <c r="B64" s="16" t="inlineStr">
        <is>
          <t>Spain</t>
        </is>
      </c>
      <c r="C64" s="16" t="n">
        <v>99.59999999999999</v>
      </c>
      <c r="D64" s="16" t="n">
        <v>49461</v>
      </c>
      <c r="E64" s="16">
        <f>IFERROR(INDEX(Pop!$M$2:$M$1611,MATCH(A64, Pop!$A$2:$A$1611,0)),)</f>
        <v/>
      </c>
      <c r="F64" s="16">
        <f>IFERROR(E64*(C64/100)/D64, "-")</f>
        <v/>
      </c>
    </row>
    <row r="65">
      <c r="A65" s="16" t="inlineStr">
        <is>
          <t>EST</t>
        </is>
      </c>
      <c r="B65" s="16" t="inlineStr">
        <is>
          <t>Estonia</t>
        </is>
      </c>
      <c r="C65" s="16" t="n">
        <v>95</v>
      </c>
      <c r="D65" s="16" t="n">
        <v>530</v>
      </c>
      <c r="E65" s="16">
        <f>IFERROR(INDEX(Pop!$M$2:$M$1611,MATCH(A65, Pop!$A$2:$A$1611,0)),)</f>
        <v/>
      </c>
      <c r="F65" s="16">
        <f>IFERROR(E65*(C65/100)/D65, "-")</f>
        <v/>
      </c>
    </row>
    <row r="66">
      <c r="A66" s="16" t="inlineStr">
        <is>
          <t>ETH</t>
        </is>
      </c>
      <c r="B66" s="16" t="inlineStr">
        <is>
          <t>Ethiopia</t>
        </is>
      </c>
      <c r="C66" s="16" t="n">
        <v>85</v>
      </c>
      <c r="D66" s="16" t="n">
        <v>6600</v>
      </c>
      <c r="E66" s="16">
        <f>IFERROR(INDEX(Pop!$M$2:$M$1611,MATCH(A66, Pop!$A$2:$A$1611,0)),)</f>
        <v/>
      </c>
      <c r="F66" s="16">
        <f>IFERROR(E66*(C66/100)/D66, "-")</f>
        <v/>
      </c>
    </row>
    <row r="67">
      <c r="A67" s="16" t="inlineStr">
        <is>
          <t>FIN</t>
        </is>
      </c>
      <c r="B67" s="16" t="inlineStr">
        <is>
          <t>Finland</t>
        </is>
      </c>
      <c r="C67" s="16" t="n">
        <v>99</v>
      </c>
      <c r="D67" s="16" t="n">
        <v>9576</v>
      </c>
      <c r="E67" s="16">
        <f>IFERROR(INDEX(Pop!$M$2:$M$1611,MATCH(A67, Pop!$A$2:$A$1611,0)),)</f>
        <v/>
      </c>
      <c r="F67" s="16">
        <f>IFERROR(E67*(C67/100)/D67, "-")</f>
        <v/>
      </c>
    </row>
    <row r="68">
      <c r="A68" s="16" t="inlineStr">
        <is>
          <t>FJI</t>
        </is>
      </c>
      <c r="B68" s="16" t="inlineStr">
        <is>
          <t>Fiji</t>
        </is>
      </c>
      <c r="C68" s="16" t="n">
        <v>96</v>
      </c>
      <c r="D68" s="16" t="n">
        <v/>
      </c>
      <c r="E68" s="16">
        <f>IFERROR(INDEX(Pop!$M$2:$M$1611,MATCH(A68, Pop!$A$2:$A$1611,0)),)</f>
        <v/>
      </c>
      <c r="F68" s="16">
        <f>IFERROR(E68*(C68/100)/D68, "-")</f>
        <v/>
      </c>
    </row>
    <row r="69">
      <c r="A69" s="16" t="inlineStr">
        <is>
          <t>FRA</t>
        </is>
      </c>
      <c r="B69" s="16" t="inlineStr">
        <is>
          <t>France</t>
        </is>
      </c>
      <c r="C69" s="16" t="n">
        <v>99.59999999999999</v>
      </c>
      <c r="D69" s="16" t="n">
        <v>52298</v>
      </c>
      <c r="E69" s="16">
        <f>IFERROR(INDEX(Pop!$M$2:$M$1611,MATCH(A69, Pop!$A$2:$A$1611,0)),)</f>
        <v/>
      </c>
      <c r="F69" s="16">
        <f>IFERROR(E69*(C69/100)/D69, "-")</f>
        <v/>
      </c>
    </row>
    <row r="70">
      <c r="A70" s="16" t="inlineStr">
        <is>
          <t>FRO</t>
        </is>
      </c>
      <c r="B70" s="16" t="inlineStr">
        <is>
          <t>Faroe Islands</t>
        </is>
      </c>
      <c r="C70" s="16" t="n">
        <v>99.98999999999999</v>
      </c>
      <c r="D70" s="16" t="n">
        <v/>
      </c>
      <c r="E70" s="16">
        <f>IFERROR(INDEX(Pop!$M$2:$M$1611,MATCH(A70, Pop!$A$2:$A$1611,0)),)</f>
        <v/>
      </c>
      <c r="F70" s="16">
        <f>IFERROR(E70*(C70/100)/D70, "-")</f>
        <v/>
      </c>
    </row>
    <row r="71">
      <c r="A71" s="16" t="inlineStr">
        <is>
          <t>FSM</t>
        </is>
      </c>
      <c r="B71" s="16" t="inlineStr">
        <is>
          <t>Micronesia</t>
        </is>
      </c>
      <c r="C71" s="16" t="n">
        <v>57.7</v>
      </c>
      <c r="D71" s="16" t="n">
        <v/>
      </c>
      <c r="E71" s="16">
        <f>IFERROR(INDEX(Pop!$M$2:$M$1611,MATCH(A71, Pop!$A$2:$A$1611,0)),)</f>
        <v/>
      </c>
      <c r="F71" s="16">
        <f>IFERROR(E71*(C71/100)/D71, "-")</f>
        <v/>
      </c>
    </row>
    <row r="72">
      <c r="A72" s="16" t="inlineStr">
        <is>
          <t>GAB</t>
        </is>
      </c>
      <c r="B72" s="16" t="inlineStr">
        <is>
          <t>Gabon</t>
        </is>
      </c>
      <c r="C72" s="16" t="n">
        <v>73.14</v>
      </c>
      <c r="D72" s="16" t="n">
        <v>1000</v>
      </c>
      <c r="E72" s="16">
        <f>IFERROR(INDEX(Pop!$M$2:$M$1611,MATCH(A72, Pop!$A$2:$A$1611,0)),)</f>
        <v/>
      </c>
      <c r="F72" s="16">
        <f>IFERROR(E72*(C72/100)/D72, "-")</f>
        <v/>
      </c>
    </row>
    <row r="73">
      <c r="A73" s="16" t="inlineStr">
        <is>
          <t>GBR</t>
        </is>
      </c>
      <c r="B73" s="16" t="inlineStr">
        <is>
          <t>United Kingdom</t>
        </is>
      </c>
      <c r="C73" s="16" t="n">
        <v>99.48</v>
      </c>
      <c r="D73" s="16" t="n">
        <v>42500</v>
      </c>
      <c r="E73" s="16">
        <f>IFERROR(INDEX(Pop!$M$2:$M$1611,MATCH(A73, Pop!$A$2:$A$1611,0)),)</f>
        <v/>
      </c>
      <c r="F73" s="16">
        <f>IFERROR(E73*(C73/100)/D73, "-")</f>
        <v/>
      </c>
    </row>
    <row r="74">
      <c r="A74" s="16" t="inlineStr">
        <is>
          <t>GEO</t>
        </is>
      </c>
      <c r="B74" s="16" t="inlineStr">
        <is>
          <t>Georgia</t>
        </is>
      </c>
      <c r="C74" s="16" t="n">
        <v>90</v>
      </c>
      <c r="D74" s="16" t="n">
        <v>3000</v>
      </c>
      <c r="E74" s="16">
        <f>IFERROR(INDEX(Pop!$M$2:$M$1611,MATCH(A74, Pop!$A$2:$A$1611,0)),)</f>
        <v/>
      </c>
      <c r="F74" s="16">
        <f>IFERROR(E74*(C74/100)/D74, "-")</f>
        <v/>
      </c>
    </row>
    <row r="75">
      <c r="A75" s="16" t="inlineStr">
        <is>
          <t>GGY</t>
        </is>
      </c>
      <c r="B75" s="16" t="inlineStr">
        <is>
          <t>Guernsey</t>
        </is>
      </c>
      <c r="C75" s="16" t="n">
        <v>99</v>
      </c>
      <c r="D75" s="16" t="n">
        <v/>
      </c>
      <c r="E75" s="16">
        <f>IFERROR(INDEX(Pop!$M$2:$M$1611,MATCH(A75, Pop!$A$2:$A$1611,0)),)</f>
        <v/>
      </c>
      <c r="F75" s="16">
        <f>IFERROR(E75*(C75/100)/D75, "-")</f>
        <v/>
      </c>
    </row>
    <row r="76">
      <c r="A76" s="16" t="inlineStr">
        <is>
          <t>GHA</t>
        </is>
      </c>
      <c r="B76" s="16" t="inlineStr">
        <is>
          <t>Ghana</t>
        </is>
      </c>
      <c r="C76" s="16" t="n">
        <v>85</v>
      </c>
      <c r="D76" s="16" t="n">
        <v>6296</v>
      </c>
      <c r="E76" s="16">
        <f>IFERROR(INDEX(Pop!$M$2:$M$1611,MATCH(A76, Pop!$A$2:$A$1611,0)),)</f>
        <v/>
      </c>
      <c r="F76" s="16">
        <f>IFERROR(E76*(C76/100)/D76, "-")</f>
        <v/>
      </c>
    </row>
    <row r="77">
      <c r="A77" s="16" t="inlineStr">
        <is>
          <t>GIB</t>
        </is>
      </c>
      <c r="B77" s="16" t="inlineStr">
        <is>
          <t>Gibraltar</t>
        </is>
      </c>
      <c r="C77" s="16" t="n">
        <v>99</v>
      </c>
      <c r="D77" s="16" t="n">
        <v/>
      </c>
      <c r="E77" s="16">
        <f>IFERROR(INDEX(Pop!$M$2:$M$1611,MATCH(A77, Pop!$A$2:$A$1611,0)),)</f>
        <v/>
      </c>
      <c r="F77" s="16">
        <f>IFERROR(E77*(C77/100)/D77, "-")</f>
        <v/>
      </c>
    </row>
    <row r="78">
      <c r="A78" s="16" t="inlineStr">
        <is>
          <t>GIN</t>
        </is>
      </c>
      <c r="B78" s="16" t="inlineStr">
        <is>
          <t>Guinea</t>
        </is>
      </c>
      <c r="C78" s="16" t="n">
        <v>66.7</v>
      </c>
      <c r="D78" s="16" t="n">
        <v/>
      </c>
      <c r="E78" s="16">
        <f>IFERROR(INDEX(Pop!$M$2:$M$1611,MATCH(A78, Pop!$A$2:$A$1611,0)),)</f>
        <v/>
      </c>
      <c r="F78" s="16">
        <f>IFERROR(E78*(C78/100)/D78, "-")</f>
        <v/>
      </c>
    </row>
    <row r="79">
      <c r="A79" s="16" t="inlineStr">
        <is>
          <t>GLP</t>
        </is>
      </c>
      <c r="B79" s="16" t="inlineStr">
        <is>
          <t>Guadeloupe</t>
        </is>
      </c>
      <c r="C79" s="16" t="n">
        <v>95</v>
      </c>
      <c r="D79" s="16" t="n">
        <v/>
      </c>
      <c r="E79" s="16">
        <f>IFERROR(INDEX(Pop!$M$2:$M$1611,MATCH(A79, Pop!$A$2:$A$1611,0)),)</f>
        <v/>
      </c>
      <c r="F79" s="16">
        <f>IFERROR(E79*(C79/100)/D79, "-")</f>
        <v/>
      </c>
    </row>
    <row r="80">
      <c r="A80" s="16" t="inlineStr">
        <is>
          <t>GMB</t>
        </is>
      </c>
      <c r="B80" s="16" t="inlineStr">
        <is>
          <t>Gambia</t>
        </is>
      </c>
      <c r="C80" s="16" t="n">
        <v>58.31</v>
      </c>
      <c r="D80" s="16" t="n">
        <v>400</v>
      </c>
      <c r="E80" s="16">
        <f>IFERROR(INDEX(Pop!$M$2:$M$1611,MATCH(A80, Pop!$A$2:$A$1611,0)),)</f>
        <v/>
      </c>
      <c r="F80" s="16">
        <f>IFERROR(E80*(C80/100)/D80, "-")</f>
        <v/>
      </c>
    </row>
    <row r="81">
      <c r="A81" s="16" t="inlineStr">
        <is>
          <t>GNB</t>
        </is>
      </c>
      <c r="B81" s="16" t="inlineStr">
        <is>
          <t>Guinea-Bissau</t>
        </is>
      </c>
      <c r="C81" s="16" t="n">
        <v>73.2</v>
      </c>
      <c r="D81" s="16" t="n">
        <v/>
      </c>
      <c r="E81" s="16">
        <f>IFERROR(INDEX(Pop!$M$2:$M$1611,MATCH(A81, Pop!$A$2:$A$1611,0)),)</f>
        <v/>
      </c>
      <c r="F81" s="16">
        <f>IFERROR(E81*(C81/100)/D81, "-")</f>
        <v/>
      </c>
    </row>
    <row r="82">
      <c r="A82" s="16" t="inlineStr">
        <is>
          <t>GNQ</t>
        </is>
      </c>
      <c r="B82" s="16" t="inlineStr">
        <is>
          <t>Equatorial Guinea</t>
        </is>
      </c>
      <c r="C82" s="16" t="n">
        <v>33.13</v>
      </c>
      <c r="D82" s="16" t="n">
        <v/>
      </c>
      <c r="E82" s="16">
        <f>IFERROR(INDEX(Pop!$M$2:$M$1611,MATCH(A82, Pop!$A$2:$A$1611,0)),)</f>
        <v/>
      </c>
      <c r="F82" s="16">
        <f>IFERROR(E82*(C82/100)/D82, "-")</f>
        <v/>
      </c>
    </row>
    <row r="83">
      <c r="A83" s="16" t="inlineStr">
        <is>
          <t>GRC</t>
        </is>
      </c>
      <c r="B83" s="16" t="inlineStr">
        <is>
          <t>Greece</t>
        </is>
      </c>
      <c r="C83" s="16" t="n">
        <v>99</v>
      </c>
      <c r="D83" s="16" t="n">
        <v>12000</v>
      </c>
      <c r="E83" s="16">
        <f>IFERROR(INDEX(Pop!$M$2:$M$1611,MATCH(A83, Pop!$A$2:$A$1611,0)),)</f>
        <v/>
      </c>
      <c r="F83" s="16">
        <f>IFERROR(E83*(C83/100)/D83, "-")</f>
        <v/>
      </c>
    </row>
    <row r="84">
      <c r="A84" s="16" t="inlineStr">
        <is>
          <t>GRD</t>
        </is>
      </c>
      <c r="B84" s="16" t="inlineStr">
        <is>
          <t>Grenada</t>
        </is>
      </c>
      <c r="C84" s="16" t="n">
        <v>95</v>
      </c>
      <c r="D84" s="16" t="n">
        <v/>
      </c>
      <c r="E84" s="16">
        <f>IFERROR(INDEX(Pop!$M$2:$M$1611,MATCH(A84, Pop!$A$2:$A$1611,0)),)</f>
        <v/>
      </c>
      <c r="F84" s="16">
        <f>IFERROR(E84*(C84/100)/D84, "-")</f>
        <v/>
      </c>
    </row>
    <row r="85">
      <c r="A85" s="16" t="inlineStr">
        <is>
          <t>GRL</t>
        </is>
      </c>
      <c r="B85" s="16" t="inlineStr">
        <is>
          <t>Greenland</t>
        </is>
      </c>
      <c r="C85" s="16" t="n">
        <v>99</v>
      </c>
      <c r="D85" s="16" t="n">
        <v/>
      </c>
      <c r="E85" s="16">
        <f>IFERROR(INDEX(Pop!$M$2:$M$1611,MATCH(A85, Pop!$A$2:$A$1611,0)),)</f>
        <v/>
      </c>
      <c r="F85" s="16">
        <f>IFERROR(E85*(C85/100)/D85, "-")</f>
        <v/>
      </c>
    </row>
    <row r="86">
      <c r="A86" s="16" t="inlineStr">
        <is>
          <t>GTM</t>
        </is>
      </c>
      <c r="B86" s="16" t="inlineStr">
        <is>
          <t>Guatemala</t>
        </is>
      </c>
      <c r="C86" s="16" t="n">
        <v>95</v>
      </c>
      <c r="D86" s="16" t="n">
        <v/>
      </c>
      <c r="E86" s="16">
        <f>IFERROR(INDEX(Pop!$M$2:$M$1611,MATCH(A86, Pop!$A$2:$A$1611,0)),)</f>
        <v/>
      </c>
      <c r="F86" s="16">
        <f>IFERROR(E86*(C86/100)/D86, "-")</f>
        <v/>
      </c>
    </row>
    <row r="87">
      <c r="A87" s="16" t="inlineStr">
        <is>
          <t>GUF</t>
        </is>
      </c>
      <c r="B87" s="16" t="inlineStr">
        <is>
          <t>French Guiana</t>
        </is>
      </c>
      <c r="C87" s="16" t="n">
        <v>95</v>
      </c>
      <c r="D87" s="16" t="n">
        <v/>
      </c>
      <c r="E87" s="16">
        <f>IFERROR(INDEX(Pop!$M$2:$M$1611,MATCH(A87, Pop!$A$2:$A$1611,0)),)</f>
        <v/>
      </c>
      <c r="F87" s="16">
        <f>IFERROR(E87*(C87/100)/D87, "-")</f>
        <v/>
      </c>
    </row>
    <row r="88">
      <c r="A88" s="16" t="inlineStr">
        <is>
          <t>GUM</t>
        </is>
      </c>
      <c r="B88" s="16" t="inlineStr">
        <is>
          <t>Guam</t>
        </is>
      </c>
      <c r="C88" s="16" t="n">
        <v>95</v>
      </c>
      <c r="D88" s="16" t="n">
        <v/>
      </c>
      <c r="E88" s="16">
        <f>IFERROR(INDEX(Pop!$M$2:$M$1611,MATCH(A88, Pop!$A$2:$A$1611,0)),)</f>
        <v/>
      </c>
      <c r="F88" s="16">
        <f>IFERROR(E88*(C88/100)/D88, "-")</f>
        <v/>
      </c>
    </row>
    <row r="89">
      <c r="A89" s="16" t="inlineStr">
        <is>
          <t>GUY</t>
        </is>
      </c>
      <c r="B89" s="16" t="inlineStr">
        <is>
          <t>Guyana</t>
        </is>
      </c>
      <c r="C89" s="16" t="n">
        <v>51.98</v>
      </c>
      <c r="D89" s="16" t="n">
        <v/>
      </c>
      <c r="E89" s="16">
        <f>IFERROR(INDEX(Pop!$M$2:$M$1611,MATCH(A89, Pop!$A$2:$A$1611,0)),)</f>
        <v/>
      </c>
      <c r="F89" s="16">
        <f>IFERROR(E89*(C89/100)/D89, "-")</f>
        <v/>
      </c>
    </row>
    <row r="90">
      <c r="A90" s="16" t="inlineStr">
        <is>
          <t>HKG</t>
        </is>
      </c>
      <c r="B90" s="16" t="inlineStr">
        <is>
          <t>Hong Kong; SAR China</t>
        </is>
      </c>
      <c r="C90" s="16" t="n">
        <v>99</v>
      </c>
      <c r="D90" s="16" t="n">
        <v/>
      </c>
      <c r="E90" s="16">
        <f>IFERROR(INDEX(Pop!$M$2:$M$1611,MATCH(A90, Pop!$A$2:$A$1611,0)),)</f>
        <v/>
      </c>
      <c r="F90" s="16">
        <f>IFERROR(E90*(C90/100)/D90, "-")</f>
        <v/>
      </c>
    </row>
    <row r="91">
      <c r="A91" s="16" t="inlineStr">
        <is>
          <t>HND</t>
        </is>
      </c>
      <c r="B91" s="16" t="inlineStr">
        <is>
          <t>Honduras</t>
        </is>
      </c>
      <c r="C91" s="16" t="n">
        <v>87.68000000000001</v>
      </c>
      <c r="D91" s="16" t="n">
        <v>1200</v>
      </c>
      <c r="E91" s="16">
        <f>IFERROR(INDEX(Pop!$M$2:$M$1611,MATCH(A91, Pop!$A$2:$A$1611,0)),)</f>
        <v/>
      </c>
      <c r="F91" s="16">
        <f>IFERROR(E91*(C91/100)/D91, "-")</f>
        <v/>
      </c>
    </row>
    <row r="92">
      <c r="A92" s="16" t="inlineStr">
        <is>
          <t>HRV</t>
        </is>
      </c>
      <c r="B92" s="16" t="inlineStr">
        <is>
          <t>Croatia</t>
        </is>
      </c>
      <c r="C92" s="16" t="n">
        <v>99</v>
      </c>
      <c r="D92" s="16" t="n">
        <v/>
      </c>
      <c r="E92" s="16">
        <f>IFERROR(INDEX(Pop!$M$2:$M$1611,MATCH(A92, Pop!$A$2:$A$1611,0)),)</f>
        <v/>
      </c>
      <c r="F92" s="16">
        <f>IFERROR(E92*(C92/100)/D92, "-")</f>
        <v/>
      </c>
    </row>
    <row r="93">
      <c r="A93" s="16" t="inlineStr">
        <is>
          <t>HTI</t>
        </is>
      </c>
      <c r="B93" s="16" t="inlineStr">
        <is>
          <t>Haiti</t>
        </is>
      </c>
      <c r="C93" s="16" t="n">
        <v>95</v>
      </c>
      <c r="D93" s="16" t="n">
        <v/>
      </c>
      <c r="E93" s="16">
        <f>IFERROR(INDEX(Pop!$M$2:$M$1611,MATCH(A93, Pop!$A$2:$A$1611,0)),)</f>
        <v/>
      </c>
      <c r="F93" s="16">
        <f>IFERROR(E93*(C93/100)/D93, "-")</f>
        <v/>
      </c>
    </row>
    <row r="94">
      <c r="A94" s="16" t="inlineStr">
        <is>
          <t>HUN</t>
        </is>
      </c>
      <c r="B94" s="16" t="inlineStr">
        <is>
          <t>Hungary</t>
        </is>
      </c>
      <c r="C94" s="16" t="n">
        <v>97.31</v>
      </c>
      <c r="D94" s="16" t="n">
        <v/>
      </c>
      <c r="E94" s="16">
        <f>IFERROR(INDEX(Pop!$M$2:$M$1611,MATCH(A94, Pop!$A$2:$A$1611,0)),)</f>
        <v/>
      </c>
      <c r="F94" s="16">
        <f>IFERROR(E94*(C94/100)/D94, "-")</f>
        <v/>
      </c>
    </row>
    <row r="95">
      <c r="A95" s="16" t="inlineStr">
        <is>
          <t>IDN</t>
        </is>
      </c>
      <c r="B95" s="16" t="inlineStr">
        <is>
          <t>Indonesia</t>
        </is>
      </c>
      <c r="C95" s="16" t="n">
        <v>95</v>
      </c>
      <c r="D95" s="16" t="n">
        <v>93378</v>
      </c>
      <c r="E95" s="16">
        <f>IFERROR(INDEX(Pop!$M$2:$M$1611,MATCH(A95, Pop!$A$2:$A$1611,0)),)</f>
        <v/>
      </c>
      <c r="F95" s="16">
        <f>IFERROR(E95*(C95/100)/D95, "-")</f>
        <v/>
      </c>
    </row>
    <row r="96">
      <c r="A96" s="16" t="inlineStr">
        <is>
          <t>IMN</t>
        </is>
      </c>
      <c r="B96" s="16" t="inlineStr">
        <is>
          <t>Isle of Man</t>
        </is>
      </c>
      <c r="C96" s="16" t="n">
        <v>99</v>
      </c>
      <c r="D96" s="16" t="n">
        <v/>
      </c>
      <c r="E96" s="16">
        <f>IFERROR(INDEX(Pop!$M$2:$M$1611,MATCH(A96, Pop!$A$2:$A$1611,0)),)</f>
        <v/>
      </c>
      <c r="F96" s="16">
        <f>IFERROR(E96*(C96/100)/D96, "-")</f>
        <v/>
      </c>
    </row>
    <row r="97">
      <c r="A97" s="16" t="inlineStr">
        <is>
          <t>IND</t>
        </is>
      </c>
      <c r="B97" s="16" t="inlineStr">
        <is>
          <t>India</t>
        </is>
      </c>
      <c r="C97" s="16" t="n">
        <v>90</v>
      </c>
      <c r="D97" s="16" t="n">
        <v>461121</v>
      </c>
      <c r="E97" s="16">
        <f>IFERROR(INDEX(Pop!$M$2:$M$1611,MATCH(A97, Pop!$A$2:$A$1611,0)),)</f>
        <v/>
      </c>
      <c r="F97" s="16">
        <f>IFERROR(E97*(C97/100)/D97, "-")</f>
        <v/>
      </c>
    </row>
    <row r="98">
      <c r="A98" s="16" t="inlineStr">
        <is>
          <t>IRL</t>
        </is>
      </c>
      <c r="B98" s="16" t="inlineStr">
        <is>
          <t>Ireland</t>
        </is>
      </c>
      <c r="C98" s="16" t="n">
        <v>99</v>
      </c>
      <c r="D98" s="16" t="n">
        <v>4000</v>
      </c>
      <c r="E98" s="16">
        <f>IFERROR(INDEX(Pop!$M$2:$M$1611,MATCH(A98, Pop!$A$2:$A$1611,0)),)</f>
        <v/>
      </c>
      <c r="F98" s="16">
        <f>IFERROR(E98*(C98/100)/D98, "-")</f>
        <v/>
      </c>
    </row>
    <row r="99">
      <c r="A99" s="16" t="inlineStr">
        <is>
          <t>IRN</t>
        </is>
      </c>
      <c r="B99" s="16" t="inlineStr">
        <is>
          <t>Iran</t>
        </is>
      </c>
      <c r="C99" s="16" t="n">
        <v>90</v>
      </c>
      <c r="D99" s="16" t="n">
        <v>37106</v>
      </c>
      <c r="E99" s="16">
        <f>IFERROR(INDEX(Pop!$M$2:$M$1611,MATCH(A99, Pop!$A$2:$A$1611,0)),)</f>
        <v/>
      </c>
      <c r="F99" s="16">
        <f>IFERROR(E99*(C99/100)/D99, "-")</f>
        <v/>
      </c>
    </row>
    <row r="100">
      <c r="A100" s="16" t="inlineStr">
        <is>
          <t>IRQ</t>
        </is>
      </c>
      <c r="B100" s="16" t="inlineStr">
        <is>
          <t>Iraq</t>
        </is>
      </c>
      <c r="C100" s="16" t="n">
        <v>95</v>
      </c>
      <c r="D100" s="16" t="n">
        <v>14769</v>
      </c>
      <c r="E100" s="16">
        <f>IFERROR(INDEX(Pop!$M$2:$M$1611,MATCH(A100, Pop!$A$2:$A$1611,0)),)</f>
        <v/>
      </c>
      <c r="F100" s="16">
        <f>IFERROR(E100*(C100/100)/D100, "-")</f>
        <v/>
      </c>
    </row>
    <row r="101">
      <c r="A101" s="16" t="inlineStr">
        <is>
          <t>ISL</t>
        </is>
      </c>
      <c r="B101" s="16" t="inlineStr">
        <is>
          <t>Iceland</t>
        </is>
      </c>
      <c r="C101" s="16" t="n">
        <v>99</v>
      </c>
      <c r="D101" s="16" t="n">
        <v/>
      </c>
      <c r="E101" s="16">
        <f>IFERROR(INDEX(Pop!$M$2:$M$1611,MATCH(A101, Pop!$A$2:$A$1611,0)),)</f>
        <v/>
      </c>
      <c r="F101" s="16">
        <f>IFERROR(E101*(C101/100)/D101, "-")</f>
        <v/>
      </c>
    </row>
    <row r="102">
      <c r="A102" s="16" t="inlineStr">
        <is>
          <t>ISR</t>
        </is>
      </c>
      <c r="B102" s="16" t="inlineStr">
        <is>
          <t>Israel</t>
        </is>
      </c>
      <c r="C102" s="16" t="n">
        <v>99</v>
      </c>
      <c r="D102" s="16" t="n">
        <v/>
      </c>
      <c r="E102" s="16">
        <f>IFERROR(INDEX(Pop!$M$2:$M$1611,MATCH(A102, Pop!$A$2:$A$1611,0)),)</f>
        <v/>
      </c>
      <c r="F102" s="16">
        <f>IFERROR(E102*(C102/100)/D102, "-")</f>
        <v/>
      </c>
    </row>
    <row r="103">
      <c r="A103" s="16" t="inlineStr">
        <is>
          <t>ITA</t>
        </is>
      </c>
      <c r="B103" s="16" t="inlineStr">
        <is>
          <t>Italy</t>
        </is>
      </c>
      <c r="C103" s="16" t="n">
        <v>99</v>
      </c>
      <c r="D103" s="16" t="n">
        <v>55108</v>
      </c>
      <c r="E103" s="16">
        <f>IFERROR(INDEX(Pop!$M$2:$M$1611,MATCH(A103, Pop!$A$2:$A$1611,0)),)</f>
        <v/>
      </c>
      <c r="F103" s="16">
        <f>IFERROR(E103*(C103/100)/D103, "-")</f>
        <v/>
      </c>
    </row>
    <row r="104">
      <c r="A104" s="16" t="inlineStr">
        <is>
          <t>JAM</t>
        </is>
      </c>
      <c r="B104" s="16" t="inlineStr">
        <is>
          <t>Jamaica</t>
        </is>
      </c>
      <c r="C104" s="16" t="n">
        <v>95</v>
      </c>
      <c r="D104" s="16" t="n">
        <v/>
      </c>
      <c r="E104" s="16">
        <f>IFERROR(INDEX(Pop!$M$2:$M$1611,MATCH(A104, Pop!$A$2:$A$1611,0)),)</f>
        <v/>
      </c>
      <c r="F104" s="16">
        <f>IFERROR(E104*(C104/100)/D104, "-")</f>
        <v/>
      </c>
    </row>
    <row r="105">
      <c r="A105" s="16" t="inlineStr">
        <is>
          <t>JEY</t>
        </is>
      </c>
      <c r="B105" s="16" t="inlineStr">
        <is>
          <t>Jersey</t>
        </is>
      </c>
      <c r="C105" s="16" t="n">
        <v>99</v>
      </c>
      <c r="D105" s="16" t="n">
        <v/>
      </c>
      <c r="E105" s="16">
        <f>IFERROR(INDEX(Pop!$M$2:$M$1611,MATCH(A105, Pop!$A$2:$A$1611,0)),)</f>
        <v/>
      </c>
      <c r="F105" s="16">
        <f>IFERROR(E105*(C105/100)/D105, "-")</f>
        <v/>
      </c>
    </row>
    <row r="106">
      <c r="A106" s="16" t="inlineStr">
        <is>
          <t>JOR</t>
        </is>
      </c>
      <c r="B106" s="16" t="inlineStr">
        <is>
          <t>Jordan</t>
        </is>
      </c>
      <c r="C106" s="16" t="n">
        <v>99</v>
      </c>
      <c r="D106" s="16" t="n">
        <v>6836</v>
      </c>
      <c r="E106" s="16">
        <f>IFERROR(INDEX(Pop!$M$2:$M$1611,MATCH(A106, Pop!$A$2:$A$1611,0)),)</f>
        <v/>
      </c>
      <c r="F106" s="16">
        <f>IFERROR(E106*(C106/100)/D106, "-")</f>
        <v/>
      </c>
    </row>
    <row r="107">
      <c r="A107" s="16" t="inlineStr">
        <is>
          <t>JPN</t>
        </is>
      </c>
      <c r="B107" s="16" t="inlineStr">
        <is>
          <t>Japan</t>
        </is>
      </c>
      <c r="C107" s="16" t="n">
        <v>100</v>
      </c>
      <c r="D107" s="16" t="n">
        <v>220000</v>
      </c>
      <c r="E107" s="16">
        <f>IFERROR(INDEX(Pop!$M$2:$M$1611,MATCH(A107, Pop!$A$2:$A$1611,0)),)</f>
        <v/>
      </c>
      <c r="F107" s="16">
        <f>IFERROR(E107*(C107/100)/D107, "-")</f>
        <v/>
      </c>
    </row>
    <row r="108">
      <c r="A108" s="16" t="inlineStr">
        <is>
          <t>KAZ</t>
        </is>
      </c>
      <c r="B108" s="16" t="inlineStr">
        <is>
          <t>Kazakhstan</t>
        </is>
      </c>
      <c r="C108" s="16" t="n">
        <v>96</v>
      </c>
      <c r="D108" s="16" t="n">
        <v>154000</v>
      </c>
      <c r="E108" s="16">
        <f>IFERROR(INDEX(Pop!$M$2:$M$1611,MATCH(A108, Pop!$A$2:$A$1611,0)),)</f>
        <v/>
      </c>
      <c r="F108" s="16">
        <f>IFERROR(E108*(C108/100)/D108, "-")</f>
        <v/>
      </c>
    </row>
    <row r="109">
      <c r="A109" s="16" t="inlineStr">
        <is>
          <t>KEN</t>
        </is>
      </c>
      <c r="B109" s="16" t="inlineStr">
        <is>
          <t>Kenya</t>
        </is>
      </c>
      <c r="C109" s="16" t="n">
        <v>95.82000000000001</v>
      </c>
      <c r="D109" s="16" t="n">
        <v>6629</v>
      </c>
      <c r="E109" s="16">
        <f>IFERROR(INDEX(Pop!$M$2:$M$1611,MATCH(A109, Pop!$A$2:$A$1611,0)),)</f>
        <v/>
      </c>
      <c r="F109" s="16">
        <f>IFERROR(E109*(C109/100)/D109, "-")</f>
        <v/>
      </c>
    </row>
    <row r="110">
      <c r="A110" s="16" t="inlineStr">
        <is>
          <t>KGZ</t>
        </is>
      </c>
      <c r="B110" s="16" t="inlineStr">
        <is>
          <t>Kyrgyzstan</t>
        </is>
      </c>
      <c r="C110" s="16" t="n">
        <v>90</v>
      </c>
      <c r="D110" s="16" t="n">
        <v/>
      </c>
      <c r="E110" s="16">
        <f>IFERROR(INDEX(Pop!$M$2:$M$1611,MATCH(A110, Pop!$A$2:$A$1611,0)),)</f>
        <v/>
      </c>
      <c r="F110" s="16">
        <f>IFERROR(E110*(C110/100)/D110, "-")</f>
        <v/>
      </c>
    </row>
    <row r="111">
      <c r="A111" s="16" t="inlineStr">
        <is>
          <t>KHM</t>
        </is>
      </c>
      <c r="B111" s="16" t="inlineStr">
        <is>
          <t>Cambodia</t>
        </is>
      </c>
      <c r="C111" s="16" t="n">
        <v>90</v>
      </c>
      <c r="D111" s="16" t="n">
        <v>9200</v>
      </c>
      <c r="E111" s="16">
        <f>IFERROR(INDEX(Pop!$M$2:$M$1611,MATCH(A111, Pop!$A$2:$A$1611,0)),)</f>
        <v/>
      </c>
      <c r="F111" s="16">
        <f>IFERROR(E111*(C111/100)/D111, "-")</f>
        <v/>
      </c>
    </row>
    <row r="112">
      <c r="A112" s="16" t="inlineStr">
        <is>
          <t>KIR</t>
        </is>
      </c>
      <c r="B112" s="16" t="inlineStr">
        <is>
          <t>Kiribati</t>
        </is>
      </c>
      <c r="C112" s="16" t="n">
        <v>81.08</v>
      </c>
      <c r="D112" s="16" t="n">
        <v/>
      </c>
      <c r="E112" s="16">
        <f>IFERROR(INDEX(Pop!$M$2:$M$1611,MATCH(A112, Pop!$A$2:$A$1611,0)),)</f>
        <v/>
      </c>
      <c r="F112" s="16">
        <f>IFERROR(E112*(C112/100)/D112, "-")</f>
        <v/>
      </c>
    </row>
    <row r="113">
      <c r="A113" s="16" t="inlineStr">
        <is>
          <t>KNA</t>
        </is>
      </c>
      <c r="B113" s="16" t="inlineStr">
        <is>
          <t>Saint Kitts and Nevis</t>
        </is>
      </c>
      <c r="C113" s="16" t="n">
        <v>95</v>
      </c>
      <c r="D113" s="16" t="n">
        <v/>
      </c>
      <c r="E113" s="16">
        <f>IFERROR(INDEX(Pop!$M$2:$M$1611,MATCH(A113, Pop!$A$2:$A$1611,0)),)</f>
        <v/>
      </c>
      <c r="F113" s="16">
        <f>IFERROR(E113*(C113/100)/D113, "-")</f>
        <v/>
      </c>
    </row>
    <row r="114">
      <c r="A114" s="16" t="inlineStr">
        <is>
          <t>KOR</t>
        </is>
      </c>
      <c r="B114" s="16" t="inlineStr">
        <is>
          <t>Korea; South</t>
        </is>
      </c>
      <c r="C114" s="16" t="n">
        <v>99</v>
      </c>
      <c r="D114" s="16" t="n">
        <v>30000</v>
      </c>
      <c r="E114" s="16">
        <f>IFERROR(INDEX(Pop!$M$2:$M$1611,MATCH(A114, Pop!$A$2:$A$1611,0)),)</f>
        <v/>
      </c>
      <c r="F114" s="16">
        <f>IFERROR(E114*(C114/100)/D114, "-")</f>
        <v/>
      </c>
    </row>
    <row r="115">
      <c r="A115" s="16" t="inlineStr">
        <is>
          <t>KWT</t>
        </is>
      </c>
      <c r="B115" s="16" t="inlineStr">
        <is>
          <t>Kuwait</t>
        </is>
      </c>
      <c r="C115" s="16" t="n">
        <v>100</v>
      </c>
      <c r="D115" s="16" t="n">
        <v>4100</v>
      </c>
      <c r="E115" s="16">
        <f>IFERROR(INDEX(Pop!$M$2:$M$1611,MATCH(A115, Pop!$A$2:$A$1611,0)),)</f>
        <v/>
      </c>
      <c r="F115" s="16">
        <f>IFERROR(E115*(C115/100)/D115, "-")</f>
        <v/>
      </c>
    </row>
    <row r="116">
      <c r="A116" s="16" t="inlineStr">
        <is>
          <t>LAO</t>
        </is>
      </c>
      <c r="B116" s="16" t="inlineStr">
        <is>
          <t>Laos</t>
        </is>
      </c>
      <c r="C116" s="16" t="n">
        <v>90</v>
      </c>
      <c r="D116" s="16" t="n">
        <v>7374</v>
      </c>
      <c r="E116" s="16">
        <f>IFERROR(INDEX(Pop!$M$2:$M$1611,MATCH(A116, Pop!$A$2:$A$1611,0)),)</f>
        <v/>
      </c>
      <c r="F116" s="16">
        <f>IFERROR(E116*(C116/100)/D116, "-")</f>
        <v/>
      </c>
    </row>
    <row r="117">
      <c r="A117" s="16" t="inlineStr">
        <is>
          <t>LBN</t>
        </is>
      </c>
      <c r="B117" s="16" t="inlineStr">
        <is>
          <t>Lebanon</t>
        </is>
      </c>
      <c r="C117" s="16" t="n">
        <v>99</v>
      </c>
      <c r="D117" s="16" t="n">
        <v>2600</v>
      </c>
      <c r="E117" s="16">
        <f>IFERROR(INDEX(Pop!$M$2:$M$1611,MATCH(A117, Pop!$A$2:$A$1611,0)),)</f>
        <v/>
      </c>
      <c r="F117" s="16">
        <f>IFERROR(E117*(C117/100)/D117, "-")</f>
        <v/>
      </c>
    </row>
    <row r="118">
      <c r="A118" s="16" t="inlineStr">
        <is>
          <t>LBR</t>
        </is>
      </c>
      <c r="B118" s="16" t="inlineStr">
        <is>
          <t>Liberia</t>
        </is>
      </c>
      <c r="C118" s="16" t="n">
        <v>48.94</v>
      </c>
      <c r="D118" s="16" t="n">
        <v/>
      </c>
      <c r="E118" s="16">
        <f>IFERROR(INDEX(Pop!$M$2:$M$1611,MATCH(A118, Pop!$A$2:$A$1611,0)),)</f>
        <v/>
      </c>
      <c r="F118" s="16">
        <f>IFERROR(E118*(C118/100)/D118, "-")</f>
        <v/>
      </c>
    </row>
    <row r="119">
      <c r="A119" s="16" t="inlineStr">
        <is>
          <t>LBY</t>
        </is>
      </c>
      <c r="B119" s="16" t="inlineStr">
        <is>
          <t>Libya</t>
        </is>
      </c>
      <c r="C119" s="16" t="n">
        <v>98</v>
      </c>
      <c r="D119" s="16" t="n">
        <v/>
      </c>
      <c r="E119" s="16">
        <f>IFERROR(INDEX(Pop!$M$2:$M$1611,MATCH(A119, Pop!$A$2:$A$1611,0)),)</f>
        <v/>
      </c>
      <c r="F119" s="16">
        <f>IFERROR(E119*(C119/100)/D119, "-")</f>
        <v/>
      </c>
    </row>
    <row r="120">
      <c r="A120" s="16" t="inlineStr">
        <is>
          <t>LCA</t>
        </is>
      </c>
      <c r="B120" s="16" t="inlineStr">
        <is>
          <t>Saint Lucia</t>
        </is>
      </c>
      <c r="C120" s="16" t="n">
        <v>95</v>
      </c>
      <c r="D120" s="16" t="n">
        <v/>
      </c>
      <c r="E120" s="16">
        <f>IFERROR(INDEX(Pop!$M$2:$M$1611,MATCH(A120, Pop!$A$2:$A$1611,0)),)</f>
        <v/>
      </c>
      <c r="F120" s="16">
        <f>IFERROR(E120*(C120/100)/D120, "-")</f>
        <v/>
      </c>
    </row>
    <row r="121">
      <c r="A121" s="16" t="inlineStr">
        <is>
          <t>LIE</t>
        </is>
      </c>
      <c r="B121" s="16" t="inlineStr">
        <is>
          <t>Liechtenstein</t>
        </is>
      </c>
      <c r="C121" s="16" t="n">
        <v>99</v>
      </c>
      <c r="D121" s="16" t="n">
        <v/>
      </c>
      <c r="E121" s="16">
        <f>IFERROR(INDEX(Pop!$M$2:$M$1611,MATCH(A121, Pop!$A$2:$A$1611,0)),)</f>
        <v/>
      </c>
      <c r="F121" s="16">
        <f>IFERROR(E121*(C121/100)/D121, "-")</f>
        <v/>
      </c>
    </row>
    <row r="122">
      <c r="A122" s="16" t="inlineStr">
        <is>
          <t>LKA</t>
        </is>
      </c>
      <c r="B122" s="16" t="inlineStr">
        <is>
          <t>Sri Lanka</t>
        </is>
      </c>
      <c r="C122" s="16" t="n">
        <v>90</v>
      </c>
      <c r="D122" s="16" t="n">
        <v>7500</v>
      </c>
      <c r="E122" s="16">
        <f>IFERROR(INDEX(Pop!$M$2:$M$1611,MATCH(A122, Pop!$A$2:$A$1611,0)),)</f>
        <v/>
      </c>
      <c r="F122" s="16">
        <f>IFERROR(E122*(C122/100)/D122, "-")</f>
        <v/>
      </c>
    </row>
    <row r="123">
      <c r="A123" s="16" t="inlineStr">
        <is>
          <t>LSO</t>
        </is>
      </c>
      <c r="B123" s="16" t="inlineStr">
        <is>
          <t>Lesotho</t>
        </is>
      </c>
      <c r="C123" s="16" t="n">
        <v>99.97</v>
      </c>
      <c r="D123" s="16" t="n">
        <v>187</v>
      </c>
      <c r="E123" s="16">
        <f>IFERROR(INDEX(Pop!$M$2:$M$1611,MATCH(A123, Pop!$A$2:$A$1611,0)),)</f>
        <v/>
      </c>
      <c r="F123" s="16">
        <f>IFERROR(E123*(C123/100)/D123, "-")</f>
        <v/>
      </c>
    </row>
    <row r="124">
      <c r="A124" s="16" t="inlineStr">
        <is>
          <t>LTU</t>
        </is>
      </c>
      <c r="B124" s="16" t="inlineStr">
        <is>
          <t>Lithuania</t>
        </is>
      </c>
      <c r="C124" s="16" t="n">
        <v>97</v>
      </c>
      <c r="D124" s="16" t="n">
        <v>1226</v>
      </c>
      <c r="E124" s="16">
        <f>IFERROR(INDEX(Pop!$M$2:$M$1611,MATCH(A124, Pop!$A$2:$A$1611,0)),)</f>
        <v/>
      </c>
      <c r="F124" s="16">
        <f>IFERROR(E124*(C124/100)/D124, "-")</f>
        <v/>
      </c>
    </row>
    <row r="125">
      <c r="A125" s="16" t="inlineStr">
        <is>
          <t>LUX</t>
        </is>
      </c>
      <c r="B125" s="16" t="inlineStr">
        <is>
          <t>Luxembourg</t>
        </is>
      </c>
      <c r="C125" s="16" t="n">
        <v>99.2</v>
      </c>
      <c r="D125" s="16" t="n">
        <v/>
      </c>
      <c r="E125" s="16">
        <f>IFERROR(INDEX(Pop!$M$2:$M$1611,MATCH(A125, Pop!$A$2:$A$1611,0)),)</f>
        <v/>
      </c>
      <c r="F125" s="16">
        <f>IFERROR(E125*(C125/100)/D125, "-")</f>
        <v/>
      </c>
    </row>
    <row r="126">
      <c r="A126" s="16" t="inlineStr">
        <is>
          <t>LVA</t>
        </is>
      </c>
      <c r="B126" s="16" t="inlineStr">
        <is>
          <t>Latvia</t>
        </is>
      </c>
      <c r="C126" s="16" t="n">
        <v>95</v>
      </c>
      <c r="D126" s="16" t="n">
        <v>879</v>
      </c>
      <c r="E126" s="16">
        <f>IFERROR(INDEX(Pop!$M$2:$M$1611,MATCH(A126, Pop!$A$2:$A$1611,0)),)</f>
        <v/>
      </c>
      <c r="F126" s="16">
        <f>IFERROR(E126*(C126/100)/D126, "-")</f>
        <v/>
      </c>
    </row>
    <row r="127">
      <c r="A127" s="16" t="inlineStr">
        <is>
          <t>MAC</t>
        </is>
      </c>
      <c r="B127" s="16" t="inlineStr">
        <is>
          <t>Macao; SAR China</t>
        </is>
      </c>
      <c r="C127" s="16" t="n">
        <v>95</v>
      </c>
      <c r="D127" s="16" t="n">
        <v/>
      </c>
      <c r="E127" s="16">
        <f>IFERROR(INDEX(Pop!$M$2:$M$1611,MATCH(A127, Pop!$A$2:$A$1611,0)),)</f>
        <v/>
      </c>
      <c r="F127" s="16">
        <f>IFERROR(E127*(C127/100)/D127, "-")</f>
        <v/>
      </c>
    </row>
    <row r="128">
      <c r="A128" s="16" t="inlineStr">
        <is>
          <t>MAF</t>
        </is>
      </c>
      <c r="B128" s="16" t="inlineStr">
        <is>
          <t>Saint Martin</t>
        </is>
      </c>
      <c r="C128" s="16" t="n">
        <v>95</v>
      </c>
      <c r="D128" s="16" t="n">
        <v/>
      </c>
      <c r="E128" s="16">
        <f>IFERROR(INDEX(Pop!$M$2:$M$1611,MATCH(A128, Pop!$A$2:$A$1611,0)),)</f>
        <v/>
      </c>
      <c r="F128" s="16">
        <f>IFERROR(E128*(C128/100)/D128, "-")</f>
        <v/>
      </c>
    </row>
    <row r="129">
      <c r="A129" s="16" t="inlineStr">
        <is>
          <t>MAR</t>
        </is>
      </c>
      <c r="B129" s="16" t="inlineStr">
        <is>
          <t>Morocco</t>
        </is>
      </c>
      <c r="C129" s="16" t="n">
        <v>98</v>
      </c>
      <c r="D129" s="16" t="n">
        <v>19054</v>
      </c>
      <c r="E129" s="16">
        <f>IFERROR(INDEX(Pop!$M$2:$M$1611,MATCH(A129, Pop!$A$2:$A$1611,0)),)</f>
        <v/>
      </c>
      <c r="F129" s="16">
        <f>IFERROR(E129*(C129/100)/D129, "-")</f>
        <v/>
      </c>
    </row>
    <row r="130">
      <c r="A130" s="16" t="inlineStr">
        <is>
          <t>MCO</t>
        </is>
      </c>
      <c r="B130" s="16" t="inlineStr">
        <is>
          <t>Monaco</t>
        </is>
      </c>
      <c r="C130" s="16" t="n">
        <v>99</v>
      </c>
      <c r="D130" s="16" t="n">
        <v/>
      </c>
      <c r="E130" s="16">
        <f>IFERROR(INDEX(Pop!$M$2:$M$1611,MATCH(A130, Pop!$A$2:$A$1611,0)),)</f>
        <v/>
      </c>
      <c r="F130" s="16">
        <f>IFERROR(E130*(C130/100)/D130, "-")</f>
        <v/>
      </c>
    </row>
    <row r="131">
      <c r="A131" s="16" t="inlineStr">
        <is>
          <t>MDA</t>
        </is>
      </c>
      <c r="B131" s="16" t="inlineStr">
        <is>
          <t>Moldova</t>
        </is>
      </c>
      <c r="C131" s="16" t="n">
        <v>99.8</v>
      </c>
      <c r="D131" s="16" t="n">
        <v/>
      </c>
      <c r="E131" s="16">
        <f>IFERROR(INDEX(Pop!$M$2:$M$1611,MATCH(A131, Pop!$A$2:$A$1611,0)),)</f>
        <v/>
      </c>
      <c r="F131" s="16">
        <f>IFERROR(E131*(C131/100)/D131, "-")</f>
        <v/>
      </c>
    </row>
    <row r="132">
      <c r="A132" s="16" t="inlineStr">
        <is>
          <t>MDG</t>
        </is>
      </c>
      <c r="B132" s="16" t="inlineStr">
        <is>
          <t>Madagascar</t>
        </is>
      </c>
      <c r="C132" s="16" t="n">
        <v>71.84</v>
      </c>
      <c r="D132" s="16" t="n">
        <v>2020</v>
      </c>
      <c r="E132" s="16">
        <f>IFERROR(INDEX(Pop!$M$2:$M$1611,MATCH(A132, Pop!$A$2:$A$1611,0)),)</f>
        <v/>
      </c>
      <c r="F132" s="16">
        <f>IFERROR(E132*(C132/100)/D132, "-")</f>
        <v/>
      </c>
    </row>
    <row r="133">
      <c r="A133" s="16" t="inlineStr">
        <is>
          <t>MDV</t>
        </is>
      </c>
      <c r="B133" s="16" t="inlineStr">
        <is>
          <t>Maldives</t>
        </is>
      </c>
      <c r="C133" s="16" t="n">
        <v>100</v>
      </c>
      <c r="D133" s="16" t="n">
        <v>400</v>
      </c>
      <c r="E133" s="16">
        <f>IFERROR(INDEX(Pop!$M$2:$M$1611,MATCH(A133, Pop!$A$2:$A$1611,0)),)</f>
        <v/>
      </c>
      <c r="F133" s="16">
        <f>IFERROR(E133*(C133/100)/D133, "-")</f>
        <v/>
      </c>
    </row>
    <row r="134">
      <c r="A134" s="16" t="inlineStr">
        <is>
          <t>MEX</t>
        </is>
      </c>
      <c r="B134" s="16" t="inlineStr">
        <is>
          <t>Mexico</t>
        </is>
      </c>
      <c r="C134" s="16" t="n">
        <v>97</v>
      </c>
      <c r="D134" s="16" t="n">
        <v>32584</v>
      </c>
      <c r="E134" s="16">
        <f>IFERROR(INDEX(Pop!$M$2:$M$1611,MATCH(A134, Pop!$A$2:$A$1611,0)),)</f>
        <v/>
      </c>
      <c r="F134" s="16">
        <f>IFERROR(E134*(C134/100)/D134, "-")</f>
        <v/>
      </c>
    </row>
    <row r="135">
      <c r="A135" s="16" t="inlineStr">
        <is>
          <t>MKD</t>
        </is>
      </c>
      <c r="B135" s="16" t="inlineStr">
        <is>
          <t>North Macedonia</t>
        </is>
      </c>
      <c r="C135" s="16" t="n">
        <v>100</v>
      </c>
      <c r="D135" s="16" t="n">
        <v/>
      </c>
      <c r="E135" s="16">
        <f>IFERROR(INDEX(Pop!$M$2:$M$1611,MATCH(A135, Pop!$A$2:$A$1611,0)),)</f>
        <v/>
      </c>
      <c r="F135" s="16">
        <f>IFERROR(E135*(C135/100)/D135, "-")</f>
        <v/>
      </c>
    </row>
    <row r="136">
      <c r="A136" s="16" t="inlineStr">
        <is>
          <t>MLI</t>
        </is>
      </c>
      <c r="B136" s="16" t="inlineStr">
        <is>
          <t>Mali</t>
        </is>
      </c>
      <c r="C136" s="16" t="n">
        <v>71.77</v>
      </c>
      <c r="D136" s="16" t="n">
        <v>1900</v>
      </c>
      <c r="E136" s="16">
        <f>IFERROR(INDEX(Pop!$M$2:$M$1611,MATCH(A136, Pop!$A$2:$A$1611,0)),)</f>
        <v/>
      </c>
      <c r="F136" s="16">
        <f>IFERROR(E136*(C136/100)/D136, "-")</f>
        <v/>
      </c>
    </row>
    <row r="137">
      <c r="A137" s="16" t="inlineStr">
        <is>
          <t>MLT</t>
        </is>
      </c>
      <c r="B137" s="16" t="inlineStr">
        <is>
          <t>Malta</t>
        </is>
      </c>
      <c r="C137" s="16" t="n">
        <v>99</v>
      </c>
      <c r="D137" s="16" t="n">
        <v/>
      </c>
      <c r="E137" s="16">
        <f>IFERROR(INDEX(Pop!$M$2:$M$1611,MATCH(A137, Pop!$A$2:$A$1611,0)),)</f>
        <v/>
      </c>
      <c r="F137" s="16">
        <f>IFERROR(E137*(C137/100)/D137, "-")</f>
        <v/>
      </c>
    </row>
    <row r="138">
      <c r="A138" s="16" t="inlineStr">
        <is>
          <t>MMR</t>
        </is>
      </c>
      <c r="B138" s="16" t="inlineStr">
        <is>
          <t>Myanmar</t>
        </is>
      </c>
      <c r="C138" s="16" t="n">
        <v>90</v>
      </c>
      <c r="D138" s="16" t="n">
        <v>15827</v>
      </c>
      <c r="E138" s="16">
        <f>IFERROR(INDEX(Pop!$M$2:$M$1611,MATCH(A138, Pop!$A$2:$A$1611,0)),)</f>
        <v/>
      </c>
      <c r="F138" s="16">
        <f>IFERROR(E138*(C138/100)/D138, "-")</f>
        <v/>
      </c>
    </row>
    <row r="139">
      <c r="A139" s="16" t="inlineStr">
        <is>
          <t>MNE</t>
        </is>
      </c>
      <c r="B139" s="16" t="inlineStr">
        <is>
          <t>Montenegro</t>
        </is>
      </c>
      <c r="C139" s="16" t="n">
        <v>97</v>
      </c>
      <c r="D139" s="16" t="n">
        <v/>
      </c>
      <c r="E139" s="16">
        <f>IFERROR(INDEX(Pop!$M$2:$M$1611,MATCH(A139, Pop!$A$2:$A$1611,0)),)</f>
        <v/>
      </c>
      <c r="F139" s="16">
        <f>IFERROR(E139*(C139/100)/D139, "-")</f>
        <v/>
      </c>
    </row>
    <row r="140">
      <c r="A140" s="16" t="inlineStr">
        <is>
          <t>MNG</t>
        </is>
      </c>
      <c r="B140" s="16" t="inlineStr">
        <is>
          <t>Mongolia</t>
        </is>
      </c>
      <c r="C140" s="16" t="n">
        <v>95</v>
      </c>
      <c r="D140" s="16" t="n">
        <v>1000</v>
      </c>
      <c r="E140" s="16">
        <f>IFERROR(INDEX(Pop!$M$2:$M$1611,MATCH(A140, Pop!$A$2:$A$1611,0)),)</f>
        <v/>
      </c>
      <c r="F140" s="16">
        <f>IFERROR(E140*(C140/100)/D140, "-")</f>
        <v/>
      </c>
    </row>
    <row r="141">
      <c r="A141" s="16" t="inlineStr">
        <is>
          <t>MNP</t>
        </is>
      </c>
      <c r="B141" s="16" t="inlineStr">
        <is>
          <t>Northern Mariana Islands</t>
        </is>
      </c>
      <c r="C141" s="16" t="n">
        <v>73.22</v>
      </c>
      <c r="D141" s="16" t="n">
        <v/>
      </c>
      <c r="E141" s="16">
        <f>IFERROR(INDEX(Pop!$M$2:$M$1611,MATCH(A141, Pop!$A$2:$A$1611,0)),)</f>
        <v/>
      </c>
      <c r="F141" s="16">
        <f>IFERROR(E141*(C141/100)/D141, "-")</f>
        <v/>
      </c>
    </row>
    <row r="142">
      <c r="A142" s="16" t="inlineStr">
        <is>
          <t>MOZ</t>
        </is>
      </c>
      <c r="B142" s="16" t="inlineStr">
        <is>
          <t>Mozambique</t>
        </is>
      </c>
      <c r="C142" s="16" t="n">
        <v>55.00000000000001</v>
      </c>
      <c r="D142" s="16" t="n">
        <v>4400</v>
      </c>
      <c r="E142" s="16">
        <f>IFERROR(INDEX(Pop!$M$2:$M$1611,MATCH(A142, Pop!$A$2:$A$1611,0)),)</f>
        <v/>
      </c>
      <c r="F142" s="16">
        <f>IFERROR(E142*(C142/100)/D142, "-")</f>
        <v/>
      </c>
    </row>
    <row r="143">
      <c r="A143" s="16" t="inlineStr">
        <is>
          <t>MRT</t>
        </is>
      </c>
      <c r="B143" s="16" t="inlineStr">
        <is>
          <t>Mauritania</t>
        </is>
      </c>
      <c r="C143" s="16" t="n">
        <v>42.07</v>
      </c>
      <c r="D143" s="16" t="n">
        <v/>
      </c>
      <c r="E143" s="16">
        <f>IFERROR(INDEX(Pop!$M$2:$M$1611,MATCH(A143, Pop!$A$2:$A$1611,0)),)</f>
        <v/>
      </c>
      <c r="F143" s="16">
        <f>IFERROR(E143*(C143/100)/D143, "-")</f>
        <v/>
      </c>
    </row>
    <row r="144">
      <c r="A144" s="16" t="inlineStr">
        <is>
          <t>MSR</t>
        </is>
      </c>
      <c r="B144" s="16" t="inlineStr">
        <is>
          <t>Montserrat</t>
        </is>
      </c>
      <c r="C144" s="16" t="n">
        <v>95</v>
      </c>
      <c r="D144" s="16" t="n">
        <v/>
      </c>
      <c r="E144" s="16">
        <f>IFERROR(INDEX(Pop!$M$2:$M$1611,MATCH(A144, Pop!$A$2:$A$1611,0)),)</f>
        <v/>
      </c>
      <c r="F144" s="16">
        <f>IFERROR(E144*(C144/100)/D144, "-")</f>
        <v/>
      </c>
    </row>
    <row r="145">
      <c r="A145" s="16" t="inlineStr">
        <is>
          <t>MTQ</t>
        </is>
      </c>
      <c r="B145" s="16" t="inlineStr">
        <is>
          <t>Martinique</t>
        </is>
      </c>
      <c r="C145" s="16" t="n">
        <v>95</v>
      </c>
      <c r="D145" s="16" t="n">
        <v/>
      </c>
      <c r="E145" s="16">
        <f>IFERROR(INDEX(Pop!$M$2:$M$1611,MATCH(A145, Pop!$A$2:$A$1611,0)),)</f>
        <v/>
      </c>
      <c r="F145" s="16">
        <f>IFERROR(E145*(C145/100)/D145, "-")</f>
        <v/>
      </c>
    </row>
    <row r="146">
      <c r="A146" s="16" t="inlineStr">
        <is>
          <t>MUS</t>
        </is>
      </c>
      <c r="B146" s="16" t="inlineStr">
        <is>
          <t>Mauritius</t>
        </is>
      </c>
      <c r="C146" s="16" t="n">
        <v>90</v>
      </c>
      <c r="D146" s="16" t="n">
        <v/>
      </c>
      <c r="E146" s="16">
        <f>IFERROR(INDEX(Pop!$M$2:$M$1611,MATCH(A146, Pop!$A$2:$A$1611,0)),)</f>
        <v/>
      </c>
      <c r="F146" s="16">
        <f>IFERROR(E146*(C146/100)/D146, "-")</f>
        <v/>
      </c>
    </row>
    <row r="147">
      <c r="A147" s="16" t="inlineStr">
        <is>
          <t>MWI</t>
        </is>
      </c>
      <c r="B147" s="16" t="inlineStr">
        <is>
          <t>Malawi</t>
        </is>
      </c>
      <c r="C147" s="16" t="n">
        <v>26.85</v>
      </c>
      <c r="D147" s="16" t="n">
        <v>1000</v>
      </c>
      <c r="E147" s="16">
        <f>IFERROR(INDEX(Pop!$M$2:$M$1611,MATCH(A147, Pop!$A$2:$A$1611,0)),)</f>
        <v/>
      </c>
      <c r="F147" s="16">
        <f>IFERROR(E147*(C147/100)/D147, "-")</f>
        <v/>
      </c>
    </row>
    <row r="148">
      <c r="A148" s="16" t="inlineStr">
        <is>
          <t>MYS</t>
        </is>
      </c>
      <c r="B148" s="16" t="inlineStr">
        <is>
          <t>Malaysia</t>
        </is>
      </c>
      <c r="C148" s="16" t="n">
        <v>95</v>
      </c>
      <c r="D148" s="16" t="n">
        <v>22802</v>
      </c>
      <c r="E148" s="16">
        <f>IFERROR(INDEX(Pop!$M$2:$M$1611,MATCH(A148, Pop!$A$2:$A$1611,0)),)</f>
        <v/>
      </c>
      <c r="F148" s="16">
        <f>IFERROR(E148*(C148/100)/D148, "-")</f>
        <v/>
      </c>
    </row>
    <row r="149">
      <c r="A149" s="16" t="inlineStr">
        <is>
          <t>MYT</t>
        </is>
      </c>
      <c r="B149" s="16" t="inlineStr">
        <is>
          <t>Mayotte</t>
        </is>
      </c>
      <c r="C149" s="16" t="n">
        <v>99</v>
      </c>
      <c r="D149" s="16" t="n">
        <v/>
      </c>
      <c r="E149" s="16">
        <f>IFERROR(INDEX(Pop!$M$2:$M$1611,MATCH(A149, Pop!$A$2:$A$1611,0)),)</f>
        <v/>
      </c>
      <c r="F149" s="16">
        <f>IFERROR(E149*(C149/100)/D149, "-")</f>
        <v/>
      </c>
    </row>
    <row r="150">
      <c r="A150" s="16" t="inlineStr">
        <is>
          <t>NAM</t>
        </is>
      </c>
      <c r="B150" s="16" t="inlineStr">
        <is>
          <t>Namibia</t>
        </is>
      </c>
      <c r="C150" s="16" t="n">
        <v>75</v>
      </c>
      <c r="D150" s="16" t="n">
        <v>300</v>
      </c>
      <c r="E150" s="16">
        <f>IFERROR(INDEX(Pop!$M$2:$M$1611,MATCH(A150, Pop!$A$2:$A$1611,0)),)</f>
        <v/>
      </c>
      <c r="F150" s="16">
        <f>IFERROR(E150*(C150/100)/D150, "-")</f>
        <v/>
      </c>
    </row>
    <row r="151">
      <c r="A151" s="16" t="inlineStr">
        <is>
          <t>NCL</t>
        </is>
      </c>
      <c r="B151" s="16" t="inlineStr">
        <is>
          <t>New Caledonia</t>
        </is>
      </c>
      <c r="C151" s="16" t="n">
        <v>99</v>
      </c>
      <c r="D151" s="16" t="n">
        <v/>
      </c>
      <c r="E151" s="16">
        <f>IFERROR(INDEX(Pop!$M$2:$M$1611,MATCH(A151, Pop!$A$2:$A$1611,0)),)</f>
        <v/>
      </c>
      <c r="F151" s="16">
        <f>IFERROR(E151*(C151/100)/D151, "-")</f>
        <v/>
      </c>
    </row>
    <row r="152">
      <c r="A152" s="16" t="inlineStr">
        <is>
          <t>NER</t>
        </is>
      </c>
      <c r="B152" s="16" t="inlineStr">
        <is>
          <t>Niger</t>
        </is>
      </c>
      <c r="C152" s="16" t="n">
        <v>67.93000000000001</v>
      </c>
      <c r="D152" s="16" t="n">
        <v>1800</v>
      </c>
      <c r="E152" s="16">
        <f>IFERROR(INDEX(Pop!$M$2:$M$1611,MATCH(A152, Pop!$A$2:$A$1611,0)),)</f>
        <v/>
      </c>
      <c r="F152" s="16">
        <f>IFERROR(E152*(C152/100)/D152, "-")</f>
        <v/>
      </c>
    </row>
    <row r="153">
      <c r="A153" s="16" t="inlineStr">
        <is>
          <t>NGA</t>
        </is>
      </c>
      <c r="B153" s="16" t="inlineStr">
        <is>
          <t>Nigeria</t>
        </is>
      </c>
      <c r="C153" s="16" t="n">
        <v>82.21000000000001</v>
      </c>
      <c r="D153" s="16" t="n">
        <v>29652</v>
      </c>
      <c r="E153" s="16">
        <f>IFERROR(INDEX(Pop!$M$2:$M$1611,MATCH(A153, Pop!$A$2:$A$1611,0)),)</f>
        <v/>
      </c>
      <c r="F153" s="16">
        <f>IFERROR(E153*(C153/100)/D153, "-")</f>
        <v/>
      </c>
    </row>
    <row r="154">
      <c r="A154" s="16" t="inlineStr">
        <is>
          <t>NIC</t>
        </is>
      </c>
      <c r="B154" s="16" t="inlineStr">
        <is>
          <t>Nicaragua</t>
        </is>
      </c>
      <c r="C154" s="16" t="n">
        <v>95</v>
      </c>
      <c r="D154" s="16" t="n">
        <v/>
      </c>
      <c r="E154" s="16">
        <f>IFERROR(INDEX(Pop!$M$2:$M$1611,MATCH(A154, Pop!$A$2:$A$1611,0)),)</f>
        <v/>
      </c>
      <c r="F154" s="16">
        <f>IFERROR(E154*(C154/100)/D154, "-")</f>
        <v/>
      </c>
    </row>
    <row r="155">
      <c r="A155" s="16" t="inlineStr">
        <is>
          <t>NLD</t>
        </is>
      </c>
      <c r="B155" s="16" t="inlineStr">
        <is>
          <t>Netherlands</t>
        </is>
      </c>
      <c r="C155" s="16" t="n">
        <v>99.5</v>
      </c>
      <c r="D155" s="16" t="n">
        <v>15204</v>
      </c>
      <c r="E155" s="16">
        <f>IFERROR(INDEX(Pop!$M$2:$M$1611,MATCH(A155, Pop!$A$2:$A$1611,0)),)</f>
        <v/>
      </c>
      <c r="F155" s="16">
        <f>IFERROR(E155*(C155/100)/D155, "-")</f>
        <v/>
      </c>
    </row>
    <row r="156">
      <c r="A156" s="16" t="inlineStr">
        <is>
          <t>NOR</t>
        </is>
      </c>
      <c r="B156" s="16" t="inlineStr">
        <is>
          <t>Norway</t>
        </is>
      </c>
      <c r="C156" s="16" t="n">
        <v>99</v>
      </c>
      <c r="D156" s="16" t="n">
        <v>7035</v>
      </c>
      <c r="E156" s="16">
        <f>IFERROR(INDEX(Pop!$M$2:$M$1611,MATCH(A156, Pop!$A$2:$A$1611,0)),)</f>
        <v/>
      </c>
      <c r="F156" s="16">
        <f>IFERROR(E156*(C156/100)/D156, "-")</f>
        <v/>
      </c>
    </row>
    <row r="157">
      <c r="A157" s="16" t="inlineStr">
        <is>
          <t>NPL</t>
        </is>
      </c>
      <c r="B157" s="16" t="inlineStr">
        <is>
          <t>Nepal</t>
        </is>
      </c>
      <c r="C157" s="16" t="n">
        <v>90</v>
      </c>
      <c r="D157" s="16" t="n">
        <v>6000</v>
      </c>
      <c r="E157" s="16">
        <f>IFERROR(INDEX(Pop!$M$2:$M$1611,MATCH(A157, Pop!$A$2:$A$1611,0)),)</f>
        <v/>
      </c>
      <c r="F157" s="16">
        <f>IFERROR(E157*(C157/100)/D157, "-")</f>
        <v/>
      </c>
    </row>
    <row r="158">
      <c r="A158" s="16" t="inlineStr">
        <is>
          <t>NRU</t>
        </is>
      </c>
      <c r="B158" s="16" t="inlineStr">
        <is>
          <t>Nauru</t>
        </is>
      </c>
      <c r="C158" s="16" t="n">
        <v>98</v>
      </c>
      <c r="D158" s="16" t="n">
        <v/>
      </c>
      <c r="E158" s="16">
        <f>IFERROR(INDEX(Pop!$M$2:$M$1611,MATCH(A158, Pop!$A$2:$A$1611,0)),)</f>
        <v/>
      </c>
      <c r="F158" s="16">
        <f>IFERROR(E158*(C158/100)/D158, "-")</f>
        <v/>
      </c>
    </row>
    <row r="159">
      <c r="A159" s="16" t="inlineStr">
        <is>
          <t>NZL</t>
        </is>
      </c>
      <c r="B159" s="16" t="inlineStr">
        <is>
          <t>New Zealand</t>
        </is>
      </c>
      <c r="C159" s="16" t="n">
        <v>99</v>
      </c>
      <c r="D159" s="16" t="n">
        <v>4000</v>
      </c>
      <c r="E159" s="16">
        <f>IFERROR(INDEX(Pop!$M$2:$M$1611,MATCH(A159, Pop!$A$2:$A$1611,0)),)</f>
        <v/>
      </c>
      <c r="F159" s="16">
        <f>IFERROR(E159*(C159/100)/D159, "-")</f>
        <v/>
      </c>
    </row>
    <row r="160">
      <c r="A160" s="16" t="inlineStr">
        <is>
          <t>OMN</t>
        </is>
      </c>
      <c r="B160" s="16" t="inlineStr">
        <is>
          <t>Oman</t>
        </is>
      </c>
      <c r="C160" s="16" t="n">
        <v>99</v>
      </c>
      <c r="D160" s="16" t="n">
        <v>15400</v>
      </c>
      <c r="E160" s="16">
        <f>IFERROR(INDEX(Pop!$M$2:$M$1611,MATCH(A160, Pop!$A$2:$A$1611,0)),)</f>
        <v/>
      </c>
      <c r="F160" s="16">
        <f>IFERROR(E160*(C160/100)/D160, "-")</f>
        <v/>
      </c>
    </row>
    <row r="161">
      <c r="A161" s="16" t="inlineStr">
        <is>
          <t>PAK</t>
        </is>
      </c>
      <c r="B161" s="16" t="inlineStr">
        <is>
          <t>Pakistan</t>
        </is>
      </c>
      <c r="C161" s="16" t="n">
        <v>84.97</v>
      </c>
      <c r="D161" s="16" t="n">
        <v>34300</v>
      </c>
      <c r="E161" s="16">
        <f>IFERROR(INDEX(Pop!$M$2:$M$1611,MATCH(A161, Pop!$A$2:$A$1611,0)),)</f>
        <v/>
      </c>
      <c r="F161" s="16">
        <f>IFERROR(E161*(C161/100)/D161, "-")</f>
        <v/>
      </c>
    </row>
    <row r="162">
      <c r="A162" s="16" t="inlineStr">
        <is>
          <t>PAN</t>
        </is>
      </c>
      <c r="B162" s="16" t="inlineStr">
        <is>
          <t>Panama</t>
        </is>
      </c>
      <c r="C162" s="16" t="n">
        <v>95</v>
      </c>
      <c r="D162" s="16" t="n">
        <v/>
      </c>
      <c r="E162" s="16">
        <f>IFERROR(INDEX(Pop!$M$2:$M$1611,MATCH(A162, Pop!$A$2:$A$1611,0)),)</f>
        <v/>
      </c>
      <c r="F162" s="16">
        <f>IFERROR(E162*(C162/100)/D162, "-")</f>
        <v/>
      </c>
    </row>
    <row r="163">
      <c r="A163" s="16" t="inlineStr">
        <is>
          <t>PER</t>
        </is>
      </c>
      <c r="B163" s="16" t="inlineStr">
        <is>
          <t>Peru</t>
        </is>
      </c>
      <c r="C163" s="16" t="n">
        <v>95</v>
      </c>
      <c r="D163" s="16" t="n">
        <v>11202</v>
      </c>
      <c r="E163" s="16">
        <f>IFERROR(INDEX(Pop!$M$2:$M$1611,MATCH(A163, Pop!$A$2:$A$1611,0)),)</f>
        <v/>
      </c>
      <c r="F163" s="16">
        <f>IFERROR(E163*(C163/100)/D163, "-")</f>
        <v/>
      </c>
    </row>
    <row r="164">
      <c r="A164" s="16" t="inlineStr">
        <is>
          <t>PHL</t>
        </is>
      </c>
      <c r="B164" s="16" t="inlineStr">
        <is>
          <t>Philippines</t>
        </is>
      </c>
      <c r="C164" s="16" t="n">
        <v>93</v>
      </c>
      <c r="D164" s="16" t="n">
        <v>17850</v>
      </c>
      <c r="E164" s="16">
        <f>IFERROR(INDEX(Pop!$M$2:$M$1611,MATCH(A164, Pop!$A$2:$A$1611,0)),)</f>
        <v/>
      </c>
      <c r="F164" s="16">
        <f>IFERROR(E164*(C164/100)/D164, "-")</f>
        <v/>
      </c>
    </row>
    <row r="165">
      <c r="A165" s="16" t="inlineStr">
        <is>
          <t>PLW</t>
        </is>
      </c>
      <c r="B165" s="16" t="inlineStr">
        <is>
          <t>Palau</t>
        </is>
      </c>
      <c r="C165" s="16" t="n">
        <v>79.23</v>
      </c>
      <c r="D165" s="16" t="n">
        <v/>
      </c>
      <c r="E165" s="16">
        <f>IFERROR(INDEX(Pop!$M$2:$M$1611,MATCH(A165, Pop!$A$2:$A$1611,0)),)</f>
        <v/>
      </c>
      <c r="F165" s="16">
        <f>IFERROR(E165*(C165/100)/D165, "-")</f>
        <v/>
      </c>
    </row>
    <row r="166">
      <c r="A166" s="16" t="inlineStr">
        <is>
          <t>PNG</t>
        </is>
      </c>
      <c r="B166" s="16" t="inlineStr">
        <is>
          <t>Papua New Guinea</t>
        </is>
      </c>
      <c r="C166" s="16" t="n">
        <v>81.03</v>
      </c>
      <c r="D166" s="16" t="n">
        <v>1500</v>
      </c>
      <c r="E166" s="16">
        <f>IFERROR(INDEX(Pop!$M$2:$M$1611,MATCH(A166, Pop!$A$2:$A$1611,0)),)</f>
        <v/>
      </c>
      <c r="F166" s="16">
        <f>IFERROR(E166*(C166/100)/D166, "-")</f>
        <v/>
      </c>
    </row>
    <row r="167">
      <c r="A167" s="16" t="inlineStr">
        <is>
          <t>POL</t>
        </is>
      </c>
      <c r="B167" s="16" t="inlineStr">
        <is>
          <t>Poland</t>
        </is>
      </c>
      <c r="C167" s="16" t="n">
        <v>100</v>
      </c>
      <c r="D167" s="16" t="n">
        <v>22000</v>
      </c>
      <c r="E167" s="16">
        <f>IFERROR(INDEX(Pop!$M$2:$M$1611,MATCH(A167, Pop!$A$2:$A$1611,0)),)</f>
        <v/>
      </c>
      <c r="F167" s="16">
        <f>IFERROR(E167*(C167/100)/D167, "-")</f>
        <v/>
      </c>
    </row>
    <row r="168">
      <c r="A168" s="16" t="inlineStr">
        <is>
          <t>PRI</t>
        </is>
      </c>
      <c r="B168" s="16" t="inlineStr">
        <is>
          <t>Puerto Rico</t>
        </is>
      </c>
      <c r="C168" s="16" t="n">
        <v>95</v>
      </c>
      <c r="D168" s="16" t="n">
        <v/>
      </c>
      <c r="E168" s="16">
        <f>IFERROR(INDEX(Pop!$M$2:$M$1611,MATCH(A168, Pop!$A$2:$A$1611,0)),)</f>
        <v/>
      </c>
      <c r="F168" s="16">
        <f>IFERROR(E168*(C168/100)/D168, "-")</f>
        <v/>
      </c>
    </row>
    <row r="169">
      <c r="A169" s="16" t="inlineStr">
        <is>
          <t>PRK</t>
        </is>
      </c>
      <c r="B169" s="16" t="inlineStr">
        <is>
          <t>Korea; North</t>
        </is>
      </c>
      <c r="C169" s="16" t="n">
        <v>95</v>
      </c>
      <c r="D169" s="16" t="n">
        <v/>
      </c>
      <c r="E169" s="16">
        <f>IFERROR(INDEX(Pop!$M$2:$M$1611,MATCH(A169, Pop!$A$2:$A$1611,0)),)</f>
        <v/>
      </c>
      <c r="F169" s="16">
        <f>IFERROR(E169*(C169/100)/D169, "-")</f>
        <v/>
      </c>
    </row>
    <row r="170">
      <c r="A170" s="16" t="inlineStr">
        <is>
          <t>PRT</t>
        </is>
      </c>
      <c r="B170" s="16" t="inlineStr">
        <is>
          <t>Portugal</t>
        </is>
      </c>
      <c r="C170" s="16" t="n">
        <v>95</v>
      </c>
      <c r="D170" s="16" t="n">
        <v>11800</v>
      </c>
      <c r="E170" s="16">
        <f>IFERROR(INDEX(Pop!$M$2:$M$1611,MATCH(A170, Pop!$A$2:$A$1611,0)),)</f>
        <v/>
      </c>
      <c r="F170" s="16">
        <f>IFERROR(E170*(C170/100)/D170, "-")</f>
        <v/>
      </c>
    </row>
    <row r="171">
      <c r="A171" s="16" t="inlineStr">
        <is>
          <t>PRY</t>
        </is>
      </c>
      <c r="B171" s="16" t="inlineStr">
        <is>
          <t>Paraguay</t>
        </is>
      </c>
      <c r="C171" s="16" t="n">
        <v>95</v>
      </c>
      <c r="D171" s="16" t="n">
        <v>4250</v>
      </c>
      <c r="E171" s="16">
        <f>IFERROR(INDEX(Pop!$M$2:$M$1611,MATCH(A171, Pop!$A$2:$A$1611,0)),)</f>
        <v/>
      </c>
      <c r="F171" s="16">
        <f>IFERROR(E171*(C171/100)/D171, "-")</f>
        <v/>
      </c>
    </row>
    <row r="172">
      <c r="A172" s="16" t="inlineStr">
        <is>
          <t>PSE</t>
        </is>
      </c>
      <c r="B172" s="16" t="inlineStr">
        <is>
          <t>Palestine</t>
        </is>
      </c>
      <c r="C172" s="16" t="n">
        <v>61.23</v>
      </c>
      <c r="D172" s="16" t="n">
        <v/>
      </c>
      <c r="E172" s="16">
        <f>IFERROR(INDEX(Pop!$M$2:$M$1611,MATCH(A172, Pop!$A$2:$A$1611,0)),)</f>
        <v/>
      </c>
      <c r="F172" s="16">
        <f>IFERROR(E172*(C172/100)/D172, "-")</f>
        <v/>
      </c>
    </row>
    <row r="173">
      <c r="A173" s="16" t="inlineStr">
        <is>
          <t>PYF</t>
        </is>
      </c>
      <c r="B173" s="16" t="inlineStr">
        <is>
          <t>French Polynesia</t>
        </is>
      </c>
      <c r="C173" s="16" t="n">
        <v>99</v>
      </c>
      <c r="D173" s="16" t="n">
        <v/>
      </c>
      <c r="E173" s="16">
        <f>IFERROR(INDEX(Pop!$M$2:$M$1611,MATCH(A173, Pop!$A$2:$A$1611,0)),)</f>
        <v/>
      </c>
      <c r="F173" s="16">
        <f>IFERROR(E173*(C173/100)/D173, "-")</f>
        <v/>
      </c>
    </row>
    <row r="174">
      <c r="A174" s="16" t="inlineStr">
        <is>
          <t>QAT</t>
        </is>
      </c>
      <c r="B174" s="16" t="inlineStr">
        <is>
          <t>Qatar</t>
        </is>
      </c>
      <c r="C174" s="16" t="n">
        <v>100</v>
      </c>
      <c r="D174" s="16" t="n">
        <v>5000</v>
      </c>
      <c r="E174" s="16">
        <f>IFERROR(INDEX(Pop!$M$2:$M$1611,MATCH(A174, Pop!$A$2:$A$1611,0)),)</f>
        <v/>
      </c>
      <c r="F174" s="16">
        <f>IFERROR(E174*(C174/100)/D174, "-")</f>
        <v/>
      </c>
    </row>
    <row r="175">
      <c r="A175" s="16" t="inlineStr">
        <is>
          <t>REU</t>
        </is>
      </c>
      <c r="B175" s="16" t="inlineStr">
        <is>
          <t>Reunion</t>
        </is>
      </c>
      <c r="C175" s="16" t="n">
        <v>99</v>
      </c>
      <c r="D175" s="16" t="n">
        <v/>
      </c>
      <c r="E175" s="16">
        <f>IFERROR(INDEX(Pop!$M$2:$M$1611,MATCH(A175, Pop!$A$2:$A$1611,0)),)</f>
        <v/>
      </c>
      <c r="F175" s="16">
        <f>IFERROR(E175*(C175/100)/D175, "-")</f>
        <v/>
      </c>
    </row>
    <row r="176">
      <c r="A176" s="16" t="inlineStr">
        <is>
          <t>ROU</t>
        </is>
      </c>
      <c r="B176" s="16" t="inlineStr">
        <is>
          <t>Romania</t>
        </is>
      </c>
      <c r="C176" s="16" t="n">
        <v>99.90000000000001</v>
      </c>
      <c r="D176" s="16" t="n">
        <v/>
      </c>
      <c r="E176" s="16">
        <f>IFERROR(INDEX(Pop!$M$2:$M$1611,MATCH(A176, Pop!$A$2:$A$1611,0)),)</f>
        <v/>
      </c>
      <c r="F176" s="16">
        <f>IFERROR(E176*(C176/100)/D176, "-")</f>
        <v/>
      </c>
    </row>
    <row r="177">
      <c r="A177" s="16" t="inlineStr">
        <is>
          <t>RUS</t>
        </is>
      </c>
      <c r="B177" s="16" t="inlineStr">
        <is>
          <t>Russian Federation</t>
        </is>
      </c>
      <c r="C177" s="16" t="n">
        <v>95</v>
      </c>
      <c r="D177" s="16" t="n">
        <v>126660</v>
      </c>
      <c r="E177" s="16">
        <f>IFERROR(INDEX(Pop!$M$2:$M$1611,MATCH(A177, Pop!$A$2:$A$1611,0)),)</f>
        <v/>
      </c>
      <c r="F177" s="16">
        <f>IFERROR(E177*(C177/100)/D177, "-")</f>
        <v/>
      </c>
    </row>
    <row r="178">
      <c r="A178" s="16" t="inlineStr">
        <is>
          <t>RWA</t>
        </is>
      </c>
      <c r="B178" s="16" t="inlineStr">
        <is>
          <t>Rwanda</t>
        </is>
      </c>
      <c r="C178" s="16" t="n">
        <v>95</v>
      </c>
      <c r="D178" s="16" t="n">
        <v>1300</v>
      </c>
      <c r="E178" s="16">
        <f>IFERROR(INDEX(Pop!$M$2:$M$1611,MATCH(A178, Pop!$A$2:$A$1611,0)),)</f>
        <v/>
      </c>
      <c r="F178" s="16">
        <f>IFERROR(E178*(C178/100)/D178, "-")</f>
        <v/>
      </c>
    </row>
    <row r="179">
      <c r="A179" s="16" t="inlineStr">
        <is>
          <t>SAU</t>
        </is>
      </c>
      <c r="B179" s="16" t="inlineStr">
        <is>
          <t>Saudi Arabia</t>
        </is>
      </c>
      <c r="C179" s="16" t="n">
        <v>99</v>
      </c>
      <c r="D179" s="16" t="n">
        <v>35500</v>
      </c>
      <c r="E179" s="16">
        <f>IFERROR(INDEX(Pop!$M$2:$M$1611,MATCH(A179, Pop!$A$2:$A$1611,0)),)</f>
        <v/>
      </c>
      <c r="F179" s="16">
        <f>IFERROR(E179*(C179/100)/D179, "-")</f>
        <v/>
      </c>
    </row>
    <row r="180">
      <c r="A180" s="16" t="inlineStr">
        <is>
          <t>SDN</t>
        </is>
      </c>
      <c r="B180" s="16" t="inlineStr">
        <is>
          <t>Sudan</t>
        </is>
      </c>
      <c r="C180" s="16" t="n">
        <v>47</v>
      </c>
      <c r="D180" s="16" t="n">
        <v>2000</v>
      </c>
      <c r="E180" s="16">
        <f>IFERROR(INDEX(Pop!$M$2:$M$1611,MATCH(A180, Pop!$A$2:$A$1611,0)),)</f>
        <v/>
      </c>
      <c r="F180" s="16">
        <f>IFERROR(E180*(C180/100)/D180, "-")</f>
        <v/>
      </c>
    </row>
    <row r="181">
      <c r="A181" s="16" t="inlineStr">
        <is>
          <t>SEN</t>
        </is>
      </c>
      <c r="B181" s="16" t="inlineStr">
        <is>
          <t>Senegal</t>
        </is>
      </c>
      <c r="C181" s="16" t="n">
        <v>95</v>
      </c>
      <c r="D181" s="16" t="n">
        <v>3151</v>
      </c>
      <c r="E181" s="16">
        <f>IFERROR(INDEX(Pop!$M$2:$M$1611,MATCH(A181, Pop!$A$2:$A$1611,0)),)</f>
        <v/>
      </c>
      <c r="F181" s="16">
        <f>IFERROR(E181*(C181/100)/D181, "-")</f>
        <v/>
      </c>
    </row>
    <row r="182">
      <c r="A182" s="16" t="inlineStr">
        <is>
          <t>SGP</t>
        </is>
      </c>
      <c r="B182" s="16" t="inlineStr">
        <is>
          <t>Singapore</t>
        </is>
      </c>
      <c r="C182" s="16" t="n">
        <v>100</v>
      </c>
      <c r="D182" s="16" t="n">
        <v>1000</v>
      </c>
      <c r="E182" s="16">
        <f>IFERROR(INDEX(Pop!$M$2:$M$1611,MATCH(A182, Pop!$A$2:$A$1611,0)),)</f>
        <v/>
      </c>
      <c r="F182" s="16">
        <f>IFERROR(E182*(C182/100)/D182, "-")</f>
        <v/>
      </c>
    </row>
    <row r="183">
      <c r="A183" s="16" t="inlineStr">
        <is>
          <t>SJM</t>
        </is>
      </c>
      <c r="B183" s="16" t="inlineStr">
        <is>
          <t>Svalbard and Jan Mayen</t>
        </is>
      </c>
      <c r="C183" s="16" t="n">
        <v>99</v>
      </c>
      <c r="D183" s="16" t="n">
        <v/>
      </c>
      <c r="E183" s="16">
        <f>IFERROR(INDEX(Pop!$M$2:$M$1611,MATCH(A183, Pop!$A$2:$A$1611,0)),)</f>
        <v/>
      </c>
      <c r="F183" s="16">
        <f>IFERROR(E183*(C183/100)/D183, "-")</f>
        <v/>
      </c>
    </row>
    <row r="184">
      <c r="A184" s="16" t="inlineStr">
        <is>
          <t>SLB</t>
        </is>
      </c>
      <c r="B184" s="16" t="inlineStr">
        <is>
          <t>Solomon Islands</t>
        </is>
      </c>
      <c r="C184" s="16" t="n">
        <v>90</v>
      </c>
      <c r="D184" s="16" t="n">
        <v/>
      </c>
      <c r="E184" s="16">
        <f>IFERROR(INDEX(Pop!$M$2:$M$1611,MATCH(A184, Pop!$A$2:$A$1611,0)),)</f>
        <v/>
      </c>
      <c r="F184" s="16">
        <f>IFERROR(E184*(C184/100)/D184, "-")</f>
        <v/>
      </c>
    </row>
    <row r="185">
      <c r="A185" s="16" t="inlineStr">
        <is>
          <t>SLE</t>
        </is>
      </c>
      <c r="B185" s="16" t="inlineStr">
        <is>
          <t>Sierra Leone</t>
        </is>
      </c>
      <c r="C185" s="16" t="n">
        <v>62.49</v>
      </c>
      <c r="D185" s="16" t="n">
        <v/>
      </c>
      <c r="E185" s="16">
        <f>IFERROR(INDEX(Pop!$M$2:$M$1611,MATCH(A185, Pop!$A$2:$A$1611,0)),)</f>
        <v/>
      </c>
      <c r="F185" s="16">
        <f>IFERROR(E185*(C185/100)/D185, "-")</f>
        <v/>
      </c>
    </row>
    <row r="186">
      <c r="A186" s="16" t="inlineStr">
        <is>
          <t>SLV</t>
        </is>
      </c>
      <c r="B186" s="16" t="inlineStr">
        <is>
          <t>El Salvador</t>
        </is>
      </c>
      <c r="C186" s="16" t="n">
        <v>95</v>
      </c>
      <c r="D186" s="16" t="n">
        <v>1807</v>
      </c>
      <c r="E186" s="16">
        <f>IFERROR(INDEX(Pop!$M$2:$M$1611,MATCH(A186, Pop!$A$2:$A$1611,0)),)</f>
        <v/>
      </c>
      <c r="F186" s="16">
        <f>IFERROR(E186*(C186/100)/D186, "-")</f>
        <v/>
      </c>
    </row>
    <row r="187">
      <c r="A187" s="16" t="inlineStr">
        <is>
          <t>SOM</t>
        </is>
      </c>
      <c r="B187" s="16" t="inlineStr">
        <is>
          <t>Somalia</t>
        </is>
      </c>
      <c r="C187" s="16" t="n">
        <v>76.75999999999999</v>
      </c>
      <c r="D187" s="16" t="n">
        <v/>
      </c>
      <c r="E187" s="16">
        <f>IFERROR(INDEX(Pop!$M$2:$M$1611,MATCH(A187, Pop!$A$2:$A$1611,0)),)</f>
        <v/>
      </c>
      <c r="F187" s="16">
        <f>IFERROR(E187*(C187/100)/D187, "-")</f>
        <v/>
      </c>
    </row>
    <row r="188">
      <c r="A188" s="16" t="inlineStr">
        <is>
          <t>SRB</t>
        </is>
      </c>
      <c r="B188" s="16" t="inlineStr">
        <is>
          <t>Serbia</t>
        </is>
      </c>
      <c r="C188" s="16" t="n">
        <v>99</v>
      </c>
      <c r="D188" s="16" t="n">
        <v/>
      </c>
      <c r="E188" s="16">
        <f>IFERROR(INDEX(Pop!$M$2:$M$1611,MATCH(A188, Pop!$A$2:$A$1611,0)),)</f>
        <v/>
      </c>
      <c r="F188" s="16">
        <f>IFERROR(E188*(C188/100)/D188, "-")</f>
        <v/>
      </c>
    </row>
    <row r="189">
      <c r="A189" s="16" t="inlineStr">
        <is>
          <t>SSD</t>
        </is>
      </c>
      <c r="B189" s="16" t="inlineStr">
        <is>
          <t>South Sudan</t>
        </is>
      </c>
      <c r="C189" s="16" t="n">
        <v>42.22</v>
      </c>
      <c r="D189" s="16" t="n">
        <v>250</v>
      </c>
      <c r="E189" s="16">
        <f>IFERROR(INDEX(Pop!$M$2:$M$1611,MATCH(A189, Pop!$A$2:$A$1611,0)),)</f>
        <v/>
      </c>
      <c r="F189" s="16">
        <f>IFERROR(E189*(C189/100)/D189, "-")</f>
        <v/>
      </c>
    </row>
    <row r="190">
      <c r="A190" s="16" t="inlineStr">
        <is>
          <t>STP</t>
        </is>
      </c>
      <c r="B190" s="16" t="inlineStr">
        <is>
          <t>Sao Tome and Principe</t>
        </is>
      </c>
      <c r="C190" s="16" t="n">
        <v>75.39</v>
      </c>
      <c r="D190" s="16" t="n">
        <v/>
      </c>
      <c r="E190" s="16">
        <f>IFERROR(INDEX(Pop!$M$2:$M$1611,MATCH(A190, Pop!$A$2:$A$1611,0)),)</f>
        <v/>
      </c>
      <c r="F190" s="16">
        <f>IFERROR(E190*(C190/100)/D190, "-")</f>
        <v/>
      </c>
    </row>
    <row r="191">
      <c r="A191" s="16" t="inlineStr">
        <is>
          <t>SUR</t>
        </is>
      </c>
      <c r="B191" s="16" t="inlineStr">
        <is>
          <t>Suriname</t>
        </is>
      </c>
      <c r="C191" s="16" t="n">
        <v>95</v>
      </c>
      <c r="D191" s="16" t="n">
        <v/>
      </c>
      <c r="E191" s="16">
        <f>IFERROR(INDEX(Pop!$M$2:$M$1611,MATCH(A191, Pop!$A$2:$A$1611,0)),)</f>
        <v/>
      </c>
      <c r="F191" s="16">
        <f>IFERROR(E191*(C191/100)/D191, "-")</f>
        <v/>
      </c>
    </row>
    <row r="192">
      <c r="A192" s="16" t="inlineStr">
        <is>
          <t>SVK</t>
        </is>
      </c>
      <c r="B192" s="16" t="inlineStr">
        <is>
          <t>Slovakia</t>
        </is>
      </c>
      <c r="C192" s="16" t="n">
        <v>95</v>
      </c>
      <c r="D192" s="16" t="n">
        <v/>
      </c>
      <c r="E192" s="16">
        <f>IFERROR(INDEX(Pop!$M$2:$M$1611,MATCH(A192, Pop!$A$2:$A$1611,0)),)</f>
        <v/>
      </c>
      <c r="F192" s="16">
        <f>IFERROR(E192*(C192/100)/D192, "-")</f>
        <v/>
      </c>
    </row>
    <row r="193">
      <c r="A193" s="16" t="inlineStr">
        <is>
          <t>SVN</t>
        </is>
      </c>
      <c r="B193" s="16" t="inlineStr">
        <is>
          <t>Slovenia</t>
        </is>
      </c>
      <c r="C193" s="16" t="n">
        <v>100</v>
      </c>
      <c r="D193" s="16" t="n">
        <v/>
      </c>
      <c r="E193" s="16">
        <f>IFERROR(INDEX(Pop!$M$2:$M$1611,MATCH(A193, Pop!$A$2:$A$1611,0)),)</f>
        <v/>
      </c>
      <c r="F193" s="16">
        <f>IFERROR(E193*(C193/100)/D193, "-")</f>
        <v/>
      </c>
    </row>
    <row r="194">
      <c r="A194" s="16" t="inlineStr">
        <is>
          <t>SWE</t>
        </is>
      </c>
      <c r="B194" s="16" t="inlineStr">
        <is>
          <t>Sweden</t>
        </is>
      </c>
      <c r="C194" s="16" t="n">
        <v>99</v>
      </c>
      <c r="D194" s="16" t="n">
        <v>8080</v>
      </c>
      <c r="E194" s="16">
        <f>IFERROR(INDEX(Pop!$M$2:$M$1611,MATCH(A194, Pop!$A$2:$A$1611,0)),)</f>
        <v/>
      </c>
      <c r="F194" s="16">
        <f>IFERROR(E194*(C194/100)/D194, "-")</f>
        <v/>
      </c>
    </row>
    <row r="195">
      <c r="A195" s="16" t="inlineStr">
        <is>
          <t>SWZ</t>
        </is>
      </c>
      <c r="B195" s="16" t="inlineStr">
        <is>
          <t>Eswatini</t>
        </is>
      </c>
      <c r="C195" s="16" t="n">
        <v>69.62</v>
      </c>
      <c r="D195" s="16" t="n">
        <v/>
      </c>
      <c r="E195" s="16">
        <f>IFERROR(INDEX(Pop!$M$2:$M$1611,MATCH(A195, Pop!$A$2:$A$1611,0)),)</f>
        <v/>
      </c>
      <c r="F195" s="16">
        <f>IFERROR(E195*(C195/100)/D195, "-")</f>
        <v/>
      </c>
    </row>
    <row r="196">
      <c r="A196" s="16" t="inlineStr">
        <is>
          <t>SXM</t>
        </is>
      </c>
      <c r="B196" s="16" t="inlineStr">
        <is>
          <t>Sint Maarten</t>
        </is>
      </c>
      <c r="C196" s="16" t="n">
        <v>95</v>
      </c>
      <c r="D196" s="16" t="n">
        <v/>
      </c>
      <c r="E196" s="16">
        <f>IFERROR(INDEX(Pop!$M$2:$M$1611,MATCH(A196, Pop!$A$2:$A$1611,0)),)</f>
        <v/>
      </c>
      <c r="F196" s="16">
        <f>IFERROR(E196*(C196/100)/D196, "-")</f>
        <v/>
      </c>
    </row>
    <row r="197">
      <c r="A197" s="16" t="inlineStr">
        <is>
          <t>SYC</t>
        </is>
      </c>
      <c r="B197" s="16" t="inlineStr">
        <is>
          <t>Seychelles</t>
        </is>
      </c>
      <c r="C197" s="16" t="n">
        <v>90</v>
      </c>
      <c r="D197" s="16" t="n">
        <v/>
      </c>
      <c r="E197" s="16">
        <f>IFERROR(INDEX(Pop!$M$2:$M$1611,MATCH(A197, Pop!$A$2:$A$1611,0)),)</f>
        <v/>
      </c>
      <c r="F197" s="16">
        <f>IFERROR(E197*(C197/100)/D197, "-")</f>
        <v/>
      </c>
    </row>
    <row r="198">
      <c r="A198" s="16" t="inlineStr">
        <is>
          <t>SYR</t>
        </is>
      </c>
      <c r="B198" s="16" t="inlineStr">
        <is>
          <t>Syria</t>
        </is>
      </c>
      <c r="C198" s="16" t="n">
        <v>90.03</v>
      </c>
      <c r="D198" s="16" t="n">
        <v/>
      </c>
      <c r="E198" s="16">
        <f>IFERROR(INDEX(Pop!$M$2:$M$1611,MATCH(A198, Pop!$A$2:$A$1611,0)),)</f>
        <v/>
      </c>
      <c r="F198" s="16">
        <f>IFERROR(E198*(C198/100)/D198, "-")</f>
        <v/>
      </c>
    </row>
    <row r="199">
      <c r="A199" s="16" t="inlineStr">
        <is>
          <t>TCA</t>
        </is>
      </c>
      <c r="B199" s="16" t="inlineStr">
        <is>
          <t>Turks and Caicos Islands</t>
        </is>
      </c>
      <c r="C199" s="16" t="n">
        <v>95</v>
      </c>
      <c r="D199" s="16" t="n">
        <v/>
      </c>
      <c r="E199" s="16">
        <f>IFERROR(INDEX(Pop!$M$2:$M$1611,MATCH(A199, Pop!$A$2:$A$1611,0)),)</f>
        <v/>
      </c>
      <c r="F199" s="16">
        <f>IFERROR(E199*(C199/100)/D199, "-")</f>
        <v/>
      </c>
    </row>
    <row r="200">
      <c r="A200" s="16" t="inlineStr">
        <is>
          <t>TCD</t>
        </is>
      </c>
      <c r="B200" s="16" t="inlineStr">
        <is>
          <t>Chad</t>
        </is>
      </c>
      <c r="C200" s="16" t="n">
        <v>52.53</v>
      </c>
      <c r="D200" s="16" t="n">
        <v/>
      </c>
      <c r="E200" s="16">
        <f>IFERROR(INDEX(Pop!$M$2:$M$1611,MATCH(A200, Pop!$A$2:$A$1611,0)),)</f>
        <v/>
      </c>
      <c r="F200" s="16">
        <f>IFERROR(E200*(C200/100)/D200, "-")</f>
        <v/>
      </c>
    </row>
    <row r="201">
      <c r="A201" s="16" t="inlineStr">
        <is>
          <t>TGO</t>
        </is>
      </c>
      <c r="B201" s="16" t="inlineStr">
        <is>
          <t>Togo</t>
        </is>
      </c>
      <c r="C201" s="16" t="n">
        <v>66.44</v>
      </c>
      <c r="D201" s="16" t="n">
        <v/>
      </c>
      <c r="E201" s="16">
        <f>IFERROR(INDEX(Pop!$M$2:$M$1611,MATCH(A201, Pop!$A$2:$A$1611,0)),)</f>
        <v/>
      </c>
      <c r="F201" s="16">
        <f>IFERROR(E201*(C201/100)/D201, "-")</f>
        <v/>
      </c>
    </row>
    <row r="202">
      <c r="A202" s="16" t="inlineStr">
        <is>
          <t>THA</t>
        </is>
      </c>
      <c r="B202" s="16" t="inlineStr">
        <is>
          <t>Thailand</t>
        </is>
      </c>
      <c r="C202" s="16" t="n">
        <v>98</v>
      </c>
      <c r="D202" s="16" t="n">
        <v>52483</v>
      </c>
      <c r="E202" s="16">
        <f>IFERROR(INDEX(Pop!$M$2:$M$1611,MATCH(A202, Pop!$A$2:$A$1611,0)),)</f>
        <v/>
      </c>
      <c r="F202" s="16">
        <f>IFERROR(E202*(C202/100)/D202, "-")</f>
        <v/>
      </c>
    </row>
    <row r="203">
      <c r="A203" s="16" t="inlineStr">
        <is>
          <t>TJK</t>
        </is>
      </c>
      <c r="B203" s="16" t="inlineStr">
        <is>
          <t>Tajikistan</t>
        </is>
      </c>
      <c r="C203" s="16" t="n">
        <v>90</v>
      </c>
      <c r="D203" s="16" t="n">
        <v/>
      </c>
      <c r="E203" s="16">
        <f>IFERROR(INDEX(Pop!$M$2:$M$1611,MATCH(A203, Pop!$A$2:$A$1611,0)),)</f>
        <v/>
      </c>
      <c r="F203" s="16">
        <f>IFERROR(E203*(C203/100)/D203, "-")</f>
        <v/>
      </c>
    </row>
    <row r="204">
      <c r="A204" s="16" t="inlineStr">
        <is>
          <t>TKM</t>
        </is>
      </c>
      <c r="B204" s="16" t="inlineStr">
        <is>
          <t>Turkmenistan</t>
        </is>
      </c>
      <c r="C204" s="16" t="n">
        <v>90</v>
      </c>
      <c r="D204" s="16" t="n">
        <v/>
      </c>
      <c r="E204" s="16">
        <f>IFERROR(INDEX(Pop!$M$2:$M$1611,MATCH(A204, Pop!$A$2:$A$1611,0)),)</f>
        <v/>
      </c>
      <c r="F204" s="16">
        <f>IFERROR(E204*(C204/100)/D204, "-")</f>
        <v/>
      </c>
    </row>
    <row r="205">
      <c r="A205" s="16" t="inlineStr">
        <is>
          <t>TLS</t>
        </is>
      </c>
      <c r="B205" s="16" t="inlineStr">
        <is>
          <t>Timor-Leste</t>
        </is>
      </c>
      <c r="C205" s="16" t="n">
        <v>95</v>
      </c>
      <c r="D205" s="16" t="n">
        <v/>
      </c>
      <c r="E205" s="16">
        <f>IFERROR(INDEX(Pop!$M$2:$M$1611,MATCH(A205, Pop!$A$2:$A$1611,0)),)</f>
        <v/>
      </c>
      <c r="F205" s="16">
        <f>IFERROR(E205*(C205/100)/D205, "-")</f>
        <v/>
      </c>
    </row>
    <row r="206">
      <c r="A206" s="16" t="inlineStr">
        <is>
          <t>TON</t>
        </is>
      </c>
      <c r="B206" s="16" t="inlineStr">
        <is>
          <t>Tonga</t>
        </is>
      </c>
      <c r="C206" s="16" t="n">
        <v>95</v>
      </c>
      <c r="D206" s="16" t="n">
        <v/>
      </c>
      <c r="E206" s="16">
        <f>IFERROR(INDEX(Pop!$M$2:$M$1611,MATCH(A206, Pop!$A$2:$A$1611,0)),)</f>
        <v/>
      </c>
      <c r="F206" s="16">
        <f>IFERROR(E206*(C206/100)/D206, "-")</f>
        <v/>
      </c>
    </row>
    <row r="207">
      <c r="A207" s="16" t="inlineStr">
        <is>
          <t>TTO</t>
        </is>
      </c>
      <c r="B207" s="16" t="inlineStr">
        <is>
          <t>Trinidad and Tobago</t>
        </is>
      </c>
      <c r="C207" s="16" t="n">
        <v>95</v>
      </c>
      <c r="D207" s="16" t="n">
        <v/>
      </c>
      <c r="E207" s="16">
        <f>IFERROR(INDEX(Pop!$M$2:$M$1611,MATCH(A207, Pop!$A$2:$A$1611,0)),)</f>
        <v/>
      </c>
      <c r="F207" s="16">
        <f>IFERROR(E207*(C207/100)/D207, "-")</f>
        <v/>
      </c>
    </row>
    <row r="208">
      <c r="A208" s="16" t="inlineStr">
        <is>
          <t>TUN</t>
        </is>
      </c>
      <c r="B208" s="16" t="inlineStr">
        <is>
          <t>Tunisia</t>
        </is>
      </c>
      <c r="C208" s="16" t="n">
        <v>97</v>
      </c>
      <c r="D208" s="16" t="n">
        <v>8383</v>
      </c>
      <c r="E208" s="16">
        <f>IFERROR(INDEX(Pop!$M$2:$M$1611,MATCH(A208, Pop!$A$2:$A$1611,0)),)</f>
        <v/>
      </c>
      <c r="F208" s="16">
        <f>IFERROR(E208*(C208/100)/D208, "-")</f>
        <v/>
      </c>
    </row>
    <row r="209">
      <c r="A209" s="16" t="inlineStr">
        <is>
          <t>TUR</t>
        </is>
      </c>
      <c r="B209" s="16" t="inlineStr">
        <is>
          <t>Turkey</t>
        </is>
      </c>
      <c r="C209" s="16" t="n">
        <v>98</v>
      </c>
      <c r="D209" s="16" t="n">
        <v>49032</v>
      </c>
      <c r="E209" s="16">
        <f>IFERROR(INDEX(Pop!$M$2:$M$1611,MATCH(A209, Pop!$A$2:$A$1611,0)),)</f>
        <v/>
      </c>
      <c r="F209" s="16">
        <f>IFERROR(E209*(C209/100)/D209, "-")</f>
        <v/>
      </c>
    </row>
    <row r="210">
      <c r="A210" s="16" t="inlineStr">
        <is>
          <t>TUV</t>
        </is>
      </c>
      <c r="B210" s="16" t="inlineStr">
        <is>
          <t>Tuvalu</t>
        </is>
      </c>
      <c r="C210" s="16" t="n">
        <v>57.7</v>
      </c>
      <c r="D210" s="16" t="n">
        <v/>
      </c>
      <c r="E210" s="16">
        <f>IFERROR(INDEX(Pop!$M$2:$M$1611,MATCH(A210, Pop!$A$2:$A$1611,0)),)</f>
        <v/>
      </c>
      <c r="F210" s="16">
        <f>IFERROR(E210*(C210/100)/D210, "-")</f>
        <v/>
      </c>
    </row>
    <row r="211">
      <c r="A211" s="16" t="inlineStr">
        <is>
          <t>TZA</t>
        </is>
      </c>
      <c r="B211" s="16" t="inlineStr">
        <is>
          <t>Tanzania</t>
        </is>
      </c>
      <c r="C211" s="16" t="n">
        <v>66.3</v>
      </c>
      <c r="D211" s="16" t="n">
        <v>8278</v>
      </c>
      <c r="E211" s="16">
        <f>IFERROR(INDEX(Pop!$M$2:$M$1611,MATCH(A211, Pop!$A$2:$A$1611,0)),)</f>
        <v/>
      </c>
      <c r="F211" s="16">
        <f>IFERROR(E211*(C211/100)/D211, "-")</f>
        <v/>
      </c>
    </row>
    <row r="212">
      <c r="A212" s="16" t="inlineStr">
        <is>
          <t>UGA</t>
        </is>
      </c>
      <c r="B212" s="16" t="inlineStr">
        <is>
          <t>Uganda</t>
        </is>
      </c>
      <c r="C212" s="16" t="n">
        <v>87.22</v>
      </c>
      <c r="D212" s="16" t="n">
        <v>3554</v>
      </c>
      <c r="E212" s="16">
        <f>IFERROR(INDEX(Pop!$M$2:$M$1611,MATCH(A212, Pop!$A$2:$A$1611,0)),)</f>
        <v/>
      </c>
      <c r="F212" s="16">
        <f>IFERROR(E212*(C212/100)/D212, "-")</f>
        <v/>
      </c>
    </row>
    <row r="213">
      <c r="A213" s="16" t="inlineStr">
        <is>
          <t>UKR</t>
        </is>
      </c>
      <c r="B213" s="16" t="inlineStr">
        <is>
          <t>Ukraine</t>
        </is>
      </c>
      <c r="C213" s="16" t="n">
        <v>90</v>
      </c>
      <c r="D213" s="16" t="n">
        <v>21600</v>
      </c>
      <c r="E213" s="16">
        <f>IFERROR(INDEX(Pop!$M$2:$M$1611,MATCH(A213, Pop!$A$2:$A$1611,0)),)</f>
        <v/>
      </c>
      <c r="F213" s="16">
        <f>IFERROR(E213*(C213/100)/D213, "-")</f>
        <v/>
      </c>
    </row>
    <row r="214">
      <c r="A214" s="16" t="inlineStr">
        <is>
          <t>URY</t>
        </is>
      </c>
      <c r="B214" s="16" t="inlineStr">
        <is>
          <t>Uruguay</t>
        </is>
      </c>
      <c r="C214" s="16" t="n">
        <v>95</v>
      </c>
      <c r="D214" s="16" t="n">
        <v/>
      </c>
      <c r="E214" s="16">
        <f>IFERROR(INDEX(Pop!$M$2:$M$1611,MATCH(A214, Pop!$A$2:$A$1611,0)),)</f>
        <v/>
      </c>
      <c r="F214" s="16">
        <f>IFERROR(E214*(C214/100)/D214, "-")</f>
        <v/>
      </c>
    </row>
    <row r="215">
      <c r="A215" s="16" t="inlineStr">
        <is>
          <t>USA</t>
        </is>
      </c>
      <c r="B215" s="16" t="inlineStr">
        <is>
          <t>United States of America</t>
        </is>
      </c>
      <c r="C215" s="16" t="n">
        <v>99</v>
      </c>
      <c r="D215" s="16" t="n">
        <v/>
      </c>
      <c r="E215" s="16">
        <f>IFERROR(INDEX(Pop!$M$2:$M$1611,MATCH(A215, Pop!$A$2:$A$1611,0)),)</f>
        <v/>
      </c>
      <c r="F215" s="16">
        <f>IFERROR(E215*(C215/100)/D215, "-")</f>
        <v/>
      </c>
    </row>
    <row r="216">
      <c r="A216" s="16" t="inlineStr">
        <is>
          <t>UZB</t>
        </is>
      </c>
      <c r="B216" s="16" t="inlineStr">
        <is>
          <t>Uzbekistan</t>
        </is>
      </c>
      <c r="C216" s="16" t="n">
        <v>90</v>
      </c>
      <c r="D216" s="16" t="n">
        <v/>
      </c>
      <c r="E216" s="16">
        <f>IFERROR(INDEX(Pop!$M$2:$M$1611,MATCH(A216, Pop!$A$2:$A$1611,0)),)</f>
        <v/>
      </c>
      <c r="F216" s="16">
        <f>IFERROR(E216*(C216/100)/D216, "-")</f>
        <v/>
      </c>
    </row>
    <row r="217">
      <c r="A217" s="16" t="inlineStr">
        <is>
          <t>VCT</t>
        </is>
      </c>
      <c r="B217" s="16" t="inlineStr">
        <is>
          <t>Saint Vincent and the Grenadines</t>
        </is>
      </c>
      <c r="C217" s="16" t="n">
        <v>95</v>
      </c>
      <c r="D217" s="16" t="n">
        <v/>
      </c>
      <c r="E217" s="16">
        <f>IFERROR(INDEX(Pop!$M$2:$M$1611,MATCH(A217, Pop!$A$2:$A$1611,0)),)</f>
        <v/>
      </c>
      <c r="F217" s="16">
        <f>IFERROR(E217*(C217/100)/D217, "-")</f>
        <v/>
      </c>
    </row>
    <row r="218">
      <c r="A218" s="16" t="inlineStr">
        <is>
          <t>VEN</t>
        </is>
      </c>
      <c r="B218" s="16" t="inlineStr">
        <is>
          <t>Venezuela</t>
        </is>
      </c>
      <c r="C218" s="16" t="n">
        <v>95</v>
      </c>
      <c r="D218" s="16" t="n">
        <v/>
      </c>
      <c r="E218" s="16">
        <f>IFERROR(INDEX(Pop!$M$2:$M$1611,MATCH(A218, Pop!$A$2:$A$1611,0)),)</f>
        <v/>
      </c>
      <c r="F218" s="16">
        <f>IFERROR(E218*(C218/100)/D218, "-")</f>
        <v/>
      </c>
    </row>
    <row r="219">
      <c r="A219" s="16" t="inlineStr">
        <is>
          <t>VGB</t>
        </is>
      </c>
      <c r="B219" s="16" t="inlineStr">
        <is>
          <t>Virgin Islands; British</t>
        </is>
      </c>
      <c r="C219" s="16" t="n">
        <v>95</v>
      </c>
      <c r="D219" s="16" t="n">
        <v/>
      </c>
      <c r="E219" s="16">
        <f>IFERROR(INDEX(Pop!$M$2:$M$1611,MATCH(A219, Pop!$A$2:$A$1611,0)),)</f>
        <v/>
      </c>
      <c r="F219" s="16">
        <f>IFERROR(E219*(C219/100)/D219, "-")</f>
        <v/>
      </c>
    </row>
    <row r="220">
      <c r="A220" s="16" t="inlineStr">
        <is>
          <t>VIR</t>
        </is>
      </c>
      <c r="B220" s="16" t="inlineStr">
        <is>
          <t>Virgin Islands; U.S.</t>
        </is>
      </c>
      <c r="C220" s="16" t="n">
        <v>95</v>
      </c>
      <c r="D220" s="16" t="n">
        <v/>
      </c>
      <c r="E220" s="16">
        <f>IFERROR(INDEX(Pop!$M$2:$M$1611,MATCH(A220, Pop!$A$2:$A$1611,0)),)</f>
        <v/>
      </c>
      <c r="F220" s="16">
        <f>IFERROR(E220*(C220/100)/D220, "-")</f>
        <v/>
      </c>
    </row>
    <row r="221">
      <c r="A221" s="16" t="inlineStr">
        <is>
          <t>VNM</t>
        </is>
      </c>
      <c r="B221" s="16" t="inlineStr">
        <is>
          <t>Vietnam</t>
        </is>
      </c>
      <c r="C221" s="16" t="n">
        <v>95</v>
      </c>
      <c r="D221" s="16" t="n">
        <v>90000</v>
      </c>
      <c r="E221" s="16">
        <f>IFERROR(INDEX(Pop!$M$2:$M$1611,MATCH(A221, Pop!$A$2:$A$1611,0)),)</f>
        <v/>
      </c>
      <c r="F221" s="16">
        <f>IFERROR(E221*(C221/100)/D221, "-")</f>
        <v/>
      </c>
    </row>
    <row r="222">
      <c r="A222" s="16" t="inlineStr">
        <is>
          <t>VUT</t>
        </is>
      </c>
      <c r="B222" s="16" t="inlineStr">
        <is>
          <t>Vanuatu</t>
        </is>
      </c>
      <c r="C222" s="16" t="n">
        <v>90.03999999999999</v>
      </c>
      <c r="D222" s="16" t="n">
        <v/>
      </c>
      <c r="E222" s="16">
        <f>IFERROR(INDEX(Pop!$M$2:$M$1611,MATCH(A222, Pop!$A$2:$A$1611,0)),)</f>
        <v/>
      </c>
      <c r="F222" s="16">
        <f>IFERROR(E222*(C222/100)/D222, "-")</f>
        <v/>
      </c>
    </row>
    <row r="223">
      <c r="A223" s="16" t="inlineStr">
        <is>
          <t>WLF</t>
        </is>
      </c>
      <c r="B223" s="16" t="inlineStr">
        <is>
          <t>Wallis and Futuna Islands</t>
        </is>
      </c>
      <c r="C223" s="16" t="n">
        <v>74.31</v>
      </c>
      <c r="D223" s="16" t="n">
        <v/>
      </c>
      <c r="E223" s="16">
        <f>IFERROR(INDEX(Pop!$M$2:$M$1611,MATCH(A223, Pop!$A$2:$A$1611,0)),)</f>
        <v/>
      </c>
      <c r="F223" s="16">
        <f>IFERROR(E223*(C223/100)/D223, "-")</f>
        <v/>
      </c>
    </row>
    <row r="224">
      <c r="A224" s="16" t="inlineStr">
        <is>
          <t>WSM</t>
        </is>
      </c>
      <c r="B224" s="16" t="inlineStr">
        <is>
          <t>Samoa</t>
        </is>
      </c>
      <c r="C224" s="16" t="n">
        <v>95</v>
      </c>
      <c r="D224" s="16" t="n">
        <v/>
      </c>
      <c r="E224" s="16">
        <f>IFERROR(INDEX(Pop!$M$2:$M$1611,MATCH(A224, Pop!$A$2:$A$1611,0)),)</f>
        <v/>
      </c>
      <c r="F224" s="16">
        <f>IFERROR(E224*(C224/100)/D224, "-")</f>
        <v/>
      </c>
    </row>
    <row r="225">
      <c r="A225" s="16" t="inlineStr">
        <is>
          <t>XKX</t>
        </is>
      </c>
      <c r="B225" s="16" t="inlineStr">
        <is>
          <t>Kosovo</t>
        </is>
      </c>
      <c r="C225" s="16" t="n">
        <v>95</v>
      </c>
      <c r="D225" s="16" t="n">
        <v/>
      </c>
      <c r="E225" s="16">
        <f>IFERROR(INDEX(Pop!$M$2:$M$1611,MATCH(A225, Pop!$A$2:$A$1611,0)),)</f>
        <v/>
      </c>
      <c r="F225" s="16">
        <f>IFERROR(E225*(C225/100)/D225, "-")</f>
        <v/>
      </c>
    </row>
    <row r="226">
      <c r="A226" s="16" t="inlineStr">
        <is>
          <t>YEM</t>
        </is>
      </c>
      <c r="B226" s="16" t="inlineStr">
        <is>
          <t>Yemen</t>
        </is>
      </c>
      <c r="C226" s="16" t="n">
        <v>95</v>
      </c>
      <c r="D226" s="16" t="n">
        <v/>
      </c>
      <c r="E226" s="16">
        <f>IFERROR(INDEX(Pop!$M$2:$M$1611,MATCH(A226, Pop!$A$2:$A$1611,0)),)</f>
        <v/>
      </c>
      <c r="F226" s="16">
        <f>IFERROR(E226*(C226/100)/D226, "-")</f>
        <v/>
      </c>
    </row>
    <row r="227">
      <c r="A227" s="16" t="inlineStr">
        <is>
          <t>ZAF</t>
        </is>
      </c>
      <c r="B227" s="16" t="inlineStr">
        <is>
          <t>South Africa</t>
        </is>
      </c>
      <c r="C227" s="16" t="n">
        <v>99.5</v>
      </c>
      <c r="D227" s="16" t="n">
        <v>28581</v>
      </c>
      <c r="E227" s="16">
        <f>IFERROR(INDEX(Pop!$M$2:$M$1611,MATCH(A227, Pop!$A$2:$A$1611,0)),)</f>
        <v/>
      </c>
      <c r="F227" s="16">
        <f>IFERROR(E227*(C227/100)/D227, "-")</f>
        <v/>
      </c>
    </row>
    <row r="228">
      <c r="A228" s="16" t="inlineStr">
        <is>
          <t>ZMB</t>
        </is>
      </c>
      <c r="B228" s="16" t="inlineStr">
        <is>
          <t>Zambia</t>
        </is>
      </c>
      <c r="C228" s="16" t="n">
        <v>40</v>
      </c>
      <c r="D228" s="16" t="n">
        <v>2000</v>
      </c>
      <c r="E228" s="16">
        <f>IFERROR(INDEX(Pop!$M$2:$M$1611,MATCH(A228, Pop!$A$2:$A$1611,0)),)</f>
        <v/>
      </c>
      <c r="F228" s="16">
        <f>IFERROR(E228*(C228/100)/D228, "-")</f>
        <v/>
      </c>
    </row>
    <row r="229">
      <c r="A229" s="16" t="inlineStr">
        <is>
          <t>ZWE</t>
        </is>
      </c>
      <c r="B229" s="16" t="inlineStr">
        <is>
          <t>Zimbabwe</t>
        </is>
      </c>
      <c r="C229" s="16" t="n">
        <v>50</v>
      </c>
      <c r="D229" s="16" t="n">
        <v>2700</v>
      </c>
      <c r="E229" s="16">
        <f>IFERROR(INDEX(Pop!$M$2:$M$1611,MATCH(A229, Pop!$A$2:$A$1611,0)),)</f>
        <v/>
      </c>
      <c r="F229" s="16">
        <f>IFERROR(E229*(C229/100)/D229, "-")</f>
        <v/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000ff"/>
    <outlinePr summaryBelow="1" summaryRight="1"/>
    <pageSetUpPr/>
  </sheetPr>
  <dimension ref="A1:L189"/>
  <sheetViews>
    <sheetView workbookViewId="0">
      <selection activeCell="A1" sqref="A1"/>
    </sheetView>
  </sheetViews>
  <sheetFormatPr baseColWidth="8" defaultRowHeight="15"/>
  <sheetData>
    <row r="1">
      <c r="A1" s="16">
        <f>'Data'!A1</f>
        <v/>
      </c>
      <c r="B1" s="16">
        <f>'Data'!B1</f>
        <v/>
      </c>
      <c r="C1" s="16">
        <f>'Data'!C1</f>
        <v/>
      </c>
      <c r="D1" s="16">
        <f>'Data'!D1</f>
        <v/>
      </c>
      <c r="E1" s="16">
        <f>'Data'!E1</f>
        <v/>
      </c>
      <c r="F1" s="16">
        <f>'Data'!F1</f>
        <v/>
      </c>
      <c r="G1" s="16">
        <f>'Data'!G1</f>
        <v/>
      </c>
      <c r="H1" s="16">
        <f>'Data'!H1</f>
        <v/>
      </c>
      <c r="I1" s="16">
        <f>'Data'!I1</f>
        <v/>
      </c>
      <c r="J1" s="16">
        <f>'Data'!J1</f>
        <v/>
      </c>
      <c r="K1" s="16">
        <f>'Data'!K1</f>
        <v/>
      </c>
      <c r="L1" s="16">
        <f>'Data'!L1</f>
        <v/>
      </c>
    </row>
    <row r="2">
      <c r="A2" s="16">
        <f>'Data'!A2</f>
        <v/>
      </c>
      <c r="B2" s="16">
        <f>'Data'!B2</f>
        <v/>
      </c>
      <c r="C2" s="16">
        <f>IFERROR(INDEX(Pop!$C$2:$C$1611,MATCH(A2, Pop!$A$2:$A$1611,0)) /INDEX(Coverage!$F$2:$F$1611,MATCH(A2, Coverage!$A$2:$A$1611,0)),0)</f>
        <v/>
      </c>
      <c r="D2" s="16">
        <f>IF(SUM(C2)&lt;INDEX(Coverage!$D$2:$D$1611,MATCH(A2, Coverage!$A$2:$A$1611,0)),INDEX(Pop!$D$2:$D$1611,MATCH(A2, Pop!$A$2:$A$1611,0))/INDEX(Coverage!$F$2:$F$1611,MATCH(A2, Coverage!$A$2:$A$1611,0)),0)</f>
        <v/>
      </c>
      <c r="E2" s="16">
        <f>IF(SUM(C2:D2)&lt;INDEX(Coverage!$D$2:$D$1611,MATCH(A2, Coverage!$A$2:$A$1611,0)),INDEX(Pop!$E$2:$E$1611,MATCH(A2, Pop!$A$2:$A$1611,0))/INDEX(Coverage!$F$2:$F$1611,MATCH(A2, Coverage!$A$2:$A$1611,0)),0)</f>
        <v/>
      </c>
      <c r="F2" s="16">
        <f>IF(SUM(C2:E2)&lt;INDEX(Coverage!$D$2:$D$1611,MATCH(A2, Coverage!$A$2:$A$1611,0)),INDEX(Pop!$F$2:$F$1611,MATCH(A2, Pop!$A$2:$A$1611,0))/INDEX(Coverage!$F$2:$F$1611,MATCH(A2, Coverage!$A$2:$A$1611,0)),0)</f>
        <v/>
      </c>
      <c r="G2" s="16">
        <f>IF(SUM(C2:F2)&lt;INDEX(Coverage!$D$2:$D$1611,MATCH(A2, Coverage!$A$2:$A$1611,0)),INDEX(Pop!$G$2:$G$1611,MATCH(A2, Pop!$A$2:$A$1611,0))/INDEX(Coverage!$F$2:$F$1611,MATCH(A2, Coverage!$A$2:$A$1611,0)),0)</f>
        <v/>
      </c>
      <c r="H2" s="16">
        <f>IF(SUM(C2:G2)&lt;INDEX(Coverage!$D$2:$D$1611,MATCH(A2, Coverage!$A$2:$A$1611,0)),INDEX(Pop!$H$2:$H$1611,MATCH(A2, Pop!$A$2:$A$1611,0))/INDEX(Coverage!$F$2:$F$1611,MATCH(A2, Coverage!$A$2:$A$1611,0)),0)</f>
        <v/>
      </c>
      <c r="I2" s="16">
        <f>IF(SUM(C2:H2)&lt;INDEX(Coverage!$D$2:$D$1611,MATCH(A2, Coverage!$A$2:$A$1611,0)),INDEX(Pop!$I$2:$I$1611,MATCH(A2, Pop!$A$2:$A$1611,0))/INDEX(Coverage!$F$2:$F$1611,MATCH(A2, Coverage!$A$2:$A$1611,0)),0)</f>
        <v/>
      </c>
      <c r="J2" s="16">
        <f>IF(SUM(C2:I2)&lt;INDEX(Coverage!$D$2:$D$1611,MATCH(A2, Coverage!$A$2:$A$1611,0)),INDEX(Pop!$J$2:$J$1611,MATCH(A2, Pop!$A$2:$A$1611,0))/INDEX(Coverage!$F$2:$F$1611,MATCH(A2, Coverage!$A$2:$A$1611,0)),0)</f>
        <v/>
      </c>
      <c r="K2" s="16">
        <f>IF(SUM(C2:J2)&lt;INDEX(Coverage!$D$2:$D$1611,MATCH(A2, Coverage!$A$2:$A$1611,0)),INDEX(Pop!$K$2:$K$1611,MATCH(A2, Pop!$A$2:$A$1611,0))/INDEX(Coverage!$F$2:$F$1611,MATCH(A2, Coverage!$A$2:$A$1611,0)),0)</f>
        <v/>
      </c>
      <c r="L2" s="16">
        <f>IF(SUM(C2:K2)&lt;INDEX(Coverage!$D$2:$D$1611,MATCH(A2, Coverage!$A$2:$A$1611,0)),INDEX(Pop!$L$2:$L$1611,MATCH(A2, Pop!$A$2:$A$1611,0))/INDEX(Coverage!$F$2:$F$1611,MATCH(A2, Coverage!$A$2:$A$1611,0)),0)</f>
        <v/>
      </c>
    </row>
    <row r="3">
      <c r="A3" s="16">
        <f>'Data'!A3</f>
        <v/>
      </c>
      <c r="B3" s="16">
        <f>'Data'!B3</f>
        <v/>
      </c>
      <c r="C3" s="16">
        <f>IFERROR(INDEX(Pop!$C$2:$C$1611,MATCH(A3, Pop!$A$2:$A$1611,0)) /INDEX(Coverage!$F$2:$F$1611,MATCH(A3, Coverage!$A$2:$A$1611,0)),0)</f>
        <v/>
      </c>
      <c r="D3" s="16">
        <f>IF(SUM(C3)&lt;INDEX(Coverage!$D$2:$D$1611,MATCH(A3, Coverage!$A$2:$A$1611,0)),INDEX(Pop!$D$2:$D$1611,MATCH(A3, Pop!$A$2:$A$1611,0))/INDEX(Coverage!$F$2:$F$1611,MATCH(A3, Coverage!$A$2:$A$1611,0)),0)</f>
        <v/>
      </c>
      <c r="E3" s="16">
        <f>IF(SUM(C3:D3)&lt;INDEX(Coverage!$D$2:$D$1611,MATCH(A3, Coverage!$A$2:$A$1611,0)),INDEX(Pop!$E$2:$E$1611,MATCH(A3, Pop!$A$2:$A$1611,0))/INDEX(Coverage!$F$2:$F$1611,MATCH(A3, Coverage!$A$2:$A$1611,0)),0)</f>
        <v/>
      </c>
      <c r="F3" s="16">
        <f>IF(SUM(C3:E3)&lt;INDEX(Coverage!$D$2:$D$1611,MATCH(A3, Coverage!$A$2:$A$1611,0)),INDEX(Pop!$F$2:$F$1611,MATCH(A3, Pop!$A$2:$A$1611,0))/INDEX(Coverage!$F$2:$F$1611,MATCH(A3, Coverage!$A$2:$A$1611,0)),0)</f>
        <v/>
      </c>
      <c r="G3" s="16">
        <f>IF(SUM(C3:F3)&lt;INDEX(Coverage!$D$2:$D$1611,MATCH(A3, Coverage!$A$2:$A$1611,0)),INDEX(Pop!$G$2:$G$1611,MATCH(A3, Pop!$A$2:$A$1611,0))/INDEX(Coverage!$F$2:$F$1611,MATCH(A3, Coverage!$A$2:$A$1611,0)),0)</f>
        <v/>
      </c>
      <c r="H3" s="16">
        <f>IF(SUM(C3:G3)&lt;INDEX(Coverage!$D$2:$D$1611,MATCH(A3, Coverage!$A$2:$A$1611,0)),INDEX(Pop!$H$2:$H$1611,MATCH(A3, Pop!$A$2:$A$1611,0))/INDEX(Coverage!$F$2:$F$1611,MATCH(A3, Coverage!$A$2:$A$1611,0)),0)</f>
        <v/>
      </c>
      <c r="I3" s="16">
        <f>IF(SUM(C3:H3)&lt;INDEX(Coverage!$D$2:$D$1611,MATCH(A3, Coverage!$A$2:$A$1611,0)),INDEX(Pop!$I$2:$I$1611,MATCH(A3, Pop!$A$2:$A$1611,0))/INDEX(Coverage!$F$2:$F$1611,MATCH(A3, Coverage!$A$2:$A$1611,0)),0)</f>
        <v/>
      </c>
      <c r="J3" s="16">
        <f>IF(SUM(C3:I3)&lt;INDEX(Coverage!$D$2:$D$1611,MATCH(A3, Coverage!$A$2:$A$1611,0)),INDEX(Pop!$J$2:$J$1611,MATCH(A3, Pop!$A$2:$A$1611,0))/INDEX(Coverage!$F$2:$F$1611,MATCH(A3, Coverage!$A$2:$A$1611,0)),0)</f>
        <v/>
      </c>
      <c r="K3" s="16">
        <f>IF(SUM(C3:J3)&lt;INDEX(Coverage!$D$2:$D$1611,MATCH(A3, Coverage!$A$2:$A$1611,0)),INDEX(Pop!$K$2:$K$1611,MATCH(A3, Pop!$A$2:$A$1611,0))/INDEX(Coverage!$F$2:$F$1611,MATCH(A3, Coverage!$A$2:$A$1611,0)),0)</f>
        <v/>
      </c>
      <c r="L3" s="16">
        <f>IF(SUM(C3:K3)&lt;INDEX(Coverage!$D$2:$D$1611,MATCH(A3, Coverage!$A$2:$A$1611,0)),INDEX(Pop!$L$2:$L$1611,MATCH(A3, Pop!$A$2:$A$1611,0))/INDEX(Coverage!$F$2:$F$1611,MATCH(A3, Coverage!$A$2:$A$1611,0)),0)</f>
        <v/>
      </c>
    </row>
    <row r="4">
      <c r="A4" s="16">
        <f>'Data'!A4</f>
        <v/>
      </c>
      <c r="B4" s="16">
        <f>'Data'!B4</f>
        <v/>
      </c>
      <c r="C4" s="16">
        <f>IFERROR(INDEX(Pop!$C$2:$C$1611,MATCH(A4, Pop!$A$2:$A$1611,0)) /INDEX(Coverage!$F$2:$F$1611,MATCH(A4, Coverage!$A$2:$A$1611,0)),0)</f>
        <v/>
      </c>
      <c r="D4" s="16">
        <f>IF(SUM(C4)&lt;INDEX(Coverage!$D$2:$D$1611,MATCH(A4, Coverage!$A$2:$A$1611,0)),INDEX(Pop!$D$2:$D$1611,MATCH(A4, Pop!$A$2:$A$1611,0))/INDEX(Coverage!$F$2:$F$1611,MATCH(A4, Coverage!$A$2:$A$1611,0)),0)</f>
        <v/>
      </c>
      <c r="E4" s="16">
        <f>IF(SUM(C4:D4)&lt;INDEX(Coverage!$D$2:$D$1611,MATCH(A4, Coverage!$A$2:$A$1611,0)),INDEX(Pop!$E$2:$E$1611,MATCH(A4, Pop!$A$2:$A$1611,0))/INDEX(Coverage!$F$2:$F$1611,MATCH(A4, Coverage!$A$2:$A$1611,0)),0)</f>
        <v/>
      </c>
      <c r="F4" s="16">
        <f>IF(SUM(C4:E4)&lt;INDEX(Coverage!$D$2:$D$1611,MATCH(A4, Coverage!$A$2:$A$1611,0)),INDEX(Pop!$F$2:$F$1611,MATCH(A4, Pop!$A$2:$A$1611,0))/INDEX(Coverage!$F$2:$F$1611,MATCH(A4, Coverage!$A$2:$A$1611,0)),0)</f>
        <v/>
      </c>
      <c r="G4" s="16">
        <f>IF(SUM(C4:F4)&lt;INDEX(Coverage!$D$2:$D$1611,MATCH(A4, Coverage!$A$2:$A$1611,0)),INDEX(Pop!$G$2:$G$1611,MATCH(A4, Pop!$A$2:$A$1611,0))/INDEX(Coverage!$F$2:$F$1611,MATCH(A4, Coverage!$A$2:$A$1611,0)),0)</f>
        <v/>
      </c>
      <c r="H4" s="16">
        <f>IF(SUM(C4:G4)&lt;INDEX(Coverage!$D$2:$D$1611,MATCH(A4, Coverage!$A$2:$A$1611,0)),INDEX(Pop!$H$2:$H$1611,MATCH(A4, Pop!$A$2:$A$1611,0))/INDEX(Coverage!$F$2:$F$1611,MATCH(A4, Coverage!$A$2:$A$1611,0)),0)</f>
        <v/>
      </c>
      <c r="I4" s="16">
        <f>IF(SUM(C4:H4)&lt;INDEX(Coverage!$D$2:$D$1611,MATCH(A4, Coverage!$A$2:$A$1611,0)),INDEX(Pop!$I$2:$I$1611,MATCH(A4, Pop!$A$2:$A$1611,0))/INDEX(Coverage!$F$2:$F$1611,MATCH(A4, Coverage!$A$2:$A$1611,0)),0)</f>
        <v/>
      </c>
      <c r="J4" s="16">
        <f>IF(SUM(C4:I4)&lt;INDEX(Coverage!$D$2:$D$1611,MATCH(A4, Coverage!$A$2:$A$1611,0)),INDEX(Pop!$J$2:$J$1611,MATCH(A4, Pop!$A$2:$A$1611,0))/INDEX(Coverage!$F$2:$F$1611,MATCH(A4, Coverage!$A$2:$A$1611,0)),0)</f>
        <v/>
      </c>
      <c r="K4" s="16">
        <f>IF(SUM(C4:J4)&lt;INDEX(Coverage!$D$2:$D$1611,MATCH(A4, Coverage!$A$2:$A$1611,0)),INDEX(Pop!$K$2:$K$1611,MATCH(A4, Pop!$A$2:$A$1611,0))/INDEX(Coverage!$F$2:$F$1611,MATCH(A4, Coverage!$A$2:$A$1611,0)),0)</f>
        <v/>
      </c>
      <c r="L4" s="16">
        <f>IF(SUM(C4:K4)&lt;INDEX(Coverage!$D$2:$D$1611,MATCH(A4, Coverage!$A$2:$A$1611,0)),INDEX(Pop!$L$2:$L$1611,MATCH(A4, Pop!$A$2:$A$1611,0))/INDEX(Coverage!$F$2:$F$1611,MATCH(A4, Coverage!$A$2:$A$1611,0)),0)</f>
        <v/>
      </c>
    </row>
    <row r="5">
      <c r="A5" s="16">
        <f>'Data'!A5</f>
        <v/>
      </c>
      <c r="B5" s="16">
        <f>'Data'!B5</f>
        <v/>
      </c>
      <c r="C5" s="16">
        <f>IFERROR(INDEX(Pop!$C$2:$C$1611,MATCH(A5, Pop!$A$2:$A$1611,0)) /INDEX(Coverage!$F$2:$F$1611,MATCH(A5, Coverage!$A$2:$A$1611,0)),0)</f>
        <v/>
      </c>
      <c r="D5" s="16">
        <f>IF(SUM(C5)&lt;INDEX(Coverage!$D$2:$D$1611,MATCH(A5, Coverage!$A$2:$A$1611,0)),INDEX(Pop!$D$2:$D$1611,MATCH(A5, Pop!$A$2:$A$1611,0))/INDEX(Coverage!$F$2:$F$1611,MATCH(A5, Coverage!$A$2:$A$1611,0)),0)</f>
        <v/>
      </c>
      <c r="E5" s="16">
        <f>IF(SUM(C5:D5)&lt;INDEX(Coverage!$D$2:$D$1611,MATCH(A5, Coverage!$A$2:$A$1611,0)),INDEX(Pop!$E$2:$E$1611,MATCH(A5, Pop!$A$2:$A$1611,0))/INDEX(Coverage!$F$2:$F$1611,MATCH(A5, Coverage!$A$2:$A$1611,0)),0)</f>
        <v/>
      </c>
      <c r="F5" s="16">
        <f>IF(SUM(C5:E5)&lt;INDEX(Coverage!$D$2:$D$1611,MATCH(A5, Coverage!$A$2:$A$1611,0)),INDEX(Pop!$F$2:$F$1611,MATCH(A5, Pop!$A$2:$A$1611,0))/INDEX(Coverage!$F$2:$F$1611,MATCH(A5, Coverage!$A$2:$A$1611,0)),0)</f>
        <v/>
      </c>
      <c r="G5" s="16">
        <f>IF(SUM(C5:F5)&lt;INDEX(Coverage!$D$2:$D$1611,MATCH(A5, Coverage!$A$2:$A$1611,0)),INDEX(Pop!$G$2:$G$1611,MATCH(A5, Pop!$A$2:$A$1611,0))/INDEX(Coverage!$F$2:$F$1611,MATCH(A5, Coverage!$A$2:$A$1611,0)),0)</f>
        <v/>
      </c>
      <c r="H5" s="16">
        <f>IF(SUM(C5:G5)&lt;INDEX(Coverage!$D$2:$D$1611,MATCH(A5, Coverage!$A$2:$A$1611,0)),INDEX(Pop!$H$2:$H$1611,MATCH(A5, Pop!$A$2:$A$1611,0))/INDEX(Coverage!$F$2:$F$1611,MATCH(A5, Coverage!$A$2:$A$1611,0)),0)</f>
        <v/>
      </c>
      <c r="I5" s="16">
        <f>IF(SUM(C5:H5)&lt;INDEX(Coverage!$D$2:$D$1611,MATCH(A5, Coverage!$A$2:$A$1611,0)),INDEX(Pop!$I$2:$I$1611,MATCH(A5, Pop!$A$2:$A$1611,0))/INDEX(Coverage!$F$2:$F$1611,MATCH(A5, Coverage!$A$2:$A$1611,0)),0)</f>
        <v/>
      </c>
      <c r="J5" s="16">
        <f>IF(SUM(C5:I5)&lt;INDEX(Coverage!$D$2:$D$1611,MATCH(A5, Coverage!$A$2:$A$1611,0)),INDEX(Pop!$J$2:$J$1611,MATCH(A5, Pop!$A$2:$A$1611,0))/INDEX(Coverage!$F$2:$F$1611,MATCH(A5, Coverage!$A$2:$A$1611,0)),0)</f>
        <v/>
      </c>
      <c r="K5" s="16">
        <f>IF(SUM(C5:J5)&lt;INDEX(Coverage!$D$2:$D$1611,MATCH(A5, Coverage!$A$2:$A$1611,0)),INDEX(Pop!$K$2:$K$1611,MATCH(A5, Pop!$A$2:$A$1611,0))/INDEX(Coverage!$F$2:$F$1611,MATCH(A5, Coverage!$A$2:$A$1611,0)),0)</f>
        <v/>
      </c>
      <c r="L5" s="16">
        <f>IF(SUM(C5:K5)&lt;INDEX(Coverage!$D$2:$D$1611,MATCH(A5, Coverage!$A$2:$A$1611,0)),INDEX(Pop!$L$2:$L$1611,MATCH(A5, Pop!$A$2:$A$1611,0))/INDEX(Coverage!$F$2:$F$1611,MATCH(A5, Coverage!$A$2:$A$1611,0)),0)</f>
        <v/>
      </c>
    </row>
    <row r="6">
      <c r="A6" s="16">
        <f>'Data'!A6</f>
        <v/>
      </c>
      <c r="B6" s="16">
        <f>'Data'!B6</f>
        <v/>
      </c>
      <c r="C6" s="16">
        <f>IFERROR(INDEX(Pop!$C$2:$C$1611,MATCH(A6, Pop!$A$2:$A$1611,0)) /INDEX(Coverage!$F$2:$F$1611,MATCH(A6, Coverage!$A$2:$A$1611,0)),0)</f>
        <v/>
      </c>
      <c r="D6" s="16">
        <f>IF(SUM(C6)&lt;INDEX(Coverage!$D$2:$D$1611,MATCH(A6, Coverage!$A$2:$A$1611,0)),INDEX(Pop!$D$2:$D$1611,MATCH(A6, Pop!$A$2:$A$1611,0))/INDEX(Coverage!$F$2:$F$1611,MATCH(A6, Coverage!$A$2:$A$1611,0)),0)</f>
        <v/>
      </c>
      <c r="E6" s="16">
        <f>IF(SUM(C6:D6)&lt;INDEX(Coverage!$D$2:$D$1611,MATCH(A6, Coverage!$A$2:$A$1611,0)),INDEX(Pop!$E$2:$E$1611,MATCH(A6, Pop!$A$2:$A$1611,0))/INDEX(Coverage!$F$2:$F$1611,MATCH(A6, Coverage!$A$2:$A$1611,0)),0)</f>
        <v/>
      </c>
      <c r="F6" s="16">
        <f>IF(SUM(C6:E6)&lt;INDEX(Coverage!$D$2:$D$1611,MATCH(A6, Coverage!$A$2:$A$1611,0)),INDEX(Pop!$F$2:$F$1611,MATCH(A6, Pop!$A$2:$A$1611,0))/INDEX(Coverage!$F$2:$F$1611,MATCH(A6, Coverage!$A$2:$A$1611,0)),0)</f>
        <v/>
      </c>
      <c r="G6" s="16">
        <f>IF(SUM(C6:F6)&lt;INDEX(Coverage!$D$2:$D$1611,MATCH(A6, Coverage!$A$2:$A$1611,0)),INDEX(Pop!$G$2:$G$1611,MATCH(A6, Pop!$A$2:$A$1611,0))/INDEX(Coverage!$F$2:$F$1611,MATCH(A6, Coverage!$A$2:$A$1611,0)),0)</f>
        <v/>
      </c>
      <c r="H6" s="16">
        <f>IF(SUM(C6:G6)&lt;INDEX(Coverage!$D$2:$D$1611,MATCH(A6, Coverage!$A$2:$A$1611,0)),INDEX(Pop!$H$2:$H$1611,MATCH(A6, Pop!$A$2:$A$1611,0))/INDEX(Coverage!$F$2:$F$1611,MATCH(A6, Coverage!$A$2:$A$1611,0)),0)</f>
        <v/>
      </c>
      <c r="I6" s="16">
        <f>IF(SUM(C6:H6)&lt;INDEX(Coverage!$D$2:$D$1611,MATCH(A6, Coverage!$A$2:$A$1611,0)),INDEX(Pop!$I$2:$I$1611,MATCH(A6, Pop!$A$2:$A$1611,0))/INDEX(Coverage!$F$2:$F$1611,MATCH(A6, Coverage!$A$2:$A$1611,0)),0)</f>
        <v/>
      </c>
      <c r="J6" s="16">
        <f>IF(SUM(C6:I6)&lt;INDEX(Coverage!$D$2:$D$1611,MATCH(A6, Coverage!$A$2:$A$1611,0)),INDEX(Pop!$J$2:$J$1611,MATCH(A6, Pop!$A$2:$A$1611,0))/INDEX(Coverage!$F$2:$F$1611,MATCH(A6, Coverage!$A$2:$A$1611,0)),0)</f>
        <v/>
      </c>
      <c r="K6" s="16">
        <f>IF(SUM(C6:J6)&lt;INDEX(Coverage!$D$2:$D$1611,MATCH(A6, Coverage!$A$2:$A$1611,0)),INDEX(Pop!$K$2:$K$1611,MATCH(A6, Pop!$A$2:$A$1611,0))/INDEX(Coverage!$F$2:$F$1611,MATCH(A6, Coverage!$A$2:$A$1611,0)),0)</f>
        <v/>
      </c>
      <c r="L6" s="16">
        <f>IF(SUM(C6:K6)&lt;INDEX(Coverage!$D$2:$D$1611,MATCH(A6, Coverage!$A$2:$A$1611,0)),INDEX(Pop!$L$2:$L$1611,MATCH(A6, Pop!$A$2:$A$1611,0))/INDEX(Coverage!$F$2:$F$1611,MATCH(A6, Coverage!$A$2:$A$1611,0)),0)</f>
        <v/>
      </c>
    </row>
    <row r="7">
      <c r="A7" s="16">
        <f>'Data'!A7</f>
        <v/>
      </c>
      <c r="B7" s="16">
        <f>'Data'!B7</f>
        <v/>
      </c>
      <c r="C7" s="16">
        <f>IFERROR(INDEX(Pop!$C$2:$C$1611,MATCH(A7, Pop!$A$2:$A$1611,0)) /INDEX(Coverage!$F$2:$F$1611,MATCH(A7, Coverage!$A$2:$A$1611,0)),0)</f>
        <v/>
      </c>
      <c r="D7" s="16">
        <f>IF(SUM(C7)&lt;INDEX(Coverage!$D$2:$D$1611,MATCH(A7, Coverage!$A$2:$A$1611,0)),INDEX(Pop!$D$2:$D$1611,MATCH(A7, Pop!$A$2:$A$1611,0))/INDEX(Coverage!$F$2:$F$1611,MATCH(A7, Coverage!$A$2:$A$1611,0)),0)</f>
        <v/>
      </c>
      <c r="E7" s="16">
        <f>IF(SUM(C7:D7)&lt;INDEX(Coverage!$D$2:$D$1611,MATCH(A7, Coverage!$A$2:$A$1611,0)),INDEX(Pop!$E$2:$E$1611,MATCH(A7, Pop!$A$2:$A$1611,0))/INDEX(Coverage!$F$2:$F$1611,MATCH(A7, Coverage!$A$2:$A$1611,0)),0)</f>
        <v/>
      </c>
      <c r="F7" s="16">
        <f>IF(SUM(C7:E7)&lt;INDEX(Coverage!$D$2:$D$1611,MATCH(A7, Coverage!$A$2:$A$1611,0)),INDEX(Pop!$F$2:$F$1611,MATCH(A7, Pop!$A$2:$A$1611,0))/INDEX(Coverage!$F$2:$F$1611,MATCH(A7, Coverage!$A$2:$A$1611,0)),0)</f>
        <v/>
      </c>
      <c r="G7" s="16">
        <f>IF(SUM(C7:F7)&lt;INDEX(Coverage!$D$2:$D$1611,MATCH(A7, Coverage!$A$2:$A$1611,0)),INDEX(Pop!$G$2:$G$1611,MATCH(A7, Pop!$A$2:$A$1611,0))/INDEX(Coverage!$F$2:$F$1611,MATCH(A7, Coverage!$A$2:$A$1611,0)),0)</f>
        <v/>
      </c>
      <c r="H7" s="16">
        <f>IF(SUM(C7:G7)&lt;INDEX(Coverage!$D$2:$D$1611,MATCH(A7, Coverage!$A$2:$A$1611,0)),INDEX(Pop!$H$2:$H$1611,MATCH(A7, Pop!$A$2:$A$1611,0))/INDEX(Coverage!$F$2:$F$1611,MATCH(A7, Coverage!$A$2:$A$1611,0)),0)</f>
        <v/>
      </c>
      <c r="I7" s="16">
        <f>IF(SUM(C7:H7)&lt;INDEX(Coverage!$D$2:$D$1611,MATCH(A7, Coverage!$A$2:$A$1611,0)),INDEX(Pop!$I$2:$I$1611,MATCH(A7, Pop!$A$2:$A$1611,0))/INDEX(Coverage!$F$2:$F$1611,MATCH(A7, Coverage!$A$2:$A$1611,0)),0)</f>
        <v/>
      </c>
      <c r="J7" s="16">
        <f>IF(SUM(C7:I7)&lt;INDEX(Coverage!$D$2:$D$1611,MATCH(A7, Coverage!$A$2:$A$1611,0)),INDEX(Pop!$J$2:$J$1611,MATCH(A7, Pop!$A$2:$A$1611,0))/INDEX(Coverage!$F$2:$F$1611,MATCH(A7, Coverage!$A$2:$A$1611,0)),0)</f>
        <v/>
      </c>
      <c r="K7" s="16">
        <f>IF(SUM(C7:J7)&lt;INDEX(Coverage!$D$2:$D$1611,MATCH(A7, Coverage!$A$2:$A$1611,0)),INDEX(Pop!$K$2:$K$1611,MATCH(A7, Pop!$A$2:$A$1611,0))/INDEX(Coverage!$F$2:$F$1611,MATCH(A7, Coverage!$A$2:$A$1611,0)),0)</f>
        <v/>
      </c>
      <c r="L7" s="16">
        <f>IF(SUM(C7:K7)&lt;INDEX(Coverage!$D$2:$D$1611,MATCH(A7, Coverage!$A$2:$A$1611,0)),INDEX(Pop!$L$2:$L$1611,MATCH(A7, Pop!$A$2:$A$1611,0))/INDEX(Coverage!$F$2:$F$1611,MATCH(A7, Coverage!$A$2:$A$1611,0)),0)</f>
        <v/>
      </c>
    </row>
    <row r="8">
      <c r="A8" s="16">
        <f>'Data'!A8</f>
        <v/>
      </c>
      <c r="B8" s="16">
        <f>'Data'!B8</f>
        <v/>
      </c>
      <c r="C8" s="16">
        <f>IFERROR(INDEX(Pop!$C$2:$C$1611,MATCH(A8, Pop!$A$2:$A$1611,0)) /INDEX(Coverage!$F$2:$F$1611,MATCH(A8, Coverage!$A$2:$A$1611,0)),0)</f>
        <v/>
      </c>
      <c r="D8" s="16">
        <f>IF(SUM(C8)&lt;INDEX(Coverage!$D$2:$D$1611,MATCH(A8, Coverage!$A$2:$A$1611,0)),INDEX(Pop!$D$2:$D$1611,MATCH(A8, Pop!$A$2:$A$1611,0))/INDEX(Coverage!$F$2:$F$1611,MATCH(A8, Coverage!$A$2:$A$1611,0)),0)</f>
        <v/>
      </c>
      <c r="E8" s="16">
        <f>IF(SUM(C8:D8)&lt;INDEX(Coverage!$D$2:$D$1611,MATCH(A8, Coverage!$A$2:$A$1611,0)),INDEX(Pop!$E$2:$E$1611,MATCH(A8, Pop!$A$2:$A$1611,0))/INDEX(Coverage!$F$2:$F$1611,MATCH(A8, Coverage!$A$2:$A$1611,0)),0)</f>
        <v/>
      </c>
      <c r="F8" s="16">
        <f>IF(SUM(C8:E8)&lt;INDEX(Coverage!$D$2:$D$1611,MATCH(A8, Coverage!$A$2:$A$1611,0)),INDEX(Pop!$F$2:$F$1611,MATCH(A8, Pop!$A$2:$A$1611,0))/INDEX(Coverage!$F$2:$F$1611,MATCH(A8, Coverage!$A$2:$A$1611,0)),0)</f>
        <v/>
      </c>
      <c r="G8" s="16">
        <f>IF(SUM(C8:F8)&lt;INDEX(Coverage!$D$2:$D$1611,MATCH(A8, Coverage!$A$2:$A$1611,0)),INDEX(Pop!$G$2:$G$1611,MATCH(A8, Pop!$A$2:$A$1611,0))/INDEX(Coverage!$F$2:$F$1611,MATCH(A8, Coverage!$A$2:$A$1611,0)),0)</f>
        <v/>
      </c>
      <c r="H8" s="16">
        <f>IF(SUM(C8:G8)&lt;INDEX(Coverage!$D$2:$D$1611,MATCH(A8, Coverage!$A$2:$A$1611,0)),INDEX(Pop!$H$2:$H$1611,MATCH(A8, Pop!$A$2:$A$1611,0))/INDEX(Coverage!$F$2:$F$1611,MATCH(A8, Coverage!$A$2:$A$1611,0)),0)</f>
        <v/>
      </c>
      <c r="I8" s="16">
        <f>IF(SUM(C8:H8)&lt;INDEX(Coverage!$D$2:$D$1611,MATCH(A8, Coverage!$A$2:$A$1611,0)),INDEX(Pop!$I$2:$I$1611,MATCH(A8, Pop!$A$2:$A$1611,0))/INDEX(Coverage!$F$2:$F$1611,MATCH(A8, Coverage!$A$2:$A$1611,0)),0)</f>
        <v/>
      </c>
      <c r="J8" s="16">
        <f>IF(SUM(C8:I8)&lt;INDEX(Coverage!$D$2:$D$1611,MATCH(A8, Coverage!$A$2:$A$1611,0)),INDEX(Pop!$J$2:$J$1611,MATCH(A8, Pop!$A$2:$A$1611,0))/INDEX(Coverage!$F$2:$F$1611,MATCH(A8, Coverage!$A$2:$A$1611,0)),0)</f>
        <v/>
      </c>
      <c r="K8" s="16">
        <f>IF(SUM(C8:J8)&lt;INDEX(Coverage!$D$2:$D$1611,MATCH(A8, Coverage!$A$2:$A$1611,0)),INDEX(Pop!$K$2:$K$1611,MATCH(A8, Pop!$A$2:$A$1611,0))/INDEX(Coverage!$F$2:$F$1611,MATCH(A8, Coverage!$A$2:$A$1611,0)),0)</f>
        <v/>
      </c>
      <c r="L8" s="16">
        <f>IF(SUM(C8:K8)&lt;INDEX(Coverage!$D$2:$D$1611,MATCH(A8, Coverage!$A$2:$A$1611,0)),INDEX(Pop!$L$2:$L$1611,MATCH(A8, Pop!$A$2:$A$1611,0))/INDEX(Coverage!$F$2:$F$1611,MATCH(A8, Coverage!$A$2:$A$1611,0)),0)</f>
        <v/>
      </c>
    </row>
    <row r="9">
      <c r="A9" s="16">
        <f>'Data'!A9</f>
        <v/>
      </c>
      <c r="B9" s="16">
        <f>'Data'!B9</f>
        <v/>
      </c>
      <c r="C9" s="16">
        <f>IFERROR(INDEX(Pop!$C$2:$C$1611,MATCH(A9, Pop!$A$2:$A$1611,0)) /INDEX(Coverage!$F$2:$F$1611,MATCH(A9, Coverage!$A$2:$A$1611,0)),0)</f>
        <v/>
      </c>
      <c r="D9" s="16">
        <f>IF(SUM(C9)&lt;INDEX(Coverage!$D$2:$D$1611,MATCH(A9, Coverage!$A$2:$A$1611,0)),INDEX(Pop!$D$2:$D$1611,MATCH(A9, Pop!$A$2:$A$1611,0))/INDEX(Coverage!$F$2:$F$1611,MATCH(A9, Coverage!$A$2:$A$1611,0)),0)</f>
        <v/>
      </c>
      <c r="E9" s="16">
        <f>IF(SUM(C9:D9)&lt;INDEX(Coverage!$D$2:$D$1611,MATCH(A9, Coverage!$A$2:$A$1611,0)),INDEX(Pop!$E$2:$E$1611,MATCH(A9, Pop!$A$2:$A$1611,0))/INDEX(Coverage!$F$2:$F$1611,MATCH(A9, Coverage!$A$2:$A$1611,0)),0)</f>
        <v/>
      </c>
      <c r="F9" s="16">
        <f>IF(SUM(C9:E9)&lt;INDEX(Coverage!$D$2:$D$1611,MATCH(A9, Coverage!$A$2:$A$1611,0)),INDEX(Pop!$F$2:$F$1611,MATCH(A9, Pop!$A$2:$A$1611,0))/INDEX(Coverage!$F$2:$F$1611,MATCH(A9, Coverage!$A$2:$A$1611,0)),0)</f>
        <v/>
      </c>
      <c r="G9" s="16">
        <f>IF(SUM(C9:F9)&lt;INDEX(Coverage!$D$2:$D$1611,MATCH(A9, Coverage!$A$2:$A$1611,0)),INDEX(Pop!$G$2:$G$1611,MATCH(A9, Pop!$A$2:$A$1611,0))/INDEX(Coverage!$F$2:$F$1611,MATCH(A9, Coverage!$A$2:$A$1611,0)),0)</f>
        <v/>
      </c>
      <c r="H9" s="16">
        <f>IF(SUM(C9:G9)&lt;INDEX(Coverage!$D$2:$D$1611,MATCH(A9, Coverage!$A$2:$A$1611,0)),INDEX(Pop!$H$2:$H$1611,MATCH(A9, Pop!$A$2:$A$1611,0))/INDEX(Coverage!$F$2:$F$1611,MATCH(A9, Coverage!$A$2:$A$1611,0)),0)</f>
        <v/>
      </c>
      <c r="I9" s="16">
        <f>IF(SUM(C9:H9)&lt;INDEX(Coverage!$D$2:$D$1611,MATCH(A9, Coverage!$A$2:$A$1611,0)),INDEX(Pop!$I$2:$I$1611,MATCH(A9, Pop!$A$2:$A$1611,0))/INDEX(Coverage!$F$2:$F$1611,MATCH(A9, Coverage!$A$2:$A$1611,0)),0)</f>
        <v/>
      </c>
      <c r="J9" s="16">
        <f>IF(SUM(C9:I9)&lt;INDEX(Coverage!$D$2:$D$1611,MATCH(A9, Coverage!$A$2:$A$1611,0)),INDEX(Pop!$J$2:$J$1611,MATCH(A9, Pop!$A$2:$A$1611,0))/INDEX(Coverage!$F$2:$F$1611,MATCH(A9, Coverage!$A$2:$A$1611,0)),0)</f>
        <v/>
      </c>
      <c r="K9" s="16">
        <f>IF(SUM(C9:J9)&lt;INDEX(Coverage!$D$2:$D$1611,MATCH(A9, Coverage!$A$2:$A$1611,0)),INDEX(Pop!$K$2:$K$1611,MATCH(A9, Pop!$A$2:$A$1611,0))/INDEX(Coverage!$F$2:$F$1611,MATCH(A9, Coverage!$A$2:$A$1611,0)),0)</f>
        <v/>
      </c>
      <c r="L9" s="16">
        <f>IF(SUM(C9:K9)&lt;INDEX(Coverage!$D$2:$D$1611,MATCH(A9, Coverage!$A$2:$A$1611,0)),INDEX(Pop!$L$2:$L$1611,MATCH(A9, Pop!$A$2:$A$1611,0))/INDEX(Coverage!$F$2:$F$1611,MATCH(A9, Coverage!$A$2:$A$1611,0)),0)</f>
        <v/>
      </c>
    </row>
    <row r="10">
      <c r="A10" s="16">
        <f>'Data'!A10</f>
        <v/>
      </c>
      <c r="B10" s="16">
        <f>'Data'!B10</f>
        <v/>
      </c>
      <c r="C10" s="16">
        <f>IFERROR(INDEX(Pop!$C$2:$C$1611,MATCH(A10, Pop!$A$2:$A$1611,0)) /INDEX(Coverage!$F$2:$F$1611,MATCH(A10, Coverage!$A$2:$A$1611,0)),0)</f>
        <v/>
      </c>
      <c r="D10" s="16">
        <f>IF(SUM(C10)&lt;INDEX(Coverage!$D$2:$D$1611,MATCH(A10, Coverage!$A$2:$A$1611,0)),INDEX(Pop!$D$2:$D$1611,MATCH(A10, Pop!$A$2:$A$1611,0))/INDEX(Coverage!$F$2:$F$1611,MATCH(A10, Coverage!$A$2:$A$1611,0)),0)</f>
        <v/>
      </c>
      <c r="E10" s="16">
        <f>IF(SUM(C10:D10)&lt;INDEX(Coverage!$D$2:$D$1611,MATCH(A10, Coverage!$A$2:$A$1611,0)),INDEX(Pop!$E$2:$E$1611,MATCH(A10, Pop!$A$2:$A$1611,0))/INDEX(Coverage!$F$2:$F$1611,MATCH(A10, Coverage!$A$2:$A$1611,0)),0)</f>
        <v/>
      </c>
      <c r="F10" s="16">
        <f>IF(SUM(C10:E10)&lt;INDEX(Coverage!$D$2:$D$1611,MATCH(A10, Coverage!$A$2:$A$1611,0)),INDEX(Pop!$F$2:$F$1611,MATCH(A10, Pop!$A$2:$A$1611,0))/INDEX(Coverage!$F$2:$F$1611,MATCH(A10, Coverage!$A$2:$A$1611,0)),0)</f>
        <v/>
      </c>
      <c r="G10" s="16">
        <f>IF(SUM(C10:F10)&lt;INDEX(Coverage!$D$2:$D$1611,MATCH(A10, Coverage!$A$2:$A$1611,0)),INDEX(Pop!$G$2:$G$1611,MATCH(A10, Pop!$A$2:$A$1611,0))/INDEX(Coverage!$F$2:$F$1611,MATCH(A10, Coverage!$A$2:$A$1611,0)),0)</f>
        <v/>
      </c>
      <c r="H10" s="16">
        <f>IF(SUM(C10:G10)&lt;INDEX(Coverage!$D$2:$D$1611,MATCH(A10, Coverage!$A$2:$A$1611,0)),INDEX(Pop!$H$2:$H$1611,MATCH(A10, Pop!$A$2:$A$1611,0))/INDEX(Coverage!$F$2:$F$1611,MATCH(A10, Coverage!$A$2:$A$1611,0)),0)</f>
        <v/>
      </c>
      <c r="I10" s="16">
        <f>IF(SUM(C10:H10)&lt;INDEX(Coverage!$D$2:$D$1611,MATCH(A10, Coverage!$A$2:$A$1611,0)),INDEX(Pop!$I$2:$I$1611,MATCH(A10, Pop!$A$2:$A$1611,0))/INDEX(Coverage!$F$2:$F$1611,MATCH(A10, Coverage!$A$2:$A$1611,0)),0)</f>
        <v/>
      </c>
      <c r="J10" s="16">
        <f>IF(SUM(C10:I10)&lt;INDEX(Coverage!$D$2:$D$1611,MATCH(A10, Coverage!$A$2:$A$1611,0)),INDEX(Pop!$J$2:$J$1611,MATCH(A10, Pop!$A$2:$A$1611,0))/INDEX(Coverage!$F$2:$F$1611,MATCH(A10, Coverage!$A$2:$A$1611,0)),0)</f>
        <v/>
      </c>
      <c r="K10" s="16">
        <f>IF(SUM(C10:J10)&lt;INDEX(Coverage!$D$2:$D$1611,MATCH(A10, Coverage!$A$2:$A$1611,0)),INDEX(Pop!$K$2:$K$1611,MATCH(A10, Pop!$A$2:$A$1611,0))/INDEX(Coverage!$F$2:$F$1611,MATCH(A10, Coverage!$A$2:$A$1611,0)),0)</f>
        <v/>
      </c>
      <c r="L10" s="16">
        <f>IF(SUM(C10:K10)&lt;INDEX(Coverage!$D$2:$D$1611,MATCH(A10, Coverage!$A$2:$A$1611,0)),INDEX(Pop!$L$2:$L$1611,MATCH(A10, Pop!$A$2:$A$1611,0))/INDEX(Coverage!$F$2:$F$1611,MATCH(A10, Coverage!$A$2:$A$1611,0)),0)</f>
        <v/>
      </c>
    </row>
    <row r="11">
      <c r="A11" s="16">
        <f>'Data'!A11</f>
        <v/>
      </c>
      <c r="B11" s="16">
        <f>'Data'!B11</f>
        <v/>
      </c>
      <c r="C11" s="16">
        <f>IFERROR(INDEX(Pop!$C$2:$C$1611,MATCH(A11, Pop!$A$2:$A$1611,0)) /INDEX(Coverage!$F$2:$F$1611,MATCH(A11, Coverage!$A$2:$A$1611,0)),0)</f>
        <v/>
      </c>
      <c r="D11" s="16">
        <f>IF(SUM(C11)&lt;INDEX(Coverage!$D$2:$D$1611,MATCH(A11, Coverage!$A$2:$A$1611,0)),INDEX(Pop!$D$2:$D$1611,MATCH(A11, Pop!$A$2:$A$1611,0))/INDEX(Coverage!$F$2:$F$1611,MATCH(A11, Coverage!$A$2:$A$1611,0)),0)</f>
        <v/>
      </c>
      <c r="E11" s="16">
        <f>IF(SUM(C11:D11)&lt;INDEX(Coverage!$D$2:$D$1611,MATCH(A11, Coverage!$A$2:$A$1611,0)),INDEX(Pop!$E$2:$E$1611,MATCH(A11, Pop!$A$2:$A$1611,0))/INDEX(Coverage!$F$2:$F$1611,MATCH(A11, Coverage!$A$2:$A$1611,0)),0)</f>
        <v/>
      </c>
      <c r="F11" s="16">
        <f>IF(SUM(C11:E11)&lt;INDEX(Coverage!$D$2:$D$1611,MATCH(A11, Coverage!$A$2:$A$1611,0)),INDEX(Pop!$F$2:$F$1611,MATCH(A11, Pop!$A$2:$A$1611,0))/INDEX(Coverage!$F$2:$F$1611,MATCH(A11, Coverage!$A$2:$A$1611,0)),0)</f>
        <v/>
      </c>
      <c r="G11" s="16">
        <f>IF(SUM(C11:F11)&lt;INDEX(Coverage!$D$2:$D$1611,MATCH(A11, Coverage!$A$2:$A$1611,0)),INDEX(Pop!$G$2:$G$1611,MATCH(A11, Pop!$A$2:$A$1611,0))/INDEX(Coverage!$F$2:$F$1611,MATCH(A11, Coverage!$A$2:$A$1611,0)),0)</f>
        <v/>
      </c>
      <c r="H11" s="16">
        <f>IF(SUM(C11:G11)&lt;INDEX(Coverage!$D$2:$D$1611,MATCH(A11, Coverage!$A$2:$A$1611,0)),INDEX(Pop!$H$2:$H$1611,MATCH(A11, Pop!$A$2:$A$1611,0))/INDEX(Coverage!$F$2:$F$1611,MATCH(A11, Coverage!$A$2:$A$1611,0)),0)</f>
        <v/>
      </c>
      <c r="I11" s="16">
        <f>IF(SUM(C11:H11)&lt;INDEX(Coverage!$D$2:$D$1611,MATCH(A11, Coverage!$A$2:$A$1611,0)),INDEX(Pop!$I$2:$I$1611,MATCH(A11, Pop!$A$2:$A$1611,0))/INDEX(Coverage!$F$2:$F$1611,MATCH(A11, Coverage!$A$2:$A$1611,0)),0)</f>
        <v/>
      </c>
      <c r="J11" s="16">
        <f>IF(SUM(C11:I11)&lt;INDEX(Coverage!$D$2:$D$1611,MATCH(A11, Coverage!$A$2:$A$1611,0)),INDEX(Pop!$J$2:$J$1611,MATCH(A11, Pop!$A$2:$A$1611,0))/INDEX(Coverage!$F$2:$F$1611,MATCH(A11, Coverage!$A$2:$A$1611,0)),0)</f>
        <v/>
      </c>
      <c r="K11" s="16">
        <f>IF(SUM(C11:J11)&lt;INDEX(Coverage!$D$2:$D$1611,MATCH(A11, Coverage!$A$2:$A$1611,0)),INDEX(Pop!$K$2:$K$1611,MATCH(A11, Pop!$A$2:$A$1611,0))/INDEX(Coverage!$F$2:$F$1611,MATCH(A11, Coverage!$A$2:$A$1611,0)),0)</f>
        <v/>
      </c>
      <c r="L11" s="16">
        <f>IF(SUM(C11:K11)&lt;INDEX(Coverage!$D$2:$D$1611,MATCH(A11, Coverage!$A$2:$A$1611,0)),INDEX(Pop!$L$2:$L$1611,MATCH(A11, Pop!$A$2:$A$1611,0))/INDEX(Coverage!$F$2:$F$1611,MATCH(A11, Coverage!$A$2:$A$1611,0)),0)</f>
        <v/>
      </c>
    </row>
    <row r="12">
      <c r="A12" s="16">
        <f>'Data'!A12</f>
        <v/>
      </c>
      <c r="B12" s="16">
        <f>'Data'!B12</f>
        <v/>
      </c>
      <c r="C12" s="16">
        <f>IFERROR(INDEX(Pop!$C$2:$C$1611,MATCH(A12, Pop!$A$2:$A$1611,0)) /INDEX(Coverage!$F$2:$F$1611,MATCH(A12, Coverage!$A$2:$A$1611,0)),0)</f>
        <v/>
      </c>
      <c r="D12" s="16">
        <f>IF(SUM(C12)&lt;INDEX(Coverage!$D$2:$D$1611,MATCH(A12, Coverage!$A$2:$A$1611,0)),INDEX(Pop!$D$2:$D$1611,MATCH(A12, Pop!$A$2:$A$1611,0))/INDEX(Coverage!$F$2:$F$1611,MATCH(A12, Coverage!$A$2:$A$1611,0)),0)</f>
        <v/>
      </c>
      <c r="E12" s="16">
        <f>IF(SUM(C12:D12)&lt;INDEX(Coverage!$D$2:$D$1611,MATCH(A12, Coverage!$A$2:$A$1611,0)),INDEX(Pop!$E$2:$E$1611,MATCH(A12, Pop!$A$2:$A$1611,0))/INDEX(Coverage!$F$2:$F$1611,MATCH(A12, Coverage!$A$2:$A$1611,0)),0)</f>
        <v/>
      </c>
      <c r="F12" s="16">
        <f>IF(SUM(C12:E12)&lt;INDEX(Coverage!$D$2:$D$1611,MATCH(A12, Coverage!$A$2:$A$1611,0)),INDEX(Pop!$F$2:$F$1611,MATCH(A12, Pop!$A$2:$A$1611,0))/INDEX(Coverage!$F$2:$F$1611,MATCH(A12, Coverage!$A$2:$A$1611,0)),0)</f>
        <v/>
      </c>
      <c r="G12" s="16">
        <f>IF(SUM(C12:F12)&lt;INDEX(Coverage!$D$2:$D$1611,MATCH(A12, Coverage!$A$2:$A$1611,0)),INDEX(Pop!$G$2:$G$1611,MATCH(A12, Pop!$A$2:$A$1611,0))/INDEX(Coverage!$F$2:$F$1611,MATCH(A12, Coverage!$A$2:$A$1611,0)),0)</f>
        <v/>
      </c>
      <c r="H12" s="16">
        <f>IF(SUM(C12:G12)&lt;INDEX(Coverage!$D$2:$D$1611,MATCH(A12, Coverage!$A$2:$A$1611,0)),INDEX(Pop!$H$2:$H$1611,MATCH(A12, Pop!$A$2:$A$1611,0))/INDEX(Coverage!$F$2:$F$1611,MATCH(A12, Coverage!$A$2:$A$1611,0)),0)</f>
        <v/>
      </c>
      <c r="I12" s="16">
        <f>IF(SUM(C12:H12)&lt;INDEX(Coverage!$D$2:$D$1611,MATCH(A12, Coverage!$A$2:$A$1611,0)),INDEX(Pop!$I$2:$I$1611,MATCH(A12, Pop!$A$2:$A$1611,0))/INDEX(Coverage!$F$2:$F$1611,MATCH(A12, Coverage!$A$2:$A$1611,0)),0)</f>
        <v/>
      </c>
      <c r="J12" s="16">
        <f>IF(SUM(C12:I12)&lt;INDEX(Coverage!$D$2:$D$1611,MATCH(A12, Coverage!$A$2:$A$1611,0)),INDEX(Pop!$J$2:$J$1611,MATCH(A12, Pop!$A$2:$A$1611,0))/INDEX(Coverage!$F$2:$F$1611,MATCH(A12, Coverage!$A$2:$A$1611,0)),0)</f>
        <v/>
      </c>
      <c r="K12" s="16">
        <f>IF(SUM(C12:J12)&lt;INDEX(Coverage!$D$2:$D$1611,MATCH(A12, Coverage!$A$2:$A$1611,0)),INDEX(Pop!$K$2:$K$1611,MATCH(A12, Pop!$A$2:$A$1611,0))/INDEX(Coverage!$F$2:$F$1611,MATCH(A12, Coverage!$A$2:$A$1611,0)),0)</f>
        <v/>
      </c>
      <c r="L12" s="16">
        <f>IF(SUM(C12:K12)&lt;INDEX(Coverage!$D$2:$D$1611,MATCH(A12, Coverage!$A$2:$A$1611,0)),INDEX(Pop!$L$2:$L$1611,MATCH(A12, Pop!$A$2:$A$1611,0))/INDEX(Coverage!$F$2:$F$1611,MATCH(A12, Coverage!$A$2:$A$1611,0)),0)</f>
        <v/>
      </c>
    </row>
    <row r="13">
      <c r="A13" s="16">
        <f>'Data'!A13</f>
        <v/>
      </c>
      <c r="B13" s="16">
        <f>'Data'!B13</f>
        <v/>
      </c>
      <c r="C13" s="16">
        <f>IFERROR(INDEX(Pop!$C$2:$C$1611,MATCH(A13, Pop!$A$2:$A$1611,0)) /INDEX(Coverage!$F$2:$F$1611,MATCH(A13, Coverage!$A$2:$A$1611,0)),0)</f>
        <v/>
      </c>
      <c r="D13" s="16">
        <f>IF(SUM(C13)&lt;INDEX(Coverage!$D$2:$D$1611,MATCH(A13, Coverage!$A$2:$A$1611,0)),INDEX(Pop!$D$2:$D$1611,MATCH(A13, Pop!$A$2:$A$1611,0))/INDEX(Coverage!$F$2:$F$1611,MATCH(A13, Coverage!$A$2:$A$1611,0)),0)</f>
        <v/>
      </c>
      <c r="E13" s="16">
        <f>IF(SUM(C13:D13)&lt;INDEX(Coverage!$D$2:$D$1611,MATCH(A13, Coverage!$A$2:$A$1611,0)),INDEX(Pop!$E$2:$E$1611,MATCH(A13, Pop!$A$2:$A$1611,0))/INDEX(Coverage!$F$2:$F$1611,MATCH(A13, Coverage!$A$2:$A$1611,0)),0)</f>
        <v/>
      </c>
      <c r="F13" s="16">
        <f>IF(SUM(C13:E13)&lt;INDEX(Coverage!$D$2:$D$1611,MATCH(A13, Coverage!$A$2:$A$1611,0)),INDEX(Pop!$F$2:$F$1611,MATCH(A13, Pop!$A$2:$A$1611,0))/INDEX(Coverage!$F$2:$F$1611,MATCH(A13, Coverage!$A$2:$A$1611,0)),0)</f>
        <v/>
      </c>
      <c r="G13" s="16">
        <f>IF(SUM(C13:F13)&lt;INDEX(Coverage!$D$2:$D$1611,MATCH(A13, Coverage!$A$2:$A$1611,0)),INDEX(Pop!$G$2:$G$1611,MATCH(A13, Pop!$A$2:$A$1611,0))/INDEX(Coverage!$F$2:$F$1611,MATCH(A13, Coverage!$A$2:$A$1611,0)),0)</f>
        <v/>
      </c>
      <c r="H13" s="16">
        <f>IF(SUM(C13:G13)&lt;INDEX(Coverage!$D$2:$D$1611,MATCH(A13, Coverage!$A$2:$A$1611,0)),INDEX(Pop!$H$2:$H$1611,MATCH(A13, Pop!$A$2:$A$1611,0))/INDEX(Coverage!$F$2:$F$1611,MATCH(A13, Coverage!$A$2:$A$1611,0)),0)</f>
        <v/>
      </c>
      <c r="I13" s="16">
        <f>IF(SUM(C13:H13)&lt;INDEX(Coverage!$D$2:$D$1611,MATCH(A13, Coverage!$A$2:$A$1611,0)),INDEX(Pop!$I$2:$I$1611,MATCH(A13, Pop!$A$2:$A$1611,0))/INDEX(Coverage!$F$2:$F$1611,MATCH(A13, Coverage!$A$2:$A$1611,0)),0)</f>
        <v/>
      </c>
      <c r="J13" s="16">
        <f>IF(SUM(C13:I13)&lt;INDEX(Coverage!$D$2:$D$1611,MATCH(A13, Coverage!$A$2:$A$1611,0)),INDEX(Pop!$J$2:$J$1611,MATCH(A13, Pop!$A$2:$A$1611,0))/INDEX(Coverage!$F$2:$F$1611,MATCH(A13, Coverage!$A$2:$A$1611,0)),0)</f>
        <v/>
      </c>
      <c r="K13" s="16">
        <f>IF(SUM(C13:J13)&lt;INDEX(Coverage!$D$2:$D$1611,MATCH(A13, Coverage!$A$2:$A$1611,0)),INDEX(Pop!$K$2:$K$1611,MATCH(A13, Pop!$A$2:$A$1611,0))/INDEX(Coverage!$F$2:$F$1611,MATCH(A13, Coverage!$A$2:$A$1611,0)),0)</f>
        <v/>
      </c>
      <c r="L13" s="16">
        <f>IF(SUM(C13:K13)&lt;INDEX(Coverage!$D$2:$D$1611,MATCH(A13, Coverage!$A$2:$A$1611,0)),INDEX(Pop!$L$2:$L$1611,MATCH(A13, Pop!$A$2:$A$1611,0))/INDEX(Coverage!$F$2:$F$1611,MATCH(A13, Coverage!$A$2:$A$1611,0)),0)</f>
        <v/>
      </c>
    </row>
    <row r="14">
      <c r="A14" s="16">
        <f>'Data'!A14</f>
        <v/>
      </c>
      <c r="B14" s="16">
        <f>'Data'!B14</f>
        <v/>
      </c>
      <c r="C14" s="16">
        <f>IFERROR(INDEX(Pop!$C$2:$C$1611,MATCH(A14, Pop!$A$2:$A$1611,0)) /INDEX(Coverage!$F$2:$F$1611,MATCH(A14, Coverage!$A$2:$A$1611,0)),0)</f>
        <v/>
      </c>
      <c r="D14" s="16">
        <f>IF(SUM(C14)&lt;INDEX(Coverage!$D$2:$D$1611,MATCH(A14, Coverage!$A$2:$A$1611,0)),INDEX(Pop!$D$2:$D$1611,MATCH(A14, Pop!$A$2:$A$1611,0))/INDEX(Coverage!$F$2:$F$1611,MATCH(A14, Coverage!$A$2:$A$1611,0)),0)</f>
        <v/>
      </c>
      <c r="E14" s="16">
        <f>IF(SUM(C14:D14)&lt;INDEX(Coverage!$D$2:$D$1611,MATCH(A14, Coverage!$A$2:$A$1611,0)),INDEX(Pop!$E$2:$E$1611,MATCH(A14, Pop!$A$2:$A$1611,0))/INDEX(Coverage!$F$2:$F$1611,MATCH(A14, Coverage!$A$2:$A$1611,0)),0)</f>
        <v/>
      </c>
      <c r="F14" s="16">
        <f>IF(SUM(C14:E14)&lt;INDEX(Coverage!$D$2:$D$1611,MATCH(A14, Coverage!$A$2:$A$1611,0)),INDEX(Pop!$F$2:$F$1611,MATCH(A14, Pop!$A$2:$A$1611,0))/INDEX(Coverage!$F$2:$F$1611,MATCH(A14, Coverage!$A$2:$A$1611,0)),0)</f>
        <v/>
      </c>
      <c r="G14" s="16">
        <f>IF(SUM(C14:F14)&lt;INDEX(Coverage!$D$2:$D$1611,MATCH(A14, Coverage!$A$2:$A$1611,0)),INDEX(Pop!$G$2:$G$1611,MATCH(A14, Pop!$A$2:$A$1611,0))/INDEX(Coverage!$F$2:$F$1611,MATCH(A14, Coverage!$A$2:$A$1611,0)),0)</f>
        <v/>
      </c>
      <c r="H14" s="16">
        <f>IF(SUM(C14:G14)&lt;INDEX(Coverage!$D$2:$D$1611,MATCH(A14, Coverage!$A$2:$A$1611,0)),INDEX(Pop!$H$2:$H$1611,MATCH(A14, Pop!$A$2:$A$1611,0))/INDEX(Coverage!$F$2:$F$1611,MATCH(A14, Coverage!$A$2:$A$1611,0)),0)</f>
        <v/>
      </c>
      <c r="I14" s="16">
        <f>IF(SUM(C14:H14)&lt;INDEX(Coverage!$D$2:$D$1611,MATCH(A14, Coverage!$A$2:$A$1611,0)),INDEX(Pop!$I$2:$I$1611,MATCH(A14, Pop!$A$2:$A$1611,0))/INDEX(Coverage!$F$2:$F$1611,MATCH(A14, Coverage!$A$2:$A$1611,0)),0)</f>
        <v/>
      </c>
      <c r="J14" s="16">
        <f>IF(SUM(C14:I14)&lt;INDEX(Coverage!$D$2:$D$1611,MATCH(A14, Coverage!$A$2:$A$1611,0)),INDEX(Pop!$J$2:$J$1611,MATCH(A14, Pop!$A$2:$A$1611,0))/INDEX(Coverage!$F$2:$F$1611,MATCH(A14, Coverage!$A$2:$A$1611,0)),0)</f>
        <v/>
      </c>
      <c r="K14" s="16">
        <f>IF(SUM(C14:J14)&lt;INDEX(Coverage!$D$2:$D$1611,MATCH(A14, Coverage!$A$2:$A$1611,0)),INDEX(Pop!$K$2:$K$1611,MATCH(A14, Pop!$A$2:$A$1611,0))/INDEX(Coverage!$F$2:$F$1611,MATCH(A14, Coverage!$A$2:$A$1611,0)),0)</f>
        <v/>
      </c>
      <c r="L14" s="16">
        <f>IF(SUM(C14:K14)&lt;INDEX(Coverage!$D$2:$D$1611,MATCH(A14, Coverage!$A$2:$A$1611,0)),INDEX(Pop!$L$2:$L$1611,MATCH(A14, Pop!$A$2:$A$1611,0))/INDEX(Coverage!$F$2:$F$1611,MATCH(A14, Coverage!$A$2:$A$1611,0)),0)</f>
        <v/>
      </c>
    </row>
    <row r="15">
      <c r="A15" s="16">
        <f>'Data'!A15</f>
        <v/>
      </c>
      <c r="B15" s="16">
        <f>'Data'!B15</f>
        <v/>
      </c>
      <c r="C15" s="16">
        <f>IFERROR(INDEX(Pop!$C$2:$C$1611,MATCH(A15, Pop!$A$2:$A$1611,0)) /INDEX(Coverage!$F$2:$F$1611,MATCH(A15, Coverage!$A$2:$A$1611,0)),0)</f>
        <v/>
      </c>
      <c r="D15" s="16">
        <f>IF(SUM(C15)&lt;INDEX(Coverage!$D$2:$D$1611,MATCH(A15, Coverage!$A$2:$A$1611,0)),INDEX(Pop!$D$2:$D$1611,MATCH(A15, Pop!$A$2:$A$1611,0))/INDEX(Coverage!$F$2:$F$1611,MATCH(A15, Coverage!$A$2:$A$1611,0)),0)</f>
        <v/>
      </c>
      <c r="E15" s="16">
        <f>IF(SUM(C15:D15)&lt;INDEX(Coverage!$D$2:$D$1611,MATCH(A15, Coverage!$A$2:$A$1611,0)),INDEX(Pop!$E$2:$E$1611,MATCH(A15, Pop!$A$2:$A$1611,0))/INDEX(Coverage!$F$2:$F$1611,MATCH(A15, Coverage!$A$2:$A$1611,0)),0)</f>
        <v/>
      </c>
      <c r="F15" s="16">
        <f>IF(SUM(C15:E15)&lt;INDEX(Coverage!$D$2:$D$1611,MATCH(A15, Coverage!$A$2:$A$1611,0)),INDEX(Pop!$F$2:$F$1611,MATCH(A15, Pop!$A$2:$A$1611,0))/INDEX(Coverage!$F$2:$F$1611,MATCH(A15, Coverage!$A$2:$A$1611,0)),0)</f>
        <v/>
      </c>
      <c r="G15" s="16">
        <f>IF(SUM(C15:F15)&lt;INDEX(Coverage!$D$2:$D$1611,MATCH(A15, Coverage!$A$2:$A$1611,0)),INDEX(Pop!$G$2:$G$1611,MATCH(A15, Pop!$A$2:$A$1611,0))/INDEX(Coverage!$F$2:$F$1611,MATCH(A15, Coverage!$A$2:$A$1611,0)),0)</f>
        <v/>
      </c>
      <c r="H15" s="16">
        <f>IF(SUM(C15:G15)&lt;INDEX(Coverage!$D$2:$D$1611,MATCH(A15, Coverage!$A$2:$A$1611,0)),INDEX(Pop!$H$2:$H$1611,MATCH(A15, Pop!$A$2:$A$1611,0))/INDEX(Coverage!$F$2:$F$1611,MATCH(A15, Coverage!$A$2:$A$1611,0)),0)</f>
        <v/>
      </c>
      <c r="I15" s="16">
        <f>IF(SUM(C15:H15)&lt;INDEX(Coverage!$D$2:$D$1611,MATCH(A15, Coverage!$A$2:$A$1611,0)),INDEX(Pop!$I$2:$I$1611,MATCH(A15, Pop!$A$2:$A$1611,0))/INDEX(Coverage!$F$2:$F$1611,MATCH(A15, Coverage!$A$2:$A$1611,0)),0)</f>
        <v/>
      </c>
      <c r="J15" s="16">
        <f>IF(SUM(C15:I15)&lt;INDEX(Coverage!$D$2:$D$1611,MATCH(A15, Coverage!$A$2:$A$1611,0)),INDEX(Pop!$J$2:$J$1611,MATCH(A15, Pop!$A$2:$A$1611,0))/INDEX(Coverage!$F$2:$F$1611,MATCH(A15, Coverage!$A$2:$A$1611,0)),0)</f>
        <v/>
      </c>
      <c r="K15" s="16">
        <f>IF(SUM(C15:J15)&lt;INDEX(Coverage!$D$2:$D$1611,MATCH(A15, Coverage!$A$2:$A$1611,0)),INDEX(Pop!$K$2:$K$1611,MATCH(A15, Pop!$A$2:$A$1611,0))/INDEX(Coverage!$F$2:$F$1611,MATCH(A15, Coverage!$A$2:$A$1611,0)),0)</f>
        <v/>
      </c>
      <c r="L15" s="16">
        <f>IF(SUM(C15:K15)&lt;INDEX(Coverage!$D$2:$D$1611,MATCH(A15, Coverage!$A$2:$A$1611,0)),INDEX(Pop!$L$2:$L$1611,MATCH(A15, Pop!$A$2:$A$1611,0))/INDEX(Coverage!$F$2:$F$1611,MATCH(A15, Coverage!$A$2:$A$1611,0)),0)</f>
        <v/>
      </c>
    </row>
    <row r="16">
      <c r="A16" s="16">
        <f>'Data'!A16</f>
        <v/>
      </c>
      <c r="B16" s="16">
        <f>'Data'!B16</f>
        <v/>
      </c>
      <c r="C16" s="16">
        <f>IFERROR(INDEX(Pop!$C$2:$C$1611,MATCH(A16, Pop!$A$2:$A$1611,0)) /INDEX(Coverage!$F$2:$F$1611,MATCH(A16, Coverage!$A$2:$A$1611,0)),0)</f>
        <v/>
      </c>
      <c r="D16" s="16">
        <f>IF(SUM(C16)&lt;INDEX(Coverage!$D$2:$D$1611,MATCH(A16, Coverage!$A$2:$A$1611,0)),INDEX(Pop!$D$2:$D$1611,MATCH(A16, Pop!$A$2:$A$1611,0))/INDEX(Coverage!$F$2:$F$1611,MATCH(A16, Coverage!$A$2:$A$1611,0)),0)</f>
        <v/>
      </c>
      <c r="E16" s="16">
        <f>IF(SUM(C16:D16)&lt;INDEX(Coverage!$D$2:$D$1611,MATCH(A16, Coverage!$A$2:$A$1611,0)),INDEX(Pop!$E$2:$E$1611,MATCH(A16, Pop!$A$2:$A$1611,0))/INDEX(Coverage!$F$2:$F$1611,MATCH(A16, Coverage!$A$2:$A$1611,0)),0)</f>
        <v/>
      </c>
      <c r="F16" s="16">
        <f>IF(SUM(C16:E16)&lt;INDEX(Coverage!$D$2:$D$1611,MATCH(A16, Coverage!$A$2:$A$1611,0)),INDEX(Pop!$F$2:$F$1611,MATCH(A16, Pop!$A$2:$A$1611,0))/INDEX(Coverage!$F$2:$F$1611,MATCH(A16, Coverage!$A$2:$A$1611,0)),0)</f>
        <v/>
      </c>
      <c r="G16" s="16">
        <f>IF(SUM(C16:F16)&lt;INDEX(Coverage!$D$2:$D$1611,MATCH(A16, Coverage!$A$2:$A$1611,0)),INDEX(Pop!$G$2:$G$1611,MATCH(A16, Pop!$A$2:$A$1611,0))/INDEX(Coverage!$F$2:$F$1611,MATCH(A16, Coverage!$A$2:$A$1611,0)),0)</f>
        <v/>
      </c>
      <c r="H16" s="16">
        <f>IF(SUM(C16:G16)&lt;INDEX(Coverage!$D$2:$D$1611,MATCH(A16, Coverage!$A$2:$A$1611,0)),INDEX(Pop!$H$2:$H$1611,MATCH(A16, Pop!$A$2:$A$1611,0))/INDEX(Coverage!$F$2:$F$1611,MATCH(A16, Coverage!$A$2:$A$1611,0)),0)</f>
        <v/>
      </c>
      <c r="I16" s="16">
        <f>IF(SUM(C16:H16)&lt;INDEX(Coverage!$D$2:$D$1611,MATCH(A16, Coverage!$A$2:$A$1611,0)),INDEX(Pop!$I$2:$I$1611,MATCH(A16, Pop!$A$2:$A$1611,0))/INDEX(Coverage!$F$2:$F$1611,MATCH(A16, Coverage!$A$2:$A$1611,0)),0)</f>
        <v/>
      </c>
      <c r="J16" s="16">
        <f>IF(SUM(C16:I16)&lt;INDEX(Coverage!$D$2:$D$1611,MATCH(A16, Coverage!$A$2:$A$1611,0)),INDEX(Pop!$J$2:$J$1611,MATCH(A16, Pop!$A$2:$A$1611,0))/INDEX(Coverage!$F$2:$F$1611,MATCH(A16, Coverage!$A$2:$A$1611,0)),0)</f>
        <v/>
      </c>
      <c r="K16" s="16">
        <f>IF(SUM(C16:J16)&lt;INDEX(Coverage!$D$2:$D$1611,MATCH(A16, Coverage!$A$2:$A$1611,0)),INDEX(Pop!$K$2:$K$1611,MATCH(A16, Pop!$A$2:$A$1611,0))/INDEX(Coverage!$F$2:$F$1611,MATCH(A16, Coverage!$A$2:$A$1611,0)),0)</f>
        <v/>
      </c>
      <c r="L16" s="16">
        <f>IF(SUM(C16:K16)&lt;INDEX(Coverage!$D$2:$D$1611,MATCH(A16, Coverage!$A$2:$A$1611,0)),INDEX(Pop!$L$2:$L$1611,MATCH(A16, Pop!$A$2:$A$1611,0))/INDEX(Coverage!$F$2:$F$1611,MATCH(A16, Coverage!$A$2:$A$1611,0)),0)</f>
        <v/>
      </c>
    </row>
    <row r="17">
      <c r="A17" s="16">
        <f>'Data'!A17</f>
        <v/>
      </c>
      <c r="B17" s="16">
        <f>'Data'!B17</f>
        <v/>
      </c>
      <c r="C17" s="16">
        <f>IFERROR(INDEX(Pop!$C$2:$C$1611,MATCH(A17, Pop!$A$2:$A$1611,0)) /INDEX(Coverage!$F$2:$F$1611,MATCH(A17, Coverage!$A$2:$A$1611,0)),0)</f>
        <v/>
      </c>
      <c r="D17" s="16">
        <f>IF(SUM(C17)&lt;INDEX(Coverage!$D$2:$D$1611,MATCH(A17, Coverage!$A$2:$A$1611,0)),INDEX(Pop!$D$2:$D$1611,MATCH(A17, Pop!$A$2:$A$1611,0))/INDEX(Coverage!$F$2:$F$1611,MATCH(A17, Coverage!$A$2:$A$1611,0)),0)</f>
        <v/>
      </c>
      <c r="E17" s="16">
        <f>IF(SUM(C17:D17)&lt;INDEX(Coverage!$D$2:$D$1611,MATCH(A17, Coverage!$A$2:$A$1611,0)),INDEX(Pop!$E$2:$E$1611,MATCH(A17, Pop!$A$2:$A$1611,0))/INDEX(Coverage!$F$2:$F$1611,MATCH(A17, Coverage!$A$2:$A$1611,0)),0)</f>
        <v/>
      </c>
      <c r="F17" s="16">
        <f>IF(SUM(C17:E17)&lt;INDEX(Coverage!$D$2:$D$1611,MATCH(A17, Coverage!$A$2:$A$1611,0)),INDEX(Pop!$F$2:$F$1611,MATCH(A17, Pop!$A$2:$A$1611,0))/INDEX(Coverage!$F$2:$F$1611,MATCH(A17, Coverage!$A$2:$A$1611,0)),0)</f>
        <v/>
      </c>
      <c r="G17" s="16">
        <f>IF(SUM(C17:F17)&lt;INDEX(Coverage!$D$2:$D$1611,MATCH(A17, Coverage!$A$2:$A$1611,0)),INDEX(Pop!$G$2:$G$1611,MATCH(A17, Pop!$A$2:$A$1611,0))/INDEX(Coverage!$F$2:$F$1611,MATCH(A17, Coverage!$A$2:$A$1611,0)),0)</f>
        <v/>
      </c>
      <c r="H17" s="16">
        <f>IF(SUM(C17:G17)&lt;INDEX(Coverage!$D$2:$D$1611,MATCH(A17, Coverage!$A$2:$A$1611,0)),INDEX(Pop!$H$2:$H$1611,MATCH(A17, Pop!$A$2:$A$1611,0))/INDEX(Coverage!$F$2:$F$1611,MATCH(A17, Coverage!$A$2:$A$1611,0)),0)</f>
        <v/>
      </c>
      <c r="I17" s="16">
        <f>IF(SUM(C17:H17)&lt;INDEX(Coverage!$D$2:$D$1611,MATCH(A17, Coverage!$A$2:$A$1611,0)),INDEX(Pop!$I$2:$I$1611,MATCH(A17, Pop!$A$2:$A$1611,0))/INDEX(Coverage!$F$2:$F$1611,MATCH(A17, Coverage!$A$2:$A$1611,0)),0)</f>
        <v/>
      </c>
      <c r="J17" s="16">
        <f>IF(SUM(C17:I17)&lt;INDEX(Coverage!$D$2:$D$1611,MATCH(A17, Coverage!$A$2:$A$1611,0)),INDEX(Pop!$J$2:$J$1611,MATCH(A17, Pop!$A$2:$A$1611,0))/INDEX(Coverage!$F$2:$F$1611,MATCH(A17, Coverage!$A$2:$A$1611,0)),0)</f>
        <v/>
      </c>
      <c r="K17" s="16">
        <f>IF(SUM(C17:J17)&lt;INDEX(Coverage!$D$2:$D$1611,MATCH(A17, Coverage!$A$2:$A$1611,0)),INDEX(Pop!$K$2:$K$1611,MATCH(A17, Pop!$A$2:$A$1611,0))/INDEX(Coverage!$F$2:$F$1611,MATCH(A17, Coverage!$A$2:$A$1611,0)),0)</f>
        <v/>
      </c>
      <c r="L17" s="16">
        <f>IF(SUM(C17:K17)&lt;INDEX(Coverage!$D$2:$D$1611,MATCH(A17, Coverage!$A$2:$A$1611,0)),INDEX(Pop!$L$2:$L$1611,MATCH(A17, Pop!$A$2:$A$1611,0))/INDEX(Coverage!$F$2:$F$1611,MATCH(A17, Coverage!$A$2:$A$1611,0)),0)</f>
        <v/>
      </c>
    </row>
    <row r="18">
      <c r="A18" s="16">
        <f>'Data'!A18</f>
        <v/>
      </c>
      <c r="B18" s="16">
        <f>'Data'!B18</f>
        <v/>
      </c>
      <c r="C18" s="16">
        <f>IFERROR(INDEX(Pop!$C$2:$C$1611,MATCH(A18, Pop!$A$2:$A$1611,0)) /INDEX(Coverage!$F$2:$F$1611,MATCH(A18, Coverage!$A$2:$A$1611,0)),0)</f>
        <v/>
      </c>
      <c r="D18" s="16">
        <f>IF(SUM(C18)&lt;INDEX(Coverage!$D$2:$D$1611,MATCH(A18, Coverage!$A$2:$A$1611,0)),INDEX(Pop!$D$2:$D$1611,MATCH(A18, Pop!$A$2:$A$1611,0))/INDEX(Coverage!$F$2:$F$1611,MATCH(A18, Coverage!$A$2:$A$1611,0)),0)</f>
        <v/>
      </c>
      <c r="E18" s="16">
        <f>IF(SUM(C18:D18)&lt;INDEX(Coverage!$D$2:$D$1611,MATCH(A18, Coverage!$A$2:$A$1611,0)),INDEX(Pop!$E$2:$E$1611,MATCH(A18, Pop!$A$2:$A$1611,0))/INDEX(Coverage!$F$2:$F$1611,MATCH(A18, Coverage!$A$2:$A$1611,0)),0)</f>
        <v/>
      </c>
      <c r="F18" s="16">
        <f>IF(SUM(C18:E18)&lt;INDEX(Coverage!$D$2:$D$1611,MATCH(A18, Coverage!$A$2:$A$1611,0)),INDEX(Pop!$F$2:$F$1611,MATCH(A18, Pop!$A$2:$A$1611,0))/INDEX(Coverage!$F$2:$F$1611,MATCH(A18, Coverage!$A$2:$A$1611,0)),0)</f>
        <v/>
      </c>
      <c r="G18" s="16">
        <f>IF(SUM(C18:F18)&lt;INDEX(Coverage!$D$2:$D$1611,MATCH(A18, Coverage!$A$2:$A$1611,0)),INDEX(Pop!$G$2:$G$1611,MATCH(A18, Pop!$A$2:$A$1611,0))/INDEX(Coverage!$F$2:$F$1611,MATCH(A18, Coverage!$A$2:$A$1611,0)),0)</f>
        <v/>
      </c>
      <c r="H18" s="16">
        <f>IF(SUM(C18:G18)&lt;INDEX(Coverage!$D$2:$D$1611,MATCH(A18, Coverage!$A$2:$A$1611,0)),INDEX(Pop!$H$2:$H$1611,MATCH(A18, Pop!$A$2:$A$1611,0))/INDEX(Coverage!$F$2:$F$1611,MATCH(A18, Coverage!$A$2:$A$1611,0)),0)</f>
        <v/>
      </c>
      <c r="I18" s="16">
        <f>IF(SUM(C18:H18)&lt;INDEX(Coverage!$D$2:$D$1611,MATCH(A18, Coverage!$A$2:$A$1611,0)),INDEX(Pop!$I$2:$I$1611,MATCH(A18, Pop!$A$2:$A$1611,0))/INDEX(Coverage!$F$2:$F$1611,MATCH(A18, Coverage!$A$2:$A$1611,0)),0)</f>
        <v/>
      </c>
      <c r="J18" s="16">
        <f>IF(SUM(C18:I18)&lt;INDEX(Coverage!$D$2:$D$1611,MATCH(A18, Coverage!$A$2:$A$1611,0)),INDEX(Pop!$J$2:$J$1611,MATCH(A18, Pop!$A$2:$A$1611,0))/INDEX(Coverage!$F$2:$F$1611,MATCH(A18, Coverage!$A$2:$A$1611,0)),0)</f>
        <v/>
      </c>
      <c r="K18" s="16">
        <f>IF(SUM(C18:J18)&lt;INDEX(Coverage!$D$2:$D$1611,MATCH(A18, Coverage!$A$2:$A$1611,0)),INDEX(Pop!$K$2:$K$1611,MATCH(A18, Pop!$A$2:$A$1611,0))/INDEX(Coverage!$F$2:$F$1611,MATCH(A18, Coverage!$A$2:$A$1611,0)),0)</f>
        <v/>
      </c>
      <c r="L18" s="16">
        <f>IF(SUM(C18:K18)&lt;INDEX(Coverage!$D$2:$D$1611,MATCH(A18, Coverage!$A$2:$A$1611,0)),INDEX(Pop!$L$2:$L$1611,MATCH(A18, Pop!$A$2:$A$1611,0))/INDEX(Coverage!$F$2:$F$1611,MATCH(A18, Coverage!$A$2:$A$1611,0)),0)</f>
        <v/>
      </c>
    </row>
    <row r="19">
      <c r="A19" s="16">
        <f>'Data'!A19</f>
        <v/>
      </c>
      <c r="B19" s="16">
        <f>'Data'!B19</f>
        <v/>
      </c>
      <c r="C19" s="16">
        <f>IFERROR(INDEX(Pop!$C$2:$C$1611,MATCH(A19, Pop!$A$2:$A$1611,0)) /INDEX(Coverage!$F$2:$F$1611,MATCH(A19, Coverage!$A$2:$A$1611,0)),0)</f>
        <v/>
      </c>
      <c r="D19" s="16">
        <f>IF(SUM(C19)&lt;INDEX(Coverage!$D$2:$D$1611,MATCH(A19, Coverage!$A$2:$A$1611,0)),INDEX(Pop!$D$2:$D$1611,MATCH(A19, Pop!$A$2:$A$1611,0))/INDEX(Coverage!$F$2:$F$1611,MATCH(A19, Coverage!$A$2:$A$1611,0)),0)</f>
        <v/>
      </c>
      <c r="E19" s="16">
        <f>IF(SUM(C19:D19)&lt;INDEX(Coverage!$D$2:$D$1611,MATCH(A19, Coverage!$A$2:$A$1611,0)),INDEX(Pop!$E$2:$E$1611,MATCH(A19, Pop!$A$2:$A$1611,0))/INDEX(Coverage!$F$2:$F$1611,MATCH(A19, Coverage!$A$2:$A$1611,0)),0)</f>
        <v/>
      </c>
      <c r="F19" s="16">
        <f>IF(SUM(C19:E19)&lt;INDEX(Coverage!$D$2:$D$1611,MATCH(A19, Coverage!$A$2:$A$1611,0)),INDEX(Pop!$F$2:$F$1611,MATCH(A19, Pop!$A$2:$A$1611,0))/INDEX(Coverage!$F$2:$F$1611,MATCH(A19, Coverage!$A$2:$A$1611,0)),0)</f>
        <v/>
      </c>
      <c r="G19" s="16">
        <f>IF(SUM(C19:F19)&lt;INDEX(Coverage!$D$2:$D$1611,MATCH(A19, Coverage!$A$2:$A$1611,0)),INDEX(Pop!$G$2:$G$1611,MATCH(A19, Pop!$A$2:$A$1611,0))/INDEX(Coverage!$F$2:$F$1611,MATCH(A19, Coverage!$A$2:$A$1611,0)),0)</f>
        <v/>
      </c>
      <c r="H19" s="16">
        <f>IF(SUM(C19:G19)&lt;INDEX(Coverage!$D$2:$D$1611,MATCH(A19, Coverage!$A$2:$A$1611,0)),INDEX(Pop!$H$2:$H$1611,MATCH(A19, Pop!$A$2:$A$1611,0))/INDEX(Coverage!$F$2:$F$1611,MATCH(A19, Coverage!$A$2:$A$1611,0)),0)</f>
        <v/>
      </c>
      <c r="I19" s="16">
        <f>IF(SUM(C19:H19)&lt;INDEX(Coverage!$D$2:$D$1611,MATCH(A19, Coverage!$A$2:$A$1611,0)),INDEX(Pop!$I$2:$I$1611,MATCH(A19, Pop!$A$2:$A$1611,0))/INDEX(Coverage!$F$2:$F$1611,MATCH(A19, Coverage!$A$2:$A$1611,0)),0)</f>
        <v/>
      </c>
      <c r="J19" s="16">
        <f>IF(SUM(C19:I19)&lt;INDEX(Coverage!$D$2:$D$1611,MATCH(A19, Coverage!$A$2:$A$1611,0)),INDEX(Pop!$J$2:$J$1611,MATCH(A19, Pop!$A$2:$A$1611,0))/INDEX(Coverage!$F$2:$F$1611,MATCH(A19, Coverage!$A$2:$A$1611,0)),0)</f>
        <v/>
      </c>
      <c r="K19" s="16">
        <f>IF(SUM(C19:J19)&lt;INDEX(Coverage!$D$2:$D$1611,MATCH(A19, Coverage!$A$2:$A$1611,0)),INDEX(Pop!$K$2:$K$1611,MATCH(A19, Pop!$A$2:$A$1611,0))/INDEX(Coverage!$F$2:$F$1611,MATCH(A19, Coverage!$A$2:$A$1611,0)),0)</f>
        <v/>
      </c>
      <c r="L19" s="16">
        <f>IF(SUM(C19:K19)&lt;INDEX(Coverage!$D$2:$D$1611,MATCH(A19, Coverage!$A$2:$A$1611,0)),INDEX(Pop!$L$2:$L$1611,MATCH(A19, Pop!$A$2:$A$1611,0))/INDEX(Coverage!$F$2:$F$1611,MATCH(A19, Coverage!$A$2:$A$1611,0)),0)</f>
        <v/>
      </c>
    </row>
    <row r="20">
      <c r="A20" s="16">
        <f>'Data'!A20</f>
        <v/>
      </c>
      <c r="B20" s="16">
        <f>'Data'!B20</f>
        <v/>
      </c>
      <c r="C20" s="16">
        <f>IFERROR(INDEX(Pop!$C$2:$C$1611,MATCH(A20, Pop!$A$2:$A$1611,0)) /INDEX(Coverage!$F$2:$F$1611,MATCH(A20, Coverage!$A$2:$A$1611,0)),0)</f>
        <v/>
      </c>
      <c r="D20" s="16">
        <f>IF(SUM(C20)&lt;INDEX(Coverage!$D$2:$D$1611,MATCH(A20, Coverage!$A$2:$A$1611,0)),INDEX(Pop!$D$2:$D$1611,MATCH(A20, Pop!$A$2:$A$1611,0))/INDEX(Coverage!$F$2:$F$1611,MATCH(A20, Coverage!$A$2:$A$1611,0)),0)</f>
        <v/>
      </c>
      <c r="E20" s="16">
        <f>IF(SUM(C20:D20)&lt;INDEX(Coverage!$D$2:$D$1611,MATCH(A20, Coverage!$A$2:$A$1611,0)),INDEX(Pop!$E$2:$E$1611,MATCH(A20, Pop!$A$2:$A$1611,0))/INDEX(Coverage!$F$2:$F$1611,MATCH(A20, Coverage!$A$2:$A$1611,0)),0)</f>
        <v/>
      </c>
      <c r="F20" s="16">
        <f>IF(SUM(C20:E20)&lt;INDEX(Coverage!$D$2:$D$1611,MATCH(A20, Coverage!$A$2:$A$1611,0)),INDEX(Pop!$F$2:$F$1611,MATCH(A20, Pop!$A$2:$A$1611,0))/INDEX(Coverage!$F$2:$F$1611,MATCH(A20, Coverage!$A$2:$A$1611,0)),0)</f>
        <v/>
      </c>
      <c r="G20" s="16">
        <f>IF(SUM(C20:F20)&lt;INDEX(Coverage!$D$2:$D$1611,MATCH(A20, Coverage!$A$2:$A$1611,0)),INDEX(Pop!$G$2:$G$1611,MATCH(A20, Pop!$A$2:$A$1611,0))/INDEX(Coverage!$F$2:$F$1611,MATCH(A20, Coverage!$A$2:$A$1611,0)),0)</f>
        <v/>
      </c>
      <c r="H20" s="16">
        <f>IF(SUM(C20:G20)&lt;INDEX(Coverage!$D$2:$D$1611,MATCH(A20, Coverage!$A$2:$A$1611,0)),INDEX(Pop!$H$2:$H$1611,MATCH(A20, Pop!$A$2:$A$1611,0))/INDEX(Coverage!$F$2:$F$1611,MATCH(A20, Coverage!$A$2:$A$1611,0)),0)</f>
        <v/>
      </c>
      <c r="I20" s="16">
        <f>IF(SUM(C20:H20)&lt;INDEX(Coverage!$D$2:$D$1611,MATCH(A20, Coverage!$A$2:$A$1611,0)),INDEX(Pop!$I$2:$I$1611,MATCH(A20, Pop!$A$2:$A$1611,0))/INDEX(Coverage!$F$2:$F$1611,MATCH(A20, Coverage!$A$2:$A$1611,0)),0)</f>
        <v/>
      </c>
      <c r="J20" s="16">
        <f>IF(SUM(C20:I20)&lt;INDEX(Coverage!$D$2:$D$1611,MATCH(A20, Coverage!$A$2:$A$1611,0)),INDEX(Pop!$J$2:$J$1611,MATCH(A20, Pop!$A$2:$A$1611,0))/INDEX(Coverage!$F$2:$F$1611,MATCH(A20, Coverage!$A$2:$A$1611,0)),0)</f>
        <v/>
      </c>
      <c r="K20" s="16">
        <f>IF(SUM(C20:J20)&lt;INDEX(Coverage!$D$2:$D$1611,MATCH(A20, Coverage!$A$2:$A$1611,0)),INDEX(Pop!$K$2:$K$1611,MATCH(A20, Pop!$A$2:$A$1611,0))/INDEX(Coverage!$F$2:$F$1611,MATCH(A20, Coverage!$A$2:$A$1611,0)),0)</f>
        <v/>
      </c>
      <c r="L20" s="16">
        <f>IF(SUM(C20:K20)&lt;INDEX(Coverage!$D$2:$D$1611,MATCH(A20, Coverage!$A$2:$A$1611,0)),INDEX(Pop!$L$2:$L$1611,MATCH(A20, Pop!$A$2:$A$1611,0))/INDEX(Coverage!$F$2:$F$1611,MATCH(A20, Coverage!$A$2:$A$1611,0)),0)</f>
        <v/>
      </c>
    </row>
    <row r="21">
      <c r="A21" s="16">
        <f>'Data'!A21</f>
        <v/>
      </c>
      <c r="B21" s="16">
        <f>'Data'!B21</f>
        <v/>
      </c>
      <c r="C21" s="16">
        <f>IFERROR(INDEX(Pop!$C$2:$C$1611,MATCH(A21, Pop!$A$2:$A$1611,0)) /INDEX(Coverage!$F$2:$F$1611,MATCH(A21, Coverage!$A$2:$A$1611,0)),0)</f>
        <v/>
      </c>
      <c r="D21" s="16">
        <f>IF(SUM(C21)&lt;INDEX(Coverage!$D$2:$D$1611,MATCH(A21, Coverage!$A$2:$A$1611,0)),INDEX(Pop!$D$2:$D$1611,MATCH(A21, Pop!$A$2:$A$1611,0))/INDEX(Coverage!$F$2:$F$1611,MATCH(A21, Coverage!$A$2:$A$1611,0)),0)</f>
        <v/>
      </c>
      <c r="E21" s="16">
        <f>IF(SUM(C21:D21)&lt;INDEX(Coverage!$D$2:$D$1611,MATCH(A21, Coverage!$A$2:$A$1611,0)),INDEX(Pop!$E$2:$E$1611,MATCH(A21, Pop!$A$2:$A$1611,0))/INDEX(Coverage!$F$2:$F$1611,MATCH(A21, Coverage!$A$2:$A$1611,0)),0)</f>
        <v/>
      </c>
      <c r="F21" s="16">
        <f>IF(SUM(C21:E21)&lt;INDEX(Coverage!$D$2:$D$1611,MATCH(A21, Coverage!$A$2:$A$1611,0)),INDEX(Pop!$F$2:$F$1611,MATCH(A21, Pop!$A$2:$A$1611,0))/INDEX(Coverage!$F$2:$F$1611,MATCH(A21, Coverage!$A$2:$A$1611,0)),0)</f>
        <v/>
      </c>
      <c r="G21" s="16">
        <f>IF(SUM(C21:F21)&lt;INDEX(Coverage!$D$2:$D$1611,MATCH(A21, Coverage!$A$2:$A$1611,0)),INDEX(Pop!$G$2:$G$1611,MATCH(A21, Pop!$A$2:$A$1611,0))/INDEX(Coverage!$F$2:$F$1611,MATCH(A21, Coverage!$A$2:$A$1611,0)),0)</f>
        <v/>
      </c>
      <c r="H21" s="16">
        <f>IF(SUM(C21:G21)&lt;INDEX(Coverage!$D$2:$D$1611,MATCH(A21, Coverage!$A$2:$A$1611,0)),INDEX(Pop!$H$2:$H$1611,MATCH(A21, Pop!$A$2:$A$1611,0))/INDEX(Coverage!$F$2:$F$1611,MATCH(A21, Coverage!$A$2:$A$1611,0)),0)</f>
        <v/>
      </c>
      <c r="I21" s="16">
        <f>IF(SUM(C21:H21)&lt;INDEX(Coverage!$D$2:$D$1611,MATCH(A21, Coverage!$A$2:$A$1611,0)),INDEX(Pop!$I$2:$I$1611,MATCH(A21, Pop!$A$2:$A$1611,0))/INDEX(Coverage!$F$2:$F$1611,MATCH(A21, Coverage!$A$2:$A$1611,0)),0)</f>
        <v/>
      </c>
      <c r="J21" s="16">
        <f>IF(SUM(C21:I21)&lt;INDEX(Coverage!$D$2:$D$1611,MATCH(A21, Coverage!$A$2:$A$1611,0)),INDEX(Pop!$J$2:$J$1611,MATCH(A21, Pop!$A$2:$A$1611,0))/INDEX(Coverage!$F$2:$F$1611,MATCH(A21, Coverage!$A$2:$A$1611,0)),0)</f>
        <v/>
      </c>
      <c r="K21" s="16">
        <f>IF(SUM(C21:J21)&lt;INDEX(Coverage!$D$2:$D$1611,MATCH(A21, Coverage!$A$2:$A$1611,0)),INDEX(Pop!$K$2:$K$1611,MATCH(A21, Pop!$A$2:$A$1611,0))/INDEX(Coverage!$F$2:$F$1611,MATCH(A21, Coverage!$A$2:$A$1611,0)),0)</f>
        <v/>
      </c>
      <c r="L21" s="16">
        <f>IF(SUM(C21:K21)&lt;INDEX(Coverage!$D$2:$D$1611,MATCH(A21, Coverage!$A$2:$A$1611,0)),INDEX(Pop!$L$2:$L$1611,MATCH(A21, Pop!$A$2:$A$1611,0))/INDEX(Coverage!$F$2:$F$1611,MATCH(A21, Coverage!$A$2:$A$1611,0)),0)</f>
        <v/>
      </c>
    </row>
    <row r="22">
      <c r="A22" s="16">
        <f>'Data'!A22</f>
        <v/>
      </c>
      <c r="B22" s="16">
        <f>'Data'!B22</f>
        <v/>
      </c>
      <c r="C22" s="16">
        <f>IFERROR(INDEX(Pop!$C$2:$C$1611,MATCH(A22, Pop!$A$2:$A$1611,0)) /INDEX(Coverage!$F$2:$F$1611,MATCH(A22, Coverage!$A$2:$A$1611,0)),0)</f>
        <v/>
      </c>
      <c r="D22" s="16">
        <f>IF(SUM(C22)&lt;INDEX(Coverage!$D$2:$D$1611,MATCH(A22, Coverage!$A$2:$A$1611,0)),INDEX(Pop!$D$2:$D$1611,MATCH(A22, Pop!$A$2:$A$1611,0))/INDEX(Coverage!$F$2:$F$1611,MATCH(A22, Coverage!$A$2:$A$1611,0)),0)</f>
        <v/>
      </c>
      <c r="E22" s="16">
        <f>IF(SUM(C22:D22)&lt;INDEX(Coverage!$D$2:$D$1611,MATCH(A22, Coverage!$A$2:$A$1611,0)),INDEX(Pop!$E$2:$E$1611,MATCH(A22, Pop!$A$2:$A$1611,0))/INDEX(Coverage!$F$2:$F$1611,MATCH(A22, Coverage!$A$2:$A$1611,0)),0)</f>
        <v/>
      </c>
      <c r="F22" s="16">
        <f>IF(SUM(C22:E22)&lt;INDEX(Coverage!$D$2:$D$1611,MATCH(A22, Coverage!$A$2:$A$1611,0)),INDEX(Pop!$F$2:$F$1611,MATCH(A22, Pop!$A$2:$A$1611,0))/INDEX(Coverage!$F$2:$F$1611,MATCH(A22, Coverage!$A$2:$A$1611,0)),0)</f>
        <v/>
      </c>
      <c r="G22" s="16">
        <f>IF(SUM(C22:F22)&lt;INDEX(Coverage!$D$2:$D$1611,MATCH(A22, Coverage!$A$2:$A$1611,0)),INDEX(Pop!$G$2:$G$1611,MATCH(A22, Pop!$A$2:$A$1611,0))/INDEX(Coverage!$F$2:$F$1611,MATCH(A22, Coverage!$A$2:$A$1611,0)),0)</f>
        <v/>
      </c>
      <c r="H22" s="16">
        <f>IF(SUM(C22:G22)&lt;INDEX(Coverage!$D$2:$D$1611,MATCH(A22, Coverage!$A$2:$A$1611,0)),INDEX(Pop!$H$2:$H$1611,MATCH(A22, Pop!$A$2:$A$1611,0))/INDEX(Coverage!$F$2:$F$1611,MATCH(A22, Coverage!$A$2:$A$1611,0)),0)</f>
        <v/>
      </c>
      <c r="I22" s="16">
        <f>IF(SUM(C22:H22)&lt;INDEX(Coverage!$D$2:$D$1611,MATCH(A22, Coverage!$A$2:$A$1611,0)),INDEX(Pop!$I$2:$I$1611,MATCH(A22, Pop!$A$2:$A$1611,0))/INDEX(Coverage!$F$2:$F$1611,MATCH(A22, Coverage!$A$2:$A$1611,0)),0)</f>
        <v/>
      </c>
      <c r="J22" s="16">
        <f>IF(SUM(C22:I22)&lt;INDEX(Coverage!$D$2:$D$1611,MATCH(A22, Coverage!$A$2:$A$1611,0)),INDEX(Pop!$J$2:$J$1611,MATCH(A22, Pop!$A$2:$A$1611,0))/INDEX(Coverage!$F$2:$F$1611,MATCH(A22, Coverage!$A$2:$A$1611,0)),0)</f>
        <v/>
      </c>
      <c r="K22" s="16">
        <f>IF(SUM(C22:J22)&lt;INDEX(Coverage!$D$2:$D$1611,MATCH(A22, Coverage!$A$2:$A$1611,0)),INDEX(Pop!$K$2:$K$1611,MATCH(A22, Pop!$A$2:$A$1611,0))/INDEX(Coverage!$F$2:$F$1611,MATCH(A22, Coverage!$A$2:$A$1611,0)),0)</f>
        <v/>
      </c>
      <c r="L22" s="16">
        <f>IF(SUM(C22:K22)&lt;INDEX(Coverage!$D$2:$D$1611,MATCH(A22, Coverage!$A$2:$A$1611,0)),INDEX(Pop!$L$2:$L$1611,MATCH(A22, Pop!$A$2:$A$1611,0))/INDEX(Coverage!$F$2:$F$1611,MATCH(A22, Coverage!$A$2:$A$1611,0)),0)</f>
        <v/>
      </c>
    </row>
    <row r="23">
      <c r="A23" s="16">
        <f>'Data'!A23</f>
        <v/>
      </c>
      <c r="B23" s="16">
        <f>'Data'!B23</f>
        <v/>
      </c>
      <c r="C23" s="16">
        <f>IFERROR(INDEX(Pop!$C$2:$C$1611,MATCH(A23, Pop!$A$2:$A$1611,0)) /INDEX(Coverage!$F$2:$F$1611,MATCH(A23, Coverage!$A$2:$A$1611,0)),0)</f>
        <v/>
      </c>
      <c r="D23" s="16">
        <f>IF(SUM(C23)&lt;INDEX(Coverage!$D$2:$D$1611,MATCH(A23, Coverage!$A$2:$A$1611,0)),INDEX(Pop!$D$2:$D$1611,MATCH(A23, Pop!$A$2:$A$1611,0))/INDEX(Coverage!$F$2:$F$1611,MATCH(A23, Coverage!$A$2:$A$1611,0)),0)</f>
        <v/>
      </c>
      <c r="E23" s="16">
        <f>IF(SUM(C23:D23)&lt;INDEX(Coverage!$D$2:$D$1611,MATCH(A23, Coverage!$A$2:$A$1611,0)),INDEX(Pop!$E$2:$E$1611,MATCH(A23, Pop!$A$2:$A$1611,0))/INDEX(Coverage!$F$2:$F$1611,MATCH(A23, Coverage!$A$2:$A$1611,0)),0)</f>
        <v/>
      </c>
      <c r="F23" s="16">
        <f>IF(SUM(C23:E23)&lt;INDEX(Coverage!$D$2:$D$1611,MATCH(A23, Coverage!$A$2:$A$1611,0)),INDEX(Pop!$F$2:$F$1611,MATCH(A23, Pop!$A$2:$A$1611,0))/INDEX(Coverage!$F$2:$F$1611,MATCH(A23, Coverage!$A$2:$A$1611,0)),0)</f>
        <v/>
      </c>
      <c r="G23" s="16">
        <f>IF(SUM(C23:F23)&lt;INDEX(Coverage!$D$2:$D$1611,MATCH(A23, Coverage!$A$2:$A$1611,0)),INDEX(Pop!$G$2:$G$1611,MATCH(A23, Pop!$A$2:$A$1611,0))/INDEX(Coverage!$F$2:$F$1611,MATCH(A23, Coverage!$A$2:$A$1611,0)),0)</f>
        <v/>
      </c>
      <c r="H23" s="16">
        <f>IF(SUM(C23:G23)&lt;INDEX(Coverage!$D$2:$D$1611,MATCH(A23, Coverage!$A$2:$A$1611,0)),INDEX(Pop!$H$2:$H$1611,MATCH(A23, Pop!$A$2:$A$1611,0))/INDEX(Coverage!$F$2:$F$1611,MATCH(A23, Coverage!$A$2:$A$1611,0)),0)</f>
        <v/>
      </c>
      <c r="I23" s="16">
        <f>IF(SUM(C23:H23)&lt;INDEX(Coverage!$D$2:$D$1611,MATCH(A23, Coverage!$A$2:$A$1611,0)),INDEX(Pop!$I$2:$I$1611,MATCH(A23, Pop!$A$2:$A$1611,0))/INDEX(Coverage!$F$2:$F$1611,MATCH(A23, Coverage!$A$2:$A$1611,0)),0)</f>
        <v/>
      </c>
      <c r="J23" s="16">
        <f>IF(SUM(C23:I23)&lt;INDEX(Coverage!$D$2:$D$1611,MATCH(A23, Coverage!$A$2:$A$1611,0)),INDEX(Pop!$J$2:$J$1611,MATCH(A23, Pop!$A$2:$A$1611,0))/INDEX(Coverage!$F$2:$F$1611,MATCH(A23, Coverage!$A$2:$A$1611,0)),0)</f>
        <v/>
      </c>
      <c r="K23" s="16">
        <f>IF(SUM(C23:J23)&lt;INDEX(Coverage!$D$2:$D$1611,MATCH(A23, Coverage!$A$2:$A$1611,0)),INDEX(Pop!$K$2:$K$1611,MATCH(A23, Pop!$A$2:$A$1611,0))/INDEX(Coverage!$F$2:$F$1611,MATCH(A23, Coverage!$A$2:$A$1611,0)),0)</f>
        <v/>
      </c>
      <c r="L23" s="16">
        <f>IF(SUM(C23:K23)&lt;INDEX(Coverage!$D$2:$D$1611,MATCH(A23, Coverage!$A$2:$A$1611,0)),INDEX(Pop!$L$2:$L$1611,MATCH(A23, Pop!$A$2:$A$1611,0))/INDEX(Coverage!$F$2:$F$1611,MATCH(A23, Coverage!$A$2:$A$1611,0)),0)</f>
        <v/>
      </c>
    </row>
    <row r="24">
      <c r="A24" s="16">
        <f>'Data'!A24</f>
        <v/>
      </c>
      <c r="B24" s="16">
        <f>'Data'!B24</f>
        <v/>
      </c>
      <c r="C24" s="16">
        <f>IFERROR(INDEX(Pop!$C$2:$C$1611,MATCH(A24, Pop!$A$2:$A$1611,0)) /INDEX(Coverage!$F$2:$F$1611,MATCH(A24, Coverage!$A$2:$A$1611,0)),0)</f>
        <v/>
      </c>
      <c r="D24" s="16">
        <f>IF(SUM(C24)&lt;INDEX(Coverage!$D$2:$D$1611,MATCH(A24, Coverage!$A$2:$A$1611,0)),INDEX(Pop!$D$2:$D$1611,MATCH(A24, Pop!$A$2:$A$1611,0))/INDEX(Coverage!$F$2:$F$1611,MATCH(A24, Coverage!$A$2:$A$1611,0)),0)</f>
        <v/>
      </c>
      <c r="E24" s="16">
        <f>IF(SUM(C24:D24)&lt;INDEX(Coverage!$D$2:$D$1611,MATCH(A24, Coverage!$A$2:$A$1611,0)),INDEX(Pop!$E$2:$E$1611,MATCH(A24, Pop!$A$2:$A$1611,0))/INDEX(Coverage!$F$2:$F$1611,MATCH(A24, Coverage!$A$2:$A$1611,0)),0)</f>
        <v/>
      </c>
      <c r="F24" s="16">
        <f>IF(SUM(C24:E24)&lt;INDEX(Coverage!$D$2:$D$1611,MATCH(A24, Coverage!$A$2:$A$1611,0)),INDEX(Pop!$F$2:$F$1611,MATCH(A24, Pop!$A$2:$A$1611,0))/INDEX(Coverage!$F$2:$F$1611,MATCH(A24, Coverage!$A$2:$A$1611,0)),0)</f>
        <v/>
      </c>
      <c r="G24" s="16">
        <f>IF(SUM(C24:F24)&lt;INDEX(Coverage!$D$2:$D$1611,MATCH(A24, Coverage!$A$2:$A$1611,0)),INDEX(Pop!$G$2:$G$1611,MATCH(A24, Pop!$A$2:$A$1611,0))/INDEX(Coverage!$F$2:$F$1611,MATCH(A24, Coverage!$A$2:$A$1611,0)),0)</f>
        <v/>
      </c>
      <c r="H24" s="16">
        <f>IF(SUM(C24:G24)&lt;INDEX(Coverage!$D$2:$D$1611,MATCH(A24, Coverage!$A$2:$A$1611,0)),INDEX(Pop!$H$2:$H$1611,MATCH(A24, Pop!$A$2:$A$1611,0))/INDEX(Coverage!$F$2:$F$1611,MATCH(A24, Coverage!$A$2:$A$1611,0)),0)</f>
        <v/>
      </c>
      <c r="I24" s="16">
        <f>IF(SUM(C24:H24)&lt;INDEX(Coverage!$D$2:$D$1611,MATCH(A24, Coverage!$A$2:$A$1611,0)),INDEX(Pop!$I$2:$I$1611,MATCH(A24, Pop!$A$2:$A$1611,0))/INDEX(Coverage!$F$2:$F$1611,MATCH(A24, Coverage!$A$2:$A$1611,0)),0)</f>
        <v/>
      </c>
      <c r="J24" s="16">
        <f>IF(SUM(C24:I24)&lt;INDEX(Coverage!$D$2:$D$1611,MATCH(A24, Coverage!$A$2:$A$1611,0)),INDEX(Pop!$J$2:$J$1611,MATCH(A24, Pop!$A$2:$A$1611,0))/INDEX(Coverage!$F$2:$F$1611,MATCH(A24, Coverage!$A$2:$A$1611,0)),0)</f>
        <v/>
      </c>
      <c r="K24" s="16">
        <f>IF(SUM(C24:J24)&lt;INDEX(Coverage!$D$2:$D$1611,MATCH(A24, Coverage!$A$2:$A$1611,0)),INDEX(Pop!$K$2:$K$1611,MATCH(A24, Pop!$A$2:$A$1611,0))/INDEX(Coverage!$F$2:$F$1611,MATCH(A24, Coverage!$A$2:$A$1611,0)),0)</f>
        <v/>
      </c>
      <c r="L24" s="16">
        <f>IF(SUM(C24:K24)&lt;INDEX(Coverage!$D$2:$D$1611,MATCH(A24, Coverage!$A$2:$A$1611,0)),INDEX(Pop!$L$2:$L$1611,MATCH(A24, Pop!$A$2:$A$1611,0))/INDEX(Coverage!$F$2:$F$1611,MATCH(A24, Coverage!$A$2:$A$1611,0)),0)</f>
        <v/>
      </c>
    </row>
    <row r="25">
      <c r="A25" s="16">
        <f>'Data'!A25</f>
        <v/>
      </c>
      <c r="B25" s="16">
        <f>'Data'!B25</f>
        <v/>
      </c>
      <c r="C25" s="16">
        <f>IFERROR(INDEX(Pop!$C$2:$C$1611,MATCH(A25, Pop!$A$2:$A$1611,0)) /INDEX(Coverage!$F$2:$F$1611,MATCH(A25, Coverage!$A$2:$A$1611,0)),0)</f>
        <v/>
      </c>
      <c r="D25" s="16">
        <f>IF(SUM(C25)&lt;INDEX(Coverage!$D$2:$D$1611,MATCH(A25, Coverage!$A$2:$A$1611,0)),INDEX(Pop!$D$2:$D$1611,MATCH(A25, Pop!$A$2:$A$1611,0))/INDEX(Coverage!$F$2:$F$1611,MATCH(A25, Coverage!$A$2:$A$1611,0)),0)</f>
        <v/>
      </c>
      <c r="E25" s="16">
        <f>IF(SUM(C25:D25)&lt;INDEX(Coverage!$D$2:$D$1611,MATCH(A25, Coverage!$A$2:$A$1611,0)),INDEX(Pop!$E$2:$E$1611,MATCH(A25, Pop!$A$2:$A$1611,0))/INDEX(Coverage!$F$2:$F$1611,MATCH(A25, Coverage!$A$2:$A$1611,0)),0)</f>
        <v/>
      </c>
      <c r="F25" s="16">
        <f>IF(SUM(C25:E25)&lt;INDEX(Coverage!$D$2:$D$1611,MATCH(A25, Coverage!$A$2:$A$1611,0)),INDEX(Pop!$F$2:$F$1611,MATCH(A25, Pop!$A$2:$A$1611,0))/INDEX(Coverage!$F$2:$F$1611,MATCH(A25, Coverage!$A$2:$A$1611,0)),0)</f>
        <v/>
      </c>
      <c r="G25" s="16">
        <f>IF(SUM(C25:F25)&lt;INDEX(Coverage!$D$2:$D$1611,MATCH(A25, Coverage!$A$2:$A$1611,0)),INDEX(Pop!$G$2:$G$1611,MATCH(A25, Pop!$A$2:$A$1611,0))/INDEX(Coverage!$F$2:$F$1611,MATCH(A25, Coverage!$A$2:$A$1611,0)),0)</f>
        <v/>
      </c>
      <c r="H25" s="16">
        <f>IF(SUM(C25:G25)&lt;INDEX(Coverage!$D$2:$D$1611,MATCH(A25, Coverage!$A$2:$A$1611,0)),INDEX(Pop!$H$2:$H$1611,MATCH(A25, Pop!$A$2:$A$1611,0))/INDEX(Coverage!$F$2:$F$1611,MATCH(A25, Coverage!$A$2:$A$1611,0)),0)</f>
        <v/>
      </c>
      <c r="I25" s="16">
        <f>IF(SUM(C25:H25)&lt;INDEX(Coverage!$D$2:$D$1611,MATCH(A25, Coverage!$A$2:$A$1611,0)),INDEX(Pop!$I$2:$I$1611,MATCH(A25, Pop!$A$2:$A$1611,0))/INDEX(Coverage!$F$2:$F$1611,MATCH(A25, Coverage!$A$2:$A$1611,0)),0)</f>
        <v/>
      </c>
      <c r="J25" s="16">
        <f>IF(SUM(C25:I25)&lt;INDEX(Coverage!$D$2:$D$1611,MATCH(A25, Coverage!$A$2:$A$1611,0)),INDEX(Pop!$J$2:$J$1611,MATCH(A25, Pop!$A$2:$A$1611,0))/INDEX(Coverage!$F$2:$F$1611,MATCH(A25, Coverage!$A$2:$A$1611,0)),0)</f>
        <v/>
      </c>
      <c r="K25" s="16">
        <f>IF(SUM(C25:J25)&lt;INDEX(Coverage!$D$2:$D$1611,MATCH(A25, Coverage!$A$2:$A$1611,0)),INDEX(Pop!$K$2:$K$1611,MATCH(A25, Pop!$A$2:$A$1611,0))/INDEX(Coverage!$F$2:$F$1611,MATCH(A25, Coverage!$A$2:$A$1611,0)),0)</f>
        <v/>
      </c>
      <c r="L25" s="16">
        <f>IF(SUM(C25:K25)&lt;INDEX(Coverage!$D$2:$D$1611,MATCH(A25, Coverage!$A$2:$A$1611,0)),INDEX(Pop!$L$2:$L$1611,MATCH(A25, Pop!$A$2:$A$1611,0))/INDEX(Coverage!$F$2:$F$1611,MATCH(A25, Coverage!$A$2:$A$1611,0)),0)</f>
        <v/>
      </c>
    </row>
    <row r="26">
      <c r="A26" s="16">
        <f>'Data'!A26</f>
        <v/>
      </c>
      <c r="B26" s="16">
        <f>'Data'!B26</f>
        <v/>
      </c>
      <c r="C26" s="16">
        <f>IFERROR(INDEX(Pop!$C$2:$C$1611,MATCH(A26, Pop!$A$2:$A$1611,0)) /INDEX(Coverage!$F$2:$F$1611,MATCH(A26, Coverage!$A$2:$A$1611,0)),0)</f>
        <v/>
      </c>
      <c r="D26" s="16">
        <f>IF(SUM(C26)&lt;INDEX(Coverage!$D$2:$D$1611,MATCH(A26, Coverage!$A$2:$A$1611,0)),INDEX(Pop!$D$2:$D$1611,MATCH(A26, Pop!$A$2:$A$1611,0))/INDEX(Coverage!$F$2:$F$1611,MATCH(A26, Coverage!$A$2:$A$1611,0)),0)</f>
        <v/>
      </c>
      <c r="E26" s="16">
        <f>IF(SUM(C26:D26)&lt;INDEX(Coverage!$D$2:$D$1611,MATCH(A26, Coverage!$A$2:$A$1611,0)),INDEX(Pop!$E$2:$E$1611,MATCH(A26, Pop!$A$2:$A$1611,0))/INDEX(Coverage!$F$2:$F$1611,MATCH(A26, Coverage!$A$2:$A$1611,0)),0)</f>
        <v/>
      </c>
      <c r="F26" s="16">
        <f>IF(SUM(C26:E26)&lt;INDEX(Coverage!$D$2:$D$1611,MATCH(A26, Coverage!$A$2:$A$1611,0)),INDEX(Pop!$F$2:$F$1611,MATCH(A26, Pop!$A$2:$A$1611,0))/INDEX(Coverage!$F$2:$F$1611,MATCH(A26, Coverage!$A$2:$A$1611,0)),0)</f>
        <v/>
      </c>
      <c r="G26" s="16">
        <f>IF(SUM(C26:F26)&lt;INDEX(Coverage!$D$2:$D$1611,MATCH(A26, Coverage!$A$2:$A$1611,0)),INDEX(Pop!$G$2:$G$1611,MATCH(A26, Pop!$A$2:$A$1611,0))/INDEX(Coverage!$F$2:$F$1611,MATCH(A26, Coverage!$A$2:$A$1611,0)),0)</f>
        <v/>
      </c>
      <c r="H26" s="16">
        <f>IF(SUM(C26:G26)&lt;INDEX(Coverage!$D$2:$D$1611,MATCH(A26, Coverage!$A$2:$A$1611,0)),INDEX(Pop!$H$2:$H$1611,MATCH(A26, Pop!$A$2:$A$1611,0))/INDEX(Coverage!$F$2:$F$1611,MATCH(A26, Coverage!$A$2:$A$1611,0)),0)</f>
        <v/>
      </c>
      <c r="I26" s="16">
        <f>IF(SUM(C26:H26)&lt;INDEX(Coverage!$D$2:$D$1611,MATCH(A26, Coverage!$A$2:$A$1611,0)),INDEX(Pop!$I$2:$I$1611,MATCH(A26, Pop!$A$2:$A$1611,0))/INDEX(Coverage!$F$2:$F$1611,MATCH(A26, Coverage!$A$2:$A$1611,0)),0)</f>
        <v/>
      </c>
      <c r="J26" s="16">
        <f>IF(SUM(C26:I26)&lt;INDEX(Coverage!$D$2:$D$1611,MATCH(A26, Coverage!$A$2:$A$1611,0)),INDEX(Pop!$J$2:$J$1611,MATCH(A26, Pop!$A$2:$A$1611,0))/INDEX(Coverage!$F$2:$F$1611,MATCH(A26, Coverage!$A$2:$A$1611,0)),0)</f>
        <v/>
      </c>
      <c r="K26" s="16">
        <f>IF(SUM(C26:J26)&lt;INDEX(Coverage!$D$2:$D$1611,MATCH(A26, Coverage!$A$2:$A$1611,0)),INDEX(Pop!$K$2:$K$1611,MATCH(A26, Pop!$A$2:$A$1611,0))/INDEX(Coverage!$F$2:$F$1611,MATCH(A26, Coverage!$A$2:$A$1611,0)),0)</f>
        <v/>
      </c>
      <c r="L26" s="16">
        <f>IF(SUM(C26:K26)&lt;INDEX(Coverage!$D$2:$D$1611,MATCH(A26, Coverage!$A$2:$A$1611,0)),INDEX(Pop!$L$2:$L$1611,MATCH(A26, Pop!$A$2:$A$1611,0))/INDEX(Coverage!$F$2:$F$1611,MATCH(A26, Coverage!$A$2:$A$1611,0)),0)</f>
        <v/>
      </c>
    </row>
    <row r="27">
      <c r="A27" s="16">
        <f>'Data'!A27</f>
        <v/>
      </c>
      <c r="B27" s="16">
        <f>'Data'!B27</f>
        <v/>
      </c>
      <c r="C27" s="16">
        <f>IFERROR(INDEX(Pop!$C$2:$C$1611,MATCH(A27, Pop!$A$2:$A$1611,0)) /INDEX(Coverage!$F$2:$F$1611,MATCH(A27, Coverage!$A$2:$A$1611,0)),0)</f>
        <v/>
      </c>
      <c r="D27" s="16">
        <f>IF(SUM(C27)&lt;INDEX(Coverage!$D$2:$D$1611,MATCH(A27, Coverage!$A$2:$A$1611,0)),INDEX(Pop!$D$2:$D$1611,MATCH(A27, Pop!$A$2:$A$1611,0))/INDEX(Coverage!$F$2:$F$1611,MATCH(A27, Coverage!$A$2:$A$1611,0)),0)</f>
        <v/>
      </c>
      <c r="E27" s="16">
        <f>IF(SUM(C27:D27)&lt;INDEX(Coverage!$D$2:$D$1611,MATCH(A27, Coverage!$A$2:$A$1611,0)),INDEX(Pop!$E$2:$E$1611,MATCH(A27, Pop!$A$2:$A$1611,0))/INDEX(Coverage!$F$2:$F$1611,MATCH(A27, Coverage!$A$2:$A$1611,0)),0)</f>
        <v/>
      </c>
      <c r="F27" s="16">
        <f>IF(SUM(C27:E27)&lt;INDEX(Coverage!$D$2:$D$1611,MATCH(A27, Coverage!$A$2:$A$1611,0)),INDEX(Pop!$F$2:$F$1611,MATCH(A27, Pop!$A$2:$A$1611,0))/INDEX(Coverage!$F$2:$F$1611,MATCH(A27, Coverage!$A$2:$A$1611,0)),0)</f>
        <v/>
      </c>
      <c r="G27" s="16">
        <f>IF(SUM(C27:F27)&lt;INDEX(Coverage!$D$2:$D$1611,MATCH(A27, Coverage!$A$2:$A$1611,0)),INDEX(Pop!$G$2:$G$1611,MATCH(A27, Pop!$A$2:$A$1611,0))/INDEX(Coverage!$F$2:$F$1611,MATCH(A27, Coverage!$A$2:$A$1611,0)),0)</f>
        <v/>
      </c>
      <c r="H27" s="16">
        <f>IF(SUM(C27:G27)&lt;INDEX(Coverage!$D$2:$D$1611,MATCH(A27, Coverage!$A$2:$A$1611,0)),INDEX(Pop!$H$2:$H$1611,MATCH(A27, Pop!$A$2:$A$1611,0))/INDEX(Coverage!$F$2:$F$1611,MATCH(A27, Coverage!$A$2:$A$1611,0)),0)</f>
        <v/>
      </c>
      <c r="I27" s="16">
        <f>IF(SUM(C27:H27)&lt;INDEX(Coverage!$D$2:$D$1611,MATCH(A27, Coverage!$A$2:$A$1611,0)),INDEX(Pop!$I$2:$I$1611,MATCH(A27, Pop!$A$2:$A$1611,0))/INDEX(Coverage!$F$2:$F$1611,MATCH(A27, Coverage!$A$2:$A$1611,0)),0)</f>
        <v/>
      </c>
      <c r="J27" s="16">
        <f>IF(SUM(C27:I27)&lt;INDEX(Coverage!$D$2:$D$1611,MATCH(A27, Coverage!$A$2:$A$1611,0)),INDEX(Pop!$J$2:$J$1611,MATCH(A27, Pop!$A$2:$A$1611,0))/INDEX(Coverage!$F$2:$F$1611,MATCH(A27, Coverage!$A$2:$A$1611,0)),0)</f>
        <v/>
      </c>
      <c r="K27" s="16">
        <f>IF(SUM(C27:J27)&lt;INDEX(Coverage!$D$2:$D$1611,MATCH(A27, Coverage!$A$2:$A$1611,0)),INDEX(Pop!$K$2:$K$1611,MATCH(A27, Pop!$A$2:$A$1611,0))/INDEX(Coverage!$F$2:$F$1611,MATCH(A27, Coverage!$A$2:$A$1611,0)),0)</f>
        <v/>
      </c>
      <c r="L27" s="16">
        <f>IF(SUM(C27:K27)&lt;INDEX(Coverage!$D$2:$D$1611,MATCH(A27, Coverage!$A$2:$A$1611,0)),INDEX(Pop!$L$2:$L$1611,MATCH(A27, Pop!$A$2:$A$1611,0))/INDEX(Coverage!$F$2:$F$1611,MATCH(A27, Coverage!$A$2:$A$1611,0)),0)</f>
        <v/>
      </c>
    </row>
    <row r="28">
      <c r="A28" s="16">
        <f>'Data'!A28</f>
        <v/>
      </c>
      <c r="B28" s="16">
        <f>'Data'!B28</f>
        <v/>
      </c>
      <c r="C28" s="16">
        <f>IFERROR(INDEX(Pop!$C$2:$C$1611,MATCH(A28, Pop!$A$2:$A$1611,0)) /INDEX(Coverage!$F$2:$F$1611,MATCH(A28, Coverage!$A$2:$A$1611,0)),0)</f>
        <v/>
      </c>
      <c r="D28" s="16">
        <f>IF(SUM(C28)&lt;INDEX(Coverage!$D$2:$D$1611,MATCH(A28, Coverage!$A$2:$A$1611,0)),INDEX(Pop!$D$2:$D$1611,MATCH(A28, Pop!$A$2:$A$1611,0))/INDEX(Coverage!$F$2:$F$1611,MATCH(A28, Coverage!$A$2:$A$1611,0)),0)</f>
        <v/>
      </c>
      <c r="E28" s="16">
        <f>IF(SUM(C28:D28)&lt;INDEX(Coverage!$D$2:$D$1611,MATCH(A28, Coverage!$A$2:$A$1611,0)),INDEX(Pop!$E$2:$E$1611,MATCH(A28, Pop!$A$2:$A$1611,0))/INDEX(Coverage!$F$2:$F$1611,MATCH(A28, Coverage!$A$2:$A$1611,0)),0)</f>
        <v/>
      </c>
      <c r="F28" s="16">
        <f>IF(SUM(C28:E28)&lt;INDEX(Coverage!$D$2:$D$1611,MATCH(A28, Coverage!$A$2:$A$1611,0)),INDEX(Pop!$F$2:$F$1611,MATCH(A28, Pop!$A$2:$A$1611,0))/INDEX(Coverage!$F$2:$F$1611,MATCH(A28, Coverage!$A$2:$A$1611,0)),0)</f>
        <v/>
      </c>
      <c r="G28" s="16">
        <f>IF(SUM(C28:F28)&lt;INDEX(Coverage!$D$2:$D$1611,MATCH(A28, Coverage!$A$2:$A$1611,0)),INDEX(Pop!$G$2:$G$1611,MATCH(A28, Pop!$A$2:$A$1611,0))/INDEX(Coverage!$F$2:$F$1611,MATCH(A28, Coverage!$A$2:$A$1611,0)),0)</f>
        <v/>
      </c>
      <c r="H28" s="16">
        <f>IF(SUM(C28:G28)&lt;INDEX(Coverage!$D$2:$D$1611,MATCH(A28, Coverage!$A$2:$A$1611,0)),INDEX(Pop!$H$2:$H$1611,MATCH(A28, Pop!$A$2:$A$1611,0))/INDEX(Coverage!$F$2:$F$1611,MATCH(A28, Coverage!$A$2:$A$1611,0)),0)</f>
        <v/>
      </c>
      <c r="I28" s="16">
        <f>IF(SUM(C28:H28)&lt;INDEX(Coverage!$D$2:$D$1611,MATCH(A28, Coverage!$A$2:$A$1611,0)),INDEX(Pop!$I$2:$I$1611,MATCH(A28, Pop!$A$2:$A$1611,0))/INDEX(Coverage!$F$2:$F$1611,MATCH(A28, Coverage!$A$2:$A$1611,0)),0)</f>
        <v/>
      </c>
      <c r="J28" s="16">
        <f>IF(SUM(C28:I28)&lt;INDEX(Coverage!$D$2:$D$1611,MATCH(A28, Coverage!$A$2:$A$1611,0)),INDEX(Pop!$J$2:$J$1611,MATCH(A28, Pop!$A$2:$A$1611,0))/INDEX(Coverage!$F$2:$F$1611,MATCH(A28, Coverage!$A$2:$A$1611,0)),0)</f>
        <v/>
      </c>
      <c r="K28" s="16">
        <f>IF(SUM(C28:J28)&lt;INDEX(Coverage!$D$2:$D$1611,MATCH(A28, Coverage!$A$2:$A$1611,0)),INDEX(Pop!$K$2:$K$1611,MATCH(A28, Pop!$A$2:$A$1611,0))/INDEX(Coverage!$F$2:$F$1611,MATCH(A28, Coverage!$A$2:$A$1611,0)),0)</f>
        <v/>
      </c>
      <c r="L28" s="16">
        <f>IF(SUM(C28:K28)&lt;INDEX(Coverage!$D$2:$D$1611,MATCH(A28, Coverage!$A$2:$A$1611,0)),INDEX(Pop!$L$2:$L$1611,MATCH(A28, Pop!$A$2:$A$1611,0))/INDEX(Coverage!$F$2:$F$1611,MATCH(A28, Coverage!$A$2:$A$1611,0)),0)</f>
        <v/>
      </c>
    </row>
    <row r="29">
      <c r="A29" s="16">
        <f>'Data'!A29</f>
        <v/>
      </c>
      <c r="B29" s="16">
        <f>'Data'!B29</f>
        <v/>
      </c>
      <c r="C29" s="16">
        <f>IFERROR(INDEX(Pop!$C$2:$C$1611,MATCH(A29, Pop!$A$2:$A$1611,0)) /INDEX(Coverage!$F$2:$F$1611,MATCH(A29, Coverage!$A$2:$A$1611,0)),0)</f>
        <v/>
      </c>
      <c r="D29" s="16">
        <f>IF(SUM(C29)&lt;INDEX(Coverage!$D$2:$D$1611,MATCH(A29, Coverage!$A$2:$A$1611,0)),INDEX(Pop!$D$2:$D$1611,MATCH(A29, Pop!$A$2:$A$1611,0))/INDEX(Coverage!$F$2:$F$1611,MATCH(A29, Coverage!$A$2:$A$1611,0)),0)</f>
        <v/>
      </c>
      <c r="E29" s="16">
        <f>IF(SUM(C29:D29)&lt;INDEX(Coverage!$D$2:$D$1611,MATCH(A29, Coverage!$A$2:$A$1611,0)),INDEX(Pop!$E$2:$E$1611,MATCH(A29, Pop!$A$2:$A$1611,0))/INDEX(Coverage!$F$2:$F$1611,MATCH(A29, Coverage!$A$2:$A$1611,0)),0)</f>
        <v/>
      </c>
      <c r="F29" s="16">
        <f>IF(SUM(C29:E29)&lt;INDEX(Coverage!$D$2:$D$1611,MATCH(A29, Coverage!$A$2:$A$1611,0)),INDEX(Pop!$F$2:$F$1611,MATCH(A29, Pop!$A$2:$A$1611,0))/INDEX(Coverage!$F$2:$F$1611,MATCH(A29, Coverage!$A$2:$A$1611,0)),0)</f>
        <v/>
      </c>
      <c r="G29" s="16">
        <f>IF(SUM(C29:F29)&lt;INDEX(Coverage!$D$2:$D$1611,MATCH(A29, Coverage!$A$2:$A$1611,0)),INDEX(Pop!$G$2:$G$1611,MATCH(A29, Pop!$A$2:$A$1611,0))/INDEX(Coverage!$F$2:$F$1611,MATCH(A29, Coverage!$A$2:$A$1611,0)),0)</f>
        <v/>
      </c>
      <c r="H29" s="16">
        <f>IF(SUM(C29:G29)&lt;INDEX(Coverage!$D$2:$D$1611,MATCH(A29, Coverage!$A$2:$A$1611,0)),INDEX(Pop!$H$2:$H$1611,MATCH(A29, Pop!$A$2:$A$1611,0))/INDEX(Coverage!$F$2:$F$1611,MATCH(A29, Coverage!$A$2:$A$1611,0)),0)</f>
        <v/>
      </c>
      <c r="I29" s="16">
        <f>IF(SUM(C29:H29)&lt;INDEX(Coverage!$D$2:$D$1611,MATCH(A29, Coverage!$A$2:$A$1611,0)),INDEX(Pop!$I$2:$I$1611,MATCH(A29, Pop!$A$2:$A$1611,0))/INDEX(Coverage!$F$2:$F$1611,MATCH(A29, Coverage!$A$2:$A$1611,0)),0)</f>
        <v/>
      </c>
      <c r="J29" s="16">
        <f>IF(SUM(C29:I29)&lt;INDEX(Coverage!$D$2:$D$1611,MATCH(A29, Coverage!$A$2:$A$1611,0)),INDEX(Pop!$J$2:$J$1611,MATCH(A29, Pop!$A$2:$A$1611,0))/INDEX(Coverage!$F$2:$F$1611,MATCH(A29, Coverage!$A$2:$A$1611,0)),0)</f>
        <v/>
      </c>
      <c r="K29" s="16">
        <f>IF(SUM(C29:J29)&lt;INDEX(Coverage!$D$2:$D$1611,MATCH(A29, Coverage!$A$2:$A$1611,0)),INDEX(Pop!$K$2:$K$1611,MATCH(A29, Pop!$A$2:$A$1611,0))/INDEX(Coverage!$F$2:$F$1611,MATCH(A29, Coverage!$A$2:$A$1611,0)),0)</f>
        <v/>
      </c>
      <c r="L29" s="16">
        <f>IF(SUM(C29:K29)&lt;INDEX(Coverage!$D$2:$D$1611,MATCH(A29, Coverage!$A$2:$A$1611,0)),INDEX(Pop!$L$2:$L$1611,MATCH(A29, Pop!$A$2:$A$1611,0))/INDEX(Coverage!$F$2:$F$1611,MATCH(A29, Coverage!$A$2:$A$1611,0)),0)</f>
        <v/>
      </c>
    </row>
    <row r="30">
      <c r="A30" s="16">
        <f>'Data'!A30</f>
        <v/>
      </c>
      <c r="B30" s="16">
        <f>'Data'!B30</f>
        <v/>
      </c>
      <c r="C30" s="16">
        <f>IFERROR(INDEX(Pop!$C$2:$C$1611,MATCH(A30, Pop!$A$2:$A$1611,0)) /INDEX(Coverage!$F$2:$F$1611,MATCH(A30, Coverage!$A$2:$A$1611,0)),0)</f>
        <v/>
      </c>
      <c r="D30" s="16">
        <f>IF(SUM(C30)&lt;INDEX(Coverage!$D$2:$D$1611,MATCH(A30, Coverage!$A$2:$A$1611,0)),INDEX(Pop!$D$2:$D$1611,MATCH(A30, Pop!$A$2:$A$1611,0))/INDEX(Coverage!$F$2:$F$1611,MATCH(A30, Coverage!$A$2:$A$1611,0)),0)</f>
        <v/>
      </c>
      <c r="E30" s="16">
        <f>IF(SUM(C30:D30)&lt;INDEX(Coverage!$D$2:$D$1611,MATCH(A30, Coverage!$A$2:$A$1611,0)),INDEX(Pop!$E$2:$E$1611,MATCH(A30, Pop!$A$2:$A$1611,0))/INDEX(Coverage!$F$2:$F$1611,MATCH(A30, Coverage!$A$2:$A$1611,0)),0)</f>
        <v/>
      </c>
      <c r="F30" s="16">
        <f>IF(SUM(C30:E30)&lt;INDEX(Coverage!$D$2:$D$1611,MATCH(A30, Coverage!$A$2:$A$1611,0)),INDEX(Pop!$F$2:$F$1611,MATCH(A30, Pop!$A$2:$A$1611,0))/INDEX(Coverage!$F$2:$F$1611,MATCH(A30, Coverage!$A$2:$A$1611,0)),0)</f>
        <v/>
      </c>
      <c r="G30" s="16">
        <f>IF(SUM(C30:F30)&lt;INDEX(Coverage!$D$2:$D$1611,MATCH(A30, Coverage!$A$2:$A$1611,0)),INDEX(Pop!$G$2:$G$1611,MATCH(A30, Pop!$A$2:$A$1611,0))/INDEX(Coverage!$F$2:$F$1611,MATCH(A30, Coverage!$A$2:$A$1611,0)),0)</f>
        <v/>
      </c>
      <c r="H30" s="16">
        <f>IF(SUM(C30:G30)&lt;INDEX(Coverage!$D$2:$D$1611,MATCH(A30, Coverage!$A$2:$A$1611,0)),INDEX(Pop!$H$2:$H$1611,MATCH(A30, Pop!$A$2:$A$1611,0))/INDEX(Coverage!$F$2:$F$1611,MATCH(A30, Coverage!$A$2:$A$1611,0)),0)</f>
        <v/>
      </c>
      <c r="I30" s="16">
        <f>IF(SUM(C30:H30)&lt;INDEX(Coverage!$D$2:$D$1611,MATCH(A30, Coverage!$A$2:$A$1611,0)),INDEX(Pop!$I$2:$I$1611,MATCH(A30, Pop!$A$2:$A$1611,0))/INDEX(Coverage!$F$2:$F$1611,MATCH(A30, Coverage!$A$2:$A$1611,0)),0)</f>
        <v/>
      </c>
      <c r="J30" s="16">
        <f>IF(SUM(C30:I30)&lt;INDEX(Coverage!$D$2:$D$1611,MATCH(A30, Coverage!$A$2:$A$1611,0)),INDEX(Pop!$J$2:$J$1611,MATCH(A30, Pop!$A$2:$A$1611,0))/INDEX(Coverage!$F$2:$F$1611,MATCH(A30, Coverage!$A$2:$A$1611,0)),0)</f>
        <v/>
      </c>
      <c r="K30" s="16">
        <f>IF(SUM(C30:J30)&lt;INDEX(Coverage!$D$2:$D$1611,MATCH(A30, Coverage!$A$2:$A$1611,0)),INDEX(Pop!$K$2:$K$1611,MATCH(A30, Pop!$A$2:$A$1611,0))/INDEX(Coverage!$F$2:$F$1611,MATCH(A30, Coverage!$A$2:$A$1611,0)),0)</f>
        <v/>
      </c>
      <c r="L30" s="16">
        <f>IF(SUM(C30:K30)&lt;INDEX(Coverage!$D$2:$D$1611,MATCH(A30, Coverage!$A$2:$A$1611,0)),INDEX(Pop!$L$2:$L$1611,MATCH(A30, Pop!$A$2:$A$1611,0))/INDEX(Coverage!$F$2:$F$1611,MATCH(A30, Coverage!$A$2:$A$1611,0)),0)</f>
        <v/>
      </c>
    </row>
    <row r="31">
      <c r="A31" s="16">
        <f>'Data'!A31</f>
        <v/>
      </c>
      <c r="B31" s="16">
        <f>'Data'!B31</f>
        <v/>
      </c>
      <c r="C31" s="16">
        <f>IFERROR(INDEX(Pop!$C$2:$C$1611,MATCH(A31, Pop!$A$2:$A$1611,0)) /INDEX(Coverage!$F$2:$F$1611,MATCH(A31, Coverage!$A$2:$A$1611,0)),0)</f>
        <v/>
      </c>
      <c r="D31" s="16">
        <f>IF(SUM(C31)&lt;INDEX(Coverage!$D$2:$D$1611,MATCH(A31, Coverage!$A$2:$A$1611,0)),INDEX(Pop!$D$2:$D$1611,MATCH(A31, Pop!$A$2:$A$1611,0))/INDEX(Coverage!$F$2:$F$1611,MATCH(A31, Coverage!$A$2:$A$1611,0)),0)</f>
        <v/>
      </c>
      <c r="E31" s="16">
        <f>IF(SUM(C31:D31)&lt;INDEX(Coverage!$D$2:$D$1611,MATCH(A31, Coverage!$A$2:$A$1611,0)),INDEX(Pop!$E$2:$E$1611,MATCH(A31, Pop!$A$2:$A$1611,0))/INDEX(Coverage!$F$2:$F$1611,MATCH(A31, Coverage!$A$2:$A$1611,0)),0)</f>
        <v/>
      </c>
      <c r="F31" s="16">
        <f>IF(SUM(C31:E31)&lt;INDEX(Coverage!$D$2:$D$1611,MATCH(A31, Coverage!$A$2:$A$1611,0)),INDEX(Pop!$F$2:$F$1611,MATCH(A31, Pop!$A$2:$A$1611,0))/INDEX(Coverage!$F$2:$F$1611,MATCH(A31, Coverage!$A$2:$A$1611,0)),0)</f>
        <v/>
      </c>
      <c r="G31" s="16">
        <f>IF(SUM(C31:F31)&lt;INDEX(Coverage!$D$2:$D$1611,MATCH(A31, Coverage!$A$2:$A$1611,0)),INDEX(Pop!$G$2:$G$1611,MATCH(A31, Pop!$A$2:$A$1611,0))/INDEX(Coverage!$F$2:$F$1611,MATCH(A31, Coverage!$A$2:$A$1611,0)),0)</f>
        <v/>
      </c>
      <c r="H31" s="16">
        <f>IF(SUM(C31:G31)&lt;INDEX(Coverage!$D$2:$D$1611,MATCH(A31, Coverage!$A$2:$A$1611,0)),INDEX(Pop!$H$2:$H$1611,MATCH(A31, Pop!$A$2:$A$1611,0))/INDEX(Coverage!$F$2:$F$1611,MATCH(A31, Coverage!$A$2:$A$1611,0)),0)</f>
        <v/>
      </c>
      <c r="I31" s="16">
        <f>IF(SUM(C31:H31)&lt;INDEX(Coverage!$D$2:$D$1611,MATCH(A31, Coverage!$A$2:$A$1611,0)),INDEX(Pop!$I$2:$I$1611,MATCH(A31, Pop!$A$2:$A$1611,0))/INDEX(Coverage!$F$2:$F$1611,MATCH(A31, Coverage!$A$2:$A$1611,0)),0)</f>
        <v/>
      </c>
      <c r="J31" s="16">
        <f>IF(SUM(C31:I31)&lt;INDEX(Coverage!$D$2:$D$1611,MATCH(A31, Coverage!$A$2:$A$1611,0)),INDEX(Pop!$J$2:$J$1611,MATCH(A31, Pop!$A$2:$A$1611,0))/INDEX(Coverage!$F$2:$F$1611,MATCH(A31, Coverage!$A$2:$A$1611,0)),0)</f>
        <v/>
      </c>
      <c r="K31" s="16">
        <f>IF(SUM(C31:J31)&lt;INDEX(Coverage!$D$2:$D$1611,MATCH(A31, Coverage!$A$2:$A$1611,0)),INDEX(Pop!$K$2:$K$1611,MATCH(A31, Pop!$A$2:$A$1611,0))/INDEX(Coverage!$F$2:$F$1611,MATCH(A31, Coverage!$A$2:$A$1611,0)),0)</f>
        <v/>
      </c>
      <c r="L31" s="16">
        <f>IF(SUM(C31:K31)&lt;INDEX(Coverage!$D$2:$D$1611,MATCH(A31, Coverage!$A$2:$A$1611,0)),INDEX(Pop!$L$2:$L$1611,MATCH(A31, Pop!$A$2:$A$1611,0))/INDEX(Coverage!$F$2:$F$1611,MATCH(A31, Coverage!$A$2:$A$1611,0)),0)</f>
        <v/>
      </c>
    </row>
    <row r="32">
      <c r="A32" s="16">
        <f>'Data'!A32</f>
        <v/>
      </c>
      <c r="B32" s="16">
        <f>'Data'!B32</f>
        <v/>
      </c>
      <c r="C32" s="16">
        <f>IFERROR(INDEX(Pop!$C$2:$C$1611,MATCH(A32, Pop!$A$2:$A$1611,0)) /INDEX(Coverage!$F$2:$F$1611,MATCH(A32, Coverage!$A$2:$A$1611,0)),0)</f>
        <v/>
      </c>
      <c r="D32" s="16">
        <f>IF(SUM(C32)&lt;INDEX(Coverage!$D$2:$D$1611,MATCH(A32, Coverage!$A$2:$A$1611,0)),INDEX(Pop!$D$2:$D$1611,MATCH(A32, Pop!$A$2:$A$1611,0))/INDEX(Coverage!$F$2:$F$1611,MATCH(A32, Coverage!$A$2:$A$1611,0)),0)</f>
        <v/>
      </c>
      <c r="E32" s="16">
        <f>IF(SUM(C32:D32)&lt;INDEX(Coverage!$D$2:$D$1611,MATCH(A32, Coverage!$A$2:$A$1611,0)),INDEX(Pop!$E$2:$E$1611,MATCH(A32, Pop!$A$2:$A$1611,0))/INDEX(Coverage!$F$2:$F$1611,MATCH(A32, Coverage!$A$2:$A$1611,0)),0)</f>
        <v/>
      </c>
      <c r="F32" s="16">
        <f>IF(SUM(C32:E32)&lt;INDEX(Coverage!$D$2:$D$1611,MATCH(A32, Coverage!$A$2:$A$1611,0)),INDEX(Pop!$F$2:$F$1611,MATCH(A32, Pop!$A$2:$A$1611,0))/INDEX(Coverage!$F$2:$F$1611,MATCH(A32, Coverage!$A$2:$A$1611,0)),0)</f>
        <v/>
      </c>
      <c r="G32" s="16">
        <f>IF(SUM(C32:F32)&lt;INDEX(Coverage!$D$2:$D$1611,MATCH(A32, Coverage!$A$2:$A$1611,0)),INDEX(Pop!$G$2:$G$1611,MATCH(A32, Pop!$A$2:$A$1611,0))/INDEX(Coverage!$F$2:$F$1611,MATCH(A32, Coverage!$A$2:$A$1611,0)),0)</f>
        <v/>
      </c>
      <c r="H32" s="16">
        <f>IF(SUM(C32:G32)&lt;INDEX(Coverage!$D$2:$D$1611,MATCH(A32, Coverage!$A$2:$A$1611,0)),INDEX(Pop!$H$2:$H$1611,MATCH(A32, Pop!$A$2:$A$1611,0))/INDEX(Coverage!$F$2:$F$1611,MATCH(A32, Coverage!$A$2:$A$1611,0)),0)</f>
        <v/>
      </c>
      <c r="I32" s="16">
        <f>IF(SUM(C32:H32)&lt;INDEX(Coverage!$D$2:$D$1611,MATCH(A32, Coverage!$A$2:$A$1611,0)),INDEX(Pop!$I$2:$I$1611,MATCH(A32, Pop!$A$2:$A$1611,0))/INDEX(Coverage!$F$2:$F$1611,MATCH(A32, Coverage!$A$2:$A$1611,0)),0)</f>
        <v/>
      </c>
      <c r="J32" s="16">
        <f>IF(SUM(C32:I32)&lt;INDEX(Coverage!$D$2:$D$1611,MATCH(A32, Coverage!$A$2:$A$1611,0)),INDEX(Pop!$J$2:$J$1611,MATCH(A32, Pop!$A$2:$A$1611,0))/INDEX(Coverage!$F$2:$F$1611,MATCH(A32, Coverage!$A$2:$A$1611,0)),0)</f>
        <v/>
      </c>
      <c r="K32" s="16">
        <f>IF(SUM(C32:J32)&lt;INDEX(Coverage!$D$2:$D$1611,MATCH(A32, Coverage!$A$2:$A$1611,0)),INDEX(Pop!$K$2:$K$1611,MATCH(A32, Pop!$A$2:$A$1611,0))/INDEX(Coverage!$F$2:$F$1611,MATCH(A32, Coverage!$A$2:$A$1611,0)),0)</f>
        <v/>
      </c>
      <c r="L32" s="16">
        <f>IF(SUM(C32:K32)&lt;INDEX(Coverage!$D$2:$D$1611,MATCH(A32, Coverage!$A$2:$A$1611,0)),INDEX(Pop!$L$2:$L$1611,MATCH(A32, Pop!$A$2:$A$1611,0))/INDEX(Coverage!$F$2:$F$1611,MATCH(A32, Coverage!$A$2:$A$1611,0)),0)</f>
        <v/>
      </c>
    </row>
    <row r="33">
      <c r="A33" s="16">
        <f>'Data'!A33</f>
        <v/>
      </c>
      <c r="B33" s="16">
        <f>'Data'!B33</f>
        <v/>
      </c>
      <c r="C33" s="16">
        <f>IFERROR(INDEX(Pop!$C$2:$C$1611,MATCH(A33, Pop!$A$2:$A$1611,0)) /INDEX(Coverage!$F$2:$F$1611,MATCH(A33, Coverage!$A$2:$A$1611,0)),0)</f>
        <v/>
      </c>
      <c r="D33" s="16">
        <f>IF(SUM(C33)&lt;INDEX(Coverage!$D$2:$D$1611,MATCH(A33, Coverage!$A$2:$A$1611,0)),INDEX(Pop!$D$2:$D$1611,MATCH(A33, Pop!$A$2:$A$1611,0))/INDEX(Coverage!$F$2:$F$1611,MATCH(A33, Coverage!$A$2:$A$1611,0)),0)</f>
        <v/>
      </c>
      <c r="E33" s="16">
        <f>IF(SUM(C33:D33)&lt;INDEX(Coverage!$D$2:$D$1611,MATCH(A33, Coverage!$A$2:$A$1611,0)),INDEX(Pop!$E$2:$E$1611,MATCH(A33, Pop!$A$2:$A$1611,0))/INDEX(Coverage!$F$2:$F$1611,MATCH(A33, Coverage!$A$2:$A$1611,0)),0)</f>
        <v/>
      </c>
      <c r="F33" s="16">
        <f>IF(SUM(C33:E33)&lt;INDEX(Coverage!$D$2:$D$1611,MATCH(A33, Coverage!$A$2:$A$1611,0)),INDEX(Pop!$F$2:$F$1611,MATCH(A33, Pop!$A$2:$A$1611,0))/INDEX(Coverage!$F$2:$F$1611,MATCH(A33, Coverage!$A$2:$A$1611,0)),0)</f>
        <v/>
      </c>
      <c r="G33" s="16">
        <f>IF(SUM(C33:F33)&lt;INDEX(Coverage!$D$2:$D$1611,MATCH(A33, Coverage!$A$2:$A$1611,0)),INDEX(Pop!$G$2:$G$1611,MATCH(A33, Pop!$A$2:$A$1611,0))/INDEX(Coverage!$F$2:$F$1611,MATCH(A33, Coverage!$A$2:$A$1611,0)),0)</f>
        <v/>
      </c>
      <c r="H33" s="16">
        <f>IF(SUM(C33:G33)&lt;INDEX(Coverage!$D$2:$D$1611,MATCH(A33, Coverage!$A$2:$A$1611,0)),INDEX(Pop!$H$2:$H$1611,MATCH(A33, Pop!$A$2:$A$1611,0))/INDEX(Coverage!$F$2:$F$1611,MATCH(A33, Coverage!$A$2:$A$1611,0)),0)</f>
        <v/>
      </c>
      <c r="I33" s="16">
        <f>IF(SUM(C33:H33)&lt;INDEX(Coverage!$D$2:$D$1611,MATCH(A33, Coverage!$A$2:$A$1611,0)),INDEX(Pop!$I$2:$I$1611,MATCH(A33, Pop!$A$2:$A$1611,0))/INDEX(Coverage!$F$2:$F$1611,MATCH(A33, Coverage!$A$2:$A$1611,0)),0)</f>
        <v/>
      </c>
      <c r="J33" s="16">
        <f>IF(SUM(C33:I33)&lt;INDEX(Coverage!$D$2:$D$1611,MATCH(A33, Coverage!$A$2:$A$1611,0)),INDEX(Pop!$J$2:$J$1611,MATCH(A33, Pop!$A$2:$A$1611,0))/INDEX(Coverage!$F$2:$F$1611,MATCH(A33, Coverage!$A$2:$A$1611,0)),0)</f>
        <v/>
      </c>
      <c r="K33" s="16">
        <f>IF(SUM(C33:J33)&lt;INDEX(Coverage!$D$2:$D$1611,MATCH(A33, Coverage!$A$2:$A$1611,0)),INDEX(Pop!$K$2:$K$1611,MATCH(A33, Pop!$A$2:$A$1611,0))/INDEX(Coverage!$F$2:$F$1611,MATCH(A33, Coverage!$A$2:$A$1611,0)),0)</f>
        <v/>
      </c>
      <c r="L33" s="16">
        <f>IF(SUM(C33:K33)&lt;INDEX(Coverage!$D$2:$D$1611,MATCH(A33, Coverage!$A$2:$A$1611,0)),INDEX(Pop!$L$2:$L$1611,MATCH(A33, Pop!$A$2:$A$1611,0))/INDEX(Coverage!$F$2:$F$1611,MATCH(A33, Coverage!$A$2:$A$1611,0)),0)</f>
        <v/>
      </c>
    </row>
    <row r="34">
      <c r="A34" s="16">
        <f>'Data'!A34</f>
        <v/>
      </c>
      <c r="B34" s="16">
        <f>'Data'!B34</f>
        <v/>
      </c>
      <c r="C34" s="16">
        <f>IFERROR(INDEX(Pop!$C$2:$C$1611,MATCH(A34, Pop!$A$2:$A$1611,0)) /INDEX(Coverage!$F$2:$F$1611,MATCH(A34, Coverage!$A$2:$A$1611,0)),0)</f>
        <v/>
      </c>
      <c r="D34" s="16">
        <f>IF(SUM(C34)&lt;INDEX(Coverage!$D$2:$D$1611,MATCH(A34, Coverage!$A$2:$A$1611,0)),INDEX(Pop!$D$2:$D$1611,MATCH(A34, Pop!$A$2:$A$1611,0))/INDEX(Coverage!$F$2:$F$1611,MATCH(A34, Coverage!$A$2:$A$1611,0)),0)</f>
        <v/>
      </c>
      <c r="E34" s="16">
        <f>IF(SUM(C34:D34)&lt;INDEX(Coverage!$D$2:$D$1611,MATCH(A34, Coverage!$A$2:$A$1611,0)),INDEX(Pop!$E$2:$E$1611,MATCH(A34, Pop!$A$2:$A$1611,0))/INDEX(Coverage!$F$2:$F$1611,MATCH(A34, Coverage!$A$2:$A$1611,0)),0)</f>
        <v/>
      </c>
      <c r="F34" s="16">
        <f>IF(SUM(C34:E34)&lt;INDEX(Coverage!$D$2:$D$1611,MATCH(A34, Coverage!$A$2:$A$1611,0)),INDEX(Pop!$F$2:$F$1611,MATCH(A34, Pop!$A$2:$A$1611,0))/INDEX(Coverage!$F$2:$F$1611,MATCH(A34, Coverage!$A$2:$A$1611,0)),0)</f>
        <v/>
      </c>
      <c r="G34" s="16">
        <f>IF(SUM(C34:F34)&lt;INDEX(Coverage!$D$2:$D$1611,MATCH(A34, Coverage!$A$2:$A$1611,0)),INDEX(Pop!$G$2:$G$1611,MATCH(A34, Pop!$A$2:$A$1611,0))/INDEX(Coverage!$F$2:$F$1611,MATCH(A34, Coverage!$A$2:$A$1611,0)),0)</f>
        <v/>
      </c>
      <c r="H34" s="16">
        <f>IF(SUM(C34:G34)&lt;INDEX(Coverage!$D$2:$D$1611,MATCH(A34, Coverage!$A$2:$A$1611,0)),INDEX(Pop!$H$2:$H$1611,MATCH(A34, Pop!$A$2:$A$1611,0))/INDEX(Coverage!$F$2:$F$1611,MATCH(A34, Coverage!$A$2:$A$1611,0)),0)</f>
        <v/>
      </c>
      <c r="I34" s="16">
        <f>IF(SUM(C34:H34)&lt;INDEX(Coverage!$D$2:$D$1611,MATCH(A34, Coverage!$A$2:$A$1611,0)),INDEX(Pop!$I$2:$I$1611,MATCH(A34, Pop!$A$2:$A$1611,0))/INDEX(Coverage!$F$2:$F$1611,MATCH(A34, Coverage!$A$2:$A$1611,0)),0)</f>
        <v/>
      </c>
      <c r="J34" s="16">
        <f>IF(SUM(C34:I34)&lt;INDEX(Coverage!$D$2:$D$1611,MATCH(A34, Coverage!$A$2:$A$1611,0)),INDEX(Pop!$J$2:$J$1611,MATCH(A34, Pop!$A$2:$A$1611,0))/INDEX(Coverage!$F$2:$F$1611,MATCH(A34, Coverage!$A$2:$A$1611,0)),0)</f>
        <v/>
      </c>
      <c r="K34" s="16">
        <f>IF(SUM(C34:J34)&lt;INDEX(Coverage!$D$2:$D$1611,MATCH(A34, Coverage!$A$2:$A$1611,0)),INDEX(Pop!$K$2:$K$1611,MATCH(A34, Pop!$A$2:$A$1611,0))/INDEX(Coverage!$F$2:$F$1611,MATCH(A34, Coverage!$A$2:$A$1611,0)),0)</f>
        <v/>
      </c>
      <c r="L34" s="16">
        <f>IF(SUM(C34:K34)&lt;INDEX(Coverage!$D$2:$D$1611,MATCH(A34, Coverage!$A$2:$A$1611,0)),INDEX(Pop!$L$2:$L$1611,MATCH(A34, Pop!$A$2:$A$1611,0))/INDEX(Coverage!$F$2:$F$1611,MATCH(A34, Coverage!$A$2:$A$1611,0)),0)</f>
        <v/>
      </c>
    </row>
    <row r="35">
      <c r="A35" s="16">
        <f>'Data'!A35</f>
        <v/>
      </c>
      <c r="B35" s="16">
        <f>'Data'!B35</f>
        <v/>
      </c>
      <c r="C35" s="16">
        <f>IFERROR(INDEX(Pop!$C$2:$C$1611,MATCH(A35, Pop!$A$2:$A$1611,0)) /INDEX(Coverage!$F$2:$F$1611,MATCH(A35, Coverage!$A$2:$A$1611,0)),0)</f>
        <v/>
      </c>
      <c r="D35" s="16">
        <f>IF(SUM(C35)&lt;INDEX(Coverage!$D$2:$D$1611,MATCH(A35, Coverage!$A$2:$A$1611,0)),INDEX(Pop!$D$2:$D$1611,MATCH(A35, Pop!$A$2:$A$1611,0))/INDEX(Coverage!$F$2:$F$1611,MATCH(A35, Coverage!$A$2:$A$1611,0)),0)</f>
        <v/>
      </c>
      <c r="E35" s="16">
        <f>IF(SUM(C35:D35)&lt;INDEX(Coverage!$D$2:$D$1611,MATCH(A35, Coverage!$A$2:$A$1611,0)),INDEX(Pop!$E$2:$E$1611,MATCH(A35, Pop!$A$2:$A$1611,0))/INDEX(Coverage!$F$2:$F$1611,MATCH(A35, Coverage!$A$2:$A$1611,0)),0)</f>
        <v/>
      </c>
      <c r="F35" s="16">
        <f>IF(SUM(C35:E35)&lt;INDEX(Coverage!$D$2:$D$1611,MATCH(A35, Coverage!$A$2:$A$1611,0)),INDEX(Pop!$F$2:$F$1611,MATCH(A35, Pop!$A$2:$A$1611,0))/INDEX(Coverage!$F$2:$F$1611,MATCH(A35, Coverage!$A$2:$A$1611,0)),0)</f>
        <v/>
      </c>
      <c r="G35" s="16">
        <f>IF(SUM(C35:F35)&lt;INDEX(Coverage!$D$2:$D$1611,MATCH(A35, Coverage!$A$2:$A$1611,0)),INDEX(Pop!$G$2:$G$1611,MATCH(A35, Pop!$A$2:$A$1611,0))/INDEX(Coverage!$F$2:$F$1611,MATCH(A35, Coverage!$A$2:$A$1611,0)),0)</f>
        <v/>
      </c>
      <c r="H35" s="16">
        <f>IF(SUM(C35:G35)&lt;INDEX(Coverage!$D$2:$D$1611,MATCH(A35, Coverage!$A$2:$A$1611,0)),INDEX(Pop!$H$2:$H$1611,MATCH(A35, Pop!$A$2:$A$1611,0))/INDEX(Coverage!$F$2:$F$1611,MATCH(A35, Coverage!$A$2:$A$1611,0)),0)</f>
        <v/>
      </c>
      <c r="I35" s="16">
        <f>IF(SUM(C35:H35)&lt;INDEX(Coverage!$D$2:$D$1611,MATCH(A35, Coverage!$A$2:$A$1611,0)),INDEX(Pop!$I$2:$I$1611,MATCH(A35, Pop!$A$2:$A$1611,0))/INDEX(Coverage!$F$2:$F$1611,MATCH(A35, Coverage!$A$2:$A$1611,0)),0)</f>
        <v/>
      </c>
      <c r="J35" s="16">
        <f>IF(SUM(C35:I35)&lt;INDEX(Coverage!$D$2:$D$1611,MATCH(A35, Coverage!$A$2:$A$1611,0)),INDEX(Pop!$J$2:$J$1611,MATCH(A35, Pop!$A$2:$A$1611,0))/INDEX(Coverage!$F$2:$F$1611,MATCH(A35, Coverage!$A$2:$A$1611,0)),0)</f>
        <v/>
      </c>
      <c r="K35" s="16">
        <f>IF(SUM(C35:J35)&lt;INDEX(Coverage!$D$2:$D$1611,MATCH(A35, Coverage!$A$2:$A$1611,0)),INDEX(Pop!$K$2:$K$1611,MATCH(A35, Pop!$A$2:$A$1611,0))/INDEX(Coverage!$F$2:$F$1611,MATCH(A35, Coverage!$A$2:$A$1611,0)),0)</f>
        <v/>
      </c>
      <c r="L35" s="16">
        <f>IF(SUM(C35:K35)&lt;INDEX(Coverage!$D$2:$D$1611,MATCH(A35, Coverage!$A$2:$A$1611,0)),INDEX(Pop!$L$2:$L$1611,MATCH(A35, Pop!$A$2:$A$1611,0))/INDEX(Coverage!$F$2:$F$1611,MATCH(A35, Coverage!$A$2:$A$1611,0)),0)</f>
        <v/>
      </c>
    </row>
    <row r="36">
      <c r="A36" s="16">
        <f>'Data'!A36</f>
        <v/>
      </c>
      <c r="B36" s="16">
        <f>'Data'!B36</f>
        <v/>
      </c>
      <c r="C36" s="16">
        <f>IFERROR(INDEX(Pop!$C$2:$C$1611,MATCH(A36, Pop!$A$2:$A$1611,0)) /INDEX(Coverage!$F$2:$F$1611,MATCH(A36, Coverage!$A$2:$A$1611,0)),0)</f>
        <v/>
      </c>
      <c r="D36" s="16">
        <f>IF(SUM(C36)&lt;INDEX(Coverage!$D$2:$D$1611,MATCH(A36, Coverage!$A$2:$A$1611,0)),INDEX(Pop!$D$2:$D$1611,MATCH(A36, Pop!$A$2:$A$1611,0))/INDEX(Coverage!$F$2:$F$1611,MATCH(A36, Coverage!$A$2:$A$1611,0)),0)</f>
        <v/>
      </c>
      <c r="E36" s="16">
        <f>IF(SUM(C36:D36)&lt;INDEX(Coverage!$D$2:$D$1611,MATCH(A36, Coverage!$A$2:$A$1611,0)),INDEX(Pop!$E$2:$E$1611,MATCH(A36, Pop!$A$2:$A$1611,0))/INDEX(Coverage!$F$2:$F$1611,MATCH(A36, Coverage!$A$2:$A$1611,0)),0)</f>
        <v/>
      </c>
      <c r="F36" s="16">
        <f>IF(SUM(C36:E36)&lt;INDEX(Coverage!$D$2:$D$1611,MATCH(A36, Coverage!$A$2:$A$1611,0)),INDEX(Pop!$F$2:$F$1611,MATCH(A36, Pop!$A$2:$A$1611,0))/INDEX(Coverage!$F$2:$F$1611,MATCH(A36, Coverage!$A$2:$A$1611,0)),0)</f>
        <v/>
      </c>
      <c r="G36" s="16">
        <f>IF(SUM(C36:F36)&lt;INDEX(Coverage!$D$2:$D$1611,MATCH(A36, Coverage!$A$2:$A$1611,0)),INDEX(Pop!$G$2:$G$1611,MATCH(A36, Pop!$A$2:$A$1611,0))/INDEX(Coverage!$F$2:$F$1611,MATCH(A36, Coverage!$A$2:$A$1611,0)),0)</f>
        <v/>
      </c>
      <c r="H36" s="16">
        <f>IF(SUM(C36:G36)&lt;INDEX(Coverage!$D$2:$D$1611,MATCH(A36, Coverage!$A$2:$A$1611,0)),INDEX(Pop!$H$2:$H$1611,MATCH(A36, Pop!$A$2:$A$1611,0))/INDEX(Coverage!$F$2:$F$1611,MATCH(A36, Coverage!$A$2:$A$1611,0)),0)</f>
        <v/>
      </c>
      <c r="I36" s="16">
        <f>IF(SUM(C36:H36)&lt;INDEX(Coverage!$D$2:$D$1611,MATCH(A36, Coverage!$A$2:$A$1611,0)),INDEX(Pop!$I$2:$I$1611,MATCH(A36, Pop!$A$2:$A$1611,0))/INDEX(Coverage!$F$2:$F$1611,MATCH(A36, Coverage!$A$2:$A$1611,0)),0)</f>
        <v/>
      </c>
      <c r="J36" s="16">
        <f>IF(SUM(C36:I36)&lt;INDEX(Coverage!$D$2:$D$1611,MATCH(A36, Coverage!$A$2:$A$1611,0)),INDEX(Pop!$J$2:$J$1611,MATCH(A36, Pop!$A$2:$A$1611,0))/INDEX(Coverage!$F$2:$F$1611,MATCH(A36, Coverage!$A$2:$A$1611,0)),0)</f>
        <v/>
      </c>
      <c r="K36" s="16">
        <f>IF(SUM(C36:J36)&lt;INDEX(Coverage!$D$2:$D$1611,MATCH(A36, Coverage!$A$2:$A$1611,0)),INDEX(Pop!$K$2:$K$1611,MATCH(A36, Pop!$A$2:$A$1611,0))/INDEX(Coverage!$F$2:$F$1611,MATCH(A36, Coverage!$A$2:$A$1611,0)),0)</f>
        <v/>
      </c>
      <c r="L36" s="16">
        <f>IF(SUM(C36:K36)&lt;INDEX(Coverage!$D$2:$D$1611,MATCH(A36, Coverage!$A$2:$A$1611,0)),INDEX(Pop!$L$2:$L$1611,MATCH(A36, Pop!$A$2:$A$1611,0))/INDEX(Coverage!$F$2:$F$1611,MATCH(A36, Coverage!$A$2:$A$1611,0)),0)</f>
        <v/>
      </c>
    </row>
    <row r="37">
      <c r="A37" s="16">
        <f>'Data'!A37</f>
        <v/>
      </c>
      <c r="B37" s="16">
        <f>'Data'!B37</f>
        <v/>
      </c>
      <c r="C37" s="16">
        <f>IFERROR(INDEX(Pop!$C$2:$C$1611,MATCH(A37, Pop!$A$2:$A$1611,0)) /INDEX(Coverage!$F$2:$F$1611,MATCH(A37, Coverage!$A$2:$A$1611,0)),0)</f>
        <v/>
      </c>
      <c r="D37" s="16">
        <f>IF(SUM(C37)&lt;INDEX(Coverage!$D$2:$D$1611,MATCH(A37, Coverage!$A$2:$A$1611,0)),INDEX(Pop!$D$2:$D$1611,MATCH(A37, Pop!$A$2:$A$1611,0))/INDEX(Coverage!$F$2:$F$1611,MATCH(A37, Coverage!$A$2:$A$1611,0)),0)</f>
        <v/>
      </c>
      <c r="E37" s="16">
        <f>IF(SUM(C37:D37)&lt;INDEX(Coverage!$D$2:$D$1611,MATCH(A37, Coverage!$A$2:$A$1611,0)),INDEX(Pop!$E$2:$E$1611,MATCH(A37, Pop!$A$2:$A$1611,0))/INDEX(Coverage!$F$2:$F$1611,MATCH(A37, Coverage!$A$2:$A$1611,0)),0)</f>
        <v/>
      </c>
      <c r="F37" s="16">
        <f>IF(SUM(C37:E37)&lt;INDEX(Coverage!$D$2:$D$1611,MATCH(A37, Coverage!$A$2:$A$1611,0)),INDEX(Pop!$F$2:$F$1611,MATCH(A37, Pop!$A$2:$A$1611,0))/INDEX(Coverage!$F$2:$F$1611,MATCH(A37, Coverage!$A$2:$A$1611,0)),0)</f>
        <v/>
      </c>
      <c r="G37" s="16">
        <f>IF(SUM(C37:F37)&lt;INDEX(Coverage!$D$2:$D$1611,MATCH(A37, Coverage!$A$2:$A$1611,0)),INDEX(Pop!$G$2:$G$1611,MATCH(A37, Pop!$A$2:$A$1611,0))/INDEX(Coverage!$F$2:$F$1611,MATCH(A37, Coverage!$A$2:$A$1611,0)),0)</f>
        <v/>
      </c>
      <c r="H37" s="16">
        <f>IF(SUM(C37:G37)&lt;INDEX(Coverage!$D$2:$D$1611,MATCH(A37, Coverage!$A$2:$A$1611,0)),INDEX(Pop!$H$2:$H$1611,MATCH(A37, Pop!$A$2:$A$1611,0))/INDEX(Coverage!$F$2:$F$1611,MATCH(A37, Coverage!$A$2:$A$1611,0)),0)</f>
        <v/>
      </c>
      <c r="I37" s="16">
        <f>IF(SUM(C37:H37)&lt;INDEX(Coverage!$D$2:$D$1611,MATCH(A37, Coverage!$A$2:$A$1611,0)),INDEX(Pop!$I$2:$I$1611,MATCH(A37, Pop!$A$2:$A$1611,0))/INDEX(Coverage!$F$2:$F$1611,MATCH(A37, Coverage!$A$2:$A$1611,0)),0)</f>
        <v/>
      </c>
      <c r="J37" s="16">
        <f>IF(SUM(C37:I37)&lt;INDEX(Coverage!$D$2:$D$1611,MATCH(A37, Coverage!$A$2:$A$1611,0)),INDEX(Pop!$J$2:$J$1611,MATCH(A37, Pop!$A$2:$A$1611,0))/INDEX(Coverage!$F$2:$F$1611,MATCH(A37, Coverage!$A$2:$A$1611,0)),0)</f>
        <v/>
      </c>
      <c r="K37" s="16">
        <f>IF(SUM(C37:J37)&lt;INDEX(Coverage!$D$2:$D$1611,MATCH(A37, Coverage!$A$2:$A$1611,0)),INDEX(Pop!$K$2:$K$1611,MATCH(A37, Pop!$A$2:$A$1611,0))/INDEX(Coverage!$F$2:$F$1611,MATCH(A37, Coverage!$A$2:$A$1611,0)),0)</f>
        <v/>
      </c>
      <c r="L37" s="16">
        <f>IF(SUM(C37:K37)&lt;INDEX(Coverage!$D$2:$D$1611,MATCH(A37, Coverage!$A$2:$A$1611,0)),INDEX(Pop!$L$2:$L$1611,MATCH(A37, Pop!$A$2:$A$1611,0))/INDEX(Coverage!$F$2:$F$1611,MATCH(A37, Coverage!$A$2:$A$1611,0)),0)</f>
        <v/>
      </c>
    </row>
    <row r="38">
      <c r="A38" s="16">
        <f>'Data'!A38</f>
        <v/>
      </c>
      <c r="B38" s="16">
        <f>'Data'!B38</f>
        <v/>
      </c>
      <c r="C38" s="16">
        <f>IFERROR(INDEX(Pop!$C$2:$C$1611,MATCH(A38, Pop!$A$2:$A$1611,0)) /INDEX(Coverage!$F$2:$F$1611,MATCH(A38, Coverage!$A$2:$A$1611,0)),0)</f>
        <v/>
      </c>
      <c r="D38" s="16">
        <f>IF(SUM(C38)&lt;INDEX(Coverage!$D$2:$D$1611,MATCH(A38, Coverage!$A$2:$A$1611,0)),INDEX(Pop!$D$2:$D$1611,MATCH(A38, Pop!$A$2:$A$1611,0))/INDEX(Coverage!$F$2:$F$1611,MATCH(A38, Coverage!$A$2:$A$1611,0)),0)</f>
        <v/>
      </c>
      <c r="E38" s="16">
        <f>IF(SUM(C38:D38)&lt;INDEX(Coverage!$D$2:$D$1611,MATCH(A38, Coverage!$A$2:$A$1611,0)),INDEX(Pop!$E$2:$E$1611,MATCH(A38, Pop!$A$2:$A$1611,0))/INDEX(Coverage!$F$2:$F$1611,MATCH(A38, Coverage!$A$2:$A$1611,0)),0)</f>
        <v/>
      </c>
      <c r="F38" s="16">
        <f>IF(SUM(C38:E38)&lt;INDEX(Coverage!$D$2:$D$1611,MATCH(A38, Coverage!$A$2:$A$1611,0)),INDEX(Pop!$F$2:$F$1611,MATCH(A38, Pop!$A$2:$A$1611,0))/INDEX(Coverage!$F$2:$F$1611,MATCH(A38, Coverage!$A$2:$A$1611,0)),0)</f>
        <v/>
      </c>
      <c r="G38" s="16">
        <f>IF(SUM(C38:F38)&lt;INDEX(Coverage!$D$2:$D$1611,MATCH(A38, Coverage!$A$2:$A$1611,0)),INDEX(Pop!$G$2:$G$1611,MATCH(A38, Pop!$A$2:$A$1611,0))/INDEX(Coverage!$F$2:$F$1611,MATCH(A38, Coverage!$A$2:$A$1611,0)),0)</f>
        <v/>
      </c>
      <c r="H38" s="16">
        <f>IF(SUM(C38:G38)&lt;INDEX(Coverage!$D$2:$D$1611,MATCH(A38, Coverage!$A$2:$A$1611,0)),INDEX(Pop!$H$2:$H$1611,MATCH(A38, Pop!$A$2:$A$1611,0))/INDEX(Coverage!$F$2:$F$1611,MATCH(A38, Coverage!$A$2:$A$1611,0)),0)</f>
        <v/>
      </c>
      <c r="I38" s="16">
        <f>IF(SUM(C38:H38)&lt;INDEX(Coverage!$D$2:$D$1611,MATCH(A38, Coverage!$A$2:$A$1611,0)),INDEX(Pop!$I$2:$I$1611,MATCH(A38, Pop!$A$2:$A$1611,0))/INDEX(Coverage!$F$2:$F$1611,MATCH(A38, Coverage!$A$2:$A$1611,0)),0)</f>
        <v/>
      </c>
      <c r="J38" s="16">
        <f>IF(SUM(C38:I38)&lt;INDEX(Coverage!$D$2:$D$1611,MATCH(A38, Coverage!$A$2:$A$1611,0)),INDEX(Pop!$J$2:$J$1611,MATCH(A38, Pop!$A$2:$A$1611,0))/INDEX(Coverage!$F$2:$F$1611,MATCH(A38, Coverage!$A$2:$A$1611,0)),0)</f>
        <v/>
      </c>
      <c r="K38" s="16">
        <f>IF(SUM(C38:J38)&lt;INDEX(Coverage!$D$2:$D$1611,MATCH(A38, Coverage!$A$2:$A$1611,0)),INDEX(Pop!$K$2:$K$1611,MATCH(A38, Pop!$A$2:$A$1611,0))/INDEX(Coverage!$F$2:$F$1611,MATCH(A38, Coverage!$A$2:$A$1611,0)),0)</f>
        <v/>
      </c>
      <c r="L38" s="16">
        <f>IF(SUM(C38:K38)&lt;INDEX(Coverage!$D$2:$D$1611,MATCH(A38, Coverage!$A$2:$A$1611,0)),INDEX(Pop!$L$2:$L$1611,MATCH(A38, Pop!$A$2:$A$1611,0))/INDEX(Coverage!$F$2:$F$1611,MATCH(A38, Coverage!$A$2:$A$1611,0)),0)</f>
        <v/>
      </c>
    </row>
    <row r="39">
      <c r="A39" s="16">
        <f>'Data'!A39</f>
        <v/>
      </c>
      <c r="B39" s="16">
        <f>'Data'!B39</f>
        <v/>
      </c>
      <c r="C39" s="16">
        <f>IFERROR(INDEX(Pop!$C$2:$C$1611,MATCH(A39, Pop!$A$2:$A$1611,0)) /INDEX(Coverage!$F$2:$F$1611,MATCH(A39, Coverage!$A$2:$A$1611,0)),0)</f>
        <v/>
      </c>
      <c r="D39" s="16">
        <f>IF(SUM(C39)&lt;INDEX(Coverage!$D$2:$D$1611,MATCH(A39, Coverage!$A$2:$A$1611,0)),INDEX(Pop!$D$2:$D$1611,MATCH(A39, Pop!$A$2:$A$1611,0))/INDEX(Coverage!$F$2:$F$1611,MATCH(A39, Coverage!$A$2:$A$1611,0)),0)</f>
        <v/>
      </c>
      <c r="E39" s="16">
        <f>IF(SUM(C39:D39)&lt;INDEX(Coverage!$D$2:$D$1611,MATCH(A39, Coverage!$A$2:$A$1611,0)),INDEX(Pop!$E$2:$E$1611,MATCH(A39, Pop!$A$2:$A$1611,0))/INDEX(Coverage!$F$2:$F$1611,MATCH(A39, Coverage!$A$2:$A$1611,0)),0)</f>
        <v/>
      </c>
      <c r="F39" s="16">
        <f>IF(SUM(C39:E39)&lt;INDEX(Coverage!$D$2:$D$1611,MATCH(A39, Coverage!$A$2:$A$1611,0)),INDEX(Pop!$F$2:$F$1611,MATCH(A39, Pop!$A$2:$A$1611,0))/INDEX(Coverage!$F$2:$F$1611,MATCH(A39, Coverage!$A$2:$A$1611,0)),0)</f>
        <v/>
      </c>
      <c r="G39" s="16">
        <f>IF(SUM(C39:F39)&lt;INDEX(Coverage!$D$2:$D$1611,MATCH(A39, Coverage!$A$2:$A$1611,0)),INDEX(Pop!$G$2:$G$1611,MATCH(A39, Pop!$A$2:$A$1611,0))/INDEX(Coverage!$F$2:$F$1611,MATCH(A39, Coverage!$A$2:$A$1611,0)),0)</f>
        <v/>
      </c>
      <c r="H39" s="16">
        <f>IF(SUM(C39:G39)&lt;INDEX(Coverage!$D$2:$D$1611,MATCH(A39, Coverage!$A$2:$A$1611,0)),INDEX(Pop!$H$2:$H$1611,MATCH(A39, Pop!$A$2:$A$1611,0))/INDEX(Coverage!$F$2:$F$1611,MATCH(A39, Coverage!$A$2:$A$1611,0)),0)</f>
        <v/>
      </c>
      <c r="I39" s="16">
        <f>IF(SUM(C39:H39)&lt;INDEX(Coverage!$D$2:$D$1611,MATCH(A39, Coverage!$A$2:$A$1611,0)),INDEX(Pop!$I$2:$I$1611,MATCH(A39, Pop!$A$2:$A$1611,0))/INDEX(Coverage!$F$2:$F$1611,MATCH(A39, Coverage!$A$2:$A$1611,0)),0)</f>
        <v/>
      </c>
      <c r="J39" s="16">
        <f>IF(SUM(C39:I39)&lt;INDEX(Coverage!$D$2:$D$1611,MATCH(A39, Coverage!$A$2:$A$1611,0)),INDEX(Pop!$J$2:$J$1611,MATCH(A39, Pop!$A$2:$A$1611,0))/INDEX(Coverage!$F$2:$F$1611,MATCH(A39, Coverage!$A$2:$A$1611,0)),0)</f>
        <v/>
      </c>
      <c r="K39" s="16">
        <f>IF(SUM(C39:J39)&lt;INDEX(Coverage!$D$2:$D$1611,MATCH(A39, Coverage!$A$2:$A$1611,0)),INDEX(Pop!$K$2:$K$1611,MATCH(A39, Pop!$A$2:$A$1611,0))/INDEX(Coverage!$F$2:$F$1611,MATCH(A39, Coverage!$A$2:$A$1611,0)),0)</f>
        <v/>
      </c>
      <c r="L39" s="16">
        <f>IF(SUM(C39:K39)&lt;INDEX(Coverage!$D$2:$D$1611,MATCH(A39, Coverage!$A$2:$A$1611,0)),INDEX(Pop!$L$2:$L$1611,MATCH(A39, Pop!$A$2:$A$1611,0))/INDEX(Coverage!$F$2:$F$1611,MATCH(A39, Coverage!$A$2:$A$1611,0)),0)</f>
        <v/>
      </c>
    </row>
    <row r="40">
      <c r="A40" s="16">
        <f>'Data'!A40</f>
        <v/>
      </c>
      <c r="B40" s="16">
        <f>'Data'!B40</f>
        <v/>
      </c>
      <c r="C40" s="16">
        <f>IFERROR(INDEX(Pop!$C$2:$C$1611,MATCH(A40, Pop!$A$2:$A$1611,0)) /INDEX(Coverage!$F$2:$F$1611,MATCH(A40, Coverage!$A$2:$A$1611,0)),0)</f>
        <v/>
      </c>
      <c r="D40" s="16">
        <f>IF(SUM(C40)&lt;INDEX(Coverage!$D$2:$D$1611,MATCH(A40, Coverage!$A$2:$A$1611,0)),INDEX(Pop!$D$2:$D$1611,MATCH(A40, Pop!$A$2:$A$1611,0))/INDEX(Coverage!$F$2:$F$1611,MATCH(A40, Coverage!$A$2:$A$1611,0)),0)</f>
        <v/>
      </c>
      <c r="E40" s="16">
        <f>IF(SUM(C40:D40)&lt;INDEX(Coverage!$D$2:$D$1611,MATCH(A40, Coverage!$A$2:$A$1611,0)),INDEX(Pop!$E$2:$E$1611,MATCH(A40, Pop!$A$2:$A$1611,0))/INDEX(Coverage!$F$2:$F$1611,MATCH(A40, Coverage!$A$2:$A$1611,0)),0)</f>
        <v/>
      </c>
      <c r="F40" s="16">
        <f>IF(SUM(C40:E40)&lt;INDEX(Coverage!$D$2:$D$1611,MATCH(A40, Coverage!$A$2:$A$1611,0)),INDEX(Pop!$F$2:$F$1611,MATCH(A40, Pop!$A$2:$A$1611,0))/INDEX(Coverage!$F$2:$F$1611,MATCH(A40, Coverage!$A$2:$A$1611,0)),0)</f>
        <v/>
      </c>
      <c r="G40" s="16">
        <f>IF(SUM(C40:F40)&lt;INDEX(Coverage!$D$2:$D$1611,MATCH(A40, Coverage!$A$2:$A$1611,0)),INDEX(Pop!$G$2:$G$1611,MATCH(A40, Pop!$A$2:$A$1611,0))/INDEX(Coverage!$F$2:$F$1611,MATCH(A40, Coverage!$A$2:$A$1611,0)),0)</f>
        <v/>
      </c>
      <c r="H40" s="16">
        <f>IF(SUM(C40:G40)&lt;INDEX(Coverage!$D$2:$D$1611,MATCH(A40, Coverage!$A$2:$A$1611,0)),INDEX(Pop!$H$2:$H$1611,MATCH(A40, Pop!$A$2:$A$1611,0))/INDEX(Coverage!$F$2:$F$1611,MATCH(A40, Coverage!$A$2:$A$1611,0)),0)</f>
        <v/>
      </c>
      <c r="I40" s="16">
        <f>IF(SUM(C40:H40)&lt;INDEX(Coverage!$D$2:$D$1611,MATCH(A40, Coverage!$A$2:$A$1611,0)),INDEX(Pop!$I$2:$I$1611,MATCH(A40, Pop!$A$2:$A$1611,0))/INDEX(Coverage!$F$2:$F$1611,MATCH(A40, Coverage!$A$2:$A$1611,0)),0)</f>
        <v/>
      </c>
      <c r="J40" s="16">
        <f>IF(SUM(C40:I40)&lt;INDEX(Coverage!$D$2:$D$1611,MATCH(A40, Coverage!$A$2:$A$1611,0)),INDEX(Pop!$J$2:$J$1611,MATCH(A40, Pop!$A$2:$A$1611,0))/INDEX(Coverage!$F$2:$F$1611,MATCH(A40, Coverage!$A$2:$A$1611,0)),0)</f>
        <v/>
      </c>
      <c r="K40" s="16">
        <f>IF(SUM(C40:J40)&lt;INDEX(Coverage!$D$2:$D$1611,MATCH(A40, Coverage!$A$2:$A$1611,0)),INDEX(Pop!$K$2:$K$1611,MATCH(A40, Pop!$A$2:$A$1611,0))/INDEX(Coverage!$F$2:$F$1611,MATCH(A40, Coverage!$A$2:$A$1611,0)),0)</f>
        <v/>
      </c>
      <c r="L40" s="16">
        <f>IF(SUM(C40:K40)&lt;INDEX(Coverage!$D$2:$D$1611,MATCH(A40, Coverage!$A$2:$A$1611,0)),INDEX(Pop!$L$2:$L$1611,MATCH(A40, Pop!$A$2:$A$1611,0))/INDEX(Coverage!$F$2:$F$1611,MATCH(A40, Coverage!$A$2:$A$1611,0)),0)</f>
        <v/>
      </c>
    </row>
    <row r="41">
      <c r="A41" s="16">
        <f>'Data'!A41</f>
        <v/>
      </c>
      <c r="B41" s="16">
        <f>'Data'!B41</f>
        <v/>
      </c>
      <c r="C41" s="16">
        <f>IFERROR(INDEX(Pop!$C$2:$C$1611,MATCH(A41, Pop!$A$2:$A$1611,0)) /INDEX(Coverage!$F$2:$F$1611,MATCH(A41, Coverage!$A$2:$A$1611,0)),0)</f>
        <v/>
      </c>
      <c r="D41" s="16">
        <f>IF(SUM(C41)&lt;INDEX(Coverage!$D$2:$D$1611,MATCH(A41, Coverage!$A$2:$A$1611,0)),INDEX(Pop!$D$2:$D$1611,MATCH(A41, Pop!$A$2:$A$1611,0))/INDEX(Coverage!$F$2:$F$1611,MATCH(A41, Coverage!$A$2:$A$1611,0)),0)</f>
        <v/>
      </c>
      <c r="E41" s="16">
        <f>IF(SUM(C41:D41)&lt;INDEX(Coverage!$D$2:$D$1611,MATCH(A41, Coverage!$A$2:$A$1611,0)),INDEX(Pop!$E$2:$E$1611,MATCH(A41, Pop!$A$2:$A$1611,0))/INDEX(Coverage!$F$2:$F$1611,MATCH(A41, Coverage!$A$2:$A$1611,0)),0)</f>
        <v/>
      </c>
      <c r="F41" s="16">
        <f>IF(SUM(C41:E41)&lt;INDEX(Coverage!$D$2:$D$1611,MATCH(A41, Coverage!$A$2:$A$1611,0)),INDEX(Pop!$F$2:$F$1611,MATCH(A41, Pop!$A$2:$A$1611,0))/INDEX(Coverage!$F$2:$F$1611,MATCH(A41, Coverage!$A$2:$A$1611,0)),0)</f>
        <v/>
      </c>
      <c r="G41" s="16">
        <f>IF(SUM(C41:F41)&lt;INDEX(Coverage!$D$2:$D$1611,MATCH(A41, Coverage!$A$2:$A$1611,0)),INDEX(Pop!$G$2:$G$1611,MATCH(A41, Pop!$A$2:$A$1611,0))/INDEX(Coverage!$F$2:$F$1611,MATCH(A41, Coverage!$A$2:$A$1611,0)),0)</f>
        <v/>
      </c>
      <c r="H41" s="16">
        <f>IF(SUM(C41:G41)&lt;INDEX(Coverage!$D$2:$D$1611,MATCH(A41, Coverage!$A$2:$A$1611,0)),INDEX(Pop!$H$2:$H$1611,MATCH(A41, Pop!$A$2:$A$1611,0))/INDEX(Coverage!$F$2:$F$1611,MATCH(A41, Coverage!$A$2:$A$1611,0)),0)</f>
        <v/>
      </c>
      <c r="I41" s="16">
        <f>IF(SUM(C41:H41)&lt;INDEX(Coverage!$D$2:$D$1611,MATCH(A41, Coverage!$A$2:$A$1611,0)),INDEX(Pop!$I$2:$I$1611,MATCH(A41, Pop!$A$2:$A$1611,0))/INDEX(Coverage!$F$2:$F$1611,MATCH(A41, Coverage!$A$2:$A$1611,0)),0)</f>
        <v/>
      </c>
      <c r="J41" s="16">
        <f>IF(SUM(C41:I41)&lt;INDEX(Coverage!$D$2:$D$1611,MATCH(A41, Coverage!$A$2:$A$1611,0)),INDEX(Pop!$J$2:$J$1611,MATCH(A41, Pop!$A$2:$A$1611,0))/INDEX(Coverage!$F$2:$F$1611,MATCH(A41, Coverage!$A$2:$A$1611,0)),0)</f>
        <v/>
      </c>
      <c r="K41" s="16">
        <f>IF(SUM(C41:J41)&lt;INDEX(Coverage!$D$2:$D$1611,MATCH(A41, Coverage!$A$2:$A$1611,0)),INDEX(Pop!$K$2:$K$1611,MATCH(A41, Pop!$A$2:$A$1611,0))/INDEX(Coverage!$F$2:$F$1611,MATCH(A41, Coverage!$A$2:$A$1611,0)),0)</f>
        <v/>
      </c>
      <c r="L41" s="16">
        <f>IF(SUM(C41:K41)&lt;INDEX(Coverage!$D$2:$D$1611,MATCH(A41, Coverage!$A$2:$A$1611,0)),INDEX(Pop!$L$2:$L$1611,MATCH(A41, Pop!$A$2:$A$1611,0))/INDEX(Coverage!$F$2:$F$1611,MATCH(A41, Coverage!$A$2:$A$1611,0)),0)</f>
        <v/>
      </c>
    </row>
    <row r="42">
      <c r="A42" s="16">
        <f>'Data'!A42</f>
        <v/>
      </c>
      <c r="B42" s="16">
        <f>'Data'!B42</f>
        <v/>
      </c>
      <c r="C42" s="16">
        <f>IFERROR(INDEX(Pop!$C$2:$C$1611,MATCH(A42, Pop!$A$2:$A$1611,0)) /INDEX(Coverage!$F$2:$F$1611,MATCH(A42, Coverage!$A$2:$A$1611,0)),0)</f>
        <v/>
      </c>
      <c r="D42" s="16">
        <f>IF(SUM(C42)&lt;INDEX(Coverage!$D$2:$D$1611,MATCH(A42, Coverage!$A$2:$A$1611,0)),INDEX(Pop!$D$2:$D$1611,MATCH(A42, Pop!$A$2:$A$1611,0))/INDEX(Coverage!$F$2:$F$1611,MATCH(A42, Coverage!$A$2:$A$1611,0)),0)</f>
        <v/>
      </c>
      <c r="E42" s="16">
        <f>IF(SUM(C42:D42)&lt;INDEX(Coverage!$D$2:$D$1611,MATCH(A42, Coverage!$A$2:$A$1611,0)),INDEX(Pop!$E$2:$E$1611,MATCH(A42, Pop!$A$2:$A$1611,0))/INDEX(Coverage!$F$2:$F$1611,MATCH(A42, Coverage!$A$2:$A$1611,0)),0)</f>
        <v/>
      </c>
      <c r="F42" s="16">
        <f>IF(SUM(C42:E42)&lt;INDEX(Coverage!$D$2:$D$1611,MATCH(A42, Coverage!$A$2:$A$1611,0)),INDEX(Pop!$F$2:$F$1611,MATCH(A42, Pop!$A$2:$A$1611,0))/INDEX(Coverage!$F$2:$F$1611,MATCH(A42, Coverage!$A$2:$A$1611,0)),0)</f>
        <v/>
      </c>
      <c r="G42" s="16">
        <f>IF(SUM(C42:F42)&lt;INDEX(Coverage!$D$2:$D$1611,MATCH(A42, Coverage!$A$2:$A$1611,0)),INDEX(Pop!$G$2:$G$1611,MATCH(A42, Pop!$A$2:$A$1611,0))/INDEX(Coverage!$F$2:$F$1611,MATCH(A42, Coverage!$A$2:$A$1611,0)),0)</f>
        <v/>
      </c>
      <c r="H42" s="16">
        <f>IF(SUM(C42:G42)&lt;INDEX(Coverage!$D$2:$D$1611,MATCH(A42, Coverage!$A$2:$A$1611,0)),INDEX(Pop!$H$2:$H$1611,MATCH(A42, Pop!$A$2:$A$1611,0))/INDEX(Coverage!$F$2:$F$1611,MATCH(A42, Coverage!$A$2:$A$1611,0)),0)</f>
        <v/>
      </c>
      <c r="I42" s="16">
        <f>IF(SUM(C42:H42)&lt;INDEX(Coverage!$D$2:$D$1611,MATCH(A42, Coverage!$A$2:$A$1611,0)),INDEX(Pop!$I$2:$I$1611,MATCH(A42, Pop!$A$2:$A$1611,0))/INDEX(Coverage!$F$2:$F$1611,MATCH(A42, Coverage!$A$2:$A$1611,0)),0)</f>
        <v/>
      </c>
      <c r="J42" s="16">
        <f>IF(SUM(C42:I42)&lt;INDEX(Coverage!$D$2:$D$1611,MATCH(A42, Coverage!$A$2:$A$1611,0)),INDEX(Pop!$J$2:$J$1611,MATCH(A42, Pop!$A$2:$A$1611,0))/INDEX(Coverage!$F$2:$F$1611,MATCH(A42, Coverage!$A$2:$A$1611,0)),0)</f>
        <v/>
      </c>
      <c r="K42" s="16">
        <f>IF(SUM(C42:J42)&lt;INDEX(Coverage!$D$2:$D$1611,MATCH(A42, Coverage!$A$2:$A$1611,0)),INDEX(Pop!$K$2:$K$1611,MATCH(A42, Pop!$A$2:$A$1611,0))/INDEX(Coverage!$F$2:$F$1611,MATCH(A42, Coverage!$A$2:$A$1611,0)),0)</f>
        <v/>
      </c>
      <c r="L42" s="16">
        <f>IF(SUM(C42:K42)&lt;INDEX(Coverage!$D$2:$D$1611,MATCH(A42, Coverage!$A$2:$A$1611,0)),INDEX(Pop!$L$2:$L$1611,MATCH(A42, Pop!$A$2:$A$1611,0))/INDEX(Coverage!$F$2:$F$1611,MATCH(A42, Coverage!$A$2:$A$1611,0)),0)</f>
        <v/>
      </c>
    </row>
    <row r="43">
      <c r="A43" s="16">
        <f>'Data'!A43</f>
        <v/>
      </c>
      <c r="B43" s="16">
        <f>'Data'!B43</f>
        <v/>
      </c>
      <c r="C43" s="16">
        <f>IFERROR(INDEX(Pop!$C$2:$C$1611,MATCH(A43, Pop!$A$2:$A$1611,0)) /INDEX(Coverage!$F$2:$F$1611,MATCH(A43, Coverage!$A$2:$A$1611,0)),0)</f>
        <v/>
      </c>
      <c r="D43" s="16">
        <f>IF(SUM(C43)&lt;INDEX(Coverage!$D$2:$D$1611,MATCH(A43, Coverage!$A$2:$A$1611,0)),INDEX(Pop!$D$2:$D$1611,MATCH(A43, Pop!$A$2:$A$1611,0))/INDEX(Coverage!$F$2:$F$1611,MATCH(A43, Coverage!$A$2:$A$1611,0)),0)</f>
        <v/>
      </c>
      <c r="E43" s="16">
        <f>IF(SUM(C43:D43)&lt;INDEX(Coverage!$D$2:$D$1611,MATCH(A43, Coverage!$A$2:$A$1611,0)),INDEX(Pop!$E$2:$E$1611,MATCH(A43, Pop!$A$2:$A$1611,0))/INDEX(Coverage!$F$2:$F$1611,MATCH(A43, Coverage!$A$2:$A$1611,0)),0)</f>
        <v/>
      </c>
      <c r="F43" s="16">
        <f>IF(SUM(C43:E43)&lt;INDEX(Coverage!$D$2:$D$1611,MATCH(A43, Coverage!$A$2:$A$1611,0)),INDEX(Pop!$F$2:$F$1611,MATCH(A43, Pop!$A$2:$A$1611,0))/INDEX(Coverage!$F$2:$F$1611,MATCH(A43, Coverage!$A$2:$A$1611,0)),0)</f>
        <v/>
      </c>
      <c r="G43" s="16">
        <f>IF(SUM(C43:F43)&lt;INDEX(Coverage!$D$2:$D$1611,MATCH(A43, Coverage!$A$2:$A$1611,0)),INDEX(Pop!$G$2:$G$1611,MATCH(A43, Pop!$A$2:$A$1611,0))/INDEX(Coverage!$F$2:$F$1611,MATCH(A43, Coverage!$A$2:$A$1611,0)),0)</f>
        <v/>
      </c>
      <c r="H43" s="16">
        <f>IF(SUM(C43:G43)&lt;INDEX(Coverage!$D$2:$D$1611,MATCH(A43, Coverage!$A$2:$A$1611,0)),INDEX(Pop!$H$2:$H$1611,MATCH(A43, Pop!$A$2:$A$1611,0))/INDEX(Coverage!$F$2:$F$1611,MATCH(A43, Coverage!$A$2:$A$1611,0)),0)</f>
        <v/>
      </c>
      <c r="I43" s="16">
        <f>IF(SUM(C43:H43)&lt;INDEX(Coverage!$D$2:$D$1611,MATCH(A43, Coverage!$A$2:$A$1611,0)),INDEX(Pop!$I$2:$I$1611,MATCH(A43, Pop!$A$2:$A$1611,0))/INDEX(Coverage!$F$2:$F$1611,MATCH(A43, Coverage!$A$2:$A$1611,0)),0)</f>
        <v/>
      </c>
      <c r="J43" s="16">
        <f>IF(SUM(C43:I43)&lt;INDEX(Coverage!$D$2:$D$1611,MATCH(A43, Coverage!$A$2:$A$1611,0)),INDEX(Pop!$J$2:$J$1611,MATCH(A43, Pop!$A$2:$A$1611,0))/INDEX(Coverage!$F$2:$F$1611,MATCH(A43, Coverage!$A$2:$A$1611,0)),0)</f>
        <v/>
      </c>
      <c r="K43" s="16">
        <f>IF(SUM(C43:J43)&lt;INDEX(Coverage!$D$2:$D$1611,MATCH(A43, Coverage!$A$2:$A$1611,0)),INDEX(Pop!$K$2:$K$1611,MATCH(A43, Pop!$A$2:$A$1611,0))/INDEX(Coverage!$F$2:$F$1611,MATCH(A43, Coverage!$A$2:$A$1611,0)),0)</f>
        <v/>
      </c>
      <c r="L43" s="16">
        <f>IF(SUM(C43:K43)&lt;INDEX(Coverage!$D$2:$D$1611,MATCH(A43, Coverage!$A$2:$A$1611,0)),INDEX(Pop!$L$2:$L$1611,MATCH(A43, Pop!$A$2:$A$1611,0))/INDEX(Coverage!$F$2:$F$1611,MATCH(A43, Coverage!$A$2:$A$1611,0)),0)</f>
        <v/>
      </c>
    </row>
    <row r="44">
      <c r="A44" s="16">
        <f>'Data'!A44</f>
        <v/>
      </c>
      <c r="B44" s="16">
        <f>'Data'!B44</f>
        <v/>
      </c>
      <c r="C44" s="16">
        <f>IFERROR(INDEX(Pop!$C$2:$C$1611,MATCH(A44, Pop!$A$2:$A$1611,0)) /INDEX(Coverage!$F$2:$F$1611,MATCH(A44, Coverage!$A$2:$A$1611,0)),0)</f>
        <v/>
      </c>
      <c r="D44" s="16">
        <f>IF(SUM(C44)&lt;INDEX(Coverage!$D$2:$D$1611,MATCH(A44, Coverage!$A$2:$A$1611,0)),INDEX(Pop!$D$2:$D$1611,MATCH(A44, Pop!$A$2:$A$1611,0))/INDEX(Coverage!$F$2:$F$1611,MATCH(A44, Coverage!$A$2:$A$1611,0)),0)</f>
        <v/>
      </c>
      <c r="E44" s="16">
        <f>IF(SUM(C44:D44)&lt;INDEX(Coverage!$D$2:$D$1611,MATCH(A44, Coverage!$A$2:$A$1611,0)),INDEX(Pop!$E$2:$E$1611,MATCH(A44, Pop!$A$2:$A$1611,0))/INDEX(Coverage!$F$2:$F$1611,MATCH(A44, Coverage!$A$2:$A$1611,0)),0)</f>
        <v/>
      </c>
      <c r="F44" s="16">
        <f>IF(SUM(C44:E44)&lt;INDEX(Coverage!$D$2:$D$1611,MATCH(A44, Coverage!$A$2:$A$1611,0)),INDEX(Pop!$F$2:$F$1611,MATCH(A44, Pop!$A$2:$A$1611,0))/INDEX(Coverage!$F$2:$F$1611,MATCH(A44, Coverage!$A$2:$A$1611,0)),0)</f>
        <v/>
      </c>
      <c r="G44" s="16">
        <f>IF(SUM(C44:F44)&lt;INDEX(Coverage!$D$2:$D$1611,MATCH(A44, Coverage!$A$2:$A$1611,0)),INDEX(Pop!$G$2:$G$1611,MATCH(A44, Pop!$A$2:$A$1611,0))/INDEX(Coverage!$F$2:$F$1611,MATCH(A44, Coverage!$A$2:$A$1611,0)),0)</f>
        <v/>
      </c>
      <c r="H44" s="16">
        <f>IF(SUM(C44:G44)&lt;INDEX(Coverage!$D$2:$D$1611,MATCH(A44, Coverage!$A$2:$A$1611,0)),INDEX(Pop!$H$2:$H$1611,MATCH(A44, Pop!$A$2:$A$1611,0))/INDEX(Coverage!$F$2:$F$1611,MATCH(A44, Coverage!$A$2:$A$1611,0)),0)</f>
        <v/>
      </c>
      <c r="I44" s="16">
        <f>IF(SUM(C44:H44)&lt;INDEX(Coverage!$D$2:$D$1611,MATCH(A44, Coverage!$A$2:$A$1611,0)),INDEX(Pop!$I$2:$I$1611,MATCH(A44, Pop!$A$2:$A$1611,0))/INDEX(Coverage!$F$2:$F$1611,MATCH(A44, Coverage!$A$2:$A$1611,0)),0)</f>
        <v/>
      </c>
      <c r="J44" s="16">
        <f>IF(SUM(C44:I44)&lt;INDEX(Coverage!$D$2:$D$1611,MATCH(A44, Coverage!$A$2:$A$1611,0)),INDEX(Pop!$J$2:$J$1611,MATCH(A44, Pop!$A$2:$A$1611,0))/INDEX(Coverage!$F$2:$F$1611,MATCH(A44, Coverage!$A$2:$A$1611,0)),0)</f>
        <v/>
      </c>
      <c r="K44" s="16">
        <f>IF(SUM(C44:J44)&lt;INDEX(Coverage!$D$2:$D$1611,MATCH(A44, Coverage!$A$2:$A$1611,0)),INDEX(Pop!$K$2:$K$1611,MATCH(A44, Pop!$A$2:$A$1611,0))/INDEX(Coverage!$F$2:$F$1611,MATCH(A44, Coverage!$A$2:$A$1611,0)),0)</f>
        <v/>
      </c>
      <c r="L44" s="16">
        <f>IF(SUM(C44:K44)&lt;INDEX(Coverage!$D$2:$D$1611,MATCH(A44, Coverage!$A$2:$A$1611,0)),INDEX(Pop!$L$2:$L$1611,MATCH(A44, Pop!$A$2:$A$1611,0))/INDEX(Coverage!$F$2:$F$1611,MATCH(A44, Coverage!$A$2:$A$1611,0)),0)</f>
        <v/>
      </c>
    </row>
    <row r="45">
      <c r="A45" s="16">
        <f>'Data'!A45</f>
        <v/>
      </c>
      <c r="B45" s="16">
        <f>'Data'!B45</f>
        <v/>
      </c>
      <c r="C45" s="16">
        <f>IFERROR(INDEX(Pop!$C$2:$C$1611,MATCH(A45, Pop!$A$2:$A$1611,0)) /INDEX(Coverage!$F$2:$F$1611,MATCH(A45, Coverage!$A$2:$A$1611,0)),0)</f>
        <v/>
      </c>
      <c r="D45" s="16">
        <f>IF(SUM(C45)&lt;INDEX(Coverage!$D$2:$D$1611,MATCH(A45, Coverage!$A$2:$A$1611,0)),INDEX(Pop!$D$2:$D$1611,MATCH(A45, Pop!$A$2:$A$1611,0))/INDEX(Coverage!$F$2:$F$1611,MATCH(A45, Coverage!$A$2:$A$1611,0)),0)</f>
        <v/>
      </c>
      <c r="E45" s="16">
        <f>IF(SUM(C45:D45)&lt;INDEX(Coverage!$D$2:$D$1611,MATCH(A45, Coverage!$A$2:$A$1611,0)),INDEX(Pop!$E$2:$E$1611,MATCH(A45, Pop!$A$2:$A$1611,0))/INDEX(Coverage!$F$2:$F$1611,MATCH(A45, Coverage!$A$2:$A$1611,0)),0)</f>
        <v/>
      </c>
      <c r="F45" s="16">
        <f>IF(SUM(C45:E45)&lt;INDEX(Coverage!$D$2:$D$1611,MATCH(A45, Coverage!$A$2:$A$1611,0)),INDEX(Pop!$F$2:$F$1611,MATCH(A45, Pop!$A$2:$A$1611,0))/INDEX(Coverage!$F$2:$F$1611,MATCH(A45, Coverage!$A$2:$A$1611,0)),0)</f>
        <v/>
      </c>
      <c r="G45" s="16">
        <f>IF(SUM(C45:F45)&lt;INDEX(Coverage!$D$2:$D$1611,MATCH(A45, Coverage!$A$2:$A$1611,0)),INDEX(Pop!$G$2:$G$1611,MATCH(A45, Pop!$A$2:$A$1611,0))/INDEX(Coverage!$F$2:$F$1611,MATCH(A45, Coverage!$A$2:$A$1611,0)),0)</f>
        <v/>
      </c>
      <c r="H45" s="16">
        <f>IF(SUM(C45:G45)&lt;INDEX(Coverage!$D$2:$D$1611,MATCH(A45, Coverage!$A$2:$A$1611,0)),INDEX(Pop!$H$2:$H$1611,MATCH(A45, Pop!$A$2:$A$1611,0))/INDEX(Coverage!$F$2:$F$1611,MATCH(A45, Coverage!$A$2:$A$1611,0)),0)</f>
        <v/>
      </c>
      <c r="I45" s="16">
        <f>IF(SUM(C45:H45)&lt;INDEX(Coverage!$D$2:$D$1611,MATCH(A45, Coverage!$A$2:$A$1611,0)),INDEX(Pop!$I$2:$I$1611,MATCH(A45, Pop!$A$2:$A$1611,0))/INDEX(Coverage!$F$2:$F$1611,MATCH(A45, Coverage!$A$2:$A$1611,0)),0)</f>
        <v/>
      </c>
      <c r="J45" s="16">
        <f>IF(SUM(C45:I45)&lt;INDEX(Coverage!$D$2:$D$1611,MATCH(A45, Coverage!$A$2:$A$1611,0)),INDEX(Pop!$J$2:$J$1611,MATCH(A45, Pop!$A$2:$A$1611,0))/INDEX(Coverage!$F$2:$F$1611,MATCH(A45, Coverage!$A$2:$A$1611,0)),0)</f>
        <v/>
      </c>
      <c r="K45" s="16">
        <f>IF(SUM(C45:J45)&lt;INDEX(Coverage!$D$2:$D$1611,MATCH(A45, Coverage!$A$2:$A$1611,0)),INDEX(Pop!$K$2:$K$1611,MATCH(A45, Pop!$A$2:$A$1611,0))/INDEX(Coverage!$F$2:$F$1611,MATCH(A45, Coverage!$A$2:$A$1611,0)),0)</f>
        <v/>
      </c>
      <c r="L45" s="16">
        <f>IF(SUM(C45:K45)&lt;INDEX(Coverage!$D$2:$D$1611,MATCH(A45, Coverage!$A$2:$A$1611,0)),INDEX(Pop!$L$2:$L$1611,MATCH(A45, Pop!$A$2:$A$1611,0))/INDEX(Coverage!$F$2:$F$1611,MATCH(A45, Coverage!$A$2:$A$1611,0)),0)</f>
        <v/>
      </c>
    </row>
    <row r="46">
      <c r="A46" s="16">
        <f>'Data'!A46</f>
        <v/>
      </c>
      <c r="B46" s="16">
        <f>'Data'!B46</f>
        <v/>
      </c>
      <c r="C46" s="16">
        <f>IFERROR(INDEX(Pop!$C$2:$C$1611,MATCH(A46, Pop!$A$2:$A$1611,0)) /INDEX(Coverage!$F$2:$F$1611,MATCH(A46, Coverage!$A$2:$A$1611,0)),0)</f>
        <v/>
      </c>
      <c r="D46" s="16">
        <f>IF(SUM(C46)&lt;INDEX(Coverage!$D$2:$D$1611,MATCH(A46, Coverage!$A$2:$A$1611,0)),INDEX(Pop!$D$2:$D$1611,MATCH(A46, Pop!$A$2:$A$1611,0))/INDEX(Coverage!$F$2:$F$1611,MATCH(A46, Coverage!$A$2:$A$1611,0)),0)</f>
        <v/>
      </c>
      <c r="E46" s="16">
        <f>IF(SUM(C46:D46)&lt;INDEX(Coverage!$D$2:$D$1611,MATCH(A46, Coverage!$A$2:$A$1611,0)),INDEX(Pop!$E$2:$E$1611,MATCH(A46, Pop!$A$2:$A$1611,0))/INDEX(Coverage!$F$2:$F$1611,MATCH(A46, Coverage!$A$2:$A$1611,0)),0)</f>
        <v/>
      </c>
      <c r="F46" s="16">
        <f>IF(SUM(C46:E46)&lt;INDEX(Coverage!$D$2:$D$1611,MATCH(A46, Coverage!$A$2:$A$1611,0)),INDEX(Pop!$F$2:$F$1611,MATCH(A46, Pop!$A$2:$A$1611,0))/INDEX(Coverage!$F$2:$F$1611,MATCH(A46, Coverage!$A$2:$A$1611,0)),0)</f>
        <v/>
      </c>
      <c r="G46" s="16">
        <f>IF(SUM(C46:F46)&lt;INDEX(Coverage!$D$2:$D$1611,MATCH(A46, Coverage!$A$2:$A$1611,0)),INDEX(Pop!$G$2:$G$1611,MATCH(A46, Pop!$A$2:$A$1611,0))/INDEX(Coverage!$F$2:$F$1611,MATCH(A46, Coverage!$A$2:$A$1611,0)),0)</f>
        <v/>
      </c>
      <c r="H46" s="16">
        <f>IF(SUM(C46:G46)&lt;INDEX(Coverage!$D$2:$D$1611,MATCH(A46, Coverage!$A$2:$A$1611,0)),INDEX(Pop!$H$2:$H$1611,MATCH(A46, Pop!$A$2:$A$1611,0))/INDEX(Coverage!$F$2:$F$1611,MATCH(A46, Coverage!$A$2:$A$1611,0)),0)</f>
        <v/>
      </c>
      <c r="I46" s="16">
        <f>IF(SUM(C46:H46)&lt;INDEX(Coverage!$D$2:$D$1611,MATCH(A46, Coverage!$A$2:$A$1611,0)),INDEX(Pop!$I$2:$I$1611,MATCH(A46, Pop!$A$2:$A$1611,0))/INDEX(Coverage!$F$2:$F$1611,MATCH(A46, Coverage!$A$2:$A$1611,0)),0)</f>
        <v/>
      </c>
      <c r="J46" s="16">
        <f>IF(SUM(C46:I46)&lt;INDEX(Coverage!$D$2:$D$1611,MATCH(A46, Coverage!$A$2:$A$1611,0)),INDEX(Pop!$J$2:$J$1611,MATCH(A46, Pop!$A$2:$A$1611,0))/INDEX(Coverage!$F$2:$F$1611,MATCH(A46, Coverage!$A$2:$A$1611,0)),0)</f>
        <v/>
      </c>
      <c r="K46" s="16">
        <f>IF(SUM(C46:J46)&lt;INDEX(Coverage!$D$2:$D$1611,MATCH(A46, Coverage!$A$2:$A$1611,0)),INDEX(Pop!$K$2:$K$1611,MATCH(A46, Pop!$A$2:$A$1611,0))/INDEX(Coverage!$F$2:$F$1611,MATCH(A46, Coverage!$A$2:$A$1611,0)),0)</f>
        <v/>
      </c>
      <c r="L46" s="16">
        <f>IF(SUM(C46:K46)&lt;INDEX(Coverage!$D$2:$D$1611,MATCH(A46, Coverage!$A$2:$A$1611,0)),INDEX(Pop!$L$2:$L$1611,MATCH(A46, Pop!$A$2:$A$1611,0))/INDEX(Coverage!$F$2:$F$1611,MATCH(A46, Coverage!$A$2:$A$1611,0)),0)</f>
        <v/>
      </c>
    </row>
    <row r="47">
      <c r="A47" s="16">
        <f>'Data'!A47</f>
        <v/>
      </c>
      <c r="B47" s="16">
        <f>'Data'!B47</f>
        <v/>
      </c>
      <c r="C47" s="16">
        <f>IFERROR(INDEX(Pop!$C$2:$C$1611,MATCH(A47, Pop!$A$2:$A$1611,0)) /INDEX(Coverage!$F$2:$F$1611,MATCH(A47, Coverage!$A$2:$A$1611,0)),0)</f>
        <v/>
      </c>
      <c r="D47" s="16">
        <f>IF(SUM(C47)&lt;INDEX(Coverage!$D$2:$D$1611,MATCH(A47, Coverage!$A$2:$A$1611,0)),INDEX(Pop!$D$2:$D$1611,MATCH(A47, Pop!$A$2:$A$1611,0))/INDEX(Coverage!$F$2:$F$1611,MATCH(A47, Coverage!$A$2:$A$1611,0)),0)</f>
        <v/>
      </c>
      <c r="E47" s="16">
        <f>IF(SUM(C47:D47)&lt;INDEX(Coverage!$D$2:$D$1611,MATCH(A47, Coverage!$A$2:$A$1611,0)),INDEX(Pop!$E$2:$E$1611,MATCH(A47, Pop!$A$2:$A$1611,0))/INDEX(Coverage!$F$2:$F$1611,MATCH(A47, Coverage!$A$2:$A$1611,0)),0)</f>
        <v/>
      </c>
      <c r="F47" s="16">
        <f>IF(SUM(C47:E47)&lt;INDEX(Coverage!$D$2:$D$1611,MATCH(A47, Coverage!$A$2:$A$1611,0)),INDEX(Pop!$F$2:$F$1611,MATCH(A47, Pop!$A$2:$A$1611,0))/INDEX(Coverage!$F$2:$F$1611,MATCH(A47, Coverage!$A$2:$A$1611,0)),0)</f>
        <v/>
      </c>
      <c r="G47" s="16">
        <f>IF(SUM(C47:F47)&lt;INDEX(Coverage!$D$2:$D$1611,MATCH(A47, Coverage!$A$2:$A$1611,0)),INDEX(Pop!$G$2:$G$1611,MATCH(A47, Pop!$A$2:$A$1611,0))/INDEX(Coverage!$F$2:$F$1611,MATCH(A47, Coverage!$A$2:$A$1611,0)),0)</f>
        <v/>
      </c>
      <c r="H47" s="16">
        <f>IF(SUM(C47:G47)&lt;INDEX(Coverage!$D$2:$D$1611,MATCH(A47, Coverage!$A$2:$A$1611,0)),INDEX(Pop!$H$2:$H$1611,MATCH(A47, Pop!$A$2:$A$1611,0))/INDEX(Coverage!$F$2:$F$1611,MATCH(A47, Coverage!$A$2:$A$1611,0)),0)</f>
        <v/>
      </c>
      <c r="I47" s="16">
        <f>IF(SUM(C47:H47)&lt;INDEX(Coverage!$D$2:$D$1611,MATCH(A47, Coverage!$A$2:$A$1611,0)),INDEX(Pop!$I$2:$I$1611,MATCH(A47, Pop!$A$2:$A$1611,0))/INDEX(Coverage!$F$2:$F$1611,MATCH(A47, Coverage!$A$2:$A$1611,0)),0)</f>
        <v/>
      </c>
      <c r="J47" s="16">
        <f>IF(SUM(C47:I47)&lt;INDEX(Coverage!$D$2:$D$1611,MATCH(A47, Coverage!$A$2:$A$1611,0)),INDEX(Pop!$J$2:$J$1611,MATCH(A47, Pop!$A$2:$A$1611,0))/INDEX(Coverage!$F$2:$F$1611,MATCH(A47, Coverage!$A$2:$A$1611,0)),0)</f>
        <v/>
      </c>
      <c r="K47" s="16">
        <f>IF(SUM(C47:J47)&lt;INDEX(Coverage!$D$2:$D$1611,MATCH(A47, Coverage!$A$2:$A$1611,0)),INDEX(Pop!$K$2:$K$1611,MATCH(A47, Pop!$A$2:$A$1611,0))/INDEX(Coverage!$F$2:$F$1611,MATCH(A47, Coverage!$A$2:$A$1611,0)),0)</f>
        <v/>
      </c>
      <c r="L47" s="16">
        <f>IF(SUM(C47:K47)&lt;INDEX(Coverage!$D$2:$D$1611,MATCH(A47, Coverage!$A$2:$A$1611,0)),INDEX(Pop!$L$2:$L$1611,MATCH(A47, Pop!$A$2:$A$1611,0))/INDEX(Coverage!$F$2:$F$1611,MATCH(A47, Coverage!$A$2:$A$1611,0)),0)</f>
        <v/>
      </c>
    </row>
    <row r="48">
      <c r="A48" s="16">
        <f>'Data'!A48</f>
        <v/>
      </c>
      <c r="B48" s="16">
        <f>'Data'!B48</f>
        <v/>
      </c>
      <c r="C48" s="16">
        <f>IFERROR(INDEX(Pop!$C$2:$C$1611,MATCH(A48, Pop!$A$2:$A$1611,0)) /INDEX(Coverage!$F$2:$F$1611,MATCH(A48, Coverage!$A$2:$A$1611,0)),0)</f>
        <v/>
      </c>
      <c r="D48" s="16">
        <f>IF(SUM(C48)&lt;INDEX(Coverage!$D$2:$D$1611,MATCH(A48, Coverage!$A$2:$A$1611,0)),INDEX(Pop!$D$2:$D$1611,MATCH(A48, Pop!$A$2:$A$1611,0))/INDEX(Coverage!$F$2:$F$1611,MATCH(A48, Coverage!$A$2:$A$1611,0)),0)</f>
        <v/>
      </c>
      <c r="E48" s="16">
        <f>IF(SUM(C48:D48)&lt;INDEX(Coverage!$D$2:$D$1611,MATCH(A48, Coverage!$A$2:$A$1611,0)),INDEX(Pop!$E$2:$E$1611,MATCH(A48, Pop!$A$2:$A$1611,0))/INDEX(Coverage!$F$2:$F$1611,MATCH(A48, Coverage!$A$2:$A$1611,0)),0)</f>
        <v/>
      </c>
      <c r="F48" s="16">
        <f>IF(SUM(C48:E48)&lt;INDEX(Coverage!$D$2:$D$1611,MATCH(A48, Coverage!$A$2:$A$1611,0)),INDEX(Pop!$F$2:$F$1611,MATCH(A48, Pop!$A$2:$A$1611,0))/INDEX(Coverage!$F$2:$F$1611,MATCH(A48, Coverage!$A$2:$A$1611,0)),0)</f>
        <v/>
      </c>
      <c r="G48" s="16">
        <f>IF(SUM(C48:F48)&lt;INDEX(Coverage!$D$2:$D$1611,MATCH(A48, Coverage!$A$2:$A$1611,0)),INDEX(Pop!$G$2:$G$1611,MATCH(A48, Pop!$A$2:$A$1611,0))/INDEX(Coverage!$F$2:$F$1611,MATCH(A48, Coverage!$A$2:$A$1611,0)),0)</f>
        <v/>
      </c>
      <c r="H48" s="16">
        <f>IF(SUM(C48:G48)&lt;INDEX(Coverage!$D$2:$D$1611,MATCH(A48, Coverage!$A$2:$A$1611,0)),INDEX(Pop!$H$2:$H$1611,MATCH(A48, Pop!$A$2:$A$1611,0))/INDEX(Coverage!$F$2:$F$1611,MATCH(A48, Coverage!$A$2:$A$1611,0)),0)</f>
        <v/>
      </c>
      <c r="I48" s="16">
        <f>IF(SUM(C48:H48)&lt;INDEX(Coverage!$D$2:$D$1611,MATCH(A48, Coverage!$A$2:$A$1611,0)),INDEX(Pop!$I$2:$I$1611,MATCH(A48, Pop!$A$2:$A$1611,0))/INDEX(Coverage!$F$2:$F$1611,MATCH(A48, Coverage!$A$2:$A$1611,0)),0)</f>
        <v/>
      </c>
      <c r="J48" s="16">
        <f>IF(SUM(C48:I48)&lt;INDEX(Coverage!$D$2:$D$1611,MATCH(A48, Coverage!$A$2:$A$1611,0)),INDEX(Pop!$J$2:$J$1611,MATCH(A48, Pop!$A$2:$A$1611,0))/INDEX(Coverage!$F$2:$F$1611,MATCH(A48, Coverage!$A$2:$A$1611,0)),0)</f>
        <v/>
      </c>
      <c r="K48" s="16">
        <f>IF(SUM(C48:J48)&lt;INDEX(Coverage!$D$2:$D$1611,MATCH(A48, Coverage!$A$2:$A$1611,0)),INDEX(Pop!$K$2:$K$1611,MATCH(A48, Pop!$A$2:$A$1611,0))/INDEX(Coverage!$F$2:$F$1611,MATCH(A48, Coverage!$A$2:$A$1611,0)),0)</f>
        <v/>
      </c>
      <c r="L48" s="16">
        <f>IF(SUM(C48:K48)&lt;INDEX(Coverage!$D$2:$D$1611,MATCH(A48, Coverage!$A$2:$A$1611,0)),INDEX(Pop!$L$2:$L$1611,MATCH(A48, Pop!$A$2:$A$1611,0))/INDEX(Coverage!$F$2:$F$1611,MATCH(A48, Coverage!$A$2:$A$1611,0)),0)</f>
        <v/>
      </c>
    </row>
    <row r="49">
      <c r="A49" s="16">
        <f>'Data'!A49</f>
        <v/>
      </c>
      <c r="B49" s="16">
        <f>'Data'!B49</f>
        <v/>
      </c>
      <c r="C49" s="16">
        <f>IFERROR(INDEX(Pop!$C$2:$C$1611,MATCH(A49, Pop!$A$2:$A$1611,0)) /INDEX(Coverage!$F$2:$F$1611,MATCH(A49, Coverage!$A$2:$A$1611,0)),0)</f>
        <v/>
      </c>
      <c r="D49" s="16">
        <f>IF(SUM(C49)&lt;INDEX(Coverage!$D$2:$D$1611,MATCH(A49, Coverage!$A$2:$A$1611,0)),INDEX(Pop!$D$2:$D$1611,MATCH(A49, Pop!$A$2:$A$1611,0))/INDEX(Coverage!$F$2:$F$1611,MATCH(A49, Coverage!$A$2:$A$1611,0)),0)</f>
        <v/>
      </c>
      <c r="E49" s="16">
        <f>IF(SUM(C49:D49)&lt;INDEX(Coverage!$D$2:$D$1611,MATCH(A49, Coverage!$A$2:$A$1611,0)),INDEX(Pop!$E$2:$E$1611,MATCH(A49, Pop!$A$2:$A$1611,0))/INDEX(Coverage!$F$2:$F$1611,MATCH(A49, Coverage!$A$2:$A$1611,0)),0)</f>
        <v/>
      </c>
      <c r="F49" s="16">
        <f>IF(SUM(C49:E49)&lt;INDEX(Coverage!$D$2:$D$1611,MATCH(A49, Coverage!$A$2:$A$1611,0)),INDEX(Pop!$F$2:$F$1611,MATCH(A49, Pop!$A$2:$A$1611,0))/INDEX(Coverage!$F$2:$F$1611,MATCH(A49, Coverage!$A$2:$A$1611,0)),0)</f>
        <v/>
      </c>
      <c r="G49" s="16">
        <f>IF(SUM(C49:F49)&lt;INDEX(Coverage!$D$2:$D$1611,MATCH(A49, Coverage!$A$2:$A$1611,0)),INDEX(Pop!$G$2:$G$1611,MATCH(A49, Pop!$A$2:$A$1611,0))/INDEX(Coverage!$F$2:$F$1611,MATCH(A49, Coverage!$A$2:$A$1611,0)),0)</f>
        <v/>
      </c>
      <c r="H49" s="16">
        <f>IF(SUM(C49:G49)&lt;INDEX(Coverage!$D$2:$D$1611,MATCH(A49, Coverage!$A$2:$A$1611,0)),INDEX(Pop!$H$2:$H$1611,MATCH(A49, Pop!$A$2:$A$1611,0))/INDEX(Coverage!$F$2:$F$1611,MATCH(A49, Coverage!$A$2:$A$1611,0)),0)</f>
        <v/>
      </c>
      <c r="I49" s="16">
        <f>IF(SUM(C49:H49)&lt;INDEX(Coverage!$D$2:$D$1611,MATCH(A49, Coverage!$A$2:$A$1611,0)),INDEX(Pop!$I$2:$I$1611,MATCH(A49, Pop!$A$2:$A$1611,0))/INDEX(Coverage!$F$2:$F$1611,MATCH(A49, Coverage!$A$2:$A$1611,0)),0)</f>
        <v/>
      </c>
      <c r="J49" s="16">
        <f>IF(SUM(C49:I49)&lt;INDEX(Coverage!$D$2:$D$1611,MATCH(A49, Coverage!$A$2:$A$1611,0)),INDEX(Pop!$J$2:$J$1611,MATCH(A49, Pop!$A$2:$A$1611,0))/INDEX(Coverage!$F$2:$F$1611,MATCH(A49, Coverage!$A$2:$A$1611,0)),0)</f>
        <v/>
      </c>
      <c r="K49" s="16">
        <f>IF(SUM(C49:J49)&lt;INDEX(Coverage!$D$2:$D$1611,MATCH(A49, Coverage!$A$2:$A$1611,0)),INDEX(Pop!$K$2:$K$1611,MATCH(A49, Pop!$A$2:$A$1611,0))/INDEX(Coverage!$F$2:$F$1611,MATCH(A49, Coverage!$A$2:$A$1611,0)),0)</f>
        <v/>
      </c>
      <c r="L49" s="16">
        <f>IF(SUM(C49:K49)&lt;INDEX(Coverage!$D$2:$D$1611,MATCH(A49, Coverage!$A$2:$A$1611,0)),INDEX(Pop!$L$2:$L$1611,MATCH(A49, Pop!$A$2:$A$1611,0))/INDEX(Coverage!$F$2:$F$1611,MATCH(A49, Coverage!$A$2:$A$1611,0)),0)</f>
        <v/>
      </c>
    </row>
    <row r="50">
      <c r="A50" s="16">
        <f>'Data'!A50</f>
        <v/>
      </c>
      <c r="B50" s="16">
        <f>'Data'!B50</f>
        <v/>
      </c>
      <c r="C50" s="16">
        <f>IFERROR(INDEX(Pop!$C$2:$C$1611,MATCH(A50, Pop!$A$2:$A$1611,0)) /INDEX(Coverage!$F$2:$F$1611,MATCH(A50, Coverage!$A$2:$A$1611,0)),0)</f>
        <v/>
      </c>
      <c r="D50" s="16">
        <f>IF(SUM(C50)&lt;INDEX(Coverage!$D$2:$D$1611,MATCH(A50, Coverage!$A$2:$A$1611,0)),INDEX(Pop!$D$2:$D$1611,MATCH(A50, Pop!$A$2:$A$1611,0))/INDEX(Coverage!$F$2:$F$1611,MATCH(A50, Coverage!$A$2:$A$1611,0)),0)</f>
        <v/>
      </c>
      <c r="E50" s="16">
        <f>IF(SUM(C50:D50)&lt;INDEX(Coverage!$D$2:$D$1611,MATCH(A50, Coverage!$A$2:$A$1611,0)),INDEX(Pop!$E$2:$E$1611,MATCH(A50, Pop!$A$2:$A$1611,0))/INDEX(Coverage!$F$2:$F$1611,MATCH(A50, Coverage!$A$2:$A$1611,0)),0)</f>
        <v/>
      </c>
      <c r="F50" s="16">
        <f>IF(SUM(C50:E50)&lt;INDEX(Coverage!$D$2:$D$1611,MATCH(A50, Coverage!$A$2:$A$1611,0)),INDEX(Pop!$F$2:$F$1611,MATCH(A50, Pop!$A$2:$A$1611,0))/INDEX(Coverage!$F$2:$F$1611,MATCH(A50, Coverage!$A$2:$A$1611,0)),0)</f>
        <v/>
      </c>
      <c r="G50" s="16">
        <f>IF(SUM(C50:F50)&lt;INDEX(Coverage!$D$2:$D$1611,MATCH(A50, Coverage!$A$2:$A$1611,0)),INDEX(Pop!$G$2:$G$1611,MATCH(A50, Pop!$A$2:$A$1611,0))/INDEX(Coverage!$F$2:$F$1611,MATCH(A50, Coverage!$A$2:$A$1611,0)),0)</f>
        <v/>
      </c>
      <c r="H50" s="16">
        <f>IF(SUM(C50:G50)&lt;INDEX(Coverage!$D$2:$D$1611,MATCH(A50, Coverage!$A$2:$A$1611,0)),INDEX(Pop!$H$2:$H$1611,MATCH(A50, Pop!$A$2:$A$1611,0))/INDEX(Coverage!$F$2:$F$1611,MATCH(A50, Coverage!$A$2:$A$1611,0)),0)</f>
        <v/>
      </c>
      <c r="I50" s="16">
        <f>IF(SUM(C50:H50)&lt;INDEX(Coverage!$D$2:$D$1611,MATCH(A50, Coverage!$A$2:$A$1611,0)),INDEX(Pop!$I$2:$I$1611,MATCH(A50, Pop!$A$2:$A$1611,0))/INDEX(Coverage!$F$2:$F$1611,MATCH(A50, Coverage!$A$2:$A$1611,0)),0)</f>
        <v/>
      </c>
      <c r="J50" s="16">
        <f>IF(SUM(C50:I50)&lt;INDEX(Coverage!$D$2:$D$1611,MATCH(A50, Coverage!$A$2:$A$1611,0)),INDEX(Pop!$J$2:$J$1611,MATCH(A50, Pop!$A$2:$A$1611,0))/INDEX(Coverage!$F$2:$F$1611,MATCH(A50, Coverage!$A$2:$A$1611,0)),0)</f>
        <v/>
      </c>
      <c r="K50" s="16">
        <f>IF(SUM(C50:J50)&lt;INDEX(Coverage!$D$2:$D$1611,MATCH(A50, Coverage!$A$2:$A$1611,0)),INDEX(Pop!$K$2:$K$1611,MATCH(A50, Pop!$A$2:$A$1611,0))/INDEX(Coverage!$F$2:$F$1611,MATCH(A50, Coverage!$A$2:$A$1611,0)),0)</f>
        <v/>
      </c>
      <c r="L50" s="16">
        <f>IF(SUM(C50:K50)&lt;INDEX(Coverage!$D$2:$D$1611,MATCH(A50, Coverage!$A$2:$A$1611,0)),INDEX(Pop!$L$2:$L$1611,MATCH(A50, Pop!$A$2:$A$1611,0))/INDEX(Coverage!$F$2:$F$1611,MATCH(A50, Coverage!$A$2:$A$1611,0)),0)</f>
        <v/>
      </c>
    </row>
    <row r="51">
      <c r="A51" s="16">
        <f>'Data'!A51</f>
        <v/>
      </c>
      <c r="B51" s="16">
        <f>'Data'!B51</f>
        <v/>
      </c>
      <c r="C51" s="16">
        <f>IFERROR(INDEX(Pop!$C$2:$C$1611,MATCH(A51, Pop!$A$2:$A$1611,0)) /INDEX(Coverage!$F$2:$F$1611,MATCH(A51, Coverage!$A$2:$A$1611,0)),0)</f>
        <v/>
      </c>
      <c r="D51" s="16">
        <f>IF(SUM(C51)&lt;INDEX(Coverage!$D$2:$D$1611,MATCH(A51, Coverage!$A$2:$A$1611,0)),INDEX(Pop!$D$2:$D$1611,MATCH(A51, Pop!$A$2:$A$1611,0))/INDEX(Coverage!$F$2:$F$1611,MATCH(A51, Coverage!$A$2:$A$1611,0)),0)</f>
        <v/>
      </c>
      <c r="E51" s="16">
        <f>IF(SUM(C51:D51)&lt;INDEX(Coverage!$D$2:$D$1611,MATCH(A51, Coverage!$A$2:$A$1611,0)),INDEX(Pop!$E$2:$E$1611,MATCH(A51, Pop!$A$2:$A$1611,0))/INDEX(Coverage!$F$2:$F$1611,MATCH(A51, Coverage!$A$2:$A$1611,0)),0)</f>
        <v/>
      </c>
      <c r="F51" s="16">
        <f>IF(SUM(C51:E51)&lt;INDEX(Coverage!$D$2:$D$1611,MATCH(A51, Coverage!$A$2:$A$1611,0)),INDEX(Pop!$F$2:$F$1611,MATCH(A51, Pop!$A$2:$A$1611,0))/INDEX(Coverage!$F$2:$F$1611,MATCH(A51, Coverage!$A$2:$A$1611,0)),0)</f>
        <v/>
      </c>
      <c r="G51" s="16">
        <f>IF(SUM(C51:F51)&lt;INDEX(Coverage!$D$2:$D$1611,MATCH(A51, Coverage!$A$2:$A$1611,0)),INDEX(Pop!$G$2:$G$1611,MATCH(A51, Pop!$A$2:$A$1611,0))/INDEX(Coverage!$F$2:$F$1611,MATCH(A51, Coverage!$A$2:$A$1611,0)),0)</f>
        <v/>
      </c>
      <c r="H51" s="16">
        <f>IF(SUM(C51:G51)&lt;INDEX(Coverage!$D$2:$D$1611,MATCH(A51, Coverage!$A$2:$A$1611,0)),INDEX(Pop!$H$2:$H$1611,MATCH(A51, Pop!$A$2:$A$1611,0))/INDEX(Coverage!$F$2:$F$1611,MATCH(A51, Coverage!$A$2:$A$1611,0)),0)</f>
        <v/>
      </c>
      <c r="I51" s="16">
        <f>IF(SUM(C51:H51)&lt;INDEX(Coverage!$D$2:$D$1611,MATCH(A51, Coverage!$A$2:$A$1611,0)),INDEX(Pop!$I$2:$I$1611,MATCH(A51, Pop!$A$2:$A$1611,0))/INDEX(Coverage!$F$2:$F$1611,MATCH(A51, Coverage!$A$2:$A$1611,0)),0)</f>
        <v/>
      </c>
      <c r="J51" s="16">
        <f>IF(SUM(C51:I51)&lt;INDEX(Coverage!$D$2:$D$1611,MATCH(A51, Coverage!$A$2:$A$1611,0)),INDEX(Pop!$J$2:$J$1611,MATCH(A51, Pop!$A$2:$A$1611,0))/INDEX(Coverage!$F$2:$F$1611,MATCH(A51, Coverage!$A$2:$A$1611,0)),0)</f>
        <v/>
      </c>
      <c r="K51" s="16">
        <f>IF(SUM(C51:J51)&lt;INDEX(Coverage!$D$2:$D$1611,MATCH(A51, Coverage!$A$2:$A$1611,0)),INDEX(Pop!$K$2:$K$1611,MATCH(A51, Pop!$A$2:$A$1611,0))/INDEX(Coverage!$F$2:$F$1611,MATCH(A51, Coverage!$A$2:$A$1611,0)),0)</f>
        <v/>
      </c>
      <c r="L51" s="16">
        <f>IF(SUM(C51:K51)&lt;INDEX(Coverage!$D$2:$D$1611,MATCH(A51, Coverage!$A$2:$A$1611,0)),INDEX(Pop!$L$2:$L$1611,MATCH(A51, Pop!$A$2:$A$1611,0))/INDEX(Coverage!$F$2:$F$1611,MATCH(A51, Coverage!$A$2:$A$1611,0)),0)</f>
        <v/>
      </c>
    </row>
    <row r="52">
      <c r="A52" s="16">
        <f>'Data'!A52</f>
        <v/>
      </c>
      <c r="B52" s="16">
        <f>'Data'!B52</f>
        <v/>
      </c>
      <c r="C52" s="16">
        <f>IFERROR(INDEX(Pop!$C$2:$C$1611,MATCH(A52, Pop!$A$2:$A$1611,0)) /INDEX(Coverage!$F$2:$F$1611,MATCH(A52, Coverage!$A$2:$A$1611,0)),0)</f>
        <v/>
      </c>
      <c r="D52" s="16">
        <f>IF(SUM(C52)&lt;INDEX(Coverage!$D$2:$D$1611,MATCH(A52, Coverage!$A$2:$A$1611,0)),INDEX(Pop!$D$2:$D$1611,MATCH(A52, Pop!$A$2:$A$1611,0))/INDEX(Coverage!$F$2:$F$1611,MATCH(A52, Coverage!$A$2:$A$1611,0)),0)</f>
        <v/>
      </c>
      <c r="E52" s="16">
        <f>IF(SUM(C52:D52)&lt;INDEX(Coverage!$D$2:$D$1611,MATCH(A52, Coverage!$A$2:$A$1611,0)),INDEX(Pop!$E$2:$E$1611,MATCH(A52, Pop!$A$2:$A$1611,0))/INDEX(Coverage!$F$2:$F$1611,MATCH(A52, Coverage!$A$2:$A$1611,0)),0)</f>
        <v/>
      </c>
      <c r="F52" s="16">
        <f>IF(SUM(C52:E52)&lt;INDEX(Coverage!$D$2:$D$1611,MATCH(A52, Coverage!$A$2:$A$1611,0)),INDEX(Pop!$F$2:$F$1611,MATCH(A52, Pop!$A$2:$A$1611,0))/INDEX(Coverage!$F$2:$F$1611,MATCH(A52, Coverage!$A$2:$A$1611,0)),0)</f>
        <v/>
      </c>
      <c r="G52" s="16">
        <f>IF(SUM(C52:F52)&lt;INDEX(Coverage!$D$2:$D$1611,MATCH(A52, Coverage!$A$2:$A$1611,0)),INDEX(Pop!$G$2:$G$1611,MATCH(A52, Pop!$A$2:$A$1611,0))/INDEX(Coverage!$F$2:$F$1611,MATCH(A52, Coverage!$A$2:$A$1611,0)),0)</f>
        <v/>
      </c>
      <c r="H52" s="16">
        <f>IF(SUM(C52:G52)&lt;INDEX(Coverage!$D$2:$D$1611,MATCH(A52, Coverage!$A$2:$A$1611,0)),INDEX(Pop!$H$2:$H$1611,MATCH(A52, Pop!$A$2:$A$1611,0))/INDEX(Coverage!$F$2:$F$1611,MATCH(A52, Coverage!$A$2:$A$1611,0)),0)</f>
        <v/>
      </c>
      <c r="I52" s="16">
        <f>IF(SUM(C52:H52)&lt;INDEX(Coverage!$D$2:$D$1611,MATCH(A52, Coverage!$A$2:$A$1611,0)),INDEX(Pop!$I$2:$I$1611,MATCH(A52, Pop!$A$2:$A$1611,0))/INDEX(Coverage!$F$2:$F$1611,MATCH(A52, Coverage!$A$2:$A$1611,0)),0)</f>
        <v/>
      </c>
      <c r="J52" s="16">
        <f>IF(SUM(C52:I52)&lt;INDEX(Coverage!$D$2:$D$1611,MATCH(A52, Coverage!$A$2:$A$1611,0)),INDEX(Pop!$J$2:$J$1611,MATCH(A52, Pop!$A$2:$A$1611,0))/INDEX(Coverage!$F$2:$F$1611,MATCH(A52, Coverage!$A$2:$A$1611,0)),0)</f>
        <v/>
      </c>
      <c r="K52" s="16">
        <f>IF(SUM(C52:J52)&lt;INDEX(Coverage!$D$2:$D$1611,MATCH(A52, Coverage!$A$2:$A$1611,0)),INDEX(Pop!$K$2:$K$1611,MATCH(A52, Pop!$A$2:$A$1611,0))/INDEX(Coverage!$F$2:$F$1611,MATCH(A52, Coverage!$A$2:$A$1611,0)),0)</f>
        <v/>
      </c>
      <c r="L52" s="16">
        <f>IF(SUM(C52:K52)&lt;INDEX(Coverage!$D$2:$D$1611,MATCH(A52, Coverage!$A$2:$A$1611,0)),INDEX(Pop!$L$2:$L$1611,MATCH(A52, Pop!$A$2:$A$1611,0))/INDEX(Coverage!$F$2:$F$1611,MATCH(A52, Coverage!$A$2:$A$1611,0)),0)</f>
        <v/>
      </c>
    </row>
    <row r="53">
      <c r="A53" s="16">
        <f>'Data'!A53</f>
        <v/>
      </c>
      <c r="B53" s="16">
        <f>'Data'!B53</f>
        <v/>
      </c>
      <c r="C53" s="16">
        <f>IFERROR(INDEX(Pop!$C$2:$C$1611,MATCH(A53, Pop!$A$2:$A$1611,0)) /INDEX(Coverage!$F$2:$F$1611,MATCH(A53, Coverage!$A$2:$A$1611,0)),0)</f>
        <v/>
      </c>
      <c r="D53" s="16">
        <f>IF(SUM(C53)&lt;INDEX(Coverage!$D$2:$D$1611,MATCH(A53, Coverage!$A$2:$A$1611,0)),INDEX(Pop!$D$2:$D$1611,MATCH(A53, Pop!$A$2:$A$1611,0))/INDEX(Coverage!$F$2:$F$1611,MATCH(A53, Coverage!$A$2:$A$1611,0)),0)</f>
        <v/>
      </c>
      <c r="E53" s="16">
        <f>IF(SUM(C53:D53)&lt;INDEX(Coverage!$D$2:$D$1611,MATCH(A53, Coverage!$A$2:$A$1611,0)),INDEX(Pop!$E$2:$E$1611,MATCH(A53, Pop!$A$2:$A$1611,0))/INDEX(Coverage!$F$2:$F$1611,MATCH(A53, Coverage!$A$2:$A$1611,0)),0)</f>
        <v/>
      </c>
      <c r="F53" s="16">
        <f>IF(SUM(C53:E53)&lt;INDEX(Coverage!$D$2:$D$1611,MATCH(A53, Coverage!$A$2:$A$1611,0)),INDEX(Pop!$F$2:$F$1611,MATCH(A53, Pop!$A$2:$A$1611,0))/INDEX(Coverage!$F$2:$F$1611,MATCH(A53, Coverage!$A$2:$A$1611,0)),0)</f>
        <v/>
      </c>
      <c r="G53" s="16">
        <f>IF(SUM(C53:F53)&lt;INDEX(Coverage!$D$2:$D$1611,MATCH(A53, Coverage!$A$2:$A$1611,0)),INDEX(Pop!$G$2:$G$1611,MATCH(A53, Pop!$A$2:$A$1611,0))/INDEX(Coverage!$F$2:$F$1611,MATCH(A53, Coverage!$A$2:$A$1611,0)),0)</f>
        <v/>
      </c>
      <c r="H53" s="16">
        <f>IF(SUM(C53:G53)&lt;INDEX(Coverage!$D$2:$D$1611,MATCH(A53, Coverage!$A$2:$A$1611,0)),INDEX(Pop!$H$2:$H$1611,MATCH(A53, Pop!$A$2:$A$1611,0))/INDEX(Coverage!$F$2:$F$1611,MATCH(A53, Coverage!$A$2:$A$1611,0)),0)</f>
        <v/>
      </c>
      <c r="I53" s="16">
        <f>IF(SUM(C53:H53)&lt;INDEX(Coverage!$D$2:$D$1611,MATCH(A53, Coverage!$A$2:$A$1611,0)),INDEX(Pop!$I$2:$I$1611,MATCH(A53, Pop!$A$2:$A$1611,0))/INDEX(Coverage!$F$2:$F$1611,MATCH(A53, Coverage!$A$2:$A$1611,0)),0)</f>
        <v/>
      </c>
      <c r="J53" s="16">
        <f>IF(SUM(C53:I53)&lt;INDEX(Coverage!$D$2:$D$1611,MATCH(A53, Coverage!$A$2:$A$1611,0)),INDEX(Pop!$J$2:$J$1611,MATCH(A53, Pop!$A$2:$A$1611,0))/INDEX(Coverage!$F$2:$F$1611,MATCH(A53, Coverage!$A$2:$A$1611,0)),0)</f>
        <v/>
      </c>
      <c r="K53" s="16">
        <f>IF(SUM(C53:J53)&lt;INDEX(Coverage!$D$2:$D$1611,MATCH(A53, Coverage!$A$2:$A$1611,0)),INDEX(Pop!$K$2:$K$1611,MATCH(A53, Pop!$A$2:$A$1611,0))/INDEX(Coverage!$F$2:$F$1611,MATCH(A53, Coverage!$A$2:$A$1611,0)),0)</f>
        <v/>
      </c>
      <c r="L53" s="16">
        <f>IF(SUM(C53:K53)&lt;INDEX(Coverage!$D$2:$D$1611,MATCH(A53, Coverage!$A$2:$A$1611,0)),INDEX(Pop!$L$2:$L$1611,MATCH(A53, Pop!$A$2:$A$1611,0))/INDEX(Coverage!$F$2:$F$1611,MATCH(A53, Coverage!$A$2:$A$1611,0)),0)</f>
        <v/>
      </c>
    </row>
    <row r="54">
      <c r="A54" s="16">
        <f>'Data'!A54</f>
        <v/>
      </c>
      <c r="B54" s="16">
        <f>'Data'!B54</f>
        <v/>
      </c>
      <c r="C54" s="16">
        <f>IFERROR(INDEX(Pop!$C$2:$C$1611,MATCH(A54, Pop!$A$2:$A$1611,0)) /INDEX(Coverage!$F$2:$F$1611,MATCH(A54, Coverage!$A$2:$A$1611,0)),0)</f>
        <v/>
      </c>
      <c r="D54" s="16">
        <f>IF(SUM(C54)&lt;INDEX(Coverage!$D$2:$D$1611,MATCH(A54, Coverage!$A$2:$A$1611,0)),INDEX(Pop!$D$2:$D$1611,MATCH(A54, Pop!$A$2:$A$1611,0))/INDEX(Coverage!$F$2:$F$1611,MATCH(A54, Coverage!$A$2:$A$1611,0)),0)</f>
        <v/>
      </c>
      <c r="E54" s="16">
        <f>IF(SUM(C54:D54)&lt;INDEX(Coverage!$D$2:$D$1611,MATCH(A54, Coverage!$A$2:$A$1611,0)),INDEX(Pop!$E$2:$E$1611,MATCH(A54, Pop!$A$2:$A$1611,0))/INDEX(Coverage!$F$2:$F$1611,MATCH(A54, Coverage!$A$2:$A$1611,0)),0)</f>
        <v/>
      </c>
      <c r="F54" s="16">
        <f>IF(SUM(C54:E54)&lt;INDEX(Coverage!$D$2:$D$1611,MATCH(A54, Coverage!$A$2:$A$1611,0)),INDEX(Pop!$F$2:$F$1611,MATCH(A54, Pop!$A$2:$A$1611,0))/INDEX(Coverage!$F$2:$F$1611,MATCH(A54, Coverage!$A$2:$A$1611,0)),0)</f>
        <v/>
      </c>
      <c r="G54" s="16">
        <f>IF(SUM(C54:F54)&lt;INDEX(Coverage!$D$2:$D$1611,MATCH(A54, Coverage!$A$2:$A$1611,0)),INDEX(Pop!$G$2:$G$1611,MATCH(A54, Pop!$A$2:$A$1611,0))/INDEX(Coverage!$F$2:$F$1611,MATCH(A54, Coverage!$A$2:$A$1611,0)),0)</f>
        <v/>
      </c>
      <c r="H54" s="16">
        <f>IF(SUM(C54:G54)&lt;INDEX(Coverage!$D$2:$D$1611,MATCH(A54, Coverage!$A$2:$A$1611,0)),INDEX(Pop!$H$2:$H$1611,MATCH(A54, Pop!$A$2:$A$1611,0))/INDEX(Coverage!$F$2:$F$1611,MATCH(A54, Coverage!$A$2:$A$1611,0)),0)</f>
        <v/>
      </c>
      <c r="I54" s="16">
        <f>IF(SUM(C54:H54)&lt;INDEX(Coverage!$D$2:$D$1611,MATCH(A54, Coverage!$A$2:$A$1611,0)),INDEX(Pop!$I$2:$I$1611,MATCH(A54, Pop!$A$2:$A$1611,0))/INDEX(Coverage!$F$2:$F$1611,MATCH(A54, Coverage!$A$2:$A$1611,0)),0)</f>
        <v/>
      </c>
      <c r="J54" s="16">
        <f>IF(SUM(C54:I54)&lt;INDEX(Coverage!$D$2:$D$1611,MATCH(A54, Coverage!$A$2:$A$1611,0)),INDEX(Pop!$J$2:$J$1611,MATCH(A54, Pop!$A$2:$A$1611,0))/INDEX(Coverage!$F$2:$F$1611,MATCH(A54, Coverage!$A$2:$A$1611,0)),0)</f>
        <v/>
      </c>
      <c r="K54" s="16">
        <f>IF(SUM(C54:J54)&lt;INDEX(Coverage!$D$2:$D$1611,MATCH(A54, Coverage!$A$2:$A$1611,0)),INDEX(Pop!$K$2:$K$1611,MATCH(A54, Pop!$A$2:$A$1611,0))/INDEX(Coverage!$F$2:$F$1611,MATCH(A54, Coverage!$A$2:$A$1611,0)),0)</f>
        <v/>
      </c>
      <c r="L54" s="16">
        <f>IF(SUM(C54:K54)&lt;INDEX(Coverage!$D$2:$D$1611,MATCH(A54, Coverage!$A$2:$A$1611,0)),INDEX(Pop!$L$2:$L$1611,MATCH(A54, Pop!$A$2:$A$1611,0))/INDEX(Coverage!$F$2:$F$1611,MATCH(A54, Coverage!$A$2:$A$1611,0)),0)</f>
        <v/>
      </c>
    </row>
    <row r="55">
      <c r="A55" s="16">
        <f>'Data'!A55</f>
        <v/>
      </c>
      <c r="B55" s="16">
        <f>'Data'!B55</f>
        <v/>
      </c>
      <c r="C55" s="16">
        <f>IFERROR(INDEX(Pop!$C$2:$C$1611,MATCH(A55, Pop!$A$2:$A$1611,0)) /INDEX(Coverage!$F$2:$F$1611,MATCH(A55, Coverage!$A$2:$A$1611,0)),0)</f>
        <v/>
      </c>
      <c r="D55" s="16">
        <f>IF(SUM(C55)&lt;INDEX(Coverage!$D$2:$D$1611,MATCH(A55, Coverage!$A$2:$A$1611,0)),INDEX(Pop!$D$2:$D$1611,MATCH(A55, Pop!$A$2:$A$1611,0))/INDEX(Coverage!$F$2:$F$1611,MATCH(A55, Coverage!$A$2:$A$1611,0)),0)</f>
        <v/>
      </c>
      <c r="E55" s="16">
        <f>IF(SUM(C55:D55)&lt;INDEX(Coverage!$D$2:$D$1611,MATCH(A55, Coverage!$A$2:$A$1611,0)),INDEX(Pop!$E$2:$E$1611,MATCH(A55, Pop!$A$2:$A$1611,0))/INDEX(Coverage!$F$2:$F$1611,MATCH(A55, Coverage!$A$2:$A$1611,0)),0)</f>
        <v/>
      </c>
      <c r="F55" s="16">
        <f>IF(SUM(C55:E55)&lt;INDEX(Coverage!$D$2:$D$1611,MATCH(A55, Coverage!$A$2:$A$1611,0)),INDEX(Pop!$F$2:$F$1611,MATCH(A55, Pop!$A$2:$A$1611,0))/INDEX(Coverage!$F$2:$F$1611,MATCH(A55, Coverage!$A$2:$A$1611,0)),0)</f>
        <v/>
      </c>
      <c r="G55" s="16">
        <f>IF(SUM(C55:F55)&lt;INDEX(Coverage!$D$2:$D$1611,MATCH(A55, Coverage!$A$2:$A$1611,0)),INDEX(Pop!$G$2:$G$1611,MATCH(A55, Pop!$A$2:$A$1611,0))/INDEX(Coverage!$F$2:$F$1611,MATCH(A55, Coverage!$A$2:$A$1611,0)),0)</f>
        <v/>
      </c>
      <c r="H55" s="16">
        <f>IF(SUM(C55:G55)&lt;INDEX(Coverage!$D$2:$D$1611,MATCH(A55, Coverage!$A$2:$A$1611,0)),INDEX(Pop!$H$2:$H$1611,MATCH(A55, Pop!$A$2:$A$1611,0))/INDEX(Coverage!$F$2:$F$1611,MATCH(A55, Coverage!$A$2:$A$1611,0)),0)</f>
        <v/>
      </c>
      <c r="I55" s="16">
        <f>IF(SUM(C55:H55)&lt;INDEX(Coverage!$D$2:$D$1611,MATCH(A55, Coverage!$A$2:$A$1611,0)),INDEX(Pop!$I$2:$I$1611,MATCH(A55, Pop!$A$2:$A$1611,0))/INDEX(Coverage!$F$2:$F$1611,MATCH(A55, Coverage!$A$2:$A$1611,0)),0)</f>
        <v/>
      </c>
      <c r="J55" s="16">
        <f>IF(SUM(C55:I55)&lt;INDEX(Coverage!$D$2:$D$1611,MATCH(A55, Coverage!$A$2:$A$1611,0)),INDEX(Pop!$J$2:$J$1611,MATCH(A55, Pop!$A$2:$A$1611,0))/INDEX(Coverage!$F$2:$F$1611,MATCH(A55, Coverage!$A$2:$A$1611,0)),0)</f>
        <v/>
      </c>
      <c r="K55" s="16">
        <f>IF(SUM(C55:J55)&lt;INDEX(Coverage!$D$2:$D$1611,MATCH(A55, Coverage!$A$2:$A$1611,0)),INDEX(Pop!$K$2:$K$1611,MATCH(A55, Pop!$A$2:$A$1611,0))/INDEX(Coverage!$F$2:$F$1611,MATCH(A55, Coverage!$A$2:$A$1611,0)),0)</f>
        <v/>
      </c>
      <c r="L55" s="16">
        <f>IF(SUM(C55:K55)&lt;INDEX(Coverage!$D$2:$D$1611,MATCH(A55, Coverage!$A$2:$A$1611,0)),INDEX(Pop!$L$2:$L$1611,MATCH(A55, Pop!$A$2:$A$1611,0))/INDEX(Coverage!$F$2:$F$1611,MATCH(A55, Coverage!$A$2:$A$1611,0)),0)</f>
        <v/>
      </c>
    </row>
    <row r="56">
      <c r="A56" s="16">
        <f>'Data'!A56</f>
        <v/>
      </c>
      <c r="B56" s="16">
        <f>'Data'!B56</f>
        <v/>
      </c>
      <c r="C56" s="16">
        <f>IFERROR(INDEX(Pop!$C$2:$C$1611,MATCH(A56, Pop!$A$2:$A$1611,0)) /INDEX(Coverage!$F$2:$F$1611,MATCH(A56, Coverage!$A$2:$A$1611,0)),0)</f>
        <v/>
      </c>
      <c r="D56" s="16">
        <f>IF(SUM(C56)&lt;INDEX(Coverage!$D$2:$D$1611,MATCH(A56, Coverage!$A$2:$A$1611,0)),INDEX(Pop!$D$2:$D$1611,MATCH(A56, Pop!$A$2:$A$1611,0))/INDEX(Coverage!$F$2:$F$1611,MATCH(A56, Coverage!$A$2:$A$1611,0)),0)</f>
        <v/>
      </c>
      <c r="E56" s="16">
        <f>IF(SUM(C56:D56)&lt;INDEX(Coverage!$D$2:$D$1611,MATCH(A56, Coverage!$A$2:$A$1611,0)),INDEX(Pop!$E$2:$E$1611,MATCH(A56, Pop!$A$2:$A$1611,0))/INDEX(Coverage!$F$2:$F$1611,MATCH(A56, Coverage!$A$2:$A$1611,0)),0)</f>
        <v/>
      </c>
      <c r="F56" s="16">
        <f>IF(SUM(C56:E56)&lt;INDEX(Coverage!$D$2:$D$1611,MATCH(A56, Coverage!$A$2:$A$1611,0)),INDEX(Pop!$F$2:$F$1611,MATCH(A56, Pop!$A$2:$A$1611,0))/INDEX(Coverage!$F$2:$F$1611,MATCH(A56, Coverage!$A$2:$A$1611,0)),0)</f>
        <v/>
      </c>
      <c r="G56" s="16">
        <f>IF(SUM(C56:F56)&lt;INDEX(Coverage!$D$2:$D$1611,MATCH(A56, Coverage!$A$2:$A$1611,0)),INDEX(Pop!$G$2:$G$1611,MATCH(A56, Pop!$A$2:$A$1611,0))/INDEX(Coverage!$F$2:$F$1611,MATCH(A56, Coverage!$A$2:$A$1611,0)),0)</f>
        <v/>
      </c>
      <c r="H56" s="16">
        <f>IF(SUM(C56:G56)&lt;INDEX(Coverage!$D$2:$D$1611,MATCH(A56, Coverage!$A$2:$A$1611,0)),INDEX(Pop!$H$2:$H$1611,MATCH(A56, Pop!$A$2:$A$1611,0))/INDEX(Coverage!$F$2:$F$1611,MATCH(A56, Coverage!$A$2:$A$1611,0)),0)</f>
        <v/>
      </c>
      <c r="I56" s="16">
        <f>IF(SUM(C56:H56)&lt;INDEX(Coverage!$D$2:$D$1611,MATCH(A56, Coverage!$A$2:$A$1611,0)),INDEX(Pop!$I$2:$I$1611,MATCH(A56, Pop!$A$2:$A$1611,0))/INDEX(Coverage!$F$2:$F$1611,MATCH(A56, Coverage!$A$2:$A$1611,0)),0)</f>
        <v/>
      </c>
      <c r="J56" s="16">
        <f>IF(SUM(C56:I56)&lt;INDEX(Coverage!$D$2:$D$1611,MATCH(A56, Coverage!$A$2:$A$1611,0)),INDEX(Pop!$J$2:$J$1611,MATCH(A56, Pop!$A$2:$A$1611,0))/INDEX(Coverage!$F$2:$F$1611,MATCH(A56, Coverage!$A$2:$A$1611,0)),0)</f>
        <v/>
      </c>
      <c r="K56" s="16">
        <f>IF(SUM(C56:J56)&lt;INDEX(Coverage!$D$2:$D$1611,MATCH(A56, Coverage!$A$2:$A$1611,0)),INDEX(Pop!$K$2:$K$1611,MATCH(A56, Pop!$A$2:$A$1611,0))/INDEX(Coverage!$F$2:$F$1611,MATCH(A56, Coverage!$A$2:$A$1611,0)),0)</f>
        <v/>
      </c>
      <c r="L56" s="16">
        <f>IF(SUM(C56:K56)&lt;INDEX(Coverage!$D$2:$D$1611,MATCH(A56, Coverage!$A$2:$A$1611,0)),INDEX(Pop!$L$2:$L$1611,MATCH(A56, Pop!$A$2:$A$1611,0))/INDEX(Coverage!$F$2:$F$1611,MATCH(A56, Coverage!$A$2:$A$1611,0)),0)</f>
        <v/>
      </c>
    </row>
    <row r="57">
      <c r="A57" s="16">
        <f>'Data'!A57</f>
        <v/>
      </c>
      <c r="B57" s="16">
        <f>'Data'!B57</f>
        <v/>
      </c>
      <c r="C57" s="16">
        <f>IFERROR(INDEX(Pop!$C$2:$C$1611,MATCH(A57, Pop!$A$2:$A$1611,0)) /INDEX(Coverage!$F$2:$F$1611,MATCH(A57, Coverage!$A$2:$A$1611,0)),0)</f>
        <v/>
      </c>
      <c r="D57" s="16">
        <f>IF(SUM(C57)&lt;INDEX(Coverage!$D$2:$D$1611,MATCH(A57, Coverage!$A$2:$A$1611,0)),INDEX(Pop!$D$2:$D$1611,MATCH(A57, Pop!$A$2:$A$1611,0))/INDEX(Coverage!$F$2:$F$1611,MATCH(A57, Coverage!$A$2:$A$1611,0)),0)</f>
        <v/>
      </c>
      <c r="E57" s="16">
        <f>IF(SUM(C57:D57)&lt;INDEX(Coverage!$D$2:$D$1611,MATCH(A57, Coverage!$A$2:$A$1611,0)),INDEX(Pop!$E$2:$E$1611,MATCH(A57, Pop!$A$2:$A$1611,0))/INDEX(Coverage!$F$2:$F$1611,MATCH(A57, Coverage!$A$2:$A$1611,0)),0)</f>
        <v/>
      </c>
      <c r="F57" s="16">
        <f>IF(SUM(C57:E57)&lt;INDEX(Coverage!$D$2:$D$1611,MATCH(A57, Coverage!$A$2:$A$1611,0)),INDEX(Pop!$F$2:$F$1611,MATCH(A57, Pop!$A$2:$A$1611,0))/INDEX(Coverage!$F$2:$F$1611,MATCH(A57, Coverage!$A$2:$A$1611,0)),0)</f>
        <v/>
      </c>
      <c r="G57" s="16">
        <f>IF(SUM(C57:F57)&lt;INDEX(Coverage!$D$2:$D$1611,MATCH(A57, Coverage!$A$2:$A$1611,0)),INDEX(Pop!$G$2:$G$1611,MATCH(A57, Pop!$A$2:$A$1611,0))/INDEX(Coverage!$F$2:$F$1611,MATCH(A57, Coverage!$A$2:$A$1611,0)),0)</f>
        <v/>
      </c>
      <c r="H57" s="16">
        <f>IF(SUM(C57:G57)&lt;INDEX(Coverage!$D$2:$D$1611,MATCH(A57, Coverage!$A$2:$A$1611,0)),INDEX(Pop!$H$2:$H$1611,MATCH(A57, Pop!$A$2:$A$1611,0))/INDEX(Coverage!$F$2:$F$1611,MATCH(A57, Coverage!$A$2:$A$1611,0)),0)</f>
        <v/>
      </c>
      <c r="I57" s="16">
        <f>IF(SUM(C57:H57)&lt;INDEX(Coverage!$D$2:$D$1611,MATCH(A57, Coverage!$A$2:$A$1611,0)),INDEX(Pop!$I$2:$I$1611,MATCH(A57, Pop!$A$2:$A$1611,0))/INDEX(Coverage!$F$2:$F$1611,MATCH(A57, Coverage!$A$2:$A$1611,0)),0)</f>
        <v/>
      </c>
      <c r="J57" s="16">
        <f>IF(SUM(C57:I57)&lt;INDEX(Coverage!$D$2:$D$1611,MATCH(A57, Coverage!$A$2:$A$1611,0)),INDEX(Pop!$J$2:$J$1611,MATCH(A57, Pop!$A$2:$A$1611,0))/INDEX(Coverage!$F$2:$F$1611,MATCH(A57, Coverage!$A$2:$A$1611,0)),0)</f>
        <v/>
      </c>
      <c r="K57" s="16">
        <f>IF(SUM(C57:J57)&lt;INDEX(Coverage!$D$2:$D$1611,MATCH(A57, Coverage!$A$2:$A$1611,0)),INDEX(Pop!$K$2:$K$1611,MATCH(A57, Pop!$A$2:$A$1611,0))/INDEX(Coverage!$F$2:$F$1611,MATCH(A57, Coverage!$A$2:$A$1611,0)),0)</f>
        <v/>
      </c>
      <c r="L57" s="16">
        <f>IF(SUM(C57:K57)&lt;INDEX(Coverage!$D$2:$D$1611,MATCH(A57, Coverage!$A$2:$A$1611,0)),INDEX(Pop!$L$2:$L$1611,MATCH(A57, Pop!$A$2:$A$1611,0))/INDEX(Coverage!$F$2:$F$1611,MATCH(A57, Coverage!$A$2:$A$1611,0)),0)</f>
        <v/>
      </c>
    </row>
    <row r="58">
      <c r="A58" s="16">
        <f>'Data'!A58</f>
        <v/>
      </c>
      <c r="B58" s="16">
        <f>'Data'!B58</f>
        <v/>
      </c>
      <c r="C58" s="16">
        <f>IFERROR(INDEX(Pop!$C$2:$C$1611,MATCH(A58, Pop!$A$2:$A$1611,0)) /INDEX(Coverage!$F$2:$F$1611,MATCH(A58, Coverage!$A$2:$A$1611,0)),0)</f>
        <v/>
      </c>
      <c r="D58" s="16">
        <f>IF(SUM(C58)&lt;INDEX(Coverage!$D$2:$D$1611,MATCH(A58, Coverage!$A$2:$A$1611,0)),INDEX(Pop!$D$2:$D$1611,MATCH(A58, Pop!$A$2:$A$1611,0))/INDEX(Coverage!$F$2:$F$1611,MATCH(A58, Coverage!$A$2:$A$1611,0)),0)</f>
        <v/>
      </c>
      <c r="E58" s="16">
        <f>IF(SUM(C58:D58)&lt;INDEX(Coverage!$D$2:$D$1611,MATCH(A58, Coverage!$A$2:$A$1611,0)),INDEX(Pop!$E$2:$E$1611,MATCH(A58, Pop!$A$2:$A$1611,0))/INDEX(Coverage!$F$2:$F$1611,MATCH(A58, Coverage!$A$2:$A$1611,0)),0)</f>
        <v/>
      </c>
      <c r="F58" s="16">
        <f>IF(SUM(C58:E58)&lt;INDEX(Coverage!$D$2:$D$1611,MATCH(A58, Coverage!$A$2:$A$1611,0)),INDEX(Pop!$F$2:$F$1611,MATCH(A58, Pop!$A$2:$A$1611,0))/INDEX(Coverage!$F$2:$F$1611,MATCH(A58, Coverage!$A$2:$A$1611,0)),0)</f>
        <v/>
      </c>
      <c r="G58" s="16">
        <f>IF(SUM(C58:F58)&lt;INDEX(Coverage!$D$2:$D$1611,MATCH(A58, Coverage!$A$2:$A$1611,0)),INDEX(Pop!$G$2:$G$1611,MATCH(A58, Pop!$A$2:$A$1611,0))/INDEX(Coverage!$F$2:$F$1611,MATCH(A58, Coverage!$A$2:$A$1611,0)),0)</f>
        <v/>
      </c>
      <c r="H58" s="16">
        <f>IF(SUM(C58:G58)&lt;INDEX(Coverage!$D$2:$D$1611,MATCH(A58, Coverage!$A$2:$A$1611,0)),INDEX(Pop!$H$2:$H$1611,MATCH(A58, Pop!$A$2:$A$1611,0))/INDEX(Coverage!$F$2:$F$1611,MATCH(A58, Coverage!$A$2:$A$1611,0)),0)</f>
        <v/>
      </c>
      <c r="I58" s="16">
        <f>IF(SUM(C58:H58)&lt;INDEX(Coverage!$D$2:$D$1611,MATCH(A58, Coverage!$A$2:$A$1611,0)),INDEX(Pop!$I$2:$I$1611,MATCH(A58, Pop!$A$2:$A$1611,0))/INDEX(Coverage!$F$2:$F$1611,MATCH(A58, Coverage!$A$2:$A$1611,0)),0)</f>
        <v/>
      </c>
      <c r="J58" s="16">
        <f>IF(SUM(C58:I58)&lt;INDEX(Coverage!$D$2:$D$1611,MATCH(A58, Coverage!$A$2:$A$1611,0)),INDEX(Pop!$J$2:$J$1611,MATCH(A58, Pop!$A$2:$A$1611,0))/INDEX(Coverage!$F$2:$F$1611,MATCH(A58, Coverage!$A$2:$A$1611,0)),0)</f>
        <v/>
      </c>
      <c r="K58" s="16">
        <f>IF(SUM(C58:J58)&lt;INDEX(Coverage!$D$2:$D$1611,MATCH(A58, Coverage!$A$2:$A$1611,0)),INDEX(Pop!$K$2:$K$1611,MATCH(A58, Pop!$A$2:$A$1611,0))/INDEX(Coverage!$F$2:$F$1611,MATCH(A58, Coverage!$A$2:$A$1611,0)),0)</f>
        <v/>
      </c>
      <c r="L58" s="16">
        <f>IF(SUM(C58:K58)&lt;INDEX(Coverage!$D$2:$D$1611,MATCH(A58, Coverage!$A$2:$A$1611,0)),INDEX(Pop!$L$2:$L$1611,MATCH(A58, Pop!$A$2:$A$1611,0))/INDEX(Coverage!$F$2:$F$1611,MATCH(A58, Coverage!$A$2:$A$1611,0)),0)</f>
        <v/>
      </c>
    </row>
    <row r="59">
      <c r="A59" s="16">
        <f>'Data'!A59</f>
        <v/>
      </c>
      <c r="B59" s="16">
        <f>'Data'!B59</f>
        <v/>
      </c>
      <c r="C59" s="16">
        <f>IFERROR(INDEX(Pop!$C$2:$C$1611,MATCH(A59, Pop!$A$2:$A$1611,0)) /INDEX(Coverage!$F$2:$F$1611,MATCH(A59, Coverage!$A$2:$A$1611,0)),0)</f>
        <v/>
      </c>
      <c r="D59" s="16">
        <f>IF(SUM(C59)&lt;INDEX(Coverage!$D$2:$D$1611,MATCH(A59, Coverage!$A$2:$A$1611,0)),INDEX(Pop!$D$2:$D$1611,MATCH(A59, Pop!$A$2:$A$1611,0))/INDEX(Coverage!$F$2:$F$1611,MATCH(A59, Coverage!$A$2:$A$1611,0)),0)</f>
        <v/>
      </c>
      <c r="E59" s="16">
        <f>IF(SUM(C59:D59)&lt;INDEX(Coverage!$D$2:$D$1611,MATCH(A59, Coverage!$A$2:$A$1611,0)),INDEX(Pop!$E$2:$E$1611,MATCH(A59, Pop!$A$2:$A$1611,0))/INDEX(Coverage!$F$2:$F$1611,MATCH(A59, Coverage!$A$2:$A$1611,0)),0)</f>
        <v/>
      </c>
      <c r="F59" s="16">
        <f>IF(SUM(C59:E59)&lt;INDEX(Coverage!$D$2:$D$1611,MATCH(A59, Coverage!$A$2:$A$1611,0)),INDEX(Pop!$F$2:$F$1611,MATCH(A59, Pop!$A$2:$A$1611,0))/INDEX(Coverage!$F$2:$F$1611,MATCH(A59, Coverage!$A$2:$A$1611,0)),0)</f>
        <v/>
      </c>
      <c r="G59" s="16">
        <f>IF(SUM(C59:F59)&lt;INDEX(Coverage!$D$2:$D$1611,MATCH(A59, Coverage!$A$2:$A$1611,0)),INDEX(Pop!$G$2:$G$1611,MATCH(A59, Pop!$A$2:$A$1611,0))/INDEX(Coverage!$F$2:$F$1611,MATCH(A59, Coverage!$A$2:$A$1611,0)),0)</f>
        <v/>
      </c>
      <c r="H59" s="16">
        <f>IF(SUM(C59:G59)&lt;INDEX(Coverage!$D$2:$D$1611,MATCH(A59, Coverage!$A$2:$A$1611,0)),INDEX(Pop!$H$2:$H$1611,MATCH(A59, Pop!$A$2:$A$1611,0))/INDEX(Coverage!$F$2:$F$1611,MATCH(A59, Coverage!$A$2:$A$1611,0)),0)</f>
        <v/>
      </c>
      <c r="I59" s="16">
        <f>IF(SUM(C59:H59)&lt;INDEX(Coverage!$D$2:$D$1611,MATCH(A59, Coverage!$A$2:$A$1611,0)),INDEX(Pop!$I$2:$I$1611,MATCH(A59, Pop!$A$2:$A$1611,0))/INDEX(Coverage!$F$2:$F$1611,MATCH(A59, Coverage!$A$2:$A$1611,0)),0)</f>
        <v/>
      </c>
      <c r="J59" s="16">
        <f>IF(SUM(C59:I59)&lt;INDEX(Coverage!$D$2:$D$1611,MATCH(A59, Coverage!$A$2:$A$1611,0)),INDEX(Pop!$J$2:$J$1611,MATCH(A59, Pop!$A$2:$A$1611,0))/INDEX(Coverage!$F$2:$F$1611,MATCH(A59, Coverage!$A$2:$A$1611,0)),0)</f>
        <v/>
      </c>
      <c r="K59" s="16">
        <f>IF(SUM(C59:J59)&lt;INDEX(Coverage!$D$2:$D$1611,MATCH(A59, Coverage!$A$2:$A$1611,0)),INDEX(Pop!$K$2:$K$1611,MATCH(A59, Pop!$A$2:$A$1611,0))/INDEX(Coverage!$F$2:$F$1611,MATCH(A59, Coverage!$A$2:$A$1611,0)),0)</f>
        <v/>
      </c>
      <c r="L59" s="16">
        <f>IF(SUM(C59:K59)&lt;INDEX(Coverage!$D$2:$D$1611,MATCH(A59, Coverage!$A$2:$A$1611,0)),INDEX(Pop!$L$2:$L$1611,MATCH(A59, Pop!$A$2:$A$1611,0))/INDEX(Coverage!$F$2:$F$1611,MATCH(A59, Coverage!$A$2:$A$1611,0)),0)</f>
        <v/>
      </c>
    </row>
    <row r="60">
      <c r="A60" s="16">
        <f>'Data'!A60</f>
        <v/>
      </c>
      <c r="B60" s="16">
        <f>'Data'!B60</f>
        <v/>
      </c>
      <c r="C60" s="16">
        <f>IFERROR(INDEX(Pop!$C$2:$C$1611,MATCH(A60, Pop!$A$2:$A$1611,0)) /INDEX(Coverage!$F$2:$F$1611,MATCH(A60, Coverage!$A$2:$A$1611,0)),0)</f>
        <v/>
      </c>
      <c r="D60" s="16">
        <f>IF(SUM(C60)&lt;INDEX(Coverage!$D$2:$D$1611,MATCH(A60, Coverage!$A$2:$A$1611,0)),INDEX(Pop!$D$2:$D$1611,MATCH(A60, Pop!$A$2:$A$1611,0))/INDEX(Coverage!$F$2:$F$1611,MATCH(A60, Coverage!$A$2:$A$1611,0)),0)</f>
        <v/>
      </c>
      <c r="E60" s="16">
        <f>IF(SUM(C60:D60)&lt;INDEX(Coverage!$D$2:$D$1611,MATCH(A60, Coverage!$A$2:$A$1611,0)),INDEX(Pop!$E$2:$E$1611,MATCH(A60, Pop!$A$2:$A$1611,0))/INDEX(Coverage!$F$2:$F$1611,MATCH(A60, Coverage!$A$2:$A$1611,0)),0)</f>
        <v/>
      </c>
      <c r="F60" s="16">
        <f>IF(SUM(C60:E60)&lt;INDEX(Coverage!$D$2:$D$1611,MATCH(A60, Coverage!$A$2:$A$1611,0)),INDEX(Pop!$F$2:$F$1611,MATCH(A60, Pop!$A$2:$A$1611,0))/INDEX(Coverage!$F$2:$F$1611,MATCH(A60, Coverage!$A$2:$A$1611,0)),0)</f>
        <v/>
      </c>
      <c r="G60" s="16">
        <f>IF(SUM(C60:F60)&lt;INDEX(Coverage!$D$2:$D$1611,MATCH(A60, Coverage!$A$2:$A$1611,0)),INDEX(Pop!$G$2:$G$1611,MATCH(A60, Pop!$A$2:$A$1611,0))/INDEX(Coverage!$F$2:$F$1611,MATCH(A60, Coverage!$A$2:$A$1611,0)),0)</f>
        <v/>
      </c>
      <c r="H60" s="16">
        <f>IF(SUM(C60:G60)&lt;INDEX(Coverage!$D$2:$D$1611,MATCH(A60, Coverage!$A$2:$A$1611,0)),INDEX(Pop!$H$2:$H$1611,MATCH(A60, Pop!$A$2:$A$1611,0))/INDEX(Coverage!$F$2:$F$1611,MATCH(A60, Coverage!$A$2:$A$1611,0)),0)</f>
        <v/>
      </c>
      <c r="I60" s="16">
        <f>IF(SUM(C60:H60)&lt;INDEX(Coverage!$D$2:$D$1611,MATCH(A60, Coverage!$A$2:$A$1611,0)),INDEX(Pop!$I$2:$I$1611,MATCH(A60, Pop!$A$2:$A$1611,0))/INDEX(Coverage!$F$2:$F$1611,MATCH(A60, Coverage!$A$2:$A$1611,0)),0)</f>
        <v/>
      </c>
      <c r="J60" s="16">
        <f>IF(SUM(C60:I60)&lt;INDEX(Coverage!$D$2:$D$1611,MATCH(A60, Coverage!$A$2:$A$1611,0)),INDEX(Pop!$J$2:$J$1611,MATCH(A60, Pop!$A$2:$A$1611,0))/INDEX(Coverage!$F$2:$F$1611,MATCH(A60, Coverage!$A$2:$A$1611,0)),0)</f>
        <v/>
      </c>
      <c r="K60" s="16">
        <f>IF(SUM(C60:J60)&lt;INDEX(Coverage!$D$2:$D$1611,MATCH(A60, Coverage!$A$2:$A$1611,0)),INDEX(Pop!$K$2:$K$1611,MATCH(A60, Pop!$A$2:$A$1611,0))/INDEX(Coverage!$F$2:$F$1611,MATCH(A60, Coverage!$A$2:$A$1611,0)),0)</f>
        <v/>
      </c>
      <c r="L60" s="16">
        <f>IF(SUM(C60:K60)&lt;INDEX(Coverage!$D$2:$D$1611,MATCH(A60, Coverage!$A$2:$A$1611,0)),INDEX(Pop!$L$2:$L$1611,MATCH(A60, Pop!$A$2:$A$1611,0))/INDEX(Coverage!$F$2:$F$1611,MATCH(A60, Coverage!$A$2:$A$1611,0)),0)</f>
        <v/>
      </c>
    </row>
    <row r="61">
      <c r="A61" s="16">
        <f>'Data'!A61</f>
        <v/>
      </c>
      <c r="B61" s="16">
        <f>'Data'!B61</f>
        <v/>
      </c>
      <c r="C61" s="16">
        <f>IFERROR(INDEX(Pop!$C$2:$C$1611,MATCH(A61, Pop!$A$2:$A$1611,0)) /INDEX(Coverage!$F$2:$F$1611,MATCH(A61, Coverage!$A$2:$A$1611,0)),0)</f>
        <v/>
      </c>
      <c r="D61" s="16">
        <f>IF(SUM(C61)&lt;INDEX(Coverage!$D$2:$D$1611,MATCH(A61, Coverage!$A$2:$A$1611,0)),INDEX(Pop!$D$2:$D$1611,MATCH(A61, Pop!$A$2:$A$1611,0))/INDEX(Coverage!$F$2:$F$1611,MATCH(A61, Coverage!$A$2:$A$1611,0)),0)</f>
        <v/>
      </c>
      <c r="E61" s="16">
        <f>IF(SUM(C61:D61)&lt;INDEX(Coverage!$D$2:$D$1611,MATCH(A61, Coverage!$A$2:$A$1611,0)),INDEX(Pop!$E$2:$E$1611,MATCH(A61, Pop!$A$2:$A$1611,0))/INDEX(Coverage!$F$2:$F$1611,MATCH(A61, Coverage!$A$2:$A$1611,0)),0)</f>
        <v/>
      </c>
      <c r="F61" s="16">
        <f>IF(SUM(C61:E61)&lt;INDEX(Coverage!$D$2:$D$1611,MATCH(A61, Coverage!$A$2:$A$1611,0)),INDEX(Pop!$F$2:$F$1611,MATCH(A61, Pop!$A$2:$A$1611,0))/INDEX(Coverage!$F$2:$F$1611,MATCH(A61, Coverage!$A$2:$A$1611,0)),0)</f>
        <v/>
      </c>
      <c r="G61" s="16">
        <f>IF(SUM(C61:F61)&lt;INDEX(Coverage!$D$2:$D$1611,MATCH(A61, Coverage!$A$2:$A$1611,0)),INDEX(Pop!$G$2:$G$1611,MATCH(A61, Pop!$A$2:$A$1611,0))/INDEX(Coverage!$F$2:$F$1611,MATCH(A61, Coverage!$A$2:$A$1611,0)),0)</f>
        <v/>
      </c>
      <c r="H61" s="16">
        <f>IF(SUM(C61:G61)&lt;INDEX(Coverage!$D$2:$D$1611,MATCH(A61, Coverage!$A$2:$A$1611,0)),INDEX(Pop!$H$2:$H$1611,MATCH(A61, Pop!$A$2:$A$1611,0))/INDEX(Coverage!$F$2:$F$1611,MATCH(A61, Coverage!$A$2:$A$1611,0)),0)</f>
        <v/>
      </c>
      <c r="I61" s="16">
        <f>IF(SUM(C61:H61)&lt;INDEX(Coverage!$D$2:$D$1611,MATCH(A61, Coverage!$A$2:$A$1611,0)),INDEX(Pop!$I$2:$I$1611,MATCH(A61, Pop!$A$2:$A$1611,0))/INDEX(Coverage!$F$2:$F$1611,MATCH(A61, Coverage!$A$2:$A$1611,0)),0)</f>
        <v/>
      </c>
      <c r="J61" s="16">
        <f>IF(SUM(C61:I61)&lt;INDEX(Coverage!$D$2:$D$1611,MATCH(A61, Coverage!$A$2:$A$1611,0)),INDEX(Pop!$J$2:$J$1611,MATCH(A61, Pop!$A$2:$A$1611,0))/INDEX(Coverage!$F$2:$F$1611,MATCH(A61, Coverage!$A$2:$A$1611,0)),0)</f>
        <v/>
      </c>
      <c r="K61" s="16">
        <f>IF(SUM(C61:J61)&lt;INDEX(Coverage!$D$2:$D$1611,MATCH(A61, Coverage!$A$2:$A$1611,0)),INDEX(Pop!$K$2:$K$1611,MATCH(A61, Pop!$A$2:$A$1611,0))/INDEX(Coverage!$F$2:$F$1611,MATCH(A61, Coverage!$A$2:$A$1611,0)),0)</f>
        <v/>
      </c>
      <c r="L61" s="16">
        <f>IF(SUM(C61:K61)&lt;INDEX(Coverage!$D$2:$D$1611,MATCH(A61, Coverage!$A$2:$A$1611,0)),INDEX(Pop!$L$2:$L$1611,MATCH(A61, Pop!$A$2:$A$1611,0))/INDEX(Coverage!$F$2:$F$1611,MATCH(A61, Coverage!$A$2:$A$1611,0)),0)</f>
        <v/>
      </c>
    </row>
    <row r="62">
      <c r="A62" s="16">
        <f>'Data'!A62</f>
        <v/>
      </c>
      <c r="B62" s="16">
        <f>'Data'!B62</f>
        <v/>
      </c>
      <c r="C62" s="16">
        <f>IFERROR(INDEX(Pop!$C$2:$C$1611,MATCH(A62, Pop!$A$2:$A$1611,0)) /INDEX(Coverage!$F$2:$F$1611,MATCH(A62, Coverage!$A$2:$A$1611,0)),0)</f>
        <v/>
      </c>
      <c r="D62" s="16">
        <f>IF(SUM(C62)&lt;INDEX(Coverage!$D$2:$D$1611,MATCH(A62, Coverage!$A$2:$A$1611,0)),INDEX(Pop!$D$2:$D$1611,MATCH(A62, Pop!$A$2:$A$1611,0))/INDEX(Coverage!$F$2:$F$1611,MATCH(A62, Coverage!$A$2:$A$1611,0)),0)</f>
        <v/>
      </c>
      <c r="E62" s="16">
        <f>IF(SUM(C62:D62)&lt;INDEX(Coverage!$D$2:$D$1611,MATCH(A62, Coverage!$A$2:$A$1611,0)),INDEX(Pop!$E$2:$E$1611,MATCH(A62, Pop!$A$2:$A$1611,0))/INDEX(Coverage!$F$2:$F$1611,MATCH(A62, Coverage!$A$2:$A$1611,0)),0)</f>
        <v/>
      </c>
      <c r="F62" s="16">
        <f>IF(SUM(C62:E62)&lt;INDEX(Coverage!$D$2:$D$1611,MATCH(A62, Coverage!$A$2:$A$1611,0)),INDEX(Pop!$F$2:$F$1611,MATCH(A62, Pop!$A$2:$A$1611,0))/INDEX(Coverage!$F$2:$F$1611,MATCH(A62, Coverage!$A$2:$A$1611,0)),0)</f>
        <v/>
      </c>
      <c r="G62" s="16">
        <f>IF(SUM(C62:F62)&lt;INDEX(Coverage!$D$2:$D$1611,MATCH(A62, Coverage!$A$2:$A$1611,0)),INDEX(Pop!$G$2:$G$1611,MATCH(A62, Pop!$A$2:$A$1611,0))/INDEX(Coverage!$F$2:$F$1611,MATCH(A62, Coverage!$A$2:$A$1611,0)),0)</f>
        <v/>
      </c>
      <c r="H62" s="16">
        <f>IF(SUM(C62:G62)&lt;INDEX(Coverage!$D$2:$D$1611,MATCH(A62, Coverage!$A$2:$A$1611,0)),INDEX(Pop!$H$2:$H$1611,MATCH(A62, Pop!$A$2:$A$1611,0))/INDEX(Coverage!$F$2:$F$1611,MATCH(A62, Coverage!$A$2:$A$1611,0)),0)</f>
        <v/>
      </c>
      <c r="I62" s="16">
        <f>IF(SUM(C62:H62)&lt;INDEX(Coverage!$D$2:$D$1611,MATCH(A62, Coverage!$A$2:$A$1611,0)),INDEX(Pop!$I$2:$I$1611,MATCH(A62, Pop!$A$2:$A$1611,0))/INDEX(Coverage!$F$2:$F$1611,MATCH(A62, Coverage!$A$2:$A$1611,0)),0)</f>
        <v/>
      </c>
      <c r="J62" s="16">
        <f>IF(SUM(C62:I62)&lt;INDEX(Coverage!$D$2:$D$1611,MATCH(A62, Coverage!$A$2:$A$1611,0)),INDEX(Pop!$J$2:$J$1611,MATCH(A62, Pop!$A$2:$A$1611,0))/INDEX(Coverage!$F$2:$F$1611,MATCH(A62, Coverage!$A$2:$A$1611,0)),0)</f>
        <v/>
      </c>
      <c r="K62" s="16">
        <f>IF(SUM(C62:J62)&lt;INDEX(Coverage!$D$2:$D$1611,MATCH(A62, Coverage!$A$2:$A$1611,0)),INDEX(Pop!$K$2:$K$1611,MATCH(A62, Pop!$A$2:$A$1611,0))/INDEX(Coverage!$F$2:$F$1611,MATCH(A62, Coverage!$A$2:$A$1611,0)),0)</f>
        <v/>
      </c>
      <c r="L62" s="16">
        <f>IF(SUM(C62:K62)&lt;INDEX(Coverage!$D$2:$D$1611,MATCH(A62, Coverage!$A$2:$A$1611,0)),INDEX(Pop!$L$2:$L$1611,MATCH(A62, Pop!$A$2:$A$1611,0))/INDEX(Coverage!$F$2:$F$1611,MATCH(A62, Coverage!$A$2:$A$1611,0)),0)</f>
        <v/>
      </c>
    </row>
    <row r="63">
      <c r="A63" s="16">
        <f>'Data'!A63</f>
        <v/>
      </c>
      <c r="B63" s="16">
        <f>'Data'!B63</f>
        <v/>
      </c>
      <c r="C63" s="16">
        <f>IFERROR(INDEX(Pop!$C$2:$C$1611,MATCH(A63, Pop!$A$2:$A$1611,0)) /INDEX(Coverage!$F$2:$F$1611,MATCH(A63, Coverage!$A$2:$A$1611,0)),0)</f>
        <v/>
      </c>
      <c r="D63" s="16">
        <f>IF(SUM(C63)&lt;INDEX(Coverage!$D$2:$D$1611,MATCH(A63, Coverage!$A$2:$A$1611,0)),INDEX(Pop!$D$2:$D$1611,MATCH(A63, Pop!$A$2:$A$1611,0))/INDEX(Coverage!$F$2:$F$1611,MATCH(A63, Coverage!$A$2:$A$1611,0)),0)</f>
        <v/>
      </c>
      <c r="E63" s="16">
        <f>IF(SUM(C63:D63)&lt;INDEX(Coverage!$D$2:$D$1611,MATCH(A63, Coverage!$A$2:$A$1611,0)),INDEX(Pop!$E$2:$E$1611,MATCH(A63, Pop!$A$2:$A$1611,0))/INDEX(Coverage!$F$2:$F$1611,MATCH(A63, Coverage!$A$2:$A$1611,0)),0)</f>
        <v/>
      </c>
      <c r="F63" s="16">
        <f>IF(SUM(C63:E63)&lt;INDEX(Coverage!$D$2:$D$1611,MATCH(A63, Coverage!$A$2:$A$1611,0)),INDEX(Pop!$F$2:$F$1611,MATCH(A63, Pop!$A$2:$A$1611,0))/INDEX(Coverage!$F$2:$F$1611,MATCH(A63, Coverage!$A$2:$A$1611,0)),0)</f>
        <v/>
      </c>
      <c r="G63" s="16">
        <f>IF(SUM(C63:F63)&lt;INDEX(Coverage!$D$2:$D$1611,MATCH(A63, Coverage!$A$2:$A$1611,0)),INDEX(Pop!$G$2:$G$1611,MATCH(A63, Pop!$A$2:$A$1611,0))/INDEX(Coverage!$F$2:$F$1611,MATCH(A63, Coverage!$A$2:$A$1611,0)),0)</f>
        <v/>
      </c>
      <c r="H63" s="16">
        <f>IF(SUM(C63:G63)&lt;INDEX(Coverage!$D$2:$D$1611,MATCH(A63, Coverage!$A$2:$A$1611,0)),INDEX(Pop!$H$2:$H$1611,MATCH(A63, Pop!$A$2:$A$1611,0))/INDEX(Coverage!$F$2:$F$1611,MATCH(A63, Coverage!$A$2:$A$1611,0)),0)</f>
        <v/>
      </c>
      <c r="I63" s="16">
        <f>IF(SUM(C63:H63)&lt;INDEX(Coverage!$D$2:$D$1611,MATCH(A63, Coverage!$A$2:$A$1611,0)),INDEX(Pop!$I$2:$I$1611,MATCH(A63, Pop!$A$2:$A$1611,0))/INDEX(Coverage!$F$2:$F$1611,MATCH(A63, Coverage!$A$2:$A$1611,0)),0)</f>
        <v/>
      </c>
      <c r="J63" s="16">
        <f>IF(SUM(C63:I63)&lt;INDEX(Coverage!$D$2:$D$1611,MATCH(A63, Coverage!$A$2:$A$1611,0)),INDEX(Pop!$J$2:$J$1611,MATCH(A63, Pop!$A$2:$A$1611,0))/INDEX(Coverage!$F$2:$F$1611,MATCH(A63, Coverage!$A$2:$A$1611,0)),0)</f>
        <v/>
      </c>
      <c r="K63" s="16">
        <f>IF(SUM(C63:J63)&lt;INDEX(Coverage!$D$2:$D$1611,MATCH(A63, Coverage!$A$2:$A$1611,0)),INDEX(Pop!$K$2:$K$1611,MATCH(A63, Pop!$A$2:$A$1611,0))/INDEX(Coverage!$F$2:$F$1611,MATCH(A63, Coverage!$A$2:$A$1611,0)),0)</f>
        <v/>
      </c>
      <c r="L63" s="16">
        <f>IF(SUM(C63:K63)&lt;INDEX(Coverage!$D$2:$D$1611,MATCH(A63, Coverage!$A$2:$A$1611,0)),INDEX(Pop!$L$2:$L$1611,MATCH(A63, Pop!$A$2:$A$1611,0))/INDEX(Coverage!$F$2:$F$1611,MATCH(A63, Coverage!$A$2:$A$1611,0)),0)</f>
        <v/>
      </c>
    </row>
    <row r="64">
      <c r="A64" s="16">
        <f>'Data'!A64</f>
        <v/>
      </c>
      <c r="B64" s="16">
        <f>'Data'!B64</f>
        <v/>
      </c>
      <c r="C64" s="16">
        <f>IFERROR(INDEX(Pop!$C$2:$C$1611,MATCH(A64, Pop!$A$2:$A$1611,0)) /INDEX(Coverage!$F$2:$F$1611,MATCH(A64, Coverage!$A$2:$A$1611,0)),0)</f>
        <v/>
      </c>
      <c r="D64" s="16">
        <f>IF(SUM(C64)&lt;INDEX(Coverage!$D$2:$D$1611,MATCH(A64, Coverage!$A$2:$A$1611,0)),INDEX(Pop!$D$2:$D$1611,MATCH(A64, Pop!$A$2:$A$1611,0))/INDEX(Coverage!$F$2:$F$1611,MATCH(A64, Coverage!$A$2:$A$1611,0)),0)</f>
        <v/>
      </c>
      <c r="E64" s="16">
        <f>IF(SUM(C64:D64)&lt;INDEX(Coverage!$D$2:$D$1611,MATCH(A64, Coverage!$A$2:$A$1611,0)),INDEX(Pop!$E$2:$E$1611,MATCH(A64, Pop!$A$2:$A$1611,0))/INDEX(Coverage!$F$2:$F$1611,MATCH(A64, Coverage!$A$2:$A$1611,0)),0)</f>
        <v/>
      </c>
      <c r="F64" s="16">
        <f>IF(SUM(C64:E64)&lt;INDEX(Coverage!$D$2:$D$1611,MATCH(A64, Coverage!$A$2:$A$1611,0)),INDEX(Pop!$F$2:$F$1611,MATCH(A64, Pop!$A$2:$A$1611,0))/INDEX(Coverage!$F$2:$F$1611,MATCH(A64, Coverage!$A$2:$A$1611,0)),0)</f>
        <v/>
      </c>
      <c r="G64" s="16">
        <f>IF(SUM(C64:F64)&lt;INDEX(Coverage!$D$2:$D$1611,MATCH(A64, Coverage!$A$2:$A$1611,0)),INDEX(Pop!$G$2:$G$1611,MATCH(A64, Pop!$A$2:$A$1611,0))/INDEX(Coverage!$F$2:$F$1611,MATCH(A64, Coverage!$A$2:$A$1611,0)),0)</f>
        <v/>
      </c>
      <c r="H64" s="16">
        <f>IF(SUM(C64:G64)&lt;INDEX(Coverage!$D$2:$D$1611,MATCH(A64, Coverage!$A$2:$A$1611,0)),INDEX(Pop!$H$2:$H$1611,MATCH(A64, Pop!$A$2:$A$1611,0))/INDEX(Coverage!$F$2:$F$1611,MATCH(A64, Coverage!$A$2:$A$1611,0)),0)</f>
        <v/>
      </c>
      <c r="I64" s="16">
        <f>IF(SUM(C64:H64)&lt;INDEX(Coverage!$D$2:$D$1611,MATCH(A64, Coverage!$A$2:$A$1611,0)),INDEX(Pop!$I$2:$I$1611,MATCH(A64, Pop!$A$2:$A$1611,0))/INDEX(Coverage!$F$2:$F$1611,MATCH(A64, Coverage!$A$2:$A$1611,0)),0)</f>
        <v/>
      </c>
      <c r="J64" s="16">
        <f>IF(SUM(C64:I64)&lt;INDEX(Coverage!$D$2:$D$1611,MATCH(A64, Coverage!$A$2:$A$1611,0)),INDEX(Pop!$J$2:$J$1611,MATCH(A64, Pop!$A$2:$A$1611,0))/INDEX(Coverage!$F$2:$F$1611,MATCH(A64, Coverage!$A$2:$A$1611,0)),0)</f>
        <v/>
      </c>
      <c r="K64" s="16">
        <f>IF(SUM(C64:J64)&lt;INDEX(Coverage!$D$2:$D$1611,MATCH(A64, Coverage!$A$2:$A$1611,0)),INDEX(Pop!$K$2:$K$1611,MATCH(A64, Pop!$A$2:$A$1611,0))/INDEX(Coverage!$F$2:$F$1611,MATCH(A64, Coverage!$A$2:$A$1611,0)),0)</f>
        <v/>
      </c>
      <c r="L64" s="16">
        <f>IF(SUM(C64:K64)&lt;INDEX(Coverage!$D$2:$D$1611,MATCH(A64, Coverage!$A$2:$A$1611,0)),INDEX(Pop!$L$2:$L$1611,MATCH(A64, Pop!$A$2:$A$1611,0))/INDEX(Coverage!$F$2:$F$1611,MATCH(A64, Coverage!$A$2:$A$1611,0)),0)</f>
        <v/>
      </c>
    </row>
    <row r="65">
      <c r="A65" s="16">
        <f>'Data'!A65</f>
        <v/>
      </c>
      <c r="B65" s="16">
        <f>'Data'!B65</f>
        <v/>
      </c>
      <c r="C65" s="16">
        <f>IFERROR(INDEX(Pop!$C$2:$C$1611,MATCH(A65, Pop!$A$2:$A$1611,0)) /INDEX(Coverage!$F$2:$F$1611,MATCH(A65, Coverage!$A$2:$A$1611,0)),0)</f>
        <v/>
      </c>
      <c r="D65" s="16">
        <f>IF(SUM(C65)&lt;INDEX(Coverage!$D$2:$D$1611,MATCH(A65, Coverage!$A$2:$A$1611,0)),INDEX(Pop!$D$2:$D$1611,MATCH(A65, Pop!$A$2:$A$1611,0))/INDEX(Coverage!$F$2:$F$1611,MATCH(A65, Coverage!$A$2:$A$1611,0)),0)</f>
        <v/>
      </c>
      <c r="E65" s="16">
        <f>IF(SUM(C65:D65)&lt;INDEX(Coverage!$D$2:$D$1611,MATCH(A65, Coverage!$A$2:$A$1611,0)),INDEX(Pop!$E$2:$E$1611,MATCH(A65, Pop!$A$2:$A$1611,0))/INDEX(Coverage!$F$2:$F$1611,MATCH(A65, Coverage!$A$2:$A$1611,0)),0)</f>
        <v/>
      </c>
      <c r="F65" s="16">
        <f>IF(SUM(C65:E65)&lt;INDEX(Coverage!$D$2:$D$1611,MATCH(A65, Coverage!$A$2:$A$1611,0)),INDEX(Pop!$F$2:$F$1611,MATCH(A65, Pop!$A$2:$A$1611,0))/INDEX(Coverage!$F$2:$F$1611,MATCH(A65, Coverage!$A$2:$A$1611,0)),0)</f>
        <v/>
      </c>
      <c r="G65" s="16">
        <f>IF(SUM(C65:F65)&lt;INDEX(Coverage!$D$2:$D$1611,MATCH(A65, Coverage!$A$2:$A$1611,0)),INDEX(Pop!$G$2:$G$1611,MATCH(A65, Pop!$A$2:$A$1611,0))/INDEX(Coverage!$F$2:$F$1611,MATCH(A65, Coverage!$A$2:$A$1611,0)),0)</f>
        <v/>
      </c>
      <c r="H65" s="16">
        <f>IF(SUM(C65:G65)&lt;INDEX(Coverage!$D$2:$D$1611,MATCH(A65, Coverage!$A$2:$A$1611,0)),INDEX(Pop!$H$2:$H$1611,MATCH(A65, Pop!$A$2:$A$1611,0))/INDEX(Coverage!$F$2:$F$1611,MATCH(A65, Coverage!$A$2:$A$1611,0)),0)</f>
        <v/>
      </c>
      <c r="I65" s="16">
        <f>IF(SUM(C65:H65)&lt;INDEX(Coverage!$D$2:$D$1611,MATCH(A65, Coverage!$A$2:$A$1611,0)),INDEX(Pop!$I$2:$I$1611,MATCH(A65, Pop!$A$2:$A$1611,0))/INDEX(Coverage!$F$2:$F$1611,MATCH(A65, Coverage!$A$2:$A$1611,0)),0)</f>
        <v/>
      </c>
      <c r="J65" s="16">
        <f>IF(SUM(C65:I65)&lt;INDEX(Coverage!$D$2:$D$1611,MATCH(A65, Coverage!$A$2:$A$1611,0)),INDEX(Pop!$J$2:$J$1611,MATCH(A65, Pop!$A$2:$A$1611,0))/INDEX(Coverage!$F$2:$F$1611,MATCH(A65, Coverage!$A$2:$A$1611,0)),0)</f>
        <v/>
      </c>
      <c r="K65" s="16">
        <f>IF(SUM(C65:J65)&lt;INDEX(Coverage!$D$2:$D$1611,MATCH(A65, Coverage!$A$2:$A$1611,0)),INDEX(Pop!$K$2:$K$1611,MATCH(A65, Pop!$A$2:$A$1611,0))/INDEX(Coverage!$F$2:$F$1611,MATCH(A65, Coverage!$A$2:$A$1611,0)),0)</f>
        <v/>
      </c>
      <c r="L65" s="16">
        <f>IF(SUM(C65:K65)&lt;INDEX(Coverage!$D$2:$D$1611,MATCH(A65, Coverage!$A$2:$A$1611,0)),INDEX(Pop!$L$2:$L$1611,MATCH(A65, Pop!$A$2:$A$1611,0))/INDEX(Coverage!$F$2:$F$1611,MATCH(A65, Coverage!$A$2:$A$1611,0)),0)</f>
        <v/>
      </c>
    </row>
    <row r="66">
      <c r="A66" s="16">
        <f>'Data'!A66</f>
        <v/>
      </c>
      <c r="B66" s="16">
        <f>'Data'!B66</f>
        <v/>
      </c>
      <c r="C66" s="16">
        <f>IFERROR(INDEX(Pop!$C$2:$C$1611,MATCH(A66, Pop!$A$2:$A$1611,0)) /INDEX(Coverage!$F$2:$F$1611,MATCH(A66, Coverage!$A$2:$A$1611,0)),0)</f>
        <v/>
      </c>
      <c r="D66" s="16">
        <f>IF(SUM(C66)&lt;INDEX(Coverage!$D$2:$D$1611,MATCH(A66, Coverage!$A$2:$A$1611,0)),INDEX(Pop!$D$2:$D$1611,MATCH(A66, Pop!$A$2:$A$1611,0))/INDEX(Coverage!$F$2:$F$1611,MATCH(A66, Coverage!$A$2:$A$1611,0)),0)</f>
        <v/>
      </c>
      <c r="E66" s="16">
        <f>IF(SUM(C66:D66)&lt;INDEX(Coverage!$D$2:$D$1611,MATCH(A66, Coverage!$A$2:$A$1611,0)),INDEX(Pop!$E$2:$E$1611,MATCH(A66, Pop!$A$2:$A$1611,0))/INDEX(Coverage!$F$2:$F$1611,MATCH(A66, Coverage!$A$2:$A$1611,0)),0)</f>
        <v/>
      </c>
      <c r="F66" s="16">
        <f>IF(SUM(C66:E66)&lt;INDEX(Coverage!$D$2:$D$1611,MATCH(A66, Coverage!$A$2:$A$1611,0)),INDEX(Pop!$F$2:$F$1611,MATCH(A66, Pop!$A$2:$A$1611,0))/INDEX(Coverage!$F$2:$F$1611,MATCH(A66, Coverage!$A$2:$A$1611,0)),0)</f>
        <v/>
      </c>
      <c r="G66" s="16">
        <f>IF(SUM(C66:F66)&lt;INDEX(Coverage!$D$2:$D$1611,MATCH(A66, Coverage!$A$2:$A$1611,0)),INDEX(Pop!$G$2:$G$1611,MATCH(A66, Pop!$A$2:$A$1611,0))/INDEX(Coverage!$F$2:$F$1611,MATCH(A66, Coverage!$A$2:$A$1611,0)),0)</f>
        <v/>
      </c>
      <c r="H66" s="16">
        <f>IF(SUM(C66:G66)&lt;INDEX(Coverage!$D$2:$D$1611,MATCH(A66, Coverage!$A$2:$A$1611,0)),INDEX(Pop!$H$2:$H$1611,MATCH(A66, Pop!$A$2:$A$1611,0))/INDEX(Coverage!$F$2:$F$1611,MATCH(A66, Coverage!$A$2:$A$1611,0)),0)</f>
        <v/>
      </c>
      <c r="I66" s="16">
        <f>IF(SUM(C66:H66)&lt;INDEX(Coverage!$D$2:$D$1611,MATCH(A66, Coverage!$A$2:$A$1611,0)),INDEX(Pop!$I$2:$I$1611,MATCH(A66, Pop!$A$2:$A$1611,0))/INDEX(Coverage!$F$2:$F$1611,MATCH(A66, Coverage!$A$2:$A$1611,0)),0)</f>
        <v/>
      </c>
      <c r="J66" s="16">
        <f>IF(SUM(C66:I66)&lt;INDEX(Coverage!$D$2:$D$1611,MATCH(A66, Coverage!$A$2:$A$1611,0)),INDEX(Pop!$J$2:$J$1611,MATCH(A66, Pop!$A$2:$A$1611,0))/INDEX(Coverage!$F$2:$F$1611,MATCH(A66, Coverage!$A$2:$A$1611,0)),0)</f>
        <v/>
      </c>
      <c r="K66" s="16">
        <f>IF(SUM(C66:J66)&lt;INDEX(Coverage!$D$2:$D$1611,MATCH(A66, Coverage!$A$2:$A$1611,0)),INDEX(Pop!$K$2:$K$1611,MATCH(A66, Pop!$A$2:$A$1611,0))/INDEX(Coverage!$F$2:$F$1611,MATCH(A66, Coverage!$A$2:$A$1611,0)),0)</f>
        <v/>
      </c>
      <c r="L66" s="16">
        <f>IF(SUM(C66:K66)&lt;INDEX(Coverage!$D$2:$D$1611,MATCH(A66, Coverage!$A$2:$A$1611,0)),INDEX(Pop!$L$2:$L$1611,MATCH(A66, Pop!$A$2:$A$1611,0))/INDEX(Coverage!$F$2:$F$1611,MATCH(A66, Coverage!$A$2:$A$1611,0)),0)</f>
        <v/>
      </c>
    </row>
    <row r="67">
      <c r="A67" s="16">
        <f>'Data'!A67</f>
        <v/>
      </c>
      <c r="B67" s="16">
        <f>'Data'!B67</f>
        <v/>
      </c>
      <c r="C67" s="16">
        <f>IFERROR(INDEX(Pop!$C$2:$C$1611,MATCH(A67, Pop!$A$2:$A$1611,0)) /INDEX(Coverage!$F$2:$F$1611,MATCH(A67, Coverage!$A$2:$A$1611,0)),0)</f>
        <v/>
      </c>
      <c r="D67" s="16">
        <f>IF(SUM(C67)&lt;INDEX(Coverage!$D$2:$D$1611,MATCH(A67, Coverage!$A$2:$A$1611,0)),INDEX(Pop!$D$2:$D$1611,MATCH(A67, Pop!$A$2:$A$1611,0))/INDEX(Coverage!$F$2:$F$1611,MATCH(A67, Coverage!$A$2:$A$1611,0)),0)</f>
        <v/>
      </c>
      <c r="E67" s="16">
        <f>IF(SUM(C67:D67)&lt;INDEX(Coverage!$D$2:$D$1611,MATCH(A67, Coverage!$A$2:$A$1611,0)),INDEX(Pop!$E$2:$E$1611,MATCH(A67, Pop!$A$2:$A$1611,0))/INDEX(Coverage!$F$2:$F$1611,MATCH(A67, Coverage!$A$2:$A$1611,0)),0)</f>
        <v/>
      </c>
      <c r="F67" s="16">
        <f>IF(SUM(C67:E67)&lt;INDEX(Coverage!$D$2:$D$1611,MATCH(A67, Coverage!$A$2:$A$1611,0)),INDEX(Pop!$F$2:$F$1611,MATCH(A67, Pop!$A$2:$A$1611,0))/INDEX(Coverage!$F$2:$F$1611,MATCH(A67, Coverage!$A$2:$A$1611,0)),0)</f>
        <v/>
      </c>
      <c r="G67" s="16">
        <f>IF(SUM(C67:F67)&lt;INDEX(Coverage!$D$2:$D$1611,MATCH(A67, Coverage!$A$2:$A$1611,0)),INDEX(Pop!$G$2:$G$1611,MATCH(A67, Pop!$A$2:$A$1611,0))/INDEX(Coverage!$F$2:$F$1611,MATCH(A67, Coverage!$A$2:$A$1611,0)),0)</f>
        <v/>
      </c>
      <c r="H67" s="16">
        <f>IF(SUM(C67:G67)&lt;INDEX(Coverage!$D$2:$D$1611,MATCH(A67, Coverage!$A$2:$A$1611,0)),INDEX(Pop!$H$2:$H$1611,MATCH(A67, Pop!$A$2:$A$1611,0))/INDEX(Coverage!$F$2:$F$1611,MATCH(A67, Coverage!$A$2:$A$1611,0)),0)</f>
        <v/>
      </c>
      <c r="I67" s="16">
        <f>IF(SUM(C67:H67)&lt;INDEX(Coverage!$D$2:$D$1611,MATCH(A67, Coverage!$A$2:$A$1611,0)),INDEX(Pop!$I$2:$I$1611,MATCH(A67, Pop!$A$2:$A$1611,0))/INDEX(Coverage!$F$2:$F$1611,MATCH(A67, Coverage!$A$2:$A$1611,0)),0)</f>
        <v/>
      </c>
      <c r="J67" s="16">
        <f>IF(SUM(C67:I67)&lt;INDEX(Coverage!$D$2:$D$1611,MATCH(A67, Coverage!$A$2:$A$1611,0)),INDEX(Pop!$J$2:$J$1611,MATCH(A67, Pop!$A$2:$A$1611,0))/INDEX(Coverage!$F$2:$F$1611,MATCH(A67, Coverage!$A$2:$A$1611,0)),0)</f>
        <v/>
      </c>
      <c r="K67" s="16">
        <f>IF(SUM(C67:J67)&lt;INDEX(Coverage!$D$2:$D$1611,MATCH(A67, Coverage!$A$2:$A$1611,0)),INDEX(Pop!$K$2:$K$1611,MATCH(A67, Pop!$A$2:$A$1611,0))/INDEX(Coverage!$F$2:$F$1611,MATCH(A67, Coverage!$A$2:$A$1611,0)),0)</f>
        <v/>
      </c>
      <c r="L67" s="16">
        <f>IF(SUM(C67:K67)&lt;INDEX(Coverage!$D$2:$D$1611,MATCH(A67, Coverage!$A$2:$A$1611,0)),INDEX(Pop!$L$2:$L$1611,MATCH(A67, Pop!$A$2:$A$1611,0))/INDEX(Coverage!$F$2:$F$1611,MATCH(A67, Coverage!$A$2:$A$1611,0)),0)</f>
        <v/>
      </c>
    </row>
    <row r="68">
      <c r="A68" s="16">
        <f>'Data'!A68</f>
        <v/>
      </c>
      <c r="B68" s="16">
        <f>'Data'!B68</f>
        <v/>
      </c>
      <c r="C68" s="16">
        <f>IFERROR(INDEX(Pop!$C$2:$C$1611,MATCH(A68, Pop!$A$2:$A$1611,0)) /INDEX(Coverage!$F$2:$F$1611,MATCH(A68, Coverage!$A$2:$A$1611,0)),0)</f>
        <v/>
      </c>
      <c r="D68" s="16">
        <f>IF(SUM(C68)&lt;INDEX(Coverage!$D$2:$D$1611,MATCH(A68, Coverage!$A$2:$A$1611,0)),INDEX(Pop!$D$2:$D$1611,MATCH(A68, Pop!$A$2:$A$1611,0))/INDEX(Coverage!$F$2:$F$1611,MATCH(A68, Coverage!$A$2:$A$1611,0)),0)</f>
        <v/>
      </c>
      <c r="E68" s="16">
        <f>IF(SUM(C68:D68)&lt;INDEX(Coverage!$D$2:$D$1611,MATCH(A68, Coverage!$A$2:$A$1611,0)),INDEX(Pop!$E$2:$E$1611,MATCH(A68, Pop!$A$2:$A$1611,0))/INDEX(Coverage!$F$2:$F$1611,MATCH(A68, Coverage!$A$2:$A$1611,0)),0)</f>
        <v/>
      </c>
      <c r="F68" s="16">
        <f>IF(SUM(C68:E68)&lt;INDEX(Coverage!$D$2:$D$1611,MATCH(A68, Coverage!$A$2:$A$1611,0)),INDEX(Pop!$F$2:$F$1611,MATCH(A68, Pop!$A$2:$A$1611,0))/INDEX(Coverage!$F$2:$F$1611,MATCH(A68, Coverage!$A$2:$A$1611,0)),0)</f>
        <v/>
      </c>
      <c r="G68" s="16">
        <f>IF(SUM(C68:F68)&lt;INDEX(Coverage!$D$2:$D$1611,MATCH(A68, Coverage!$A$2:$A$1611,0)),INDEX(Pop!$G$2:$G$1611,MATCH(A68, Pop!$A$2:$A$1611,0))/INDEX(Coverage!$F$2:$F$1611,MATCH(A68, Coverage!$A$2:$A$1611,0)),0)</f>
        <v/>
      </c>
      <c r="H68" s="16">
        <f>IF(SUM(C68:G68)&lt;INDEX(Coverage!$D$2:$D$1611,MATCH(A68, Coverage!$A$2:$A$1611,0)),INDEX(Pop!$H$2:$H$1611,MATCH(A68, Pop!$A$2:$A$1611,0))/INDEX(Coverage!$F$2:$F$1611,MATCH(A68, Coverage!$A$2:$A$1611,0)),0)</f>
        <v/>
      </c>
      <c r="I68" s="16">
        <f>IF(SUM(C68:H68)&lt;INDEX(Coverage!$D$2:$D$1611,MATCH(A68, Coverage!$A$2:$A$1611,0)),INDEX(Pop!$I$2:$I$1611,MATCH(A68, Pop!$A$2:$A$1611,0))/INDEX(Coverage!$F$2:$F$1611,MATCH(A68, Coverage!$A$2:$A$1611,0)),0)</f>
        <v/>
      </c>
      <c r="J68" s="16">
        <f>IF(SUM(C68:I68)&lt;INDEX(Coverage!$D$2:$D$1611,MATCH(A68, Coverage!$A$2:$A$1611,0)),INDEX(Pop!$J$2:$J$1611,MATCH(A68, Pop!$A$2:$A$1611,0))/INDEX(Coverage!$F$2:$F$1611,MATCH(A68, Coverage!$A$2:$A$1611,0)),0)</f>
        <v/>
      </c>
      <c r="K68" s="16">
        <f>IF(SUM(C68:J68)&lt;INDEX(Coverage!$D$2:$D$1611,MATCH(A68, Coverage!$A$2:$A$1611,0)),INDEX(Pop!$K$2:$K$1611,MATCH(A68, Pop!$A$2:$A$1611,0))/INDEX(Coverage!$F$2:$F$1611,MATCH(A68, Coverage!$A$2:$A$1611,0)),0)</f>
        <v/>
      </c>
      <c r="L68" s="16">
        <f>IF(SUM(C68:K68)&lt;INDEX(Coverage!$D$2:$D$1611,MATCH(A68, Coverage!$A$2:$A$1611,0)),INDEX(Pop!$L$2:$L$1611,MATCH(A68, Pop!$A$2:$A$1611,0))/INDEX(Coverage!$F$2:$F$1611,MATCH(A68, Coverage!$A$2:$A$1611,0)),0)</f>
        <v/>
      </c>
    </row>
    <row r="69">
      <c r="A69" s="16">
        <f>'Data'!A69</f>
        <v/>
      </c>
      <c r="B69" s="16">
        <f>'Data'!B69</f>
        <v/>
      </c>
      <c r="C69" s="16">
        <f>IFERROR(INDEX(Pop!$C$2:$C$1611,MATCH(A69, Pop!$A$2:$A$1611,0)) /INDEX(Coverage!$F$2:$F$1611,MATCH(A69, Coverage!$A$2:$A$1611,0)),0)</f>
        <v/>
      </c>
      <c r="D69" s="16">
        <f>IF(SUM(C69)&lt;INDEX(Coverage!$D$2:$D$1611,MATCH(A69, Coverage!$A$2:$A$1611,0)),INDEX(Pop!$D$2:$D$1611,MATCH(A69, Pop!$A$2:$A$1611,0))/INDEX(Coverage!$F$2:$F$1611,MATCH(A69, Coverage!$A$2:$A$1611,0)),0)</f>
        <v/>
      </c>
      <c r="E69" s="16">
        <f>IF(SUM(C69:D69)&lt;INDEX(Coverage!$D$2:$D$1611,MATCH(A69, Coverage!$A$2:$A$1611,0)),INDEX(Pop!$E$2:$E$1611,MATCH(A69, Pop!$A$2:$A$1611,0))/INDEX(Coverage!$F$2:$F$1611,MATCH(A69, Coverage!$A$2:$A$1611,0)),0)</f>
        <v/>
      </c>
      <c r="F69" s="16">
        <f>IF(SUM(C69:E69)&lt;INDEX(Coverage!$D$2:$D$1611,MATCH(A69, Coverage!$A$2:$A$1611,0)),INDEX(Pop!$F$2:$F$1611,MATCH(A69, Pop!$A$2:$A$1611,0))/INDEX(Coverage!$F$2:$F$1611,MATCH(A69, Coverage!$A$2:$A$1611,0)),0)</f>
        <v/>
      </c>
      <c r="G69" s="16">
        <f>IF(SUM(C69:F69)&lt;INDEX(Coverage!$D$2:$D$1611,MATCH(A69, Coverage!$A$2:$A$1611,0)),INDEX(Pop!$G$2:$G$1611,MATCH(A69, Pop!$A$2:$A$1611,0))/INDEX(Coverage!$F$2:$F$1611,MATCH(A69, Coverage!$A$2:$A$1611,0)),0)</f>
        <v/>
      </c>
      <c r="H69" s="16">
        <f>IF(SUM(C69:G69)&lt;INDEX(Coverage!$D$2:$D$1611,MATCH(A69, Coverage!$A$2:$A$1611,0)),INDEX(Pop!$H$2:$H$1611,MATCH(A69, Pop!$A$2:$A$1611,0))/INDEX(Coverage!$F$2:$F$1611,MATCH(A69, Coverage!$A$2:$A$1611,0)),0)</f>
        <v/>
      </c>
      <c r="I69" s="16">
        <f>IF(SUM(C69:H69)&lt;INDEX(Coverage!$D$2:$D$1611,MATCH(A69, Coverage!$A$2:$A$1611,0)),INDEX(Pop!$I$2:$I$1611,MATCH(A69, Pop!$A$2:$A$1611,0))/INDEX(Coverage!$F$2:$F$1611,MATCH(A69, Coverage!$A$2:$A$1611,0)),0)</f>
        <v/>
      </c>
      <c r="J69" s="16">
        <f>IF(SUM(C69:I69)&lt;INDEX(Coverage!$D$2:$D$1611,MATCH(A69, Coverage!$A$2:$A$1611,0)),INDEX(Pop!$J$2:$J$1611,MATCH(A69, Pop!$A$2:$A$1611,0))/INDEX(Coverage!$F$2:$F$1611,MATCH(A69, Coverage!$A$2:$A$1611,0)),0)</f>
        <v/>
      </c>
      <c r="K69" s="16">
        <f>IF(SUM(C69:J69)&lt;INDEX(Coverage!$D$2:$D$1611,MATCH(A69, Coverage!$A$2:$A$1611,0)),INDEX(Pop!$K$2:$K$1611,MATCH(A69, Pop!$A$2:$A$1611,0))/INDEX(Coverage!$F$2:$F$1611,MATCH(A69, Coverage!$A$2:$A$1611,0)),0)</f>
        <v/>
      </c>
      <c r="L69" s="16">
        <f>IF(SUM(C69:K69)&lt;INDEX(Coverage!$D$2:$D$1611,MATCH(A69, Coverage!$A$2:$A$1611,0)),INDEX(Pop!$L$2:$L$1611,MATCH(A69, Pop!$A$2:$A$1611,0))/INDEX(Coverage!$F$2:$F$1611,MATCH(A69, Coverage!$A$2:$A$1611,0)),0)</f>
        <v/>
      </c>
    </row>
    <row r="70">
      <c r="A70" s="16">
        <f>'Data'!A70</f>
        <v/>
      </c>
      <c r="B70" s="16">
        <f>'Data'!B70</f>
        <v/>
      </c>
      <c r="C70" s="16">
        <f>IFERROR(INDEX(Pop!$C$2:$C$1611,MATCH(A70, Pop!$A$2:$A$1611,0)) /INDEX(Coverage!$F$2:$F$1611,MATCH(A70, Coverage!$A$2:$A$1611,0)),0)</f>
        <v/>
      </c>
      <c r="D70" s="16">
        <f>IF(SUM(C70)&lt;INDEX(Coverage!$D$2:$D$1611,MATCH(A70, Coverage!$A$2:$A$1611,0)),INDEX(Pop!$D$2:$D$1611,MATCH(A70, Pop!$A$2:$A$1611,0))/INDEX(Coverage!$F$2:$F$1611,MATCH(A70, Coverage!$A$2:$A$1611,0)),0)</f>
        <v/>
      </c>
      <c r="E70" s="16">
        <f>IF(SUM(C70:D70)&lt;INDEX(Coverage!$D$2:$D$1611,MATCH(A70, Coverage!$A$2:$A$1611,0)),INDEX(Pop!$E$2:$E$1611,MATCH(A70, Pop!$A$2:$A$1611,0))/INDEX(Coverage!$F$2:$F$1611,MATCH(A70, Coverage!$A$2:$A$1611,0)),0)</f>
        <v/>
      </c>
      <c r="F70" s="16">
        <f>IF(SUM(C70:E70)&lt;INDEX(Coverage!$D$2:$D$1611,MATCH(A70, Coverage!$A$2:$A$1611,0)),INDEX(Pop!$F$2:$F$1611,MATCH(A70, Pop!$A$2:$A$1611,0))/INDEX(Coverage!$F$2:$F$1611,MATCH(A70, Coverage!$A$2:$A$1611,0)),0)</f>
        <v/>
      </c>
      <c r="G70" s="16">
        <f>IF(SUM(C70:F70)&lt;INDEX(Coverage!$D$2:$D$1611,MATCH(A70, Coverage!$A$2:$A$1611,0)),INDEX(Pop!$G$2:$G$1611,MATCH(A70, Pop!$A$2:$A$1611,0))/INDEX(Coverage!$F$2:$F$1611,MATCH(A70, Coverage!$A$2:$A$1611,0)),0)</f>
        <v/>
      </c>
      <c r="H70" s="16">
        <f>IF(SUM(C70:G70)&lt;INDEX(Coverage!$D$2:$D$1611,MATCH(A70, Coverage!$A$2:$A$1611,0)),INDEX(Pop!$H$2:$H$1611,MATCH(A70, Pop!$A$2:$A$1611,0))/INDEX(Coverage!$F$2:$F$1611,MATCH(A70, Coverage!$A$2:$A$1611,0)),0)</f>
        <v/>
      </c>
      <c r="I70" s="16">
        <f>IF(SUM(C70:H70)&lt;INDEX(Coverage!$D$2:$D$1611,MATCH(A70, Coverage!$A$2:$A$1611,0)),INDEX(Pop!$I$2:$I$1611,MATCH(A70, Pop!$A$2:$A$1611,0))/INDEX(Coverage!$F$2:$F$1611,MATCH(A70, Coverage!$A$2:$A$1611,0)),0)</f>
        <v/>
      </c>
      <c r="J70" s="16">
        <f>IF(SUM(C70:I70)&lt;INDEX(Coverage!$D$2:$D$1611,MATCH(A70, Coverage!$A$2:$A$1611,0)),INDEX(Pop!$J$2:$J$1611,MATCH(A70, Pop!$A$2:$A$1611,0))/INDEX(Coverage!$F$2:$F$1611,MATCH(A70, Coverage!$A$2:$A$1611,0)),0)</f>
        <v/>
      </c>
      <c r="K70" s="16">
        <f>IF(SUM(C70:J70)&lt;INDEX(Coverage!$D$2:$D$1611,MATCH(A70, Coverage!$A$2:$A$1611,0)),INDEX(Pop!$K$2:$K$1611,MATCH(A70, Pop!$A$2:$A$1611,0))/INDEX(Coverage!$F$2:$F$1611,MATCH(A70, Coverage!$A$2:$A$1611,0)),0)</f>
        <v/>
      </c>
      <c r="L70" s="16">
        <f>IF(SUM(C70:K70)&lt;INDEX(Coverage!$D$2:$D$1611,MATCH(A70, Coverage!$A$2:$A$1611,0)),INDEX(Pop!$L$2:$L$1611,MATCH(A70, Pop!$A$2:$A$1611,0))/INDEX(Coverage!$F$2:$F$1611,MATCH(A70, Coverage!$A$2:$A$1611,0)),0)</f>
        <v/>
      </c>
    </row>
    <row r="71">
      <c r="A71" s="16">
        <f>'Data'!A71</f>
        <v/>
      </c>
      <c r="B71" s="16">
        <f>'Data'!B71</f>
        <v/>
      </c>
      <c r="C71" s="16">
        <f>IFERROR(INDEX(Pop!$C$2:$C$1611,MATCH(A71, Pop!$A$2:$A$1611,0)) /INDEX(Coverage!$F$2:$F$1611,MATCH(A71, Coverage!$A$2:$A$1611,0)),0)</f>
        <v/>
      </c>
      <c r="D71" s="16">
        <f>IF(SUM(C71)&lt;INDEX(Coverage!$D$2:$D$1611,MATCH(A71, Coverage!$A$2:$A$1611,0)),INDEX(Pop!$D$2:$D$1611,MATCH(A71, Pop!$A$2:$A$1611,0))/INDEX(Coverage!$F$2:$F$1611,MATCH(A71, Coverage!$A$2:$A$1611,0)),0)</f>
        <v/>
      </c>
      <c r="E71" s="16">
        <f>IF(SUM(C71:D71)&lt;INDEX(Coverage!$D$2:$D$1611,MATCH(A71, Coverage!$A$2:$A$1611,0)),INDEX(Pop!$E$2:$E$1611,MATCH(A71, Pop!$A$2:$A$1611,0))/INDEX(Coverage!$F$2:$F$1611,MATCH(A71, Coverage!$A$2:$A$1611,0)),0)</f>
        <v/>
      </c>
      <c r="F71" s="16">
        <f>IF(SUM(C71:E71)&lt;INDEX(Coverage!$D$2:$D$1611,MATCH(A71, Coverage!$A$2:$A$1611,0)),INDEX(Pop!$F$2:$F$1611,MATCH(A71, Pop!$A$2:$A$1611,0))/INDEX(Coverage!$F$2:$F$1611,MATCH(A71, Coverage!$A$2:$A$1611,0)),0)</f>
        <v/>
      </c>
      <c r="G71" s="16">
        <f>IF(SUM(C71:F71)&lt;INDEX(Coverage!$D$2:$D$1611,MATCH(A71, Coverage!$A$2:$A$1611,0)),INDEX(Pop!$G$2:$G$1611,MATCH(A71, Pop!$A$2:$A$1611,0))/INDEX(Coverage!$F$2:$F$1611,MATCH(A71, Coverage!$A$2:$A$1611,0)),0)</f>
        <v/>
      </c>
      <c r="H71" s="16">
        <f>IF(SUM(C71:G71)&lt;INDEX(Coverage!$D$2:$D$1611,MATCH(A71, Coverage!$A$2:$A$1611,0)),INDEX(Pop!$H$2:$H$1611,MATCH(A71, Pop!$A$2:$A$1611,0))/INDEX(Coverage!$F$2:$F$1611,MATCH(A71, Coverage!$A$2:$A$1611,0)),0)</f>
        <v/>
      </c>
      <c r="I71" s="16">
        <f>IF(SUM(C71:H71)&lt;INDEX(Coverage!$D$2:$D$1611,MATCH(A71, Coverage!$A$2:$A$1611,0)),INDEX(Pop!$I$2:$I$1611,MATCH(A71, Pop!$A$2:$A$1611,0))/INDEX(Coverage!$F$2:$F$1611,MATCH(A71, Coverage!$A$2:$A$1611,0)),0)</f>
        <v/>
      </c>
      <c r="J71" s="16">
        <f>IF(SUM(C71:I71)&lt;INDEX(Coverage!$D$2:$D$1611,MATCH(A71, Coverage!$A$2:$A$1611,0)),INDEX(Pop!$J$2:$J$1611,MATCH(A71, Pop!$A$2:$A$1611,0))/INDEX(Coverage!$F$2:$F$1611,MATCH(A71, Coverage!$A$2:$A$1611,0)),0)</f>
        <v/>
      </c>
      <c r="K71" s="16">
        <f>IF(SUM(C71:J71)&lt;INDEX(Coverage!$D$2:$D$1611,MATCH(A71, Coverage!$A$2:$A$1611,0)),INDEX(Pop!$K$2:$K$1611,MATCH(A71, Pop!$A$2:$A$1611,0))/INDEX(Coverage!$F$2:$F$1611,MATCH(A71, Coverage!$A$2:$A$1611,0)),0)</f>
        <v/>
      </c>
      <c r="L71" s="16">
        <f>IF(SUM(C71:K71)&lt;INDEX(Coverage!$D$2:$D$1611,MATCH(A71, Coverage!$A$2:$A$1611,0)),INDEX(Pop!$L$2:$L$1611,MATCH(A71, Pop!$A$2:$A$1611,0))/INDEX(Coverage!$F$2:$F$1611,MATCH(A71, Coverage!$A$2:$A$1611,0)),0)</f>
        <v/>
      </c>
    </row>
    <row r="72">
      <c r="A72" s="16">
        <f>'Data'!A72</f>
        <v/>
      </c>
      <c r="B72" s="16">
        <f>'Data'!B72</f>
        <v/>
      </c>
      <c r="C72" s="16">
        <f>IFERROR(INDEX(Pop!$C$2:$C$1611,MATCH(A72, Pop!$A$2:$A$1611,0)) /INDEX(Coverage!$F$2:$F$1611,MATCH(A72, Coverage!$A$2:$A$1611,0)),0)</f>
        <v/>
      </c>
      <c r="D72" s="16">
        <f>IF(SUM(C72)&lt;INDEX(Coverage!$D$2:$D$1611,MATCH(A72, Coverage!$A$2:$A$1611,0)),INDEX(Pop!$D$2:$D$1611,MATCH(A72, Pop!$A$2:$A$1611,0))/INDEX(Coverage!$F$2:$F$1611,MATCH(A72, Coverage!$A$2:$A$1611,0)),0)</f>
        <v/>
      </c>
      <c r="E72" s="16">
        <f>IF(SUM(C72:D72)&lt;INDEX(Coverage!$D$2:$D$1611,MATCH(A72, Coverage!$A$2:$A$1611,0)),INDEX(Pop!$E$2:$E$1611,MATCH(A72, Pop!$A$2:$A$1611,0))/INDEX(Coverage!$F$2:$F$1611,MATCH(A72, Coverage!$A$2:$A$1611,0)),0)</f>
        <v/>
      </c>
      <c r="F72" s="16">
        <f>IF(SUM(C72:E72)&lt;INDEX(Coverage!$D$2:$D$1611,MATCH(A72, Coverage!$A$2:$A$1611,0)),INDEX(Pop!$F$2:$F$1611,MATCH(A72, Pop!$A$2:$A$1611,0))/INDEX(Coverage!$F$2:$F$1611,MATCH(A72, Coverage!$A$2:$A$1611,0)),0)</f>
        <v/>
      </c>
      <c r="G72" s="16">
        <f>IF(SUM(C72:F72)&lt;INDEX(Coverage!$D$2:$D$1611,MATCH(A72, Coverage!$A$2:$A$1611,0)),INDEX(Pop!$G$2:$G$1611,MATCH(A72, Pop!$A$2:$A$1611,0))/INDEX(Coverage!$F$2:$F$1611,MATCH(A72, Coverage!$A$2:$A$1611,0)),0)</f>
        <v/>
      </c>
      <c r="H72" s="16">
        <f>IF(SUM(C72:G72)&lt;INDEX(Coverage!$D$2:$D$1611,MATCH(A72, Coverage!$A$2:$A$1611,0)),INDEX(Pop!$H$2:$H$1611,MATCH(A72, Pop!$A$2:$A$1611,0))/INDEX(Coverage!$F$2:$F$1611,MATCH(A72, Coverage!$A$2:$A$1611,0)),0)</f>
        <v/>
      </c>
      <c r="I72" s="16">
        <f>IF(SUM(C72:H72)&lt;INDEX(Coverage!$D$2:$D$1611,MATCH(A72, Coverage!$A$2:$A$1611,0)),INDEX(Pop!$I$2:$I$1611,MATCH(A72, Pop!$A$2:$A$1611,0))/INDEX(Coverage!$F$2:$F$1611,MATCH(A72, Coverage!$A$2:$A$1611,0)),0)</f>
        <v/>
      </c>
      <c r="J72" s="16">
        <f>IF(SUM(C72:I72)&lt;INDEX(Coverage!$D$2:$D$1611,MATCH(A72, Coverage!$A$2:$A$1611,0)),INDEX(Pop!$J$2:$J$1611,MATCH(A72, Pop!$A$2:$A$1611,0))/INDEX(Coverage!$F$2:$F$1611,MATCH(A72, Coverage!$A$2:$A$1611,0)),0)</f>
        <v/>
      </c>
      <c r="K72" s="16">
        <f>IF(SUM(C72:J72)&lt;INDEX(Coverage!$D$2:$D$1611,MATCH(A72, Coverage!$A$2:$A$1611,0)),INDEX(Pop!$K$2:$K$1611,MATCH(A72, Pop!$A$2:$A$1611,0))/INDEX(Coverage!$F$2:$F$1611,MATCH(A72, Coverage!$A$2:$A$1611,0)),0)</f>
        <v/>
      </c>
      <c r="L72" s="16">
        <f>IF(SUM(C72:K72)&lt;INDEX(Coverage!$D$2:$D$1611,MATCH(A72, Coverage!$A$2:$A$1611,0)),INDEX(Pop!$L$2:$L$1611,MATCH(A72, Pop!$A$2:$A$1611,0))/INDEX(Coverage!$F$2:$F$1611,MATCH(A72, Coverage!$A$2:$A$1611,0)),0)</f>
        <v/>
      </c>
    </row>
    <row r="73">
      <c r="A73" s="16">
        <f>'Data'!A73</f>
        <v/>
      </c>
      <c r="B73" s="16">
        <f>'Data'!B73</f>
        <v/>
      </c>
      <c r="C73" s="16">
        <f>IFERROR(INDEX(Pop!$C$2:$C$1611,MATCH(A73, Pop!$A$2:$A$1611,0)) /INDEX(Coverage!$F$2:$F$1611,MATCH(A73, Coverage!$A$2:$A$1611,0)),0)</f>
        <v/>
      </c>
      <c r="D73" s="16">
        <f>IF(SUM(C73)&lt;INDEX(Coverage!$D$2:$D$1611,MATCH(A73, Coverage!$A$2:$A$1611,0)),INDEX(Pop!$D$2:$D$1611,MATCH(A73, Pop!$A$2:$A$1611,0))/INDEX(Coverage!$F$2:$F$1611,MATCH(A73, Coverage!$A$2:$A$1611,0)),0)</f>
        <v/>
      </c>
      <c r="E73" s="16">
        <f>IF(SUM(C73:D73)&lt;INDEX(Coverage!$D$2:$D$1611,MATCH(A73, Coverage!$A$2:$A$1611,0)),INDEX(Pop!$E$2:$E$1611,MATCH(A73, Pop!$A$2:$A$1611,0))/INDEX(Coverage!$F$2:$F$1611,MATCH(A73, Coverage!$A$2:$A$1611,0)),0)</f>
        <v/>
      </c>
      <c r="F73" s="16">
        <f>IF(SUM(C73:E73)&lt;INDEX(Coverage!$D$2:$D$1611,MATCH(A73, Coverage!$A$2:$A$1611,0)),INDEX(Pop!$F$2:$F$1611,MATCH(A73, Pop!$A$2:$A$1611,0))/INDEX(Coverage!$F$2:$F$1611,MATCH(A73, Coverage!$A$2:$A$1611,0)),0)</f>
        <v/>
      </c>
      <c r="G73" s="16">
        <f>IF(SUM(C73:F73)&lt;INDEX(Coverage!$D$2:$D$1611,MATCH(A73, Coverage!$A$2:$A$1611,0)),INDEX(Pop!$G$2:$G$1611,MATCH(A73, Pop!$A$2:$A$1611,0))/INDEX(Coverage!$F$2:$F$1611,MATCH(A73, Coverage!$A$2:$A$1611,0)),0)</f>
        <v/>
      </c>
      <c r="H73" s="16">
        <f>IF(SUM(C73:G73)&lt;INDEX(Coverage!$D$2:$D$1611,MATCH(A73, Coverage!$A$2:$A$1611,0)),INDEX(Pop!$H$2:$H$1611,MATCH(A73, Pop!$A$2:$A$1611,0))/INDEX(Coverage!$F$2:$F$1611,MATCH(A73, Coverage!$A$2:$A$1611,0)),0)</f>
        <v/>
      </c>
      <c r="I73" s="16">
        <f>IF(SUM(C73:H73)&lt;INDEX(Coverage!$D$2:$D$1611,MATCH(A73, Coverage!$A$2:$A$1611,0)),INDEX(Pop!$I$2:$I$1611,MATCH(A73, Pop!$A$2:$A$1611,0))/INDEX(Coverage!$F$2:$F$1611,MATCH(A73, Coverage!$A$2:$A$1611,0)),0)</f>
        <v/>
      </c>
      <c r="J73" s="16">
        <f>IF(SUM(C73:I73)&lt;INDEX(Coverage!$D$2:$D$1611,MATCH(A73, Coverage!$A$2:$A$1611,0)),INDEX(Pop!$J$2:$J$1611,MATCH(A73, Pop!$A$2:$A$1611,0))/INDEX(Coverage!$F$2:$F$1611,MATCH(A73, Coverage!$A$2:$A$1611,0)),0)</f>
        <v/>
      </c>
      <c r="K73" s="16">
        <f>IF(SUM(C73:J73)&lt;INDEX(Coverage!$D$2:$D$1611,MATCH(A73, Coverage!$A$2:$A$1611,0)),INDEX(Pop!$K$2:$K$1611,MATCH(A73, Pop!$A$2:$A$1611,0))/INDEX(Coverage!$F$2:$F$1611,MATCH(A73, Coverage!$A$2:$A$1611,0)),0)</f>
        <v/>
      </c>
      <c r="L73" s="16">
        <f>IF(SUM(C73:K73)&lt;INDEX(Coverage!$D$2:$D$1611,MATCH(A73, Coverage!$A$2:$A$1611,0)),INDEX(Pop!$L$2:$L$1611,MATCH(A73, Pop!$A$2:$A$1611,0))/INDEX(Coverage!$F$2:$F$1611,MATCH(A73, Coverage!$A$2:$A$1611,0)),0)</f>
        <v/>
      </c>
    </row>
    <row r="74">
      <c r="A74" s="16">
        <f>'Data'!A74</f>
        <v/>
      </c>
      <c r="B74" s="16">
        <f>'Data'!B74</f>
        <v/>
      </c>
      <c r="C74" s="16">
        <f>IFERROR(INDEX(Pop!$C$2:$C$1611,MATCH(A74, Pop!$A$2:$A$1611,0)) /INDEX(Coverage!$F$2:$F$1611,MATCH(A74, Coverage!$A$2:$A$1611,0)),0)</f>
        <v/>
      </c>
      <c r="D74" s="16">
        <f>IF(SUM(C74)&lt;INDEX(Coverage!$D$2:$D$1611,MATCH(A74, Coverage!$A$2:$A$1611,0)),INDEX(Pop!$D$2:$D$1611,MATCH(A74, Pop!$A$2:$A$1611,0))/INDEX(Coverage!$F$2:$F$1611,MATCH(A74, Coverage!$A$2:$A$1611,0)),0)</f>
        <v/>
      </c>
      <c r="E74" s="16">
        <f>IF(SUM(C74:D74)&lt;INDEX(Coverage!$D$2:$D$1611,MATCH(A74, Coverage!$A$2:$A$1611,0)),INDEX(Pop!$E$2:$E$1611,MATCH(A74, Pop!$A$2:$A$1611,0))/INDEX(Coverage!$F$2:$F$1611,MATCH(A74, Coverage!$A$2:$A$1611,0)),0)</f>
        <v/>
      </c>
      <c r="F74" s="16">
        <f>IF(SUM(C74:E74)&lt;INDEX(Coverage!$D$2:$D$1611,MATCH(A74, Coverage!$A$2:$A$1611,0)),INDEX(Pop!$F$2:$F$1611,MATCH(A74, Pop!$A$2:$A$1611,0))/INDEX(Coverage!$F$2:$F$1611,MATCH(A74, Coverage!$A$2:$A$1611,0)),0)</f>
        <v/>
      </c>
      <c r="G74" s="16">
        <f>IF(SUM(C74:F74)&lt;INDEX(Coverage!$D$2:$D$1611,MATCH(A74, Coverage!$A$2:$A$1611,0)),INDEX(Pop!$G$2:$G$1611,MATCH(A74, Pop!$A$2:$A$1611,0))/INDEX(Coverage!$F$2:$F$1611,MATCH(A74, Coverage!$A$2:$A$1611,0)),0)</f>
        <v/>
      </c>
      <c r="H74" s="16">
        <f>IF(SUM(C74:G74)&lt;INDEX(Coverage!$D$2:$D$1611,MATCH(A74, Coverage!$A$2:$A$1611,0)),INDEX(Pop!$H$2:$H$1611,MATCH(A74, Pop!$A$2:$A$1611,0))/INDEX(Coverage!$F$2:$F$1611,MATCH(A74, Coverage!$A$2:$A$1611,0)),0)</f>
        <v/>
      </c>
      <c r="I74" s="16">
        <f>IF(SUM(C74:H74)&lt;INDEX(Coverage!$D$2:$D$1611,MATCH(A74, Coverage!$A$2:$A$1611,0)),INDEX(Pop!$I$2:$I$1611,MATCH(A74, Pop!$A$2:$A$1611,0))/INDEX(Coverage!$F$2:$F$1611,MATCH(A74, Coverage!$A$2:$A$1611,0)),0)</f>
        <v/>
      </c>
      <c r="J74" s="16">
        <f>IF(SUM(C74:I74)&lt;INDEX(Coverage!$D$2:$D$1611,MATCH(A74, Coverage!$A$2:$A$1611,0)),INDEX(Pop!$J$2:$J$1611,MATCH(A74, Pop!$A$2:$A$1611,0))/INDEX(Coverage!$F$2:$F$1611,MATCH(A74, Coverage!$A$2:$A$1611,0)),0)</f>
        <v/>
      </c>
      <c r="K74" s="16">
        <f>IF(SUM(C74:J74)&lt;INDEX(Coverage!$D$2:$D$1611,MATCH(A74, Coverage!$A$2:$A$1611,0)),INDEX(Pop!$K$2:$K$1611,MATCH(A74, Pop!$A$2:$A$1611,0))/INDEX(Coverage!$F$2:$F$1611,MATCH(A74, Coverage!$A$2:$A$1611,0)),0)</f>
        <v/>
      </c>
      <c r="L74" s="16">
        <f>IF(SUM(C74:K74)&lt;INDEX(Coverage!$D$2:$D$1611,MATCH(A74, Coverage!$A$2:$A$1611,0)),INDEX(Pop!$L$2:$L$1611,MATCH(A74, Pop!$A$2:$A$1611,0))/INDEX(Coverage!$F$2:$F$1611,MATCH(A74, Coverage!$A$2:$A$1611,0)),0)</f>
        <v/>
      </c>
    </row>
    <row r="75">
      <c r="A75" s="16">
        <f>'Data'!A75</f>
        <v/>
      </c>
      <c r="B75" s="16">
        <f>'Data'!B75</f>
        <v/>
      </c>
      <c r="C75" s="16">
        <f>IFERROR(INDEX(Pop!$C$2:$C$1611,MATCH(A75, Pop!$A$2:$A$1611,0)) /INDEX(Coverage!$F$2:$F$1611,MATCH(A75, Coverage!$A$2:$A$1611,0)),0)</f>
        <v/>
      </c>
      <c r="D75" s="16">
        <f>IF(SUM(C75)&lt;INDEX(Coverage!$D$2:$D$1611,MATCH(A75, Coverage!$A$2:$A$1611,0)),INDEX(Pop!$D$2:$D$1611,MATCH(A75, Pop!$A$2:$A$1611,0))/INDEX(Coverage!$F$2:$F$1611,MATCH(A75, Coverage!$A$2:$A$1611,0)),0)</f>
        <v/>
      </c>
      <c r="E75" s="16">
        <f>IF(SUM(C75:D75)&lt;INDEX(Coverage!$D$2:$D$1611,MATCH(A75, Coverage!$A$2:$A$1611,0)),INDEX(Pop!$E$2:$E$1611,MATCH(A75, Pop!$A$2:$A$1611,0))/INDEX(Coverage!$F$2:$F$1611,MATCH(A75, Coverage!$A$2:$A$1611,0)),0)</f>
        <v/>
      </c>
      <c r="F75" s="16">
        <f>IF(SUM(C75:E75)&lt;INDEX(Coverage!$D$2:$D$1611,MATCH(A75, Coverage!$A$2:$A$1611,0)),INDEX(Pop!$F$2:$F$1611,MATCH(A75, Pop!$A$2:$A$1611,0))/INDEX(Coverage!$F$2:$F$1611,MATCH(A75, Coverage!$A$2:$A$1611,0)),0)</f>
        <v/>
      </c>
      <c r="G75" s="16">
        <f>IF(SUM(C75:F75)&lt;INDEX(Coverage!$D$2:$D$1611,MATCH(A75, Coverage!$A$2:$A$1611,0)),INDEX(Pop!$G$2:$G$1611,MATCH(A75, Pop!$A$2:$A$1611,0))/INDEX(Coverage!$F$2:$F$1611,MATCH(A75, Coverage!$A$2:$A$1611,0)),0)</f>
        <v/>
      </c>
      <c r="H75" s="16">
        <f>IF(SUM(C75:G75)&lt;INDEX(Coverage!$D$2:$D$1611,MATCH(A75, Coverage!$A$2:$A$1611,0)),INDEX(Pop!$H$2:$H$1611,MATCH(A75, Pop!$A$2:$A$1611,0))/INDEX(Coverage!$F$2:$F$1611,MATCH(A75, Coverage!$A$2:$A$1611,0)),0)</f>
        <v/>
      </c>
      <c r="I75" s="16">
        <f>IF(SUM(C75:H75)&lt;INDEX(Coverage!$D$2:$D$1611,MATCH(A75, Coverage!$A$2:$A$1611,0)),INDEX(Pop!$I$2:$I$1611,MATCH(A75, Pop!$A$2:$A$1611,0))/INDEX(Coverage!$F$2:$F$1611,MATCH(A75, Coverage!$A$2:$A$1611,0)),0)</f>
        <v/>
      </c>
      <c r="J75" s="16">
        <f>IF(SUM(C75:I75)&lt;INDEX(Coverage!$D$2:$D$1611,MATCH(A75, Coverage!$A$2:$A$1611,0)),INDEX(Pop!$J$2:$J$1611,MATCH(A75, Pop!$A$2:$A$1611,0))/INDEX(Coverage!$F$2:$F$1611,MATCH(A75, Coverage!$A$2:$A$1611,0)),0)</f>
        <v/>
      </c>
      <c r="K75" s="16">
        <f>IF(SUM(C75:J75)&lt;INDEX(Coverage!$D$2:$D$1611,MATCH(A75, Coverage!$A$2:$A$1611,0)),INDEX(Pop!$K$2:$K$1611,MATCH(A75, Pop!$A$2:$A$1611,0))/INDEX(Coverage!$F$2:$F$1611,MATCH(A75, Coverage!$A$2:$A$1611,0)),0)</f>
        <v/>
      </c>
      <c r="L75" s="16">
        <f>IF(SUM(C75:K75)&lt;INDEX(Coverage!$D$2:$D$1611,MATCH(A75, Coverage!$A$2:$A$1611,0)),INDEX(Pop!$L$2:$L$1611,MATCH(A75, Pop!$A$2:$A$1611,0))/INDEX(Coverage!$F$2:$F$1611,MATCH(A75, Coverage!$A$2:$A$1611,0)),0)</f>
        <v/>
      </c>
    </row>
    <row r="76">
      <c r="A76" s="16">
        <f>'Data'!A76</f>
        <v/>
      </c>
      <c r="B76" s="16">
        <f>'Data'!B76</f>
        <v/>
      </c>
      <c r="C76" s="16">
        <f>IFERROR(INDEX(Pop!$C$2:$C$1611,MATCH(A76, Pop!$A$2:$A$1611,0)) /INDEX(Coverage!$F$2:$F$1611,MATCH(A76, Coverage!$A$2:$A$1611,0)),0)</f>
        <v/>
      </c>
      <c r="D76" s="16">
        <f>IF(SUM(C76)&lt;INDEX(Coverage!$D$2:$D$1611,MATCH(A76, Coverage!$A$2:$A$1611,0)),INDEX(Pop!$D$2:$D$1611,MATCH(A76, Pop!$A$2:$A$1611,0))/INDEX(Coverage!$F$2:$F$1611,MATCH(A76, Coverage!$A$2:$A$1611,0)),0)</f>
        <v/>
      </c>
      <c r="E76" s="16">
        <f>IF(SUM(C76:D76)&lt;INDEX(Coverage!$D$2:$D$1611,MATCH(A76, Coverage!$A$2:$A$1611,0)),INDEX(Pop!$E$2:$E$1611,MATCH(A76, Pop!$A$2:$A$1611,0))/INDEX(Coverage!$F$2:$F$1611,MATCH(A76, Coverage!$A$2:$A$1611,0)),0)</f>
        <v/>
      </c>
      <c r="F76" s="16">
        <f>IF(SUM(C76:E76)&lt;INDEX(Coverage!$D$2:$D$1611,MATCH(A76, Coverage!$A$2:$A$1611,0)),INDEX(Pop!$F$2:$F$1611,MATCH(A76, Pop!$A$2:$A$1611,0))/INDEX(Coverage!$F$2:$F$1611,MATCH(A76, Coverage!$A$2:$A$1611,0)),0)</f>
        <v/>
      </c>
      <c r="G76" s="16">
        <f>IF(SUM(C76:F76)&lt;INDEX(Coverage!$D$2:$D$1611,MATCH(A76, Coverage!$A$2:$A$1611,0)),INDEX(Pop!$G$2:$G$1611,MATCH(A76, Pop!$A$2:$A$1611,0))/INDEX(Coverage!$F$2:$F$1611,MATCH(A76, Coverage!$A$2:$A$1611,0)),0)</f>
        <v/>
      </c>
      <c r="H76" s="16">
        <f>IF(SUM(C76:G76)&lt;INDEX(Coverage!$D$2:$D$1611,MATCH(A76, Coverage!$A$2:$A$1611,0)),INDEX(Pop!$H$2:$H$1611,MATCH(A76, Pop!$A$2:$A$1611,0))/INDEX(Coverage!$F$2:$F$1611,MATCH(A76, Coverage!$A$2:$A$1611,0)),0)</f>
        <v/>
      </c>
      <c r="I76" s="16">
        <f>IF(SUM(C76:H76)&lt;INDEX(Coverage!$D$2:$D$1611,MATCH(A76, Coverage!$A$2:$A$1611,0)),INDEX(Pop!$I$2:$I$1611,MATCH(A76, Pop!$A$2:$A$1611,0))/INDEX(Coverage!$F$2:$F$1611,MATCH(A76, Coverage!$A$2:$A$1611,0)),0)</f>
        <v/>
      </c>
      <c r="J76" s="16">
        <f>IF(SUM(C76:I76)&lt;INDEX(Coverage!$D$2:$D$1611,MATCH(A76, Coverage!$A$2:$A$1611,0)),INDEX(Pop!$J$2:$J$1611,MATCH(A76, Pop!$A$2:$A$1611,0))/INDEX(Coverage!$F$2:$F$1611,MATCH(A76, Coverage!$A$2:$A$1611,0)),0)</f>
        <v/>
      </c>
      <c r="K76" s="16">
        <f>IF(SUM(C76:J76)&lt;INDEX(Coverage!$D$2:$D$1611,MATCH(A76, Coverage!$A$2:$A$1611,0)),INDEX(Pop!$K$2:$K$1611,MATCH(A76, Pop!$A$2:$A$1611,0))/INDEX(Coverage!$F$2:$F$1611,MATCH(A76, Coverage!$A$2:$A$1611,0)),0)</f>
        <v/>
      </c>
      <c r="L76" s="16">
        <f>IF(SUM(C76:K76)&lt;INDEX(Coverage!$D$2:$D$1611,MATCH(A76, Coverage!$A$2:$A$1611,0)),INDEX(Pop!$L$2:$L$1611,MATCH(A76, Pop!$A$2:$A$1611,0))/INDEX(Coverage!$F$2:$F$1611,MATCH(A76, Coverage!$A$2:$A$1611,0)),0)</f>
        <v/>
      </c>
    </row>
    <row r="77">
      <c r="A77" s="16">
        <f>'Data'!A77</f>
        <v/>
      </c>
      <c r="B77" s="16">
        <f>'Data'!B77</f>
        <v/>
      </c>
      <c r="C77" s="16">
        <f>IFERROR(INDEX(Pop!$C$2:$C$1611,MATCH(A77, Pop!$A$2:$A$1611,0)) /INDEX(Coverage!$F$2:$F$1611,MATCH(A77, Coverage!$A$2:$A$1611,0)),0)</f>
        <v/>
      </c>
      <c r="D77" s="16">
        <f>IF(SUM(C77)&lt;INDEX(Coverage!$D$2:$D$1611,MATCH(A77, Coverage!$A$2:$A$1611,0)),INDEX(Pop!$D$2:$D$1611,MATCH(A77, Pop!$A$2:$A$1611,0))/INDEX(Coverage!$F$2:$F$1611,MATCH(A77, Coverage!$A$2:$A$1611,0)),0)</f>
        <v/>
      </c>
      <c r="E77" s="16">
        <f>IF(SUM(C77:D77)&lt;INDEX(Coverage!$D$2:$D$1611,MATCH(A77, Coverage!$A$2:$A$1611,0)),INDEX(Pop!$E$2:$E$1611,MATCH(A77, Pop!$A$2:$A$1611,0))/INDEX(Coverage!$F$2:$F$1611,MATCH(A77, Coverage!$A$2:$A$1611,0)),0)</f>
        <v/>
      </c>
      <c r="F77" s="16">
        <f>IF(SUM(C77:E77)&lt;INDEX(Coverage!$D$2:$D$1611,MATCH(A77, Coverage!$A$2:$A$1611,0)),INDEX(Pop!$F$2:$F$1611,MATCH(A77, Pop!$A$2:$A$1611,0))/INDEX(Coverage!$F$2:$F$1611,MATCH(A77, Coverage!$A$2:$A$1611,0)),0)</f>
        <v/>
      </c>
      <c r="G77" s="16">
        <f>IF(SUM(C77:F77)&lt;INDEX(Coverage!$D$2:$D$1611,MATCH(A77, Coverage!$A$2:$A$1611,0)),INDEX(Pop!$G$2:$G$1611,MATCH(A77, Pop!$A$2:$A$1611,0))/INDEX(Coverage!$F$2:$F$1611,MATCH(A77, Coverage!$A$2:$A$1611,0)),0)</f>
        <v/>
      </c>
      <c r="H77" s="16">
        <f>IF(SUM(C77:G77)&lt;INDEX(Coverage!$D$2:$D$1611,MATCH(A77, Coverage!$A$2:$A$1611,0)),INDEX(Pop!$H$2:$H$1611,MATCH(A77, Pop!$A$2:$A$1611,0))/INDEX(Coverage!$F$2:$F$1611,MATCH(A77, Coverage!$A$2:$A$1611,0)),0)</f>
        <v/>
      </c>
      <c r="I77" s="16">
        <f>IF(SUM(C77:H77)&lt;INDEX(Coverage!$D$2:$D$1611,MATCH(A77, Coverage!$A$2:$A$1611,0)),INDEX(Pop!$I$2:$I$1611,MATCH(A77, Pop!$A$2:$A$1611,0))/INDEX(Coverage!$F$2:$F$1611,MATCH(A77, Coverage!$A$2:$A$1611,0)),0)</f>
        <v/>
      </c>
      <c r="J77" s="16">
        <f>IF(SUM(C77:I77)&lt;INDEX(Coverage!$D$2:$D$1611,MATCH(A77, Coverage!$A$2:$A$1611,0)),INDEX(Pop!$J$2:$J$1611,MATCH(A77, Pop!$A$2:$A$1611,0))/INDEX(Coverage!$F$2:$F$1611,MATCH(A77, Coverage!$A$2:$A$1611,0)),0)</f>
        <v/>
      </c>
      <c r="K77" s="16">
        <f>IF(SUM(C77:J77)&lt;INDEX(Coverage!$D$2:$D$1611,MATCH(A77, Coverage!$A$2:$A$1611,0)),INDEX(Pop!$K$2:$K$1611,MATCH(A77, Pop!$A$2:$A$1611,0))/INDEX(Coverage!$F$2:$F$1611,MATCH(A77, Coverage!$A$2:$A$1611,0)),0)</f>
        <v/>
      </c>
      <c r="L77" s="16">
        <f>IF(SUM(C77:K77)&lt;INDEX(Coverage!$D$2:$D$1611,MATCH(A77, Coverage!$A$2:$A$1611,0)),INDEX(Pop!$L$2:$L$1611,MATCH(A77, Pop!$A$2:$A$1611,0))/INDEX(Coverage!$F$2:$F$1611,MATCH(A77, Coverage!$A$2:$A$1611,0)),0)</f>
        <v/>
      </c>
    </row>
    <row r="78">
      <c r="A78" s="16">
        <f>'Data'!A78</f>
        <v/>
      </c>
      <c r="B78" s="16">
        <f>'Data'!B78</f>
        <v/>
      </c>
      <c r="C78" s="16">
        <f>IFERROR(INDEX(Pop!$C$2:$C$1611,MATCH(A78, Pop!$A$2:$A$1611,0)) /INDEX(Coverage!$F$2:$F$1611,MATCH(A78, Coverage!$A$2:$A$1611,0)),0)</f>
        <v/>
      </c>
      <c r="D78" s="16">
        <f>IF(SUM(C78)&lt;INDEX(Coverage!$D$2:$D$1611,MATCH(A78, Coverage!$A$2:$A$1611,0)),INDEX(Pop!$D$2:$D$1611,MATCH(A78, Pop!$A$2:$A$1611,0))/INDEX(Coverage!$F$2:$F$1611,MATCH(A78, Coverage!$A$2:$A$1611,0)),0)</f>
        <v/>
      </c>
      <c r="E78" s="16">
        <f>IF(SUM(C78:D78)&lt;INDEX(Coverage!$D$2:$D$1611,MATCH(A78, Coverage!$A$2:$A$1611,0)),INDEX(Pop!$E$2:$E$1611,MATCH(A78, Pop!$A$2:$A$1611,0))/INDEX(Coverage!$F$2:$F$1611,MATCH(A78, Coverage!$A$2:$A$1611,0)),0)</f>
        <v/>
      </c>
      <c r="F78" s="16">
        <f>IF(SUM(C78:E78)&lt;INDEX(Coverage!$D$2:$D$1611,MATCH(A78, Coverage!$A$2:$A$1611,0)),INDEX(Pop!$F$2:$F$1611,MATCH(A78, Pop!$A$2:$A$1611,0))/INDEX(Coverage!$F$2:$F$1611,MATCH(A78, Coverage!$A$2:$A$1611,0)),0)</f>
        <v/>
      </c>
      <c r="G78" s="16">
        <f>IF(SUM(C78:F78)&lt;INDEX(Coverage!$D$2:$D$1611,MATCH(A78, Coverage!$A$2:$A$1611,0)),INDEX(Pop!$G$2:$G$1611,MATCH(A78, Pop!$A$2:$A$1611,0))/INDEX(Coverage!$F$2:$F$1611,MATCH(A78, Coverage!$A$2:$A$1611,0)),0)</f>
        <v/>
      </c>
      <c r="H78" s="16">
        <f>IF(SUM(C78:G78)&lt;INDEX(Coverage!$D$2:$D$1611,MATCH(A78, Coverage!$A$2:$A$1611,0)),INDEX(Pop!$H$2:$H$1611,MATCH(A78, Pop!$A$2:$A$1611,0))/INDEX(Coverage!$F$2:$F$1611,MATCH(A78, Coverage!$A$2:$A$1611,0)),0)</f>
        <v/>
      </c>
      <c r="I78" s="16">
        <f>IF(SUM(C78:H78)&lt;INDEX(Coverage!$D$2:$D$1611,MATCH(A78, Coverage!$A$2:$A$1611,0)),INDEX(Pop!$I$2:$I$1611,MATCH(A78, Pop!$A$2:$A$1611,0))/INDEX(Coverage!$F$2:$F$1611,MATCH(A78, Coverage!$A$2:$A$1611,0)),0)</f>
        <v/>
      </c>
      <c r="J78" s="16">
        <f>IF(SUM(C78:I78)&lt;INDEX(Coverage!$D$2:$D$1611,MATCH(A78, Coverage!$A$2:$A$1611,0)),INDEX(Pop!$J$2:$J$1611,MATCH(A78, Pop!$A$2:$A$1611,0))/INDEX(Coverage!$F$2:$F$1611,MATCH(A78, Coverage!$A$2:$A$1611,0)),0)</f>
        <v/>
      </c>
      <c r="K78" s="16">
        <f>IF(SUM(C78:J78)&lt;INDEX(Coverage!$D$2:$D$1611,MATCH(A78, Coverage!$A$2:$A$1611,0)),INDEX(Pop!$K$2:$K$1611,MATCH(A78, Pop!$A$2:$A$1611,0))/INDEX(Coverage!$F$2:$F$1611,MATCH(A78, Coverage!$A$2:$A$1611,0)),0)</f>
        <v/>
      </c>
      <c r="L78" s="16">
        <f>IF(SUM(C78:K78)&lt;INDEX(Coverage!$D$2:$D$1611,MATCH(A78, Coverage!$A$2:$A$1611,0)),INDEX(Pop!$L$2:$L$1611,MATCH(A78, Pop!$A$2:$A$1611,0))/INDEX(Coverage!$F$2:$F$1611,MATCH(A78, Coverage!$A$2:$A$1611,0)),0)</f>
        <v/>
      </c>
    </row>
    <row r="79">
      <c r="A79" s="16">
        <f>'Data'!A79</f>
        <v/>
      </c>
      <c r="B79" s="16">
        <f>'Data'!B79</f>
        <v/>
      </c>
      <c r="C79" s="16">
        <f>IFERROR(INDEX(Pop!$C$2:$C$1611,MATCH(A79, Pop!$A$2:$A$1611,0)) /INDEX(Coverage!$F$2:$F$1611,MATCH(A79, Coverage!$A$2:$A$1611,0)),0)</f>
        <v/>
      </c>
      <c r="D79" s="16">
        <f>IF(SUM(C79)&lt;INDEX(Coverage!$D$2:$D$1611,MATCH(A79, Coverage!$A$2:$A$1611,0)),INDEX(Pop!$D$2:$D$1611,MATCH(A79, Pop!$A$2:$A$1611,0))/INDEX(Coverage!$F$2:$F$1611,MATCH(A79, Coverage!$A$2:$A$1611,0)),0)</f>
        <v/>
      </c>
      <c r="E79" s="16">
        <f>IF(SUM(C79:D79)&lt;INDEX(Coverage!$D$2:$D$1611,MATCH(A79, Coverage!$A$2:$A$1611,0)),INDEX(Pop!$E$2:$E$1611,MATCH(A79, Pop!$A$2:$A$1611,0))/INDEX(Coverage!$F$2:$F$1611,MATCH(A79, Coverage!$A$2:$A$1611,0)),0)</f>
        <v/>
      </c>
      <c r="F79" s="16">
        <f>IF(SUM(C79:E79)&lt;INDEX(Coverage!$D$2:$D$1611,MATCH(A79, Coverage!$A$2:$A$1611,0)),INDEX(Pop!$F$2:$F$1611,MATCH(A79, Pop!$A$2:$A$1611,0))/INDEX(Coverage!$F$2:$F$1611,MATCH(A79, Coverage!$A$2:$A$1611,0)),0)</f>
        <v/>
      </c>
      <c r="G79" s="16">
        <f>IF(SUM(C79:F79)&lt;INDEX(Coverage!$D$2:$D$1611,MATCH(A79, Coverage!$A$2:$A$1611,0)),INDEX(Pop!$G$2:$G$1611,MATCH(A79, Pop!$A$2:$A$1611,0))/INDEX(Coverage!$F$2:$F$1611,MATCH(A79, Coverage!$A$2:$A$1611,0)),0)</f>
        <v/>
      </c>
      <c r="H79" s="16">
        <f>IF(SUM(C79:G79)&lt;INDEX(Coverage!$D$2:$D$1611,MATCH(A79, Coverage!$A$2:$A$1611,0)),INDEX(Pop!$H$2:$H$1611,MATCH(A79, Pop!$A$2:$A$1611,0))/INDEX(Coverage!$F$2:$F$1611,MATCH(A79, Coverage!$A$2:$A$1611,0)),0)</f>
        <v/>
      </c>
      <c r="I79" s="16">
        <f>IF(SUM(C79:H79)&lt;INDEX(Coverage!$D$2:$D$1611,MATCH(A79, Coverage!$A$2:$A$1611,0)),INDEX(Pop!$I$2:$I$1611,MATCH(A79, Pop!$A$2:$A$1611,0))/INDEX(Coverage!$F$2:$F$1611,MATCH(A79, Coverage!$A$2:$A$1611,0)),0)</f>
        <v/>
      </c>
      <c r="J79" s="16">
        <f>IF(SUM(C79:I79)&lt;INDEX(Coverage!$D$2:$D$1611,MATCH(A79, Coverage!$A$2:$A$1611,0)),INDEX(Pop!$J$2:$J$1611,MATCH(A79, Pop!$A$2:$A$1611,0))/INDEX(Coverage!$F$2:$F$1611,MATCH(A79, Coverage!$A$2:$A$1611,0)),0)</f>
        <v/>
      </c>
      <c r="K79" s="16">
        <f>IF(SUM(C79:J79)&lt;INDEX(Coverage!$D$2:$D$1611,MATCH(A79, Coverage!$A$2:$A$1611,0)),INDEX(Pop!$K$2:$K$1611,MATCH(A79, Pop!$A$2:$A$1611,0))/INDEX(Coverage!$F$2:$F$1611,MATCH(A79, Coverage!$A$2:$A$1611,0)),0)</f>
        <v/>
      </c>
      <c r="L79" s="16">
        <f>IF(SUM(C79:K79)&lt;INDEX(Coverage!$D$2:$D$1611,MATCH(A79, Coverage!$A$2:$A$1611,0)),INDEX(Pop!$L$2:$L$1611,MATCH(A79, Pop!$A$2:$A$1611,0))/INDEX(Coverage!$F$2:$F$1611,MATCH(A79, Coverage!$A$2:$A$1611,0)),0)</f>
        <v/>
      </c>
    </row>
    <row r="80">
      <c r="A80" s="16">
        <f>'Data'!A80</f>
        <v/>
      </c>
      <c r="B80" s="16">
        <f>'Data'!B80</f>
        <v/>
      </c>
      <c r="C80" s="16">
        <f>IFERROR(INDEX(Pop!$C$2:$C$1611,MATCH(A80, Pop!$A$2:$A$1611,0)) /INDEX(Coverage!$F$2:$F$1611,MATCH(A80, Coverage!$A$2:$A$1611,0)),0)</f>
        <v/>
      </c>
      <c r="D80" s="16">
        <f>IF(SUM(C80)&lt;INDEX(Coverage!$D$2:$D$1611,MATCH(A80, Coverage!$A$2:$A$1611,0)),INDEX(Pop!$D$2:$D$1611,MATCH(A80, Pop!$A$2:$A$1611,0))/INDEX(Coverage!$F$2:$F$1611,MATCH(A80, Coverage!$A$2:$A$1611,0)),0)</f>
        <v/>
      </c>
      <c r="E80" s="16">
        <f>IF(SUM(C80:D80)&lt;INDEX(Coverage!$D$2:$D$1611,MATCH(A80, Coverage!$A$2:$A$1611,0)),INDEX(Pop!$E$2:$E$1611,MATCH(A80, Pop!$A$2:$A$1611,0))/INDEX(Coverage!$F$2:$F$1611,MATCH(A80, Coverage!$A$2:$A$1611,0)),0)</f>
        <v/>
      </c>
      <c r="F80" s="16">
        <f>IF(SUM(C80:E80)&lt;INDEX(Coverage!$D$2:$D$1611,MATCH(A80, Coverage!$A$2:$A$1611,0)),INDEX(Pop!$F$2:$F$1611,MATCH(A80, Pop!$A$2:$A$1611,0))/INDEX(Coverage!$F$2:$F$1611,MATCH(A80, Coverage!$A$2:$A$1611,0)),0)</f>
        <v/>
      </c>
      <c r="G80" s="16">
        <f>IF(SUM(C80:F80)&lt;INDEX(Coverage!$D$2:$D$1611,MATCH(A80, Coverage!$A$2:$A$1611,0)),INDEX(Pop!$G$2:$G$1611,MATCH(A80, Pop!$A$2:$A$1611,0))/INDEX(Coverage!$F$2:$F$1611,MATCH(A80, Coverage!$A$2:$A$1611,0)),0)</f>
        <v/>
      </c>
      <c r="H80" s="16">
        <f>IF(SUM(C80:G80)&lt;INDEX(Coverage!$D$2:$D$1611,MATCH(A80, Coverage!$A$2:$A$1611,0)),INDEX(Pop!$H$2:$H$1611,MATCH(A80, Pop!$A$2:$A$1611,0))/INDEX(Coverage!$F$2:$F$1611,MATCH(A80, Coverage!$A$2:$A$1611,0)),0)</f>
        <v/>
      </c>
      <c r="I80" s="16">
        <f>IF(SUM(C80:H80)&lt;INDEX(Coverage!$D$2:$D$1611,MATCH(A80, Coverage!$A$2:$A$1611,0)),INDEX(Pop!$I$2:$I$1611,MATCH(A80, Pop!$A$2:$A$1611,0))/INDEX(Coverage!$F$2:$F$1611,MATCH(A80, Coverage!$A$2:$A$1611,0)),0)</f>
        <v/>
      </c>
      <c r="J80" s="16">
        <f>IF(SUM(C80:I80)&lt;INDEX(Coverage!$D$2:$D$1611,MATCH(A80, Coverage!$A$2:$A$1611,0)),INDEX(Pop!$J$2:$J$1611,MATCH(A80, Pop!$A$2:$A$1611,0))/INDEX(Coverage!$F$2:$F$1611,MATCH(A80, Coverage!$A$2:$A$1611,0)),0)</f>
        <v/>
      </c>
      <c r="K80" s="16">
        <f>IF(SUM(C80:J80)&lt;INDEX(Coverage!$D$2:$D$1611,MATCH(A80, Coverage!$A$2:$A$1611,0)),INDEX(Pop!$K$2:$K$1611,MATCH(A80, Pop!$A$2:$A$1611,0))/INDEX(Coverage!$F$2:$F$1611,MATCH(A80, Coverage!$A$2:$A$1611,0)),0)</f>
        <v/>
      </c>
      <c r="L80" s="16">
        <f>IF(SUM(C80:K80)&lt;INDEX(Coverage!$D$2:$D$1611,MATCH(A80, Coverage!$A$2:$A$1611,0)),INDEX(Pop!$L$2:$L$1611,MATCH(A80, Pop!$A$2:$A$1611,0))/INDEX(Coverage!$F$2:$F$1611,MATCH(A80, Coverage!$A$2:$A$1611,0)),0)</f>
        <v/>
      </c>
    </row>
    <row r="81">
      <c r="A81" s="16">
        <f>'Data'!A81</f>
        <v/>
      </c>
      <c r="B81" s="16">
        <f>'Data'!B81</f>
        <v/>
      </c>
      <c r="C81" s="16">
        <f>IFERROR(INDEX(Pop!$C$2:$C$1611,MATCH(A81, Pop!$A$2:$A$1611,0)) /INDEX(Coverage!$F$2:$F$1611,MATCH(A81, Coverage!$A$2:$A$1611,0)),0)</f>
        <v/>
      </c>
      <c r="D81" s="16">
        <f>IF(SUM(C81)&lt;INDEX(Coverage!$D$2:$D$1611,MATCH(A81, Coverage!$A$2:$A$1611,0)),INDEX(Pop!$D$2:$D$1611,MATCH(A81, Pop!$A$2:$A$1611,0))/INDEX(Coverage!$F$2:$F$1611,MATCH(A81, Coverage!$A$2:$A$1611,0)),0)</f>
        <v/>
      </c>
      <c r="E81" s="16">
        <f>IF(SUM(C81:D81)&lt;INDEX(Coverage!$D$2:$D$1611,MATCH(A81, Coverage!$A$2:$A$1611,0)),INDEX(Pop!$E$2:$E$1611,MATCH(A81, Pop!$A$2:$A$1611,0))/INDEX(Coverage!$F$2:$F$1611,MATCH(A81, Coverage!$A$2:$A$1611,0)),0)</f>
        <v/>
      </c>
      <c r="F81" s="16">
        <f>IF(SUM(C81:E81)&lt;INDEX(Coverage!$D$2:$D$1611,MATCH(A81, Coverage!$A$2:$A$1611,0)),INDEX(Pop!$F$2:$F$1611,MATCH(A81, Pop!$A$2:$A$1611,0))/INDEX(Coverage!$F$2:$F$1611,MATCH(A81, Coverage!$A$2:$A$1611,0)),0)</f>
        <v/>
      </c>
      <c r="G81" s="16">
        <f>IF(SUM(C81:F81)&lt;INDEX(Coverage!$D$2:$D$1611,MATCH(A81, Coverage!$A$2:$A$1611,0)),INDEX(Pop!$G$2:$G$1611,MATCH(A81, Pop!$A$2:$A$1611,0))/INDEX(Coverage!$F$2:$F$1611,MATCH(A81, Coverage!$A$2:$A$1611,0)),0)</f>
        <v/>
      </c>
      <c r="H81" s="16">
        <f>IF(SUM(C81:G81)&lt;INDEX(Coverage!$D$2:$D$1611,MATCH(A81, Coverage!$A$2:$A$1611,0)),INDEX(Pop!$H$2:$H$1611,MATCH(A81, Pop!$A$2:$A$1611,0))/INDEX(Coverage!$F$2:$F$1611,MATCH(A81, Coverage!$A$2:$A$1611,0)),0)</f>
        <v/>
      </c>
      <c r="I81" s="16">
        <f>IF(SUM(C81:H81)&lt;INDEX(Coverage!$D$2:$D$1611,MATCH(A81, Coverage!$A$2:$A$1611,0)),INDEX(Pop!$I$2:$I$1611,MATCH(A81, Pop!$A$2:$A$1611,0))/INDEX(Coverage!$F$2:$F$1611,MATCH(A81, Coverage!$A$2:$A$1611,0)),0)</f>
        <v/>
      </c>
      <c r="J81" s="16">
        <f>IF(SUM(C81:I81)&lt;INDEX(Coverage!$D$2:$D$1611,MATCH(A81, Coverage!$A$2:$A$1611,0)),INDEX(Pop!$J$2:$J$1611,MATCH(A81, Pop!$A$2:$A$1611,0))/INDEX(Coverage!$F$2:$F$1611,MATCH(A81, Coverage!$A$2:$A$1611,0)),0)</f>
        <v/>
      </c>
      <c r="K81" s="16">
        <f>IF(SUM(C81:J81)&lt;INDEX(Coverage!$D$2:$D$1611,MATCH(A81, Coverage!$A$2:$A$1611,0)),INDEX(Pop!$K$2:$K$1611,MATCH(A81, Pop!$A$2:$A$1611,0))/INDEX(Coverage!$F$2:$F$1611,MATCH(A81, Coverage!$A$2:$A$1611,0)),0)</f>
        <v/>
      </c>
      <c r="L81" s="16">
        <f>IF(SUM(C81:K81)&lt;INDEX(Coverage!$D$2:$D$1611,MATCH(A81, Coverage!$A$2:$A$1611,0)),INDEX(Pop!$L$2:$L$1611,MATCH(A81, Pop!$A$2:$A$1611,0))/INDEX(Coverage!$F$2:$F$1611,MATCH(A81, Coverage!$A$2:$A$1611,0)),0)</f>
        <v/>
      </c>
    </row>
    <row r="82">
      <c r="A82" s="16">
        <f>'Data'!A82</f>
        <v/>
      </c>
      <c r="B82" s="16">
        <f>'Data'!B82</f>
        <v/>
      </c>
      <c r="C82" s="16">
        <f>IFERROR(INDEX(Pop!$C$2:$C$1611,MATCH(A82, Pop!$A$2:$A$1611,0)) /INDEX(Coverage!$F$2:$F$1611,MATCH(A82, Coverage!$A$2:$A$1611,0)),0)</f>
        <v/>
      </c>
      <c r="D82" s="16">
        <f>IF(SUM(C82)&lt;INDEX(Coverage!$D$2:$D$1611,MATCH(A82, Coverage!$A$2:$A$1611,0)),INDEX(Pop!$D$2:$D$1611,MATCH(A82, Pop!$A$2:$A$1611,0))/INDEX(Coverage!$F$2:$F$1611,MATCH(A82, Coverage!$A$2:$A$1611,0)),0)</f>
        <v/>
      </c>
      <c r="E82" s="16">
        <f>IF(SUM(C82:D82)&lt;INDEX(Coverage!$D$2:$D$1611,MATCH(A82, Coverage!$A$2:$A$1611,0)),INDEX(Pop!$E$2:$E$1611,MATCH(A82, Pop!$A$2:$A$1611,0))/INDEX(Coverage!$F$2:$F$1611,MATCH(A82, Coverage!$A$2:$A$1611,0)),0)</f>
        <v/>
      </c>
      <c r="F82" s="16">
        <f>IF(SUM(C82:E82)&lt;INDEX(Coverage!$D$2:$D$1611,MATCH(A82, Coverage!$A$2:$A$1611,0)),INDEX(Pop!$F$2:$F$1611,MATCH(A82, Pop!$A$2:$A$1611,0))/INDEX(Coverage!$F$2:$F$1611,MATCH(A82, Coverage!$A$2:$A$1611,0)),0)</f>
        <v/>
      </c>
      <c r="G82" s="16">
        <f>IF(SUM(C82:F82)&lt;INDEX(Coverage!$D$2:$D$1611,MATCH(A82, Coverage!$A$2:$A$1611,0)),INDEX(Pop!$G$2:$G$1611,MATCH(A82, Pop!$A$2:$A$1611,0))/INDEX(Coverage!$F$2:$F$1611,MATCH(A82, Coverage!$A$2:$A$1611,0)),0)</f>
        <v/>
      </c>
      <c r="H82" s="16">
        <f>IF(SUM(C82:G82)&lt;INDEX(Coverage!$D$2:$D$1611,MATCH(A82, Coverage!$A$2:$A$1611,0)),INDEX(Pop!$H$2:$H$1611,MATCH(A82, Pop!$A$2:$A$1611,0))/INDEX(Coverage!$F$2:$F$1611,MATCH(A82, Coverage!$A$2:$A$1611,0)),0)</f>
        <v/>
      </c>
      <c r="I82" s="16">
        <f>IF(SUM(C82:H82)&lt;INDEX(Coverage!$D$2:$D$1611,MATCH(A82, Coverage!$A$2:$A$1611,0)),INDEX(Pop!$I$2:$I$1611,MATCH(A82, Pop!$A$2:$A$1611,0))/INDEX(Coverage!$F$2:$F$1611,MATCH(A82, Coverage!$A$2:$A$1611,0)),0)</f>
        <v/>
      </c>
      <c r="J82" s="16">
        <f>IF(SUM(C82:I82)&lt;INDEX(Coverage!$D$2:$D$1611,MATCH(A82, Coverage!$A$2:$A$1611,0)),INDEX(Pop!$J$2:$J$1611,MATCH(A82, Pop!$A$2:$A$1611,0))/INDEX(Coverage!$F$2:$F$1611,MATCH(A82, Coverage!$A$2:$A$1611,0)),0)</f>
        <v/>
      </c>
      <c r="K82" s="16">
        <f>IF(SUM(C82:J82)&lt;INDEX(Coverage!$D$2:$D$1611,MATCH(A82, Coverage!$A$2:$A$1611,0)),INDEX(Pop!$K$2:$K$1611,MATCH(A82, Pop!$A$2:$A$1611,0))/INDEX(Coverage!$F$2:$F$1611,MATCH(A82, Coverage!$A$2:$A$1611,0)),0)</f>
        <v/>
      </c>
      <c r="L82" s="16">
        <f>IF(SUM(C82:K82)&lt;INDEX(Coverage!$D$2:$D$1611,MATCH(A82, Coverage!$A$2:$A$1611,0)),INDEX(Pop!$L$2:$L$1611,MATCH(A82, Pop!$A$2:$A$1611,0))/INDEX(Coverage!$F$2:$F$1611,MATCH(A82, Coverage!$A$2:$A$1611,0)),0)</f>
        <v/>
      </c>
    </row>
    <row r="83">
      <c r="A83" s="16">
        <f>'Data'!A83</f>
        <v/>
      </c>
      <c r="B83" s="16">
        <f>'Data'!B83</f>
        <v/>
      </c>
      <c r="C83" s="16">
        <f>IFERROR(INDEX(Pop!$C$2:$C$1611,MATCH(A83, Pop!$A$2:$A$1611,0)) /INDEX(Coverage!$F$2:$F$1611,MATCH(A83, Coverage!$A$2:$A$1611,0)),0)</f>
        <v/>
      </c>
      <c r="D83" s="16">
        <f>IF(SUM(C83)&lt;INDEX(Coverage!$D$2:$D$1611,MATCH(A83, Coverage!$A$2:$A$1611,0)),INDEX(Pop!$D$2:$D$1611,MATCH(A83, Pop!$A$2:$A$1611,0))/INDEX(Coverage!$F$2:$F$1611,MATCH(A83, Coverage!$A$2:$A$1611,0)),0)</f>
        <v/>
      </c>
      <c r="E83" s="16">
        <f>IF(SUM(C83:D83)&lt;INDEX(Coverage!$D$2:$D$1611,MATCH(A83, Coverage!$A$2:$A$1611,0)),INDEX(Pop!$E$2:$E$1611,MATCH(A83, Pop!$A$2:$A$1611,0))/INDEX(Coverage!$F$2:$F$1611,MATCH(A83, Coverage!$A$2:$A$1611,0)),0)</f>
        <v/>
      </c>
      <c r="F83" s="16">
        <f>IF(SUM(C83:E83)&lt;INDEX(Coverage!$D$2:$D$1611,MATCH(A83, Coverage!$A$2:$A$1611,0)),INDEX(Pop!$F$2:$F$1611,MATCH(A83, Pop!$A$2:$A$1611,0))/INDEX(Coverage!$F$2:$F$1611,MATCH(A83, Coverage!$A$2:$A$1611,0)),0)</f>
        <v/>
      </c>
      <c r="G83" s="16">
        <f>IF(SUM(C83:F83)&lt;INDEX(Coverage!$D$2:$D$1611,MATCH(A83, Coverage!$A$2:$A$1611,0)),INDEX(Pop!$G$2:$G$1611,MATCH(A83, Pop!$A$2:$A$1611,0))/INDEX(Coverage!$F$2:$F$1611,MATCH(A83, Coverage!$A$2:$A$1611,0)),0)</f>
        <v/>
      </c>
      <c r="H83" s="16">
        <f>IF(SUM(C83:G83)&lt;INDEX(Coverage!$D$2:$D$1611,MATCH(A83, Coverage!$A$2:$A$1611,0)),INDEX(Pop!$H$2:$H$1611,MATCH(A83, Pop!$A$2:$A$1611,0))/INDEX(Coverage!$F$2:$F$1611,MATCH(A83, Coverage!$A$2:$A$1611,0)),0)</f>
        <v/>
      </c>
      <c r="I83" s="16">
        <f>IF(SUM(C83:H83)&lt;INDEX(Coverage!$D$2:$D$1611,MATCH(A83, Coverage!$A$2:$A$1611,0)),INDEX(Pop!$I$2:$I$1611,MATCH(A83, Pop!$A$2:$A$1611,0))/INDEX(Coverage!$F$2:$F$1611,MATCH(A83, Coverage!$A$2:$A$1611,0)),0)</f>
        <v/>
      </c>
      <c r="J83" s="16">
        <f>IF(SUM(C83:I83)&lt;INDEX(Coverage!$D$2:$D$1611,MATCH(A83, Coverage!$A$2:$A$1611,0)),INDEX(Pop!$J$2:$J$1611,MATCH(A83, Pop!$A$2:$A$1611,0))/INDEX(Coverage!$F$2:$F$1611,MATCH(A83, Coverage!$A$2:$A$1611,0)),0)</f>
        <v/>
      </c>
      <c r="K83" s="16">
        <f>IF(SUM(C83:J83)&lt;INDEX(Coverage!$D$2:$D$1611,MATCH(A83, Coverage!$A$2:$A$1611,0)),INDEX(Pop!$K$2:$K$1611,MATCH(A83, Pop!$A$2:$A$1611,0))/INDEX(Coverage!$F$2:$F$1611,MATCH(A83, Coverage!$A$2:$A$1611,0)),0)</f>
        <v/>
      </c>
      <c r="L83" s="16">
        <f>IF(SUM(C83:K83)&lt;INDEX(Coverage!$D$2:$D$1611,MATCH(A83, Coverage!$A$2:$A$1611,0)),INDEX(Pop!$L$2:$L$1611,MATCH(A83, Pop!$A$2:$A$1611,0))/INDEX(Coverage!$F$2:$F$1611,MATCH(A83, Coverage!$A$2:$A$1611,0)),0)</f>
        <v/>
      </c>
    </row>
    <row r="84">
      <c r="A84" s="16">
        <f>'Data'!A84</f>
        <v/>
      </c>
      <c r="B84" s="16">
        <f>'Data'!B84</f>
        <v/>
      </c>
      <c r="C84" s="16">
        <f>IFERROR(INDEX(Pop!$C$2:$C$1611,MATCH(A84, Pop!$A$2:$A$1611,0)) /INDEX(Coverage!$F$2:$F$1611,MATCH(A84, Coverage!$A$2:$A$1611,0)),0)</f>
        <v/>
      </c>
      <c r="D84" s="16">
        <f>IF(SUM(C84)&lt;INDEX(Coverage!$D$2:$D$1611,MATCH(A84, Coverage!$A$2:$A$1611,0)),INDEX(Pop!$D$2:$D$1611,MATCH(A84, Pop!$A$2:$A$1611,0))/INDEX(Coverage!$F$2:$F$1611,MATCH(A84, Coverage!$A$2:$A$1611,0)),0)</f>
        <v/>
      </c>
      <c r="E84" s="16">
        <f>IF(SUM(C84:D84)&lt;INDEX(Coverage!$D$2:$D$1611,MATCH(A84, Coverage!$A$2:$A$1611,0)),INDEX(Pop!$E$2:$E$1611,MATCH(A84, Pop!$A$2:$A$1611,0))/INDEX(Coverage!$F$2:$F$1611,MATCH(A84, Coverage!$A$2:$A$1611,0)),0)</f>
        <v/>
      </c>
      <c r="F84" s="16">
        <f>IF(SUM(C84:E84)&lt;INDEX(Coverage!$D$2:$D$1611,MATCH(A84, Coverage!$A$2:$A$1611,0)),INDEX(Pop!$F$2:$F$1611,MATCH(A84, Pop!$A$2:$A$1611,0))/INDEX(Coverage!$F$2:$F$1611,MATCH(A84, Coverage!$A$2:$A$1611,0)),0)</f>
        <v/>
      </c>
      <c r="G84" s="16">
        <f>IF(SUM(C84:F84)&lt;INDEX(Coverage!$D$2:$D$1611,MATCH(A84, Coverage!$A$2:$A$1611,0)),INDEX(Pop!$G$2:$G$1611,MATCH(A84, Pop!$A$2:$A$1611,0))/INDEX(Coverage!$F$2:$F$1611,MATCH(A84, Coverage!$A$2:$A$1611,0)),0)</f>
        <v/>
      </c>
      <c r="H84" s="16">
        <f>IF(SUM(C84:G84)&lt;INDEX(Coverage!$D$2:$D$1611,MATCH(A84, Coverage!$A$2:$A$1611,0)),INDEX(Pop!$H$2:$H$1611,MATCH(A84, Pop!$A$2:$A$1611,0))/INDEX(Coverage!$F$2:$F$1611,MATCH(A84, Coverage!$A$2:$A$1611,0)),0)</f>
        <v/>
      </c>
      <c r="I84" s="16">
        <f>IF(SUM(C84:H84)&lt;INDEX(Coverage!$D$2:$D$1611,MATCH(A84, Coverage!$A$2:$A$1611,0)),INDEX(Pop!$I$2:$I$1611,MATCH(A84, Pop!$A$2:$A$1611,0))/INDEX(Coverage!$F$2:$F$1611,MATCH(A84, Coverage!$A$2:$A$1611,0)),0)</f>
        <v/>
      </c>
      <c r="J84" s="16">
        <f>IF(SUM(C84:I84)&lt;INDEX(Coverage!$D$2:$D$1611,MATCH(A84, Coverage!$A$2:$A$1611,0)),INDEX(Pop!$J$2:$J$1611,MATCH(A84, Pop!$A$2:$A$1611,0))/INDEX(Coverage!$F$2:$F$1611,MATCH(A84, Coverage!$A$2:$A$1611,0)),0)</f>
        <v/>
      </c>
      <c r="K84" s="16">
        <f>IF(SUM(C84:J84)&lt;INDEX(Coverage!$D$2:$D$1611,MATCH(A84, Coverage!$A$2:$A$1611,0)),INDEX(Pop!$K$2:$K$1611,MATCH(A84, Pop!$A$2:$A$1611,0))/INDEX(Coverage!$F$2:$F$1611,MATCH(A84, Coverage!$A$2:$A$1611,0)),0)</f>
        <v/>
      </c>
      <c r="L84" s="16">
        <f>IF(SUM(C84:K84)&lt;INDEX(Coverage!$D$2:$D$1611,MATCH(A84, Coverage!$A$2:$A$1611,0)),INDEX(Pop!$L$2:$L$1611,MATCH(A84, Pop!$A$2:$A$1611,0))/INDEX(Coverage!$F$2:$F$1611,MATCH(A84, Coverage!$A$2:$A$1611,0)),0)</f>
        <v/>
      </c>
    </row>
    <row r="85">
      <c r="A85" s="16">
        <f>'Data'!A85</f>
        <v/>
      </c>
      <c r="B85" s="16">
        <f>'Data'!B85</f>
        <v/>
      </c>
      <c r="C85" s="16">
        <f>IFERROR(INDEX(Pop!$C$2:$C$1611,MATCH(A85, Pop!$A$2:$A$1611,0)) /INDEX(Coverage!$F$2:$F$1611,MATCH(A85, Coverage!$A$2:$A$1611,0)),0)</f>
        <v/>
      </c>
      <c r="D85" s="16">
        <f>IF(SUM(C85)&lt;INDEX(Coverage!$D$2:$D$1611,MATCH(A85, Coverage!$A$2:$A$1611,0)),INDEX(Pop!$D$2:$D$1611,MATCH(A85, Pop!$A$2:$A$1611,0))/INDEX(Coverage!$F$2:$F$1611,MATCH(A85, Coverage!$A$2:$A$1611,0)),0)</f>
        <v/>
      </c>
      <c r="E85" s="16">
        <f>IF(SUM(C85:D85)&lt;INDEX(Coverage!$D$2:$D$1611,MATCH(A85, Coverage!$A$2:$A$1611,0)),INDEX(Pop!$E$2:$E$1611,MATCH(A85, Pop!$A$2:$A$1611,0))/INDEX(Coverage!$F$2:$F$1611,MATCH(A85, Coverage!$A$2:$A$1611,0)),0)</f>
        <v/>
      </c>
      <c r="F85" s="16">
        <f>IF(SUM(C85:E85)&lt;INDEX(Coverage!$D$2:$D$1611,MATCH(A85, Coverage!$A$2:$A$1611,0)),INDEX(Pop!$F$2:$F$1611,MATCH(A85, Pop!$A$2:$A$1611,0))/INDEX(Coverage!$F$2:$F$1611,MATCH(A85, Coverage!$A$2:$A$1611,0)),0)</f>
        <v/>
      </c>
      <c r="G85" s="16">
        <f>IF(SUM(C85:F85)&lt;INDEX(Coverage!$D$2:$D$1611,MATCH(A85, Coverage!$A$2:$A$1611,0)),INDEX(Pop!$G$2:$G$1611,MATCH(A85, Pop!$A$2:$A$1611,0))/INDEX(Coverage!$F$2:$F$1611,MATCH(A85, Coverage!$A$2:$A$1611,0)),0)</f>
        <v/>
      </c>
      <c r="H85" s="16">
        <f>IF(SUM(C85:G85)&lt;INDEX(Coverage!$D$2:$D$1611,MATCH(A85, Coverage!$A$2:$A$1611,0)),INDEX(Pop!$H$2:$H$1611,MATCH(A85, Pop!$A$2:$A$1611,0))/INDEX(Coverage!$F$2:$F$1611,MATCH(A85, Coverage!$A$2:$A$1611,0)),0)</f>
        <v/>
      </c>
      <c r="I85" s="16">
        <f>IF(SUM(C85:H85)&lt;INDEX(Coverage!$D$2:$D$1611,MATCH(A85, Coverage!$A$2:$A$1611,0)),INDEX(Pop!$I$2:$I$1611,MATCH(A85, Pop!$A$2:$A$1611,0))/INDEX(Coverage!$F$2:$F$1611,MATCH(A85, Coverage!$A$2:$A$1611,0)),0)</f>
        <v/>
      </c>
      <c r="J85" s="16">
        <f>IF(SUM(C85:I85)&lt;INDEX(Coverage!$D$2:$D$1611,MATCH(A85, Coverage!$A$2:$A$1611,0)),INDEX(Pop!$J$2:$J$1611,MATCH(A85, Pop!$A$2:$A$1611,0))/INDEX(Coverage!$F$2:$F$1611,MATCH(A85, Coverage!$A$2:$A$1611,0)),0)</f>
        <v/>
      </c>
      <c r="K85" s="16">
        <f>IF(SUM(C85:J85)&lt;INDEX(Coverage!$D$2:$D$1611,MATCH(A85, Coverage!$A$2:$A$1611,0)),INDEX(Pop!$K$2:$K$1611,MATCH(A85, Pop!$A$2:$A$1611,0))/INDEX(Coverage!$F$2:$F$1611,MATCH(A85, Coverage!$A$2:$A$1611,0)),0)</f>
        <v/>
      </c>
      <c r="L85" s="16">
        <f>IF(SUM(C85:K85)&lt;INDEX(Coverage!$D$2:$D$1611,MATCH(A85, Coverage!$A$2:$A$1611,0)),INDEX(Pop!$L$2:$L$1611,MATCH(A85, Pop!$A$2:$A$1611,0))/INDEX(Coverage!$F$2:$F$1611,MATCH(A85, Coverage!$A$2:$A$1611,0)),0)</f>
        <v/>
      </c>
    </row>
    <row r="86">
      <c r="A86" s="16">
        <f>'Data'!A86</f>
        <v/>
      </c>
      <c r="B86" s="16">
        <f>'Data'!B86</f>
        <v/>
      </c>
      <c r="C86" s="16">
        <f>IFERROR(INDEX(Pop!$C$2:$C$1611,MATCH(A86, Pop!$A$2:$A$1611,0)) /INDEX(Coverage!$F$2:$F$1611,MATCH(A86, Coverage!$A$2:$A$1611,0)),0)</f>
        <v/>
      </c>
      <c r="D86" s="16">
        <f>IF(SUM(C86)&lt;INDEX(Coverage!$D$2:$D$1611,MATCH(A86, Coverage!$A$2:$A$1611,0)),INDEX(Pop!$D$2:$D$1611,MATCH(A86, Pop!$A$2:$A$1611,0))/INDEX(Coverage!$F$2:$F$1611,MATCH(A86, Coverage!$A$2:$A$1611,0)),0)</f>
        <v/>
      </c>
      <c r="E86" s="16">
        <f>IF(SUM(C86:D86)&lt;INDEX(Coverage!$D$2:$D$1611,MATCH(A86, Coverage!$A$2:$A$1611,0)),INDEX(Pop!$E$2:$E$1611,MATCH(A86, Pop!$A$2:$A$1611,0))/INDEX(Coverage!$F$2:$F$1611,MATCH(A86, Coverage!$A$2:$A$1611,0)),0)</f>
        <v/>
      </c>
      <c r="F86" s="16">
        <f>IF(SUM(C86:E86)&lt;INDEX(Coverage!$D$2:$D$1611,MATCH(A86, Coverage!$A$2:$A$1611,0)),INDEX(Pop!$F$2:$F$1611,MATCH(A86, Pop!$A$2:$A$1611,0))/INDEX(Coverage!$F$2:$F$1611,MATCH(A86, Coverage!$A$2:$A$1611,0)),0)</f>
        <v/>
      </c>
      <c r="G86" s="16">
        <f>IF(SUM(C86:F86)&lt;INDEX(Coverage!$D$2:$D$1611,MATCH(A86, Coverage!$A$2:$A$1611,0)),INDEX(Pop!$G$2:$G$1611,MATCH(A86, Pop!$A$2:$A$1611,0))/INDEX(Coverage!$F$2:$F$1611,MATCH(A86, Coverage!$A$2:$A$1611,0)),0)</f>
        <v/>
      </c>
      <c r="H86" s="16">
        <f>IF(SUM(C86:G86)&lt;INDEX(Coverage!$D$2:$D$1611,MATCH(A86, Coverage!$A$2:$A$1611,0)),INDEX(Pop!$H$2:$H$1611,MATCH(A86, Pop!$A$2:$A$1611,0))/INDEX(Coverage!$F$2:$F$1611,MATCH(A86, Coverage!$A$2:$A$1611,0)),0)</f>
        <v/>
      </c>
      <c r="I86" s="16">
        <f>IF(SUM(C86:H86)&lt;INDEX(Coverage!$D$2:$D$1611,MATCH(A86, Coverage!$A$2:$A$1611,0)),INDEX(Pop!$I$2:$I$1611,MATCH(A86, Pop!$A$2:$A$1611,0))/INDEX(Coverage!$F$2:$F$1611,MATCH(A86, Coverage!$A$2:$A$1611,0)),0)</f>
        <v/>
      </c>
      <c r="J86" s="16">
        <f>IF(SUM(C86:I86)&lt;INDEX(Coverage!$D$2:$D$1611,MATCH(A86, Coverage!$A$2:$A$1611,0)),INDEX(Pop!$J$2:$J$1611,MATCH(A86, Pop!$A$2:$A$1611,0))/INDEX(Coverage!$F$2:$F$1611,MATCH(A86, Coverage!$A$2:$A$1611,0)),0)</f>
        <v/>
      </c>
      <c r="K86" s="16">
        <f>IF(SUM(C86:J86)&lt;INDEX(Coverage!$D$2:$D$1611,MATCH(A86, Coverage!$A$2:$A$1611,0)),INDEX(Pop!$K$2:$K$1611,MATCH(A86, Pop!$A$2:$A$1611,0))/INDEX(Coverage!$F$2:$F$1611,MATCH(A86, Coverage!$A$2:$A$1611,0)),0)</f>
        <v/>
      </c>
      <c r="L86" s="16">
        <f>IF(SUM(C86:K86)&lt;INDEX(Coverage!$D$2:$D$1611,MATCH(A86, Coverage!$A$2:$A$1611,0)),INDEX(Pop!$L$2:$L$1611,MATCH(A86, Pop!$A$2:$A$1611,0))/INDEX(Coverage!$F$2:$F$1611,MATCH(A86, Coverage!$A$2:$A$1611,0)),0)</f>
        <v/>
      </c>
    </row>
    <row r="87">
      <c r="A87" s="16">
        <f>'Data'!A87</f>
        <v/>
      </c>
      <c r="B87" s="16">
        <f>'Data'!B87</f>
        <v/>
      </c>
      <c r="C87" s="16">
        <f>IFERROR(INDEX(Pop!$C$2:$C$1611,MATCH(A87, Pop!$A$2:$A$1611,0)) /INDEX(Coverage!$F$2:$F$1611,MATCH(A87, Coverage!$A$2:$A$1611,0)),0)</f>
        <v/>
      </c>
      <c r="D87" s="16">
        <f>IF(SUM(C87)&lt;INDEX(Coverage!$D$2:$D$1611,MATCH(A87, Coverage!$A$2:$A$1611,0)),INDEX(Pop!$D$2:$D$1611,MATCH(A87, Pop!$A$2:$A$1611,0))/INDEX(Coverage!$F$2:$F$1611,MATCH(A87, Coverage!$A$2:$A$1611,0)),0)</f>
        <v/>
      </c>
      <c r="E87" s="16">
        <f>IF(SUM(C87:D87)&lt;INDEX(Coverage!$D$2:$D$1611,MATCH(A87, Coverage!$A$2:$A$1611,0)),INDEX(Pop!$E$2:$E$1611,MATCH(A87, Pop!$A$2:$A$1611,0))/INDEX(Coverage!$F$2:$F$1611,MATCH(A87, Coverage!$A$2:$A$1611,0)),0)</f>
        <v/>
      </c>
      <c r="F87" s="16">
        <f>IF(SUM(C87:E87)&lt;INDEX(Coverage!$D$2:$D$1611,MATCH(A87, Coverage!$A$2:$A$1611,0)),INDEX(Pop!$F$2:$F$1611,MATCH(A87, Pop!$A$2:$A$1611,0))/INDEX(Coverage!$F$2:$F$1611,MATCH(A87, Coverage!$A$2:$A$1611,0)),0)</f>
        <v/>
      </c>
      <c r="G87" s="16">
        <f>IF(SUM(C87:F87)&lt;INDEX(Coverage!$D$2:$D$1611,MATCH(A87, Coverage!$A$2:$A$1611,0)),INDEX(Pop!$G$2:$G$1611,MATCH(A87, Pop!$A$2:$A$1611,0))/INDEX(Coverage!$F$2:$F$1611,MATCH(A87, Coverage!$A$2:$A$1611,0)),0)</f>
        <v/>
      </c>
      <c r="H87" s="16">
        <f>IF(SUM(C87:G87)&lt;INDEX(Coverage!$D$2:$D$1611,MATCH(A87, Coverage!$A$2:$A$1611,0)),INDEX(Pop!$H$2:$H$1611,MATCH(A87, Pop!$A$2:$A$1611,0))/INDEX(Coverage!$F$2:$F$1611,MATCH(A87, Coverage!$A$2:$A$1611,0)),0)</f>
        <v/>
      </c>
      <c r="I87" s="16">
        <f>IF(SUM(C87:H87)&lt;INDEX(Coverage!$D$2:$D$1611,MATCH(A87, Coverage!$A$2:$A$1611,0)),INDEX(Pop!$I$2:$I$1611,MATCH(A87, Pop!$A$2:$A$1611,0))/INDEX(Coverage!$F$2:$F$1611,MATCH(A87, Coverage!$A$2:$A$1611,0)),0)</f>
        <v/>
      </c>
      <c r="J87" s="16">
        <f>IF(SUM(C87:I87)&lt;INDEX(Coverage!$D$2:$D$1611,MATCH(A87, Coverage!$A$2:$A$1611,0)),INDEX(Pop!$J$2:$J$1611,MATCH(A87, Pop!$A$2:$A$1611,0))/INDEX(Coverage!$F$2:$F$1611,MATCH(A87, Coverage!$A$2:$A$1611,0)),0)</f>
        <v/>
      </c>
      <c r="K87" s="16">
        <f>IF(SUM(C87:J87)&lt;INDEX(Coverage!$D$2:$D$1611,MATCH(A87, Coverage!$A$2:$A$1611,0)),INDEX(Pop!$K$2:$K$1611,MATCH(A87, Pop!$A$2:$A$1611,0))/INDEX(Coverage!$F$2:$F$1611,MATCH(A87, Coverage!$A$2:$A$1611,0)),0)</f>
        <v/>
      </c>
      <c r="L87" s="16">
        <f>IF(SUM(C87:K87)&lt;INDEX(Coverage!$D$2:$D$1611,MATCH(A87, Coverage!$A$2:$A$1611,0)),INDEX(Pop!$L$2:$L$1611,MATCH(A87, Pop!$A$2:$A$1611,0))/INDEX(Coverage!$F$2:$F$1611,MATCH(A87, Coverage!$A$2:$A$1611,0)),0)</f>
        <v/>
      </c>
    </row>
    <row r="88">
      <c r="A88" s="16">
        <f>'Data'!A88</f>
        <v/>
      </c>
      <c r="B88" s="16">
        <f>'Data'!B88</f>
        <v/>
      </c>
      <c r="C88" s="16">
        <f>IFERROR(INDEX(Pop!$C$2:$C$1611,MATCH(A88, Pop!$A$2:$A$1611,0)) /INDEX(Coverage!$F$2:$F$1611,MATCH(A88, Coverage!$A$2:$A$1611,0)),0)</f>
        <v/>
      </c>
      <c r="D88" s="16">
        <f>IF(SUM(C88)&lt;INDEX(Coverage!$D$2:$D$1611,MATCH(A88, Coverage!$A$2:$A$1611,0)),INDEX(Pop!$D$2:$D$1611,MATCH(A88, Pop!$A$2:$A$1611,0))/INDEX(Coverage!$F$2:$F$1611,MATCH(A88, Coverage!$A$2:$A$1611,0)),0)</f>
        <v/>
      </c>
      <c r="E88" s="16">
        <f>IF(SUM(C88:D88)&lt;INDEX(Coverage!$D$2:$D$1611,MATCH(A88, Coverage!$A$2:$A$1611,0)),INDEX(Pop!$E$2:$E$1611,MATCH(A88, Pop!$A$2:$A$1611,0))/INDEX(Coverage!$F$2:$F$1611,MATCH(A88, Coverage!$A$2:$A$1611,0)),0)</f>
        <v/>
      </c>
      <c r="F88" s="16">
        <f>IF(SUM(C88:E88)&lt;INDEX(Coverage!$D$2:$D$1611,MATCH(A88, Coverage!$A$2:$A$1611,0)),INDEX(Pop!$F$2:$F$1611,MATCH(A88, Pop!$A$2:$A$1611,0))/INDEX(Coverage!$F$2:$F$1611,MATCH(A88, Coverage!$A$2:$A$1611,0)),0)</f>
        <v/>
      </c>
      <c r="G88" s="16">
        <f>IF(SUM(C88:F88)&lt;INDEX(Coverage!$D$2:$D$1611,MATCH(A88, Coverage!$A$2:$A$1611,0)),INDEX(Pop!$G$2:$G$1611,MATCH(A88, Pop!$A$2:$A$1611,0))/INDEX(Coverage!$F$2:$F$1611,MATCH(A88, Coverage!$A$2:$A$1611,0)),0)</f>
        <v/>
      </c>
      <c r="H88" s="16">
        <f>IF(SUM(C88:G88)&lt;INDEX(Coverage!$D$2:$D$1611,MATCH(A88, Coverage!$A$2:$A$1611,0)),INDEX(Pop!$H$2:$H$1611,MATCH(A88, Pop!$A$2:$A$1611,0))/INDEX(Coverage!$F$2:$F$1611,MATCH(A88, Coverage!$A$2:$A$1611,0)),0)</f>
        <v/>
      </c>
      <c r="I88" s="16">
        <f>IF(SUM(C88:H88)&lt;INDEX(Coverage!$D$2:$D$1611,MATCH(A88, Coverage!$A$2:$A$1611,0)),INDEX(Pop!$I$2:$I$1611,MATCH(A88, Pop!$A$2:$A$1611,0))/INDEX(Coverage!$F$2:$F$1611,MATCH(A88, Coverage!$A$2:$A$1611,0)),0)</f>
        <v/>
      </c>
      <c r="J88" s="16">
        <f>IF(SUM(C88:I88)&lt;INDEX(Coverage!$D$2:$D$1611,MATCH(A88, Coverage!$A$2:$A$1611,0)),INDEX(Pop!$J$2:$J$1611,MATCH(A88, Pop!$A$2:$A$1611,0))/INDEX(Coverage!$F$2:$F$1611,MATCH(A88, Coverage!$A$2:$A$1611,0)),0)</f>
        <v/>
      </c>
      <c r="K88" s="16">
        <f>IF(SUM(C88:J88)&lt;INDEX(Coverage!$D$2:$D$1611,MATCH(A88, Coverage!$A$2:$A$1611,0)),INDEX(Pop!$K$2:$K$1611,MATCH(A88, Pop!$A$2:$A$1611,0))/INDEX(Coverage!$F$2:$F$1611,MATCH(A88, Coverage!$A$2:$A$1611,0)),0)</f>
        <v/>
      </c>
      <c r="L88" s="16">
        <f>IF(SUM(C88:K88)&lt;INDEX(Coverage!$D$2:$D$1611,MATCH(A88, Coverage!$A$2:$A$1611,0)),INDEX(Pop!$L$2:$L$1611,MATCH(A88, Pop!$A$2:$A$1611,0))/INDEX(Coverage!$F$2:$F$1611,MATCH(A88, Coverage!$A$2:$A$1611,0)),0)</f>
        <v/>
      </c>
    </row>
    <row r="89">
      <c r="A89" s="16">
        <f>'Data'!A89</f>
        <v/>
      </c>
      <c r="B89" s="16">
        <f>'Data'!B89</f>
        <v/>
      </c>
      <c r="C89" s="16">
        <f>IFERROR(INDEX(Pop!$C$2:$C$1611,MATCH(A89, Pop!$A$2:$A$1611,0)) /INDEX(Coverage!$F$2:$F$1611,MATCH(A89, Coverage!$A$2:$A$1611,0)),0)</f>
        <v/>
      </c>
      <c r="D89" s="16">
        <f>IF(SUM(C89)&lt;INDEX(Coverage!$D$2:$D$1611,MATCH(A89, Coverage!$A$2:$A$1611,0)),INDEX(Pop!$D$2:$D$1611,MATCH(A89, Pop!$A$2:$A$1611,0))/INDEX(Coverage!$F$2:$F$1611,MATCH(A89, Coverage!$A$2:$A$1611,0)),0)</f>
        <v/>
      </c>
      <c r="E89" s="16">
        <f>IF(SUM(C89:D89)&lt;INDEX(Coverage!$D$2:$D$1611,MATCH(A89, Coverage!$A$2:$A$1611,0)),INDEX(Pop!$E$2:$E$1611,MATCH(A89, Pop!$A$2:$A$1611,0))/INDEX(Coverage!$F$2:$F$1611,MATCH(A89, Coverage!$A$2:$A$1611,0)),0)</f>
        <v/>
      </c>
      <c r="F89" s="16">
        <f>IF(SUM(C89:E89)&lt;INDEX(Coverage!$D$2:$D$1611,MATCH(A89, Coverage!$A$2:$A$1611,0)),INDEX(Pop!$F$2:$F$1611,MATCH(A89, Pop!$A$2:$A$1611,0))/INDEX(Coverage!$F$2:$F$1611,MATCH(A89, Coverage!$A$2:$A$1611,0)),0)</f>
        <v/>
      </c>
      <c r="G89" s="16">
        <f>IF(SUM(C89:F89)&lt;INDEX(Coverage!$D$2:$D$1611,MATCH(A89, Coverage!$A$2:$A$1611,0)),INDEX(Pop!$G$2:$G$1611,MATCH(A89, Pop!$A$2:$A$1611,0))/INDEX(Coverage!$F$2:$F$1611,MATCH(A89, Coverage!$A$2:$A$1611,0)),0)</f>
        <v/>
      </c>
      <c r="H89" s="16">
        <f>IF(SUM(C89:G89)&lt;INDEX(Coverage!$D$2:$D$1611,MATCH(A89, Coverage!$A$2:$A$1611,0)),INDEX(Pop!$H$2:$H$1611,MATCH(A89, Pop!$A$2:$A$1611,0))/INDEX(Coverage!$F$2:$F$1611,MATCH(A89, Coverage!$A$2:$A$1611,0)),0)</f>
        <v/>
      </c>
      <c r="I89" s="16">
        <f>IF(SUM(C89:H89)&lt;INDEX(Coverage!$D$2:$D$1611,MATCH(A89, Coverage!$A$2:$A$1611,0)),INDEX(Pop!$I$2:$I$1611,MATCH(A89, Pop!$A$2:$A$1611,0))/INDEX(Coverage!$F$2:$F$1611,MATCH(A89, Coverage!$A$2:$A$1611,0)),0)</f>
        <v/>
      </c>
      <c r="J89" s="16">
        <f>IF(SUM(C89:I89)&lt;INDEX(Coverage!$D$2:$D$1611,MATCH(A89, Coverage!$A$2:$A$1611,0)),INDEX(Pop!$J$2:$J$1611,MATCH(A89, Pop!$A$2:$A$1611,0))/INDEX(Coverage!$F$2:$F$1611,MATCH(A89, Coverage!$A$2:$A$1611,0)),0)</f>
        <v/>
      </c>
      <c r="K89" s="16">
        <f>IF(SUM(C89:J89)&lt;INDEX(Coverage!$D$2:$D$1611,MATCH(A89, Coverage!$A$2:$A$1611,0)),INDEX(Pop!$K$2:$K$1611,MATCH(A89, Pop!$A$2:$A$1611,0))/INDEX(Coverage!$F$2:$F$1611,MATCH(A89, Coverage!$A$2:$A$1611,0)),0)</f>
        <v/>
      </c>
      <c r="L89" s="16">
        <f>IF(SUM(C89:K89)&lt;INDEX(Coverage!$D$2:$D$1611,MATCH(A89, Coverage!$A$2:$A$1611,0)),INDEX(Pop!$L$2:$L$1611,MATCH(A89, Pop!$A$2:$A$1611,0))/INDEX(Coverage!$F$2:$F$1611,MATCH(A89, Coverage!$A$2:$A$1611,0)),0)</f>
        <v/>
      </c>
    </row>
    <row r="90">
      <c r="A90" s="16">
        <f>'Data'!A90</f>
        <v/>
      </c>
      <c r="B90" s="16">
        <f>'Data'!B90</f>
        <v/>
      </c>
      <c r="C90" s="16">
        <f>IFERROR(INDEX(Pop!$C$2:$C$1611,MATCH(A90, Pop!$A$2:$A$1611,0)) /INDEX(Coverage!$F$2:$F$1611,MATCH(A90, Coverage!$A$2:$A$1611,0)),0)</f>
        <v/>
      </c>
      <c r="D90" s="16">
        <f>IF(SUM(C90)&lt;INDEX(Coverage!$D$2:$D$1611,MATCH(A90, Coverage!$A$2:$A$1611,0)),INDEX(Pop!$D$2:$D$1611,MATCH(A90, Pop!$A$2:$A$1611,0))/INDEX(Coverage!$F$2:$F$1611,MATCH(A90, Coverage!$A$2:$A$1611,0)),0)</f>
        <v/>
      </c>
      <c r="E90" s="16">
        <f>IF(SUM(C90:D90)&lt;INDEX(Coverage!$D$2:$D$1611,MATCH(A90, Coverage!$A$2:$A$1611,0)),INDEX(Pop!$E$2:$E$1611,MATCH(A90, Pop!$A$2:$A$1611,0))/INDEX(Coverage!$F$2:$F$1611,MATCH(A90, Coverage!$A$2:$A$1611,0)),0)</f>
        <v/>
      </c>
      <c r="F90" s="16">
        <f>IF(SUM(C90:E90)&lt;INDEX(Coverage!$D$2:$D$1611,MATCH(A90, Coverage!$A$2:$A$1611,0)),INDEX(Pop!$F$2:$F$1611,MATCH(A90, Pop!$A$2:$A$1611,0))/INDEX(Coverage!$F$2:$F$1611,MATCH(A90, Coverage!$A$2:$A$1611,0)),0)</f>
        <v/>
      </c>
      <c r="G90" s="16">
        <f>IF(SUM(C90:F90)&lt;INDEX(Coverage!$D$2:$D$1611,MATCH(A90, Coverage!$A$2:$A$1611,0)),INDEX(Pop!$G$2:$G$1611,MATCH(A90, Pop!$A$2:$A$1611,0))/INDEX(Coverage!$F$2:$F$1611,MATCH(A90, Coverage!$A$2:$A$1611,0)),0)</f>
        <v/>
      </c>
      <c r="H90" s="16">
        <f>IF(SUM(C90:G90)&lt;INDEX(Coverage!$D$2:$D$1611,MATCH(A90, Coverage!$A$2:$A$1611,0)),INDEX(Pop!$H$2:$H$1611,MATCH(A90, Pop!$A$2:$A$1611,0))/INDEX(Coverage!$F$2:$F$1611,MATCH(A90, Coverage!$A$2:$A$1611,0)),0)</f>
        <v/>
      </c>
      <c r="I90" s="16">
        <f>IF(SUM(C90:H90)&lt;INDEX(Coverage!$D$2:$D$1611,MATCH(A90, Coverage!$A$2:$A$1611,0)),INDEX(Pop!$I$2:$I$1611,MATCH(A90, Pop!$A$2:$A$1611,0))/INDEX(Coverage!$F$2:$F$1611,MATCH(A90, Coverage!$A$2:$A$1611,0)),0)</f>
        <v/>
      </c>
      <c r="J90" s="16">
        <f>IF(SUM(C90:I90)&lt;INDEX(Coverage!$D$2:$D$1611,MATCH(A90, Coverage!$A$2:$A$1611,0)),INDEX(Pop!$J$2:$J$1611,MATCH(A90, Pop!$A$2:$A$1611,0))/INDEX(Coverage!$F$2:$F$1611,MATCH(A90, Coverage!$A$2:$A$1611,0)),0)</f>
        <v/>
      </c>
      <c r="K90" s="16">
        <f>IF(SUM(C90:J90)&lt;INDEX(Coverage!$D$2:$D$1611,MATCH(A90, Coverage!$A$2:$A$1611,0)),INDEX(Pop!$K$2:$K$1611,MATCH(A90, Pop!$A$2:$A$1611,0))/INDEX(Coverage!$F$2:$F$1611,MATCH(A90, Coverage!$A$2:$A$1611,0)),0)</f>
        <v/>
      </c>
      <c r="L90" s="16">
        <f>IF(SUM(C90:K90)&lt;INDEX(Coverage!$D$2:$D$1611,MATCH(A90, Coverage!$A$2:$A$1611,0)),INDEX(Pop!$L$2:$L$1611,MATCH(A90, Pop!$A$2:$A$1611,0))/INDEX(Coverage!$F$2:$F$1611,MATCH(A90, Coverage!$A$2:$A$1611,0)),0)</f>
        <v/>
      </c>
    </row>
    <row r="91">
      <c r="A91" s="16">
        <f>'Data'!A91</f>
        <v/>
      </c>
      <c r="B91" s="16">
        <f>'Data'!B91</f>
        <v/>
      </c>
      <c r="C91" s="16">
        <f>IFERROR(INDEX(Pop!$C$2:$C$1611,MATCH(A91, Pop!$A$2:$A$1611,0)) /INDEX(Coverage!$F$2:$F$1611,MATCH(A91, Coverage!$A$2:$A$1611,0)),0)</f>
        <v/>
      </c>
      <c r="D91" s="16">
        <f>IF(SUM(C91)&lt;INDEX(Coverage!$D$2:$D$1611,MATCH(A91, Coverage!$A$2:$A$1611,0)),INDEX(Pop!$D$2:$D$1611,MATCH(A91, Pop!$A$2:$A$1611,0))/INDEX(Coverage!$F$2:$F$1611,MATCH(A91, Coverage!$A$2:$A$1611,0)),0)</f>
        <v/>
      </c>
      <c r="E91" s="16">
        <f>IF(SUM(C91:D91)&lt;INDEX(Coverage!$D$2:$D$1611,MATCH(A91, Coverage!$A$2:$A$1611,0)),INDEX(Pop!$E$2:$E$1611,MATCH(A91, Pop!$A$2:$A$1611,0))/INDEX(Coverage!$F$2:$F$1611,MATCH(A91, Coverage!$A$2:$A$1611,0)),0)</f>
        <v/>
      </c>
      <c r="F91" s="16">
        <f>IF(SUM(C91:E91)&lt;INDEX(Coverage!$D$2:$D$1611,MATCH(A91, Coverage!$A$2:$A$1611,0)),INDEX(Pop!$F$2:$F$1611,MATCH(A91, Pop!$A$2:$A$1611,0))/INDEX(Coverage!$F$2:$F$1611,MATCH(A91, Coverage!$A$2:$A$1611,0)),0)</f>
        <v/>
      </c>
      <c r="G91" s="16">
        <f>IF(SUM(C91:F91)&lt;INDEX(Coverage!$D$2:$D$1611,MATCH(A91, Coverage!$A$2:$A$1611,0)),INDEX(Pop!$G$2:$G$1611,MATCH(A91, Pop!$A$2:$A$1611,0))/INDEX(Coverage!$F$2:$F$1611,MATCH(A91, Coverage!$A$2:$A$1611,0)),0)</f>
        <v/>
      </c>
      <c r="H91" s="16">
        <f>IF(SUM(C91:G91)&lt;INDEX(Coverage!$D$2:$D$1611,MATCH(A91, Coverage!$A$2:$A$1611,0)),INDEX(Pop!$H$2:$H$1611,MATCH(A91, Pop!$A$2:$A$1611,0))/INDEX(Coverage!$F$2:$F$1611,MATCH(A91, Coverage!$A$2:$A$1611,0)),0)</f>
        <v/>
      </c>
      <c r="I91" s="16">
        <f>IF(SUM(C91:H91)&lt;INDEX(Coverage!$D$2:$D$1611,MATCH(A91, Coverage!$A$2:$A$1611,0)),INDEX(Pop!$I$2:$I$1611,MATCH(A91, Pop!$A$2:$A$1611,0))/INDEX(Coverage!$F$2:$F$1611,MATCH(A91, Coverage!$A$2:$A$1611,0)),0)</f>
        <v/>
      </c>
      <c r="J91" s="16">
        <f>IF(SUM(C91:I91)&lt;INDEX(Coverage!$D$2:$D$1611,MATCH(A91, Coverage!$A$2:$A$1611,0)),INDEX(Pop!$J$2:$J$1611,MATCH(A91, Pop!$A$2:$A$1611,0))/INDEX(Coverage!$F$2:$F$1611,MATCH(A91, Coverage!$A$2:$A$1611,0)),0)</f>
        <v/>
      </c>
      <c r="K91" s="16">
        <f>IF(SUM(C91:J91)&lt;INDEX(Coverage!$D$2:$D$1611,MATCH(A91, Coverage!$A$2:$A$1611,0)),INDEX(Pop!$K$2:$K$1611,MATCH(A91, Pop!$A$2:$A$1611,0))/INDEX(Coverage!$F$2:$F$1611,MATCH(A91, Coverage!$A$2:$A$1611,0)),0)</f>
        <v/>
      </c>
      <c r="L91" s="16">
        <f>IF(SUM(C91:K91)&lt;INDEX(Coverage!$D$2:$D$1611,MATCH(A91, Coverage!$A$2:$A$1611,0)),INDEX(Pop!$L$2:$L$1611,MATCH(A91, Pop!$A$2:$A$1611,0))/INDEX(Coverage!$F$2:$F$1611,MATCH(A91, Coverage!$A$2:$A$1611,0)),0)</f>
        <v/>
      </c>
    </row>
    <row r="92">
      <c r="A92" s="16">
        <f>'Data'!A92</f>
        <v/>
      </c>
      <c r="B92" s="16">
        <f>'Data'!B92</f>
        <v/>
      </c>
      <c r="C92" s="16">
        <f>IFERROR(INDEX(Pop!$C$2:$C$1611,MATCH(A92, Pop!$A$2:$A$1611,0)) /INDEX(Coverage!$F$2:$F$1611,MATCH(A92, Coverage!$A$2:$A$1611,0)),0)</f>
        <v/>
      </c>
      <c r="D92" s="16">
        <f>IF(SUM(C92)&lt;INDEX(Coverage!$D$2:$D$1611,MATCH(A92, Coverage!$A$2:$A$1611,0)),INDEX(Pop!$D$2:$D$1611,MATCH(A92, Pop!$A$2:$A$1611,0))/INDEX(Coverage!$F$2:$F$1611,MATCH(A92, Coverage!$A$2:$A$1611,0)),0)</f>
        <v/>
      </c>
      <c r="E92" s="16">
        <f>IF(SUM(C92:D92)&lt;INDEX(Coverage!$D$2:$D$1611,MATCH(A92, Coverage!$A$2:$A$1611,0)),INDEX(Pop!$E$2:$E$1611,MATCH(A92, Pop!$A$2:$A$1611,0))/INDEX(Coverage!$F$2:$F$1611,MATCH(A92, Coverage!$A$2:$A$1611,0)),0)</f>
        <v/>
      </c>
      <c r="F92" s="16">
        <f>IF(SUM(C92:E92)&lt;INDEX(Coverage!$D$2:$D$1611,MATCH(A92, Coverage!$A$2:$A$1611,0)),INDEX(Pop!$F$2:$F$1611,MATCH(A92, Pop!$A$2:$A$1611,0))/INDEX(Coverage!$F$2:$F$1611,MATCH(A92, Coverage!$A$2:$A$1611,0)),0)</f>
        <v/>
      </c>
      <c r="G92" s="16">
        <f>IF(SUM(C92:F92)&lt;INDEX(Coverage!$D$2:$D$1611,MATCH(A92, Coverage!$A$2:$A$1611,0)),INDEX(Pop!$G$2:$G$1611,MATCH(A92, Pop!$A$2:$A$1611,0))/INDEX(Coverage!$F$2:$F$1611,MATCH(A92, Coverage!$A$2:$A$1611,0)),0)</f>
        <v/>
      </c>
      <c r="H92" s="16">
        <f>IF(SUM(C92:G92)&lt;INDEX(Coverage!$D$2:$D$1611,MATCH(A92, Coverage!$A$2:$A$1611,0)),INDEX(Pop!$H$2:$H$1611,MATCH(A92, Pop!$A$2:$A$1611,0))/INDEX(Coverage!$F$2:$F$1611,MATCH(A92, Coverage!$A$2:$A$1611,0)),0)</f>
        <v/>
      </c>
      <c r="I92" s="16">
        <f>IF(SUM(C92:H92)&lt;INDEX(Coverage!$D$2:$D$1611,MATCH(A92, Coverage!$A$2:$A$1611,0)),INDEX(Pop!$I$2:$I$1611,MATCH(A92, Pop!$A$2:$A$1611,0))/INDEX(Coverage!$F$2:$F$1611,MATCH(A92, Coverage!$A$2:$A$1611,0)),0)</f>
        <v/>
      </c>
      <c r="J92" s="16">
        <f>IF(SUM(C92:I92)&lt;INDEX(Coverage!$D$2:$D$1611,MATCH(A92, Coverage!$A$2:$A$1611,0)),INDEX(Pop!$J$2:$J$1611,MATCH(A92, Pop!$A$2:$A$1611,0))/INDEX(Coverage!$F$2:$F$1611,MATCH(A92, Coverage!$A$2:$A$1611,0)),0)</f>
        <v/>
      </c>
      <c r="K92" s="16">
        <f>IF(SUM(C92:J92)&lt;INDEX(Coverage!$D$2:$D$1611,MATCH(A92, Coverage!$A$2:$A$1611,0)),INDEX(Pop!$K$2:$K$1611,MATCH(A92, Pop!$A$2:$A$1611,0))/INDEX(Coverage!$F$2:$F$1611,MATCH(A92, Coverage!$A$2:$A$1611,0)),0)</f>
        <v/>
      </c>
      <c r="L92" s="16">
        <f>IF(SUM(C92:K92)&lt;INDEX(Coverage!$D$2:$D$1611,MATCH(A92, Coverage!$A$2:$A$1611,0)),INDEX(Pop!$L$2:$L$1611,MATCH(A92, Pop!$A$2:$A$1611,0))/INDEX(Coverage!$F$2:$F$1611,MATCH(A92, Coverage!$A$2:$A$1611,0)),0)</f>
        <v/>
      </c>
    </row>
    <row r="93">
      <c r="A93" s="16">
        <f>'Data'!A93</f>
        <v/>
      </c>
      <c r="B93" s="16">
        <f>'Data'!B93</f>
        <v/>
      </c>
      <c r="C93" s="16">
        <f>IFERROR(INDEX(Pop!$C$2:$C$1611,MATCH(A93, Pop!$A$2:$A$1611,0)) /INDEX(Coverage!$F$2:$F$1611,MATCH(A93, Coverage!$A$2:$A$1611,0)),0)</f>
        <v/>
      </c>
      <c r="D93" s="16">
        <f>IF(SUM(C93)&lt;INDEX(Coverage!$D$2:$D$1611,MATCH(A93, Coverage!$A$2:$A$1611,0)),INDEX(Pop!$D$2:$D$1611,MATCH(A93, Pop!$A$2:$A$1611,0))/INDEX(Coverage!$F$2:$F$1611,MATCH(A93, Coverage!$A$2:$A$1611,0)),0)</f>
        <v/>
      </c>
      <c r="E93" s="16">
        <f>IF(SUM(C93:D93)&lt;INDEX(Coverage!$D$2:$D$1611,MATCH(A93, Coverage!$A$2:$A$1611,0)),INDEX(Pop!$E$2:$E$1611,MATCH(A93, Pop!$A$2:$A$1611,0))/INDEX(Coverage!$F$2:$F$1611,MATCH(A93, Coverage!$A$2:$A$1611,0)),0)</f>
        <v/>
      </c>
      <c r="F93" s="16">
        <f>IF(SUM(C93:E93)&lt;INDEX(Coverage!$D$2:$D$1611,MATCH(A93, Coverage!$A$2:$A$1611,0)),INDEX(Pop!$F$2:$F$1611,MATCH(A93, Pop!$A$2:$A$1611,0))/INDEX(Coverage!$F$2:$F$1611,MATCH(A93, Coverage!$A$2:$A$1611,0)),0)</f>
        <v/>
      </c>
      <c r="G93" s="16">
        <f>IF(SUM(C93:F93)&lt;INDEX(Coverage!$D$2:$D$1611,MATCH(A93, Coverage!$A$2:$A$1611,0)),INDEX(Pop!$G$2:$G$1611,MATCH(A93, Pop!$A$2:$A$1611,0))/INDEX(Coverage!$F$2:$F$1611,MATCH(A93, Coverage!$A$2:$A$1611,0)),0)</f>
        <v/>
      </c>
      <c r="H93" s="16">
        <f>IF(SUM(C93:G93)&lt;INDEX(Coverage!$D$2:$D$1611,MATCH(A93, Coverage!$A$2:$A$1611,0)),INDEX(Pop!$H$2:$H$1611,MATCH(A93, Pop!$A$2:$A$1611,0))/INDEX(Coverage!$F$2:$F$1611,MATCH(A93, Coverage!$A$2:$A$1611,0)),0)</f>
        <v/>
      </c>
      <c r="I93" s="16">
        <f>IF(SUM(C93:H93)&lt;INDEX(Coverage!$D$2:$D$1611,MATCH(A93, Coverage!$A$2:$A$1611,0)),INDEX(Pop!$I$2:$I$1611,MATCH(A93, Pop!$A$2:$A$1611,0))/INDEX(Coverage!$F$2:$F$1611,MATCH(A93, Coverage!$A$2:$A$1611,0)),0)</f>
        <v/>
      </c>
      <c r="J93" s="16">
        <f>IF(SUM(C93:I93)&lt;INDEX(Coverage!$D$2:$D$1611,MATCH(A93, Coverage!$A$2:$A$1611,0)),INDEX(Pop!$J$2:$J$1611,MATCH(A93, Pop!$A$2:$A$1611,0))/INDEX(Coverage!$F$2:$F$1611,MATCH(A93, Coverage!$A$2:$A$1611,0)),0)</f>
        <v/>
      </c>
      <c r="K93" s="16">
        <f>IF(SUM(C93:J93)&lt;INDEX(Coverage!$D$2:$D$1611,MATCH(A93, Coverage!$A$2:$A$1611,0)),INDEX(Pop!$K$2:$K$1611,MATCH(A93, Pop!$A$2:$A$1611,0))/INDEX(Coverage!$F$2:$F$1611,MATCH(A93, Coverage!$A$2:$A$1611,0)),0)</f>
        <v/>
      </c>
      <c r="L93" s="16">
        <f>IF(SUM(C93:K93)&lt;INDEX(Coverage!$D$2:$D$1611,MATCH(A93, Coverage!$A$2:$A$1611,0)),INDEX(Pop!$L$2:$L$1611,MATCH(A93, Pop!$A$2:$A$1611,0))/INDEX(Coverage!$F$2:$F$1611,MATCH(A93, Coverage!$A$2:$A$1611,0)),0)</f>
        <v/>
      </c>
    </row>
    <row r="94">
      <c r="A94" s="16">
        <f>'Data'!A94</f>
        <v/>
      </c>
      <c r="B94" s="16">
        <f>'Data'!B94</f>
        <v/>
      </c>
      <c r="C94" s="16">
        <f>IFERROR(INDEX(Pop!$C$2:$C$1611,MATCH(A94, Pop!$A$2:$A$1611,0)) /INDEX(Coverage!$F$2:$F$1611,MATCH(A94, Coverage!$A$2:$A$1611,0)),0)</f>
        <v/>
      </c>
      <c r="D94" s="16">
        <f>IF(SUM(C94)&lt;INDEX(Coverage!$D$2:$D$1611,MATCH(A94, Coverage!$A$2:$A$1611,0)),INDEX(Pop!$D$2:$D$1611,MATCH(A94, Pop!$A$2:$A$1611,0))/INDEX(Coverage!$F$2:$F$1611,MATCH(A94, Coverage!$A$2:$A$1611,0)),0)</f>
        <v/>
      </c>
      <c r="E94" s="16">
        <f>IF(SUM(C94:D94)&lt;INDEX(Coverage!$D$2:$D$1611,MATCH(A94, Coverage!$A$2:$A$1611,0)),INDEX(Pop!$E$2:$E$1611,MATCH(A94, Pop!$A$2:$A$1611,0))/INDEX(Coverage!$F$2:$F$1611,MATCH(A94, Coverage!$A$2:$A$1611,0)),0)</f>
        <v/>
      </c>
      <c r="F94" s="16">
        <f>IF(SUM(C94:E94)&lt;INDEX(Coverage!$D$2:$D$1611,MATCH(A94, Coverage!$A$2:$A$1611,0)),INDEX(Pop!$F$2:$F$1611,MATCH(A94, Pop!$A$2:$A$1611,0))/INDEX(Coverage!$F$2:$F$1611,MATCH(A94, Coverage!$A$2:$A$1611,0)),0)</f>
        <v/>
      </c>
      <c r="G94" s="16">
        <f>IF(SUM(C94:F94)&lt;INDEX(Coverage!$D$2:$D$1611,MATCH(A94, Coverage!$A$2:$A$1611,0)),INDEX(Pop!$G$2:$G$1611,MATCH(A94, Pop!$A$2:$A$1611,0))/INDEX(Coverage!$F$2:$F$1611,MATCH(A94, Coverage!$A$2:$A$1611,0)),0)</f>
        <v/>
      </c>
      <c r="H94" s="16">
        <f>IF(SUM(C94:G94)&lt;INDEX(Coverage!$D$2:$D$1611,MATCH(A94, Coverage!$A$2:$A$1611,0)),INDEX(Pop!$H$2:$H$1611,MATCH(A94, Pop!$A$2:$A$1611,0))/INDEX(Coverage!$F$2:$F$1611,MATCH(A94, Coverage!$A$2:$A$1611,0)),0)</f>
        <v/>
      </c>
      <c r="I94" s="16">
        <f>IF(SUM(C94:H94)&lt;INDEX(Coverage!$D$2:$D$1611,MATCH(A94, Coverage!$A$2:$A$1611,0)),INDEX(Pop!$I$2:$I$1611,MATCH(A94, Pop!$A$2:$A$1611,0))/INDEX(Coverage!$F$2:$F$1611,MATCH(A94, Coverage!$A$2:$A$1611,0)),0)</f>
        <v/>
      </c>
      <c r="J94" s="16">
        <f>IF(SUM(C94:I94)&lt;INDEX(Coverage!$D$2:$D$1611,MATCH(A94, Coverage!$A$2:$A$1611,0)),INDEX(Pop!$J$2:$J$1611,MATCH(A94, Pop!$A$2:$A$1611,0))/INDEX(Coverage!$F$2:$F$1611,MATCH(A94, Coverage!$A$2:$A$1611,0)),0)</f>
        <v/>
      </c>
      <c r="K94" s="16">
        <f>IF(SUM(C94:J94)&lt;INDEX(Coverage!$D$2:$D$1611,MATCH(A94, Coverage!$A$2:$A$1611,0)),INDEX(Pop!$K$2:$K$1611,MATCH(A94, Pop!$A$2:$A$1611,0))/INDEX(Coverage!$F$2:$F$1611,MATCH(A94, Coverage!$A$2:$A$1611,0)),0)</f>
        <v/>
      </c>
      <c r="L94" s="16">
        <f>IF(SUM(C94:K94)&lt;INDEX(Coverage!$D$2:$D$1611,MATCH(A94, Coverage!$A$2:$A$1611,0)),INDEX(Pop!$L$2:$L$1611,MATCH(A94, Pop!$A$2:$A$1611,0))/INDEX(Coverage!$F$2:$F$1611,MATCH(A94, Coverage!$A$2:$A$1611,0)),0)</f>
        <v/>
      </c>
    </row>
    <row r="95">
      <c r="A95" s="16">
        <f>'Data'!A95</f>
        <v/>
      </c>
      <c r="B95" s="16">
        <f>'Data'!B95</f>
        <v/>
      </c>
      <c r="C95" s="16">
        <f>IFERROR(INDEX(Pop!$C$2:$C$1611,MATCH(A95, Pop!$A$2:$A$1611,0)) /INDEX(Coverage!$F$2:$F$1611,MATCH(A95, Coverage!$A$2:$A$1611,0)),0)</f>
        <v/>
      </c>
      <c r="D95" s="16">
        <f>IF(SUM(C95)&lt;INDEX(Coverage!$D$2:$D$1611,MATCH(A95, Coverage!$A$2:$A$1611,0)),INDEX(Pop!$D$2:$D$1611,MATCH(A95, Pop!$A$2:$A$1611,0))/INDEX(Coverage!$F$2:$F$1611,MATCH(A95, Coverage!$A$2:$A$1611,0)),0)</f>
        <v/>
      </c>
      <c r="E95" s="16">
        <f>IF(SUM(C95:D95)&lt;INDEX(Coverage!$D$2:$D$1611,MATCH(A95, Coverage!$A$2:$A$1611,0)),INDEX(Pop!$E$2:$E$1611,MATCH(A95, Pop!$A$2:$A$1611,0))/INDEX(Coverage!$F$2:$F$1611,MATCH(A95, Coverage!$A$2:$A$1611,0)),0)</f>
        <v/>
      </c>
      <c r="F95" s="16">
        <f>IF(SUM(C95:E95)&lt;INDEX(Coverage!$D$2:$D$1611,MATCH(A95, Coverage!$A$2:$A$1611,0)),INDEX(Pop!$F$2:$F$1611,MATCH(A95, Pop!$A$2:$A$1611,0))/INDEX(Coverage!$F$2:$F$1611,MATCH(A95, Coverage!$A$2:$A$1611,0)),0)</f>
        <v/>
      </c>
      <c r="G95" s="16">
        <f>IF(SUM(C95:F95)&lt;INDEX(Coverage!$D$2:$D$1611,MATCH(A95, Coverage!$A$2:$A$1611,0)),INDEX(Pop!$G$2:$G$1611,MATCH(A95, Pop!$A$2:$A$1611,0))/INDEX(Coverage!$F$2:$F$1611,MATCH(A95, Coverage!$A$2:$A$1611,0)),0)</f>
        <v/>
      </c>
      <c r="H95" s="16">
        <f>IF(SUM(C95:G95)&lt;INDEX(Coverage!$D$2:$D$1611,MATCH(A95, Coverage!$A$2:$A$1611,0)),INDEX(Pop!$H$2:$H$1611,MATCH(A95, Pop!$A$2:$A$1611,0))/INDEX(Coverage!$F$2:$F$1611,MATCH(A95, Coverage!$A$2:$A$1611,0)),0)</f>
        <v/>
      </c>
      <c r="I95" s="16">
        <f>IF(SUM(C95:H95)&lt;INDEX(Coverage!$D$2:$D$1611,MATCH(A95, Coverage!$A$2:$A$1611,0)),INDEX(Pop!$I$2:$I$1611,MATCH(A95, Pop!$A$2:$A$1611,0))/INDEX(Coverage!$F$2:$F$1611,MATCH(A95, Coverage!$A$2:$A$1611,0)),0)</f>
        <v/>
      </c>
      <c r="J95" s="16">
        <f>IF(SUM(C95:I95)&lt;INDEX(Coverage!$D$2:$D$1611,MATCH(A95, Coverage!$A$2:$A$1611,0)),INDEX(Pop!$J$2:$J$1611,MATCH(A95, Pop!$A$2:$A$1611,0))/INDEX(Coverage!$F$2:$F$1611,MATCH(A95, Coverage!$A$2:$A$1611,0)),0)</f>
        <v/>
      </c>
      <c r="K95" s="16">
        <f>IF(SUM(C95:J95)&lt;INDEX(Coverage!$D$2:$D$1611,MATCH(A95, Coverage!$A$2:$A$1611,0)),INDEX(Pop!$K$2:$K$1611,MATCH(A95, Pop!$A$2:$A$1611,0))/INDEX(Coverage!$F$2:$F$1611,MATCH(A95, Coverage!$A$2:$A$1611,0)),0)</f>
        <v/>
      </c>
      <c r="L95" s="16">
        <f>IF(SUM(C95:K95)&lt;INDEX(Coverage!$D$2:$D$1611,MATCH(A95, Coverage!$A$2:$A$1611,0)),INDEX(Pop!$L$2:$L$1611,MATCH(A95, Pop!$A$2:$A$1611,0))/INDEX(Coverage!$F$2:$F$1611,MATCH(A95, Coverage!$A$2:$A$1611,0)),0)</f>
        <v/>
      </c>
    </row>
    <row r="96">
      <c r="A96" s="16">
        <f>'Data'!A96</f>
        <v/>
      </c>
      <c r="B96" s="16">
        <f>'Data'!B96</f>
        <v/>
      </c>
      <c r="C96" s="16">
        <f>IFERROR(INDEX(Pop!$C$2:$C$1611,MATCH(A96, Pop!$A$2:$A$1611,0)) /INDEX(Coverage!$F$2:$F$1611,MATCH(A96, Coverage!$A$2:$A$1611,0)),0)</f>
        <v/>
      </c>
      <c r="D96" s="16">
        <f>IF(SUM(C96)&lt;INDEX(Coverage!$D$2:$D$1611,MATCH(A96, Coverage!$A$2:$A$1611,0)),INDEX(Pop!$D$2:$D$1611,MATCH(A96, Pop!$A$2:$A$1611,0))/INDEX(Coverage!$F$2:$F$1611,MATCH(A96, Coverage!$A$2:$A$1611,0)),0)</f>
        <v/>
      </c>
      <c r="E96" s="16">
        <f>IF(SUM(C96:D96)&lt;INDEX(Coverage!$D$2:$D$1611,MATCH(A96, Coverage!$A$2:$A$1611,0)),INDEX(Pop!$E$2:$E$1611,MATCH(A96, Pop!$A$2:$A$1611,0))/INDEX(Coverage!$F$2:$F$1611,MATCH(A96, Coverage!$A$2:$A$1611,0)),0)</f>
        <v/>
      </c>
      <c r="F96" s="16">
        <f>IF(SUM(C96:E96)&lt;INDEX(Coverage!$D$2:$D$1611,MATCH(A96, Coverage!$A$2:$A$1611,0)),INDEX(Pop!$F$2:$F$1611,MATCH(A96, Pop!$A$2:$A$1611,0))/INDEX(Coverage!$F$2:$F$1611,MATCH(A96, Coverage!$A$2:$A$1611,0)),0)</f>
        <v/>
      </c>
      <c r="G96" s="16">
        <f>IF(SUM(C96:F96)&lt;INDEX(Coverage!$D$2:$D$1611,MATCH(A96, Coverage!$A$2:$A$1611,0)),INDEX(Pop!$G$2:$G$1611,MATCH(A96, Pop!$A$2:$A$1611,0))/INDEX(Coverage!$F$2:$F$1611,MATCH(A96, Coverage!$A$2:$A$1611,0)),0)</f>
        <v/>
      </c>
      <c r="H96" s="16">
        <f>IF(SUM(C96:G96)&lt;INDEX(Coverage!$D$2:$D$1611,MATCH(A96, Coverage!$A$2:$A$1611,0)),INDEX(Pop!$H$2:$H$1611,MATCH(A96, Pop!$A$2:$A$1611,0))/INDEX(Coverage!$F$2:$F$1611,MATCH(A96, Coverage!$A$2:$A$1611,0)),0)</f>
        <v/>
      </c>
      <c r="I96" s="16">
        <f>IF(SUM(C96:H96)&lt;INDEX(Coverage!$D$2:$D$1611,MATCH(A96, Coverage!$A$2:$A$1611,0)),INDEX(Pop!$I$2:$I$1611,MATCH(A96, Pop!$A$2:$A$1611,0))/INDEX(Coverage!$F$2:$F$1611,MATCH(A96, Coverage!$A$2:$A$1611,0)),0)</f>
        <v/>
      </c>
      <c r="J96" s="16">
        <f>IF(SUM(C96:I96)&lt;INDEX(Coverage!$D$2:$D$1611,MATCH(A96, Coverage!$A$2:$A$1611,0)),INDEX(Pop!$J$2:$J$1611,MATCH(A96, Pop!$A$2:$A$1611,0))/INDEX(Coverage!$F$2:$F$1611,MATCH(A96, Coverage!$A$2:$A$1611,0)),0)</f>
        <v/>
      </c>
      <c r="K96" s="16">
        <f>IF(SUM(C96:J96)&lt;INDEX(Coverage!$D$2:$D$1611,MATCH(A96, Coverage!$A$2:$A$1611,0)),INDEX(Pop!$K$2:$K$1611,MATCH(A96, Pop!$A$2:$A$1611,0))/INDEX(Coverage!$F$2:$F$1611,MATCH(A96, Coverage!$A$2:$A$1611,0)),0)</f>
        <v/>
      </c>
      <c r="L96" s="16">
        <f>IF(SUM(C96:K96)&lt;INDEX(Coverage!$D$2:$D$1611,MATCH(A96, Coverage!$A$2:$A$1611,0)),INDEX(Pop!$L$2:$L$1611,MATCH(A96, Pop!$A$2:$A$1611,0))/INDEX(Coverage!$F$2:$F$1611,MATCH(A96, Coverage!$A$2:$A$1611,0)),0)</f>
        <v/>
      </c>
    </row>
    <row r="97">
      <c r="A97" s="16">
        <f>'Data'!A97</f>
        <v/>
      </c>
      <c r="B97" s="16">
        <f>'Data'!B97</f>
        <v/>
      </c>
      <c r="C97" s="16">
        <f>IFERROR(INDEX(Pop!$C$2:$C$1611,MATCH(A97, Pop!$A$2:$A$1611,0)) /INDEX(Coverage!$F$2:$F$1611,MATCH(A97, Coverage!$A$2:$A$1611,0)),0)</f>
        <v/>
      </c>
      <c r="D97" s="16">
        <f>IF(SUM(C97)&lt;INDEX(Coverage!$D$2:$D$1611,MATCH(A97, Coverage!$A$2:$A$1611,0)),INDEX(Pop!$D$2:$D$1611,MATCH(A97, Pop!$A$2:$A$1611,0))/INDEX(Coverage!$F$2:$F$1611,MATCH(A97, Coverage!$A$2:$A$1611,0)),0)</f>
        <v/>
      </c>
      <c r="E97" s="16">
        <f>IF(SUM(C97:D97)&lt;INDEX(Coverage!$D$2:$D$1611,MATCH(A97, Coverage!$A$2:$A$1611,0)),INDEX(Pop!$E$2:$E$1611,MATCH(A97, Pop!$A$2:$A$1611,0))/INDEX(Coverage!$F$2:$F$1611,MATCH(A97, Coverage!$A$2:$A$1611,0)),0)</f>
        <v/>
      </c>
      <c r="F97" s="16">
        <f>IF(SUM(C97:E97)&lt;INDEX(Coverage!$D$2:$D$1611,MATCH(A97, Coverage!$A$2:$A$1611,0)),INDEX(Pop!$F$2:$F$1611,MATCH(A97, Pop!$A$2:$A$1611,0))/INDEX(Coverage!$F$2:$F$1611,MATCH(A97, Coverage!$A$2:$A$1611,0)),0)</f>
        <v/>
      </c>
      <c r="G97" s="16">
        <f>IF(SUM(C97:F97)&lt;INDEX(Coverage!$D$2:$D$1611,MATCH(A97, Coverage!$A$2:$A$1611,0)),INDEX(Pop!$G$2:$G$1611,MATCH(A97, Pop!$A$2:$A$1611,0))/INDEX(Coverage!$F$2:$F$1611,MATCH(A97, Coverage!$A$2:$A$1611,0)),0)</f>
        <v/>
      </c>
      <c r="H97" s="16">
        <f>IF(SUM(C97:G97)&lt;INDEX(Coverage!$D$2:$D$1611,MATCH(A97, Coverage!$A$2:$A$1611,0)),INDEX(Pop!$H$2:$H$1611,MATCH(A97, Pop!$A$2:$A$1611,0))/INDEX(Coverage!$F$2:$F$1611,MATCH(A97, Coverage!$A$2:$A$1611,0)),0)</f>
        <v/>
      </c>
      <c r="I97" s="16">
        <f>IF(SUM(C97:H97)&lt;INDEX(Coverage!$D$2:$D$1611,MATCH(A97, Coverage!$A$2:$A$1611,0)),INDEX(Pop!$I$2:$I$1611,MATCH(A97, Pop!$A$2:$A$1611,0))/INDEX(Coverage!$F$2:$F$1611,MATCH(A97, Coverage!$A$2:$A$1611,0)),0)</f>
        <v/>
      </c>
      <c r="J97" s="16">
        <f>IF(SUM(C97:I97)&lt;INDEX(Coverage!$D$2:$D$1611,MATCH(A97, Coverage!$A$2:$A$1611,0)),INDEX(Pop!$J$2:$J$1611,MATCH(A97, Pop!$A$2:$A$1611,0))/INDEX(Coverage!$F$2:$F$1611,MATCH(A97, Coverage!$A$2:$A$1611,0)),0)</f>
        <v/>
      </c>
      <c r="K97" s="16">
        <f>IF(SUM(C97:J97)&lt;INDEX(Coverage!$D$2:$D$1611,MATCH(A97, Coverage!$A$2:$A$1611,0)),INDEX(Pop!$K$2:$K$1611,MATCH(A97, Pop!$A$2:$A$1611,0))/INDEX(Coverage!$F$2:$F$1611,MATCH(A97, Coverage!$A$2:$A$1611,0)),0)</f>
        <v/>
      </c>
      <c r="L97" s="16">
        <f>IF(SUM(C97:K97)&lt;INDEX(Coverage!$D$2:$D$1611,MATCH(A97, Coverage!$A$2:$A$1611,0)),INDEX(Pop!$L$2:$L$1611,MATCH(A97, Pop!$A$2:$A$1611,0))/INDEX(Coverage!$F$2:$F$1611,MATCH(A97, Coverage!$A$2:$A$1611,0)),0)</f>
        <v/>
      </c>
    </row>
    <row r="98">
      <c r="A98" s="16">
        <f>'Data'!A98</f>
        <v/>
      </c>
      <c r="B98" s="16">
        <f>'Data'!B98</f>
        <v/>
      </c>
      <c r="C98" s="16">
        <f>IFERROR(INDEX(Pop!$C$2:$C$1611,MATCH(A98, Pop!$A$2:$A$1611,0)) /INDEX(Coverage!$F$2:$F$1611,MATCH(A98, Coverage!$A$2:$A$1611,0)),0)</f>
        <v/>
      </c>
      <c r="D98" s="16">
        <f>IF(SUM(C98)&lt;INDEX(Coverage!$D$2:$D$1611,MATCH(A98, Coverage!$A$2:$A$1611,0)),INDEX(Pop!$D$2:$D$1611,MATCH(A98, Pop!$A$2:$A$1611,0))/INDEX(Coverage!$F$2:$F$1611,MATCH(A98, Coverage!$A$2:$A$1611,0)),0)</f>
        <v/>
      </c>
      <c r="E98" s="16">
        <f>IF(SUM(C98:D98)&lt;INDEX(Coverage!$D$2:$D$1611,MATCH(A98, Coverage!$A$2:$A$1611,0)),INDEX(Pop!$E$2:$E$1611,MATCH(A98, Pop!$A$2:$A$1611,0))/INDEX(Coverage!$F$2:$F$1611,MATCH(A98, Coverage!$A$2:$A$1611,0)),0)</f>
        <v/>
      </c>
      <c r="F98" s="16">
        <f>IF(SUM(C98:E98)&lt;INDEX(Coverage!$D$2:$D$1611,MATCH(A98, Coverage!$A$2:$A$1611,0)),INDEX(Pop!$F$2:$F$1611,MATCH(A98, Pop!$A$2:$A$1611,0))/INDEX(Coverage!$F$2:$F$1611,MATCH(A98, Coverage!$A$2:$A$1611,0)),0)</f>
        <v/>
      </c>
      <c r="G98" s="16">
        <f>IF(SUM(C98:F98)&lt;INDEX(Coverage!$D$2:$D$1611,MATCH(A98, Coverage!$A$2:$A$1611,0)),INDEX(Pop!$G$2:$G$1611,MATCH(A98, Pop!$A$2:$A$1611,0))/INDEX(Coverage!$F$2:$F$1611,MATCH(A98, Coverage!$A$2:$A$1611,0)),0)</f>
        <v/>
      </c>
      <c r="H98" s="16">
        <f>IF(SUM(C98:G98)&lt;INDEX(Coverage!$D$2:$D$1611,MATCH(A98, Coverage!$A$2:$A$1611,0)),INDEX(Pop!$H$2:$H$1611,MATCH(A98, Pop!$A$2:$A$1611,0))/INDEX(Coverage!$F$2:$F$1611,MATCH(A98, Coverage!$A$2:$A$1611,0)),0)</f>
        <v/>
      </c>
      <c r="I98" s="16">
        <f>IF(SUM(C98:H98)&lt;INDEX(Coverage!$D$2:$D$1611,MATCH(A98, Coverage!$A$2:$A$1611,0)),INDEX(Pop!$I$2:$I$1611,MATCH(A98, Pop!$A$2:$A$1611,0))/INDEX(Coverage!$F$2:$F$1611,MATCH(A98, Coverage!$A$2:$A$1611,0)),0)</f>
        <v/>
      </c>
      <c r="J98" s="16">
        <f>IF(SUM(C98:I98)&lt;INDEX(Coverage!$D$2:$D$1611,MATCH(A98, Coverage!$A$2:$A$1611,0)),INDEX(Pop!$J$2:$J$1611,MATCH(A98, Pop!$A$2:$A$1611,0))/INDEX(Coverage!$F$2:$F$1611,MATCH(A98, Coverage!$A$2:$A$1611,0)),0)</f>
        <v/>
      </c>
      <c r="K98" s="16">
        <f>IF(SUM(C98:J98)&lt;INDEX(Coverage!$D$2:$D$1611,MATCH(A98, Coverage!$A$2:$A$1611,0)),INDEX(Pop!$K$2:$K$1611,MATCH(A98, Pop!$A$2:$A$1611,0))/INDEX(Coverage!$F$2:$F$1611,MATCH(A98, Coverage!$A$2:$A$1611,0)),0)</f>
        <v/>
      </c>
      <c r="L98" s="16">
        <f>IF(SUM(C98:K98)&lt;INDEX(Coverage!$D$2:$D$1611,MATCH(A98, Coverage!$A$2:$A$1611,0)),INDEX(Pop!$L$2:$L$1611,MATCH(A98, Pop!$A$2:$A$1611,0))/INDEX(Coverage!$F$2:$F$1611,MATCH(A98, Coverage!$A$2:$A$1611,0)),0)</f>
        <v/>
      </c>
    </row>
    <row r="99">
      <c r="A99" s="16">
        <f>'Data'!A99</f>
        <v/>
      </c>
      <c r="B99" s="16">
        <f>'Data'!B99</f>
        <v/>
      </c>
      <c r="C99" s="16">
        <f>IFERROR(INDEX(Pop!$C$2:$C$1611,MATCH(A99, Pop!$A$2:$A$1611,0)) /INDEX(Coverage!$F$2:$F$1611,MATCH(A99, Coverage!$A$2:$A$1611,0)),0)</f>
        <v/>
      </c>
      <c r="D99" s="16">
        <f>IF(SUM(C99)&lt;INDEX(Coverage!$D$2:$D$1611,MATCH(A99, Coverage!$A$2:$A$1611,0)),INDEX(Pop!$D$2:$D$1611,MATCH(A99, Pop!$A$2:$A$1611,0))/INDEX(Coverage!$F$2:$F$1611,MATCH(A99, Coverage!$A$2:$A$1611,0)),0)</f>
        <v/>
      </c>
      <c r="E99" s="16">
        <f>IF(SUM(C99:D99)&lt;INDEX(Coverage!$D$2:$D$1611,MATCH(A99, Coverage!$A$2:$A$1611,0)),INDEX(Pop!$E$2:$E$1611,MATCH(A99, Pop!$A$2:$A$1611,0))/INDEX(Coverage!$F$2:$F$1611,MATCH(A99, Coverage!$A$2:$A$1611,0)),0)</f>
        <v/>
      </c>
      <c r="F99" s="16">
        <f>IF(SUM(C99:E99)&lt;INDEX(Coverage!$D$2:$D$1611,MATCH(A99, Coverage!$A$2:$A$1611,0)),INDEX(Pop!$F$2:$F$1611,MATCH(A99, Pop!$A$2:$A$1611,0))/INDEX(Coverage!$F$2:$F$1611,MATCH(A99, Coverage!$A$2:$A$1611,0)),0)</f>
        <v/>
      </c>
      <c r="G99" s="16">
        <f>IF(SUM(C99:F99)&lt;INDEX(Coverage!$D$2:$D$1611,MATCH(A99, Coverage!$A$2:$A$1611,0)),INDEX(Pop!$G$2:$G$1611,MATCH(A99, Pop!$A$2:$A$1611,0))/INDEX(Coverage!$F$2:$F$1611,MATCH(A99, Coverage!$A$2:$A$1611,0)),0)</f>
        <v/>
      </c>
      <c r="H99" s="16">
        <f>IF(SUM(C99:G99)&lt;INDEX(Coverage!$D$2:$D$1611,MATCH(A99, Coverage!$A$2:$A$1611,0)),INDEX(Pop!$H$2:$H$1611,MATCH(A99, Pop!$A$2:$A$1611,0))/INDEX(Coverage!$F$2:$F$1611,MATCH(A99, Coverage!$A$2:$A$1611,0)),0)</f>
        <v/>
      </c>
      <c r="I99" s="16">
        <f>IF(SUM(C99:H99)&lt;INDEX(Coverage!$D$2:$D$1611,MATCH(A99, Coverage!$A$2:$A$1611,0)),INDEX(Pop!$I$2:$I$1611,MATCH(A99, Pop!$A$2:$A$1611,0))/INDEX(Coverage!$F$2:$F$1611,MATCH(A99, Coverage!$A$2:$A$1611,0)),0)</f>
        <v/>
      </c>
      <c r="J99" s="16">
        <f>IF(SUM(C99:I99)&lt;INDEX(Coverage!$D$2:$D$1611,MATCH(A99, Coverage!$A$2:$A$1611,0)),INDEX(Pop!$J$2:$J$1611,MATCH(A99, Pop!$A$2:$A$1611,0))/INDEX(Coverage!$F$2:$F$1611,MATCH(A99, Coverage!$A$2:$A$1611,0)),0)</f>
        <v/>
      </c>
      <c r="K99" s="16">
        <f>IF(SUM(C99:J99)&lt;INDEX(Coverage!$D$2:$D$1611,MATCH(A99, Coverage!$A$2:$A$1611,0)),INDEX(Pop!$K$2:$K$1611,MATCH(A99, Pop!$A$2:$A$1611,0))/INDEX(Coverage!$F$2:$F$1611,MATCH(A99, Coverage!$A$2:$A$1611,0)),0)</f>
        <v/>
      </c>
      <c r="L99" s="16">
        <f>IF(SUM(C99:K99)&lt;INDEX(Coverage!$D$2:$D$1611,MATCH(A99, Coverage!$A$2:$A$1611,0)),INDEX(Pop!$L$2:$L$1611,MATCH(A99, Pop!$A$2:$A$1611,0))/INDEX(Coverage!$F$2:$F$1611,MATCH(A99, Coverage!$A$2:$A$1611,0)),0)</f>
        <v/>
      </c>
    </row>
    <row r="100">
      <c r="A100" s="16">
        <f>'Data'!A100</f>
        <v/>
      </c>
      <c r="B100" s="16">
        <f>'Data'!B100</f>
        <v/>
      </c>
      <c r="C100" s="16">
        <f>IFERROR(INDEX(Pop!$C$2:$C$1611,MATCH(A100, Pop!$A$2:$A$1611,0)) /INDEX(Coverage!$F$2:$F$1611,MATCH(A100, Coverage!$A$2:$A$1611,0)),0)</f>
        <v/>
      </c>
      <c r="D100" s="16">
        <f>IF(SUM(C100)&lt;INDEX(Coverage!$D$2:$D$1611,MATCH(A100, Coverage!$A$2:$A$1611,0)),INDEX(Pop!$D$2:$D$1611,MATCH(A100, Pop!$A$2:$A$1611,0))/INDEX(Coverage!$F$2:$F$1611,MATCH(A100, Coverage!$A$2:$A$1611,0)),0)</f>
        <v/>
      </c>
      <c r="E100" s="16">
        <f>IF(SUM(C100:D100)&lt;INDEX(Coverage!$D$2:$D$1611,MATCH(A100, Coverage!$A$2:$A$1611,0)),INDEX(Pop!$E$2:$E$1611,MATCH(A100, Pop!$A$2:$A$1611,0))/INDEX(Coverage!$F$2:$F$1611,MATCH(A100, Coverage!$A$2:$A$1611,0)),0)</f>
        <v/>
      </c>
      <c r="F100" s="16">
        <f>IF(SUM(C100:E100)&lt;INDEX(Coverage!$D$2:$D$1611,MATCH(A100, Coverage!$A$2:$A$1611,0)),INDEX(Pop!$F$2:$F$1611,MATCH(A100, Pop!$A$2:$A$1611,0))/INDEX(Coverage!$F$2:$F$1611,MATCH(A100, Coverage!$A$2:$A$1611,0)),0)</f>
        <v/>
      </c>
      <c r="G100" s="16">
        <f>IF(SUM(C100:F100)&lt;INDEX(Coverage!$D$2:$D$1611,MATCH(A100, Coverage!$A$2:$A$1611,0)),INDEX(Pop!$G$2:$G$1611,MATCH(A100, Pop!$A$2:$A$1611,0))/INDEX(Coverage!$F$2:$F$1611,MATCH(A100, Coverage!$A$2:$A$1611,0)),0)</f>
        <v/>
      </c>
      <c r="H100" s="16">
        <f>IF(SUM(C100:G100)&lt;INDEX(Coverage!$D$2:$D$1611,MATCH(A100, Coverage!$A$2:$A$1611,0)),INDEX(Pop!$H$2:$H$1611,MATCH(A100, Pop!$A$2:$A$1611,0))/INDEX(Coverage!$F$2:$F$1611,MATCH(A100, Coverage!$A$2:$A$1611,0)),0)</f>
        <v/>
      </c>
      <c r="I100" s="16">
        <f>IF(SUM(C100:H100)&lt;INDEX(Coverage!$D$2:$D$1611,MATCH(A100, Coverage!$A$2:$A$1611,0)),INDEX(Pop!$I$2:$I$1611,MATCH(A100, Pop!$A$2:$A$1611,0))/INDEX(Coverage!$F$2:$F$1611,MATCH(A100, Coverage!$A$2:$A$1611,0)),0)</f>
        <v/>
      </c>
      <c r="J100" s="16">
        <f>IF(SUM(C100:I100)&lt;INDEX(Coverage!$D$2:$D$1611,MATCH(A100, Coverage!$A$2:$A$1611,0)),INDEX(Pop!$J$2:$J$1611,MATCH(A100, Pop!$A$2:$A$1611,0))/INDEX(Coverage!$F$2:$F$1611,MATCH(A100, Coverage!$A$2:$A$1611,0)),0)</f>
        <v/>
      </c>
      <c r="K100" s="16">
        <f>IF(SUM(C100:J100)&lt;INDEX(Coverage!$D$2:$D$1611,MATCH(A100, Coverage!$A$2:$A$1611,0)),INDEX(Pop!$K$2:$K$1611,MATCH(A100, Pop!$A$2:$A$1611,0))/INDEX(Coverage!$F$2:$F$1611,MATCH(A100, Coverage!$A$2:$A$1611,0)),0)</f>
        <v/>
      </c>
      <c r="L100" s="16">
        <f>IF(SUM(C100:K100)&lt;INDEX(Coverage!$D$2:$D$1611,MATCH(A100, Coverage!$A$2:$A$1611,0)),INDEX(Pop!$L$2:$L$1611,MATCH(A100, Pop!$A$2:$A$1611,0))/INDEX(Coverage!$F$2:$F$1611,MATCH(A100, Coverage!$A$2:$A$1611,0)),0)</f>
        <v/>
      </c>
    </row>
    <row r="101">
      <c r="A101" s="16">
        <f>'Data'!A101</f>
        <v/>
      </c>
      <c r="B101" s="16">
        <f>'Data'!B101</f>
        <v/>
      </c>
      <c r="C101" s="16">
        <f>IFERROR(INDEX(Pop!$C$2:$C$1611,MATCH(A101, Pop!$A$2:$A$1611,0)) /INDEX(Coverage!$F$2:$F$1611,MATCH(A101, Coverage!$A$2:$A$1611,0)),0)</f>
        <v/>
      </c>
      <c r="D101" s="16">
        <f>IF(SUM(C101)&lt;INDEX(Coverage!$D$2:$D$1611,MATCH(A101, Coverage!$A$2:$A$1611,0)),INDEX(Pop!$D$2:$D$1611,MATCH(A101, Pop!$A$2:$A$1611,0))/INDEX(Coverage!$F$2:$F$1611,MATCH(A101, Coverage!$A$2:$A$1611,0)),0)</f>
        <v/>
      </c>
      <c r="E101" s="16">
        <f>IF(SUM(C101:D101)&lt;INDEX(Coverage!$D$2:$D$1611,MATCH(A101, Coverage!$A$2:$A$1611,0)),INDEX(Pop!$E$2:$E$1611,MATCH(A101, Pop!$A$2:$A$1611,0))/INDEX(Coverage!$F$2:$F$1611,MATCH(A101, Coverage!$A$2:$A$1611,0)),0)</f>
        <v/>
      </c>
      <c r="F101" s="16">
        <f>IF(SUM(C101:E101)&lt;INDEX(Coverage!$D$2:$D$1611,MATCH(A101, Coverage!$A$2:$A$1611,0)),INDEX(Pop!$F$2:$F$1611,MATCH(A101, Pop!$A$2:$A$1611,0))/INDEX(Coverage!$F$2:$F$1611,MATCH(A101, Coverage!$A$2:$A$1611,0)),0)</f>
        <v/>
      </c>
      <c r="G101" s="16">
        <f>IF(SUM(C101:F101)&lt;INDEX(Coverage!$D$2:$D$1611,MATCH(A101, Coverage!$A$2:$A$1611,0)),INDEX(Pop!$G$2:$G$1611,MATCH(A101, Pop!$A$2:$A$1611,0))/INDEX(Coverage!$F$2:$F$1611,MATCH(A101, Coverage!$A$2:$A$1611,0)),0)</f>
        <v/>
      </c>
      <c r="H101" s="16">
        <f>IF(SUM(C101:G101)&lt;INDEX(Coverage!$D$2:$D$1611,MATCH(A101, Coverage!$A$2:$A$1611,0)),INDEX(Pop!$H$2:$H$1611,MATCH(A101, Pop!$A$2:$A$1611,0))/INDEX(Coverage!$F$2:$F$1611,MATCH(A101, Coverage!$A$2:$A$1611,0)),0)</f>
        <v/>
      </c>
      <c r="I101" s="16">
        <f>IF(SUM(C101:H101)&lt;INDEX(Coverage!$D$2:$D$1611,MATCH(A101, Coverage!$A$2:$A$1611,0)),INDEX(Pop!$I$2:$I$1611,MATCH(A101, Pop!$A$2:$A$1611,0))/INDEX(Coverage!$F$2:$F$1611,MATCH(A101, Coverage!$A$2:$A$1611,0)),0)</f>
        <v/>
      </c>
      <c r="J101" s="16">
        <f>IF(SUM(C101:I101)&lt;INDEX(Coverage!$D$2:$D$1611,MATCH(A101, Coverage!$A$2:$A$1611,0)),INDEX(Pop!$J$2:$J$1611,MATCH(A101, Pop!$A$2:$A$1611,0))/INDEX(Coverage!$F$2:$F$1611,MATCH(A101, Coverage!$A$2:$A$1611,0)),0)</f>
        <v/>
      </c>
      <c r="K101" s="16">
        <f>IF(SUM(C101:J101)&lt;INDEX(Coverage!$D$2:$D$1611,MATCH(A101, Coverage!$A$2:$A$1611,0)),INDEX(Pop!$K$2:$K$1611,MATCH(A101, Pop!$A$2:$A$1611,0))/INDEX(Coverage!$F$2:$F$1611,MATCH(A101, Coverage!$A$2:$A$1611,0)),0)</f>
        <v/>
      </c>
      <c r="L101" s="16">
        <f>IF(SUM(C101:K101)&lt;INDEX(Coverage!$D$2:$D$1611,MATCH(A101, Coverage!$A$2:$A$1611,0)),INDEX(Pop!$L$2:$L$1611,MATCH(A101, Pop!$A$2:$A$1611,0))/INDEX(Coverage!$F$2:$F$1611,MATCH(A101, Coverage!$A$2:$A$1611,0)),0)</f>
        <v/>
      </c>
    </row>
    <row r="102">
      <c r="A102" s="16">
        <f>'Data'!A102</f>
        <v/>
      </c>
      <c r="B102" s="16">
        <f>'Data'!B102</f>
        <v/>
      </c>
      <c r="C102" s="16">
        <f>IFERROR(INDEX(Pop!$C$2:$C$1611,MATCH(A102, Pop!$A$2:$A$1611,0)) /INDEX(Coverage!$F$2:$F$1611,MATCH(A102, Coverage!$A$2:$A$1611,0)),0)</f>
        <v/>
      </c>
      <c r="D102" s="16">
        <f>IF(SUM(C102)&lt;INDEX(Coverage!$D$2:$D$1611,MATCH(A102, Coverage!$A$2:$A$1611,0)),INDEX(Pop!$D$2:$D$1611,MATCH(A102, Pop!$A$2:$A$1611,0))/INDEX(Coverage!$F$2:$F$1611,MATCH(A102, Coverage!$A$2:$A$1611,0)),0)</f>
        <v/>
      </c>
      <c r="E102" s="16">
        <f>IF(SUM(C102:D102)&lt;INDEX(Coverage!$D$2:$D$1611,MATCH(A102, Coverage!$A$2:$A$1611,0)),INDEX(Pop!$E$2:$E$1611,MATCH(A102, Pop!$A$2:$A$1611,0))/INDEX(Coverage!$F$2:$F$1611,MATCH(A102, Coverage!$A$2:$A$1611,0)),0)</f>
        <v/>
      </c>
      <c r="F102" s="16">
        <f>IF(SUM(C102:E102)&lt;INDEX(Coverage!$D$2:$D$1611,MATCH(A102, Coverage!$A$2:$A$1611,0)),INDEX(Pop!$F$2:$F$1611,MATCH(A102, Pop!$A$2:$A$1611,0))/INDEX(Coverage!$F$2:$F$1611,MATCH(A102, Coverage!$A$2:$A$1611,0)),0)</f>
        <v/>
      </c>
      <c r="G102" s="16">
        <f>IF(SUM(C102:F102)&lt;INDEX(Coverage!$D$2:$D$1611,MATCH(A102, Coverage!$A$2:$A$1611,0)),INDEX(Pop!$G$2:$G$1611,MATCH(A102, Pop!$A$2:$A$1611,0))/INDEX(Coverage!$F$2:$F$1611,MATCH(A102, Coverage!$A$2:$A$1611,0)),0)</f>
        <v/>
      </c>
      <c r="H102" s="16">
        <f>IF(SUM(C102:G102)&lt;INDEX(Coverage!$D$2:$D$1611,MATCH(A102, Coverage!$A$2:$A$1611,0)),INDEX(Pop!$H$2:$H$1611,MATCH(A102, Pop!$A$2:$A$1611,0))/INDEX(Coverage!$F$2:$F$1611,MATCH(A102, Coverage!$A$2:$A$1611,0)),0)</f>
        <v/>
      </c>
      <c r="I102" s="16">
        <f>IF(SUM(C102:H102)&lt;INDEX(Coverage!$D$2:$D$1611,MATCH(A102, Coverage!$A$2:$A$1611,0)),INDEX(Pop!$I$2:$I$1611,MATCH(A102, Pop!$A$2:$A$1611,0))/INDEX(Coverage!$F$2:$F$1611,MATCH(A102, Coverage!$A$2:$A$1611,0)),0)</f>
        <v/>
      </c>
      <c r="J102" s="16">
        <f>IF(SUM(C102:I102)&lt;INDEX(Coverage!$D$2:$D$1611,MATCH(A102, Coverage!$A$2:$A$1611,0)),INDEX(Pop!$J$2:$J$1611,MATCH(A102, Pop!$A$2:$A$1611,0))/INDEX(Coverage!$F$2:$F$1611,MATCH(A102, Coverage!$A$2:$A$1611,0)),0)</f>
        <v/>
      </c>
      <c r="K102" s="16">
        <f>IF(SUM(C102:J102)&lt;INDEX(Coverage!$D$2:$D$1611,MATCH(A102, Coverage!$A$2:$A$1611,0)),INDEX(Pop!$K$2:$K$1611,MATCH(A102, Pop!$A$2:$A$1611,0))/INDEX(Coverage!$F$2:$F$1611,MATCH(A102, Coverage!$A$2:$A$1611,0)),0)</f>
        <v/>
      </c>
      <c r="L102" s="16">
        <f>IF(SUM(C102:K102)&lt;INDEX(Coverage!$D$2:$D$1611,MATCH(A102, Coverage!$A$2:$A$1611,0)),INDEX(Pop!$L$2:$L$1611,MATCH(A102, Pop!$A$2:$A$1611,0))/INDEX(Coverage!$F$2:$F$1611,MATCH(A102, Coverage!$A$2:$A$1611,0)),0)</f>
        <v/>
      </c>
    </row>
    <row r="103">
      <c r="A103" s="16">
        <f>'Data'!A103</f>
        <v/>
      </c>
      <c r="B103" s="16">
        <f>'Data'!B103</f>
        <v/>
      </c>
      <c r="C103" s="16">
        <f>IFERROR(INDEX(Pop!$C$2:$C$1611,MATCH(A103, Pop!$A$2:$A$1611,0)) /INDEX(Coverage!$F$2:$F$1611,MATCH(A103, Coverage!$A$2:$A$1611,0)),0)</f>
        <v/>
      </c>
      <c r="D103" s="16">
        <f>IF(SUM(C103)&lt;INDEX(Coverage!$D$2:$D$1611,MATCH(A103, Coverage!$A$2:$A$1611,0)),INDEX(Pop!$D$2:$D$1611,MATCH(A103, Pop!$A$2:$A$1611,0))/INDEX(Coverage!$F$2:$F$1611,MATCH(A103, Coverage!$A$2:$A$1611,0)),0)</f>
        <v/>
      </c>
      <c r="E103" s="16">
        <f>IF(SUM(C103:D103)&lt;INDEX(Coverage!$D$2:$D$1611,MATCH(A103, Coverage!$A$2:$A$1611,0)),INDEX(Pop!$E$2:$E$1611,MATCH(A103, Pop!$A$2:$A$1611,0))/INDEX(Coverage!$F$2:$F$1611,MATCH(A103, Coverage!$A$2:$A$1611,0)),0)</f>
        <v/>
      </c>
      <c r="F103" s="16">
        <f>IF(SUM(C103:E103)&lt;INDEX(Coverage!$D$2:$D$1611,MATCH(A103, Coverage!$A$2:$A$1611,0)),INDEX(Pop!$F$2:$F$1611,MATCH(A103, Pop!$A$2:$A$1611,0))/INDEX(Coverage!$F$2:$F$1611,MATCH(A103, Coverage!$A$2:$A$1611,0)),0)</f>
        <v/>
      </c>
      <c r="G103" s="16">
        <f>IF(SUM(C103:F103)&lt;INDEX(Coverage!$D$2:$D$1611,MATCH(A103, Coverage!$A$2:$A$1611,0)),INDEX(Pop!$G$2:$G$1611,MATCH(A103, Pop!$A$2:$A$1611,0))/INDEX(Coverage!$F$2:$F$1611,MATCH(A103, Coverage!$A$2:$A$1611,0)),0)</f>
        <v/>
      </c>
      <c r="H103" s="16">
        <f>IF(SUM(C103:G103)&lt;INDEX(Coverage!$D$2:$D$1611,MATCH(A103, Coverage!$A$2:$A$1611,0)),INDEX(Pop!$H$2:$H$1611,MATCH(A103, Pop!$A$2:$A$1611,0))/INDEX(Coverage!$F$2:$F$1611,MATCH(A103, Coverage!$A$2:$A$1611,0)),0)</f>
        <v/>
      </c>
      <c r="I103" s="16">
        <f>IF(SUM(C103:H103)&lt;INDEX(Coverage!$D$2:$D$1611,MATCH(A103, Coverage!$A$2:$A$1611,0)),INDEX(Pop!$I$2:$I$1611,MATCH(A103, Pop!$A$2:$A$1611,0))/INDEX(Coverage!$F$2:$F$1611,MATCH(A103, Coverage!$A$2:$A$1611,0)),0)</f>
        <v/>
      </c>
      <c r="J103" s="16">
        <f>IF(SUM(C103:I103)&lt;INDEX(Coverage!$D$2:$D$1611,MATCH(A103, Coverage!$A$2:$A$1611,0)),INDEX(Pop!$J$2:$J$1611,MATCH(A103, Pop!$A$2:$A$1611,0))/INDEX(Coverage!$F$2:$F$1611,MATCH(A103, Coverage!$A$2:$A$1611,0)),0)</f>
        <v/>
      </c>
      <c r="K103" s="16">
        <f>IF(SUM(C103:J103)&lt;INDEX(Coverage!$D$2:$D$1611,MATCH(A103, Coverage!$A$2:$A$1611,0)),INDEX(Pop!$K$2:$K$1611,MATCH(A103, Pop!$A$2:$A$1611,0))/INDEX(Coverage!$F$2:$F$1611,MATCH(A103, Coverage!$A$2:$A$1611,0)),0)</f>
        <v/>
      </c>
      <c r="L103" s="16">
        <f>IF(SUM(C103:K103)&lt;INDEX(Coverage!$D$2:$D$1611,MATCH(A103, Coverage!$A$2:$A$1611,0)),INDEX(Pop!$L$2:$L$1611,MATCH(A103, Pop!$A$2:$A$1611,0))/INDEX(Coverage!$F$2:$F$1611,MATCH(A103, Coverage!$A$2:$A$1611,0)),0)</f>
        <v/>
      </c>
    </row>
    <row r="104">
      <c r="A104" s="16">
        <f>'Data'!A104</f>
        <v/>
      </c>
      <c r="B104" s="16">
        <f>'Data'!B104</f>
        <v/>
      </c>
      <c r="C104" s="16">
        <f>IFERROR(INDEX(Pop!$C$2:$C$1611,MATCH(A104, Pop!$A$2:$A$1611,0)) /INDEX(Coverage!$F$2:$F$1611,MATCH(A104, Coverage!$A$2:$A$1611,0)),0)</f>
        <v/>
      </c>
      <c r="D104" s="16">
        <f>IF(SUM(C104)&lt;INDEX(Coverage!$D$2:$D$1611,MATCH(A104, Coverage!$A$2:$A$1611,0)),INDEX(Pop!$D$2:$D$1611,MATCH(A104, Pop!$A$2:$A$1611,0))/INDEX(Coverage!$F$2:$F$1611,MATCH(A104, Coverage!$A$2:$A$1611,0)),0)</f>
        <v/>
      </c>
      <c r="E104" s="16">
        <f>IF(SUM(C104:D104)&lt;INDEX(Coverage!$D$2:$D$1611,MATCH(A104, Coverage!$A$2:$A$1611,0)),INDEX(Pop!$E$2:$E$1611,MATCH(A104, Pop!$A$2:$A$1611,0))/INDEX(Coverage!$F$2:$F$1611,MATCH(A104, Coverage!$A$2:$A$1611,0)),0)</f>
        <v/>
      </c>
      <c r="F104" s="16">
        <f>IF(SUM(C104:E104)&lt;INDEX(Coverage!$D$2:$D$1611,MATCH(A104, Coverage!$A$2:$A$1611,0)),INDEX(Pop!$F$2:$F$1611,MATCH(A104, Pop!$A$2:$A$1611,0))/INDEX(Coverage!$F$2:$F$1611,MATCH(A104, Coverage!$A$2:$A$1611,0)),0)</f>
        <v/>
      </c>
      <c r="G104" s="16">
        <f>IF(SUM(C104:F104)&lt;INDEX(Coverage!$D$2:$D$1611,MATCH(A104, Coverage!$A$2:$A$1611,0)),INDEX(Pop!$G$2:$G$1611,MATCH(A104, Pop!$A$2:$A$1611,0))/INDEX(Coverage!$F$2:$F$1611,MATCH(A104, Coverage!$A$2:$A$1611,0)),0)</f>
        <v/>
      </c>
      <c r="H104" s="16">
        <f>IF(SUM(C104:G104)&lt;INDEX(Coverage!$D$2:$D$1611,MATCH(A104, Coverage!$A$2:$A$1611,0)),INDEX(Pop!$H$2:$H$1611,MATCH(A104, Pop!$A$2:$A$1611,0))/INDEX(Coverage!$F$2:$F$1611,MATCH(A104, Coverage!$A$2:$A$1611,0)),0)</f>
        <v/>
      </c>
      <c r="I104" s="16">
        <f>IF(SUM(C104:H104)&lt;INDEX(Coverage!$D$2:$D$1611,MATCH(A104, Coverage!$A$2:$A$1611,0)),INDEX(Pop!$I$2:$I$1611,MATCH(A104, Pop!$A$2:$A$1611,0))/INDEX(Coverage!$F$2:$F$1611,MATCH(A104, Coverage!$A$2:$A$1611,0)),0)</f>
        <v/>
      </c>
      <c r="J104" s="16">
        <f>IF(SUM(C104:I104)&lt;INDEX(Coverage!$D$2:$D$1611,MATCH(A104, Coverage!$A$2:$A$1611,0)),INDEX(Pop!$J$2:$J$1611,MATCH(A104, Pop!$A$2:$A$1611,0))/INDEX(Coverage!$F$2:$F$1611,MATCH(A104, Coverage!$A$2:$A$1611,0)),0)</f>
        <v/>
      </c>
      <c r="K104" s="16">
        <f>IF(SUM(C104:J104)&lt;INDEX(Coverage!$D$2:$D$1611,MATCH(A104, Coverage!$A$2:$A$1611,0)),INDEX(Pop!$K$2:$K$1611,MATCH(A104, Pop!$A$2:$A$1611,0))/INDEX(Coverage!$F$2:$F$1611,MATCH(A104, Coverage!$A$2:$A$1611,0)),0)</f>
        <v/>
      </c>
      <c r="L104" s="16">
        <f>IF(SUM(C104:K104)&lt;INDEX(Coverage!$D$2:$D$1611,MATCH(A104, Coverage!$A$2:$A$1611,0)),INDEX(Pop!$L$2:$L$1611,MATCH(A104, Pop!$A$2:$A$1611,0))/INDEX(Coverage!$F$2:$F$1611,MATCH(A104, Coverage!$A$2:$A$1611,0)),0)</f>
        <v/>
      </c>
    </row>
    <row r="105">
      <c r="A105" s="16">
        <f>'Data'!A105</f>
        <v/>
      </c>
      <c r="B105" s="16">
        <f>'Data'!B105</f>
        <v/>
      </c>
      <c r="C105" s="16">
        <f>IFERROR(INDEX(Pop!$C$2:$C$1611,MATCH(A105, Pop!$A$2:$A$1611,0)) /INDEX(Coverage!$F$2:$F$1611,MATCH(A105, Coverage!$A$2:$A$1611,0)),0)</f>
        <v/>
      </c>
      <c r="D105" s="16">
        <f>IF(SUM(C105)&lt;INDEX(Coverage!$D$2:$D$1611,MATCH(A105, Coverage!$A$2:$A$1611,0)),INDEX(Pop!$D$2:$D$1611,MATCH(A105, Pop!$A$2:$A$1611,0))/INDEX(Coverage!$F$2:$F$1611,MATCH(A105, Coverage!$A$2:$A$1611,0)),0)</f>
        <v/>
      </c>
      <c r="E105" s="16">
        <f>IF(SUM(C105:D105)&lt;INDEX(Coverage!$D$2:$D$1611,MATCH(A105, Coverage!$A$2:$A$1611,0)),INDEX(Pop!$E$2:$E$1611,MATCH(A105, Pop!$A$2:$A$1611,0))/INDEX(Coverage!$F$2:$F$1611,MATCH(A105, Coverage!$A$2:$A$1611,0)),0)</f>
        <v/>
      </c>
      <c r="F105" s="16">
        <f>IF(SUM(C105:E105)&lt;INDEX(Coverage!$D$2:$D$1611,MATCH(A105, Coverage!$A$2:$A$1611,0)),INDEX(Pop!$F$2:$F$1611,MATCH(A105, Pop!$A$2:$A$1611,0))/INDEX(Coverage!$F$2:$F$1611,MATCH(A105, Coverage!$A$2:$A$1611,0)),0)</f>
        <v/>
      </c>
      <c r="G105" s="16">
        <f>IF(SUM(C105:F105)&lt;INDEX(Coverage!$D$2:$D$1611,MATCH(A105, Coverage!$A$2:$A$1611,0)),INDEX(Pop!$G$2:$G$1611,MATCH(A105, Pop!$A$2:$A$1611,0))/INDEX(Coverage!$F$2:$F$1611,MATCH(A105, Coverage!$A$2:$A$1611,0)),0)</f>
        <v/>
      </c>
      <c r="H105" s="16">
        <f>IF(SUM(C105:G105)&lt;INDEX(Coverage!$D$2:$D$1611,MATCH(A105, Coverage!$A$2:$A$1611,0)),INDEX(Pop!$H$2:$H$1611,MATCH(A105, Pop!$A$2:$A$1611,0))/INDEX(Coverage!$F$2:$F$1611,MATCH(A105, Coverage!$A$2:$A$1611,0)),0)</f>
        <v/>
      </c>
      <c r="I105" s="16">
        <f>IF(SUM(C105:H105)&lt;INDEX(Coverage!$D$2:$D$1611,MATCH(A105, Coverage!$A$2:$A$1611,0)),INDEX(Pop!$I$2:$I$1611,MATCH(A105, Pop!$A$2:$A$1611,0))/INDEX(Coverage!$F$2:$F$1611,MATCH(A105, Coverage!$A$2:$A$1611,0)),0)</f>
        <v/>
      </c>
      <c r="J105" s="16">
        <f>IF(SUM(C105:I105)&lt;INDEX(Coverage!$D$2:$D$1611,MATCH(A105, Coverage!$A$2:$A$1611,0)),INDEX(Pop!$J$2:$J$1611,MATCH(A105, Pop!$A$2:$A$1611,0))/INDEX(Coverage!$F$2:$F$1611,MATCH(A105, Coverage!$A$2:$A$1611,0)),0)</f>
        <v/>
      </c>
      <c r="K105" s="16">
        <f>IF(SUM(C105:J105)&lt;INDEX(Coverage!$D$2:$D$1611,MATCH(A105, Coverage!$A$2:$A$1611,0)),INDEX(Pop!$K$2:$K$1611,MATCH(A105, Pop!$A$2:$A$1611,0))/INDEX(Coverage!$F$2:$F$1611,MATCH(A105, Coverage!$A$2:$A$1611,0)),0)</f>
        <v/>
      </c>
      <c r="L105" s="16">
        <f>IF(SUM(C105:K105)&lt;INDEX(Coverage!$D$2:$D$1611,MATCH(A105, Coverage!$A$2:$A$1611,0)),INDEX(Pop!$L$2:$L$1611,MATCH(A105, Pop!$A$2:$A$1611,0))/INDEX(Coverage!$F$2:$F$1611,MATCH(A105, Coverage!$A$2:$A$1611,0)),0)</f>
        <v/>
      </c>
    </row>
    <row r="106">
      <c r="A106" s="16">
        <f>'Data'!A106</f>
        <v/>
      </c>
      <c r="B106" s="16">
        <f>'Data'!B106</f>
        <v/>
      </c>
      <c r="C106" s="16">
        <f>IFERROR(INDEX(Pop!$C$2:$C$1611,MATCH(A106, Pop!$A$2:$A$1611,0)) /INDEX(Coverage!$F$2:$F$1611,MATCH(A106, Coverage!$A$2:$A$1611,0)),0)</f>
        <v/>
      </c>
      <c r="D106" s="16">
        <f>IF(SUM(C106)&lt;INDEX(Coverage!$D$2:$D$1611,MATCH(A106, Coverage!$A$2:$A$1611,0)),INDEX(Pop!$D$2:$D$1611,MATCH(A106, Pop!$A$2:$A$1611,0))/INDEX(Coverage!$F$2:$F$1611,MATCH(A106, Coverage!$A$2:$A$1611,0)),0)</f>
        <v/>
      </c>
      <c r="E106" s="16">
        <f>IF(SUM(C106:D106)&lt;INDEX(Coverage!$D$2:$D$1611,MATCH(A106, Coverage!$A$2:$A$1611,0)),INDEX(Pop!$E$2:$E$1611,MATCH(A106, Pop!$A$2:$A$1611,0))/INDEX(Coverage!$F$2:$F$1611,MATCH(A106, Coverage!$A$2:$A$1611,0)),0)</f>
        <v/>
      </c>
      <c r="F106" s="16">
        <f>IF(SUM(C106:E106)&lt;INDEX(Coverage!$D$2:$D$1611,MATCH(A106, Coverage!$A$2:$A$1611,0)),INDEX(Pop!$F$2:$F$1611,MATCH(A106, Pop!$A$2:$A$1611,0))/INDEX(Coverage!$F$2:$F$1611,MATCH(A106, Coverage!$A$2:$A$1611,0)),0)</f>
        <v/>
      </c>
      <c r="G106" s="16">
        <f>IF(SUM(C106:F106)&lt;INDEX(Coverage!$D$2:$D$1611,MATCH(A106, Coverage!$A$2:$A$1611,0)),INDEX(Pop!$G$2:$G$1611,MATCH(A106, Pop!$A$2:$A$1611,0))/INDEX(Coverage!$F$2:$F$1611,MATCH(A106, Coverage!$A$2:$A$1611,0)),0)</f>
        <v/>
      </c>
      <c r="H106" s="16">
        <f>IF(SUM(C106:G106)&lt;INDEX(Coverage!$D$2:$D$1611,MATCH(A106, Coverage!$A$2:$A$1611,0)),INDEX(Pop!$H$2:$H$1611,MATCH(A106, Pop!$A$2:$A$1611,0))/INDEX(Coverage!$F$2:$F$1611,MATCH(A106, Coverage!$A$2:$A$1611,0)),0)</f>
        <v/>
      </c>
      <c r="I106" s="16">
        <f>IF(SUM(C106:H106)&lt;INDEX(Coverage!$D$2:$D$1611,MATCH(A106, Coverage!$A$2:$A$1611,0)),INDEX(Pop!$I$2:$I$1611,MATCH(A106, Pop!$A$2:$A$1611,0))/INDEX(Coverage!$F$2:$F$1611,MATCH(A106, Coverage!$A$2:$A$1611,0)),0)</f>
        <v/>
      </c>
      <c r="J106" s="16">
        <f>IF(SUM(C106:I106)&lt;INDEX(Coverage!$D$2:$D$1611,MATCH(A106, Coverage!$A$2:$A$1611,0)),INDEX(Pop!$J$2:$J$1611,MATCH(A106, Pop!$A$2:$A$1611,0))/INDEX(Coverage!$F$2:$F$1611,MATCH(A106, Coverage!$A$2:$A$1611,0)),0)</f>
        <v/>
      </c>
      <c r="K106" s="16">
        <f>IF(SUM(C106:J106)&lt;INDEX(Coverage!$D$2:$D$1611,MATCH(A106, Coverage!$A$2:$A$1611,0)),INDEX(Pop!$K$2:$K$1611,MATCH(A106, Pop!$A$2:$A$1611,0))/INDEX(Coverage!$F$2:$F$1611,MATCH(A106, Coverage!$A$2:$A$1611,0)),0)</f>
        <v/>
      </c>
      <c r="L106" s="16">
        <f>IF(SUM(C106:K106)&lt;INDEX(Coverage!$D$2:$D$1611,MATCH(A106, Coverage!$A$2:$A$1611,0)),INDEX(Pop!$L$2:$L$1611,MATCH(A106, Pop!$A$2:$A$1611,0))/INDEX(Coverage!$F$2:$F$1611,MATCH(A106, Coverage!$A$2:$A$1611,0)),0)</f>
        <v/>
      </c>
    </row>
    <row r="107">
      <c r="A107" s="16">
        <f>'Data'!A107</f>
        <v/>
      </c>
      <c r="B107" s="16">
        <f>'Data'!B107</f>
        <v/>
      </c>
      <c r="C107" s="16">
        <f>IFERROR(INDEX(Pop!$C$2:$C$1611,MATCH(A107, Pop!$A$2:$A$1611,0)) /INDEX(Coverage!$F$2:$F$1611,MATCH(A107, Coverage!$A$2:$A$1611,0)),0)</f>
        <v/>
      </c>
      <c r="D107" s="16">
        <f>IF(SUM(C107)&lt;INDEX(Coverage!$D$2:$D$1611,MATCH(A107, Coverage!$A$2:$A$1611,0)),INDEX(Pop!$D$2:$D$1611,MATCH(A107, Pop!$A$2:$A$1611,0))/INDEX(Coverage!$F$2:$F$1611,MATCH(A107, Coverage!$A$2:$A$1611,0)),0)</f>
        <v/>
      </c>
      <c r="E107" s="16">
        <f>IF(SUM(C107:D107)&lt;INDEX(Coverage!$D$2:$D$1611,MATCH(A107, Coverage!$A$2:$A$1611,0)),INDEX(Pop!$E$2:$E$1611,MATCH(A107, Pop!$A$2:$A$1611,0))/INDEX(Coverage!$F$2:$F$1611,MATCH(A107, Coverage!$A$2:$A$1611,0)),0)</f>
        <v/>
      </c>
      <c r="F107" s="16">
        <f>IF(SUM(C107:E107)&lt;INDEX(Coverage!$D$2:$D$1611,MATCH(A107, Coverage!$A$2:$A$1611,0)),INDEX(Pop!$F$2:$F$1611,MATCH(A107, Pop!$A$2:$A$1611,0))/INDEX(Coverage!$F$2:$F$1611,MATCH(A107, Coverage!$A$2:$A$1611,0)),0)</f>
        <v/>
      </c>
      <c r="G107" s="16">
        <f>IF(SUM(C107:F107)&lt;INDEX(Coverage!$D$2:$D$1611,MATCH(A107, Coverage!$A$2:$A$1611,0)),INDEX(Pop!$G$2:$G$1611,MATCH(A107, Pop!$A$2:$A$1611,0))/INDEX(Coverage!$F$2:$F$1611,MATCH(A107, Coverage!$A$2:$A$1611,0)),0)</f>
        <v/>
      </c>
      <c r="H107" s="16">
        <f>IF(SUM(C107:G107)&lt;INDEX(Coverage!$D$2:$D$1611,MATCH(A107, Coverage!$A$2:$A$1611,0)),INDEX(Pop!$H$2:$H$1611,MATCH(A107, Pop!$A$2:$A$1611,0))/INDEX(Coverage!$F$2:$F$1611,MATCH(A107, Coverage!$A$2:$A$1611,0)),0)</f>
        <v/>
      </c>
      <c r="I107" s="16">
        <f>IF(SUM(C107:H107)&lt;INDEX(Coverage!$D$2:$D$1611,MATCH(A107, Coverage!$A$2:$A$1611,0)),INDEX(Pop!$I$2:$I$1611,MATCH(A107, Pop!$A$2:$A$1611,0))/INDEX(Coverage!$F$2:$F$1611,MATCH(A107, Coverage!$A$2:$A$1611,0)),0)</f>
        <v/>
      </c>
      <c r="J107" s="16">
        <f>IF(SUM(C107:I107)&lt;INDEX(Coverage!$D$2:$D$1611,MATCH(A107, Coverage!$A$2:$A$1611,0)),INDEX(Pop!$J$2:$J$1611,MATCH(A107, Pop!$A$2:$A$1611,0))/INDEX(Coverage!$F$2:$F$1611,MATCH(A107, Coverage!$A$2:$A$1611,0)),0)</f>
        <v/>
      </c>
      <c r="K107" s="16">
        <f>IF(SUM(C107:J107)&lt;INDEX(Coverage!$D$2:$D$1611,MATCH(A107, Coverage!$A$2:$A$1611,0)),INDEX(Pop!$K$2:$K$1611,MATCH(A107, Pop!$A$2:$A$1611,0))/INDEX(Coverage!$F$2:$F$1611,MATCH(A107, Coverage!$A$2:$A$1611,0)),0)</f>
        <v/>
      </c>
      <c r="L107" s="16">
        <f>IF(SUM(C107:K107)&lt;INDEX(Coverage!$D$2:$D$1611,MATCH(A107, Coverage!$A$2:$A$1611,0)),INDEX(Pop!$L$2:$L$1611,MATCH(A107, Pop!$A$2:$A$1611,0))/INDEX(Coverage!$F$2:$F$1611,MATCH(A107, Coverage!$A$2:$A$1611,0)),0)</f>
        <v/>
      </c>
    </row>
    <row r="108">
      <c r="A108" s="16">
        <f>'Data'!A108</f>
        <v/>
      </c>
      <c r="B108" s="16">
        <f>'Data'!B108</f>
        <v/>
      </c>
      <c r="C108" s="16">
        <f>IFERROR(INDEX(Pop!$C$2:$C$1611,MATCH(A108, Pop!$A$2:$A$1611,0)) /INDEX(Coverage!$F$2:$F$1611,MATCH(A108, Coverage!$A$2:$A$1611,0)),0)</f>
        <v/>
      </c>
      <c r="D108" s="16">
        <f>IF(SUM(C108)&lt;INDEX(Coverage!$D$2:$D$1611,MATCH(A108, Coverage!$A$2:$A$1611,0)),INDEX(Pop!$D$2:$D$1611,MATCH(A108, Pop!$A$2:$A$1611,0))/INDEX(Coverage!$F$2:$F$1611,MATCH(A108, Coverage!$A$2:$A$1611,0)),0)</f>
        <v/>
      </c>
      <c r="E108" s="16">
        <f>IF(SUM(C108:D108)&lt;INDEX(Coverage!$D$2:$D$1611,MATCH(A108, Coverage!$A$2:$A$1611,0)),INDEX(Pop!$E$2:$E$1611,MATCH(A108, Pop!$A$2:$A$1611,0))/INDEX(Coverage!$F$2:$F$1611,MATCH(A108, Coverage!$A$2:$A$1611,0)),0)</f>
        <v/>
      </c>
      <c r="F108" s="16">
        <f>IF(SUM(C108:E108)&lt;INDEX(Coverage!$D$2:$D$1611,MATCH(A108, Coverage!$A$2:$A$1611,0)),INDEX(Pop!$F$2:$F$1611,MATCH(A108, Pop!$A$2:$A$1611,0))/INDEX(Coverage!$F$2:$F$1611,MATCH(A108, Coverage!$A$2:$A$1611,0)),0)</f>
        <v/>
      </c>
      <c r="G108" s="16">
        <f>IF(SUM(C108:F108)&lt;INDEX(Coverage!$D$2:$D$1611,MATCH(A108, Coverage!$A$2:$A$1611,0)),INDEX(Pop!$G$2:$G$1611,MATCH(A108, Pop!$A$2:$A$1611,0))/INDEX(Coverage!$F$2:$F$1611,MATCH(A108, Coverage!$A$2:$A$1611,0)),0)</f>
        <v/>
      </c>
      <c r="H108" s="16">
        <f>IF(SUM(C108:G108)&lt;INDEX(Coverage!$D$2:$D$1611,MATCH(A108, Coverage!$A$2:$A$1611,0)),INDEX(Pop!$H$2:$H$1611,MATCH(A108, Pop!$A$2:$A$1611,0))/INDEX(Coverage!$F$2:$F$1611,MATCH(A108, Coverage!$A$2:$A$1611,0)),0)</f>
        <v/>
      </c>
      <c r="I108" s="16">
        <f>IF(SUM(C108:H108)&lt;INDEX(Coverage!$D$2:$D$1611,MATCH(A108, Coverage!$A$2:$A$1611,0)),INDEX(Pop!$I$2:$I$1611,MATCH(A108, Pop!$A$2:$A$1611,0))/INDEX(Coverage!$F$2:$F$1611,MATCH(A108, Coverage!$A$2:$A$1611,0)),0)</f>
        <v/>
      </c>
      <c r="J108" s="16">
        <f>IF(SUM(C108:I108)&lt;INDEX(Coverage!$D$2:$D$1611,MATCH(A108, Coverage!$A$2:$A$1611,0)),INDEX(Pop!$J$2:$J$1611,MATCH(A108, Pop!$A$2:$A$1611,0))/INDEX(Coverage!$F$2:$F$1611,MATCH(A108, Coverage!$A$2:$A$1611,0)),0)</f>
        <v/>
      </c>
      <c r="K108" s="16">
        <f>IF(SUM(C108:J108)&lt;INDEX(Coverage!$D$2:$D$1611,MATCH(A108, Coverage!$A$2:$A$1611,0)),INDEX(Pop!$K$2:$K$1611,MATCH(A108, Pop!$A$2:$A$1611,0))/INDEX(Coverage!$F$2:$F$1611,MATCH(A108, Coverage!$A$2:$A$1611,0)),0)</f>
        <v/>
      </c>
      <c r="L108" s="16">
        <f>IF(SUM(C108:K108)&lt;INDEX(Coverage!$D$2:$D$1611,MATCH(A108, Coverage!$A$2:$A$1611,0)),INDEX(Pop!$L$2:$L$1611,MATCH(A108, Pop!$A$2:$A$1611,0))/INDEX(Coverage!$F$2:$F$1611,MATCH(A108, Coverage!$A$2:$A$1611,0)),0)</f>
        <v/>
      </c>
    </row>
    <row r="109">
      <c r="A109" s="16">
        <f>'Data'!A109</f>
        <v/>
      </c>
      <c r="B109" s="16">
        <f>'Data'!B109</f>
        <v/>
      </c>
      <c r="C109" s="16">
        <f>IFERROR(INDEX(Pop!$C$2:$C$1611,MATCH(A109, Pop!$A$2:$A$1611,0)) /INDEX(Coverage!$F$2:$F$1611,MATCH(A109, Coverage!$A$2:$A$1611,0)),0)</f>
        <v/>
      </c>
      <c r="D109" s="16">
        <f>IF(SUM(C109)&lt;INDEX(Coverage!$D$2:$D$1611,MATCH(A109, Coverage!$A$2:$A$1611,0)),INDEX(Pop!$D$2:$D$1611,MATCH(A109, Pop!$A$2:$A$1611,0))/INDEX(Coverage!$F$2:$F$1611,MATCH(A109, Coverage!$A$2:$A$1611,0)),0)</f>
        <v/>
      </c>
      <c r="E109" s="16">
        <f>IF(SUM(C109:D109)&lt;INDEX(Coverage!$D$2:$D$1611,MATCH(A109, Coverage!$A$2:$A$1611,0)),INDEX(Pop!$E$2:$E$1611,MATCH(A109, Pop!$A$2:$A$1611,0))/INDEX(Coverage!$F$2:$F$1611,MATCH(A109, Coverage!$A$2:$A$1611,0)),0)</f>
        <v/>
      </c>
      <c r="F109" s="16">
        <f>IF(SUM(C109:E109)&lt;INDEX(Coverage!$D$2:$D$1611,MATCH(A109, Coverage!$A$2:$A$1611,0)),INDEX(Pop!$F$2:$F$1611,MATCH(A109, Pop!$A$2:$A$1611,0))/INDEX(Coverage!$F$2:$F$1611,MATCH(A109, Coverage!$A$2:$A$1611,0)),0)</f>
        <v/>
      </c>
      <c r="G109" s="16">
        <f>IF(SUM(C109:F109)&lt;INDEX(Coverage!$D$2:$D$1611,MATCH(A109, Coverage!$A$2:$A$1611,0)),INDEX(Pop!$G$2:$G$1611,MATCH(A109, Pop!$A$2:$A$1611,0))/INDEX(Coverage!$F$2:$F$1611,MATCH(A109, Coverage!$A$2:$A$1611,0)),0)</f>
        <v/>
      </c>
      <c r="H109" s="16">
        <f>IF(SUM(C109:G109)&lt;INDEX(Coverage!$D$2:$D$1611,MATCH(A109, Coverage!$A$2:$A$1611,0)),INDEX(Pop!$H$2:$H$1611,MATCH(A109, Pop!$A$2:$A$1611,0))/INDEX(Coverage!$F$2:$F$1611,MATCH(A109, Coverage!$A$2:$A$1611,0)),0)</f>
        <v/>
      </c>
      <c r="I109" s="16">
        <f>IF(SUM(C109:H109)&lt;INDEX(Coverage!$D$2:$D$1611,MATCH(A109, Coverage!$A$2:$A$1611,0)),INDEX(Pop!$I$2:$I$1611,MATCH(A109, Pop!$A$2:$A$1611,0))/INDEX(Coverage!$F$2:$F$1611,MATCH(A109, Coverage!$A$2:$A$1611,0)),0)</f>
        <v/>
      </c>
      <c r="J109" s="16">
        <f>IF(SUM(C109:I109)&lt;INDEX(Coverage!$D$2:$D$1611,MATCH(A109, Coverage!$A$2:$A$1611,0)),INDEX(Pop!$J$2:$J$1611,MATCH(A109, Pop!$A$2:$A$1611,0))/INDEX(Coverage!$F$2:$F$1611,MATCH(A109, Coverage!$A$2:$A$1611,0)),0)</f>
        <v/>
      </c>
      <c r="K109" s="16">
        <f>IF(SUM(C109:J109)&lt;INDEX(Coverage!$D$2:$D$1611,MATCH(A109, Coverage!$A$2:$A$1611,0)),INDEX(Pop!$K$2:$K$1611,MATCH(A109, Pop!$A$2:$A$1611,0))/INDEX(Coverage!$F$2:$F$1611,MATCH(A109, Coverage!$A$2:$A$1611,0)),0)</f>
        <v/>
      </c>
      <c r="L109" s="16">
        <f>IF(SUM(C109:K109)&lt;INDEX(Coverage!$D$2:$D$1611,MATCH(A109, Coverage!$A$2:$A$1611,0)),INDEX(Pop!$L$2:$L$1611,MATCH(A109, Pop!$A$2:$A$1611,0))/INDEX(Coverage!$F$2:$F$1611,MATCH(A109, Coverage!$A$2:$A$1611,0)),0)</f>
        <v/>
      </c>
    </row>
    <row r="110">
      <c r="A110" s="16">
        <f>'Data'!A110</f>
        <v/>
      </c>
      <c r="B110" s="16">
        <f>'Data'!B110</f>
        <v/>
      </c>
      <c r="C110" s="16">
        <f>IFERROR(INDEX(Pop!$C$2:$C$1611,MATCH(A110, Pop!$A$2:$A$1611,0)) /INDEX(Coverage!$F$2:$F$1611,MATCH(A110, Coverage!$A$2:$A$1611,0)),0)</f>
        <v/>
      </c>
      <c r="D110" s="16">
        <f>IF(SUM(C110)&lt;INDEX(Coverage!$D$2:$D$1611,MATCH(A110, Coverage!$A$2:$A$1611,0)),INDEX(Pop!$D$2:$D$1611,MATCH(A110, Pop!$A$2:$A$1611,0))/INDEX(Coverage!$F$2:$F$1611,MATCH(A110, Coverage!$A$2:$A$1611,0)),0)</f>
        <v/>
      </c>
      <c r="E110" s="16">
        <f>IF(SUM(C110:D110)&lt;INDEX(Coverage!$D$2:$D$1611,MATCH(A110, Coverage!$A$2:$A$1611,0)),INDEX(Pop!$E$2:$E$1611,MATCH(A110, Pop!$A$2:$A$1611,0))/INDEX(Coverage!$F$2:$F$1611,MATCH(A110, Coverage!$A$2:$A$1611,0)),0)</f>
        <v/>
      </c>
      <c r="F110" s="16">
        <f>IF(SUM(C110:E110)&lt;INDEX(Coverage!$D$2:$D$1611,MATCH(A110, Coverage!$A$2:$A$1611,0)),INDEX(Pop!$F$2:$F$1611,MATCH(A110, Pop!$A$2:$A$1611,0))/INDEX(Coverage!$F$2:$F$1611,MATCH(A110, Coverage!$A$2:$A$1611,0)),0)</f>
        <v/>
      </c>
      <c r="G110" s="16">
        <f>IF(SUM(C110:F110)&lt;INDEX(Coverage!$D$2:$D$1611,MATCH(A110, Coverage!$A$2:$A$1611,0)),INDEX(Pop!$G$2:$G$1611,MATCH(A110, Pop!$A$2:$A$1611,0))/INDEX(Coverage!$F$2:$F$1611,MATCH(A110, Coverage!$A$2:$A$1611,0)),0)</f>
        <v/>
      </c>
      <c r="H110" s="16">
        <f>IF(SUM(C110:G110)&lt;INDEX(Coverage!$D$2:$D$1611,MATCH(A110, Coverage!$A$2:$A$1611,0)),INDEX(Pop!$H$2:$H$1611,MATCH(A110, Pop!$A$2:$A$1611,0))/INDEX(Coverage!$F$2:$F$1611,MATCH(A110, Coverage!$A$2:$A$1611,0)),0)</f>
        <v/>
      </c>
      <c r="I110" s="16">
        <f>IF(SUM(C110:H110)&lt;INDEX(Coverage!$D$2:$D$1611,MATCH(A110, Coverage!$A$2:$A$1611,0)),INDEX(Pop!$I$2:$I$1611,MATCH(A110, Pop!$A$2:$A$1611,0))/INDEX(Coverage!$F$2:$F$1611,MATCH(A110, Coverage!$A$2:$A$1611,0)),0)</f>
        <v/>
      </c>
      <c r="J110" s="16">
        <f>IF(SUM(C110:I110)&lt;INDEX(Coverage!$D$2:$D$1611,MATCH(A110, Coverage!$A$2:$A$1611,0)),INDEX(Pop!$J$2:$J$1611,MATCH(A110, Pop!$A$2:$A$1611,0))/INDEX(Coverage!$F$2:$F$1611,MATCH(A110, Coverage!$A$2:$A$1611,0)),0)</f>
        <v/>
      </c>
      <c r="K110" s="16">
        <f>IF(SUM(C110:J110)&lt;INDEX(Coverage!$D$2:$D$1611,MATCH(A110, Coverage!$A$2:$A$1611,0)),INDEX(Pop!$K$2:$K$1611,MATCH(A110, Pop!$A$2:$A$1611,0))/INDEX(Coverage!$F$2:$F$1611,MATCH(A110, Coverage!$A$2:$A$1611,0)),0)</f>
        <v/>
      </c>
      <c r="L110" s="16">
        <f>IF(SUM(C110:K110)&lt;INDEX(Coverage!$D$2:$D$1611,MATCH(A110, Coverage!$A$2:$A$1611,0)),INDEX(Pop!$L$2:$L$1611,MATCH(A110, Pop!$A$2:$A$1611,0))/INDEX(Coverage!$F$2:$F$1611,MATCH(A110, Coverage!$A$2:$A$1611,0)),0)</f>
        <v/>
      </c>
    </row>
    <row r="111">
      <c r="A111" s="16">
        <f>'Data'!A111</f>
        <v/>
      </c>
      <c r="B111" s="16">
        <f>'Data'!B111</f>
        <v/>
      </c>
      <c r="C111" s="16">
        <f>IFERROR(INDEX(Pop!$C$2:$C$1611,MATCH(A111, Pop!$A$2:$A$1611,0)) /INDEX(Coverage!$F$2:$F$1611,MATCH(A111, Coverage!$A$2:$A$1611,0)),0)</f>
        <v/>
      </c>
      <c r="D111" s="16">
        <f>IF(SUM(C111)&lt;INDEX(Coverage!$D$2:$D$1611,MATCH(A111, Coverage!$A$2:$A$1611,0)),INDEX(Pop!$D$2:$D$1611,MATCH(A111, Pop!$A$2:$A$1611,0))/INDEX(Coverage!$F$2:$F$1611,MATCH(A111, Coverage!$A$2:$A$1611,0)),0)</f>
        <v/>
      </c>
      <c r="E111" s="16">
        <f>IF(SUM(C111:D111)&lt;INDEX(Coverage!$D$2:$D$1611,MATCH(A111, Coverage!$A$2:$A$1611,0)),INDEX(Pop!$E$2:$E$1611,MATCH(A111, Pop!$A$2:$A$1611,0))/INDEX(Coverage!$F$2:$F$1611,MATCH(A111, Coverage!$A$2:$A$1611,0)),0)</f>
        <v/>
      </c>
      <c r="F111" s="16">
        <f>IF(SUM(C111:E111)&lt;INDEX(Coverage!$D$2:$D$1611,MATCH(A111, Coverage!$A$2:$A$1611,0)),INDEX(Pop!$F$2:$F$1611,MATCH(A111, Pop!$A$2:$A$1611,0))/INDEX(Coverage!$F$2:$F$1611,MATCH(A111, Coverage!$A$2:$A$1611,0)),0)</f>
        <v/>
      </c>
      <c r="G111" s="16">
        <f>IF(SUM(C111:F111)&lt;INDEX(Coverage!$D$2:$D$1611,MATCH(A111, Coverage!$A$2:$A$1611,0)),INDEX(Pop!$G$2:$G$1611,MATCH(A111, Pop!$A$2:$A$1611,0))/INDEX(Coverage!$F$2:$F$1611,MATCH(A111, Coverage!$A$2:$A$1611,0)),0)</f>
        <v/>
      </c>
      <c r="H111" s="16">
        <f>IF(SUM(C111:G111)&lt;INDEX(Coverage!$D$2:$D$1611,MATCH(A111, Coverage!$A$2:$A$1611,0)),INDEX(Pop!$H$2:$H$1611,MATCH(A111, Pop!$A$2:$A$1611,0))/INDEX(Coverage!$F$2:$F$1611,MATCH(A111, Coverage!$A$2:$A$1611,0)),0)</f>
        <v/>
      </c>
      <c r="I111" s="16">
        <f>IF(SUM(C111:H111)&lt;INDEX(Coverage!$D$2:$D$1611,MATCH(A111, Coverage!$A$2:$A$1611,0)),INDEX(Pop!$I$2:$I$1611,MATCH(A111, Pop!$A$2:$A$1611,0))/INDEX(Coverage!$F$2:$F$1611,MATCH(A111, Coverage!$A$2:$A$1611,0)),0)</f>
        <v/>
      </c>
      <c r="J111" s="16">
        <f>IF(SUM(C111:I111)&lt;INDEX(Coverage!$D$2:$D$1611,MATCH(A111, Coverage!$A$2:$A$1611,0)),INDEX(Pop!$J$2:$J$1611,MATCH(A111, Pop!$A$2:$A$1611,0))/INDEX(Coverage!$F$2:$F$1611,MATCH(A111, Coverage!$A$2:$A$1611,0)),0)</f>
        <v/>
      </c>
      <c r="K111" s="16">
        <f>IF(SUM(C111:J111)&lt;INDEX(Coverage!$D$2:$D$1611,MATCH(A111, Coverage!$A$2:$A$1611,0)),INDEX(Pop!$K$2:$K$1611,MATCH(A111, Pop!$A$2:$A$1611,0))/INDEX(Coverage!$F$2:$F$1611,MATCH(A111, Coverage!$A$2:$A$1611,0)),0)</f>
        <v/>
      </c>
      <c r="L111" s="16">
        <f>IF(SUM(C111:K111)&lt;INDEX(Coverage!$D$2:$D$1611,MATCH(A111, Coverage!$A$2:$A$1611,0)),INDEX(Pop!$L$2:$L$1611,MATCH(A111, Pop!$A$2:$A$1611,0))/INDEX(Coverage!$F$2:$F$1611,MATCH(A111, Coverage!$A$2:$A$1611,0)),0)</f>
        <v/>
      </c>
    </row>
    <row r="112">
      <c r="A112" s="16">
        <f>'Data'!A112</f>
        <v/>
      </c>
      <c r="B112" s="16">
        <f>'Data'!B112</f>
        <v/>
      </c>
      <c r="C112" s="16">
        <f>IFERROR(INDEX(Pop!$C$2:$C$1611,MATCH(A112, Pop!$A$2:$A$1611,0)) /INDEX(Coverage!$F$2:$F$1611,MATCH(A112, Coverage!$A$2:$A$1611,0)),0)</f>
        <v/>
      </c>
      <c r="D112" s="16">
        <f>IF(SUM(C112)&lt;INDEX(Coverage!$D$2:$D$1611,MATCH(A112, Coverage!$A$2:$A$1611,0)),INDEX(Pop!$D$2:$D$1611,MATCH(A112, Pop!$A$2:$A$1611,0))/INDEX(Coverage!$F$2:$F$1611,MATCH(A112, Coverage!$A$2:$A$1611,0)),0)</f>
        <v/>
      </c>
      <c r="E112" s="16">
        <f>IF(SUM(C112:D112)&lt;INDEX(Coverage!$D$2:$D$1611,MATCH(A112, Coverage!$A$2:$A$1611,0)),INDEX(Pop!$E$2:$E$1611,MATCH(A112, Pop!$A$2:$A$1611,0))/INDEX(Coverage!$F$2:$F$1611,MATCH(A112, Coverage!$A$2:$A$1611,0)),0)</f>
        <v/>
      </c>
      <c r="F112" s="16">
        <f>IF(SUM(C112:E112)&lt;INDEX(Coverage!$D$2:$D$1611,MATCH(A112, Coverage!$A$2:$A$1611,0)),INDEX(Pop!$F$2:$F$1611,MATCH(A112, Pop!$A$2:$A$1611,0))/INDEX(Coverage!$F$2:$F$1611,MATCH(A112, Coverage!$A$2:$A$1611,0)),0)</f>
        <v/>
      </c>
      <c r="G112" s="16">
        <f>IF(SUM(C112:F112)&lt;INDEX(Coverage!$D$2:$D$1611,MATCH(A112, Coverage!$A$2:$A$1611,0)),INDEX(Pop!$G$2:$G$1611,MATCH(A112, Pop!$A$2:$A$1611,0))/INDEX(Coverage!$F$2:$F$1611,MATCH(A112, Coverage!$A$2:$A$1611,0)),0)</f>
        <v/>
      </c>
      <c r="H112" s="16">
        <f>IF(SUM(C112:G112)&lt;INDEX(Coverage!$D$2:$D$1611,MATCH(A112, Coverage!$A$2:$A$1611,0)),INDEX(Pop!$H$2:$H$1611,MATCH(A112, Pop!$A$2:$A$1611,0))/INDEX(Coverage!$F$2:$F$1611,MATCH(A112, Coverage!$A$2:$A$1611,0)),0)</f>
        <v/>
      </c>
      <c r="I112" s="16">
        <f>IF(SUM(C112:H112)&lt;INDEX(Coverage!$D$2:$D$1611,MATCH(A112, Coverage!$A$2:$A$1611,0)),INDEX(Pop!$I$2:$I$1611,MATCH(A112, Pop!$A$2:$A$1611,0))/INDEX(Coverage!$F$2:$F$1611,MATCH(A112, Coverage!$A$2:$A$1611,0)),0)</f>
        <v/>
      </c>
      <c r="J112" s="16">
        <f>IF(SUM(C112:I112)&lt;INDEX(Coverage!$D$2:$D$1611,MATCH(A112, Coverage!$A$2:$A$1611,0)),INDEX(Pop!$J$2:$J$1611,MATCH(A112, Pop!$A$2:$A$1611,0))/INDEX(Coverage!$F$2:$F$1611,MATCH(A112, Coverage!$A$2:$A$1611,0)),0)</f>
        <v/>
      </c>
      <c r="K112" s="16">
        <f>IF(SUM(C112:J112)&lt;INDEX(Coverage!$D$2:$D$1611,MATCH(A112, Coverage!$A$2:$A$1611,0)),INDEX(Pop!$K$2:$K$1611,MATCH(A112, Pop!$A$2:$A$1611,0))/INDEX(Coverage!$F$2:$F$1611,MATCH(A112, Coverage!$A$2:$A$1611,0)),0)</f>
        <v/>
      </c>
      <c r="L112" s="16">
        <f>IF(SUM(C112:K112)&lt;INDEX(Coverage!$D$2:$D$1611,MATCH(A112, Coverage!$A$2:$A$1611,0)),INDEX(Pop!$L$2:$L$1611,MATCH(A112, Pop!$A$2:$A$1611,0))/INDEX(Coverage!$F$2:$F$1611,MATCH(A112, Coverage!$A$2:$A$1611,0)),0)</f>
        <v/>
      </c>
    </row>
    <row r="113">
      <c r="A113" s="16">
        <f>'Data'!A113</f>
        <v/>
      </c>
      <c r="B113" s="16">
        <f>'Data'!B113</f>
        <v/>
      </c>
      <c r="C113" s="16">
        <f>IFERROR(INDEX(Pop!$C$2:$C$1611,MATCH(A113, Pop!$A$2:$A$1611,0)) /INDEX(Coverage!$F$2:$F$1611,MATCH(A113, Coverage!$A$2:$A$1611,0)),0)</f>
        <v/>
      </c>
      <c r="D113" s="16">
        <f>IF(SUM(C113)&lt;INDEX(Coverage!$D$2:$D$1611,MATCH(A113, Coverage!$A$2:$A$1611,0)),INDEX(Pop!$D$2:$D$1611,MATCH(A113, Pop!$A$2:$A$1611,0))/INDEX(Coverage!$F$2:$F$1611,MATCH(A113, Coverage!$A$2:$A$1611,0)),0)</f>
        <v/>
      </c>
      <c r="E113" s="16">
        <f>IF(SUM(C113:D113)&lt;INDEX(Coverage!$D$2:$D$1611,MATCH(A113, Coverage!$A$2:$A$1611,0)),INDEX(Pop!$E$2:$E$1611,MATCH(A113, Pop!$A$2:$A$1611,0))/INDEX(Coverage!$F$2:$F$1611,MATCH(A113, Coverage!$A$2:$A$1611,0)),0)</f>
        <v/>
      </c>
      <c r="F113" s="16">
        <f>IF(SUM(C113:E113)&lt;INDEX(Coverage!$D$2:$D$1611,MATCH(A113, Coverage!$A$2:$A$1611,0)),INDEX(Pop!$F$2:$F$1611,MATCH(A113, Pop!$A$2:$A$1611,0))/INDEX(Coverage!$F$2:$F$1611,MATCH(A113, Coverage!$A$2:$A$1611,0)),0)</f>
        <v/>
      </c>
      <c r="G113" s="16">
        <f>IF(SUM(C113:F113)&lt;INDEX(Coverage!$D$2:$D$1611,MATCH(A113, Coverage!$A$2:$A$1611,0)),INDEX(Pop!$G$2:$G$1611,MATCH(A113, Pop!$A$2:$A$1611,0))/INDEX(Coverage!$F$2:$F$1611,MATCH(A113, Coverage!$A$2:$A$1611,0)),0)</f>
        <v/>
      </c>
      <c r="H113" s="16">
        <f>IF(SUM(C113:G113)&lt;INDEX(Coverage!$D$2:$D$1611,MATCH(A113, Coverage!$A$2:$A$1611,0)),INDEX(Pop!$H$2:$H$1611,MATCH(A113, Pop!$A$2:$A$1611,0))/INDEX(Coverage!$F$2:$F$1611,MATCH(A113, Coverage!$A$2:$A$1611,0)),0)</f>
        <v/>
      </c>
      <c r="I113" s="16">
        <f>IF(SUM(C113:H113)&lt;INDEX(Coverage!$D$2:$D$1611,MATCH(A113, Coverage!$A$2:$A$1611,0)),INDEX(Pop!$I$2:$I$1611,MATCH(A113, Pop!$A$2:$A$1611,0))/INDEX(Coverage!$F$2:$F$1611,MATCH(A113, Coverage!$A$2:$A$1611,0)),0)</f>
        <v/>
      </c>
      <c r="J113" s="16">
        <f>IF(SUM(C113:I113)&lt;INDEX(Coverage!$D$2:$D$1611,MATCH(A113, Coverage!$A$2:$A$1611,0)),INDEX(Pop!$J$2:$J$1611,MATCH(A113, Pop!$A$2:$A$1611,0))/INDEX(Coverage!$F$2:$F$1611,MATCH(A113, Coverage!$A$2:$A$1611,0)),0)</f>
        <v/>
      </c>
      <c r="K113" s="16">
        <f>IF(SUM(C113:J113)&lt;INDEX(Coverage!$D$2:$D$1611,MATCH(A113, Coverage!$A$2:$A$1611,0)),INDEX(Pop!$K$2:$K$1611,MATCH(A113, Pop!$A$2:$A$1611,0))/INDEX(Coverage!$F$2:$F$1611,MATCH(A113, Coverage!$A$2:$A$1611,0)),0)</f>
        <v/>
      </c>
      <c r="L113" s="16">
        <f>IF(SUM(C113:K113)&lt;INDEX(Coverage!$D$2:$D$1611,MATCH(A113, Coverage!$A$2:$A$1611,0)),INDEX(Pop!$L$2:$L$1611,MATCH(A113, Pop!$A$2:$A$1611,0))/INDEX(Coverage!$F$2:$F$1611,MATCH(A113, Coverage!$A$2:$A$1611,0)),0)</f>
        <v/>
      </c>
    </row>
    <row r="114">
      <c r="A114" s="16">
        <f>'Data'!A114</f>
        <v/>
      </c>
      <c r="B114" s="16">
        <f>'Data'!B114</f>
        <v/>
      </c>
      <c r="C114" s="16">
        <f>IFERROR(INDEX(Pop!$C$2:$C$1611,MATCH(A114, Pop!$A$2:$A$1611,0)) /INDEX(Coverage!$F$2:$F$1611,MATCH(A114, Coverage!$A$2:$A$1611,0)),0)</f>
        <v/>
      </c>
      <c r="D114" s="16">
        <f>IF(SUM(C114)&lt;INDEX(Coverage!$D$2:$D$1611,MATCH(A114, Coverage!$A$2:$A$1611,0)),INDEX(Pop!$D$2:$D$1611,MATCH(A114, Pop!$A$2:$A$1611,0))/INDEX(Coverage!$F$2:$F$1611,MATCH(A114, Coverage!$A$2:$A$1611,0)),0)</f>
        <v/>
      </c>
      <c r="E114" s="16">
        <f>IF(SUM(C114:D114)&lt;INDEX(Coverage!$D$2:$D$1611,MATCH(A114, Coverage!$A$2:$A$1611,0)),INDEX(Pop!$E$2:$E$1611,MATCH(A114, Pop!$A$2:$A$1611,0))/INDEX(Coverage!$F$2:$F$1611,MATCH(A114, Coverage!$A$2:$A$1611,0)),0)</f>
        <v/>
      </c>
      <c r="F114" s="16">
        <f>IF(SUM(C114:E114)&lt;INDEX(Coverage!$D$2:$D$1611,MATCH(A114, Coverage!$A$2:$A$1611,0)),INDEX(Pop!$F$2:$F$1611,MATCH(A114, Pop!$A$2:$A$1611,0))/INDEX(Coverage!$F$2:$F$1611,MATCH(A114, Coverage!$A$2:$A$1611,0)),0)</f>
        <v/>
      </c>
      <c r="G114" s="16">
        <f>IF(SUM(C114:F114)&lt;INDEX(Coverage!$D$2:$D$1611,MATCH(A114, Coverage!$A$2:$A$1611,0)),INDEX(Pop!$G$2:$G$1611,MATCH(A114, Pop!$A$2:$A$1611,0))/INDEX(Coverage!$F$2:$F$1611,MATCH(A114, Coverage!$A$2:$A$1611,0)),0)</f>
        <v/>
      </c>
      <c r="H114" s="16">
        <f>IF(SUM(C114:G114)&lt;INDEX(Coverage!$D$2:$D$1611,MATCH(A114, Coverage!$A$2:$A$1611,0)),INDEX(Pop!$H$2:$H$1611,MATCH(A114, Pop!$A$2:$A$1611,0))/INDEX(Coverage!$F$2:$F$1611,MATCH(A114, Coverage!$A$2:$A$1611,0)),0)</f>
        <v/>
      </c>
      <c r="I114" s="16">
        <f>IF(SUM(C114:H114)&lt;INDEX(Coverage!$D$2:$D$1611,MATCH(A114, Coverage!$A$2:$A$1611,0)),INDEX(Pop!$I$2:$I$1611,MATCH(A114, Pop!$A$2:$A$1611,0))/INDEX(Coverage!$F$2:$F$1611,MATCH(A114, Coverage!$A$2:$A$1611,0)),0)</f>
        <v/>
      </c>
      <c r="J114" s="16">
        <f>IF(SUM(C114:I114)&lt;INDEX(Coverage!$D$2:$D$1611,MATCH(A114, Coverage!$A$2:$A$1611,0)),INDEX(Pop!$J$2:$J$1611,MATCH(A114, Pop!$A$2:$A$1611,0))/INDEX(Coverage!$F$2:$F$1611,MATCH(A114, Coverage!$A$2:$A$1611,0)),0)</f>
        <v/>
      </c>
      <c r="K114" s="16">
        <f>IF(SUM(C114:J114)&lt;INDEX(Coverage!$D$2:$D$1611,MATCH(A114, Coverage!$A$2:$A$1611,0)),INDEX(Pop!$K$2:$K$1611,MATCH(A114, Pop!$A$2:$A$1611,0))/INDEX(Coverage!$F$2:$F$1611,MATCH(A114, Coverage!$A$2:$A$1611,0)),0)</f>
        <v/>
      </c>
      <c r="L114" s="16">
        <f>IF(SUM(C114:K114)&lt;INDEX(Coverage!$D$2:$D$1611,MATCH(A114, Coverage!$A$2:$A$1611,0)),INDEX(Pop!$L$2:$L$1611,MATCH(A114, Pop!$A$2:$A$1611,0))/INDEX(Coverage!$F$2:$F$1611,MATCH(A114, Coverage!$A$2:$A$1611,0)),0)</f>
        <v/>
      </c>
    </row>
    <row r="115">
      <c r="A115" s="16">
        <f>'Data'!A115</f>
        <v/>
      </c>
      <c r="B115" s="16">
        <f>'Data'!B115</f>
        <v/>
      </c>
      <c r="C115" s="16">
        <f>IFERROR(INDEX(Pop!$C$2:$C$1611,MATCH(A115, Pop!$A$2:$A$1611,0)) /INDEX(Coverage!$F$2:$F$1611,MATCH(A115, Coverage!$A$2:$A$1611,0)),0)</f>
        <v/>
      </c>
      <c r="D115" s="16">
        <f>IF(SUM(C115)&lt;INDEX(Coverage!$D$2:$D$1611,MATCH(A115, Coverage!$A$2:$A$1611,0)),INDEX(Pop!$D$2:$D$1611,MATCH(A115, Pop!$A$2:$A$1611,0))/INDEX(Coverage!$F$2:$F$1611,MATCH(A115, Coverage!$A$2:$A$1611,0)),0)</f>
        <v/>
      </c>
      <c r="E115" s="16">
        <f>IF(SUM(C115:D115)&lt;INDEX(Coverage!$D$2:$D$1611,MATCH(A115, Coverage!$A$2:$A$1611,0)),INDEX(Pop!$E$2:$E$1611,MATCH(A115, Pop!$A$2:$A$1611,0))/INDEX(Coverage!$F$2:$F$1611,MATCH(A115, Coverage!$A$2:$A$1611,0)),0)</f>
        <v/>
      </c>
      <c r="F115" s="16">
        <f>IF(SUM(C115:E115)&lt;INDEX(Coverage!$D$2:$D$1611,MATCH(A115, Coverage!$A$2:$A$1611,0)),INDEX(Pop!$F$2:$F$1611,MATCH(A115, Pop!$A$2:$A$1611,0))/INDEX(Coverage!$F$2:$F$1611,MATCH(A115, Coverage!$A$2:$A$1611,0)),0)</f>
        <v/>
      </c>
      <c r="G115" s="16">
        <f>IF(SUM(C115:F115)&lt;INDEX(Coverage!$D$2:$D$1611,MATCH(A115, Coverage!$A$2:$A$1611,0)),INDEX(Pop!$G$2:$G$1611,MATCH(A115, Pop!$A$2:$A$1611,0))/INDEX(Coverage!$F$2:$F$1611,MATCH(A115, Coverage!$A$2:$A$1611,0)),0)</f>
        <v/>
      </c>
      <c r="H115" s="16">
        <f>IF(SUM(C115:G115)&lt;INDEX(Coverage!$D$2:$D$1611,MATCH(A115, Coverage!$A$2:$A$1611,0)),INDEX(Pop!$H$2:$H$1611,MATCH(A115, Pop!$A$2:$A$1611,0))/INDEX(Coverage!$F$2:$F$1611,MATCH(A115, Coverage!$A$2:$A$1611,0)),0)</f>
        <v/>
      </c>
      <c r="I115" s="16">
        <f>IF(SUM(C115:H115)&lt;INDEX(Coverage!$D$2:$D$1611,MATCH(A115, Coverage!$A$2:$A$1611,0)),INDEX(Pop!$I$2:$I$1611,MATCH(A115, Pop!$A$2:$A$1611,0))/INDEX(Coverage!$F$2:$F$1611,MATCH(A115, Coverage!$A$2:$A$1611,0)),0)</f>
        <v/>
      </c>
      <c r="J115" s="16">
        <f>IF(SUM(C115:I115)&lt;INDEX(Coverage!$D$2:$D$1611,MATCH(A115, Coverage!$A$2:$A$1611,0)),INDEX(Pop!$J$2:$J$1611,MATCH(A115, Pop!$A$2:$A$1611,0))/INDEX(Coverage!$F$2:$F$1611,MATCH(A115, Coverage!$A$2:$A$1611,0)),0)</f>
        <v/>
      </c>
      <c r="K115" s="16">
        <f>IF(SUM(C115:J115)&lt;INDEX(Coverage!$D$2:$D$1611,MATCH(A115, Coverage!$A$2:$A$1611,0)),INDEX(Pop!$K$2:$K$1611,MATCH(A115, Pop!$A$2:$A$1611,0))/INDEX(Coverage!$F$2:$F$1611,MATCH(A115, Coverage!$A$2:$A$1611,0)),0)</f>
        <v/>
      </c>
      <c r="L115" s="16">
        <f>IF(SUM(C115:K115)&lt;INDEX(Coverage!$D$2:$D$1611,MATCH(A115, Coverage!$A$2:$A$1611,0)),INDEX(Pop!$L$2:$L$1611,MATCH(A115, Pop!$A$2:$A$1611,0))/INDEX(Coverage!$F$2:$F$1611,MATCH(A115, Coverage!$A$2:$A$1611,0)),0)</f>
        <v/>
      </c>
    </row>
    <row r="116">
      <c r="A116" s="16">
        <f>'Data'!A116</f>
        <v/>
      </c>
      <c r="B116" s="16">
        <f>'Data'!B116</f>
        <v/>
      </c>
      <c r="C116" s="16">
        <f>IFERROR(INDEX(Pop!$C$2:$C$1611,MATCH(A116, Pop!$A$2:$A$1611,0)) /INDEX(Coverage!$F$2:$F$1611,MATCH(A116, Coverage!$A$2:$A$1611,0)),0)</f>
        <v/>
      </c>
      <c r="D116" s="16">
        <f>IF(SUM(C116)&lt;INDEX(Coverage!$D$2:$D$1611,MATCH(A116, Coverage!$A$2:$A$1611,0)),INDEX(Pop!$D$2:$D$1611,MATCH(A116, Pop!$A$2:$A$1611,0))/INDEX(Coverage!$F$2:$F$1611,MATCH(A116, Coverage!$A$2:$A$1611,0)),0)</f>
        <v/>
      </c>
      <c r="E116" s="16">
        <f>IF(SUM(C116:D116)&lt;INDEX(Coverage!$D$2:$D$1611,MATCH(A116, Coverage!$A$2:$A$1611,0)),INDEX(Pop!$E$2:$E$1611,MATCH(A116, Pop!$A$2:$A$1611,0))/INDEX(Coverage!$F$2:$F$1611,MATCH(A116, Coverage!$A$2:$A$1611,0)),0)</f>
        <v/>
      </c>
      <c r="F116" s="16">
        <f>IF(SUM(C116:E116)&lt;INDEX(Coverage!$D$2:$D$1611,MATCH(A116, Coverage!$A$2:$A$1611,0)),INDEX(Pop!$F$2:$F$1611,MATCH(A116, Pop!$A$2:$A$1611,0))/INDEX(Coverage!$F$2:$F$1611,MATCH(A116, Coverage!$A$2:$A$1611,0)),0)</f>
        <v/>
      </c>
      <c r="G116" s="16">
        <f>IF(SUM(C116:F116)&lt;INDEX(Coverage!$D$2:$D$1611,MATCH(A116, Coverage!$A$2:$A$1611,0)),INDEX(Pop!$G$2:$G$1611,MATCH(A116, Pop!$A$2:$A$1611,0))/INDEX(Coverage!$F$2:$F$1611,MATCH(A116, Coverage!$A$2:$A$1611,0)),0)</f>
        <v/>
      </c>
      <c r="H116" s="16">
        <f>IF(SUM(C116:G116)&lt;INDEX(Coverage!$D$2:$D$1611,MATCH(A116, Coverage!$A$2:$A$1611,0)),INDEX(Pop!$H$2:$H$1611,MATCH(A116, Pop!$A$2:$A$1611,0))/INDEX(Coverage!$F$2:$F$1611,MATCH(A116, Coverage!$A$2:$A$1611,0)),0)</f>
        <v/>
      </c>
      <c r="I116" s="16">
        <f>IF(SUM(C116:H116)&lt;INDEX(Coverage!$D$2:$D$1611,MATCH(A116, Coverage!$A$2:$A$1611,0)),INDEX(Pop!$I$2:$I$1611,MATCH(A116, Pop!$A$2:$A$1611,0))/INDEX(Coverage!$F$2:$F$1611,MATCH(A116, Coverage!$A$2:$A$1611,0)),0)</f>
        <v/>
      </c>
      <c r="J116" s="16">
        <f>IF(SUM(C116:I116)&lt;INDEX(Coverage!$D$2:$D$1611,MATCH(A116, Coverage!$A$2:$A$1611,0)),INDEX(Pop!$J$2:$J$1611,MATCH(A116, Pop!$A$2:$A$1611,0))/INDEX(Coverage!$F$2:$F$1611,MATCH(A116, Coverage!$A$2:$A$1611,0)),0)</f>
        <v/>
      </c>
      <c r="K116" s="16">
        <f>IF(SUM(C116:J116)&lt;INDEX(Coverage!$D$2:$D$1611,MATCH(A116, Coverage!$A$2:$A$1611,0)),INDEX(Pop!$K$2:$K$1611,MATCH(A116, Pop!$A$2:$A$1611,0))/INDEX(Coverage!$F$2:$F$1611,MATCH(A116, Coverage!$A$2:$A$1611,0)),0)</f>
        <v/>
      </c>
      <c r="L116" s="16">
        <f>IF(SUM(C116:K116)&lt;INDEX(Coverage!$D$2:$D$1611,MATCH(A116, Coverage!$A$2:$A$1611,0)),INDEX(Pop!$L$2:$L$1611,MATCH(A116, Pop!$A$2:$A$1611,0))/INDEX(Coverage!$F$2:$F$1611,MATCH(A116, Coverage!$A$2:$A$1611,0)),0)</f>
        <v/>
      </c>
    </row>
    <row r="117">
      <c r="A117" s="16">
        <f>'Data'!A117</f>
        <v/>
      </c>
      <c r="B117" s="16">
        <f>'Data'!B117</f>
        <v/>
      </c>
      <c r="C117" s="16">
        <f>IFERROR(INDEX(Pop!$C$2:$C$1611,MATCH(A117, Pop!$A$2:$A$1611,0)) /INDEX(Coverage!$F$2:$F$1611,MATCH(A117, Coverage!$A$2:$A$1611,0)),0)</f>
        <v/>
      </c>
      <c r="D117" s="16">
        <f>IF(SUM(C117)&lt;INDEX(Coverage!$D$2:$D$1611,MATCH(A117, Coverage!$A$2:$A$1611,0)),INDEX(Pop!$D$2:$D$1611,MATCH(A117, Pop!$A$2:$A$1611,0))/INDEX(Coverage!$F$2:$F$1611,MATCH(A117, Coverage!$A$2:$A$1611,0)),0)</f>
        <v/>
      </c>
      <c r="E117" s="16">
        <f>IF(SUM(C117:D117)&lt;INDEX(Coverage!$D$2:$D$1611,MATCH(A117, Coverage!$A$2:$A$1611,0)),INDEX(Pop!$E$2:$E$1611,MATCH(A117, Pop!$A$2:$A$1611,0))/INDEX(Coverage!$F$2:$F$1611,MATCH(A117, Coverage!$A$2:$A$1611,0)),0)</f>
        <v/>
      </c>
      <c r="F117" s="16">
        <f>IF(SUM(C117:E117)&lt;INDEX(Coverage!$D$2:$D$1611,MATCH(A117, Coverage!$A$2:$A$1611,0)),INDEX(Pop!$F$2:$F$1611,MATCH(A117, Pop!$A$2:$A$1611,0))/INDEX(Coverage!$F$2:$F$1611,MATCH(A117, Coverage!$A$2:$A$1611,0)),0)</f>
        <v/>
      </c>
      <c r="G117" s="16">
        <f>IF(SUM(C117:F117)&lt;INDEX(Coverage!$D$2:$D$1611,MATCH(A117, Coverage!$A$2:$A$1611,0)),INDEX(Pop!$G$2:$G$1611,MATCH(A117, Pop!$A$2:$A$1611,0))/INDEX(Coverage!$F$2:$F$1611,MATCH(A117, Coverage!$A$2:$A$1611,0)),0)</f>
        <v/>
      </c>
      <c r="H117" s="16">
        <f>IF(SUM(C117:G117)&lt;INDEX(Coverage!$D$2:$D$1611,MATCH(A117, Coverage!$A$2:$A$1611,0)),INDEX(Pop!$H$2:$H$1611,MATCH(A117, Pop!$A$2:$A$1611,0))/INDEX(Coverage!$F$2:$F$1611,MATCH(A117, Coverage!$A$2:$A$1611,0)),0)</f>
        <v/>
      </c>
      <c r="I117" s="16">
        <f>IF(SUM(C117:H117)&lt;INDEX(Coverage!$D$2:$D$1611,MATCH(A117, Coverage!$A$2:$A$1611,0)),INDEX(Pop!$I$2:$I$1611,MATCH(A117, Pop!$A$2:$A$1611,0))/INDEX(Coverage!$F$2:$F$1611,MATCH(A117, Coverage!$A$2:$A$1611,0)),0)</f>
        <v/>
      </c>
      <c r="J117" s="16">
        <f>IF(SUM(C117:I117)&lt;INDEX(Coverage!$D$2:$D$1611,MATCH(A117, Coverage!$A$2:$A$1611,0)),INDEX(Pop!$J$2:$J$1611,MATCH(A117, Pop!$A$2:$A$1611,0))/INDEX(Coverage!$F$2:$F$1611,MATCH(A117, Coverage!$A$2:$A$1611,0)),0)</f>
        <v/>
      </c>
      <c r="K117" s="16">
        <f>IF(SUM(C117:J117)&lt;INDEX(Coverage!$D$2:$D$1611,MATCH(A117, Coverage!$A$2:$A$1611,0)),INDEX(Pop!$K$2:$K$1611,MATCH(A117, Pop!$A$2:$A$1611,0))/INDEX(Coverage!$F$2:$F$1611,MATCH(A117, Coverage!$A$2:$A$1611,0)),0)</f>
        <v/>
      </c>
      <c r="L117" s="16">
        <f>IF(SUM(C117:K117)&lt;INDEX(Coverage!$D$2:$D$1611,MATCH(A117, Coverage!$A$2:$A$1611,0)),INDEX(Pop!$L$2:$L$1611,MATCH(A117, Pop!$A$2:$A$1611,0))/INDEX(Coverage!$F$2:$F$1611,MATCH(A117, Coverage!$A$2:$A$1611,0)),0)</f>
        <v/>
      </c>
    </row>
    <row r="118">
      <c r="A118" s="16">
        <f>'Data'!A118</f>
        <v/>
      </c>
      <c r="B118" s="16">
        <f>'Data'!B118</f>
        <v/>
      </c>
      <c r="C118" s="16">
        <f>IFERROR(INDEX(Pop!$C$2:$C$1611,MATCH(A118, Pop!$A$2:$A$1611,0)) /INDEX(Coverage!$F$2:$F$1611,MATCH(A118, Coverage!$A$2:$A$1611,0)),0)</f>
        <v/>
      </c>
      <c r="D118" s="16">
        <f>IF(SUM(C118)&lt;INDEX(Coverage!$D$2:$D$1611,MATCH(A118, Coverage!$A$2:$A$1611,0)),INDEX(Pop!$D$2:$D$1611,MATCH(A118, Pop!$A$2:$A$1611,0))/INDEX(Coverage!$F$2:$F$1611,MATCH(A118, Coverage!$A$2:$A$1611,0)),0)</f>
        <v/>
      </c>
      <c r="E118" s="16">
        <f>IF(SUM(C118:D118)&lt;INDEX(Coverage!$D$2:$D$1611,MATCH(A118, Coverage!$A$2:$A$1611,0)),INDEX(Pop!$E$2:$E$1611,MATCH(A118, Pop!$A$2:$A$1611,0))/INDEX(Coverage!$F$2:$F$1611,MATCH(A118, Coverage!$A$2:$A$1611,0)),0)</f>
        <v/>
      </c>
      <c r="F118" s="16">
        <f>IF(SUM(C118:E118)&lt;INDEX(Coverage!$D$2:$D$1611,MATCH(A118, Coverage!$A$2:$A$1611,0)),INDEX(Pop!$F$2:$F$1611,MATCH(A118, Pop!$A$2:$A$1611,0))/INDEX(Coverage!$F$2:$F$1611,MATCH(A118, Coverage!$A$2:$A$1611,0)),0)</f>
        <v/>
      </c>
      <c r="G118" s="16">
        <f>IF(SUM(C118:F118)&lt;INDEX(Coverage!$D$2:$D$1611,MATCH(A118, Coverage!$A$2:$A$1611,0)),INDEX(Pop!$G$2:$G$1611,MATCH(A118, Pop!$A$2:$A$1611,0))/INDEX(Coverage!$F$2:$F$1611,MATCH(A118, Coverage!$A$2:$A$1611,0)),0)</f>
        <v/>
      </c>
      <c r="H118" s="16">
        <f>IF(SUM(C118:G118)&lt;INDEX(Coverage!$D$2:$D$1611,MATCH(A118, Coverage!$A$2:$A$1611,0)),INDEX(Pop!$H$2:$H$1611,MATCH(A118, Pop!$A$2:$A$1611,0))/INDEX(Coverage!$F$2:$F$1611,MATCH(A118, Coverage!$A$2:$A$1611,0)),0)</f>
        <v/>
      </c>
      <c r="I118" s="16">
        <f>IF(SUM(C118:H118)&lt;INDEX(Coverage!$D$2:$D$1611,MATCH(A118, Coverage!$A$2:$A$1611,0)),INDEX(Pop!$I$2:$I$1611,MATCH(A118, Pop!$A$2:$A$1611,0))/INDEX(Coverage!$F$2:$F$1611,MATCH(A118, Coverage!$A$2:$A$1611,0)),0)</f>
        <v/>
      </c>
      <c r="J118" s="16">
        <f>IF(SUM(C118:I118)&lt;INDEX(Coverage!$D$2:$D$1611,MATCH(A118, Coverage!$A$2:$A$1611,0)),INDEX(Pop!$J$2:$J$1611,MATCH(A118, Pop!$A$2:$A$1611,0))/INDEX(Coverage!$F$2:$F$1611,MATCH(A118, Coverage!$A$2:$A$1611,0)),0)</f>
        <v/>
      </c>
      <c r="K118" s="16">
        <f>IF(SUM(C118:J118)&lt;INDEX(Coverage!$D$2:$D$1611,MATCH(A118, Coverage!$A$2:$A$1611,0)),INDEX(Pop!$K$2:$K$1611,MATCH(A118, Pop!$A$2:$A$1611,0))/INDEX(Coverage!$F$2:$F$1611,MATCH(A118, Coverage!$A$2:$A$1611,0)),0)</f>
        <v/>
      </c>
      <c r="L118" s="16">
        <f>IF(SUM(C118:K118)&lt;INDEX(Coverage!$D$2:$D$1611,MATCH(A118, Coverage!$A$2:$A$1611,0)),INDEX(Pop!$L$2:$L$1611,MATCH(A118, Pop!$A$2:$A$1611,0))/INDEX(Coverage!$F$2:$F$1611,MATCH(A118, Coverage!$A$2:$A$1611,0)),0)</f>
        <v/>
      </c>
    </row>
    <row r="119">
      <c r="A119" s="16">
        <f>'Data'!A119</f>
        <v/>
      </c>
      <c r="B119" s="16">
        <f>'Data'!B119</f>
        <v/>
      </c>
      <c r="C119" s="16">
        <f>IFERROR(INDEX(Pop!$C$2:$C$1611,MATCH(A119, Pop!$A$2:$A$1611,0)) /INDEX(Coverage!$F$2:$F$1611,MATCH(A119, Coverage!$A$2:$A$1611,0)),0)</f>
        <v/>
      </c>
      <c r="D119" s="16">
        <f>IF(SUM(C119)&lt;INDEX(Coverage!$D$2:$D$1611,MATCH(A119, Coverage!$A$2:$A$1611,0)),INDEX(Pop!$D$2:$D$1611,MATCH(A119, Pop!$A$2:$A$1611,0))/INDEX(Coverage!$F$2:$F$1611,MATCH(A119, Coverage!$A$2:$A$1611,0)),0)</f>
        <v/>
      </c>
      <c r="E119" s="16">
        <f>IF(SUM(C119:D119)&lt;INDEX(Coverage!$D$2:$D$1611,MATCH(A119, Coverage!$A$2:$A$1611,0)),INDEX(Pop!$E$2:$E$1611,MATCH(A119, Pop!$A$2:$A$1611,0))/INDEX(Coverage!$F$2:$F$1611,MATCH(A119, Coverage!$A$2:$A$1611,0)),0)</f>
        <v/>
      </c>
      <c r="F119" s="16">
        <f>IF(SUM(C119:E119)&lt;INDEX(Coverage!$D$2:$D$1611,MATCH(A119, Coverage!$A$2:$A$1611,0)),INDEX(Pop!$F$2:$F$1611,MATCH(A119, Pop!$A$2:$A$1611,0))/INDEX(Coverage!$F$2:$F$1611,MATCH(A119, Coverage!$A$2:$A$1611,0)),0)</f>
        <v/>
      </c>
      <c r="G119" s="16">
        <f>IF(SUM(C119:F119)&lt;INDEX(Coverage!$D$2:$D$1611,MATCH(A119, Coverage!$A$2:$A$1611,0)),INDEX(Pop!$G$2:$G$1611,MATCH(A119, Pop!$A$2:$A$1611,0))/INDEX(Coverage!$F$2:$F$1611,MATCH(A119, Coverage!$A$2:$A$1611,0)),0)</f>
        <v/>
      </c>
      <c r="H119" s="16">
        <f>IF(SUM(C119:G119)&lt;INDEX(Coverage!$D$2:$D$1611,MATCH(A119, Coverage!$A$2:$A$1611,0)),INDEX(Pop!$H$2:$H$1611,MATCH(A119, Pop!$A$2:$A$1611,0))/INDEX(Coverage!$F$2:$F$1611,MATCH(A119, Coverage!$A$2:$A$1611,0)),0)</f>
        <v/>
      </c>
      <c r="I119" s="16">
        <f>IF(SUM(C119:H119)&lt;INDEX(Coverage!$D$2:$D$1611,MATCH(A119, Coverage!$A$2:$A$1611,0)),INDEX(Pop!$I$2:$I$1611,MATCH(A119, Pop!$A$2:$A$1611,0))/INDEX(Coverage!$F$2:$F$1611,MATCH(A119, Coverage!$A$2:$A$1611,0)),0)</f>
        <v/>
      </c>
      <c r="J119" s="16">
        <f>IF(SUM(C119:I119)&lt;INDEX(Coverage!$D$2:$D$1611,MATCH(A119, Coverage!$A$2:$A$1611,0)),INDEX(Pop!$J$2:$J$1611,MATCH(A119, Pop!$A$2:$A$1611,0))/INDEX(Coverage!$F$2:$F$1611,MATCH(A119, Coverage!$A$2:$A$1611,0)),0)</f>
        <v/>
      </c>
      <c r="K119" s="16">
        <f>IF(SUM(C119:J119)&lt;INDEX(Coverage!$D$2:$D$1611,MATCH(A119, Coverage!$A$2:$A$1611,0)),INDEX(Pop!$K$2:$K$1611,MATCH(A119, Pop!$A$2:$A$1611,0))/INDEX(Coverage!$F$2:$F$1611,MATCH(A119, Coverage!$A$2:$A$1611,0)),0)</f>
        <v/>
      </c>
      <c r="L119" s="16">
        <f>IF(SUM(C119:K119)&lt;INDEX(Coverage!$D$2:$D$1611,MATCH(A119, Coverage!$A$2:$A$1611,0)),INDEX(Pop!$L$2:$L$1611,MATCH(A119, Pop!$A$2:$A$1611,0))/INDEX(Coverage!$F$2:$F$1611,MATCH(A119, Coverage!$A$2:$A$1611,0)),0)</f>
        <v/>
      </c>
    </row>
    <row r="120">
      <c r="A120" s="16">
        <f>'Data'!A120</f>
        <v/>
      </c>
      <c r="B120" s="16">
        <f>'Data'!B120</f>
        <v/>
      </c>
      <c r="C120" s="16">
        <f>IFERROR(INDEX(Pop!$C$2:$C$1611,MATCH(A120, Pop!$A$2:$A$1611,0)) /INDEX(Coverage!$F$2:$F$1611,MATCH(A120, Coverage!$A$2:$A$1611,0)),0)</f>
        <v/>
      </c>
      <c r="D120" s="16">
        <f>IF(SUM(C120)&lt;INDEX(Coverage!$D$2:$D$1611,MATCH(A120, Coverage!$A$2:$A$1611,0)),INDEX(Pop!$D$2:$D$1611,MATCH(A120, Pop!$A$2:$A$1611,0))/INDEX(Coverage!$F$2:$F$1611,MATCH(A120, Coverage!$A$2:$A$1611,0)),0)</f>
        <v/>
      </c>
      <c r="E120" s="16">
        <f>IF(SUM(C120:D120)&lt;INDEX(Coverage!$D$2:$D$1611,MATCH(A120, Coverage!$A$2:$A$1611,0)),INDEX(Pop!$E$2:$E$1611,MATCH(A120, Pop!$A$2:$A$1611,0))/INDEX(Coverage!$F$2:$F$1611,MATCH(A120, Coverage!$A$2:$A$1611,0)),0)</f>
        <v/>
      </c>
      <c r="F120" s="16">
        <f>IF(SUM(C120:E120)&lt;INDEX(Coverage!$D$2:$D$1611,MATCH(A120, Coverage!$A$2:$A$1611,0)),INDEX(Pop!$F$2:$F$1611,MATCH(A120, Pop!$A$2:$A$1611,0))/INDEX(Coverage!$F$2:$F$1611,MATCH(A120, Coverage!$A$2:$A$1611,0)),0)</f>
        <v/>
      </c>
      <c r="G120" s="16">
        <f>IF(SUM(C120:F120)&lt;INDEX(Coverage!$D$2:$D$1611,MATCH(A120, Coverage!$A$2:$A$1611,0)),INDEX(Pop!$G$2:$G$1611,MATCH(A120, Pop!$A$2:$A$1611,0))/INDEX(Coverage!$F$2:$F$1611,MATCH(A120, Coverage!$A$2:$A$1611,0)),0)</f>
        <v/>
      </c>
      <c r="H120" s="16">
        <f>IF(SUM(C120:G120)&lt;INDEX(Coverage!$D$2:$D$1611,MATCH(A120, Coverage!$A$2:$A$1611,0)),INDEX(Pop!$H$2:$H$1611,MATCH(A120, Pop!$A$2:$A$1611,0))/INDEX(Coverage!$F$2:$F$1611,MATCH(A120, Coverage!$A$2:$A$1611,0)),0)</f>
        <v/>
      </c>
      <c r="I120" s="16">
        <f>IF(SUM(C120:H120)&lt;INDEX(Coverage!$D$2:$D$1611,MATCH(A120, Coverage!$A$2:$A$1611,0)),INDEX(Pop!$I$2:$I$1611,MATCH(A120, Pop!$A$2:$A$1611,0))/INDEX(Coverage!$F$2:$F$1611,MATCH(A120, Coverage!$A$2:$A$1611,0)),0)</f>
        <v/>
      </c>
      <c r="J120" s="16">
        <f>IF(SUM(C120:I120)&lt;INDEX(Coverage!$D$2:$D$1611,MATCH(A120, Coverage!$A$2:$A$1611,0)),INDEX(Pop!$J$2:$J$1611,MATCH(A120, Pop!$A$2:$A$1611,0))/INDEX(Coverage!$F$2:$F$1611,MATCH(A120, Coverage!$A$2:$A$1611,0)),0)</f>
        <v/>
      </c>
      <c r="K120" s="16">
        <f>IF(SUM(C120:J120)&lt;INDEX(Coverage!$D$2:$D$1611,MATCH(A120, Coverage!$A$2:$A$1611,0)),INDEX(Pop!$K$2:$K$1611,MATCH(A120, Pop!$A$2:$A$1611,0))/INDEX(Coverage!$F$2:$F$1611,MATCH(A120, Coverage!$A$2:$A$1611,0)),0)</f>
        <v/>
      </c>
      <c r="L120" s="16">
        <f>IF(SUM(C120:K120)&lt;INDEX(Coverage!$D$2:$D$1611,MATCH(A120, Coverage!$A$2:$A$1611,0)),INDEX(Pop!$L$2:$L$1611,MATCH(A120, Pop!$A$2:$A$1611,0))/INDEX(Coverage!$F$2:$F$1611,MATCH(A120, Coverage!$A$2:$A$1611,0)),0)</f>
        <v/>
      </c>
    </row>
    <row r="121">
      <c r="A121" s="16">
        <f>'Data'!A121</f>
        <v/>
      </c>
      <c r="B121" s="16">
        <f>'Data'!B121</f>
        <v/>
      </c>
      <c r="C121" s="16">
        <f>IFERROR(INDEX(Pop!$C$2:$C$1611,MATCH(A121, Pop!$A$2:$A$1611,0)) /INDEX(Coverage!$F$2:$F$1611,MATCH(A121, Coverage!$A$2:$A$1611,0)),0)</f>
        <v/>
      </c>
      <c r="D121" s="16">
        <f>IF(SUM(C121)&lt;INDEX(Coverage!$D$2:$D$1611,MATCH(A121, Coverage!$A$2:$A$1611,0)),INDEX(Pop!$D$2:$D$1611,MATCH(A121, Pop!$A$2:$A$1611,0))/INDEX(Coverage!$F$2:$F$1611,MATCH(A121, Coverage!$A$2:$A$1611,0)),0)</f>
        <v/>
      </c>
      <c r="E121" s="16">
        <f>IF(SUM(C121:D121)&lt;INDEX(Coverage!$D$2:$D$1611,MATCH(A121, Coverage!$A$2:$A$1611,0)),INDEX(Pop!$E$2:$E$1611,MATCH(A121, Pop!$A$2:$A$1611,0))/INDEX(Coverage!$F$2:$F$1611,MATCH(A121, Coverage!$A$2:$A$1611,0)),0)</f>
        <v/>
      </c>
      <c r="F121" s="16">
        <f>IF(SUM(C121:E121)&lt;INDEX(Coverage!$D$2:$D$1611,MATCH(A121, Coverage!$A$2:$A$1611,0)),INDEX(Pop!$F$2:$F$1611,MATCH(A121, Pop!$A$2:$A$1611,0))/INDEX(Coverage!$F$2:$F$1611,MATCH(A121, Coverage!$A$2:$A$1611,0)),0)</f>
        <v/>
      </c>
      <c r="G121" s="16">
        <f>IF(SUM(C121:F121)&lt;INDEX(Coverage!$D$2:$D$1611,MATCH(A121, Coverage!$A$2:$A$1611,0)),INDEX(Pop!$G$2:$G$1611,MATCH(A121, Pop!$A$2:$A$1611,0))/INDEX(Coverage!$F$2:$F$1611,MATCH(A121, Coverage!$A$2:$A$1611,0)),0)</f>
        <v/>
      </c>
      <c r="H121" s="16">
        <f>IF(SUM(C121:G121)&lt;INDEX(Coverage!$D$2:$D$1611,MATCH(A121, Coverage!$A$2:$A$1611,0)),INDEX(Pop!$H$2:$H$1611,MATCH(A121, Pop!$A$2:$A$1611,0))/INDEX(Coverage!$F$2:$F$1611,MATCH(A121, Coverage!$A$2:$A$1611,0)),0)</f>
        <v/>
      </c>
      <c r="I121" s="16">
        <f>IF(SUM(C121:H121)&lt;INDEX(Coverage!$D$2:$D$1611,MATCH(A121, Coverage!$A$2:$A$1611,0)),INDEX(Pop!$I$2:$I$1611,MATCH(A121, Pop!$A$2:$A$1611,0))/INDEX(Coverage!$F$2:$F$1611,MATCH(A121, Coverage!$A$2:$A$1611,0)),0)</f>
        <v/>
      </c>
      <c r="J121" s="16">
        <f>IF(SUM(C121:I121)&lt;INDEX(Coverage!$D$2:$D$1611,MATCH(A121, Coverage!$A$2:$A$1611,0)),INDEX(Pop!$J$2:$J$1611,MATCH(A121, Pop!$A$2:$A$1611,0))/INDEX(Coverage!$F$2:$F$1611,MATCH(A121, Coverage!$A$2:$A$1611,0)),0)</f>
        <v/>
      </c>
      <c r="K121" s="16">
        <f>IF(SUM(C121:J121)&lt;INDEX(Coverage!$D$2:$D$1611,MATCH(A121, Coverage!$A$2:$A$1611,0)),INDEX(Pop!$K$2:$K$1611,MATCH(A121, Pop!$A$2:$A$1611,0))/INDEX(Coverage!$F$2:$F$1611,MATCH(A121, Coverage!$A$2:$A$1611,0)),0)</f>
        <v/>
      </c>
      <c r="L121" s="16">
        <f>IF(SUM(C121:K121)&lt;INDEX(Coverage!$D$2:$D$1611,MATCH(A121, Coverage!$A$2:$A$1611,0)),INDEX(Pop!$L$2:$L$1611,MATCH(A121, Pop!$A$2:$A$1611,0))/INDEX(Coverage!$F$2:$F$1611,MATCH(A121, Coverage!$A$2:$A$1611,0)),0)</f>
        <v/>
      </c>
    </row>
    <row r="122">
      <c r="A122" s="16">
        <f>'Data'!A122</f>
        <v/>
      </c>
      <c r="B122" s="16">
        <f>'Data'!B122</f>
        <v/>
      </c>
      <c r="C122" s="16">
        <f>IFERROR(INDEX(Pop!$C$2:$C$1611,MATCH(A122, Pop!$A$2:$A$1611,0)) /INDEX(Coverage!$F$2:$F$1611,MATCH(A122, Coverage!$A$2:$A$1611,0)),0)</f>
        <v/>
      </c>
      <c r="D122" s="16">
        <f>IF(SUM(C122)&lt;INDEX(Coverage!$D$2:$D$1611,MATCH(A122, Coverage!$A$2:$A$1611,0)),INDEX(Pop!$D$2:$D$1611,MATCH(A122, Pop!$A$2:$A$1611,0))/INDEX(Coverage!$F$2:$F$1611,MATCH(A122, Coverage!$A$2:$A$1611,0)),0)</f>
        <v/>
      </c>
      <c r="E122" s="16">
        <f>IF(SUM(C122:D122)&lt;INDEX(Coverage!$D$2:$D$1611,MATCH(A122, Coverage!$A$2:$A$1611,0)),INDEX(Pop!$E$2:$E$1611,MATCH(A122, Pop!$A$2:$A$1611,0))/INDEX(Coverage!$F$2:$F$1611,MATCH(A122, Coverage!$A$2:$A$1611,0)),0)</f>
        <v/>
      </c>
      <c r="F122" s="16">
        <f>IF(SUM(C122:E122)&lt;INDEX(Coverage!$D$2:$D$1611,MATCH(A122, Coverage!$A$2:$A$1611,0)),INDEX(Pop!$F$2:$F$1611,MATCH(A122, Pop!$A$2:$A$1611,0))/INDEX(Coverage!$F$2:$F$1611,MATCH(A122, Coverage!$A$2:$A$1611,0)),0)</f>
        <v/>
      </c>
      <c r="G122" s="16">
        <f>IF(SUM(C122:F122)&lt;INDEX(Coverage!$D$2:$D$1611,MATCH(A122, Coverage!$A$2:$A$1611,0)),INDEX(Pop!$G$2:$G$1611,MATCH(A122, Pop!$A$2:$A$1611,0))/INDEX(Coverage!$F$2:$F$1611,MATCH(A122, Coverage!$A$2:$A$1611,0)),0)</f>
        <v/>
      </c>
      <c r="H122" s="16">
        <f>IF(SUM(C122:G122)&lt;INDEX(Coverage!$D$2:$D$1611,MATCH(A122, Coverage!$A$2:$A$1611,0)),INDEX(Pop!$H$2:$H$1611,MATCH(A122, Pop!$A$2:$A$1611,0))/INDEX(Coverage!$F$2:$F$1611,MATCH(A122, Coverage!$A$2:$A$1611,0)),0)</f>
        <v/>
      </c>
      <c r="I122" s="16">
        <f>IF(SUM(C122:H122)&lt;INDEX(Coverage!$D$2:$D$1611,MATCH(A122, Coverage!$A$2:$A$1611,0)),INDEX(Pop!$I$2:$I$1611,MATCH(A122, Pop!$A$2:$A$1611,0))/INDEX(Coverage!$F$2:$F$1611,MATCH(A122, Coverage!$A$2:$A$1611,0)),0)</f>
        <v/>
      </c>
      <c r="J122" s="16">
        <f>IF(SUM(C122:I122)&lt;INDEX(Coverage!$D$2:$D$1611,MATCH(A122, Coverage!$A$2:$A$1611,0)),INDEX(Pop!$J$2:$J$1611,MATCH(A122, Pop!$A$2:$A$1611,0))/INDEX(Coverage!$F$2:$F$1611,MATCH(A122, Coverage!$A$2:$A$1611,0)),0)</f>
        <v/>
      </c>
      <c r="K122" s="16">
        <f>IF(SUM(C122:J122)&lt;INDEX(Coverage!$D$2:$D$1611,MATCH(A122, Coverage!$A$2:$A$1611,0)),INDEX(Pop!$K$2:$K$1611,MATCH(A122, Pop!$A$2:$A$1611,0))/INDEX(Coverage!$F$2:$F$1611,MATCH(A122, Coverage!$A$2:$A$1611,0)),0)</f>
        <v/>
      </c>
      <c r="L122" s="16">
        <f>IF(SUM(C122:K122)&lt;INDEX(Coverage!$D$2:$D$1611,MATCH(A122, Coverage!$A$2:$A$1611,0)),INDEX(Pop!$L$2:$L$1611,MATCH(A122, Pop!$A$2:$A$1611,0))/INDEX(Coverage!$F$2:$F$1611,MATCH(A122, Coverage!$A$2:$A$1611,0)),0)</f>
        <v/>
      </c>
    </row>
    <row r="123">
      <c r="A123" s="16">
        <f>'Data'!A123</f>
        <v/>
      </c>
      <c r="B123" s="16">
        <f>'Data'!B123</f>
        <v/>
      </c>
      <c r="C123" s="16">
        <f>IFERROR(INDEX(Pop!$C$2:$C$1611,MATCH(A123, Pop!$A$2:$A$1611,0)) /INDEX(Coverage!$F$2:$F$1611,MATCH(A123, Coverage!$A$2:$A$1611,0)),0)</f>
        <v/>
      </c>
      <c r="D123" s="16">
        <f>IF(SUM(C123)&lt;INDEX(Coverage!$D$2:$D$1611,MATCH(A123, Coverage!$A$2:$A$1611,0)),INDEX(Pop!$D$2:$D$1611,MATCH(A123, Pop!$A$2:$A$1611,0))/INDEX(Coverage!$F$2:$F$1611,MATCH(A123, Coverage!$A$2:$A$1611,0)),0)</f>
        <v/>
      </c>
      <c r="E123" s="16">
        <f>IF(SUM(C123:D123)&lt;INDEX(Coverage!$D$2:$D$1611,MATCH(A123, Coverage!$A$2:$A$1611,0)),INDEX(Pop!$E$2:$E$1611,MATCH(A123, Pop!$A$2:$A$1611,0))/INDEX(Coverage!$F$2:$F$1611,MATCH(A123, Coverage!$A$2:$A$1611,0)),0)</f>
        <v/>
      </c>
      <c r="F123" s="16">
        <f>IF(SUM(C123:E123)&lt;INDEX(Coverage!$D$2:$D$1611,MATCH(A123, Coverage!$A$2:$A$1611,0)),INDEX(Pop!$F$2:$F$1611,MATCH(A123, Pop!$A$2:$A$1611,0))/INDEX(Coverage!$F$2:$F$1611,MATCH(A123, Coverage!$A$2:$A$1611,0)),0)</f>
        <v/>
      </c>
      <c r="G123" s="16">
        <f>IF(SUM(C123:F123)&lt;INDEX(Coverage!$D$2:$D$1611,MATCH(A123, Coverage!$A$2:$A$1611,0)),INDEX(Pop!$G$2:$G$1611,MATCH(A123, Pop!$A$2:$A$1611,0))/INDEX(Coverage!$F$2:$F$1611,MATCH(A123, Coverage!$A$2:$A$1611,0)),0)</f>
        <v/>
      </c>
      <c r="H123" s="16">
        <f>IF(SUM(C123:G123)&lt;INDEX(Coverage!$D$2:$D$1611,MATCH(A123, Coverage!$A$2:$A$1611,0)),INDEX(Pop!$H$2:$H$1611,MATCH(A123, Pop!$A$2:$A$1611,0))/INDEX(Coverage!$F$2:$F$1611,MATCH(A123, Coverage!$A$2:$A$1611,0)),0)</f>
        <v/>
      </c>
      <c r="I123" s="16">
        <f>IF(SUM(C123:H123)&lt;INDEX(Coverage!$D$2:$D$1611,MATCH(A123, Coverage!$A$2:$A$1611,0)),INDEX(Pop!$I$2:$I$1611,MATCH(A123, Pop!$A$2:$A$1611,0))/INDEX(Coverage!$F$2:$F$1611,MATCH(A123, Coverage!$A$2:$A$1611,0)),0)</f>
        <v/>
      </c>
      <c r="J123" s="16">
        <f>IF(SUM(C123:I123)&lt;INDEX(Coverage!$D$2:$D$1611,MATCH(A123, Coverage!$A$2:$A$1611,0)),INDEX(Pop!$J$2:$J$1611,MATCH(A123, Pop!$A$2:$A$1611,0))/INDEX(Coverage!$F$2:$F$1611,MATCH(A123, Coverage!$A$2:$A$1611,0)),0)</f>
        <v/>
      </c>
      <c r="K123" s="16">
        <f>IF(SUM(C123:J123)&lt;INDEX(Coverage!$D$2:$D$1611,MATCH(A123, Coverage!$A$2:$A$1611,0)),INDEX(Pop!$K$2:$K$1611,MATCH(A123, Pop!$A$2:$A$1611,0))/INDEX(Coverage!$F$2:$F$1611,MATCH(A123, Coverage!$A$2:$A$1611,0)),0)</f>
        <v/>
      </c>
      <c r="L123" s="16">
        <f>IF(SUM(C123:K123)&lt;INDEX(Coverage!$D$2:$D$1611,MATCH(A123, Coverage!$A$2:$A$1611,0)),INDEX(Pop!$L$2:$L$1611,MATCH(A123, Pop!$A$2:$A$1611,0))/INDEX(Coverage!$F$2:$F$1611,MATCH(A123, Coverage!$A$2:$A$1611,0)),0)</f>
        <v/>
      </c>
    </row>
    <row r="124">
      <c r="A124" s="16">
        <f>'Data'!A124</f>
        <v/>
      </c>
      <c r="B124" s="16">
        <f>'Data'!B124</f>
        <v/>
      </c>
      <c r="C124" s="16">
        <f>IFERROR(INDEX(Pop!$C$2:$C$1611,MATCH(A124, Pop!$A$2:$A$1611,0)) /INDEX(Coverage!$F$2:$F$1611,MATCH(A124, Coverage!$A$2:$A$1611,0)),0)</f>
        <v/>
      </c>
      <c r="D124" s="16">
        <f>IF(SUM(C124)&lt;INDEX(Coverage!$D$2:$D$1611,MATCH(A124, Coverage!$A$2:$A$1611,0)),INDEX(Pop!$D$2:$D$1611,MATCH(A124, Pop!$A$2:$A$1611,0))/INDEX(Coverage!$F$2:$F$1611,MATCH(A124, Coverage!$A$2:$A$1611,0)),0)</f>
        <v/>
      </c>
      <c r="E124" s="16">
        <f>IF(SUM(C124:D124)&lt;INDEX(Coverage!$D$2:$D$1611,MATCH(A124, Coverage!$A$2:$A$1611,0)),INDEX(Pop!$E$2:$E$1611,MATCH(A124, Pop!$A$2:$A$1611,0))/INDEX(Coverage!$F$2:$F$1611,MATCH(A124, Coverage!$A$2:$A$1611,0)),0)</f>
        <v/>
      </c>
      <c r="F124" s="16">
        <f>IF(SUM(C124:E124)&lt;INDEX(Coverage!$D$2:$D$1611,MATCH(A124, Coverage!$A$2:$A$1611,0)),INDEX(Pop!$F$2:$F$1611,MATCH(A124, Pop!$A$2:$A$1611,0))/INDEX(Coverage!$F$2:$F$1611,MATCH(A124, Coverage!$A$2:$A$1611,0)),0)</f>
        <v/>
      </c>
      <c r="G124" s="16">
        <f>IF(SUM(C124:F124)&lt;INDEX(Coverage!$D$2:$D$1611,MATCH(A124, Coverage!$A$2:$A$1611,0)),INDEX(Pop!$G$2:$G$1611,MATCH(A124, Pop!$A$2:$A$1611,0))/INDEX(Coverage!$F$2:$F$1611,MATCH(A124, Coverage!$A$2:$A$1611,0)),0)</f>
        <v/>
      </c>
      <c r="H124" s="16">
        <f>IF(SUM(C124:G124)&lt;INDEX(Coverage!$D$2:$D$1611,MATCH(A124, Coverage!$A$2:$A$1611,0)),INDEX(Pop!$H$2:$H$1611,MATCH(A124, Pop!$A$2:$A$1611,0))/INDEX(Coverage!$F$2:$F$1611,MATCH(A124, Coverage!$A$2:$A$1611,0)),0)</f>
        <v/>
      </c>
      <c r="I124" s="16">
        <f>IF(SUM(C124:H124)&lt;INDEX(Coverage!$D$2:$D$1611,MATCH(A124, Coverage!$A$2:$A$1611,0)),INDEX(Pop!$I$2:$I$1611,MATCH(A124, Pop!$A$2:$A$1611,0))/INDEX(Coverage!$F$2:$F$1611,MATCH(A124, Coverage!$A$2:$A$1611,0)),0)</f>
        <v/>
      </c>
      <c r="J124" s="16">
        <f>IF(SUM(C124:I124)&lt;INDEX(Coverage!$D$2:$D$1611,MATCH(A124, Coverage!$A$2:$A$1611,0)),INDEX(Pop!$J$2:$J$1611,MATCH(A124, Pop!$A$2:$A$1611,0))/INDEX(Coverage!$F$2:$F$1611,MATCH(A124, Coverage!$A$2:$A$1611,0)),0)</f>
        <v/>
      </c>
      <c r="K124" s="16">
        <f>IF(SUM(C124:J124)&lt;INDEX(Coverage!$D$2:$D$1611,MATCH(A124, Coverage!$A$2:$A$1611,0)),INDEX(Pop!$K$2:$K$1611,MATCH(A124, Pop!$A$2:$A$1611,0))/INDEX(Coverage!$F$2:$F$1611,MATCH(A124, Coverage!$A$2:$A$1611,0)),0)</f>
        <v/>
      </c>
      <c r="L124" s="16">
        <f>IF(SUM(C124:K124)&lt;INDEX(Coverage!$D$2:$D$1611,MATCH(A124, Coverage!$A$2:$A$1611,0)),INDEX(Pop!$L$2:$L$1611,MATCH(A124, Pop!$A$2:$A$1611,0))/INDEX(Coverage!$F$2:$F$1611,MATCH(A124, Coverage!$A$2:$A$1611,0)),0)</f>
        <v/>
      </c>
    </row>
    <row r="125">
      <c r="A125" s="16">
        <f>'Data'!A125</f>
        <v/>
      </c>
      <c r="B125" s="16">
        <f>'Data'!B125</f>
        <v/>
      </c>
      <c r="C125" s="16">
        <f>IFERROR(INDEX(Pop!$C$2:$C$1611,MATCH(A125, Pop!$A$2:$A$1611,0)) /INDEX(Coverage!$F$2:$F$1611,MATCH(A125, Coverage!$A$2:$A$1611,0)),0)</f>
        <v/>
      </c>
      <c r="D125" s="16">
        <f>IF(SUM(C125)&lt;INDEX(Coverage!$D$2:$D$1611,MATCH(A125, Coverage!$A$2:$A$1611,0)),INDEX(Pop!$D$2:$D$1611,MATCH(A125, Pop!$A$2:$A$1611,0))/INDEX(Coverage!$F$2:$F$1611,MATCH(A125, Coverage!$A$2:$A$1611,0)),0)</f>
        <v/>
      </c>
      <c r="E125" s="16">
        <f>IF(SUM(C125:D125)&lt;INDEX(Coverage!$D$2:$D$1611,MATCH(A125, Coverage!$A$2:$A$1611,0)),INDEX(Pop!$E$2:$E$1611,MATCH(A125, Pop!$A$2:$A$1611,0))/INDEX(Coverage!$F$2:$F$1611,MATCH(A125, Coverage!$A$2:$A$1611,0)),0)</f>
        <v/>
      </c>
      <c r="F125" s="16">
        <f>IF(SUM(C125:E125)&lt;INDEX(Coverage!$D$2:$D$1611,MATCH(A125, Coverage!$A$2:$A$1611,0)),INDEX(Pop!$F$2:$F$1611,MATCH(A125, Pop!$A$2:$A$1611,0))/INDEX(Coverage!$F$2:$F$1611,MATCH(A125, Coverage!$A$2:$A$1611,0)),0)</f>
        <v/>
      </c>
      <c r="G125" s="16">
        <f>IF(SUM(C125:F125)&lt;INDEX(Coverage!$D$2:$D$1611,MATCH(A125, Coverage!$A$2:$A$1611,0)),INDEX(Pop!$G$2:$G$1611,MATCH(A125, Pop!$A$2:$A$1611,0))/INDEX(Coverage!$F$2:$F$1611,MATCH(A125, Coverage!$A$2:$A$1611,0)),0)</f>
        <v/>
      </c>
      <c r="H125" s="16">
        <f>IF(SUM(C125:G125)&lt;INDEX(Coverage!$D$2:$D$1611,MATCH(A125, Coverage!$A$2:$A$1611,0)),INDEX(Pop!$H$2:$H$1611,MATCH(A125, Pop!$A$2:$A$1611,0))/INDEX(Coverage!$F$2:$F$1611,MATCH(A125, Coverage!$A$2:$A$1611,0)),0)</f>
        <v/>
      </c>
      <c r="I125" s="16">
        <f>IF(SUM(C125:H125)&lt;INDEX(Coverage!$D$2:$D$1611,MATCH(A125, Coverage!$A$2:$A$1611,0)),INDEX(Pop!$I$2:$I$1611,MATCH(A125, Pop!$A$2:$A$1611,0))/INDEX(Coverage!$F$2:$F$1611,MATCH(A125, Coverage!$A$2:$A$1611,0)),0)</f>
        <v/>
      </c>
      <c r="J125" s="16">
        <f>IF(SUM(C125:I125)&lt;INDEX(Coverage!$D$2:$D$1611,MATCH(A125, Coverage!$A$2:$A$1611,0)),INDEX(Pop!$J$2:$J$1611,MATCH(A125, Pop!$A$2:$A$1611,0))/INDEX(Coverage!$F$2:$F$1611,MATCH(A125, Coverage!$A$2:$A$1611,0)),0)</f>
        <v/>
      </c>
      <c r="K125" s="16">
        <f>IF(SUM(C125:J125)&lt;INDEX(Coverage!$D$2:$D$1611,MATCH(A125, Coverage!$A$2:$A$1611,0)),INDEX(Pop!$K$2:$K$1611,MATCH(A125, Pop!$A$2:$A$1611,0))/INDEX(Coverage!$F$2:$F$1611,MATCH(A125, Coverage!$A$2:$A$1611,0)),0)</f>
        <v/>
      </c>
      <c r="L125" s="16">
        <f>IF(SUM(C125:K125)&lt;INDEX(Coverage!$D$2:$D$1611,MATCH(A125, Coverage!$A$2:$A$1611,0)),INDEX(Pop!$L$2:$L$1611,MATCH(A125, Pop!$A$2:$A$1611,0))/INDEX(Coverage!$F$2:$F$1611,MATCH(A125, Coverage!$A$2:$A$1611,0)),0)</f>
        <v/>
      </c>
    </row>
    <row r="126">
      <c r="A126" s="16">
        <f>'Data'!A126</f>
        <v/>
      </c>
      <c r="B126" s="16">
        <f>'Data'!B126</f>
        <v/>
      </c>
      <c r="C126" s="16">
        <f>IFERROR(INDEX(Pop!$C$2:$C$1611,MATCH(A126, Pop!$A$2:$A$1611,0)) /INDEX(Coverage!$F$2:$F$1611,MATCH(A126, Coverage!$A$2:$A$1611,0)),0)</f>
        <v/>
      </c>
      <c r="D126" s="16">
        <f>IF(SUM(C126)&lt;INDEX(Coverage!$D$2:$D$1611,MATCH(A126, Coverage!$A$2:$A$1611,0)),INDEX(Pop!$D$2:$D$1611,MATCH(A126, Pop!$A$2:$A$1611,0))/INDEX(Coverage!$F$2:$F$1611,MATCH(A126, Coverage!$A$2:$A$1611,0)),0)</f>
        <v/>
      </c>
      <c r="E126" s="16">
        <f>IF(SUM(C126:D126)&lt;INDEX(Coverage!$D$2:$D$1611,MATCH(A126, Coverage!$A$2:$A$1611,0)),INDEX(Pop!$E$2:$E$1611,MATCH(A126, Pop!$A$2:$A$1611,0))/INDEX(Coverage!$F$2:$F$1611,MATCH(A126, Coverage!$A$2:$A$1611,0)),0)</f>
        <v/>
      </c>
      <c r="F126" s="16">
        <f>IF(SUM(C126:E126)&lt;INDEX(Coverage!$D$2:$D$1611,MATCH(A126, Coverage!$A$2:$A$1611,0)),INDEX(Pop!$F$2:$F$1611,MATCH(A126, Pop!$A$2:$A$1611,0))/INDEX(Coverage!$F$2:$F$1611,MATCH(A126, Coverage!$A$2:$A$1611,0)),0)</f>
        <v/>
      </c>
      <c r="G126" s="16">
        <f>IF(SUM(C126:F126)&lt;INDEX(Coverage!$D$2:$D$1611,MATCH(A126, Coverage!$A$2:$A$1611,0)),INDEX(Pop!$G$2:$G$1611,MATCH(A126, Pop!$A$2:$A$1611,0))/INDEX(Coverage!$F$2:$F$1611,MATCH(A126, Coverage!$A$2:$A$1611,0)),0)</f>
        <v/>
      </c>
      <c r="H126" s="16">
        <f>IF(SUM(C126:G126)&lt;INDEX(Coverage!$D$2:$D$1611,MATCH(A126, Coverage!$A$2:$A$1611,0)),INDEX(Pop!$H$2:$H$1611,MATCH(A126, Pop!$A$2:$A$1611,0))/INDEX(Coverage!$F$2:$F$1611,MATCH(A126, Coverage!$A$2:$A$1611,0)),0)</f>
        <v/>
      </c>
      <c r="I126" s="16">
        <f>IF(SUM(C126:H126)&lt;INDEX(Coverage!$D$2:$D$1611,MATCH(A126, Coverage!$A$2:$A$1611,0)),INDEX(Pop!$I$2:$I$1611,MATCH(A126, Pop!$A$2:$A$1611,0))/INDEX(Coverage!$F$2:$F$1611,MATCH(A126, Coverage!$A$2:$A$1611,0)),0)</f>
        <v/>
      </c>
      <c r="J126" s="16">
        <f>IF(SUM(C126:I126)&lt;INDEX(Coverage!$D$2:$D$1611,MATCH(A126, Coverage!$A$2:$A$1611,0)),INDEX(Pop!$J$2:$J$1611,MATCH(A126, Pop!$A$2:$A$1611,0))/INDEX(Coverage!$F$2:$F$1611,MATCH(A126, Coverage!$A$2:$A$1611,0)),0)</f>
        <v/>
      </c>
      <c r="K126" s="16">
        <f>IF(SUM(C126:J126)&lt;INDEX(Coverage!$D$2:$D$1611,MATCH(A126, Coverage!$A$2:$A$1611,0)),INDEX(Pop!$K$2:$K$1611,MATCH(A126, Pop!$A$2:$A$1611,0))/INDEX(Coverage!$F$2:$F$1611,MATCH(A126, Coverage!$A$2:$A$1611,0)),0)</f>
        <v/>
      </c>
      <c r="L126" s="16">
        <f>IF(SUM(C126:K126)&lt;INDEX(Coverage!$D$2:$D$1611,MATCH(A126, Coverage!$A$2:$A$1611,0)),INDEX(Pop!$L$2:$L$1611,MATCH(A126, Pop!$A$2:$A$1611,0))/INDEX(Coverage!$F$2:$F$1611,MATCH(A126, Coverage!$A$2:$A$1611,0)),0)</f>
        <v/>
      </c>
    </row>
    <row r="127">
      <c r="A127" s="16">
        <f>'Data'!A127</f>
        <v/>
      </c>
      <c r="B127" s="16">
        <f>'Data'!B127</f>
        <v/>
      </c>
      <c r="C127" s="16">
        <f>IFERROR(INDEX(Pop!$C$2:$C$1611,MATCH(A127, Pop!$A$2:$A$1611,0)) /INDEX(Coverage!$F$2:$F$1611,MATCH(A127, Coverage!$A$2:$A$1611,0)),0)</f>
        <v/>
      </c>
      <c r="D127" s="16">
        <f>IF(SUM(C127)&lt;INDEX(Coverage!$D$2:$D$1611,MATCH(A127, Coverage!$A$2:$A$1611,0)),INDEX(Pop!$D$2:$D$1611,MATCH(A127, Pop!$A$2:$A$1611,0))/INDEX(Coverage!$F$2:$F$1611,MATCH(A127, Coverage!$A$2:$A$1611,0)),0)</f>
        <v/>
      </c>
      <c r="E127" s="16">
        <f>IF(SUM(C127:D127)&lt;INDEX(Coverage!$D$2:$D$1611,MATCH(A127, Coverage!$A$2:$A$1611,0)),INDEX(Pop!$E$2:$E$1611,MATCH(A127, Pop!$A$2:$A$1611,0))/INDEX(Coverage!$F$2:$F$1611,MATCH(A127, Coverage!$A$2:$A$1611,0)),0)</f>
        <v/>
      </c>
      <c r="F127" s="16">
        <f>IF(SUM(C127:E127)&lt;INDEX(Coverage!$D$2:$D$1611,MATCH(A127, Coverage!$A$2:$A$1611,0)),INDEX(Pop!$F$2:$F$1611,MATCH(A127, Pop!$A$2:$A$1611,0))/INDEX(Coverage!$F$2:$F$1611,MATCH(A127, Coverage!$A$2:$A$1611,0)),0)</f>
        <v/>
      </c>
      <c r="G127" s="16">
        <f>IF(SUM(C127:F127)&lt;INDEX(Coverage!$D$2:$D$1611,MATCH(A127, Coverage!$A$2:$A$1611,0)),INDEX(Pop!$G$2:$G$1611,MATCH(A127, Pop!$A$2:$A$1611,0))/INDEX(Coverage!$F$2:$F$1611,MATCH(A127, Coverage!$A$2:$A$1611,0)),0)</f>
        <v/>
      </c>
      <c r="H127" s="16">
        <f>IF(SUM(C127:G127)&lt;INDEX(Coverage!$D$2:$D$1611,MATCH(A127, Coverage!$A$2:$A$1611,0)),INDEX(Pop!$H$2:$H$1611,MATCH(A127, Pop!$A$2:$A$1611,0))/INDEX(Coverage!$F$2:$F$1611,MATCH(A127, Coverage!$A$2:$A$1611,0)),0)</f>
        <v/>
      </c>
      <c r="I127" s="16">
        <f>IF(SUM(C127:H127)&lt;INDEX(Coverage!$D$2:$D$1611,MATCH(A127, Coverage!$A$2:$A$1611,0)),INDEX(Pop!$I$2:$I$1611,MATCH(A127, Pop!$A$2:$A$1611,0))/INDEX(Coverage!$F$2:$F$1611,MATCH(A127, Coverage!$A$2:$A$1611,0)),0)</f>
        <v/>
      </c>
      <c r="J127" s="16">
        <f>IF(SUM(C127:I127)&lt;INDEX(Coverage!$D$2:$D$1611,MATCH(A127, Coverage!$A$2:$A$1611,0)),INDEX(Pop!$J$2:$J$1611,MATCH(A127, Pop!$A$2:$A$1611,0))/INDEX(Coverage!$F$2:$F$1611,MATCH(A127, Coverage!$A$2:$A$1611,0)),0)</f>
        <v/>
      </c>
      <c r="K127" s="16">
        <f>IF(SUM(C127:J127)&lt;INDEX(Coverage!$D$2:$D$1611,MATCH(A127, Coverage!$A$2:$A$1611,0)),INDEX(Pop!$K$2:$K$1611,MATCH(A127, Pop!$A$2:$A$1611,0))/INDEX(Coverage!$F$2:$F$1611,MATCH(A127, Coverage!$A$2:$A$1611,0)),0)</f>
        <v/>
      </c>
      <c r="L127" s="16">
        <f>IF(SUM(C127:K127)&lt;INDEX(Coverage!$D$2:$D$1611,MATCH(A127, Coverage!$A$2:$A$1611,0)),INDEX(Pop!$L$2:$L$1611,MATCH(A127, Pop!$A$2:$A$1611,0))/INDEX(Coverage!$F$2:$F$1611,MATCH(A127, Coverage!$A$2:$A$1611,0)),0)</f>
        <v/>
      </c>
    </row>
    <row r="128">
      <c r="A128" s="16">
        <f>'Data'!A128</f>
        <v/>
      </c>
      <c r="B128" s="16">
        <f>'Data'!B128</f>
        <v/>
      </c>
      <c r="C128" s="16">
        <f>IFERROR(INDEX(Pop!$C$2:$C$1611,MATCH(A128, Pop!$A$2:$A$1611,0)) /INDEX(Coverage!$F$2:$F$1611,MATCH(A128, Coverage!$A$2:$A$1611,0)),0)</f>
        <v/>
      </c>
      <c r="D128" s="16">
        <f>IF(SUM(C128)&lt;INDEX(Coverage!$D$2:$D$1611,MATCH(A128, Coverage!$A$2:$A$1611,0)),INDEX(Pop!$D$2:$D$1611,MATCH(A128, Pop!$A$2:$A$1611,0))/INDEX(Coverage!$F$2:$F$1611,MATCH(A128, Coverage!$A$2:$A$1611,0)),0)</f>
        <v/>
      </c>
      <c r="E128" s="16">
        <f>IF(SUM(C128:D128)&lt;INDEX(Coverage!$D$2:$D$1611,MATCH(A128, Coverage!$A$2:$A$1611,0)),INDEX(Pop!$E$2:$E$1611,MATCH(A128, Pop!$A$2:$A$1611,0))/INDEX(Coverage!$F$2:$F$1611,MATCH(A128, Coverage!$A$2:$A$1611,0)),0)</f>
        <v/>
      </c>
      <c r="F128" s="16">
        <f>IF(SUM(C128:E128)&lt;INDEX(Coverage!$D$2:$D$1611,MATCH(A128, Coverage!$A$2:$A$1611,0)),INDEX(Pop!$F$2:$F$1611,MATCH(A128, Pop!$A$2:$A$1611,0))/INDEX(Coverage!$F$2:$F$1611,MATCH(A128, Coverage!$A$2:$A$1611,0)),0)</f>
        <v/>
      </c>
      <c r="G128" s="16">
        <f>IF(SUM(C128:F128)&lt;INDEX(Coverage!$D$2:$D$1611,MATCH(A128, Coverage!$A$2:$A$1611,0)),INDEX(Pop!$G$2:$G$1611,MATCH(A128, Pop!$A$2:$A$1611,0))/INDEX(Coverage!$F$2:$F$1611,MATCH(A128, Coverage!$A$2:$A$1611,0)),0)</f>
        <v/>
      </c>
      <c r="H128" s="16">
        <f>IF(SUM(C128:G128)&lt;INDEX(Coverage!$D$2:$D$1611,MATCH(A128, Coverage!$A$2:$A$1611,0)),INDEX(Pop!$H$2:$H$1611,MATCH(A128, Pop!$A$2:$A$1611,0))/INDEX(Coverage!$F$2:$F$1611,MATCH(A128, Coverage!$A$2:$A$1611,0)),0)</f>
        <v/>
      </c>
      <c r="I128" s="16">
        <f>IF(SUM(C128:H128)&lt;INDEX(Coverage!$D$2:$D$1611,MATCH(A128, Coverage!$A$2:$A$1611,0)),INDEX(Pop!$I$2:$I$1611,MATCH(A128, Pop!$A$2:$A$1611,0))/INDEX(Coverage!$F$2:$F$1611,MATCH(A128, Coverage!$A$2:$A$1611,0)),0)</f>
        <v/>
      </c>
      <c r="J128" s="16">
        <f>IF(SUM(C128:I128)&lt;INDEX(Coverage!$D$2:$D$1611,MATCH(A128, Coverage!$A$2:$A$1611,0)),INDEX(Pop!$J$2:$J$1611,MATCH(A128, Pop!$A$2:$A$1611,0))/INDEX(Coverage!$F$2:$F$1611,MATCH(A128, Coverage!$A$2:$A$1611,0)),0)</f>
        <v/>
      </c>
      <c r="K128" s="16">
        <f>IF(SUM(C128:J128)&lt;INDEX(Coverage!$D$2:$D$1611,MATCH(A128, Coverage!$A$2:$A$1611,0)),INDEX(Pop!$K$2:$K$1611,MATCH(A128, Pop!$A$2:$A$1611,0))/INDEX(Coverage!$F$2:$F$1611,MATCH(A128, Coverage!$A$2:$A$1611,0)),0)</f>
        <v/>
      </c>
      <c r="L128" s="16">
        <f>IF(SUM(C128:K128)&lt;INDEX(Coverage!$D$2:$D$1611,MATCH(A128, Coverage!$A$2:$A$1611,0)),INDEX(Pop!$L$2:$L$1611,MATCH(A128, Pop!$A$2:$A$1611,0))/INDEX(Coverage!$F$2:$F$1611,MATCH(A128, Coverage!$A$2:$A$1611,0)),0)</f>
        <v/>
      </c>
    </row>
    <row r="129">
      <c r="A129" s="16">
        <f>'Data'!A129</f>
        <v/>
      </c>
      <c r="B129" s="16">
        <f>'Data'!B129</f>
        <v/>
      </c>
      <c r="C129" s="16">
        <f>IFERROR(INDEX(Pop!$C$2:$C$1611,MATCH(A129, Pop!$A$2:$A$1611,0)) /INDEX(Coverage!$F$2:$F$1611,MATCH(A129, Coverage!$A$2:$A$1611,0)),0)</f>
        <v/>
      </c>
      <c r="D129" s="16">
        <f>IF(SUM(C129)&lt;INDEX(Coverage!$D$2:$D$1611,MATCH(A129, Coverage!$A$2:$A$1611,0)),INDEX(Pop!$D$2:$D$1611,MATCH(A129, Pop!$A$2:$A$1611,0))/INDEX(Coverage!$F$2:$F$1611,MATCH(A129, Coverage!$A$2:$A$1611,0)),0)</f>
        <v/>
      </c>
      <c r="E129" s="16">
        <f>IF(SUM(C129:D129)&lt;INDEX(Coverage!$D$2:$D$1611,MATCH(A129, Coverage!$A$2:$A$1611,0)),INDEX(Pop!$E$2:$E$1611,MATCH(A129, Pop!$A$2:$A$1611,0))/INDEX(Coverage!$F$2:$F$1611,MATCH(A129, Coverage!$A$2:$A$1611,0)),0)</f>
        <v/>
      </c>
      <c r="F129" s="16">
        <f>IF(SUM(C129:E129)&lt;INDEX(Coverage!$D$2:$D$1611,MATCH(A129, Coverage!$A$2:$A$1611,0)),INDEX(Pop!$F$2:$F$1611,MATCH(A129, Pop!$A$2:$A$1611,0))/INDEX(Coverage!$F$2:$F$1611,MATCH(A129, Coverage!$A$2:$A$1611,0)),0)</f>
        <v/>
      </c>
      <c r="G129" s="16">
        <f>IF(SUM(C129:F129)&lt;INDEX(Coverage!$D$2:$D$1611,MATCH(A129, Coverage!$A$2:$A$1611,0)),INDEX(Pop!$G$2:$G$1611,MATCH(A129, Pop!$A$2:$A$1611,0))/INDEX(Coverage!$F$2:$F$1611,MATCH(A129, Coverage!$A$2:$A$1611,0)),0)</f>
        <v/>
      </c>
      <c r="H129" s="16">
        <f>IF(SUM(C129:G129)&lt;INDEX(Coverage!$D$2:$D$1611,MATCH(A129, Coverage!$A$2:$A$1611,0)),INDEX(Pop!$H$2:$H$1611,MATCH(A129, Pop!$A$2:$A$1611,0))/INDEX(Coverage!$F$2:$F$1611,MATCH(A129, Coverage!$A$2:$A$1611,0)),0)</f>
        <v/>
      </c>
      <c r="I129" s="16">
        <f>IF(SUM(C129:H129)&lt;INDEX(Coverage!$D$2:$D$1611,MATCH(A129, Coverage!$A$2:$A$1611,0)),INDEX(Pop!$I$2:$I$1611,MATCH(A129, Pop!$A$2:$A$1611,0))/INDEX(Coverage!$F$2:$F$1611,MATCH(A129, Coverage!$A$2:$A$1611,0)),0)</f>
        <v/>
      </c>
      <c r="J129" s="16">
        <f>IF(SUM(C129:I129)&lt;INDEX(Coverage!$D$2:$D$1611,MATCH(A129, Coverage!$A$2:$A$1611,0)),INDEX(Pop!$J$2:$J$1611,MATCH(A129, Pop!$A$2:$A$1611,0))/INDEX(Coverage!$F$2:$F$1611,MATCH(A129, Coverage!$A$2:$A$1611,0)),0)</f>
        <v/>
      </c>
      <c r="K129" s="16">
        <f>IF(SUM(C129:J129)&lt;INDEX(Coverage!$D$2:$D$1611,MATCH(A129, Coverage!$A$2:$A$1611,0)),INDEX(Pop!$K$2:$K$1611,MATCH(A129, Pop!$A$2:$A$1611,0))/INDEX(Coverage!$F$2:$F$1611,MATCH(A129, Coverage!$A$2:$A$1611,0)),0)</f>
        <v/>
      </c>
      <c r="L129" s="16">
        <f>IF(SUM(C129:K129)&lt;INDEX(Coverage!$D$2:$D$1611,MATCH(A129, Coverage!$A$2:$A$1611,0)),INDEX(Pop!$L$2:$L$1611,MATCH(A129, Pop!$A$2:$A$1611,0))/INDEX(Coverage!$F$2:$F$1611,MATCH(A129, Coverage!$A$2:$A$1611,0)),0)</f>
        <v/>
      </c>
    </row>
    <row r="130">
      <c r="A130" s="16">
        <f>'Data'!A130</f>
        <v/>
      </c>
      <c r="B130" s="16">
        <f>'Data'!B130</f>
        <v/>
      </c>
      <c r="C130" s="16">
        <f>IFERROR(INDEX(Pop!$C$2:$C$1611,MATCH(A130, Pop!$A$2:$A$1611,0)) /INDEX(Coverage!$F$2:$F$1611,MATCH(A130, Coverage!$A$2:$A$1611,0)),0)</f>
        <v/>
      </c>
      <c r="D130" s="16">
        <f>IF(SUM(C130)&lt;INDEX(Coverage!$D$2:$D$1611,MATCH(A130, Coverage!$A$2:$A$1611,0)),INDEX(Pop!$D$2:$D$1611,MATCH(A130, Pop!$A$2:$A$1611,0))/INDEX(Coverage!$F$2:$F$1611,MATCH(A130, Coverage!$A$2:$A$1611,0)),0)</f>
        <v/>
      </c>
      <c r="E130" s="16">
        <f>IF(SUM(C130:D130)&lt;INDEX(Coverage!$D$2:$D$1611,MATCH(A130, Coverage!$A$2:$A$1611,0)),INDEX(Pop!$E$2:$E$1611,MATCH(A130, Pop!$A$2:$A$1611,0))/INDEX(Coverage!$F$2:$F$1611,MATCH(A130, Coverage!$A$2:$A$1611,0)),0)</f>
        <v/>
      </c>
      <c r="F130" s="16">
        <f>IF(SUM(C130:E130)&lt;INDEX(Coverage!$D$2:$D$1611,MATCH(A130, Coverage!$A$2:$A$1611,0)),INDEX(Pop!$F$2:$F$1611,MATCH(A130, Pop!$A$2:$A$1611,0))/INDEX(Coverage!$F$2:$F$1611,MATCH(A130, Coverage!$A$2:$A$1611,0)),0)</f>
        <v/>
      </c>
      <c r="G130" s="16">
        <f>IF(SUM(C130:F130)&lt;INDEX(Coverage!$D$2:$D$1611,MATCH(A130, Coverage!$A$2:$A$1611,0)),INDEX(Pop!$G$2:$G$1611,MATCH(A130, Pop!$A$2:$A$1611,0))/INDEX(Coverage!$F$2:$F$1611,MATCH(A130, Coverage!$A$2:$A$1611,0)),0)</f>
        <v/>
      </c>
      <c r="H130" s="16">
        <f>IF(SUM(C130:G130)&lt;INDEX(Coverage!$D$2:$D$1611,MATCH(A130, Coverage!$A$2:$A$1611,0)),INDEX(Pop!$H$2:$H$1611,MATCH(A130, Pop!$A$2:$A$1611,0))/INDEX(Coverage!$F$2:$F$1611,MATCH(A130, Coverage!$A$2:$A$1611,0)),0)</f>
        <v/>
      </c>
      <c r="I130" s="16">
        <f>IF(SUM(C130:H130)&lt;INDEX(Coverage!$D$2:$D$1611,MATCH(A130, Coverage!$A$2:$A$1611,0)),INDEX(Pop!$I$2:$I$1611,MATCH(A130, Pop!$A$2:$A$1611,0))/INDEX(Coverage!$F$2:$F$1611,MATCH(A130, Coverage!$A$2:$A$1611,0)),0)</f>
        <v/>
      </c>
      <c r="J130" s="16">
        <f>IF(SUM(C130:I130)&lt;INDEX(Coverage!$D$2:$D$1611,MATCH(A130, Coverage!$A$2:$A$1611,0)),INDEX(Pop!$J$2:$J$1611,MATCH(A130, Pop!$A$2:$A$1611,0))/INDEX(Coverage!$F$2:$F$1611,MATCH(A130, Coverage!$A$2:$A$1611,0)),0)</f>
        <v/>
      </c>
      <c r="K130" s="16">
        <f>IF(SUM(C130:J130)&lt;INDEX(Coverage!$D$2:$D$1611,MATCH(A130, Coverage!$A$2:$A$1611,0)),INDEX(Pop!$K$2:$K$1611,MATCH(A130, Pop!$A$2:$A$1611,0))/INDEX(Coverage!$F$2:$F$1611,MATCH(A130, Coverage!$A$2:$A$1611,0)),0)</f>
        <v/>
      </c>
      <c r="L130" s="16">
        <f>IF(SUM(C130:K130)&lt;INDEX(Coverage!$D$2:$D$1611,MATCH(A130, Coverage!$A$2:$A$1611,0)),INDEX(Pop!$L$2:$L$1611,MATCH(A130, Pop!$A$2:$A$1611,0))/INDEX(Coverage!$F$2:$F$1611,MATCH(A130, Coverage!$A$2:$A$1611,0)),0)</f>
        <v/>
      </c>
    </row>
    <row r="131">
      <c r="A131" s="16">
        <f>'Data'!A131</f>
        <v/>
      </c>
      <c r="B131" s="16">
        <f>'Data'!B131</f>
        <v/>
      </c>
      <c r="C131" s="16">
        <f>IFERROR(INDEX(Pop!$C$2:$C$1611,MATCH(A131, Pop!$A$2:$A$1611,0)) /INDEX(Coverage!$F$2:$F$1611,MATCH(A131, Coverage!$A$2:$A$1611,0)),0)</f>
        <v/>
      </c>
      <c r="D131" s="16">
        <f>IF(SUM(C131)&lt;INDEX(Coverage!$D$2:$D$1611,MATCH(A131, Coverage!$A$2:$A$1611,0)),INDEX(Pop!$D$2:$D$1611,MATCH(A131, Pop!$A$2:$A$1611,0))/INDEX(Coverage!$F$2:$F$1611,MATCH(A131, Coverage!$A$2:$A$1611,0)),0)</f>
        <v/>
      </c>
      <c r="E131" s="16">
        <f>IF(SUM(C131:D131)&lt;INDEX(Coverage!$D$2:$D$1611,MATCH(A131, Coverage!$A$2:$A$1611,0)),INDEX(Pop!$E$2:$E$1611,MATCH(A131, Pop!$A$2:$A$1611,0))/INDEX(Coverage!$F$2:$F$1611,MATCH(A131, Coverage!$A$2:$A$1611,0)),0)</f>
        <v/>
      </c>
      <c r="F131" s="16">
        <f>IF(SUM(C131:E131)&lt;INDEX(Coverage!$D$2:$D$1611,MATCH(A131, Coverage!$A$2:$A$1611,0)),INDEX(Pop!$F$2:$F$1611,MATCH(A131, Pop!$A$2:$A$1611,0))/INDEX(Coverage!$F$2:$F$1611,MATCH(A131, Coverage!$A$2:$A$1611,0)),0)</f>
        <v/>
      </c>
      <c r="G131" s="16">
        <f>IF(SUM(C131:F131)&lt;INDEX(Coverage!$D$2:$D$1611,MATCH(A131, Coverage!$A$2:$A$1611,0)),INDEX(Pop!$G$2:$G$1611,MATCH(A131, Pop!$A$2:$A$1611,0))/INDEX(Coverage!$F$2:$F$1611,MATCH(A131, Coverage!$A$2:$A$1611,0)),0)</f>
        <v/>
      </c>
      <c r="H131" s="16">
        <f>IF(SUM(C131:G131)&lt;INDEX(Coverage!$D$2:$D$1611,MATCH(A131, Coverage!$A$2:$A$1611,0)),INDEX(Pop!$H$2:$H$1611,MATCH(A131, Pop!$A$2:$A$1611,0))/INDEX(Coverage!$F$2:$F$1611,MATCH(A131, Coverage!$A$2:$A$1611,0)),0)</f>
        <v/>
      </c>
      <c r="I131" s="16">
        <f>IF(SUM(C131:H131)&lt;INDEX(Coverage!$D$2:$D$1611,MATCH(A131, Coverage!$A$2:$A$1611,0)),INDEX(Pop!$I$2:$I$1611,MATCH(A131, Pop!$A$2:$A$1611,0))/INDEX(Coverage!$F$2:$F$1611,MATCH(A131, Coverage!$A$2:$A$1611,0)),0)</f>
        <v/>
      </c>
      <c r="J131" s="16">
        <f>IF(SUM(C131:I131)&lt;INDEX(Coverage!$D$2:$D$1611,MATCH(A131, Coverage!$A$2:$A$1611,0)),INDEX(Pop!$J$2:$J$1611,MATCH(A131, Pop!$A$2:$A$1611,0))/INDEX(Coverage!$F$2:$F$1611,MATCH(A131, Coverage!$A$2:$A$1611,0)),0)</f>
        <v/>
      </c>
      <c r="K131" s="16">
        <f>IF(SUM(C131:J131)&lt;INDEX(Coverage!$D$2:$D$1611,MATCH(A131, Coverage!$A$2:$A$1611,0)),INDEX(Pop!$K$2:$K$1611,MATCH(A131, Pop!$A$2:$A$1611,0))/INDEX(Coverage!$F$2:$F$1611,MATCH(A131, Coverage!$A$2:$A$1611,0)),0)</f>
        <v/>
      </c>
      <c r="L131" s="16">
        <f>IF(SUM(C131:K131)&lt;INDEX(Coverage!$D$2:$D$1611,MATCH(A131, Coverage!$A$2:$A$1611,0)),INDEX(Pop!$L$2:$L$1611,MATCH(A131, Pop!$A$2:$A$1611,0))/INDEX(Coverage!$F$2:$F$1611,MATCH(A131, Coverage!$A$2:$A$1611,0)),0)</f>
        <v/>
      </c>
    </row>
    <row r="132">
      <c r="A132" s="16">
        <f>'Data'!A132</f>
        <v/>
      </c>
      <c r="B132" s="16">
        <f>'Data'!B132</f>
        <v/>
      </c>
      <c r="C132" s="16">
        <f>IFERROR(INDEX(Pop!$C$2:$C$1611,MATCH(A132, Pop!$A$2:$A$1611,0)) /INDEX(Coverage!$F$2:$F$1611,MATCH(A132, Coverage!$A$2:$A$1611,0)),0)</f>
        <v/>
      </c>
      <c r="D132" s="16">
        <f>IF(SUM(C132)&lt;INDEX(Coverage!$D$2:$D$1611,MATCH(A132, Coverage!$A$2:$A$1611,0)),INDEX(Pop!$D$2:$D$1611,MATCH(A132, Pop!$A$2:$A$1611,0))/INDEX(Coverage!$F$2:$F$1611,MATCH(A132, Coverage!$A$2:$A$1611,0)),0)</f>
        <v/>
      </c>
      <c r="E132" s="16">
        <f>IF(SUM(C132:D132)&lt;INDEX(Coverage!$D$2:$D$1611,MATCH(A132, Coverage!$A$2:$A$1611,0)),INDEX(Pop!$E$2:$E$1611,MATCH(A132, Pop!$A$2:$A$1611,0))/INDEX(Coverage!$F$2:$F$1611,MATCH(A132, Coverage!$A$2:$A$1611,0)),0)</f>
        <v/>
      </c>
      <c r="F132" s="16">
        <f>IF(SUM(C132:E132)&lt;INDEX(Coverage!$D$2:$D$1611,MATCH(A132, Coverage!$A$2:$A$1611,0)),INDEX(Pop!$F$2:$F$1611,MATCH(A132, Pop!$A$2:$A$1611,0))/INDEX(Coverage!$F$2:$F$1611,MATCH(A132, Coverage!$A$2:$A$1611,0)),0)</f>
        <v/>
      </c>
      <c r="G132" s="16">
        <f>IF(SUM(C132:F132)&lt;INDEX(Coverage!$D$2:$D$1611,MATCH(A132, Coverage!$A$2:$A$1611,0)),INDEX(Pop!$G$2:$G$1611,MATCH(A132, Pop!$A$2:$A$1611,0))/INDEX(Coverage!$F$2:$F$1611,MATCH(A132, Coverage!$A$2:$A$1611,0)),0)</f>
        <v/>
      </c>
      <c r="H132" s="16">
        <f>IF(SUM(C132:G132)&lt;INDEX(Coverage!$D$2:$D$1611,MATCH(A132, Coverage!$A$2:$A$1611,0)),INDEX(Pop!$H$2:$H$1611,MATCH(A132, Pop!$A$2:$A$1611,0))/INDEX(Coverage!$F$2:$F$1611,MATCH(A132, Coverage!$A$2:$A$1611,0)),0)</f>
        <v/>
      </c>
      <c r="I132" s="16">
        <f>IF(SUM(C132:H132)&lt;INDEX(Coverage!$D$2:$D$1611,MATCH(A132, Coverage!$A$2:$A$1611,0)),INDEX(Pop!$I$2:$I$1611,MATCH(A132, Pop!$A$2:$A$1611,0))/INDEX(Coverage!$F$2:$F$1611,MATCH(A132, Coverage!$A$2:$A$1611,0)),0)</f>
        <v/>
      </c>
      <c r="J132" s="16">
        <f>IF(SUM(C132:I132)&lt;INDEX(Coverage!$D$2:$D$1611,MATCH(A132, Coverage!$A$2:$A$1611,0)),INDEX(Pop!$J$2:$J$1611,MATCH(A132, Pop!$A$2:$A$1611,0))/INDEX(Coverage!$F$2:$F$1611,MATCH(A132, Coverage!$A$2:$A$1611,0)),0)</f>
        <v/>
      </c>
      <c r="K132" s="16">
        <f>IF(SUM(C132:J132)&lt;INDEX(Coverage!$D$2:$D$1611,MATCH(A132, Coverage!$A$2:$A$1611,0)),INDEX(Pop!$K$2:$K$1611,MATCH(A132, Pop!$A$2:$A$1611,0))/INDEX(Coverage!$F$2:$F$1611,MATCH(A132, Coverage!$A$2:$A$1611,0)),0)</f>
        <v/>
      </c>
      <c r="L132" s="16">
        <f>IF(SUM(C132:K132)&lt;INDEX(Coverage!$D$2:$D$1611,MATCH(A132, Coverage!$A$2:$A$1611,0)),INDEX(Pop!$L$2:$L$1611,MATCH(A132, Pop!$A$2:$A$1611,0))/INDEX(Coverage!$F$2:$F$1611,MATCH(A132, Coverage!$A$2:$A$1611,0)),0)</f>
        <v/>
      </c>
    </row>
    <row r="133">
      <c r="A133" s="16">
        <f>'Data'!A133</f>
        <v/>
      </c>
      <c r="B133" s="16">
        <f>'Data'!B133</f>
        <v/>
      </c>
      <c r="C133" s="16">
        <f>IFERROR(INDEX(Pop!$C$2:$C$1611,MATCH(A133, Pop!$A$2:$A$1611,0)) /INDEX(Coverage!$F$2:$F$1611,MATCH(A133, Coverage!$A$2:$A$1611,0)),0)</f>
        <v/>
      </c>
      <c r="D133" s="16">
        <f>IF(SUM(C133)&lt;INDEX(Coverage!$D$2:$D$1611,MATCH(A133, Coverage!$A$2:$A$1611,0)),INDEX(Pop!$D$2:$D$1611,MATCH(A133, Pop!$A$2:$A$1611,0))/INDEX(Coverage!$F$2:$F$1611,MATCH(A133, Coverage!$A$2:$A$1611,0)),0)</f>
        <v/>
      </c>
      <c r="E133" s="16">
        <f>IF(SUM(C133:D133)&lt;INDEX(Coverage!$D$2:$D$1611,MATCH(A133, Coverage!$A$2:$A$1611,0)),INDEX(Pop!$E$2:$E$1611,MATCH(A133, Pop!$A$2:$A$1611,0))/INDEX(Coverage!$F$2:$F$1611,MATCH(A133, Coverage!$A$2:$A$1611,0)),0)</f>
        <v/>
      </c>
      <c r="F133" s="16">
        <f>IF(SUM(C133:E133)&lt;INDEX(Coverage!$D$2:$D$1611,MATCH(A133, Coverage!$A$2:$A$1611,0)),INDEX(Pop!$F$2:$F$1611,MATCH(A133, Pop!$A$2:$A$1611,0))/INDEX(Coverage!$F$2:$F$1611,MATCH(A133, Coverage!$A$2:$A$1611,0)),0)</f>
        <v/>
      </c>
      <c r="G133" s="16">
        <f>IF(SUM(C133:F133)&lt;INDEX(Coverage!$D$2:$D$1611,MATCH(A133, Coverage!$A$2:$A$1611,0)),INDEX(Pop!$G$2:$G$1611,MATCH(A133, Pop!$A$2:$A$1611,0))/INDEX(Coverage!$F$2:$F$1611,MATCH(A133, Coverage!$A$2:$A$1611,0)),0)</f>
        <v/>
      </c>
      <c r="H133" s="16">
        <f>IF(SUM(C133:G133)&lt;INDEX(Coverage!$D$2:$D$1611,MATCH(A133, Coverage!$A$2:$A$1611,0)),INDEX(Pop!$H$2:$H$1611,MATCH(A133, Pop!$A$2:$A$1611,0))/INDEX(Coverage!$F$2:$F$1611,MATCH(A133, Coverage!$A$2:$A$1611,0)),0)</f>
        <v/>
      </c>
      <c r="I133" s="16">
        <f>IF(SUM(C133:H133)&lt;INDEX(Coverage!$D$2:$D$1611,MATCH(A133, Coverage!$A$2:$A$1611,0)),INDEX(Pop!$I$2:$I$1611,MATCH(A133, Pop!$A$2:$A$1611,0))/INDEX(Coverage!$F$2:$F$1611,MATCH(A133, Coverage!$A$2:$A$1611,0)),0)</f>
        <v/>
      </c>
      <c r="J133" s="16">
        <f>IF(SUM(C133:I133)&lt;INDEX(Coverage!$D$2:$D$1611,MATCH(A133, Coverage!$A$2:$A$1611,0)),INDEX(Pop!$J$2:$J$1611,MATCH(A133, Pop!$A$2:$A$1611,0))/INDEX(Coverage!$F$2:$F$1611,MATCH(A133, Coverage!$A$2:$A$1611,0)),0)</f>
        <v/>
      </c>
      <c r="K133" s="16">
        <f>IF(SUM(C133:J133)&lt;INDEX(Coverage!$D$2:$D$1611,MATCH(A133, Coverage!$A$2:$A$1611,0)),INDEX(Pop!$K$2:$K$1611,MATCH(A133, Pop!$A$2:$A$1611,0))/INDEX(Coverage!$F$2:$F$1611,MATCH(A133, Coverage!$A$2:$A$1611,0)),0)</f>
        <v/>
      </c>
      <c r="L133" s="16">
        <f>IF(SUM(C133:K133)&lt;INDEX(Coverage!$D$2:$D$1611,MATCH(A133, Coverage!$A$2:$A$1611,0)),INDEX(Pop!$L$2:$L$1611,MATCH(A133, Pop!$A$2:$A$1611,0))/INDEX(Coverage!$F$2:$F$1611,MATCH(A133, Coverage!$A$2:$A$1611,0)),0)</f>
        <v/>
      </c>
    </row>
    <row r="134">
      <c r="A134" s="16">
        <f>'Data'!A134</f>
        <v/>
      </c>
      <c r="B134" s="16">
        <f>'Data'!B134</f>
        <v/>
      </c>
      <c r="C134" s="16">
        <f>IFERROR(INDEX(Pop!$C$2:$C$1611,MATCH(A134, Pop!$A$2:$A$1611,0)) /INDEX(Coverage!$F$2:$F$1611,MATCH(A134, Coverage!$A$2:$A$1611,0)),0)</f>
        <v/>
      </c>
      <c r="D134" s="16">
        <f>IF(SUM(C134)&lt;INDEX(Coverage!$D$2:$D$1611,MATCH(A134, Coverage!$A$2:$A$1611,0)),INDEX(Pop!$D$2:$D$1611,MATCH(A134, Pop!$A$2:$A$1611,0))/INDEX(Coverage!$F$2:$F$1611,MATCH(A134, Coverage!$A$2:$A$1611,0)),0)</f>
        <v/>
      </c>
      <c r="E134" s="16">
        <f>IF(SUM(C134:D134)&lt;INDEX(Coverage!$D$2:$D$1611,MATCH(A134, Coverage!$A$2:$A$1611,0)),INDEX(Pop!$E$2:$E$1611,MATCH(A134, Pop!$A$2:$A$1611,0))/INDEX(Coverage!$F$2:$F$1611,MATCH(A134, Coverage!$A$2:$A$1611,0)),0)</f>
        <v/>
      </c>
      <c r="F134" s="16">
        <f>IF(SUM(C134:E134)&lt;INDEX(Coverage!$D$2:$D$1611,MATCH(A134, Coverage!$A$2:$A$1611,0)),INDEX(Pop!$F$2:$F$1611,MATCH(A134, Pop!$A$2:$A$1611,0))/INDEX(Coverage!$F$2:$F$1611,MATCH(A134, Coverage!$A$2:$A$1611,0)),0)</f>
        <v/>
      </c>
      <c r="G134" s="16">
        <f>IF(SUM(C134:F134)&lt;INDEX(Coverage!$D$2:$D$1611,MATCH(A134, Coverage!$A$2:$A$1611,0)),INDEX(Pop!$G$2:$G$1611,MATCH(A134, Pop!$A$2:$A$1611,0))/INDEX(Coverage!$F$2:$F$1611,MATCH(A134, Coverage!$A$2:$A$1611,0)),0)</f>
        <v/>
      </c>
      <c r="H134" s="16">
        <f>IF(SUM(C134:G134)&lt;INDEX(Coverage!$D$2:$D$1611,MATCH(A134, Coverage!$A$2:$A$1611,0)),INDEX(Pop!$H$2:$H$1611,MATCH(A134, Pop!$A$2:$A$1611,0))/INDEX(Coverage!$F$2:$F$1611,MATCH(A134, Coverage!$A$2:$A$1611,0)),0)</f>
        <v/>
      </c>
      <c r="I134" s="16">
        <f>IF(SUM(C134:H134)&lt;INDEX(Coverage!$D$2:$D$1611,MATCH(A134, Coverage!$A$2:$A$1611,0)),INDEX(Pop!$I$2:$I$1611,MATCH(A134, Pop!$A$2:$A$1611,0))/INDEX(Coverage!$F$2:$F$1611,MATCH(A134, Coverage!$A$2:$A$1611,0)),0)</f>
        <v/>
      </c>
      <c r="J134" s="16">
        <f>IF(SUM(C134:I134)&lt;INDEX(Coverage!$D$2:$D$1611,MATCH(A134, Coverage!$A$2:$A$1611,0)),INDEX(Pop!$J$2:$J$1611,MATCH(A134, Pop!$A$2:$A$1611,0))/INDEX(Coverage!$F$2:$F$1611,MATCH(A134, Coverage!$A$2:$A$1611,0)),0)</f>
        <v/>
      </c>
      <c r="K134" s="16">
        <f>IF(SUM(C134:J134)&lt;INDEX(Coverage!$D$2:$D$1611,MATCH(A134, Coverage!$A$2:$A$1611,0)),INDEX(Pop!$K$2:$K$1611,MATCH(A134, Pop!$A$2:$A$1611,0))/INDEX(Coverage!$F$2:$F$1611,MATCH(A134, Coverage!$A$2:$A$1611,0)),0)</f>
        <v/>
      </c>
      <c r="L134" s="16">
        <f>IF(SUM(C134:K134)&lt;INDEX(Coverage!$D$2:$D$1611,MATCH(A134, Coverage!$A$2:$A$1611,0)),INDEX(Pop!$L$2:$L$1611,MATCH(A134, Pop!$A$2:$A$1611,0))/INDEX(Coverage!$F$2:$F$1611,MATCH(A134, Coverage!$A$2:$A$1611,0)),0)</f>
        <v/>
      </c>
    </row>
    <row r="135">
      <c r="A135" s="16">
        <f>'Data'!A135</f>
        <v/>
      </c>
      <c r="B135" s="16">
        <f>'Data'!B135</f>
        <v/>
      </c>
      <c r="C135" s="16">
        <f>IFERROR(INDEX(Pop!$C$2:$C$1611,MATCH(A135, Pop!$A$2:$A$1611,0)) /INDEX(Coverage!$F$2:$F$1611,MATCH(A135, Coverage!$A$2:$A$1611,0)),0)</f>
        <v/>
      </c>
      <c r="D135" s="16">
        <f>IF(SUM(C135)&lt;INDEX(Coverage!$D$2:$D$1611,MATCH(A135, Coverage!$A$2:$A$1611,0)),INDEX(Pop!$D$2:$D$1611,MATCH(A135, Pop!$A$2:$A$1611,0))/INDEX(Coverage!$F$2:$F$1611,MATCH(A135, Coverage!$A$2:$A$1611,0)),0)</f>
        <v/>
      </c>
      <c r="E135" s="16">
        <f>IF(SUM(C135:D135)&lt;INDEX(Coverage!$D$2:$D$1611,MATCH(A135, Coverage!$A$2:$A$1611,0)),INDEX(Pop!$E$2:$E$1611,MATCH(A135, Pop!$A$2:$A$1611,0))/INDEX(Coverage!$F$2:$F$1611,MATCH(A135, Coverage!$A$2:$A$1611,0)),0)</f>
        <v/>
      </c>
      <c r="F135" s="16">
        <f>IF(SUM(C135:E135)&lt;INDEX(Coverage!$D$2:$D$1611,MATCH(A135, Coverage!$A$2:$A$1611,0)),INDEX(Pop!$F$2:$F$1611,MATCH(A135, Pop!$A$2:$A$1611,0))/INDEX(Coverage!$F$2:$F$1611,MATCH(A135, Coverage!$A$2:$A$1611,0)),0)</f>
        <v/>
      </c>
      <c r="G135" s="16">
        <f>IF(SUM(C135:F135)&lt;INDEX(Coverage!$D$2:$D$1611,MATCH(A135, Coverage!$A$2:$A$1611,0)),INDEX(Pop!$G$2:$G$1611,MATCH(A135, Pop!$A$2:$A$1611,0))/INDEX(Coverage!$F$2:$F$1611,MATCH(A135, Coverage!$A$2:$A$1611,0)),0)</f>
        <v/>
      </c>
      <c r="H135" s="16">
        <f>IF(SUM(C135:G135)&lt;INDEX(Coverage!$D$2:$D$1611,MATCH(A135, Coverage!$A$2:$A$1611,0)),INDEX(Pop!$H$2:$H$1611,MATCH(A135, Pop!$A$2:$A$1611,0))/INDEX(Coverage!$F$2:$F$1611,MATCH(A135, Coverage!$A$2:$A$1611,0)),0)</f>
        <v/>
      </c>
      <c r="I135" s="16">
        <f>IF(SUM(C135:H135)&lt;INDEX(Coverage!$D$2:$D$1611,MATCH(A135, Coverage!$A$2:$A$1611,0)),INDEX(Pop!$I$2:$I$1611,MATCH(A135, Pop!$A$2:$A$1611,0))/INDEX(Coverage!$F$2:$F$1611,MATCH(A135, Coverage!$A$2:$A$1611,0)),0)</f>
        <v/>
      </c>
      <c r="J135" s="16">
        <f>IF(SUM(C135:I135)&lt;INDEX(Coverage!$D$2:$D$1611,MATCH(A135, Coverage!$A$2:$A$1611,0)),INDEX(Pop!$J$2:$J$1611,MATCH(A135, Pop!$A$2:$A$1611,0))/INDEX(Coverage!$F$2:$F$1611,MATCH(A135, Coverage!$A$2:$A$1611,0)),0)</f>
        <v/>
      </c>
      <c r="K135" s="16">
        <f>IF(SUM(C135:J135)&lt;INDEX(Coverage!$D$2:$D$1611,MATCH(A135, Coverage!$A$2:$A$1611,0)),INDEX(Pop!$K$2:$K$1611,MATCH(A135, Pop!$A$2:$A$1611,0))/INDEX(Coverage!$F$2:$F$1611,MATCH(A135, Coverage!$A$2:$A$1611,0)),0)</f>
        <v/>
      </c>
      <c r="L135" s="16">
        <f>IF(SUM(C135:K135)&lt;INDEX(Coverage!$D$2:$D$1611,MATCH(A135, Coverage!$A$2:$A$1611,0)),INDEX(Pop!$L$2:$L$1611,MATCH(A135, Pop!$A$2:$A$1611,0))/INDEX(Coverage!$F$2:$F$1611,MATCH(A135, Coverage!$A$2:$A$1611,0)),0)</f>
        <v/>
      </c>
    </row>
    <row r="136">
      <c r="A136" s="16">
        <f>'Data'!A136</f>
        <v/>
      </c>
      <c r="B136" s="16">
        <f>'Data'!B136</f>
        <v/>
      </c>
      <c r="C136" s="16">
        <f>IFERROR(INDEX(Pop!$C$2:$C$1611,MATCH(A136, Pop!$A$2:$A$1611,0)) /INDEX(Coverage!$F$2:$F$1611,MATCH(A136, Coverage!$A$2:$A$1611,0)),0)</f>
        <v/>
      </c>
      <c r="D136" s="16">
        <f>IF(SUM(C136)&lt;INDEX(Coverage!$D$2:$D$1611,MATCH(A136, Coverage!$A$2:$A$1611,0)),INDEX(Pop!$D$2:$D$1611,MATCH(A136, Pop!$A$2:$A$1611,0))/INDEX(Coverage!$F$2:$F$1611,MATCH(A136, Coverage!$A$2:$A$1611,0)),0)</f>
        <v/>
      </c>
      <c r="E136" s="16">
        <f>IF(SUM(C136:D136)&lt;INDEX(Coverage!$D$2:$D$1611,MATCH(A136, Coverage!$A$2:$A$1611,0)),INDEX(Pop!$E$2:$E$1611,MATCH(A136, Pop!$A$2:$A$1611,0))/INDEX(Coverage!$F$2:$F$1611,MATCH(A136, Coverage!$A$2:$A$1611,0)),0)</f>
        <v/>
      </c>
      <c r="F136" s="16">
        <f>IF(SUM(C136:E136)&lt;INDEX(Coverage!$D$2:$D$1611,MATCH(A136, Coverage!$A$2:$A$1611,0)),INDEX(Pop!$F$2:$F$1611,MATCH(A136, Pop!$A$2:$A$1611,0))/INDEX(Coverage!$F$2:$F$1611,MATCH(A136, Coverage!$A$2:$A$1611,0)),0)</f>
        <v/>
      </c>
      <c r="G136" s="16">
        <f>IF(SUM(C136:F136)&lt;INDEX(Coverage!$D$2:$D$1611,MATCH(A136, Coverage!$A$2:$A$1611,0)),INDEX(Pop!$G$2:$G$1611,MATCH(A136, Pop!$A$2:$A$1611,0))/INDEX(Coverage!$F$2:$F$1611,MATCH(A136, Coverage!$A$2:$A$1611,0)),0)</f>
        <v/>
      </c>
      <c r="H136" s="16">
        <f>IF(SUM(C136:G136)&lt;INDEX(Coverage!$D$2:$D$1611,MATCH(A136, Coverage!$A$2:$A$1611,0)),INDEX(Pop!$H$2:$H$1611,MATCH(A136, Pop!$A$2:$A$1611,0))/INDEX(Coverage!$F$2:$F$1611,MATCH(A136, Coverage!$A$2:$A$1611,0)),0)</f>
        <v/>
      </c>
      <c r="I136" s="16">
        <f>IF(SUM(C136:H136)&lt;INDEX(Coverage!$D$2:$D$1611,MATCH(A136, Coverage!$A$2:$A$1611,0)),INDEX(Pop!$I$2:$I$1611,MATCH(A136, Pop!$A$2:$A$1611,0))/INDEX(Coverage!$F$2:$F$1611,MATCH(A136, Coverage!$A$2:$A$1611,0)),0)</f>
        <v/>
      </c>
      <c r="J136" s="16">
        <f>IF(SUM(C136:I136)&lt;INDEX(Coverage!$D$2:$D$1611,MATCH(A136, Coverage!$A$2:$A$1611,0)),INDEX(Pop!$J$2:$J$1611,MATCH(A136, Pop!$A$2:$A$1611,0))/INDEX(Coverage!$F$2:$F$1611,MATCH(A136, Coverage!$A$2:$A$1611,0)),0)</f>
        <v/>
      </c>
      <c r="K136" s="16">
        <f>IF(SUM(C136:J136)&lt;INDEX(Coverage!$D$2:$D$1611,MATCH(A136, Coverage!$A$2:$A$1611,0)),INDEX(Pop!$K$2:$K$1611,MATCH(A136, Pop!$A$2:$A$1611,0))/INDEX(Coverage!$F$2:$F$1611,MATCH(A136, Coverage!$A$2:$A$1611,0)),0)</f>
        <v/>
      </c>
      <c r="L136" s="16">
        <f>IF(SUM(C136:K136)&lt;INDEX(Coverage!$D$2:$D$1611,MATCH(A136, Coverage!$A$2:$A$1611,0)),INDEX(Pop!$L$2:$L$1611,MATCH(A136, Pop!$A$2:$A$1611,0))/INDEX(Coverage!$F$2:$F$1611,MATCH(A136, Coverage!$A$2:$A$1611,0)),0)</f>
        <v/>
      </c>
    </row>
    <row r="137">
      <c r="A137" s="16">
        <f>'Data'!A137</f>
        <v/>
      </c>
      <c r="B137" s="16">
        <f>'Data'!B137</f>
        <v/>
      </c>
      <c r="C137" s="16">
        <f>IFERROR(INDEX(Pop!$C$2:$C$1611,MATCH(A137, Pop!$A$2:$A$1611,0)) /INDEX(Coverage!$F$2:$F$1611,MATCH(A137, Coverage!$A$2:$A$1611,0)),0)</f>
        <v/>
      </c>
      <c r="D137" s="16">
        <f>IF(SUM(C137)&lt;INDEX(Coverage!$D$2:$D$1611,MATCH(A137, Coverage!$A$2:$A$1611,0)),INDEX(Pop!$D$2:$D$1611,MATCH(A137, Pop!$A$2:$A$1611,0))/INDEX(Coverage!$F$2:$F$1611,MATCH(A137, Coverage!$A$2:$A$1611,0)),0)</f>
        <v/>
      </c>
      <c r="E137" s="16">
        <f>IF(SUM(C137:D137)&lt;INDEX(Coverage!$D$2:$D$1611,MATCH(A137, Coverage!$A$2:$A$1611,0)),INDEX(Pop!$E$2:$E$1611,MATCH(A137, Pop!$A$2:$A$1611,0))/INDEX(Coverage!$F$2:$F$1611,MATCH(A137, Coverage!$A$2:$A$1611,0)),0)</f>
        <v/>
      </c>
      <c r="F137" s="16">
        <f>IF(SUM(C137:E137)&lt;INDEX(Coverage!$D$2:$D$1611,MATCH(A137, Coverage!$A$2:$A$1611,0)),INDEX(Pop!$F$2:$F$1611,MATCH(A137, Pop!$A$2:$A$1611,0))/INDEX(Coverage!$F$2:$F$1611,MATCH(A137, Coverage!$A$2:$A$1611,0)),0)</f>
        <v/>
      </c>
      <c r="G137" s="16">
        <f>IF(SUM(C137:F137)&lt;INDEX(Coverage!$D$2:$D$1611,MATCH(A137, Coverage!$A$2:$A$1611,0)),INDEX(Pop!$G$2:$G$1611,MATCH(A137, Pop!$A$2:$A$1611,0))/INDEX(Coverage!$F$2:$F$1611,MATCH(A137, Coverage!$A$2:$A$1611,0)),0)</f>
        <v/>
      </c>
      <c r="H137" s="16">
        <f>IF(SUM(C137:G137)&lt;INDEX(Coverage!$D$2:$D$1611,MATCH(A137, Coverage!$A$2:$A$1611,0)),INDEX(Pop!$H$2:$H$1611,MATCH(A137, Pop!$A$2:$A$1611,0))/INDEX(Coverage!$F$2:$F$1611,MATCH(A137, Coverage!$A$2:$A$1611,0)),0)</f>
        <v/>
      </c>
      <c r="I137" s="16">
        <f>IF(SUM(C137:H137)&lt;INDEX(Coverage!$D$2:$D$1611,MATCH(A137, Coverage!$A$2:$A$1611,0)),INDEX(Pop!$I$2:$I$1611,MATCH(A137, Pop!$A$2:$A$1611,0))/INDEX(Coverage!$F$2:$F$1611,MATCH(A137, Coverage!$A$2:$A$1611,0)),0)</f>
        <v/>
      </c>
      <c r="J137" s="16">
        <f>IF(SUM(C137:I137)&lt;INDEX(Coverage!$D$2:$D$1611,MATCH(A137, Coverage!$A$2:$A$1611,0)),INDEX(Pop!$J$2:$J$1611,MATCH(A137, Pop!$A$2:$A$1611,0))/INDEX(Coverage!$F$2:$F$1611,MATCH(A137, Coverage!$A$2:$A$1611,0)),0)</f>
        <v/>
      </c>
      <c r="K137" s="16">
        <f>IF(SUM(C137:J137)&lt;INDEX(Coverage!$D$2:$D$1611,MATCH(A137, Coverage!$A$2:$A$1611,0)),INDEX(Pop!$K$2:$K$1611,MATCH(A137, Pop!$A$2:$A$1611,0))/INDEX(Coverage!$F$2:$F$1611,MATCH(A137, Coverage!$A$2:$A$1611,0)),0)</f>
        <v/>
      </c>
      <c r="L137" s="16">
        <f>IF(SUM(C137:K137)&lt;INDEX(Coverage!$D$2:$D$1611,MATCH(A137, Coverage!$A$2:$A$1611,0)),INDEX(Pop!$L$2:$L$1611,MATCH(A137, Pop!$A$2:$A$1611,0))/INDEX(Coverage!$F$2:$F$1611,MATCH(A137, Coverage!$A$2:$A$1611,0)),0)</f>
        <v/>
      </c>
    </row>
    <row r="138">
      <c r="A138" s="16">
        <f>'Data'!A138</f>
        <v/>
      </c>
      <c r="B138" s="16">
        <f>'Data'!B138</f>
        <v/>
      </c>
      <c r="C138" s="16">
        <f>IFERROR(INDEX(Pop!$C$2:$C$1611,MATCH(A138, Pop!$A$2:$A$1611,0)) /INDEX(Coverage!$F$2:$F$1611,MATCH(A138, Coverage!$A$2:$A$1611,0)),0)</f>
        <v/>
      </c>
      <c r="D138" s="16">
        <f>IF(SUM(C138)&lt;INDEX(Coverage!$D$2:$D$1611,MATCH(A138, Coverage!$A$2:$A$1611,0)),INDEX(Pop!$D$2:$D$1611,MATCH(A138, Pop!$A$2:$A$1611,0))/INDEX(Coverage!$F$2:$F$1611,MATCH(A138, Coverage!$A$2:$A$1611,0)),0)</f>
        <v/>
      </c>
      <c r="E138" s="16">
        <f>IF(SUM(C138:D138)&lt;INDEX(Coverage!$D$2:$D$1611,MATCH(A138, Coverage!$A$2:$A$1611,0)),INDEX(Pop!$E$2:$E$1611,MATCH(A138, Pop!$A$2:$A$1611,0))/INDEX(Coverage!$F$2:$F$1611,MATCH(A138, Coverage!$A$2:$A$1611,0)),0)</f>
        <v/>
      </c>
      <c r="F138" s="16">
        <f>IF(SUM(C138:E138)&lt;INDEX(Coverage!$D$2:$D$1611,MATCH(A138, Coverage!$A$2:$A$1611,0)),INDEX(Pop!$F$2:$F$1611,MATCH(A138, Pop!$A$2:$A$1611,0))/INDEX(Coverage!$F$2:$F$1611,MATCH(A138, Coverage!$A$2:$A$1611,0)),0)</f>
        <v/>
      </c>
      <c r="G138" s="16">
        <f>IF(SUM(C138:F138)&lt;INDEX(Coverage!$D$2:$D$1611,MATCH(A138, Coverage!$A$2:$A$1611,0)),INDEX(Pop!$G$2:$G$1611,MATCH(A138, Pop!$A$2:$A$1611,0))/INDEX(Coverage!$F$2:$F$1611,MATCH(A138, Coverage!$A$2:$A$1611,0)),0)</f>
        <v/>
      </c>
      <c r="H138" s="16">
        <f>IF(SUM(C138:G138)&lt;INDEX(Coverage!$D$2:$D$1611,MATCH(A138, Coverage!$A$2:$A$1611,0)),INDEX(Pop!$H$2:$H$1611,MATCH(A138, Pop!$A$2:$A$1611,0))/INDEX(Coverage!$F$2:$F$1611,MATCH(A138, Coverage!$A$2:$A$1611,0)),0)</f>
        <v/>
      </c>
      <c r="I138" s="16">
        <f>IF(SUM(C138:H138)&lt;INDEX(Coverage!$D$2:$D$1611,MATCH(A138, Coverage!$A$2:$A$1611,0)),INDEX(Pop!$I$2:$I$1611,MATCH(A138, Pop!$A$2:$A$1611,0))/INDEX(Coverage!$F$2:$F$1611,MATCH(A138, Coverage!$A$2:$A$1611,0)),0)</f>
        <v/>
      </c>
      <c r="J138" s="16">
        <f>IF(SUM(C138:I138)&lt;INDEX(Coverage!$D$2:$D$1611,MATCH(A138, Coverage!$A$2:$A$1611,0)),INDEX(Pop!$J$2:$J$1611,MATCH(A138, Pop!$A$2:$A$1611,0))/INDEX(Coverage!$F$2:$F$1611,MATCH(A138, Coverage!$A$2:$A$1611,0)),0)</f>
        <v/>
      </c>
      <c r="K138" s="16">
        <f>IF(SUM(C138:J138)&lt;INDEX(Coverage!$D$2:$D$1611,MATCH(A138, Coverage!$A$2:$A$1611,0)),INDEX(Pop!$K$2:$K$1611,MATCH(A138, Pop!$A$2:$A$1611,0))/INDEX(Coverage!$F$2:$F$1611,MATCH(A138, Coverage!$A$2:$A$1611,0)),0)</f>
        <v/>
      </c>
      <c r="L138" s="16">
        <f>IF(SUM(C138:K138)&lt;INDEX(Coverage!$D$2:$D$1611,MATCH(A138, Coverage!$A$2:$A$1611,0)),INDEX(Pop!$L$2:$L$1611,MATCH(A138, Pop!$A$2:$A$1611,0))/INDEX(Coverage!$F$2:$F$1611,MATCH(A138, Coverage!$A$2:$A$1611,0)),0)</f>
        <v/>
      </c>
    </row>
    <row r="139">
      <c r="A139" s="16">
        <f>'Data'!A139</f>
        <v/>
      </c>
      <c r="B139" s="16">
        <f>'Data'!B139</f>
        <v/>
      </c>
      <c r="C139" s="16">
        <f>IFERROR(INDEX(Pop!$C$2:$C$1611,MATCH(A139, Pop!$A$2:$A$1611,0)) /INDEX(Coverage!$F$2:$F$1611,MATCH(A139, Coverage!$A$2:$A$1611,0)),0)</f>
        <v/>
      </c>
      <c r="D139" s="16">
        <f>IF(SUM(C139)&lt;INDEX(Coverage!$D$2:$D$1611,MATCH(A139, Coverage!$A$2:$A$1611,0)),INDEX(Pop!$D$2:$D$1611,MATCH(A139, Pop!$A$2:$A$1611,0))/INDEX(Coverage!$F$2:$F$1611,MATCH(A139, Coverage!$A$2:$A$1611,0)),0)</f>
        <v/>
      </c>
      <c r="E139" s="16">
        <f>IF(SUM(C139:D139)&lt;INDEX(Coverage!$D$2:$D$1611,MATCH(A139, Coverage!$A$2:$A$1611,0)),INDEX(Pop!$E$2:$E$1611,MATCH(A139, Pop!$A$2:$A$1611,0))/INDEX(Coverage!$F$2:$F$1611,MATCH(A139, Coverage!$A$2:$A$1611,0)),0)</f>
        <v/>
      </c>
      <c r="F139" s="16">
        <f>IF(SUM(C139:E139)&lt;INDEX(Coverage!$D$2:$D$1611,MATCH(A139, Coverage!$A$2:$A$1611,0)),INDEX(Pop!$F$2:$F$1611,MATCH(A139, Pop!$A$2:$A$1611,0))/INDEX(Coverage!$F$2:$F$1611,MATCH(A139, Coverage!$A$2:$A$1611,0)),0)</f>
        <v/>
      </c>
      <c r="G139" s="16">
        <f>IF(SUM(C139:F139)&lt;INDEX(Coverage!$D$2:$D$1611,MATCH(A139, Coverage!$A$2:$A$1611,0)),INDEX(Pop!$G$2:$G$1611,MATCH(A139, Pop!$A$2:$A$1611,0))/INDEX(Coverage!$F$2:$F$1611,MATCH(A139, Coverage!$A$2:$A$1611,0)),0)</f>
        <v/>
      </c>
      <c r="H139" s="16">
        <f>IF(SUM(C139:G139)&lt;INDEX(Coverage!$D$2:$D$1611,MATCH(A139, Coverage!$A$2:$A$1611,0)),INDEX(Pop!$H$2:$H$1611,MATCH(A139, Pop!$A$2:$A$1611,0))/INDEX(Coverage!$F$2:$F$1611,MATCH(A139, Coverage!$A$2:$A$1611,0)),0)</f>
        <v/>
      </c>
      <c r="I139" s="16">
        <f>IF(SUM(C139:H139)&lt;INDEX(Coverage!$D$2:$D$1611,MATCH(A139, Coverage!$A$2:$A$1611,0)),INDEX(Pop!$I$2:$I$1611,MATCH(A139, Pop!$A$2:$A$1611,0))/INDEX(Coverage!$F$2:$F$1611,MATCH(A139, Coverage!$A$2:$A$1611,0)),0)</f>
        <v/>
      </c>
      <c r="J139" s="16">
        <f>IF(SUM(C139:I139)&lt;INDEX(Coverage!$D$2:$D$1611,MATCH(A139, Coverage!$A$2:$A$1611,0)),INDEX(Pop!$J$2:$J$1611,MATCH(A139, Pop!$A$2:$A$1611,0))/INDEX(Coverage!$F$2:$F$1611,MATCH(A139, Coverage!$A$2:$A$1611,0)),0)</f>
        <v/>
      </c>
      <c r="K139" s="16">
        <f>IF(SUM(C139:J139)&lt;INDEX(Coverage!$D$2:$D$1611,MATCH(A139, Coverage!$A$2:$A$1611,0)),INDEX(Pop!$K$2:$K$1611,MATCH(A139, Pop!$A$2:$A$1611,0))/INDEX(Coverage!$F$2:$F$1611,MATCH(A139, Coverage!$A$2:$A$1611,0)),0)</f>
        <v/>
      </c>
      <c r="L139" s="16">
        <f>IF(SUM(C139:K139)&lt;INDEX(Coverage!$D$2:$D$1611,MATCH(A139, Coverage!$A$2:$A$1611,0)),INDEX(Pop!$L$2:$L$1611,MATCH(A139, Pop!$A$2:$A$1611,0))/INDEX(Coverage!$F$2:$F$1611,MATCH(A139, Coverage!$A$2:$A$1611,0)),0)</f>
        <v/>
      </c>
    </row>
    <row r="140">
      <c r="A140" s="16">
        <f>'Data'!A140</f>
        <v/>
      </c>
      <c r="B140" s="16">
        <f>'Data'!B140</f>
        <v/>
      </c>
      <c r="C140" s="16">
        <f>IFERROR(INDEX(Pop!$C$2:$C$1611,MATCH(A140, Pop!$A$2:$A$1611,0)) /INDEX(Coverage!$F$2:$F$1611,MATCH(A140, Coverage!$A$2:$A$1611,0)),0)</f>
        <v/>
      </c>
      <c r="D140" s="16">
        <f>IF(SUM(C140)&lt;INDEX(Coverage!$D$2:$D$1611,MATCH(A140, Coverage!$A$2:$A$1611,0)),INDEX(Pop!$D$2:$D$1611,MATCH(A140, Pop!$A$2:$A$1611,0))/INDEX(Coverage!$F$2:$F$1611,MATCH(A140, Coverage!$A$2:$A$1611,0)),0)</f>
        <v/>
      </c>
      <c r="E140" s="16">
        <f>IF(SUM(C140:D140)&lt;INDEX(Coverage!$D$2:$D$1611,MATCH(A140, Coverage!$A$2:$A$1611,0)),INDEX(Pop!$E$2:$E$1611,MATCH(A140, Pop!$A$2:$A$1611,0))/INDEX(Coverage!$F$2:$F$1611,MATCH(A140, Coverage!$A$2:$A$1611,0)),0)</f>
        <v/>
      </c>
      <c r="F140" s="16">
        <f>IF(SUM(C140:E140)&lt;INDEX(Coverage!$D$2:$D$1611,MATCH(A140, Coverage!$A$2:$A$1611,0)),INDEX(Pop!$F$2:$F$1611,MATCH(A140, Pop!$A$2:$A$1611,0))/INDEX(Coverage!$F$2:$F$1611,MATCH(A140, Coverage!$A$2:$A$1611,0)),0)</f>
        <v/>
      </c>
      <c r="G140" s="16">
        <f>IF(SUM(C140:F140)&lt;INDEX(Coverage!$D$2:$D$1611,MATCH(A140, Coverage!$A$2:$A$1611,0)),INDEX(Pop!$G$2:$G$1611,MATCH(A140, Pop!$A$2:$A$1611,0))/INDEX(Coverage!$F$2:$F$1611,MATCH(A140, Coverage!$A$2:$A$1611,0)),0)</f>
        <v/>
      </c>
      <c r="H140" s="16">
        <f>IF(SUM(C140:G140)&lt;INDEX(Coverage!$D$2:$D$1611,MATCH(A140, Coverage!$A$2:$A$1611,0)),INDEX(Pop!$H$2:$H$1611,MATCH(A140, Pop!$A$2:$A$1611,0))/INDEX(Coverage!$F$2:$F$1611,MATCH(A140, Coverage!$A$2:$A$1611,0)),0)</f>
        <v/>
      </c>
      <c r="I140" s="16">
        <f>IF(SUM(C140:H140)&lt;INDEX(Coverage!$D$2:$D$1611,MATCH(A140, Coverage!$A$2:$A$1611,0)),INDEX(Pop!$I$2:$I$1611,MATCH(A140, Pop!$A$2:$A$1611,0))/INDEX(Coverage!$F$2:$F$1611,MATCH(A140, Coverage!$A$2:$A$1611,0)),0)</f>
        <v/>
      </c>
      <c r="J140" s="16">
        <f>IF(SUM(C140:I140)&lt;INDEX(Coverage!$D$2:$D$1611,MATCH(A140, Coverage!$A$2:$A$1611,0)),INDEX(Pop!$J$2:$J$1611,MATCH(A140, Pop!$A$2:$A$1611,0))/INDEX(Coverage!$F$2:$F$1611,MATCH(A140, Coverage!$A$2:$A$1611,0)),0)</f>
        <v/>
      </c>
      <c r="K140" s="16">
        <f>IF(SUM(C140:J140)&lt;INDEX(Coverage!$D$2:$D$1611,MATCH(A140, Coverage!$A$2:$A$1611,0)),INDEX(Pop!$K$2:$K$1611,MATCH(A140, Pop!$A$2:$A$1611,0))/INDEX(Coverage!$F$2:$F$1611,MATCH(A140, Coverage!$A$2:$A$1611,0)),0)</f>
        <v/>
      </c>
      <c r="L140" s="16">
        <f>IF(SUM(C140:K140)&lt;INDEX(Coverage!$D$2:$D$1611,MATCH(A140, Coverage!$A$2:$A$1611,0)),INDEX(Pop!$L$2:$L$1611,MATCH(A140, Pop!$A$2:$A$1611,0))/INDEX(Coverage!$F$2:$F$1611,MATCH(A140, Coverage!$A$2:$A$1611,0)),0)</f>
        <v/>
      </c>
    </row>
    <row r="141">
      <c r="A141" s="16">
        <f>'Data'!A141</f>
        <v/>
      </c>
      <c r="B141" s="16">
        <f>'Data'!B141</f>
        <v/>
      </c>
      <c r="C141" s="16">
        <f>IFERROR(INDEX(Pop!$C$2:$C$1611,MATCH(A141, Pop!$A$2:$A$1611,0)) /INDEX(Coverage!$F$2:$F$1611,MATCH(A141, Coverage!$A$2:$A$1611,0)),0)</f>
        <v/>
      </c>
      <c r="D141" s="16">
        <f>IF(SUM(C141)&lt;INDEX(Coverage!$D$2:$D$1611,MATCH(A141, Coverage!$A$2:$A$1611,0)),INDEX(Pop!$D$2:$D$1611,MATCH(A141, Pop!$A$2:$A$1611,0))/INDEX(Coverage!$F$2:$F$1611,MATCH(A141, Coverage!$A$2:$A$1611,0)),0)</f>
        <v/>
      </c>
      <c r="E141" s="16">
        <f>IF(SUM(C141:D141)&lt;INDEX(Coverage!$D$2:$D$1611,MATCH(A141, Coverage!$A$2:$A$1611,0)),INDEX(Pop!$E$2:$E$1611,MATCH(A141, Pop!$A$2:$A$1611,0))/INDEX(Coverage!$F$2:$F$1611,MATCH(A141, Coverage!$A$2:$A$1611,0)),0)</f>
        <v/>
      </c>
      <c r="F141" s="16">
        <f>IF(SUM(C141:E141)&lt;INDEX(Coverage!$D$2:$D$1611,MATCH(A141, Coverage!$A$2:$A$1611,0)),INDEX(Pop!$F$2:$F$1611,MATCH(A141, Pop!$A$2:$A$1611,0))/INDEX(Coverage!$F$2:$F$1611,MATCH(A141, Coverage!$A$2:$A$1611,0)),0)</f>
        <v/>
      </c>
      <c r="G141" s="16">
        <f>IF(SUM(C141:F141)&lt;INDEX(Coverage!$D$2:$D$1611,MATCH(A141, Coverage!$A$2:$A$1611,0)),INDEX(Pop!$G$2:$G$1611,MATCH(A141, Pop!$A$2:$A$1611,0))/INDEX(Coverage!$F$2:$F$1611,MATCH(A141, Coverage!$A$2:$A$1611,0)),0)</f>
        <v/>
      </c>
      <c r="H141" s="16">
        <f>IF(SUM(C141:G141)&lt;INDEX(Coverage!$D$2:$D$1611,MATCH(A141, Coverage!$A$2:$A$1611,0)),INDEX(Pop!$H$2:$H$1611,MATCH(A141, Pop!$A$2:$A$1611,0))/INDEX(Coverage!$F$2:$F$1611,MATCH(A141, Coverage!$A$2:$A$1611,0)),0)</f>
        <v/>
      </c>
      <c r="I141" s="16">
        <f>IF(SUM(C141:H141)&lt;INDEX(Coverage!$D$2:$D$1611,MATCH(A141, Coverage!$A$2:$A$1611,0)),INDEX(Pop!$I$2:$I$1611,MATCH(A141, Pop!$A$2:$A$1611,0))/INDEX(Coverage!$F$2:$F$1611,MATCH(A141, Coverage!$A$2:$A$1611,0)),0)</f>
        <v/>
      </c>
      <c r="J141" s="16">
        <f>IF(SUM(C141:I141)&lt;INDEX(Coverage!$D$2:$D$1611,MATCH(A141, Coverage!$A$2:$A$1611,0)),INDEX(Pop!$J$2:$J$1611,MATCH(A141, Pop!$A$2:$A$1611,0))/INDEX(Coverage!$F$2:$F$1611,MATCH(A141, Coverage!$A$2:$A$1611,0)),0)</f>
        <v/>
      </c>
      <c r="K141" s="16">
        <f>IF(SUM(C141:J141)&lt;INDEX(Coverage!$D$2:$D$1611,MATCH(A141, Coverage!$A$2:$A$1611,0)),INDEX(Pop!$K$2:$K$1611,MATCH(A141, Pop!$A$2:$A$1611,0))/INDEX(Coverage!$F$2:$F$1611,MATCH(A141, Coverage!$A$2:$A$1611,0)),0)</f>
        <v/>
      </c>
      <c r="L141" s="16">
        <f>IF(SUM(C141:K141)&lt;INDEX(Coverage!$D$2:$D$1611,MATCH(A141, Coverage!$A$2:$A$1611,0)),INDEX(Pop!$L$2:$L$1611,MATCH(A141, Pop!$A$2:$A$1611,0))/INDEX(Coverage!$F$2:$F$1611,MATCH(A141, Coverage!$A$2:$A$1611,0)),0)</f>
        <v/>
      </c>
    </row>
    <row r="142">
      <c r="A142" s="16">
        <f>'Data'!A142</f>
        <v/>
      </c>
      <c r="B142" s="16">
        <f>'Data'!B142</f>
        <v/>
      </c>
      <c r="C142" s="16">
        <f>IFERROR(INDEX(Pop!$C$2:$C$1611,MATCH(A142, Pop!$A$2:$A$1611,0)) /INDEX(Coverage!$F$2:$F$1611,MATCH(A142, Coverage!$A$2:$A$1611,0)),0)</f>
        <v/>
      </c>
      <c r="D142" s="16">
        <f>IF(SUM(C142)&lt;INDEX(Coverage!$D$2:$D$1611,MATCH(A142, Coverage!$A$2:$A$1611,0)),INDEX(Pop!$D$2:$D$1611,MATCH(A142, Pop!$A$2:$A$1611,0))/INDEX(Coverage!$F$2:$F$1611,MATCH(A142, Coverage!$A$2:$A$1611,0)),0)</f>
        <v/>
      </c>
      <c r="E142" s="16">
        <f>IF(SUM(C142:D142)&lt;INDEX(Coverage!$D$2:$D$1611,MATCH(A142, Coverage!$A$2:$A$1611,0)),INDEX(Pop!$E$2:$E$1611,MATCH(A142, Pop!$A$2:$A$1611,0))/INDEX(Coverage!$F$2:$F$1611,MATCH(A142, Coverage!$A$2:$A$1611,0)),0)</f>
        <v/>
      </c>
      <c r="F142" s="16">
        <f>IF(SUM(C142:E142)&lt;INDEX(Coverage!$D$2:$D$1611,MATCH(A142, Coverage!$A$2:$A$1611,0)),INDEX(Pop!$F$2:$F$1611,MATCH(A142, Pop!$A$2:$A$1611,0))/INDEX(Coverage!$F$2:$F$1611,MATCH(A142, Coverage!$A$2:$A$1611,0)),0)</f>
        <v/>
      </c>
      <c r="G142" s="16">
        <f>IF(SUM(C142:F142)&lt;INDEX(Coverage!$D$2:$D$1611,MATCH(A142, Coverage!$A$2:$A$1611,0)),INDEX(Pop!$G$2:$G$1611,MATCH(A142, Pop!$A$2:$A$1611,0))/INDEX(Coverage!$F$2:$F$1611,MATCH(A142, Coverage!$A$2:$A$1611,0)),0)</f>
        <v/>
      </c>
      <c r="H142" s="16">
        <f>IF(SUM(C142:G142)&lt;INDEX(Coverage!$D$2:$D$1611,MATCH(A142, Coverage!$A$2:$A$1611,0)),INDEX(Pop!$H$2:$H$1611,MATCH(A142, Pop!$A$2:$A$1611,0))/INDEX(Coverage!$F$2:$F$1611,MATCH(A142, Coverage!$A$2:$A$1611,0)),0)</f>
        <v/>
      </c>
      <c r="I142" s="16">
        <f>IF(SUM(C142:H142)&lt;INDEX(Coverage!$D$2:$D$1611,MATCH(A142, Coverage!$A$2:$A$1611,0)),INDEX(Pop!$I$2:$I$1611,MATCH(A142, Pop!$A$2:$A$1611,0))/INDEX(Coverage!$F$2:$F$1611,MATCH(A142, Coverage!$A$2:$A$1611,0)),0)</f>
        <v/>
      </c>
      <c r="J142" s="16">
        <f>IF(SUM(C142:I142)&lt;INDEX(Coverage!$D$2:$D$1611,MATCH(A142, Coverage!$A$2:$A$1611,0)),INDEX(Pop!$J$2:$J$1611,MATCH(A142, Pop!$A$2:$A$1611,0))/INDEX(Coverage!$F$2:$F$1611,MATCH(A142, Coverage!$A$2:$A$1611,0)),0)</f>
        <v/>
      </c>
      <c r="K142" s="16">
        <f>IF(SUM(C142:J142)&lt;INDEX(Coverage!$D$2:$D$1611,MATCH(A142, Coverage!$A$2:$A$1611,0)),INDEX(Pop!$K$2:$K$1611,MATCH(A142, Pop!$A$2:$A$1611,0))/INDEX(Coverage!$F$2:$F$1611,MATCH(A142, Coverage!$A$2:$A$1611,0)),0)</f>
        <v/>
      </c>
      <c r="L142" s="16">
        <f>IF(SUM(C142:K142)&lt;INDEX(Coverage!$D$2:$D$1611,MATCH(A142, Coverage!$A$2:$A$1611,0)),INDEX(Pop!$L$2:$L$1611,MATCH(A142, Pop!$A$2:$A$1611,0))/INDEX(Coverage!$F$2:$F$1611,MATCH(A142, Coverage!$A$2:$A$1611,0)),0)</f>
        <v/>
      </c>
    </row>
    <row r="143">
      <c r="A143" s="16">
        <f>'Data'!A143</f>
        <v/>
      </c>
      <c r="B143" s="16">
        <f>'Data'!B143</f>
        <v/>
      </c>
      <c r="C143" s="16">
        <f>IFERROR(INDEX(Pop!$C$2:$C$1611,MATCH(A143, Pop!$A$2:$A$1611,0)) /INDEX(Coverage!$F$2:$F$1611,MATCH(A143, Coverage!$A$2:$A$1611,0)),0)</f>
        <v/>
      </c>
      <c r="D143" s="16">
        <f>IF(SUM(C143)&lt;INDEX(Coverage!$D$2:$D$1611,MATCH(A143, Coverage!$A$2:$A$1611,0)),INDEX(Pop!$D$2:$D$1611,MATCH(A143, Pop!$A$2:$A$1611,0))/INDEX(Coverage!$F$2:$F$1611,MATCH(A143, Coverage!$A$2:$A$1611,0)),0)</f>
        <v/>
      </c>
      <c r="E143" s="16">
        <f>IF(SUM(C143:D143)&lt;INDEX(Coverage!$D$2:$D$1611,MATCH(A143, Coverage!$A$2:$A$1611,0)),INDEX(Pop!$E$2:$E$1611,MATCH(A143, Pop!$A$2:$A$1611,0))/INDEX(Coverage!$F$2:$F$1611,MATCH(A143, Coverage!$A$2:$A$1611,0)),0)</f>
        <v/>
      </c>
      <c r="F143" s="16">
        <f>IF(SUM(C143:E143)&lt;INDEX(Coverage!$D$2:$D$1611,MATCH(A143, Coverage!$A$2:$A$1611,0)),INDEX(Pop!$F$2:$F$1611,MATCH(A143, Pop!$A$2:$A$1611,0))/INDEX(Coverage!$F$2:$F$1611,MATCH(A143, Coverage!$A$2:$A$1611,0)),0)</f>
        <v/>
      </c>
      <c r="G143" s="16">
        <f>IF(SUM(C143:F143)&lt;INDEX(Coverage!$D$2:$D$1611,MATCH(A143, Coverage!$A$2:$A$1611,0)),INDEX(Pop!$G$2:$G$1611,MATCH(A143, Pop!$A$2:$A$1611,0))/INDEX(Coverage!$F$2:$F$1611,MATCH(A143, Coverage!$A$2:$A$1611,0)),0)</f>
        <v/>
      </c>
      <c r="H143" s="16">
        <f>IF(SUM(C143:G143)&lt;INDEX(Coverage!$D$2:$D$1611,MATCH(A143, Coverage!$A$2:$A$1611,0)),INDEX(Pop!$H$2:$H$1611,MATCH(A143, Pop!$A$2:$A$1611,0))/INDEX(Coverage!$F$2:$F$1611,MATCH(A143, Coverage!$A$2:$A$1611,0)),0)</f>
        <v/>
      </c>
      <c r="I143" s="16">
        <f>IF(SUM(C143:H143)&lt;INDEX(Coverage!$D$2:$D$1611,MATCH(A143, Coverage!$A$2:$A$1611,0)),INDEX(Pop!$I$2:$I$1611,MATCH(A143, Pop!$A$2:$A$1611,0))/INDEX(Coverage!$F$2:$F$1611,MATCH(A143, Coverage!$A$2:$A$1611,0)),0)</f>
        <v/>
      </c>
      <c r="J143" s="16">
        <f>IF(SUM(C143:I143)&lt;INDEX(Coverage!$D$2:$D$1611,MATCH(A143, Coverage!$A$2:$A$1611,0)),INDEX(Pop!$J$2:$J$1611,MATCH(A143, Pop!$A$2:$A$1611,0))/INDEX(Coverage!$F$2:$F$1611,MATCH(A143, Coverage!$A$2:$A$1611,0)),0)</f>
        <v/>
      </c>
      <c r="K143" s="16">
        <f>IF(SUM(C143:J143)&lt;INDEX(Coverage!$D$2:$D$1611,MATCH(A143, Coverage!$A$2:$A$1611,0)),INDEX(Pop!$K$2:$K$1611,MATCH(A143, Pop!$A$2:$A$1611,0))/INDEX(Coverage!$F$2:$F$1611,MATCH(A143, Coverage!$A$2:$A$1611,0)),0)</f>
        <v/>
      </c>
      <c r="L143" s="16">
        <f>IF(SUM(C143:K143)&lt;INDEX(Coverage!$D$2:$D$1611,MATCH(A143, Coverage!$A$2:$A$1611,0)),INDEX(Pop!$L$2:$L$1611,MATCH(A143, Pop!$A$2:$A$1611,0))/INDEX(Coverage!$F$2:$F$1611,MATCH(A143, Coverage!$A$2:$A$1611,0)),0)</f>
        <v/>
      </c>
    </row>
    <row r="144">
      <c r="A144" s="16">
        <f>'Data'!A144</f>
        <v/>
      </c>
      <c r="B144" s="16">
        <f>'Data'!B144</f>
        <v/>
      </c>
      <c r="C144" s="16">
        <f>IFERROR(INDEX(Pop!$C$2:$C$1611,MATCH(A144, Pop!$A$2:$A$1611,0)) /INDEX(Coverage!$F$2:$F$1611,MATCH(A144, Coverage!$A$2:$A$1611,0)),0)</f>
        <v/>
      </c>
      <c r="D144" s="16">
        <f>IF(SUM(C144)&lt;INDEX(Coverage!$D$2:$D$1611,MATCH(A144, Coverage!$A$2:$A$1611,0)),INDEX(Pop!$D$2:$D$1611,MATCH(A144, Pop!$A$2:$A$1611,0))/INDEX(Coverage!$F$2:$F$1611,MATCH(A144, Coverage!$A$2:$A$1611,0)),0)</f>
        <v/>
      </c>
      <c r="E144" s="16">
        <f>IF(SUM(C144:D144)&lt;INDEX(Coverage!$D$2:$D$1611,MATCH(A144, Coverage!$A$2:$A$1611,0)),INDEX(Pop!$E$2:$E$1611,MATCH(A144, Pop!$A$2:$A$1611,0))/INDEX(Coverage!$F$2:$F$1611,MATCH(A144, Coverage!$A$2:$A$1611,0)),0)</f>
        <v/>
      </c>
      <c r="F144" s="16">
        <f>IF(SUM(C144:E144)&lt;INDEX(Coverage!$D$2:$D$1611,MATCH(A144, Coverage!$A$2:$A$1611,0)),INDEX(Pop!$F$2:$F$1611,MATCH(A144, Pop!$A$2:$A$1611,0))/INDEX(Coverage!$F$2:$F$1611,MATCH(A144, Coverage!$A$2:$A$1611,0)),0)</f>
        <v/>
      </c>
      <c r="G144" s="16">
        <f>IF(SUM(C144:F144)&lt;INDEX(Coverage!$D$2:$D$1611,MATCH(A144, Coverage!$A$2:$A$1611,0)),INDEX(Pop!$G$2:$G$1611,MATCH(A144, Pop!$A$2:$A$1611,0))/INDEX(Coverage!$F$2:$F$1611,MATCH(A144, Coverage!$A$2:$A$1611,0)),0)</f>
        <v/>
      </c>
      <c r="H144" s="16">
        <f>IF(SUM(C144:G144)&lt;INDEX(Coverage!$D$2:$D$1611,MATCH(A144, Coverage!$A$2:$A$1611,0)),INDEX(Pop!$H$2:$H$1611,MATCH(A144, Pop!$A$2:$A$1611,0))/INDEX(Coverage!$F$2:$F$1611,MATCH(A144, Coverage!$A$2:$A$1611,0)),0)</f>
        <v/>
      </c>
      <c r="I144" s="16">
        <f>IF(SUM(C144:H144)&lt;INDEX(Coverage!$D$2:$D$1611,MATCH(A144, Coverage!$A$2:$A$1611,0)),INDEX(Pop!$I$2:$I$1611,MATCH(A144, Pop!$A$2:$A$1611,0))/INDEX(Coverage!$F$2:$F$1611,MATCH(A144, Coverage!$A$2:$A$1611,0)),0)</f>
        <v/>
      </c>
      <c r="J144" s="16">
        <f>IF(SUM(C144:I144)&lt;INDEX(Coverage!$D$2:$D$1611,MATCH(A144, Coverage!$A$2:$A$1611,0)),INDEX(Pop!$J$2:$J$1611,MATCH(A144, Pop!$A$2:$A$1611,0))/INDEX(Coverage!$F$2:$F$1611,MATCH(A144, Coverage!$A$2:$A$1611,0)),0)</f>
        <v/>
      </c>
      <c r="K144" s="16">
        <f>IF(SUM(C144:J144)&lt;INDEX(Coverage!$D$2:$D$1611,MATCH(A144, Coverage!$A$2:$A$1611,0)),INDEX(Pop!$K$2:$K$1611,MATCH(A144, Pop!$A$2:$A$1611,0))/INDEX(Coverage!$F$2:$F$1611,MATCH(A144, Coverage!$A$2:$A$1611,0)),0)</f>
        <v/>
      </c>
      <c r="L144" s="16">
        <f>IF(SUM(C144:K144)&lt;INDEX(Coverage!$D$2:$D$1611,MATCH(A144, Coverage!$A$2:$A$1611,0)),INDEX(Pop!$L$2:$L$1611,MATCH(A144, Pop!$A$2:$A$1611,0))/INDEX(Coverage!$F$2:$F$1611,MATCH(A144, Coverage!$A$2:$A$1611,0)),0)</f>
        <v/>
      </c>
    </row>
    <row r="145">
      <c r="A145" s="16">
        <f>'Data'!A145</f>
        <v/>
      </c>
      <c r="B145" s="16">
        <f>'Data'!B145</f>
        <v/>
      </c>
      <c r="C145" s="16">
        <f>IFERROR(INDEX(Pop!$C$2:$C$1611,MATCH(A145, Pop!$A$2:$A$1611,0)) /INDEX(Coverage!$F$2:$F$1611,MATCH(A145, Coverage!$A$2:$A$1611,0)),0)</f>
        <v/>
      </c>
      <c r="D145" s="16">
        <f>IF(SUM(C145)&lt;INDEX(Coverage!$D$2:$D$1611,MATCH(A145, Coverage!$A$2:$A$1611,0)),INDEX(Pop!$D$2:$D$1611,MATCH(A145, Pop!$A$2:$A$1611,0))/INDEX(Coverage!$F$2:$F$1611,MATCH(A145, Coverage!$A$2:$A$1611,0)),0)</f>
        <v/>
      </c>
      <c r="E145" s="16">
        <f>IF(SUM(C145:D145)&lt;INDEX(Coverage!$D$2:$D$1611,MATCH(A145, Coverage!$A$2:$A$1611,0)),INDEX(Pop!$E$2:$E$1611,MATCH(A145, Pop!$A$2:$A$1611,0))/INDEX(Coverage!$F$2:$F$1611,MATCH(A145, Coverage!$A$2:$A$1611,0)),0)</f>
        <v/>
      </c>
      <c r="F145" s="16">
        <f>IF(SUM(C145:E145)&lt;INDEX(Coverage!$D$2:$D$1611,MATCH(A145, Coverage!$A$2:$A$1611,0)),INDEX(Pop!$F$2:$F$1611,MATCH(A145, Pop!$A$2:$A$1611,0))/INDEX(Coverage!$F$2:$F$1611,MATCH(A145, Coverage!$A$2:$A$1611,0)),0)</f>
        <v/>
      </c>
      <c r="G145" s="16">
        <f>IF(SUM(C145:F145)&lt;INDEX(Coverage!$D$2:$D$1611,MATCH(A145, Coverage!$A$2:$A$1611,0)),INDEX(Pop!$G$2:$G$1611,MATCH(A145, Pop!$A$2:$A$1611,0))/INDEX(Coverage!$F$2:$F$1611,MATCH(A145, Coverage!$A$2:$A$1611,0)),0)</f>
        <v/>
      </c>
      <c r="H145" s="16">
        <f>IF(SUM(C145:G145)&lt;INDEX(Coverage!$D$2:$D$1611,MATCH(A145, Coverage!$A$2:$A$1611,0)),INDEX(Pop!$H$2:$H$1611,MATCH(A145, Pop!$A$2:$A$1611,0))/INDEX(Coverage!$F$2:$F$1611,MATCH(A145, Coverage!$A$2:$A$1611,0)),0)</f>
        <v/>
      </c>
      <c r="I145" s="16">
        <f>IF(SUM(C145:H145)&lt;INDEX(Coverage!$D$2:$D$1611,MATCH(A145, Coverage!$A$2:$A$1611,0)),INDEX(Pop!$I$2:$I$1611,MATCH(A145, Pop!$A$2:$A$1611,0))/INDEX(Coverage!$F$2:$F$1611,MATCH(A145, Coverage!$A$2:$A$1611,0)),0)</f>
        <v/>
      </c>
      <c r="J145" s="16">
        <f>IF(SUM(C145:I145)&lt;INDEX(Coverage!$D$2:$D$1611,MATCH(A145, Coverage!$A$2:$A$1611,0)),INDEX(Pop!$J$2:$J$1611,MATCH(A145, Pop!$A$2:$A$1611,0))/INDEX(Coverage!$F$2:$F$1611,MATCH(A145, Coverage!$A$2:$A$1611,0)),0)</f>
        <v/>
      </c>
      <c r="K145" s="16">
        <f>IF(SUM(C145:J145)&lt;INDEX(Coverage!$D$2:$D$1611,MATCH(A145, Coverage!$A$2:$A$1611,0)),INDEX(Pop!$K$2:$K$1611,MATCH(A145, Pop!$A$2:$A$1611,0))/INDEX(Coverage!$F$2:$F$1611,MATCH(A145, Coverage!$A$2:$A$1611,0)),0)</f>
        <v/>
      </c>
      <c r="L145" s="16">
        <f>IF(SUM(C145:K145)&lt;INDEX(Coverage!$D$2:$D$1611,MATCH(A145, Coverage!$A$2:$A$1611,0)),INDEX(Pop!$L$2:$L$1611,MATCH(A145, Pop!$A$2:$A$1611,0))/INDEX(Coverage!$F$2:$F$1611,MATCH(A145, Coverage!$A$2:$A$1611,0)),0)</f>
        <v/>
      </c>
    </row>
    <row r="146">
      <c r="A146" s="16">
        <f>'Data'!A146</f>
        <v/>
      </c>
      <c r="B146" s="16">
        <f>'Data'!B146</f>
        <v/>
      </c>
      <c r="C146" s="16">
        <f>IFERROR(INDEX(Pop!$C$2:$C$1611,MATCH(A146, Pop!$A$2:$A$1611,0)) /INDEX(Coverage!$F$2:$F$1611,MATCH(A146, Coverage!$A$2:$A$1611,0)),0)</f>
        <v/>
      </c>
      <c r="D146" s="16">
        <f>IF(SUM(C146)&lt;INDEX(Coverage!$D$2:$D$1611,MATCH(A146, Coverage!$A$2:$A$1611,0)),INDEX(Pop!$D$2:$D$1611,MATCH(A146, Pop!$A$2:$A$1611,0))/INDEX(Coverage!$F$2:$F$1611,MATCH(A146, Coverage!$A$2:$A$1611,0)),0)</f>
        <v/>
      </c>
      <c r="E146" s="16">
        <f>IF(SUM(C146:D146)&lt;INDEX(Coverage!$D$2:$D$1611,MATCH(A146, Coverage!$A$2:$A$1611,0)),INDEX(Pop!$E$2:$E$1611,MATCH(A146, Pop!$A$2:$A$1611,0))/INDEX(Coverage!$F$2:$F$1611,MATCH(A146, Coverage!$A$2:$A$1611,0)),0)</f>
        <v/>
      </c>
      <c r="F146" s="16">
        <f>IF(SUM(C146:E146)&lt;INDEX(Coverage!$D$2:$D$1611,MATCH(A146, Coverage!$A$2:$A$1611,0)),INDEX(Pop!$F$2:$F$1611,MATCH(A146, Pop!$A$2:$A$1611,0))/INDEX(Coverage!$F$2:$F$1611,MATCH(A146, Coverage!$A$2:$A$1611,0)),0)</f>
        <v/>
      </c>
      <c r="G146" s="16">
        <f>IF(SUM(C146:F146)&lt;INDEX(Coverage!$D$2:$D$1611,MATCH(A146, Coverage!$A$2:$A$1611,0)),INDEX(Pop!$G$2:$G$1611,MATCH(A146, Pop!$A$2:$A$1611,0))/INDEX(Coverage!$F$2:$F$1611,MATCH(A146, Coverage!$A$2:$A$1611,0)),0)</f>
        <v/>
      </c>
      <c r="H146" s="16">
        <f>IF(SUM(C146:G146)&lt;INDEX(Coverage!$D$2:$D$1611,MATCH(A146, Coverage!$A$2:$A$1611,0)),INDEX(Pop!$H$2:$H$1611,MATCH(A146, Pop!$A$2:$A$1611,0))/INDEX(Coverage!$F$2:$F$1611,MATCH(A146, Coverage!$A$2:$A$1611,0)),0)</f>
        <v/>
      </c>
      <c r="I146" s="16">
        <f>IF(SUM(C146:H146)&lt;INDEX(Coverage!$D$2:$D$1611,MATCH(A146, Coverage!$A$2:$A$1611,0)),INDEX(Pop!$I$2:$I$1611,MATCH(A146, Pop!$A$2:$A$1611,0))/INDEX(Coverage!$F$2:$F$1611,MATCH(A146, Coverage!$A$2:$A$1611,0)),0)</f>
        <v/>
      </c>
      <c r="J146" s="16">
        <f>IF(SUM(C146:I146)&lt;INDEX(Coverage!$D$2:$D$1611,MATCH(A146, Coverage!$A$2:$A$1611,0)),INDEX(Pop!$J$2:$J$1611,MATCH(A146, Pop!$A$2:$A$1611,0))/INDEX(Coverage!$F$2:$F$1611,MATCH(A146, Coverage!$A$2:$A$1611,0)),0)</f>
        <v/>
      </c>
      <c r="K146" s="16">
        <f>IF(SUM(C146:J146)&lt;INDEX(Coverage!$D$2:$D$1611,MATCH(A146, Coverage!$A$2:$A$1611,0)),INDEX(Pop!$K$2:$K$1611,MATCH(A146, Pop!$A$2:$A$1611,0))/INDEX(Coverage!$F$2:$F$1611,MATCH(A146, Coverage!$A$2:$A$1611,0)),0)</f>
        <v/>
      </c>
      <c r="L146" s="16">
        <f>IF(SUM(C146:K146)&lt;INDEX(Coverage!$D$2:$D$1611,MATCH(A146, Coverage!$A$2:$A$1611,0)),INDEX(Pop!$L$2:$L$1611,MATCH(A146, Pop!$A$2:$A$1611,0))/INDEX(Coverage!$F$2:$F$1611,MATCH(A146, Coverage!$A$2:$A$1611,0)),0)</f>
        <v/>
      </c>
    </row>
    <row r="147">
      <c r="A147" s="16">
        <f>'Data'!A147</f>
        <v/>
      </c>
      <c r="B147" s="16">
        <f>'Data'!B147</f>
        <v/>
      </c>
      <c r="C147" s="16">
        <f>IFERROR(INDEX(Pop!$C$2:$C$1611,MATCH(A147, Pop!$A$2:$A$1611,0)) /INDEX(Coverage!$F$2:$F$1611,MATCH(A147, Coverage!$A$2:$A$1611,0)),0)</f>
        <v/>
      </c>
      <c r="D147" s="16">
        <f>IF(SUM(C147)&lt;INDEX(Coverage!$D$2:$D$1611,MATCH(A147, Coverage!$A$2:$A$1611,0)),INDEX(Pop!$D$2:$D$1611,MATCH(A147, Pop!$A$2:$A$1611,0))/INDEX(Coverage!$F$2:$F$1611,MATCH(A147, Coverage!$A$2:$A$1611,0)),0)</f>
        <v/>
      </c>
      <c r="E147" s="16">
        <f>IF(SUM(C147:D147)&lt;INDEX(Coverage!$D$2:$D$1611,MATCH(A147, Coverage!$A$2:$A$1611,0)),INDEX(Pop!$E$2:$E$1611,MATCH(A147, Pop!$A$2:$A$1611,0))/INDEX(Coverage!$F$2:$F$1611,MATCH(A147, Coverage!$A$2:$A$1611,0)),0)</f>
        <v/>
      </c>
      <c r="F147" s="16">
        <f>IF(SUM(C147:E147)&lt;INDEX(Coverage!$D$2:$D$1611,MATCH(A147, Coverage!$A$2:$A$1611,0)),INDEX(Pop!$F$2:$F$1611,MATCH(A147, Pop!$A$2:$A$1611,0))/INDEX(Coverage!$F$2:$F$1611,MATCH(A147, Coverage!$A$2:$A$1611,0)),0)</f>
        <v/>
      </c>
      <c r="G147" s="16">
        <f>IF(SUM(C147:F147)&lt;INDEX(Coverage!$D$2:$D$1611,MATCH(A147, Coverage!$A$2:$A$1611,0)),INDEX(Pop!$G$2:$G$1611,MATCH(A147, Pop!$A$2:$A$1611,0))/INDEX(Coverage!$F$2:$F$1611,MATCH(A147, Coverage!$A$2:$A$1611,0)),0)</f>
        <v/>
      </c>
      <c r="H147" s="16">
        <f>IF(SUM(C147:G147)&lt;INDEX(Coverage!$D$2:$D$1611,MATCH(A147, Coverage!$A$2:$A$1611,0)),INDEX(Pop!$H$2:$H$1611,MATCH(A147, Pop!$A$2:$A$1611,0))/INDEX(Coverage!$F$2:$F$1611,MATCH(A147, Coverage!$A$2:$A$1611,0)),0)</f>
        <v/>
      </c>
      <c r="I147" s="16">
        <f>IF(SUM(C147:H147)&lt;INDEX(Coverage!$D$2:$D$1611,MATCH(A147, Coverage!$A$2:$A$1611,0)),INDEX(Pop!$I$2:$I$1611,MATCH(A147, Pop!$A$2:$A$1611,0))/INDEX(Coverage!$F$2:$F$1611,MATCH(A147, Coverage!$A$2:$A$1611,0)),0)</f>
        <v/>
      </c>
      <c r="J147" s="16">
        <f>IF(SUM(C147:I147)&lt;INDEX(Coverage!$D$2:$D$1611,MATCH(A147, Coverage!$A$2:$A$1611,0)),INDEX(Pop!$J$2:$J$1611,MATCH(A147, Pop!$A$2:$A$1611,0))/INDEX(Coverage!$F$2:$F$1611,MATCH(A147, Coverage!$A$2:$A$1611,0)),0)</f>
        <v/>
      </c>
      <c r="K147" s="16">
        <f>IF(SUM(C147:J147)&lt;INDEX(Coverage!$D$2:$D$1611,MATCH(A147, Coverage!$A$2:$A$1611,0)),INDEX(Pop!$K$2:$K$1611,MATCH(A147, Pop!$A$2:$A$1611,0))/INDEX(Coverage!$F$2:$F$1611,MATCH(A147, Coverage!$A$2:$A$1611,0)),0)</f>
        <v/>
      </c>
      <c r="L147" s="16">
        <f>IF(SUM(C147:K147)&lt;INDEX(Coverage!$D$2:$D$1611,MATCH(A147, Coverage!$A$2:$A$1611,0)),INDEX(Pop!$L$2:$L$1611,MATCH(A147, Pop!$A$2:$A$1611,0))/INDEX(Coverage!$F$2:$F$1611,MATCH(A147, Coverage!$A$2:$A$1611,0)),0)</f>
        <v/>
      </c>
    </row>
    <row r="148">
      <c r="A148" s="16">
        <f>'Data'!A148</f>
        <v/>
      </c>
      <c r="B148" s="16">
        <f>'Data'!B148</f>
        <v/>
      </c>
      <c r="C148" s="16">
        <f>IFERROR(INDEX(Pop!$C$2:$C$1611,MATCH(A148, Pop!$A$2:$A$1611,0)) /INDEX(Coverage!$F$2:$F$1611,MATCH(A148, Coverage!$A$2:$A$1611,0)),0)</f>
        <v/>
      </c>
      <c r="D148" s="16">
        <f>IF(SUM(C148)&lt;INDEX(Coverage!$D$2:$D$1611,MATCH(A148, Coverage!$A$2:$A$1611,0)),INDEX(Pop!$D$2:$D$1611,MATCH(A148, Pop!$A$2:$A$1611,0))/INDEX(Coverage!$F$2:$F$1611,MATCH(A148, Coverage!$A$2:$A$1611,0)),0)</f>
        <v/>
      </c>
      <c r="E148" s="16">
        <f>IF(SUM(C148:D148)&lt;INDEX(Coverage!$D$2:$D$1611,MATCH(A148, Coverage!$A$2:$A$1611,0)),INDEX(Pop!$E$2:$E$1611,MATCH(A148, Pop!$A$2:$A$1611,0))/INDEX(Coverage!$F$2:$F$1611,MATCH(A148, Coverage!$A$2:$A$1611,0)),0)</f>
        <v/>
      </c>
      <c r="F148" s="16">
        <f>IF(SUM(C148:E148)&lt;INDEX(Coverage!$D$2:$D$1611,MATCH(A148, Coverage!$A$2:$A$1611,0)),INDEX(Pop!$F$2:$F$1611,MATCH(A148, Pop!$A$2:$A$1611,0))/INDEX(Coverage!$F$2:$F$1611,MATCH(A148, Coverage!$A$2:$A$1611,0)),0)</f>
        <v/>
      </c>
      <c r="G148" s="16">
        <f>IF(SUM(C148:F148)&lt;INDEX(Coverage!$D$2:$D$1611,MATCH(A148, Coverage!$A$2:$A$1611,0)),INDEX(Pop!$G$2:$G$1611,MATCH(A148, Pop!$A$2:$A$1611,0))/INDEX(Coverage!$F$2:$F$1611,MATCH(A148, Coverage!$A$2:$A$1611,0)),0)</f>
        <v/>
      </c>
      <c r="H148" s="16">
        <f>IF(SUM(C148:G148)&lt;INDEX(Coverage!$D$2:$D$1611,MATCH(A148, Coverage!$A$2:$A$1611,0)),INDEX(Pop!$H$2:$H$1611,MATCH(A148, Pop!$A$2:$A$1611,0))/INDEX(Coverage!$F$2:$F$1611,MATCH(A148, Coverage!$A$2:$A$1611,0)),0)</f>
        <v/>
      </c>
      <c r="I148" s="16">
        <f>IF(SUM(C148:H148)&lt;INDEX(Coverage!$D$2:$D$1611,MATCH(A148, Coverage!$A$2:$A$1611,0)),INDEX(Pop!$I$2:$I$1611,MATCH(A148, Pop!$A$2:$A$1611,0))/INDEX(Coverage!$F$2:$F$1611,MATCH(A148, Coverage!$A$2:$A$1611,0)),0)</f>
        <v/>
      </c>
      <c r="J148" s="16">
        <f>IF(SUM(C148:I148)&lt;INDEX(Coverage!$D$2:$D$1611,MATCH(A148, Coverage!$A$2:$A$1611,0)),INDEX(Pop!$J$2:$J$1611,MATCH(A148, Pop!$A$2:$A$1611,0))/INDEX(Coverage!$F$2:$F$1611,MATCH(A148, Coverage!$A$2:$A$1611,0)),0)</f>
        <v/>
      </c>
      <c r="K148" s="16">
        <f>IF(SUM(C148:J148)&lt;INDEX(Coverage!$D$2:$D$1611,MATCH(A148, Coverage!$A$2:$A$1611,0)),INDEX(Pop!$K$2:$K$1611,MATCH(A148, Pop!$A$2:$A$1611,0))/INDEX(Coverage!$F$2:$F$1611,MATCH(A148, Coverage!$A$2:$A$1611,0)),0)</f>
        <v/>
      </c>
      <c r="L148" s="16">
        <f>IF(SUM(C148:K148)&lt;INDEX(Coverage!$D$2:$D$1611,MATCH(A148, Coverage!$A$2:$A$1611,0)),INDEX(Pop!$L$2:$L$1611,MATCH(A148, Pop!$A$2:$A$1611,0))/INDEX(Coverage!$F$2:$F$1611,MATCH(A148, Coverage!$A$2:$A$1611,0)),0)</f>
        <v/>
      </c>
    </row>
    <row r="149">
      <c r="A149" s="16">
        <f>'Data'!A149</f>
        <v/>
      </c>
      <c r="B149" s="16">
        <f>'Data'!B149</f>
        <v/>
      </c>
      <c r="C149" s="16">
        <f>IFERROR(INDEX(Pop!$C$2:$C$1611,MATCH(A149, Pop!$A$2:$A$1611,0)) /INDEX(Coverage!$F$2:$F$1611,MATCH(A149, Coverage!$A$2:$A$1611,0)),0)</f>
        <v/>
      </c>
      <c r="D149" s="16">
        <f>IF(SUM(C149)&lt;INDEX(Coverage!$D$2:$D$1611,MATCH(A149, Coverage!$A$2:$A$1611,0)),INDEX(Pop!$D$2:$D$1611,MATCH(A149, Pop!$A$2:$A$1611,0))/INDEX(Coverage!$F$2:$F$1611,MATCH(A149, Coverage!$A$2:$A$1611,0)),0)</f>
        <v/>
      </c>
      <c r="E149" s="16">
        <f>IF(SUM(C149:D149)&lt;INDEX(Coverage!$D$2:$D$1611,MATCH(A149, Coverage!$A$2:$A$1611,0)),INDEX(Pop!$E$2:$E$1611,MATCH(A149, Pop!$A$2:$A$1611,0))/INDEX(Coverage!$F$2:$F$1611,MATCH(A149, Coverage!$A$2:$A$1611,0)),0)</f>
        <v/>
      </c>
      <c r="F149" s="16">
        <f>IF(SUM(C149:E149)&lt;INDEX(Coverage!$D$2:$D$1611,MATCH(A149, Coverage!$A$2:$A$1611,0)),INDEX(Pop!$F$2:$F$1611,MATCH(A149, Pop!$A$2:$A$1611,0))/INDEX(Coverage!$F$2:$F$1611,MATCH(A149, Coverage!$A$2:$A$1611,0)),0)</f>
        <v/>
      </c>
      <c r="G149" s="16">
        <f>IF(SUM(C149:F149)&lt;INDEX(Coverage!$D$2:$D$1611,MATCH(A149, Coverage!$A$2:$A$1611,0)),INDEX(Pop!$G$2:$G$1611,MATCH(A149, Pop!$A$2:$A$1611,0))/INDEX(Coverage!$F$2:$F$1611,MATCH(A149, Coverage!$A$2:$A$1611,0)),0)</f>
        <v/>
      </c>
      <c r="H149" s="16">
        <f>IF(SUM(C149:G149)&lt;INDEX(Coverage!$D$2:$D$1611,MATCH(A149, Coverage!$A$2:$A$1611,0)),INDEX(Pop!$H$2:$H$1611,MATCH(A149, Pop!$A$2:$A$1611,0))/INDEX(Coverage!$F$2:$F$1611,MATCH(A149, Coverage!$A$2:$A$1611,0)),0)</f>
        <v/>
      </c>
      <c r="I149" s="16">
        <f>IF(SUM(C149:H149)&lt;INDEX(Coverage!$D$2:$D$1611,MATCH(A149, Coverage!$A$2:$A$1611,0)),INDEX(Pop!$I$2:$I$1611,MATCH(A149, Pop!$A$2:$A$1611,0))/INDEX(Coverage!$F$2:$F$1611,MATCH(A149, Coverage!$A$2:$A$1611,0)),0)</f>
        <v/>
      </c>
      <c r="J149" s="16">
        <f>IF(SUM(C149:I149)&lt;INDEX(Coverage!$D$2:$D$1611,MATCH(A149, Coverage!$A$2:$A$1611,0)),INDEX(Pop!$J$2:$J$1611,MATCH(A149, Pop!$A$2:$A$1611,0))/INDEX(Coverage!$F$2:$F$1611,MATCH(A149, Coverage!$A$2:$A$1611,0)),0)</f>
        <v/>
      </c>
      <c r="K149" s="16">
        <f>IF(SUM(C149:J149)&lt;INDEX(Coverage!$D$2:$D$1611,MATCH(A149, Coverage!$A$2:$A$1611,0)),INDEX(Pop!$K$2:$K$1611,MATCH(A149, Pop!$A$2:$A$1611,0))/INDEX(Coverage!$F$2:$F$1611,MATCH(A149, Coverage!$A$2:$A$1611,0)),0)</f>
        <v/>
      </c>
      <c r="L149" s="16">
        <f>IF(SUM(C149:K149)&lt;INDEX(Coverage!$D$2:$D$1611,MATCH(A149, Coverage!$A$2:$A$1611,0)),INDEX(Pop!$L$2:$L$1611,MATCH(A149, Pop!$A$2:$A$1611,0))/INDEX(Coverage!$F$2:$F$1611,MATCH(A149, Coverage!$A$2:$A$1611,0)),0)</f>
        <v/>
      </c>
    </row>
    <row r="150">
      <c r="A150" s="16">
        <f>'Data'!A150</f>
        <v/>
      </c>
      <c r="B150" s="16">
        <f>'Data'!B150</f>
        <v/>
      </c>
      <c r="C150" s="16">
        <f>IFERROR(INDEX(Pop!$C$2:$C$1611,MATCH(A150, Pop!$A$2:$A$1611,0)) /INDEX(Coverage!$F$2:$F$1611,MATCH(A150, Coverage!$A$2:$A$1611,0)),0)</f>
        <v/>
      </c>
      <c r="D150" s="16">
        <f>IF(SUM(C150)&lt;INDEX(Coverage!$D$2:$D$1611,MATCH(A150, Coverage!$A$2:$A$1611,0)),INDEX(Pop!$D$2:$D$1611,MATCH(A150, Pop!$A$2:$A$1611,0))/INDEX(Coverage!$F$2:$F$1611,MATCH(A150, Coverage!$A$2:$A$1611,0)),0)</f>
        <v/>
      </c>
      <c r="E150" s="16">
        <f>IF(SUM(C150:D150)&lt;INDEX(Coverage!$D$2:$D$1611,MATCH(A150, Coverage!$A$2:$A$1611,0)),INDEX(Pop!$E$2:$E$1611,MATCH(A150, Pop!$A$2:$A$1611,0))/INDEX(Coverage!$F$2:$F$1611,MATCH(A150, Coverage!$A$2:$A$1611,0)),0)</f>
        <v/>
      </c>
      <c r="F150" s="16">
        <f>IF(SUM(C150:E150)&lt;INDEX(Coverage!$D$2:$D$1611,MATCH(A150, Coverage!$A$2:$A$1611,0)),INDEX(Pop!$F$2:$F$1611,MATCH(A150, Pop!$A$2:$A$1611,0))/INDEX(Coverage!$F$2:$F$1611,MATCH(A150, Coverage!$A$2:$A$1611,0)),0)</f>
        <v/>
      </c>
      <c r="G150" s="16">
        <f>IF(SUM(C150:F150)&lt;INDEX(Coverage!$D$2:$D$1611,MATCH(A150, Coverage!$A$2:$A$1611,0)),INDEX(Pop!$G$2:$G$1611,MATCH(A150, Pop!$A$2:$A$1611,0))/INDEX(Coverage!$F$2:$F$1611,MATCH(A150, Coverage!$A$2:$A$1611,0)),0)</f>
        <v/>
      </c>
      <c r="H150" s="16">
        <f>IF(SUM(C150:G150)&lt;INDEX(Coverage!$D$2:$D$1611,MATCH(A150, Coverage!$A$2:$A$1611,0)),INDEX(Pop!$H$2:$H$1611,MATCH(A150, Pop!$A$2:$A$1611,0))/INDEX(Coverage!$F$2:$F$1611,MATCH(A150, Coverage!$A$2:$A$1611,0)),0)</f>
        <v/>
      </c>
      <c r="I150" s="16">
        <f>IF(SUM(C150:H150)&lt;INDEX(Coverage!$D$2:$D$1611,MATCH(A150, Coverage!$A$2:$A$1611,0)),INDEX(Pop!$I$2:$I$1611,MATCH(A150, Pop!$A$2:$A$1611,0))/INDEX(Coverage!$F$2:$F$1611,MATCH(A150, Coverage!$A$2:$A$1611,0)),0)</f>
        <v/>
      </c>
      <c r="J150" s="16">
        <f>IF(SUM(C150:I150)&lt;INDEX(Coverage!$D$2:$D$1611,MATCH(A150, Coverage!$A$2:$A$1611,0)),INDEX(Pop!$J$2:$J$1611,MATCH(A150, Pop!$A$2:$A$1611,0))/INDEX(Coverage!$F$2:$F$1611,MATCH(A150, Coverage!$A$2:$A$1611,0)),0)</f>
        <v/>
      </c>
      <c r="K150" s="16">
        <f>IF(SUM(C150:J150)&lt;INDEX(Coverage!$D$2:$D$1611,MATCH(A150, Coverage!$A$2:$A$1611,0)),INDEX(Pop!$K$2:$K$1611,MATCH(A150, Pop!$A$2:$A$1611,0))/INDEX(Coverage!$F$2:$F$1611,MATCH(A150, Coverage!$A$2:$A$1611,0)),0)</f>
        <v/>
      </c>
      <c r="L150" s="16">
        <f>IF(SUM(C150:K150)&lt;INDEX(Coverage!$D$2:$D$1611,MATCH(A150, Coverage!$A$2:$A$1611,0)),INDEX(Pop!$L$2:$L$1611,MATCH(A150, Pop!$A$2:$A$1611,0))/INDEX(Coverage!$F$2:$F$1611,MATCH(A150, Coverage!$A$2:$A$1611,0)),0)</f>
        <v/>
      </c>
    </row>
    <row r="151">
      <c r="A151" s="16">
        <f>'Data'!A151</f>
        <v/>
      </c>
      <c r="B151" s="16">
        <f>'Data'!B151</f>
        <v/>
      </c>
      <c r="C151" s="16">
        <f>IFERROR(INDEX(Pop!$C$2:$C$1611,MATCH(A151, Pop!$A$2:$A$1611,0)) /INDEX(Coverage!$F$2:$F$1611,MATCH(A151, Coverage!$A$2:$A$1611,0)),0)</f>
        <v/>
      </c>
      <c r="D151" s="16">
        <f>IF(SUM(C151)&lt;INDEX(Coverage!$D$2:$D$1611,MATCH(A151, Coverage!$A$2:$A$1611,0)),INDEX(Pop!$D$2:$D$1611,MATCH(A151, Pop!$A$2:$A$1611,0))/INDEX(Coverage!$F$2:$F$1611,MATCH(A151, Coverage!$A$2:$A$1611,0)),0)</f>
        <v/>
      </c>
      <c r="E151" s="16">
        <f>IF(SUM(C151:D151)&lt;INDEX(Coverage!$D$2:$D$1611,MATCH(A151, Coverage!$A$2:$A$1611,0)),INDEX(Pop!$E$2:$E$1611,MATCH(A151, Pop!$A$2:$A$1611,0))/INDEX(Coverage!$F$2:$F$1611,MATCH(A151, Coverage!$A$2:$A$1611,0)),0)</f>
        <v/>
      </c>
      <c r="F151" s="16">
        <f>IF(SUM(C151:E151)&lt;INDEX(Coverage!$D$2:$D$1611,MATCH(A151, Coverage!$A$2:$A$1611,0)),INDEX(Pop!$F$2:$F$1611,MATCH(A151, Pop!$A$2:$A$1611,0))/INDEX(Coverage!$F$2:$F$1611,MATCH(A151, Coverage!$A$2:$A$1611,0)),0)</f>
        <v/>
      </c>
      <c r="G151" s="16">
        <f>IF(SUM(C151:F151)&lt;INDEX(Coverage!$D$2:$D$1611,MATCH(A151, Coverage!$A$2:$A$1611,0)),INDEX(Pop!$G$2:$G$1611,MATCH(A151, Pop!$A$2:$A$1611,0))/INDEX(Coverage!$F$2:$F$1611,MATCH(A151, Coverage!$A$2:$A$1611,0)),0)</f>
        <v/>
      </c>
      <c r="H151" s="16">
        <f>IF(SUM(C151:G151)&lt;INDEX(Coverage!$D$2:$D$1611,MATCH(A151, Coverage!$A$2:$A$1611,0)),INDEX(Pop!$H$2:$H$1611,MATCH(A151, Pop!$A$2:$A$1611,0))/INDEX(Coverage!$F$2:$F$1611,MATCH(A151, Coverage!$A$2:$A$1611,0)),0)</f>
        <v/>
      </c>
      <c r="I151" s="16">
        <f>IF(SUM(C151:H151)&lt;INDEX(Coverage!$D$2:$D$1611,MATCH(A151, Coverage!$A$2:$A$1611,0)),INDEX(Pop!$I$2:$I$1611,MATCH(A151, Pop!$A$2:$A$1611,0))/INDEX(Coverage!$F$2:$F$1611,MATCH(A151, Coverage!$A$2:$A$1611,0)),0)</f>
        <v/>
      </c>
      <c r="J151" s="16">
        <f>IF(SUM(C151:I151)&lt;INDEX(Coverage!$D$2:$D$1611,MATCH(A151, Coverage!$A$2:$A$1611,0)),INDEX(Pop!$J$2:$J$1611,MATCH(A151, Pop!$A$2:$A$1611,0))/INDEX(Coverage!$F$2:$F$1611,MATCH(A151, Coverage!$A$2:$A$1611,0)),0)</f>
        <v/>
      </c>
      <c r="K151" s="16">
        <f>IF(SUM(C151:J151)&lt;INDEX(Coverage!$D$2:$D$1611,MATCH(A151, Coverage!$A$2:$A$1611,0)),INDEX(Pop!$K$2:$K$1611,MATCH(A151, Pop!$A$2:$A$1611,0))/INDEX(Coverage!$F$2:$F$1611,MATCH(A151, Coverage!$A$2:$A$1611,0)),0)</f>
        <v/>
      </c>
      <c r="L151" s="16">
        <f>IF(SUM(C151:K151)&lt;INDEX(Coverage!$D$2:$D$1611,MATCH(A151, Coverage!$A$2:$A$1611,0)),INDEX(Pop!$L$2:$L$1611,MATCH(A151, Pop!$A$2:$A$1611,0))/INDEX(Coverage!$F$2:$F$1611,MATCH(A151, Coverage!$A$2:$A$1611,0)),0)</f>
        <v/>
      </c>
    </row>
    <row r="152">
      <c r="A152" s="16">
        <f>'Data'!A152</f>
        <v/>
      </c>
      <c r="B152" s="16">
        <f>'Data'!B152</f>
        <v/>
      </c>
      <c r="C152" s="16">
        <f>IFERROR(INDEX(Pop!$C$2:$C$1611,MATCH(A152, Pop!$A$2:$A$1611,0)) /INDEX(Coverage!$F$2:$F$1611,MATCH(A152, Coverage!$A$2:$A$1611,0)),0)</f>
        <v/>
      </c>
      <c r="D152" s="16">
        <f>IF(SUM(C152)&lt;INDEX(Coverage!$D$2:$D$1611,MATCH(A152, Coverage!$A$2:$A$1611,0)),INDEX(Pop!$D$2:$D$1611,MATCH(A152, Pop!$A$2:$A$1611,0))/INDEX(Coverage!$F$2:$F$1611,MATCH(A152, Coverage!$A$2:$A$1611,0)),0)</f>
        <v/>
      </c>
      <c r="E152" s="16">
        <f>IF(SUM(C152:D152)&lt;INDEX(Coverage!$D$2:$D$1611,MATCH(A152, Coverage!$A$2:$A$1611,0)),INDEX(Pop!$E$2:$E$1611,MATCH(A152, Pop!$A$2:$A$1611,0))/INDEX(Coverage!$F$2:$F$1611,MATCH(A152, Coverage!$A$2:$A$1611,0)),0)</f>
        <v/>
      </c>
      <c r="F152" s="16">
        <f>IF(SUM(C152:E152)&lt;INDEX(Coverage!$D$2:$D$1611,MATCH(A152, Coverage!$A$2:$A$1611,0)),INDEX(Pop!$F$2:$F$1611,MATCH(A152, Pop!$A$2:$A$1611,0))/INDEX(Coverage!$F$2:$F$1611,MATCH(A152, Coverage!$A$2:$A$1611,0)),0)</f>
        <v/>
      </c>
      <c r="G152" s="16">
        <f>IF(SUM(C152:F152)&lt;INDEX(Coverage!$D$2:$D$1611,MATCH(A152, Coverage!$A$2:$A$1611,0)),INDEX(Pop!$G$2:$G$1611,MATCH(A152, Pop!$A$2:$A$1611,0))/INDEX(Coverage!$F$2:$F$1611,MATCH(A152, Coverage!$A$2:$A$1611,0)),0)</f>
        <v/>
      </c>
      <c r="H152" s="16">
        <f>IF(SUM(C152:G152)&lt;INDEX(Coverage!$D$2:$D$1611,MATCH(A152, Coverage!$A$2:$A$1611,0)),INDEX(Pop!$H$2:$H$1611,MATCH(A152, Pop!$A$2:$A$1611,0))/INDEX(Coverage!$F$2:$F$1611,MATCH(A152, Coverage!$A$2:$A$1611,0)),0)</f>
        <v/>
      </c>
      <c r="I152" s="16">
        <f>IF(SUM(C152:H152)&lt;INDEX(Coverage!$D$2:$D$1611,MATCH(A152, Coverage!$A$2:$A$1611,0)),INDEX(Pop!$I$2:$I$1611,MATCH(A152, Pop!$A$2:$A$1611,0))/INDEX(Coverage!$F$2:$F$1611,MATCH(A152, Coverage!$A$2:$A$1611,0)),0)</f>
        <v/>
      </c>
      <c r="J152" s="16">
        <f>IF(SUM(C152:I152)&lt;INDEX(Coverage!$D$2:$D$1611,MATCH(A152, Coverage!$A$2:$A$1611,0)),INDEX(Pop!$J$2:$J$1611,MATCH(A152, Pop!$A$2:$A$1611,0))/INDEX(Coverage!$F$2:$F$1611,MATCH(A152, Coverage!$A$2:$A$1611,0)),0)</f>
        <v/>
      </c>
      <c r="K152" s="16">
        <f>IF(SUM(C152:J152)&lt;INDEX(Coverage!$D$2:$D$1611,MATCH(A152, Coverage!$A$2:$A$1611,0)),INDEX(Pop!$K$2:$K$1611,MATCH(A152, Pop!$A$2:$A$1611,0))/INDEX(Coverage!$F$2:$F$1611,MATCH(A152, Coverage!$A$2:$A$1611,0)),0)</f>
        <v/>
      </c>
      <c r="L152" s="16">
        <f>IF(SUM(C152:K152)&lt;INDEX(Coverage!$D$2:$D$1611,MATCH(A152, Coverage!$A$2:$A$1611,0)),INDEX(Pop!$L$2:$L$1611,MATCH(A152, Pop!$A$2:$A$1611,0))/INDEX(Coverage!$F$2:$F$1611,MATCH(A152, Coverage!$A$2:$A$1611,0)),0)</f>
        <v/>
      </c>
    </row>
    <row r="153">
      <c r="A153" s="16">
        <f>'Data'!A153</f>
        <v/>
      </c>
      <c r="B153" s="16">
        <f>'Data'!B153</f>
        <v/>
      </c>
      <c r="C153" s="16">
        <f>IFERROR(INDEX(Pop!$C$2:$C$1611,MATCH(A153, Pop!$A$2:$A$1611,0)) /INDEX(Coverage!$F$2:$F$1611,MATCH(A153, Coverage!$A$2:$A$1611,0)),0)</f>
        <v/>
      </c>
      <c r="D153" s="16">
        <f>IF(SUM(C153)&lt;INDEX(Coverage!$D$2:$D$1611,MATCH(A153, Coverage!$A$2:$A$1611,0)),INDEX(Pop!$D$2:$D$1611,MATCH(A153, Pop!$A$2:$A$1611,0))/INDEX(Coverage!$F$2:$F$1611,MATCH(A153, Coverage!$A$2:$A$1611,0)),0)</f>
        <v/>
      </c>
      <c r="E153" s="16">
        <f>IF(SUM(C153:D153)&lt;INDEX(Coverage!$D$2:$D$1611,MATCH(A153, Coverage!$A$2:$A$1611,0)),INDEX(Pop!$E$2:$E$1611,MATCH(A153, Pop!$A$2:$A$1611,0))/INDEX(Coverage!$F$2:$F$1611,MATCH(A153, Coverage!$A$2:$A$1611,0)),0)</f>
        <v/>
      </c>
      <c r="F153" s="16">
        <f>IF(SUM(C153:E153)&lt;INDEX(Coverage!$D$2:$D$1611,MATCH(A153, Coverage!$A$2:$A$1611,0)),INDEX(Pop!$F$2:$F$1611,MATCH(A153, Pop!$A$2:$A$1611,0))/INDEX(Coverage!$F$2:$F$1611,MATCH(A153, Coverage!$A$2:$A$1611,0)),0)</f>
        <v/>
      </c>
      <c r="G153" s="16">
        <f>IF(SUM(C153:F153)&lt;INDEX(Coverage!$D$2:$D$1611,MATCH(A153, Coverage!$A$2:$A$1611,0)),INDEX(Pop!$G$2:$G$1611,MATCH(A153, Pop!$A$2:$A$1611,0))/INDEX(Coverage!$F$2:$F$1611,MATCH(A153, Coverage!$A$2:$A$1611,0)),0)</f>
        <v/>
      </c>
      <c r="H153" s="16">
        <f>IF(SUM(C153:G153)&lt;INDEX(Coverage!$D$2:$D$1611,MATCH(A153, Coverage!$A$2:$A$1611,0)),INDEX(Pop!$H$2:$H$1611,MATCH(A153, Pop!$A$2:$A$1611,0))/INDEX(Coverage!$F$2:$F$1611,MATCH(A153, Coverage!$A$2:$A$1611,0)),0)</f>
        <v/>
      </c>
      <c r="I153" s="16">
        <f>IF(SUM(C153:H153)&lt;INDEX(Coverage!$D$2:$D$1611,MATCH(A153, Coverage!$A$2:$A$1611,0)),INDEX(Pop!$I$2:$I$1611,MATCH(A153, Pop!$A$2:$A$1611,0))/INDEX(Coverage!$F$2:$F$1611,MATCH(A153, Coverage!$A$2:$A$1611,0)),0)</f>
        <v/>
      </c>
      <c r="J153" s="16">
        <f>IF(SUM(C153:I153)&lt;INDEX(Coverage!$D$2:$D$1611,MATCH(A153, Coverage!$A$2:$A$1611,0)),INDEX(Pop!$J$2:$J$1611,MATCH(A153, Pop!$A$2:$A$1611,0))/INDEX(Coverage!$F$2:$F$1611,MATCH(A153, Coverage!$A$2:$A$1611,0)),0)</f>
        <v/>
      </c>
      <c r="K153" s="16">
        <f>IF(SUM(C153:J153)&lt;INDEX(Coverage!$D$2:$D$1611,MATCH(A153, Coverage!$A$2:$A$1611,0)),INDEX(Pop!$K$2:$K$1611,MATCH(A153, Pop!$A$2:$A$1611,0))/INDEX(Coverage!$F$2:$F$1611,MATCH(A153, Coverage!$A$2:$A$1611,0)),0)</f>
        <v/>
      </c>
      <c r="L153" s="16">
        <f>IF(SUM(C153:K153)&lt;INDEX(Coverage!$D$2:$D$1611,MATCH(A153, Coverage!$A$2:$A$1611,0)),INDEX(Pop!$L$2:$L$1611,MATCH(A153, Pop!$A$2:$A$1611,0))/INDEX(Coverage!$F$2:$F$1611,MATCH(A153, Coverage!$A$2:$A$1611,0)),0)</f>
        <v/>
      </c>
    </row>
    <row r="154">
      <c r="A154" s="16">
        <f>'Data'!A154</f>
        <v/>
      </c>
      <c r="B154" s="16">
        <f>'Data'!B154</f>
        <v/>
      </c>
      <c r="C154" s="16">
        <f>IFERROR(INDEX(Pop!$C$2:$C$1611,MATCH(A154, Pop!$A$2:$A$1611,0)) /INDEX(Coverage!$F$2:$F$1611,MATCH(A154, Coverage!$A$2:$A$1611,0)),0)</f>
        <v/>
      </c>
      <c r="D154" s="16">
        <f>IF(SUM(C154)&lt;INDEX(Coverage!$D$2:$D$1611,MATCH(A154, Coverage!$A$2:$A$1611,0)),INDEX(Pop!$D$2:$D$1611,MATCH(A154, Pop!$A$2:$A$1611,0))/INDEX(Coverage!$F$2:$F$1611,MATCH(A154, Coverage!$A$2:$A$1611,0)),0)</f>
        <v/>
      </c>
      <c r="E154" s="16">
        <f>IF(SUM(C154:D154)&lt;INDEX(Coverage!$D$2:$D$1611,MATCH(A154, Coverage!$A$2:$A$1611,0)),INDEX(Pop!$E$2:$E$1611,MATCH(A154, Pop!$A$2:$A$1611,0))/INDEX(Coverage!$F$2:$F$1611,MATCH(A154, Coverage!$A$2:$A$1611,0)),0)</f>
        <v/>
      </c>
      <c r="F154" s="16">
        <f>IF(SUM(C154:E154)&lt;INDEX(Coverage!$D$2:$D$1611,MATCH(A154, Coverage!$A$2:$A$1611,0)),INDEX(Pop!$F$2:$F$1611,MATCH(A154, Pop!$A$2:$A$1611,0))/INDEX(Coverage!$F$2:$F$1611,MATCH(A154, Coverage!$A$2:$A$1611,0)),0)</f>
        <v/>
      </c>
      <c r="G154" s="16">
        <f>IF(SUM(C154:F154)&lt;INDEX(Coverage!$D$2:$D$1611,MATCH(A154, Coverage!$A$2:$A$1611,0)),INDEX(Pop!$G$2:$G$1611,MATCH(A154, Pop!$A$2:$A$1611,0))/INDEX(Coverage!$F$2:$F$1611,MATCH(A154, Coverage!$A$2:$A$1611,0)),0)</f>
        <v/>
      </c>
      <c r="H154" s="16">
        <f>IF(SUM(C154:G154)&lt;INDEX(Coverage!$D$2:$D$1611,MATCH(A154, Coverage!$A$2:$A$1611,0)),INDEX(Pop!$H$2:$H$1611,MATCH(A154, Pop!$A$2:$A$1611,0))/INDEX(Coverage!$F$2:$F$1611,MATCH(A154, Coverage!$A$2:$A$1611,0)),0)</f>
        <v/>
      </c>
      <c r="I154" s="16">
        <f>IF(SUM(C154:H154)&lt;INDEX(Coverage!$D$2:$D$1611,MATCH(A154, Coverage!$A$2:$A$1611,0)),INDEX(Pop!$I$2:$I$1611,MATCH(A154, Pop!$A$2:$A$1611,0))/INDEX(Coverage!$F$2:$F$1611,MATCH(A154, Coverage!$A$2:$A$1611,0)),0)</f>
        <v/>
      </c>
      <c r="J154" s="16">
        <f>IF(SUM(C154:I154)&lt;INDEX(Coverage!$D$2:$D$1611,MATCH(A154, Coverage!$A$2:$A$1611,0)),INDEX(Pop!$J$2:$J$1611,MATCH(A154, Pop!$A$2:$A$1611,0))/INDEX(Coverage!$F$2:$F$1611,MATCH(A154, Coverage!$A$2:$A$1611,0)),0)</f>
        <v/>
      </c>
      <c r="K154" s="16">
        <f>IF(SUM(C154:J154)&lt;INDEX(Coverage!$D$2:$D$1611,MATCH(A154, Coverage!$A$2:$A$1611,0)),INDEX(Pop!$K$2:$K$1611,MATCH(A154, Pop!$A$2:$A$1611,0))/INDEX(Coverage!$F$2:$F$1611,MATCH(A154, Coverage!$A$2:$A$1611,0)),0)</f>
        <v/>
      </c>
      <c r="L154" s="16">
        <f>IF(SUM(C154:K154)&lt;INDEX(Coverage!$D$2:$D$1611,MATCH(A154, Coverage!$A$2:$A$1611,0)),INDEX(Pop!$L$2:$L$1611,MATCH(A154, Pop!$A$2:$A$1611,0))/INDEX(Coverage!$F$2:$F$1611,MATCH(A154, Coverage!$A$2:$A$1611,0)),0)</f>
        <v/>
      </c>
    </row>
    <row r="155">
      <c r="A155" s="16">
        <f>'Data'!A155</f>
        <v/>
      </c>
      <c r="B155" s="16">
        <f>'Data'!B155</f>
        <v/>
      </c>
      <c r="C155" s="16">
        <f>IFERROR(INDEX(Pop!$C$2:$C$1611,MATCH(A155, Pop!$A$2:$A$1611,0)) /INDEX(Coverage!$F$2:$F$1611,MATCH(A155, Coverage!$A$2:$A$1611,0)),0)</f>
        <v/>
      </c>
      <c r="D155" s="16">
        <f>IF(SUM(C155)&lt;INDEX(Coverage!$D$2:$D$1611,MATCH(A155, Coverage!$A$2:$A$1611,0)),INDEX(Pop!$D$2:$D$1611,MATCH(A155, Pop!$A$2:$A$1611,0))/INDEX(Coverage!$F$2:$F$1611,MATCH(A155, Coverage!$A$2:$A$1611,0)),0)</f>
        <v/>
      </c>
      <c r="E155" s="16">
        <f>IF(SUM(C155:D155)&lt;INDEX(Coverage!$D$2:$D$1611,MATCH(A155, Coverage!$A$2:$A$1611,0)),INDEX(Pop!$E$2:$E$1611,MATCH(A155, Pop!$A$2:$A$1611,0))/INDEX(Coverage!$F$2:$F$1611,MATCH(A155, Coverage!$A$2:$A$1611,0)),0)</f>
        <v/>
      </c>
      <c r="F155" s="16">
        <f>IF(SUM(C155:E155)&lt;INDEX(Coverage!$D$2:$D$1611,MATCH(A155, Coverage!$A$2:$A$1611,0)),INDEX(Pop!$F$2:$F$1611,MATCH(A155, Pop!$A$2:$A$1611,0))/INDEX(Coverage!$F$2:$F$1611,MATCH(A155, Coverage!$A$2:$A$1611,0)),0)</f>
        <v/>
      </c>
      <c r="G155" s="16">
        <f>IF(SUM(C155:F155)&lt;INDEX(Coverage!$D$2:$D$1611,MATCH(A155, Coverage!$A$2:$A$1611,0)),INDEX(Pop!$G$2:$G$1611,MATCH(A155, Pop!$A$2:$A$1611,0))/INDEX(Coverage!$F$2:$F$1611,MATCH(A155, Coverage!$A$2:$A$1611,0)),0)</f>
        <v/>
      </c>
      <c r="H155" s="16">
        <f>IF(SUM(C155:G155)&lt;INDEX(Coverage!$D$2:$D$1611,MATCH(A155, Coverage!$A$2:$A$1611,0)),INDEX(Pop!$H$2:$H$1611,MATCH(A155, Pop!$A$2:$A$1611,0))/INDEX(Coverage!$F$2:$F$1611,MATCH(A155, Coverage!$A$2:$A$1611,0)),0)</f>
        <v/>
      </c>
      <c r="I155" s="16">
        <f>IF(SUM(C155:H155)&lt;INDEX(Coverage!$D$2:$D$1611,MATCH(A155, Coverage!$A$2:$A$1611,0)),INDEX(Pop!$I$2:$I$1611,MATCH(A155, Pop!$A$2:$A$1611,0))/INDEX(Coverage!$F$2:$F$1611,MATCH(A155, Coverage!$A$2:$A$1611,0)),0)</f>
        <v/>
      </c>
      <c r="J155" s="16">
        <f>IF(SUM(C155:I155)&lt;INDEX(Coverage!$D$2:$D$1611,MATCH(A155, Coverage!$A$2:$A$1611,0)),INDEX(Pop!$J$2:$J$1611,MATCH(A155, Pop!$A$2:$A$1611,0))/INDEX(Coverage!$F$2:$F$1611,MATCH(A155, Coverage!$A$2:$A$1611,0)),0)</f>
        <v/>
      </c>
      <c r="K155" s="16">
        <f>IF(SUM(C155:J155)&lt;INDEX(Coverage!$D$2:$D$1611,MATCH(A155, Coverage!$A$2:$A$1611,0)),INDEX(Pop!$K$2:$K$1611,MATCH(A155, Pop!$A$2:$A$1611,0))/INDEX(Coverage!$F$2:$F$1611,MATCH(A155, Coverage!$A$2:$A$1611,0)),0)</f>
        <v/>
      </c>
      <c r="L155" s="16">
        <f>IF(SUM(C155:K155)&lt;INDEX(Coverage!$D$2:$D$1611,MATCH(A155, Coverage!$A$2:$A$1611,0)),INDEX(Pop!$L$2:$L$1611,MATCH(A155, Pop!$A$2:$A$1611,0))/INDEX(Coverage!$F$2:$F$1611,MATCH(A155, Coverage!$A$2:$A$1611,0)),0)</f>
        <v/>
      </c>
    </row>
    <row r="156">
      <c r="A156" s="16">
        <f>'Data'!A156</f>
        <v/>
      </c>
      <c r="B156" s="16">
        <f>'Data'!B156</f>
        <v/>
      </c>
      <c r="C156" s="16">
        <f>IFERROR(INDEX(Pop!$C$2:$C$1611,MATCH(A156, Pop!$A$2:$A$1611,0)) /INDEX(Coverage!$F$2:$F$1611,MATCH(A156, Coverage!$A$2:$A$1611,0)),0)</f>
        <v/>
      </c>
      <c r="D156" s="16">
        <f>IF(SUM(C156)&lt;INDEX(Coverage!$D$2:$D$1611,MATCH(A156, Coverage!$A$2:$A$1611,0)),INDEX(Pop!$D$2:$D$1611,MATCH(A156, Pop!$A$2:$A$1611,0))/INDEX(Coverage!$F$2:$F$1611,MATCH(A156, Coverage!$A$2:$A$1611,0)),0)</f>
        <v/>
      </c>
      <c r="E156" s="16">
        <f>IF(SUM(C156:D156)&lt;INDEX(Coverage!$D$2:$D$1611,MATCH(A156, Coverage!$A$2:$A$1611,0)),INDEX(Pop!$E$2:$E$1611,MATCH(A156, Pop!$A$2:$A$1611,0))/INDEX(Coverage!$F$2:$F$1611,MATCH(A156, Coverage!$A$2:$A$1611,0)),0)</f>
        <v/>
      </c>
      <c r="F156" s="16">
        <f>IF(SUM(C156:E156)&lt;INDEX(Coverage!$D$2:$D$1611,MATCH(A156, Coverage!$A$2:$A$1611,0)),INDEX(Pop!$F$2:$F$1611,MATCH(A156, Pop!$A$2:$A$1611,0))/INDEX(Coverage!$F$2:$F$1611,MATCH(A156, Coverage!$A$2:$A$1611,0)),0)</f>
        <v/>
      </c>
      <c r="G156" s="16">
        <f>IF(SUM(C156:F156)&lt;INDEX(Coverage!$D$2:$D$1611,MATCH(A156, Coverage!$A$2:$A$1611,0)),INDEX(Pop!$G$2:$G$1611,MATCH(A156, Pop!$A$2:$A$1611,0))/INDEX(Coverage!$F$2:$F$1611,MATCH(A156, Coverage!$A$2:$A$1611,0)),0)</f>
        <v/>
      </c>
      <c r="H156" s="16">
        <f>IF(SUM(C156:G156)&lt;INDEX(Coverage!$D$2:$D$1611,MATCH(A156, Coverage!$A$2:$A$1611,0)),INDEX(Pop!$H$2:$H$1611,MATCH(A156, Pop!$A$2:$A$1611,0))/INDEX(Coverage!$F$2:$F$1611,MATCH(A156, Coverage!$A$2:$A$1611,0)),0)</f>
        <v/>
      </c>
      <c r="I156" s="16">
        <f>IF(SUM(C156:H156)&lt;INDEX(Coverage!$D$2:$D$1611,MATCH(A156, Coverage!$A$2:$A$1611,0)),INDEX(Pop!$I$2:$I$1611,MATCH(A156, Pop!$A$2:$A$1611,0))/INDEX(Coverage!$F$2:$F$1611,MATCH(A156, Coverage!$A$2:$A$1611,0)),0)</f>
        <v/>
      </c>
      <c r="J156" s="16">
        <f>IF(SUM(C156:I156)&lt;INDEX(Coverage!$D$2:$D$1611,MATCH(A156, Coverage!$A$2:$A$1611,0)),INDEX(Pop!$J$2:$J$1611,MATCH(A156, Pop!$A$2:$A$1611,0))/INDEX(Coverage!$F$2:$F$1611,MATCH(A156, Coverage!$A$2:$A$1611,0)),0)</f>
        <v/>
      </c>
      <c r="K156" s="16">
        <f>IF(SUM(C156:J156)&lt;INDEX(Coverage!$D$2:$D$1611,MATCH(A156, Coverage!$A$2:$A$1611,0)),INDEX(Pop!$K$2:$K$1611,MATCH(A156, Pop!$A$2:$A$1611,0))/INDEX(Coverage!$F$2:$F$1611,MATCH(A156, Coverage!$A$2:$A$1611,0)),0)</f>
        <v/>
      </c>
      <c r="L156" s="16">
        <f>IF(SUM(C156:K156)&lt;INDEX(Coverage!$D$2:$D$1611,MATCH(A156, Coverage!$A$2:$A$1611,0)),INDEX(Pop!$L$2:$L$1611,MATCH(A156, Pop!$A$2:$A$1611,0))/INDEX(Coverage!$F$2:$F$1611,MATCH(A156, Coverage!$A$2:$A$1611,0)),0)</f>
        <v/>
      </c>
    </row>
    <row r="157">
      <c r="A157" s="16">
        <f>'Data'!A157</f>
        <v/>
      </c>
      <c r="B157" s="16">
        <f>'Data'!B157</f>
        <v/>
      </c>
      <c r="C157" s="16">
        <f>IFERROR(INDEX(Pop!$C$2:$C$1611,MATCH(A157, Pop!$A$2:$A$1611,0)) /INDEX(Coverage!$F$2:$F$1611,MATCH(A157, Coverage!$A$2:$A$1611,0)),0)</f>
        <v/>
      </c>
      <c r="D157" s="16">
        <f>IF(SUM(C157)&lt;INDEX(Coverage!$D$2:$D$1611,MATCH(A157, Coverage!$A$2:$A$1611,0)),INDEX(Pop!$D$2:$D$1611,MATCH(A157, Pop!$A$2:$A$1611,0))/INDEX(Coverage!$F$2:$F$1611,MATCH(A157, Coverage!$A$2:$A$1611,0)),0)</f>
        <v/>
      </c>
      <c r="E157" s="16">
        <f>IF(SUM(C157:D157)&lt;INDEX(Coverage!$D$2:$D$1611,MATCH(A157, Coverage!$A$2:$A$1611,0)),INDEX(Pop!$E$2:$E$1611,MATCH(A157, Pop!$A$2:$A$1611,0))/INDEX(Coverage!$F$2:$F$1611,MATCH(A157, Coverage!$A$2:$A$1611,0)),0)</f>
        <v/>
      </c>
      <c r="F157" s="16">
        <f>IF(SUM(C157:E157)&lt;INDEX(Coverage!$D$2:$D$1611,MATCH(A157, Coverage!$A$2:$A$1611,0)),INDEX(Pop!$F$2:$F$1611,MATCH(A157, Pop!$A$2:$A$1611,0))/INDEX(Coverage!$F$2:$F$1611,MATCH(A157, Coverage!$A$2:$A$1611,0)),0)</f>
        <v/>
      </c>
      <c r="G157" s="16">
        <f>IF(SUM(C157:F157)&lt;INDEX(Coverage!$D$2:$D$1611,MATCH(A157, Coverage!$A$2:$A$1611,0)),INDEX(Pop!$G$2:$G$1611,MATCH(A157, Pop!$A$2:$A$1611,0))/INDEX(Coverage!$F$2:$F$1611,MATCH(A157, Coverage!$A$2:$A$1611,0)),0)</f>
        <v/>
      </c>
      <c r="H157" s="16">
        <f>IF(SUM(C157:G157)&lt;INDEX(Coverage!$D$2:$D$1611,MATCH(A157, Coverage!$A$2:$A$1611,0)),INDEX(Pop!$H$2:$H$1611,MATCH(A157, Pop!$A$2:$A$1611,0))/INDEX(Coverage!$F$2:$F$1611,MATCH(A157, Coverage!$A$2:$A$1611,0)),0)</f>
        <v/>
      </c>
      <c r="I157" s="16">
        <f>IF(SUM(C157:H157)&lt;INDEX(Coverage!$D$2:$D$1611,MATCH(A157, Coverage!$A$2:$A$1611,0)),INDEX(Pop!$I$2:$I$1611,MATCH(A157, Pop!$A$2:$A$1611,0))/INDEX(Coverage!$F$2:$F$1611,MATCH(A157, Coverage!$A$2:$A$1611,0)),0)</f>
        <v/>
      </c>
      <c r="J157" s="16">
        <f>IF(SUM(C157:I157)&lt;INDEX(Coverage!$D$2:$D$1611,MATCH(A157, Coverage!$A$2:$A$1611,0)),INDEX(Pop!$J$2:$J$1611,MATCH(A157, Pop!$A$2:$A$1611,0))/INDEX(Coverage!$F$2:$F$1611,MATCH(A157, Coverage!$A$2:$A$1611,0)),0)</f>
        <v/>
      </c>
      <c r="K157" s="16">
        <f>IF(SUM(C157:J157)&lt;INDEX(Coverage!$D$2:$D$1611,MATCH(A157, Coverage!$A$2:$A$1611,0)),INDEX(Pop!$K$2:$K$1611,MATCH(A157, Pop!$A$2:$A$1611,0))/INDEX(Coverage!$F$2:$F$1611,MATCH(A157, Coverage!$A$2:$A$1611,0)),0)</f>
        <v/>
      </c>
      <c r="L157" s="16">
        <f>IF(SUM(C157:K157)&lt;INDEX(Coverage!$D$2:$D$1611,MATCH(A157, Coverage!$A$2:$A$1611,0)),INDEX(Pop!$L$2:$L$1611,MATCH(A157, Pop!$A$2:$A$1611,0))/INDEX(Coverage!$F$2:$F$1611,MATCH(A157, Coverage!$A$2:$A$1611,0)),0)</f>
        <v/>
      </c>
    </row>
    <row r="158">
      <c r="A158" s="16">
        <f>'Data'!A158</f>
        <v/>
      </c>
      <c r="B158" s="16">
        <f>'Data'!B158</f>
        <v/>
      </c>
      <c r="C158" s="16">
        <f>IFERROR(INDEX(Pop!$C$2:$C$1611,MATCH(A158, Pop!$A$2:$A$1611,0)) /INDEX(Coverage!$F$2:$F$1611,MATCH(A158, Coverage!$A$2:$A$1611,0)),0)</f>
        <v/>
      </c>
      <c r="D158" s="16">
        <f>IF(SUM(C158)&lt;INDEX(Coverage!$D$2:$D$1611,MATCH(A158, Coverage!$A$2:$A$1611,0)),INDEX(Pop!$D$2:$D$1611,MATCH(A158, Pop!$A$2:$A$1611,0))/INDEX(Coverage!$F$2:$F$1611,MATCH(A158, Coverage!$A$2:$A$1611,0)),0)</f>
        <v/>
      </c>
      <c r="E158" s="16">
        <f>IF(SUM(C158:D158)&lt;INDEX(Coverage!$D$2:$D$1611,MATCH(A158, Coverage!$A$2:$A$1611,0)),INDEX(Pop!$E$2:$E$1611,MATCH(A158, Pop!$A$2:$A$1611,0))/INDEX(Coverage!$F$2:$F$1611,MATCH(A158, Coverage!$A$2:$A$1611,0)),0)</f>
        <v/>
      </c>
      <c r="F158" s="16">
        <f>IF(SUM(C158:E158)&lt;INDEX(Coverage!$D$2:$D$1611,MATCH(A158, Coverage!$A$2:$A$1611,0)),INDEX(Pop!$F$2:$F$1611,MATCH(A158, Pop!$A$2:$A$1611,0))/INDEX(Coverage!$F$2:$F$1611,MATCH(A158, Coverage!$A$2:$A$1611,0)),0)</f>
        <v/>
      </c>
      <c r="G158" s="16">
        <f>IF(SUM(C158:F158)&lt;INDEX(Coverage!$D$2:$D$1611,MATCH(A158, Coverage!$A$2:$A$1611,0)),INDEX(Pop!$G$2:$G$1611,MATCH(A158, Pop!$A$2:$A$1611,0))/INDEX(Coverage!$F$2:$F$1611,MATCH(A158, Coverage!$A$2:$A$1611,0)),0)</f>
        <v/>
      </c>
      <c r="H158" s="16">
        <f>IF(SUM(C158:G158)&lt;INDEX(Coverage!$D$2:$D$1611,MATCH(A158, Coverage!$A$2:$A$1611,0)),INDEX(Pop!$H$2:$H$1611,MATCH(A158, Pop!$A$2:$A$1611,0))/INDEX(Coverage!$F$2:$F$1611,MATCH(A158, Coverage!$A$2:$A$1611,0)),0)</f>
        <v/>
      </c>
      <c r="I158" s="16">
        <f>IF(SUM(C158:H158)&lt;INDEX(Coverage!$D$2:$D$1611,MATCH(A158, Coverage!$A$2:$A$1611,0)),INDEX(Pop!$I$2:$I$1611,MATCH(A158, Pop!$A$2:$A$1611,0))/INDEX(Coverage!$F$2:$F$1611,MATCH(A158, Coverage!$A$2:$A$1611,0)),0)</f>
        <v/>
      </c>
      <c r="J158" s="16">
        <f>IF(SUM(C158:I158)&lt;INDEX(Coverage!$D$2:$D$1611,MATCH(A158, Coverage!$A$2:$A$1611,0)),INDEX(Pop!$J$2:$J$1611,MATCH(A158, Pop!$A$2:$A$1611,0))/INDEX(Coverage!$F$2:$F$1611,MATCH(A158, Coverage!$A$2:$A$1611,0)),0)</f>
        <v/>
      </c>
      <c r="K158" s="16">
        <f>IF(SUM(C158:J158)&lt;INDEX(Coverage!$D$2:$D$1611,MATCH(A158, Coverage!$A$2:$A$1611,0)),INDEX(Pop!$K$2:$K$1611,MATCH(A158, Pop!$A$2:$A$1611,0))/INDEX(Coverage!$F$2:$F$1611,MATCH(A158, Coverage!$A$2:$A$1611,0)),0)</f>
        <v/>
      </c>
      <c r="L158" s="16">
        <f>IF(SUM(C158:K158)&lt;INDEX(Coverage!$D$2:$D$1611,MATCH(A158, Coverage!$A$2:$A$1611,0)),INDEX(Pop!$L$2:$L$1611,MATCH(A158, Pop!$A$2:$A$1611,0))/INDEX(Coverage!$F$2:$F$1611,MATCH(A158, Coverage!$A$2:$A$1611,0)),0)</f>
        <v/>
      </c>
    </row>
    <row r="159">
      <c r="A159" s="16">
        <f>'Data'!A159</f>
        <v/>
      </c>
      <c r="B159" s="16">
        <f>'Data'!B159</f>
        <v/>
      </c>
      <c r="C159" s="16">
        <f>IFERROR(INDEX(Pop!$C$2:$C$1611,MATCH(A159, Pop!$A$2:$A$1611,0)) /INDEX(Coverage!$F$2:$F$1611,MATCH(A159, Coverage!$A$2:$A$1611,0)),0)</f>
        <v/>
      </c>
      <c r="D159" s="16">
        <f>IF(SUM(C159)&lt;INDEX(Coverage!$D$2:$D$1611,MATCH(A159, Coverage!$A$2:$A$1611,0)),INDEX(Pop!$D$2:$D$1611,MATCH(A159, Pop!$A$2:$A$1611,0))/INDEX(Coverage!$F$2:$F$1611,MATCH(A159, Coverage!$A$2:$A$1611,0)),0)</f>
        <v/>
      </c>
      <c r="E159" s="16">
        <f>IF(SUM(C159:D159)&lt;INDEX(Coverage!$D$2:$D$1611,MATCH(A159, Coverage!$A$2:$A$1611,0)),INDEX(Pop!$E$2:$E$1611,MATCH(A159, Pop!$A$2:$A$1611,0))/INDEX(Coverage!$F$2:$F$1611,MATCH(A159, Coverage!$A$2:$A$1611,0)),0)</f>
        <v/>
      </c>
      <c r="F159" s="16">
        <f>IF(SUM(C159:E159)&lt;INDEX(Coverage!$D$2:$D$1611,MATCH(A159, Coverage!$A$2:$A$1611,0)),INDEX(Pop!$F$2:$F$1611,MATCH(A159, Pop!$A$2:$A$1611,0))/INDEX(Coverage!$F$2:$F$1611,MATCH(A159, Coverage!$A$2:$A$1611,0)),0)</f>
        <v/>
      </c>
      <c r="G159" s="16">
        <f>IF(SUM(C159:F159)&lt;INDEX(Coverage!$D$2:$D$1611,MATCH(A159, Coverage!$A$2:$A$1611,0)),INDEX(Pop!$G$2:$G$1611,MATCH(A159, Pop!$A$2:$A$1611,0))/INDEX(Coverage!$F$2:$F$1611,MATCH(A159, Coverage!$A$2:$A$1611,0)),0)</f>
        <v/>
      </c>
      <c r="H159" s="16">
        <f>IF(SUM(C159:G159)&lt;INDEX(Coverage!$D$2:$D$1611,MATCH(A159, Coverage!$A$2:$A$1611,0)),INDEX(Pop!$H$2:$H$1611,MATCH(A159, Pop!$A$2:$A$1611,0))/INDEX(Coverage!$F$2:$F$1611,MATCH(A159, Coverage!$A$2:$A$1611,0)),0)</f>
        <v/>
      </c>
      <c r="I159" s="16">
        <f>IF(SUM(C159:H159)&lt;INDEX(Coverage!$D$2:$D$1611,MATCH(A159, Coverage!$A$2:$A$1611,0)),INDEX(Pop!$I$2:$I$1611,MATCH(A159, Pop!$A$2:$A$1611,0))/INDEX(Coverage!$F$2:$F$1611,MATCH(A159, Coverage!$A$2:$A$1611,0)),0)</f>
        <v/>
      </c>
      <c r="J159" s="16">
        <f>IF(SUM(C159:I159)&lt;INDEX(Coverage!$D$2:$D$1611,MATCH(A159, Coverage!$A$2:$A$1611,0)),INDEX(Pop!$J$2:$J$1611,MATCH(A159, Pop!$A$2:$A$1611,0))/INDEX(Coverage!$F$2:$F$1611,MATCH(A159, Coverage!$A$2:$A$1611,0)),0)</f>
        <v/>
      </c>
      <c r="K159" s="16">
        <f>IF(SUM(C159:J159)&lt;INDEX(Coverage!$D$2:$D$1611,MATCH(A159, Coverage!$A$2:$A$1611,0)),INDEX(Pop!$K$2:$K$1611,MATCH(A159, Pop!$A$2:$A$1611,0))/INDEX(Coverage!$F$2:$F$1611,MATCH(A159, Coverage!$A$2:$A$1611,0)),0)</f>
        <v/>
      </c>
      <c r="L159" s="16">
        <f>IF(SUM(C159:K159)&lt;INDEX(Coverage!$D$2:$D$1611,MATCH(A159, Coverage!$A$2:$A$1611,0)),INDEX(Pop!$L$2:$L$1611,MATCH(A159, Pop!$A$2:$A$1611,0))/INDEX(Coverage!$F$2:$F$1611,MATCH(A159, Coverage!$A$2:$A$1611,0)),0)</f>
        <v/>
      </c>
    </row>
    <row r="160">
      <c r="A160" s="16">
        <f>'Data'!A160</f>
        <v/>
      </c>
      <c r="B160" s="16">
        <f>'Data'!B160</f>
        <v/>
      </c>
      <c r="C160" s="16">
        <f>IFERROR(INDEX(Pop!$C$2:$C$1611,MATCH(A160, Pop!$A$2:$A$1611,0)) /INDEX(Coverage!$F$2:$F$1611,MATCH(A160, Coverage!$A$2:$A$1611,0)),0)</f>
        <v/>
      </c>
      <c r="D160" s="16">
        <f>IF(SUM(C160)&lt;INDEX(Coverage!$D$2:$D$1611,MATCH(A160, Coverage!$A$2:$A$1611,0)),INDEX(Pop!$D$2:$D$1611,MATCH(A160, Pop!$A$2:$A$1611,0))/INDEX(Coverage!$F$2:$F$1611,MATCH(A160, Coverage!$A$2:$A$1611,0)),0)</f>
        <v/>
      </c>
      <c r="E160" s="16">
        <f>IF(SUM(C160:D160)&lt;INDEX(Coverage!$D$2:$D$1611,MATCH(A160, Coverage!$A$2:$A$1611,0)),INDEX(Pop!$E$2:$E$1611,MATCH(A160, Pop!$A$2:$A$1611,0))/INDEX(Coverage!$F$2:$F$1611,MATCH(A160, Coverage!$A$2:$A$1611,0)),0)</f>
        <v/>
      </c>
      <c r="F160" s="16">
        <f>IF(SUM(C160:E160)&lt;INDEX(Coverage!$D$2:$D$1611,MATCH(A160, Coverage!$A$2:$A$1611,0)),INDEX(Pop!$F$2:$F$1611,MATCH(A160, Pop!$A$2:$A$1611,0))/INDEX(Coverage!$F$2:$F$1611,MATCH(A160, Coverage!$A$2:$A$1611,0)),0)</f>
        <v/>
      </c>
      <c r="G160" s="16">
        <f>IF(SUM(C160:F160)&lt;INDEX(Coverage!$D$2:$D$1611,MATCH(A160, Coverage!$A$2:$A$1611,0)),INDEX(Pop!$G$2:$G$1611,MATCH(A160, Pop!$A$2:$A$1611,0))/INDEX(Coverage!$F$2:$F$1611,MATCH(A160, Coverage!$A$2:$A$1611,0)),0)</f>
        <v/>
      </c>
      <c r="H160" s="16">
        <f>IF(SUM(C160:G160)&lt;INDEX(Coverage!$D$2:$D$1611,MATCH(A160, Coverage!$A$2:$A$1611,0)),INDEX(Pop!$H$2:$H$1611,MATCH(A160, Pop!$A$2:$A$1611,0))/INDEX(Coverage!$F$2:$F$1611,MATCH(A160, Coverage!$A$2:$A$1611,0)),0)</f>
        <v/>
      </c>
      <c r="I160" s="16">
        <f>IF(SUM(C160:H160)&lt;INDEX(Coverage!$D$2:$D$1611,MATCH(A160, Coverage!$A$2:$A$1611,0)),INDEX(Pop!$I$2:$I$1611,MATCH(A160, Pop!$A$2:$A$1611,0))/INDEX(Coverage!$F$2:$F$1611,MATCH(A160, Coverage!$A$2:$A$1611,0)),0)</f>
        <v/>
      </c>
      <c r="J160" s="16">
        <f>IF(SUM(C160:I160)&lt;INDEX(Coverage!$D$2:$D$1611,MATCH(A160, Coverage!$A$2:$A$1611,0)),INDEX(Pop!$J$2:$J$1611,MATCH(A160, Pop!$A$2:$A$1611,0))/INDEX(Coverage!$F$2:$F$1611,MATCH(A160, Coverage!$A$2:$A$1611,0)),0)</f>
        <v/>
      </c>
      <c r="K160" s="16">
        <f>IF(SUM(C160:J160)&lt;INDEX(Coverage!$D$2:$D$1611,MATCH(A160, Coverage!$A$2:$A$1611,0)),INDEX(Pop!$K$2:$K$1611,MATCH(A160, Pop!$A$2:$A$1611,0))/INDEX(Coverage!$F$2:$F$1611,MATCH(A160, Coverage!$A$2:$A$1611,0)),0)</f>
        <v/>
      </c>
      <c r="L160" s="16">
        <f>IF(SUM(C160:K160)&lt;INDEX(Coverage!$D$2:$D$1611,MATCH(A160, Coverage!$A$2:$A$1611,0)),INDEX(Pop!$L$2:$L$1611,MATCH(A160, Pop!$A$2:$A$1611,0))/INDEX(Coverage!$F$2:$F$1611,MATCH(A160, Coverage!$A$2:$A$1611,0)),0)</f>
        <v/>
      </c>
    </row>
    <row r="161">
      <c r="A161" s="16">
        <f>'Data'!A161</f>
        <v/>
      </c>
      <c r="B161" s="16">
        <f>'Data'!B161</f>
        <v/>
      </c>
      <c r="C161" s="16">
        <f>IFERROR(INDEX(Pop!$C$2:$C$1611,MATCH(A161, Pop!$A$2:$A$1611,0)) /INDEX(Coverage!$F$2:$F$1611,MATCH(A161, Coverage!$A$2:$A$1611,0)),0)</f>
        <v/>
      </c>
      <c r="D161" s="16">
        <f>IF(SUM(C161)&lt;INDEX(Coverage!$D$2:$D$1611,MATCH(A161, Coverage!$A$2:$A$1611,0)),INDEX(Pop!$D$2:$D$1611,MATCH(A161, Pop!$A$2:$A$1611,0))/INDEX(Coverage!$F$2:$F$1611,MATCH(A161, Coverage!$A$2:$A$1611,0)),0)</f>
        <v/>
      </c>
      <c r="E161" s="16">
        <f>IF(SUM(C161:D161)&lt;INDEX(Coverage!$D$2:$D$1611,MATCH(A161, Coverage!$A$2:$A$1611,0)),INDEX(Pop!$E$2:$E$1611,MATCH(A161, Pop!$A$2:$A$1611,0))/INDEX(Coverage!$F$2:$F$1611,MATCH(A161, Coverage!$A$2:$A$1611,0)),0)</f>
        <v/>
      </c>
      <c r="F161" s="16">
        <f>IF(SUM(C161:E161)&lt;INDEX(Coverage!$D$2:$D$1611,MATCH(A161, Coverage!$A$2:$A$1611,0)),INDEX(Pop!$F$2:$F$1611,MATCH(A161, Pop!$A$2:$A$1611,0))/INDEX(Coverage!$F$2:$F$1611,MATCH(A161, Coverage!$A$2:$A$1611,0)),0)</f>
        <v/>
      </c>
      <c r="G161" s="16">
        <f>IF(SUM(C161:F161)&lt;INDEX(Coverage!$D$2:$D$1611,MATCH(A161, Coverage!$A$2:$A$1611,0)),INDEX(Pop!$G$2:$G$1611,MATCH(A161, Pop!$A$2:$A$1611,0))/INDEX(Coverage!$F$2:$F$1611,MATCH(A161, Coverage!$A$2:$A$1611,0)),0)</f>
        <v/>
      </c>
      <c r="H161" s="16">
        <f>IF(SUM(C161:G161)&lt;INDEX(Coverage!$D$2:$D$1611,MATCH(A161, Coverage!$A$2:$A$1611,0)),INDEX(Pop!$H$2:$H$1611,MATCH(A161, Pop!$A$2:$A$1611,0))/INDEX(Coverage!$F$2:$F$1611,MATCH(A161, Coverage!$A$2:$A$1611,0)),0)</f>
        <v/>
      </c>
      <c r="I161" s="16">
        <f>IF(SUM(C161:H161)&lt;INDEX(Coverage!$D$2:$D$1611,MATCH(A161, Coverage!$A$2:$A$1611,0)),INDEX(Pop!$I$2:$I$1611,MATCH(A161, Pop!$A$2:$A$1611,0))/INDEX(Coverage!$F$2:$F$1611,MATCH(A161, Coverage!$A$2:$A$1611,0)),0)</f>
        <v/>
      </c>
      <c r="J161" s="16">
        <f>IF(SUM(C161:I161)&lt;INDEX(Coverage!$D$2:$D$1611,MATCH(A161, Coverage!$A$2:$A$1611,0)),INDEX(Pop!$J$2:$J$1611,MATCH(A161, Pop!$A$2:$A$1611,0))/INDEX(Coverage!$F$2:$F$1611,MATCH(A161, Coverage!$A$2:$A$1611,0)),0)</f>
        <v/>
      </c>
      <c r="K161" s="16">
        <f>IF(SUM(C161:J161)&lt;INDEX(Coverage!$D$2:$D$1611,MATCH(A161, Coverage!$A$2:$A$1611,0)),INDEX(Pop!$K$2:$K$1611,MATCH(A161, Pop!$A$2:$A$1611,0))/INDEX(Coverage!$F$2:$F$1611,MATCH(A161, Coverage!$A$2:$A$1611,0)),0)</f>
        <v/>
      </c>
      <c r="L161" s="16">
        <f>IF(SUM(C161:K161)&lt;INDEX(Coverage!$D$2:$D$1611,MATCH(A161, Coverage!$A$2:$A$1611,0)),INDEX(Pop!$L$2:$L$1611,MATCH(A161, Pop!$A$2:$A$1611,0))/INDEX(Coverage!$F$2:$F$1611,MATCH(A161, Coverage!$A$2:$A$1611,0)),0)</f>
        <v/>
      </c>
    </row>
    <row r="162">
      <c r="A162" s="16">
        <f>'Data'!A162</f>
        <v/>
      </c>
      <c r="B162" s="16">
        <f>'Data'!B162</f>
        <v/>
      </c>
      <c r="C162" s="16">
        <f>IFERROR(INDEX(Pop!$C$2:$C$1611,MATCH(A162, Pop!$A$2:$A$1611,0)) /INDEX(Coverage!$F$2:$F$1611,MATCH(A162, Coverage!$A$2:$A$1611,0)),0)</f>
        <v/>
      </c>
      <c r="D162" s="16">
        <f>IF(SUM(C162)&lt;INDEX(Coverage!$D$2:$D$1611,MATCH(A162, Coverage!$A$2:$A$1611,0)),INDEX(Pop!$D$2:$D$1611,MATCH(A162, Pop!$A$2:$A$1611,0))/INDEX(Coverage!$F$2:$F$1611,MATCH(A162, Coverage!$A$2:$A$1611,0)),0)</f>
        <v/>
      </c>
      <c r="E162" s="16">
        <f>IF(SUM(C162:D162)&lt;INDEX(Coverage!$D$2:$D$1611,MATCH(A162, Coverage!$A$2:$A$1611,0)),INDEX(Pop!$E$2:$E$1611,MATCH(A162, Pop!$A$2:$A$1611,0))/INDEX(Coverage!$F$2:$F$1611,MATCH(A162, Coverage!$A$2:$A$1611,0)),0)</f>
        <v/>
      </c>
      <c r="F162" s="16">
        <f>IF(SUM(C162:E162)&lt;INDEX(Coverage!$D$2:$D$1611,MATCH(A162, Coverage!$A$2:$A$1611,0)),INDEX(Pop!$F$2:$F$1611,MATCH(A162, Pop!$A$2:$A$1611,0))/INDEX(Coverage!$F$2:$F$1611,MATCH(A162, Coverage!$A$2:$A$1611,0)),0)</f>
        <v/>
      </c>
      <c r="G162" s="16">
        <f>IF(SUM(C162:F162)&lt;INDEX(Coverage!$D$2:$D$1611,MATCH(A162, Coverage!$A$2:$A$1611,0)),INDEX(Pop!$G$2:$G$1611,MATCH(A162, Pop!$A$2:$A$1611,0))/INDEX(Coverage!$F$2:$F$1611,MATCH(A162, Coverage!$A$2:$A$1611,0)),0)</f>
        <v/>
      </c>
      <c r="H162" s="16">
        <f>IF(SUM(C162:G162)&lt;INDEX(Coverage!$D$2:$D$1611,MATCH(A162, Coverage!$A$2:$A$1611,0)),INDEX(Pop!$H$2:$H$1611,MATCH(A162, Pop!$A$2:$A$1611,0))/INDEX(Coverage!$F$2:$F$1611,MATCH(A162, Coverage!$A$2:$A$1611,0)),0)</f>
        <v/>
      </c>
      <c r="I162" s="16">
        <f>IF(SUM(C162:H162)&lt;INDEX(Coverage!$D$2:$D$1611,MATCH(A162, Coverage!$A$2:$A$1611,0)),INDEX(Pop!$I$2:$I$1611,MATCH(A162, Pop!$A$2:$A$1611,0))/INDEX(Coverage!$F$2:$F$1611,MATCH(A162, Coverage!$A$2:$A$1611,0)),0)</f>
        <v/>
      </c>
      <c r="J162" s="16">
        <f>IF(SUM(C162:I162)&lt;INDEX(Coverage!$D$2:$D$1611,MATCH(A162, Coverage!$A$2:$A$1611,0)),INDEX(Pop!$J$2:$J$1611,MATCH(A162, Pop!$A$2:$A$1611,0))/INDEX(Coverage!$F$2:$F$1611,MATCH(A162, Coverage!$A$2:$A$1611,0)),0)</f>
        <v/>
      </c>
      <c r="K162" s="16">
        <f>IF(SUM(C162:J162)&lt;INDEX(Coverage!$D$2:$D$1611,MATCH(A162, Coverage!$A$2:$A$1611,0)),INDEX(Pop!$K$2:$K$1611,MATCH(A162, Pop!$A$2:$A$1611,0))/INDEX(Coverage!$F$2:$F$1611,MATCH(A162, Coverage!$A$2:$A$1611,0)),0)</f>
        <v/>
      </c>
      <c r="L162" s="16">
        <f>IF(SUM(C162:K162)&lt;INDEX(Coverage!$D$2:$D$1611,MATCH(A162, Coverage!$A$2:$A$1611,0)),INDEX(Pop!$L$2:$L$1611,MATCH(A162, Pop!$A$2:$A$1611,0))/INDEX(Coverage!$F$2:$F$1611,MATCH(A162, Coverage!$A$2:$A$1611,0)),0)</f>
        <v/>
      </c>
    </row>
    <row r="163">
      <c r="A163" s="16">
        <f>'Data'!A163</f>
        <v/>
      </c>
      <c r="B163" s="16">
        <f>'Data'!B163</f>
        <v/>
      </c>
      <c r="C163" s="16">
        <f>IFERROR(INDEX(Pop!$C$2:$C$1611,MATCH(A163, Pop!$A$2:$A$1611,0)) /INDEX(Coverage!$F$2:$F$1611,MATCH(A163, Coverage!$A$2:$A$1611,0)),0)</f>
        <v/>
      </c>
      <c r="D163" s="16">
        <f>IF(SUM(C163)&lt;INDEX(Coverage!$D$2:$D$1611,MATCH(A163, Coverage!$A$2:$A$1611,0)),INDEX(Pop!$D$2:$D$1611,MATCH(A163, Pop!$A$2:$A$1611,0))/INDEX(Coverage!$F$2:$F$1611,MATCH(A163, Coverage!$A$2:$A$1611,0)),0)</f>
        <v/>
      </c>
      <c r="E163" s="16">
        <f>IF(SUM(C163:D163)&lt;INDEX(Coverage!$D$2:$D$1611,MATCH(A163, Coverage!$A$2:$A$1611,0)),INDEX(Pop!$E$2:$E$1611,MATCH(A163, Pop!$A$2:$A$1611,0))/INDEX(Coverage!$F$2:$F$1611,MATCH(A163, Coverage!$A$2:$A$1611,0)),0)</f>
        <v/>
      </c>
      <c r="F163" s="16">
        <f>IF(SUM(C163:E163)&lt;INDEX(Coverage!$D$2:$D$1611,MATCH(A163, Coverage!$A$2:$A$1611,0)),INDEX(Pop!$F$2:$F$1611,MATCH(A163, Pop!$A$2:$A$1611,0))/INDEX(Coverage!$F$2:$F$1611,MATCH(A163, Coverage!$A$2:$A$1611,0)),0)</f>
        <v/>
      </c>
      <c r="G163" s="16">
        <f>IF(SUM(C163:F163)&lt;INDEX(Coverage!$D$2:$D$1611,MATCH(A163, Coverage!$A$2:$A$1611,0)),INDEX(Pop!$G$2:$G$1611,MATCH(A163, Pop!$A$2:$A$1611,0))/INDEX(Coverage!$F$2:$F$1611,MATCH(A163, Coverage!$A$2:$A$1611,0)),0)</f>
        <v/>
      </c>
      <c r="H163" s="16">
        <f>IF(SUM(C163:G163)&lt;INDEX(Coverage!$D$2:$D$1611,MATCH(A163, Coverage!$A$2:$A$1611,0)),INDEX(Pop!$H$2:$H$1611,MATCH(A163, Pop!$A$2:$A$1611,0))/INDEX(Coverage!$F$2:$F$1611,MATCH(A163, Coverage!$A$2:$A$1611,0)),0)</f>
        <v/>
      </c>
      <c r="I163" s="16">
        <f>IF(SUM(C163:H163)&lt;INDEX(Coverage!$D$2:$D$1611,MATCH(A163, Coverage!$A$2:$A$1611,0)),INDEX(Pop!$I$2:$I$1611,MATCH(A163, Pop!$A$2:$A$1611,0))/INDEX(Coverage!$F$2:$F$1611,MATCH(A163, Coverage!$A$2:$A$1611,0)),0)</f>
        <v/>
      </c>
      <c r="J163" s="16">
        <f>IF(SUM(C163:I163)&lt;INDEX(Coverage!$D$2:$D$1611,MATCH(A163, Coverage!$A$2:$A$1611,0)),INDEX(Pop!$J$2:$J$1611,MATCH(A163, Pop!$A$2:$A$1611,0))/INDEX(Coverage!$F$2:$F$1611,MATCH(A163, Coverage!$A$2:$A$1611,0)),0)</f>
        <v/>
      </c>
      <c r="K163" s="16">
        <f>IF(SUM(C163:J163)&lt;INDEX(Coverage!$D$2:$D$1611,MATCH(A163, Coverage!$A$2:$A$1611,0)),INDEX(Pop!$K$2:$K$1611,MATCH(A163, Pop!$A$2:$A$1611,0))/INDEX(Coverage!$F$2:$F$1611,MATCH(A163, Coverage!$A$2:$A$1611,0)),0)</f>
        <v/>
      </c>
      <c r="L163" s="16">
        <f>IF(SUM(C163:K163)&lt;INDEX(Coverage!$D$2:$D$1611,MATCH(A163, Coverage!$A$2:$A$1611,0)),INDEX(Pop!$L$2:$L$1611,MATCH(A163, Pop!$A$2:$A$1611,0))/INDEX(Coverage!$F$2:$F$1611,MATCH(A163, Coverage!$A$2:$A$1611,0)),0)</f>
        <v/>
      </c>
    </row>
    <row r="164">
      <c r="A164" s="16">
        <f>'Data'!A164</f>
        <v/>
      </c>
      <c r="B164" s="16">
        <f>'Data'!B164</f>
        <v/>
      </c>
      <c r="C164" s="16">
        <f>IFERROR(INDEX(Pop!$C$2:$C$1611,MATCH(A164, Pop!$A$2:$A$1611,0)) /INDEX(Coverage!$F$2:$F$1611,MATCH(A164, Coverage!$A$2:$A$1611,0)),0)</f>
        <v/>
      </c>
      <c r="D164" s="16">
        <f>IF(SUM(C164)&lt;INDEX(Coverage!$D$2:$D$1611,MATCH(A164, Coverage!$A$2:$A$1611,0)),INDEX(Pop!$D$2:$D$1611,MATCH(A164, Pop!$A$2:$A$1611,0))/INDEX(Coverage!$F$2:$F$1611,MATCH(A164, Coverage!$A$2:$A$1611,0)),0)</f>
        <v/>
      </c>
      <c r="E164" s="16">
        <f>IF(SUM(C164:D164)&lt;INDEX(Coverage!$D$2:$D$1611,MATCH(A164, Coverage!$A$2:$A$1611,0)),INDEX(Pop!$E$2:$E$1611,MATCH(A164, Pop!$A$2:$A$1611,0))/INDEX(Coverage!$F$2:$F$1611,MATCH(A164, Coverage!$A$2:$A$1611,0)),0)</f>
        <v/>
      </c>
      <c r="F164" s="16">
        <f>IF(SUM(C164:E164)&lt;INDEX(Coverage!$D$2:$D$1611,MATCH(A164, Coverage!$A$2:$A$1611,0)),INDEX(Pop!$F$2:$F$1611,MATCH(A164, Pop!$A$2:$A$1611,0))/INDEX(Coverage!$F$2:$F$1611,MATCH(A164, Coverage!$A$2:$A$1611,0)),0)</f>
        <v/>
      </c>
      <c r="G164" s="16">
        <f>IF(SUM(C164:F164)&lt;INDEX(Coverage!$D$2:$D$1611,MATCH(A164, Coverage!$A$2:$A$1611,0)),INDEX(Pop!$G$2:$G$1611,MATCH(A164, Pop!$A$2:$A$1611,0))/INDEX(Coverage!$F$2:$F$1611,MATCH(A164, Coverage!$A$2:$A$1611,0)),0)</f>
        <v/>
      </c>
      <c r="H164" s="16">
        <f>IF(SUM(C164:G164)&lt;INDEX(Coverage!$D$2:$D$1611,MATCH(A164, Coverage!$A$2:$A$1611,0)),INDEX(Pop!$H$2:$H$1611,MATCH(A164, Pop!$A$2:$A$1611,0))/INDEX(Coverage!$F$2:$F$1611,MATCH(A164, Coverage!$A$2:$A$1611,0)),0)</f>
        <v/>
      </c>
      <c r="I164" s="16">
        <f>IF(SUM(C164:H164)&lt;INDEX(Coverage!$D$2:$D$1611,MATCH(A164, Coverage!$A$2:$A$1611,0)),INDEX(Pop!$I$2:$I$1611,MATCH(A164, Pop!$A$2:$A$1611,0))/INDEX(Coverage!$F$2:$F$1611,MATCH(A164, Coverage!$A$2:$A$1611,0)),0)</f>
        <v/>
      </c>
      <c r="J164" s="16">
        <f>IF(SUM(C164:I164)&lt;INDEX(Coverage!$D$2:$D$1611,MATCH(A164, Coverage!$A$2:$A$1611,0)),INDEX(Pop!$J$2:$J$1611,MATCH(A164, Pop!$A$2:$A$1611,0))/INDEX(Coverage!$F$2:$F$1611,MATCH(A164, Coverage!$A$2:$A$1611,0)),0)</f>
        <v/>
      </c>
      <c r="K164" s="16">
        <f>IF(SUM(C164:J164)&lt;INDEX(Coverage!$D$2:$D$1611,MATCH(A164, Coverage!$A$2:$A$1611,0)),INDEX(Pop!$K$2:$K$1611,MATCH(A164, Pop!$A$2:$A$1611,0))/INDEX(Coverage!$F$2:$F$1611,MATCH(A164, Coverage!$A$2:$A$1611,0)),0)</f>
        <v/>
      </c>
      <c r="L164" s="16">
        <f>IF(SUM(C164:K164)&lt;INDEX(Coverage!$D$2:$D$1611,MATCH(A164, Coverage!$A$2:$A$1611,0)),INDEX(Pop!$L$2:$L$1611,MATCH(A164, Pop!$A$2:$A$1611,0))/INDEX(Coverage!$F$2:$F$1611,MATCH(A164, Coverage!$A$2:$A$1611,0)),0)</f>
        <v/>
      </c>
    </row>
    <row r="165">
      <c r="A165" s="16">
        <f>'Data'!A165</f>
        <v/>
      </c>
      <c r="B165" s="16">
        <f>'Data'!B165</f>
        <v/>
      </c>
      <c r="C165" s="16">
        <f>IFERROR(INDEX(Pop!$C$2:$C$1611,MATCH(A165, Pop!$A$2:$A$1611,0)) /INDEX(Coverage!$F$2:$F$1611,MATCH(A165, Coverage!$A$2:$A$1611,0)),0)</f>
        <v/>
      </c>
      <c r="D165" s="16">
        <f>IF(SUM(C165)&lt;INDEX(Coverage!$D$2:$D$1611,MATCH(A165, Coverage!$A$2:$A$1611,0)),INDEX(Pop!$D$2:$D$1611,MATCH(A165, Pop!$A$2:$A$1611,0))/INDEX(Coverage!$F$2:$F$1611,MATCH(A165, Coverage!$A$2:$A$1611,0)),0)</f>
        <v/>
      </c>
      <c r="E165" s="16">
        <f>IF(SUM(C165:D165)&lt;INDEX(Coverage!$D$2:$D$1611,MATCH(A165, Coverage!$A$2:$A$1611,0)),INDEX(Pop!$E$2:$E$1611,MATCH(A165, Pop!$A$2:$A$1611,0))/INDEX(Coverage!$F$2:$F$1611,MATCH(A165, Coverage!$A$2:$A$1611,0)),0)</f>
        <v/>
      </c>
      <c r="F165" s="16">
        <f>IF(SUM(C165:E165)&lt;INDEX(Coverage!$D$2:$D$1611,MATCH(A165, Coverage!$A$2:$A$1611,0)),INDEX(Pop!$F$2:$F$1611,MATCH(A165, Pop!$A$2:$A$1611,0))/INDEX(Coverage!$F$2:$F$1611,MATCH(A165, Coverage!$A$2:$A$1611,0)),0)</f>
        <v/>
      </c>
      <c r="G165" s="16">
        <f>IF(SUM(C165:F165)&lt;INDEX(Coverage!$D$2:$D$1611,MATCH(A165, Coverage!$A$2:$A$1611,0)),INDEX(Pop!$G$2:$G$1611,MATCH(A165, Pop!$A$2:$A$1611,0))/INDEX(Coverage!$F$2:$F$1611,MATCH(A165, Coverage!$A$2:$A$1611,0)),0)</f>
        <v/>
      </c>
      <c r="H165" s="16">
        <f>IF(SUM(C165:G165)&lt;INDEX(Coverage!$D$2:$D$1611,MATCH(A165, Coverage!$A$2:$A$1611,0)),INDEX(Pop!$H$2:$H$1611,MATCH(A165, Pop!$A$2:$A$1611,0))/INDEX(Coverage!$F$2:$F$1611,MATCH(A165, Coverage!$A$2:$A$1611,0)),0)</f>
        <v/>
      </c>
      <c r="I165" s="16">
        <f>IF(SUM(C165:H165)&lt;INDEX(Coverage!$D$2:$D$1611,MATCH(A165, Coverage!$A$2:$A$1611,0)),INDEX(Pop!$I$2:$I$1611,MATCH(A165, Pop!$A$2:$A$1611,0))/INDEX(Coverage!$F$2:$F$1611,MATCH(A165, Coverage!$A$2:$A$1611,0)),0)</f>
        <v/>
      </c>
      <c r="J165" s="16">
        <f>IF(SUM(C165:I165)&lt;INDEX(Coverage!$D$2:$D$1611,MATCH(A165, Coverage!$A$2:$A$1611,0)),INDEX(Pop!$J$2:$J$1611,MATCH(A165, Pop!$A$2:$A$1611,0))/INDEX(Coverage!$F$2:$F$1611,MATCH(A165, Coverage!$A$2:$A$1611,0)),0)</f>
        <v/>
      </c>
      <c r="K165" s="16">
        <f>IF(SUM(C165:J165)&lt;INDEX(Coverage!$D$2:$D$1611,MATCH(A165, Coverage!$A$2:$A$1611,0)),INDEX(Pop!$K$2:$K$1611,MATCH(A165, Pop!$A$2:$A$1611,0))/INDEX(Coverage!$F$2:$F$1611,MATCH(A165, Coverage!$A$2:$A$1611,0)),0)</f>
        <v/>
      </c>
      <c r="L165" s="16">
        <f>IF(SUM(C165:K165)&lt;INDEX(Coverage!$D$2:$D$1611,MATCH(A165, Coverage!$A$2:$A$1611,0)),INDEX(Pop!$L$2:$L$1611,MATCH(A165, Pop!$A$2:$A$1611,0))/INDEX(Coverage!$F$2:$F$1611,MATCH(A165, Coverage!$A$2:$A$1611,0)),0)</f>
        <v/>
      </c>
    </row>
    <row r="166">
      <c r="A166" s="16">
        <f>'Data'!A166</f>
        <v/>
      </c>
      <c r="B166" s="16">
        <f>'Data'!B166</f>
        <v/>
      </c>
      <c r="C166" s="16">
        <f>IFERROR(INDEX(Pop!$C$2:$C$1611,MATCH(A166, Pop!$A$2:$A$1611,0)) /INDEX(Coverage!$F$2:$F$1611,MATCH(A166, Coverage!$A$2:$A$1611,0)),0)</f>
        <v/>
      </c>
      <c r="D166" s="16">
        <f>IF(SUM(C166)&lt;INDEX(Coverage!$D$2:$D$1611,MATCH(A166, Coverage!$A$2:$A$1611,0)),INDEX(Pop!$D$2:$D$1611,MATCH(A166, Pop!$A$2:$A$1611,0))/INDEX(Coverage!$F$2:$F$1611,MATCH(A166, Coverage!$A$2:$A$1611,0)),0)</f>
        <v/>
      </c>
      <c r="E166" s="16">
        <f>IF(SUM(C166:D166)&lt;INDEX(Coverage!$D$2:$D$1611,MATCH(A166, Coverage!$A$2:$A$1611,0)),INDEX(Pop!$E$2:$E$1611,MATCH(A166, Pop!$A$2:$A$1611,0))/INDEX(Coverage!$F$2:$F$1611,MATCH(A166, Coverage!$A$2:$A$1611,0)),0)</f>
        <v/>
      </c>
      <c r="F166" s="16">
        <f>IF(SUM(C166:E166)&lt;INDEX(Coverage!$D$2:$D$1611,MATCH(A166, Coverage!$A$2:$A$1611,0)),INDEX(Pop!$F$2:$F$1611,MATCH(A166, Pop!$A$2:$A$1611,0))/INDEX(Coverage!$F$2:$F$1611,MATCH(A166, Coverage!$A$2:$A$1611,0)),0)</f>
        <v/>
      </c>
      <c r="G166" s="16">
        <f>IF(SUM(C166:F166)&lt;INDEX(Coverage!$D$2:$D$1611,MATCH(A166, Coverage!$A$2:$A$1611,0)),INDEX(Pop!$G$2:$G$1611,MATCH(A166, Pop!$A$2:$A$1611,0))/INDEX(Coverage!$F$2:$F$1611,MATCH(A166, Coverage!$A$2:$A$1611,0)),0)</f>
        <v/>
      </c>
      <c r="H166" s="16">
        <f>IF(SUM(C166:G166)&lt;INDEX(Coverage!$D$2:$D$1611,MATCH(A166, Coverage!$A$2:$A$1611,0)),INDEX(Pop!$H$2:$H$1611,MATCH(A166, Pop!$A$2:$A$1611,0))/INDEX(Coverage!$F$2:$F$1611,MATCH(A166, Coverage!$A$2:$A$1611,0)),0)</f>
        <v/>
      </c>
      <c r="I166" s="16">
        <f>IF(SUM(C166:H166)&lt;INDEX(Coverage!$D$2:$D$1611,MATCH(A166, Coverage!$A$2:$A$1611,0)),INDEX(Pop!$I$2:$I$1611,MATCH(A166, Pop!$A$2:$A$1611,0))/INDEX(Coverage!$F$2:$F$1611,MATCH(A166, Coverage!$A$2:$A$1611,0)),0)</f>
        <v/>
      </c>
      <c r="J166" s="16">
        <f>IF(SUM(C166:I166)&lt;INDEX(Coverage!$D$2:$D$1611,MATCH(A166, Coverage!$A$2:$A$1611,0)),INDEX(Pop!$J$2:$J$1611,MATCH(A166, Pop!$A$2:$A$1611,0))/INDEX(Coverage!$F$2:$F$1611,MATCH(A166, Coverage!$A$2:$A$1611,0)),0)</f>
        <v/>
      </c>
      <c r="K166" s="16">
        <f>IF(SUM(C166:J166)&lt;INDEX(Coverage!$D$2:$D$1611,MATCH(A166, Coverage!$A$2:$A$1611,0)),INDEX(Pop!$K$2:$K$1611,MATCH(A166, Pop!$A$2:$A$1611,0))/INDEX(Coverage!$F$2:$F$1611,MATCH(A166, Coverage!$A$2:$A$1611,0)),0)</f>
        <v/>
      </c>
      <c r="L166" s="16">
        <f>IF(SUM(C166:K166)&lt;INDEX(Coverage!$D$2:$D$1611,MATCH(A166, Coverage!$A$2:$A$1611,0)),INDEX(Pop!$L$2:$L$1611,MATCH(A166, Pop!$A$2:$A$1611,0))/INDEX(Coverage!$F$2:$F$1611,MATCH(A166, Coverage!$A$2:$A$1611,0)),0)</f>
        <v/>
      </c>
    </row>
    <row r="167">
      <c r="A167" s="16">
        <f>'Data'!A167</f>
        <v/>
      </c>
      <c r="B167" s="16">
        <f>'Data'!B167</f>
        <v/>
      </c>
      <c r="C167" s="16">
        <f>IFERROR(INDEX(Pop!$C$2:$C$1611,MATCH(A167, Pop!$A$2:$A$1611,0)) /INDEX(Coverage!$F$2:$F$1611,MATCH(A167, Coverage!$A$2:$A$1611,0)),0)</f>
        <v/>
      </c>
      <c r="D167" s="16">
        <f>IF(SUM(C167)&lt;INDEX(Coverage!$D$2:$D$1611,MATCH(A167, Coverage!$A$2:$A$1611,0)),INDEX(Pop!$D$2:$D$1611,MATCH(A167, Pop!$A$2:$A$1611,0))/INDEX(Coverage!$F$2:$F$1611,MATCH(A167, Coverage!$A$2:$A$1611,0)),0)</f>
        <v/>
      </c>
      <c r="E167" s="16">
        <f>IF(SUM(C167:D167)&lt;INDEX(Coverage!$D$2:$D$1611,MATCH(A167, Coverage!$A$2:$A$1611,0)),INDEX(Pop!$E$2:$E$1611,MATCH(A167, Pop!$A$2:$A$1611,0))/INDEX(Coverage!$F$2:$F$1611,MATCH(A167, Coverage!$A$2:$A$1611,0)),0)</f>
        <v/>
      </c>
      <c r="F167" s="16">
        <f>IF(SUM(C167:E167)&lt;INDEX(Coverage!$D$2:$D$1611,MATCH(A167, Coverage!$A$2:$A$1611,0)),INDEX(Pop!$F$2:$F$1611,MATCH(A167, Pop!$A$2:$A$1611,0))/INDEX(Coverage!$F$2:$F$1611,MATCH(A167, Coverage!$A$2:$A$1611,0)),0)</f>
        <v/>
      </c>
      <c r="G167" s="16">
        <f>IF(SUM(C167:F167)&lt;INDEX(Coverage!$D$2:$D$1611,MATCH(A167, Coverage!$A$2:$A$1611,0)),INDEX(Pop!$G$2:$G$1611,MATCH(A167, Pop!$A$2:$A$1611,0))/INDEX(Coverage!$F$2:$F$1611,MATCH(A167, Coverage!$A$2:$A$1611,0)),0)</f>
        <v/>
      </c>
      <c r="H167" s="16">
        <f>IF(SUM(C167:G167)&lt;INDEX(Coverage!$D$2:$D$1611,MATCH(A167, Coverage!$A$2:$A$1611,0)),INDEX(Pop!$H$2:$H$1611,MATCH(A167, Pop!$A$2:$A$1611,0))/INDEX(Coverage!$F$2:$F$1611,MATCH(A167, Coverage!$A$2:$A$1611,0)),0)</f>
        <v/>
      </c>
      <c r="I167" s="16">
        <f>IF(SUM(C167:H167)&lt;INDEX(Coverage!$D$2:$D$1611,MATCH(A167, Coverage!$A$2:$A$1611,0)),INDEX(Pop!$I$2:$I$1611,MATCH(A167, Pop!$A$2:$A$1611,0))/INDEX(Coverage!$F$2:$F$1611,MATCH(A167, Coverage!$A$2:$A$1611,0)),0)</f>
        <v/>
      </c>
      <c r="J167" s="16">
        <f>IF(SUM(C167:I167)&lt;INDEX(Coverage!$D$2:$D$1611,MATCH(A167, Coverage!$A$2:$A$1611,0)),INDEX(Pop!$J$2:$J$1611,MATCH(A167, Pop!$A$2:$A$1611,0))/INDEX(Coverage!$F$2:$F$1611,MATCH(A167, Coverage!$A$2:$A$1611,0)),0)</f>
        <v/>
      </c>
      <c r="K167" s="16">
        <f>IF(SUM(C167:J167)&lt;INDEX(Coverage!$D$2:$D$1611,MATCH(A167, Coverage!$A$2:$A$1611,0)),INDEX(Pop!$K$2:$K$1611,MATCH(A167, Pop!$A$2:$A$1611,0))/INDEX(Coverage!$F$2:$F$1611,MATCH(A167, Coverage!$A$2:$A$1611,0)),0)</f>
        <v/>
      </c>
      <c r="L167" s="16">
        <f>IF(SUM(C167:K167)&lt;INDEX(Coverage!$D$2:$D$1611,MATCH(A167, Coverage!$A$2:$A$1611,0)),INDEX(Pop!$L$2:$L$1611,MATCH(A167, Pop!$A$2:$A$1611,0))/INDEX(Coverage!$F$2:$F$1611,MATCH(A167, Coverage!$A$2:$A$1611,0)),0)</f>
        <v/>
      </c>
    </row>
    <row r="168">
      <c r="A168" s="16">
        <f>'Data'!A168</f>
        <v/>
      </c>
      <c r="B168" s="16">
        <f>'Data'!B168</f>
        <v/>
      </c>
      <c r="C168" s="16">
        <f>IFERROR(INDEX(Pop!$C$2:$C$1611,MATCH(A168, Pop!$A$2:$A$1611,0)) /INDEX(Coverage!$F$2:$F$1611,MATCH(A168, Coverage!$A$2:$A$1611,0)),0)</f>
        <v/>
      </c>
      <c r="D168" s="16">
        <f>IF(SUM(C168)&lt;INDEX(Coverage!$D$2:$D$1611,MATCH(A168, Coverage!$A$2:$A$1611,0)),INDEX(Pop!$D$2:$D$1611,MATCH(A168, Pop!$A$2:$A$1611,0))/INDEX(Coverage!$F$2:$F$1611,MATCH(A168, Coverage!$A$2:$A$1611,0)),0)</f>
        <v/>
      </c>
      <c r="E168" s="16">
        <f>IF(SUM(C168:D168)&lt;INDEX(Coverage!$D$2:$D$1611,MATCH(A168, Coverage!$A$2:$A$1611,0)),INDEX(Pop!$E$2:$E$1611,MATCH(A168, Pop!$A$2:$A$1611,0))/INDEX(Coverage!$F$2:$F$1611,MATCH(A168, Coverage!$A$2:$A$1611,0)),0)</f>
        <v/>
      </c>
      <c r="F168" s="16">
        <f>IF(SUM(C168:E168)&lt;INDEX(Coverage!$D$2:$D$1611,MATCH(A168, Coverage!$A$2:$A$1611,0)),INDEX(Pop!$F$2:$F$1611,MATCH(A168, Pop!$A$2:$A$1611,0))/INDEX(Coverage!$F$2:$F$1611,MATCH(A168, Coverage!$A$2:$A$1611,0)),0)</f>
        <v/>
      </c>
      <c r="G168" s="16">
        <f>IF(SUM(C168:F168)&lt;INDEX(Coverage!$D$2:$D$1611,MATCH(A168, Coverage!$A$2:$A$1611,0)),INDEX(Pop!$G$2:$G$1611,MATCH(A168, Pop!$A$2:$A$1611,0))/INDEX(Coverage!$F$2:$F$1611,MATCH(A168, Coverage!$A$2:$A$1611,0)),0)</f>
        <v/>
      </c>
      <c r="H168" s="16">
        <f>IF(SUM(C168:G168)&lt;INDEX(Coverage!$D$2:$D$1611,MATCH(A168, Coverage!$A$2:$A$1611,0)),INDEX(Pop!$H$2:$H$1611,MATCH(A168, Pop!$A$2:$A$1611,0))/INDEX(Coverage!$F$2:$F$1611,MATCH(A168, Coverage!$A$2:$A$1611,0)),0)</f>
        <v/>
      </c>
      <c r="I168" s="16">
        <f>IF(SUM(C168:H168)&lt;INDEX(Coverage!$D$2:$D$1611,MATCH(A168, Coverage!$A$2:$A$1611,0)),INDEX(Pop!$I$2:$I$1611,MATCH(A168, Pop!$A$2:$A$1611,0))/INDEX(Coverage!$F$2:$F$1611,MATCH(A168, Coverage!$A$2:$A$1611,0)),0)</f>
        <v/>
      </c>
      <c r="J168" s="16">
        <f>IF(SUM(C168:I168)&lt;INDEX(Coverage!$D$2:$D$1611,MATCH(A168, Coverage!$A$2:$A$1611,0)),INDEX(Pop!$J$2:$J$1611,MATCH(A168, Pop!$A$2:$A$1611,0))/INDEX(Coverage!$F$2:$F$1611,MATCH(A168, Coverage!$A$2:$A$1611,0)),0)</f>
        <v/>
      </c>
      <c r="K168" s="16">
        <f>IF(SUM(C168:J168)&lt;INDEX(Coverage!$D$2:$D$1611,MATCH(A168, Coverage!$A$2:$A$1611,0)),INDEX(Pop!$K$2:$K$1611,MATCH(A168, Pop!$A$2:$A$1611,0))/INDEX(Coverage!$F$2:$F$1611,MATCH(A168, Coverage!$A$2:$A$1611,0)),0)</f>
        <v/>
      </c>
      <c r="L168" s="16">
        <f>IF(SUM(C168:K168)&lt;INDEX(Coverage!$D$2:$D$1611,MATCH(A168, Coverage!$A$2:$A$1611,0)),INDEX(Pop!$L$2:$L$1611,MATCH(A168, Pop!$A$2:$A$1611,0))/INDEX(Coverage!$F$2:$F$1611,MATCH(A168, Coverage!$A$2:$A$1611,0)),0)</f>
        <v/>
      </c>
    </row>
    <row r="169">
      <c r="A169" s="16">
        <f>'Data'!A169</f>
        <v/>
      </c>
      <c r="B169" s="16">
        <f>'Data'!B169</f>
        <v/>
      </c>
      <c r="C169" s="16">
        <f>IFERROR(INDEX(Pop!$C$2:$C$1611,MATCH(A169, Pop!$A$2:$A$1611,0)) /INDEX(Coverage!$F$2:$F$1611,MATCH(A169, Coverage!$A$2:$A$1611,0)),0)</f>
        <v/>
      </c>
      <c r="D169" s="16">
        <f>IF(SUM(C169)&lt;INDEX(Coverage!$D$2:$D$1611,MATCH(A169, Coverage!$A$2:$A$1611,0)),INDEX(Pop!$D$2:$D$1611,MATCH(A169, Pop!$A$2:$A$1611,0))/INDEX(Coverage!$F$2:$F$1611,MATCH(A169, Coverage!$A$2:$A$1611,0)),0)</f>
        <v/>
      </c>
      <c r="E169" s="16">
        <f>IF(SUM(C169:D169)&lt;INDEX(Coverage!$D$2:$D$1611,MATCH(A169, Coverage!$A$2:$A$1611,0)),INDEX(Pop!$E$2:$E$1611,MATCH(A169, Pop!$A$2:$A$1611,0))/INDEX(Coverage!$F$2:$F$1611,MATCH(A169, Coverage!$A$2:$A$1611,0)),0)</f>
        <v/>
      </c>
      <c r="F169" s="16">
        <f>IF(SUM(C169:E169)&lt;INDEX(Coverage!$D$2:$D$1611,MATCH(A169, Coverage!$A$2:$A$1611,0)),INDEX(Pop!$F$2:$F$1611,MATCH(A169, Pop!$A$2:$A$1611,0))/INDEX(Coverage!$F$2:$F$1611,MATCH(A169, Coverage!$A$2:$A$1611,0)),0)</f>
        <v/>
      </c>
      <c r="G169" s="16">
        <f>IF(SUM(C169:F169)&lt;INDEX(Coverage!$D$2:$D$1611,MATCH(A169, Coverage!$A$2:$A$1611,0)),INDEX(Pop!$G$2:$G$1611,MATCH(A169, Pop!$A$2:$A$1611,0))/INDEX(Coverage!$F$2:$F$1611,MATCH(A169, Coverage!$A$2:$A$1611,0)),0)</f>
        <v/>
      </c>
      <c r="H169" s="16">
        <f>IF(SUM(C169:G169)&lt;INDEX(Coverage!$D$2:$D$1611,MATCH(A169, Coverage!$A$2:$A$1611,0)),INDEX(Pop!$H$2:$H$1611,MATCH(A169, Pop!$A$2:$A$1611,0))/INDEX(Coverage!$F$2:$F$1611,MATCH(A169, Coverage!$A$2:$A$1611,0)),0)</f>
        <v/>
      </c>
      <c r="I169" s="16">
        <f>IF(SUM(C169:H169)&lt;INDEX(Coverage!$D$2:$D$1611,MATCH(A169, Coverage!$A$2:$A$1611,0)),INDEX(Pop!$I$2:$I$1611,MATCH(A169, Pop!$A$2:$A$1611,0))/INDEX(Coverage!$F$2:$F$1611,MATCH(A169, Coverage!$A$2:$A$1611,0)),0)</f>
        <v/>
      </c>
      <c r="J169" s="16">
        <f>IF(SUM(C169:I169)&lt;INDEX(Coverage!$D$2:$D$1611,MATCH(A169, Coverage!$A$2:$A$1611,0)),INDEX(Pop!$J$2:$J$1611,MATCH(A169, Pop!$A$2:$A$1611,0))/INDEX(Coverage!$F$2:$F$1611,MATCH(A169, Coverage!$A$2:$A$1611,0)),0)</f>
        <v/>
      </c>
      <c r="K169" s="16">
        <f>IF(SUM(C169:J169)&lt;INDEX(Coverage!$D$2:$D$1611,MATCH(A169, Coverage!$A$2:$A$1611,0)),INDEX(Pop!$K$2:$K$1611,MATCH(A169, Pop!$A$2:$A$1611,0))/INDEX(Coverage!$F$2:$F$1611,MATCH(A169, Coverage!$A$2:$A$1611,0)),0)</f>
        <v/>
      </c>
      <c r="L169" s="16">
        <f>IF(SUM(C169:K169)&lt;INDEX(Coverage!$D$2:$D$1611,MATCH(A169, Coverage!$A$2:$A$1611,0)),INDEX(Pop!$L$2:$L$1611,MATCH(A169, Pop!$A$2:$A$1611,0))/INDEX(Coverage!$F$2:$F$1611,MATCH(A169, Coverage!$A$2:$A$1611,0)),0)</f>
        <v/>
      </c>
    </row>
    <row r="170">
      <c r="A170" s="16">
        <f>'Data'!A170</f>
        <v/>
      </c>
      <c r="B170" s="16">
        <f>'Data'!B170</f>
        <v/>
      </c>
      <c r="C170" s="16">
        <f>IFERROR(INDEX(Pop!$C$2:$C$1611,MATCH(A170, Pop!$A$2:$A$1611,0)) /INDEX(Coverage!$F$2:$F$1611,MATCH(A170, Coverage!$A$2:$A$1611,0)),0)</f>
        <v/>
      </c>
      <c r="D170" s="16">
        <f>IF(SUM(C170)&lt;INDEX(Coverage!$D$2:$D$1611,MATCH(A170, Coverage!$A$2:$A$1611,0)),INDEX(Pop!$D$2:$D$1611,MATCH(A170, Pop!$A$2:$A$1611,0))/INDEX(Coverage!$F$2:$F$1611,MATCH(A170, Coverage!$A$2:$A$1611,0)),0)</f>
        <v/>
      </c>
      <c r="E170" s="16">
        <f>IF(SUM(C170:D170)&lt;INDEX(Coverage!$D$2:$D$1611,MATCH(A170, Coverage!$A$2:$A$1611,0)),INDEX(Pop!$E$2:$E$1611,MATCH(A170, Pop!$A$2:$A$1611,0))/INDEX(Coverage!$F$2:$F$1611,MATCH(A170, Coverage!$A$2:$A$1611,0)),0)</f>
        <v/>
      </c>
      <c r="F170" s="16">
        <f>IF(SUM(C170:E170)&lt;INDEX(Coverage!$D$2:$D$1611,MATCH(A170, Coverage!$A$2:$A$1611,0)),INDEX(Pop!$F$2:$F$1611,MATCH(A170, Pop!$A$2:$A$1611,0))/INDEX(Coverage!$F$2:$F$1611,MATCH(A170, Coverage!$A$2:$A$1611,0)),0)</f>
        <v/>
      </c>
      <c r="G170" s="16">
        <f>IF(SUM(C170:F170)&lt;INDEX(Coverage!$D$2:$D$1611,MATCH(A170, Coverage!$A$2:$A$1611,0)),INDEX(Pop!$G$2:$G$1611,MATCH(A170, Pop!$A$2:$A$1611,0))/INDEX(Coverage!$F$2:$F$1611,MATCH(A170, Coverage!$A$2:$A$1611,0)),0)</f>
        <v/>
      </c>
      <c r="H170" s="16">
        <f>IF(SUM(C170:G170)&lt;INDEX(Coverage!$D$2:$D$1611,MATCH(A170, Coverage!$A$2:$A$1611,0)),INDEX(Pop!$H$2:$H$1611,MATCH(A170, Pop!$A$2:$A$1611,0))/INDEX(Coverage!$F$2:$F$1611,MATCH(A170, Coverage!$A$2:$A$1611,0)),0)</f>
        <v/>
      </c>
      <c r="I170" s="16">
        <f>IF(SUM(C170:H170)&lt;INDEX(Coverage!$D$2:$D$1611,MATCH(A170, Coverage!$A$2:$A$1611,0)),INDEX(Pop!$I$2:$I$1611,MATCH(A170, Pop!$A$2:$A$1611,0))/INDEX(Coverage!$F$2:$F$1611,MATCH(A170, Coverage!$A$2:$A$1611,0)),0)</f>
        <v/>
      </c>
      <c r="J170" s="16">
        <f>IF(SUM(C170:I170)&lt;INDEX(Coverage!$D$2:$D$1611,MATCH(A170, Coverage!$A$2:$A$1611,0)),INDEX(Pop!$J$2:$J$1611,MATCH(A170, Pop!$A$2:$A$1611,0))/INDEX(Coverage!$F$2:$F$1611,MATCH(A170, Coverage!$A$2:$A$1611,0)),0)</f>
        <v/>
      </c>
      <c r="K170" s="16">
        <f>IF(SUM(C170:J170)&lt;INDEX(Coverage!$D$2:$D$1611,MATCH(A170, Coverage!$A$2:$A$1611,0)),INDEX(Pop!$K$2:$K$1611,MATCH(A170, Pop!$A$2:$A$1611,0))/INDEX(Coverage!$F$2:$F$1611,MATCH(A170, Coverage!$A$2:$A$1611,0)),0)</f>
        <v/>
      </c>
      <c r="L170" s="16">
        <f>IF(SUM(C170:K170)&lt;INDEX(Coverage!$D$2:$D$1611,MATCH(A170, Coverage!$A$2:$A$1611,0)),INDEX(Pop!$L$2:$L$1611,MATCH(A170, Pop!$A$2:$A$1611,0))/INDEX(Coverage!$F$2:$F$1611,MATCH(A170, Coverage!$A$2:$A$1611,0)),0)</f>
        <v/>
      </c>
    </row>
    <row r="171">
      <c r="A171" s="16">
        <f>'Data'!A171</f>
        <v/>
      </c>
      <c r="B171" s="16">
        <f>'Data'!B171</f>
        <v/>
      </c>
      <c r="C171" s="16">
        <f>IFERROR(INDEX(Pop!$C$2:$C$1611,MATCH(A171, Pop!$A$2:$A$1611,0)) /INDEX(Coverage!$F$2:$F$1611,MATCH(A171, Coverage!$A$2:$A$1611,0)),0)</f>
        <v/>
      </c>
      <c r="D171" s="16">
        <f>IF(SUM(C171)&lt;INDEX(Coverage!$D$2:$D$1611,MATCH(A171, Coverage!$A$2:$A$1611,0)),INDEX(Pop!$D$2:$D$1611,MATCH(A171, Pop!$A$2:$A$1611,0))/INDEX(Coverage!$F$2:$F$1611,MATCH(A171, Coverage!$A$2:$A$1611,0)),0)</f>
        <v/>
      </c>
      <c r="E171" s="16">
        <f>IF(SUM(C171:D171)&lt;INDEX(Coverage!$D$2:$D$1611,MATCH(A171, Coverage!$A$2:$A$1611,0)),INDEX(Pop!$E$2:$E$1611,MATCH(A171, Pop!$A$2:$A$1611,0))/INDEX(Coverage!$F$2:$F$1611,MATCH(A171, Coverage!$A$2:$A$1611,0)),0)</f>
        <v/>
      </c>
      <c r="F171" s="16">
        <f>IF(SUM(C171:E171)&lt;INDEX(Coverage!$D$2:$D$1611,MATCH(A171, Coverage!$A$2:$A$1611,0)),INDEX(Pop!$F$2:$F$1611,MATCH(A171, Pop!$A$2:$A$1611,0))/INDEX(Coverage!$F$2:$F$1611,MATCH(A171, Coverage!$A$2:$A$1611,0)),0)</f>
        <v/>
      </c>
      <c r="G171" s="16">
        <f>IF(SUM(C171:F171)&lt;INDEX(Coverage!$D$2:$D$1611,MATCH(A171, Coverage!$A$2:$A$1611,0)),INDEX(Pop!$G$2:$G$1611,MATCH(A171, Pop!$A$2:$A$1611,0))/INDEX(Coverage!$F$2:$F$1611,MATCH(A171, Coverage!$A$2:$A$1611,0)),0)</f>
        <v/>
      </c>
      <c r="H171" s="16">
        <f>IF(SUM(C171:G171)&lt;INDEX(Coverage!$D$2:$D$1611,MATCH(A171, Coverage!$A$2:$A$1611,0)),INDEX(Pop!$H$2:$H$1611,MATCH(A171, Pop!$A$2:$A$1611,0))/INDEX(Coverage!$F$2:$F$1611,MATCH(A171, Coverage!$A$2:$A$1611,0)),0)</f>
        <v/>
      </c>
      <c r="I171" s="16">
        <f>IF(SUM(C171:H171)&lt;INDEX(Coverage!$D$2:$D$1611,MATCH(A171, Coverage!$A$2:$A$1611,0)),INDEX(Pop!$I$2:$I$1611,MATCH(A171, Pop!$A$2:$A$1611,0))/INDEX(Coverage!$F$2:$F$1611,MATCH(A171, Coverage!$A$2:$A$1611,0)),0)</f>
        <v/>
      </c>
      <c r="J171" s="16">
        <f>IF(SUM(C171:I171)&lt;INDEX(Coverage!$D$2:$D$1611,MATCH(A171, Coverage!$A$2:$A$1611,0)),INDEX(Pop!$J$2:$J$1611,MATCH(A171, Pop!$A$2:$A$1611,0))/INDEX(Coverage!$F$2:$F$1611,MATCH(A171, Coverage!$A$2:$A$1611,0)),0)</f>
        <v/>
      </c>
      <c r="K171" s="16">
        <f>IF(SUM(C171:J171)&lt;INDEX(Coverage!$D$2:$D$1611,MATCH(A171, Coverage!$A$2:$A$1611,0)),INDEX(Pop!$K$2:$K$1611,MATCH(A171, Pop!$A$2:$A$1611,0))/INDEX(Coverage!$F$2:$F$1611,MATCH(A171, Coverage!$A$2:$A$1611,0)),0)</f>
        <v/>
      </c>
      <c r="L171" s="16">
        <f>IF(SUM(C171:K171)&lt;INDEX(Coverage!$D$2:$D$1611,MATCH(A171, Coverage!$A$2:$A$1611,0)),INDEX(Pop!$L$2:$L$1611,MATCH(A171, Pop!$A$2:$A$1611,0))/INDEX(Coverage!$F$2:$F$1611,MATCH(A171, Coverage!$A$2:$A$1611,0)),0)</f>
        <v/>
      </c>
    </row>
    <row r="172">
      <c r="A172" s="16">
        <f>'Data'!A172</f>
        <v/>
      </c>
      <c r="B172" s="16">
        <f>'Data'!B172</f>
        <v/>
      </c>
      <c r="C172" s="16">
        <f>IFERROR(INDEX(Pop!$C$2:$C$1611,MATCH(A172, Pop!$A$2:$A$1611,0)) /INDEX(Coverage!$F$2:$F$1611,MATCH(A172, Coverage!$A$2:$A$1611,0)),0)</f>
        <v/>
      </c>
      <c r="D172" s="16">
        <f>IF(SUM(C172)&lt;INDEX(Coverage!$D$2:$D$1611,MATCH(A172, Coverage!$A$2:$A$1611,0)),INDEX(Pop!$D$2:$D$1611,MATCH(A172, Pop!$A$2:$A$1611,0))/INDEX(Coverage!$F$2:$F$1611,MATCH(A172, Coverage!$A$2:$A$1611,0)),0)</f>
        <v/>
      </c>
      <c r="E172" s="16">
        <f>IF(SUM(C172:D172)&lt;INDEX(Coverage!$D$2:$D$1611,MATCH(A172, Coverage!$A$2:$A$1611,0)),INDEX(Pop!$E$2:$E$1611,MATCH(A172, Pop!$A$2:$A$1611,0))/INDEX(Coverage!$F$2:$F$1611,MATCH(A172, Coverage!$A$2:$A$1611,0)),0)</f>
        <v/>
      </c>
      <c r="F172" s="16">
        <f>IF(SUM(C172:E172)&lt;INDEX(Coverage!$D$2:$D$1611,MATCH(A172, Coverage!$A$2:$A$1611,0)),INDEX(Pop!$F$2:$F$1611,MATCH(A172, Pop!$A$2:$A$1611,0))/INDEX(Coverage!$F$2:$F$1611,MATCH(A172, Coverage!$A$2:$A$1611,0)),0)</f>
        <v/>
      </c>
      <c r="G172" s="16">
        <f>IF(SUM(C172:F172)&lt;INDEX(Coverage!$D$2:$D$1611,MATCH(A172, Coverage!$A$2:$A$1611,0)),INDEX(Pop!$G$2:$G$1611,MATCH(A172, Pop!$A$2:$A$1611,0))/INDEX(Coverage!$F$2:$F$1611,MATCH(A172, Coverage!$A$2:$A$1611,0)),0)</f>
        <v/>
      </c>
      <c r="H172" s="16">
        <f>IF(SUM(C172:G172)&lt;INDEX(Coverage!$D$2:$D$1611,MATCH(A172, Coverage!$A$2:$A$1611,0)),INDEX(Pop!$H$2:$H$1611,MATCH(A172, Pop!$A$2:$A$1611,0))/INDEX(Coverage!$F$2:$F$1611,MATCH(A172, Coverage!$A$2:$A$1611,0)),0)</f>
        <v/>
      </c>
      <c r="I172" s="16">
        <f>IF(SUM(C172:H172)&lt;INDEX(Coverage!$D$2:$D$1611,MATCH(A172, Coverage!$A$2:$A$1611,0)),INDEX(Pop!$I$2:$I$1611,MATCH(A172, Pop!$A$2:$A$1611,0))/INDEX(Coverage!$F$2:$F$1611,MATCH(A172, Coverage!$A$2:$A$1611,0)),0)</f>
        <v/>
      </c>
      <c r="J172" s="16">
        <f>IF(SUM(C172:I172)&lt;INDEX(Coverage!$D$2:$D$1611,MATCH(A172, Coverage!$A$2:$A$1611,0)),INDEX(Pop!$J$2:$J$1611,MATCH(A172, Pop!$A$2:$A$1611,0))/INDEX(Coverage!$F$2:$F$1611,MATCH(A172, Coverage!$A$2:$A$1611,0)),0)</f>
        <v/>
      </c>
      <c r="K172" s="16">
        <f>IF(SUM(C172:J172)&lt;INDEX(Coverage!$D$2:$D$1611,MATCH(A172, Coverage!$A$2:$A$1611,0)),INDEX(Pop!$K$2:$K$1611,MATCH(A172, Pop!$A$2:$A$1611,0))/INDEX(Coverage!$F$2:$F$1611,MATCH(A172, Coverage!$A$2:$A$1611,0)),0)</f>
        <v/>
      </c>
      <c r="L172" s="16">
        <f>IF(SUM(C172:K172)&lt;INDEX(Coverage!$D$2:$D$1611,MATCH(A172, Coverage!$A$2:$A$1611,0)),INDEX(Pop!$L$2:$L$1611,MATCH(A172, Pop!$A$2:$A$1611,0))/INDEX(Coverage!$F$2:$F$1611,MATCH(A172, Coverage!$A$2:$A$1611,0)),0)</f>
        <v/>
      </c>
    </row>
    <row r="173">
      <c r="A173" s="16">
        <f>'Data'!A173</f>
        <v/>
      </c>
      <c r="B173" s="16">
        <f>'Data'!B173</f>
        <v/>
      </c>
      <c r="C173" s="16">
        <f>IFERROR(INDEX(Pop!$C$2:$C$1611,MATCH(A173, Pop!$A$2:$A$1611,0)) /INDEX(Coverage!$F$2:$F$1611,MATCH(A173, Coverage!$A$2:$A$1611,0)),0)</f>
        <v/>
      </c>
      <c r="D173" s="16">
        <f>IF(SUM(C173)&lt;INDEX(Coverage!$D$2:$D$1611,MATCH(A173, Coverage!$A$2:$A$1611,0)),INDEX(Pop!$D$2:$D$1611,MATCH(A173, Pop!$A$2:$A$1611,0))/INDEX(Coverage!$F$2:$F$1611,MATCH(A173, Coverage!$A$2:$A$1611,0)),0)</f>
        <v/>
      </c>
      <c r="E173" s="16">
        <f>IF(SUM(C173:D173)&lt;INDEX(Coverage!$D$2:$D$1611,MATCH(A173, Coverage!$A$2:$A$1611,0)),INDEX(Pop!$E$2:$E$1611,MATCH(A173, Pop!$A$2:$A$1611,0))/INDEX(Coverage!$F$2:$F$1611,MATCH(A173, Coverage!$A$2:$A$1611,0)),0)</f>
        <v/>
      </c>
      <c r="F173" s="16">
        <f>IF(SUM(C173:E173)&lt;INDEX(Coverage!$D$2:$D$1611,MATCH(A173, Coverage!$A$2:$A$1611,0)),INDEX(Pop!$F$2:$F$1611,MATCH(A173, Pop!$A$2:$A$1611,0))/INDEX(Coverage!$F$2:$F$1611,MATCH(A173, Coverage!$A$2:$A$1611,0)),0)</f>
        <v/>
      </c>
      <c r="G173" s="16">
        <f>IF(SUM(C173:F173)&lt;INDEX(Coverage!$D$2:$D$1611,MATCH(A173, Coverage!$A$2:$A$1611,0)),INDEX(Pop!$G$2:$G$1611,MATCH(A173, Pop!$A$2:$A$1611,0))/INDEX(Coverage!$F$2:$F$1611,MATCH(A173, Coverage!$A$2:$A$1611,0)),0)</f>
        <v/>
      </c>
      <c r="H173" s="16">
        <f>IF(SUM(C173:G173)&lt;INDEX(Coverage!$D$2:$D$1611,MATCH(A173, Coverage!$A$2:$A$1611,0)),INDEX(Pop!$H$2:$H$1611,MATCH(A173, Pop!$A$2:$A$1611,0))/INDEX(Coverage!$F$2:$F$1611,MATCH(A173, Coverage!$A$2:$A$1611,0)),0)</f>
        <v/>
      </c>
      <c r="I173" s="16">
        <f>IF(SUM(C173:H173)&lt;INDEX(Coverage!$D$2:$D$1611,MATCH(A173, Coverage!$A$2:$A$1611,0)),INDEX(Pop!$I$2:$I$1611,MATCH(A173, Pop!$A$2:$A$1611,0))/INDEX(Coverage!$F$2:$F$1611,MATCH(A173, Coverage!$A$2:$A$1611,0)),0)</f>
        <v/>
      </c>
      <c r="J173" s="16">
        <f>IF(SUM(C173:I173)&lt;INDEX(Coverage!$D$2:$D$1611,MATCH(A173, Coverage!$A$2:$A$1611,0)),INDEX(Pop!$J$2:$J$1611,MATCH(A173, Pop!$A$2:$A$1611,0))/INDEX(Coverage!$F$2:$F$1611,MATCH(A173, Coverage!$A$2:$A$1611,0)),0)</f>
        <v/>
      </c>
      <c r="K173" s="16">
        <f>IF(SUM(C173:J173)&lt;INDEX(Coverage!$D$2:$D$1611,MATCH(A173, Coverage!$A$2:$A$1611,0)),INDEX(Pop!$K$2:$K$1611,MATCH(A173, Pop!$A$2:$A$1611,0))/INDEX(Coverage!$F$2:$F$1611,MATCH(A173, Coverage!$A$2:$A$1611,0)),0)</f>
        <v/>
      </c>
      <c r="L173" s="16">
        <f>IF(SUM(C173:K173)&lt;INDEX(Coverage!$D$2:$D$1611,MATCH(A173, Coverage!$A$2:$A$1611,0)),INDEX(Pop!$L$2:$L$1611,MATCH(A173, Pop!$A$2:$A$1611,0))/INDEX(Coverage!$F$2:$F$1611,MATCH(A173, Coverage!$A$2:$A$1611,0)),0)</f>
        <v/>
      </c>
    </row>
    <row r="174">
      <c r="A174" s="16">
        <f>'Data'!A174</f>
        <v/>
      </c>
      <c r="B174" s="16">
        <f>'Data'!B174</f>
        <v/>
      </c>
      <c r="C174" s="16">
        <f>IFERROR(INDEX(Pop!$C$2:$C$1611,MATCH(A174, Pop!$A$2:$A$1611,0)) /INDEX(Coverage!$F$2:$F$1611,MATCH(A174, Coverage!$A$2:$A$1611,0)),0)</f>
        <v/>
      </c>
      <c r="D174" s="16">
        <f>IF(SUM(C174)&lt;INDEX(Coverage!$D$2:$D$1611,MATCH(A174, Coverage!$A$2:$A$1611,0)),INDEX(Pop!$D$2:$D$1611,MATCH(A174, Pop!$A$2:$A$1611,0))/INDEX(Coverage!$F$2:$F$1611,MATCH(A174, Coverage!$A$2:$A$1611,0)),0)</f>
        <v/>
      </c>
      <c r="E174" s="16">
        <f>IF(SUM(C174:D174)&lt;INDEX(Coverage!$D$2:$D$1611,MATCH(A174, Coverage!$A$2:$A$1611,0)),INDEX(Pop!$E$2:$E$1611,MATCH(A174, Pop!$A$2:$A$1611,0))/INDEX(Coverage!$F$2:$F$1611,MATCH(A174, Coverage!$A$2:$A$1611,0)),0)</f>
        <v/>
      </c>
      <c r="F174" s="16">
        <f>IF(SUM(C174:E174)&lt;INDEX(Coverage!$D$2:$D$1611,MATCH(A174, Coverage!$A$2:$A$1611,0)),INDEX(Pop!$F$2:$F$1611,MATCH(A174, Pop!$A$2:$A$1611,0))/INDEX(Coverage!$F$2:$F$1611,MATCH(A174, Coverage!$A$2:$A$1611,0)),0)</f>
        <v/>
      </c>
      <c r="G174" s="16">
        <f>IF(SUM(C174:F174)&lt;INDEX(Coverage!$D$2:$D$1611,MATCH(A174, Coverage!$A$2:$A$1611,0)),INDEX(Pop!$G$2:$G$1611,MATCH(A174, Pop!$A$2:$A$1611,0))/INDEX(Coverage!$F$2:$F$1611,MATCH(A174, Coverage!$A$2:$A$1611,0)),0)</f>
        <v/>
      </c>
      <c r="H174" s="16">
        <f>IF(SUM(C174:G174)&lt;INDEX(Coverage!$D$2:$D$1611,MATCH(A174, Coverage!$A$2:$A$1611,0)),INDEX(Pop!$H$2:$H$1611,MATCH(A174, Pop!$A$2:$A$1611,0))/INDEX(Coverage!$F$2:$F$1611,MATCH(A174, Coverage!$A$2:$A$1611,0)),0)</f>
        <v/>
      </c>
      <c r="I174" s="16">
        <f>IF(SUM(C174:H174)&lt;INDEX(Coverage!$D$2:$D$1611,MATCH(A174, Coverage!$A$2:$A$1611,0)),INDEX(Pop!$I$2:$I$1611,MATCH(A174, Pop!$A$2:$A$1611,0))/INDEX(Coverage!$F$2:$F$1611,MATCH(A174, Coverage!$A$2:$A$1611,0)),0)</f>
        <v/>
      </c>
      <c r="J174" s="16">
        <f>IF(SUM(C174:I174)&lt;INDEX(Coverage!$D$2:$D$1611,MATCH(A174, Coverage!$A$2:$A$1611,0)),INDEX(Pop!$J$2:$J$1611,MATCH(A174, Pop!$A$2:$A$1611,0))/INDEX(Coverage!$F$2:$F$1611,MATCH(A174, Coverage!$A$2:$A$1611,0)),0)</f>
        <v/>
      </c>
      <c r="K174" s="16">
        <f>IF(SUM(C174:J174)&lt;INDEX(Coverage!$D$2:$D$1611,MATCH(A174, Coverage!$A$2:$A$1611,0)),INDEX(Pop!$K$2:$K$1611,MATCH(A174, Pop!$A$2:$A$1611,0))/INDEX(Coverage!$F$2:$F$1611,MATCH(A174, Coverage!$A$2:$A$1611,0)),0)</f>
        <v/>
      </c>
      <c r="L174" s="16">
        <f>IF(SUM(C174:K174)&lt;INDEX(Coverage!$D$2:$D$1611,MATCH(A174, Coverage!$A$2:$A$1611,0)),INDEX(Pop!$L$2:$L$1611,MATCH(A174, Pop!$A$2:$A$1611,0))/INDEX(Coverage!$F$2:$F$1611,MATCH(A174, Coverage!$A$2:$A$1611,0)),0)</f>
        <v/>
      </c>
    </row>
    <row r="175">
      <c r="A175" s="16">
        <f>'Data'!A175</f>
        <v/>
      </c>
      <c r="B175" s="16">
        <f>'Data'!B175</f>
        <v/>
      </c>
      <c r="C175" s="16">
        <f>IFERROR(INDEX(Pop!$C$2:$C$1611,MATCH(A175, Pop!$A$2:$A$1611,0)) /INDEX(Coverage!$F$2:$F$1611,MATCH(A175, Coverage!$A$2:$A$1611,0)),0)</f>
        <v/>
      </c>
      <c r="D175" s="16">
        <f>IF(SUM(C175)&lt;INDEX(Coverage!$D$2:$D$1611,MATCH(A175, Coverage!$A$2:$A$1611,0)),INDEX(Pop!$D$2:$D$1611,MATCH(A175, Pop!$A$2:$A$1611,0))/INDEX(Coverage!$F$2:$F$1611,MATCH(A175, Coverage!$A$2:$A$1611,0)),0)</f>
        <v/>
      </c>
      <c r="E175" s="16">
        <f>IF(SUM(C175:D175)&lt;INDEX(Coverage!$D$2:$D$1611,MATCH(A175, Coverage!$A$2:$A$1611,0)),INDEX(Pop!$E$2:$E$1611,MATCH(A175, Pop!$A$2:$A$1611,0))/INDEX(Coverage!$F$2:$F$1611,MATCH(A175, Coverage!$A$2:$A$1611,0)),0)</f>
        <v/>
      </c>
      <c r="F175" s="16">
        <f>IF(SUM(C175:E175)&lt;INDEX(Coverage!$D$2:$D$1611,MATCH(A175, Coverage!$A$2:$A$1611,0)),INDEX(Pop!$F$2:$F$1611,MATCH(A175, Pop!$A$2:$A$1611,0))/INDEX(Coverage!$F$2:$F$1611,MATCH(A175, Coverage!$A$2:$A$1611,0)),0)</f>
        <v/>
      </c>
      <c r="G175" s="16">
        <f>IF(SUM(C175:F175)&lt;INDEX(Coverage!$D$2:$D$1611,MATCH(A175, Coverage!$A$2:$A$1611,0)),INDEX(Pop!$G$2:$G$1611,MATCH(A175, Pop!$A$2:$A$1611,0))/INDEX(Coverage!$F$2:$F$1611,MATCH(A175, Coverage!$A$2:$A$1611,0)),0)</f>
        <v/>
      </c>
      <c r="H175" s="16">
        <f>IF(SUM(C175:G175)&lt;INDEX(Coverage!$D$2:$D$1611,MATCH(A175, Coverage!$A$2:$A$1611,0)),INDEX(Pop!$H$2:$H$1611,MATCH(A175, Pop!$A$2:$A$1611,0))/INDEX(Coverage!$F$2:$F$1611,MATCH(A175, Coverage!$A$2:$A$1611,0)),0)</f>
        <v/>
      </c>
      <c r="I175" s="16">
        <f>IF(SUM(C175:H175)&lt;INDEX(Coverage!$D$2:$D$1611,MATCH(A175, Coverage!$A$2:$A$1611,0)),INDEX(Pop!$I$2:$I$1611,MATCH(A175, Pop!$A$2:$A$1611,0))/INDEX(Coverage!$F$2:$F$1611,MATCH(A175, Coverage!$A$2:$A$1611,0)),0)</f>
        <v/>
      </c>
      <c r="J175" s="16">
        <f>IF(SUM(C175:I175)&lt;INDEX(Coverage!$D$2:$D$1611,MATCH(A175, Coverage!$A$2:$A$1611,0)),INDEX(Pop!$J$2:$J$1611,MATCH(A175, Pop!$A$2:$A$1611,0))/INDEX(Coverage!$F$2:$F$1611,MATCH(A175, Coverage!$A$2:$A$1611,0)),0)</f>
        <v/>
      </c>
      <c r="K175" s="16">
        <f>IF(SUM(C175:J175)&lt;INDEX(Coverage!$D$2:$D$1611,MATCH(A175, Coverage!$A$2:$A$1611,0)),INDEX(Pop!$K$2:$K$1611,MATCH(A175, Pop!$A$2:$A$1611,0))/INDEX(Coverage!$F$2:$F$1611,MATCH(A175, Coverage!$A$2:$A$1611,0)),0)</f>
        <v/>
      </c>
      <c r="L175" s="16">
        <f>IF(SUM(C175:K175)&lt;INDEX(Coverage!$D$2:$D$1611,MATCH(A175, Coverage!$A$2:$A$1611,0)),INDEX(Pop!$L$2:$L$1611,MATCH(A175, Pop!$A$2:$A$1611,0))/INDEX(Coverage!$F$2:$F$1611,MATCH(A175, Coverage!$A$2:$A$1611,0)),0)</f>
        <v/>
      </c>
    </row>
    <row r="176">
      <c r="A176" s="16">
        <f>'Data'!A176</f>
        <v/>
      </c>
      <c r="B176" s="16">
        <f>'Data'!B176</f>
        <v/>
      </c>
      <c r="C176" s="16">
        <f>IFERROR(INDEX(Pop!$C$2:$C$1611,MATCH(A176, Pop!$A$2:$A$1611,0)) /INDEX(Coverage!$F$2:$F$1611,MATCH(A176, Coverage!$A$2:$A$1611,0)),0)</f>
        <v/>
      </c>
      <c r="D176" s="16">
        <f>IF(SUM(C176)&lt;INDEX(Coverage!$D$2:$D$1611,MATCH(A176, Coverage!$A$2:$A$1611,0)),INDEX(Pop!$D$2:$D$1611,MATCH(A176, Pop!$A$2:$A$1611,0))/INDEX(Coverage!$F$2:$F$1611,MATCH(A176, Coverage!$A$2:$A$1611,0)),0)</f>
        <v/>
      </c>
      <c r="E176" s="16">
        <f>IF(SUM(C176:D176)&lt;INDEX(Coverage!$D$2:$D$1611,MATCH(A176, Coverage!$A$2:$A$1611,0)),INDEX(Pop!$E$2:$E$1611,MATCH(A176, Pop!$A$2:$A$1611,0))/INDEX(Coverage!$F$2:$F$1611,MATCH(A176, Coverage!$A$2:$A$1611,0)),0)</f>
        <v/>
      </c>
      <c r="F176" s="16">
        <f>IF(SUM(C176:E176)&lt;INDEX(Coverage!$D$2:$D$1611,MATCH(A176, Coverage!$A$2:$A$1611,0)),INDEX(Pop!$F$2:$F$1611,MATCH(A176, Pop!$A$2:$A$1611,0))/INDEX(Coverage!$F$2:$F$1611,MATCH(A176, Coverage!$A$2:$A$1611,0)),0)</f>
        <v/>
      </c>
      <c r="G176" s="16">
        <f>IF(SUM(C176:F176)&lt;INDEX(Coverage!$D$2:$D$1611,MATCH(A176, Coverage!$A$2:$A$1611,0)),INDEX(Pop!$G$2:$G$1611,MATCH(A176, Pop!$A$2:$A$1611,0))/INDEX(Coverage!$F$2:$F$1611,MATCH(A176, Coverage!$A$2:$A$1611,0)),0)</f>
        <v/>
      </c>
      <c r="H176" s="16">
        <f>IF(SUM(C176:G176)&lt;INDEX(Coverage!$D$2:$D$1611,MATCH(A176, Coverage!$A$2:$A$1611,0)),INDEX(Pop!$H$2:$H$1611,MATCH(A176, Pop!$A$2:$A$1611,0))/INDEX(Coverage!$F$2:$F$1611,MATCH(A176, Coverage!$A$2:$A$1611,0)),0)</f>
        <v/>
      </c>
      <c r="I176" s="16">
        <f>IF(SUM(C176:H176)&lt;INDEX(Coverage!$D$2:$D$1611,MATCH(A176, Coverage!$A$2:$A$1611,0)),INDEX(Pop!$I$2:$I$1611,MATCH(A176, Pop!$A$2:$A$1611,0))/INDEX(Coverage!$F$2:$F$1611,MATCH(A176, Coverage!$A$2:$A$1611,0)),0)</f>
        <v/>
      </c>
      <c r="J176" s="16">
        <f>IF(SUM(C176:I176)&lt;INDEX(Coverage!$D$2:$D$1611,MATCH(A176, Coverage!$A$2:$A$1611,0)),INDEX(Pop!$J$2:$J$1611,MATCH(A176, Pop!$A$2:$A$1611,0))/INDEX(Coverage!$F$2:$F$1611,MATCH(A176, Coverage!$A$2:$A$1611,0)),0)</f>
        <v/>
      </c>
      <c r="K176" s="16">
        <f>IF(SUM(C176:J176)&lt;INDEX(Coverage!$D$2:$D$1611,MATCH(A176, Coverage!$A$2:$A$1611,0)),INDEX(Pop!$K$2:$K$1611,MATCH(A176, Pop!$A$2:$A$1611,0))/INDEX(Coverage!$F$2:$F$1611,MATCH(A176, Coverage!$A$2:$A$1611,0)),0)</f>
        <v/>
      </c>
      <c r="L176" s="16">
        <f>IF(SUM(C176:K176)&lt;INDEX(Coverage!$D$2:$D$1611,MATCH(A176, Coverage!$A$2:$A$1611,0)),INDEX(Pop!$L$2:$L$1611,MATCH(A176, Pop!$A$2:$A$1611,0))/INDEX(Coverage!$F$2:$F$1611,MATCH(A176, Coverage!$A$2:$A$1611,0)),0)</f>
        <v/>
      </c>
    </row>
    <row r="177">
      <c r="A177" s="16">
        <f>'Data'!A177</f>
        <v/>
      </c>
      <c r="B177" s="16">
        <f>'Data'!B177</f>
        <v/>
      </c>
      <c r="C177" s="16">
        <f>IFERROR(INDEX(Pop!$C$2:$C$1611,MATCH(A177, Pop!$A$2:$A$1611,0)) /INDEX(Coverage!$F$2:$F$1611,MATCH(A177, Coverage!$A$2:$A$1611,0)),0)</f>
        <v/>
      </c>
      <c r="D177" s="16">
        <f>IF(SUM(C177)&lt;INDEX(Coverage!$D$2:$D$1611,MATCH(A177, Coverage!$A$2:$A$1611,0)),INDEX(Pop!$D$2:$D$1611,MATCH(A177, Pop!$A$2:$A$1611,0))/INDEX(Coverage!$F$2:$F$1611,MATCH(A177, Coverage!$A$2:$A$1611,0)),0)</f>
        <v/>
      </c>
      <c r="E177" s="16">
        <f>IF(SUM(C177:D177)&lt;INDEX(Coverage!$D$2:$D$1611,MATCH(A177, Coverage!$A$2:$A$1611,0)),INDEX(Pop!$E$2:$E$1611,MATCH(A177, Pop!$A$2:$A$1611,0))/INDEX(Coverage!$F$2:$F$1611,MATCH(A177, Coverage!$A$2:$A$1611,0)),0)</f>
        <v/>
      </c>
      <c r="F177" s="16">
        <f>IF(SUM(C177:E177)&lt;INDEX(Coverage!$D$2:$D$1611,MATCH(A177, Coverage!$A$2:$A$1611,0)),INDEX(Pop!$F$2:$F$1611,MATCH(A177, Pop!$A$2:$A$1611,0))/INDEX(Coverage!$F$2:$F$1611,MATCH(A177, Coverage!$A$2:$A$1611,0)),0)</f>
        <v/>
      </c>
      <c r="G177" s="16">
        <f>IF(SUM(C177:F177)&lt;INDEX(Coverage!$D$2:$D$1611,MATCH(A177, Coverage!$A$2:$A$1611,0)),INDEX(Pop!$G$2:$G$1611,MATCH(A177, Pop!$A$2:$A$1611,0))/INDEX(Coverage!$F$2:$F$1611,MATCH(A177, Coverage!$A$2:$A$1611,0)),0)</f>
        <v/>
      </c>
      <c r="H177" s="16">
        <f>IF(SUM(C177:G177)&lt;INDEX(Coverage!$D$2:$D$1611,MATCH(A177, Coverage!$A$2:$A$1611,0)),INDEX(Pop!$H$2:$H$1611,MATCH(A177, Pop!$A$2:$A$1611,0))/INDEX(Coverage!$F$2:$F$1611,MATCH(A177, Coverage!$A$2:$A$1611,0)),0)</f>
        <v/>
      </c>
      <c r="I177" s="16">
        <f>IF(SUM(C177:H177)&lt;INDEX(Coverage!$D$2:$D$1611,MATCH(A177, Coverage!$A$2:$A$1611,0)),INDEX(Pop!$I$2:$I$1611,MATCH(A177, Pop!$A$2:$A$1611,0))/INDEX(Coverage!$F$2:$F$1611,MATCH(A177, Coverage!$A$2:$A$1611,0)),0)</f>
        <v/>
      </c>
      <c r="J177" s="16">
        <f>IF(SUM(C177:I177)&lt;INDEX(Coverage!$D$2:$D$1611,MATCH(A177, Coverage!$A$2:$A$1611,0)),INDEX(Pop!$J$2:$J$1611,MATCH(A177, Pop!$A$2:$A$1611,0))/INDEX(Coverage!$F$2:$F$1611,MATCH(A177, Coverage!$A$2:$A$1611,0)),0)</f>
        <v/>
      </c>
      <c r="K177" s="16">
        <f>IF(SUM(C177:J177)&lt;INDEX(Coverage!$D$2:$D$1611,MATCH(A177, Coverage!$A$2:$A$1611,0)),INDEX(Pop!$K$2:$K$1611,MATCH(A177, Pop!$A$2:$A$1611,0))/INDEX(Coverage!$F$2:$F$1611,MATCH(A177, Coverage!$A$2:$A$1611,0)),0)</f>
        <v/>
      </c>
      <c r="L177" s="16">
        <f>IF(SUM(C177:K177)&lt;INDEX(Coverage!$D$2:$D$1611,MATCH(A177, Coverage!$A$2:$A$1611,0)),INDEX(Pop!$L$2:$L$1611,MATCH(A177, Pop!$A$2:$A$1611,0))/INDEX(Coverage!$F$2:$F$1611,MATCH(A177, Coverage!$A$2:$A$1611,0)),0)</f>
        <v/>
      </c>
    </row>
    <row r="178">
      <c r="A178" s="16">
        <f>'Data'!A178</f>
        <v/>
      </c>
      <c r="B178" s="16">
        <f>'Data'!B178</f>
        <v/>
      </c>
      <c r="C178" s="16">
        <f>IFERROR(INDEX(Pop!$C$2:$C$1611,MATCH(A178, Pop!$A$2:$A$1611,0)) /INDEX(Coverage!$F$2:$F$1611,MATCH(A178, Coverage!$A$2:$A$1611,0)),0)</f>
        <v/>
      </c>
      <c r="D178" s="16">
        <f>IF(SUM(C178)&lt;INDEX(Coverage!$D$2:$D$1611,MATCH(A178, Coverage!$A$2:$A$1611,0)),INDEX(Pop!$D$2:$D$1611,MATCH(A178, Pop!$A$2:$A$1611,0))/INDEX(Coverage!$F$2:$F$1611,MATCH(A178, Coverage!$A$2:$A$1611,0)),0)</f>
        <v/>
      </c>
      <c r="E178" s="16">
        <f>IF(SUM(C178:D178)&lt;INDEX(Coverage!$D$2:$D$1611,MATCH(A178, Coverage!$A$2:$A$1611,0)),INDEX(Pop!$E$2:$E$1611,MATCH(A178, Pop!$A$2:$A$1611,0))/INDEX(Coverage!$F$2:$F$1611,MATCH(A178, Coverage!$A$2:$A$1611,0)),0)</f>
        <v/>
      </c>
      <c r="F178" s="16">
        <f>IF(SUM(C178:E178)&lt;INDEX(Coverage!$D$2:$D$1611,MATCH(A178, Coverage!$A$2:$A$1611,0)),INDEX(Pop!$F$2:$F$1611,MATCH(A178, Pop!$A$2:$A$1611,0))/INDEX(Coverage!$F$2:$F$1611,MATCH(A178, Coverage!$A$2:$A$1611,0)),0)</f>
        <v/>
      </c>
      <c r="G178" s="16">
        <f>IF(SUM(C178:F178)&lt;INDEX(Coverage!$D$2:$D$1611,MATCH(A178, Coverage!$A$2:$A$1611,0)),INDEX(Pop!$G$2:$G$1611,MATCH(A178, Pop!$A$2:$A$1611,0))/INDEX(Coverage!$F$2:$F$1611,MATCH(A178, Coverage!$A$2:$A$1611,0)),0)</f>
        <v/>
      </c>
      <c r="H178" s="16">
        <f>IF(SUM(C178:G178)&lt;INDEX(Coverage!$D$2:$D$1611,MATCH(A178, Coverage!$A$2:$A$1611,0)),INDEX(Pop!$H$2:$H$1611,MATCH(A178, Pop!$A$2:$A$1611,0))/INDEX(Coverage!$F$2:$F$1611,MATCH(A178, Coverage!$A$2:$A$1611,0)),0)</f>
        <v/>
      </c>
      <c r="I178" s="16">
        <f>IF(SUM(C178:H178)&lt;INDEX(Coverage!$D$2:$D$1611,MATCH(A178, Coverage!$A$2:$A$1611,0)),INDEX(Pop!$I$2:$I$1611,MATCH(A178, Pop!$A$2:$A$1611,0))/INDEX(Coverage!$F$2:$F$1611,MATCH(A178, Coverage!$A$2:$A$1611,0)),0)</f>
        <v/>
      </c>
      <c r="J178" s="16">
        <f>IF(SUM(C178:I178)&lt;INDEX(Coverage!$D$2:$D$1611,MATCH(A178, Coverage!$A$2:$A$1611,0)),INDEX(Pop!$J$2:$J$1611,MATCH(A178, Pop!$A$2:$A$1611,0))/INDEX(Coverage!$F$2:$F$1611,MATCH(A178, Coverage!$A$2:$A$1611,0)),0)</f>
        <v/>
      </c>
      <c r="K178" s="16">
        <f>IF(SUM(C178:J178)&lt;INDEX(Coverage!$D$2:$D$1611,MATCH(A178, Coverage!$A$2:$A$1611,0)),INDEX(Pop!$K$2:$K$1611,MATCH(A178, Pop!$A$2:$A$1611,0))/INDEX(Coverage!$F$2:$F$1611,MATCH(A178, Coverage!$A$2:$A$1611,0)),0)</f>
        <v/>
      </c>
      <c r="L178" s="16">
        <f>IF(SUM(C178:K178)&lt;INDEX(Coverage!$D$2:$D$1611,MATCH(A178, Coverage!$A$2:$A$1611,0)),INDEX(Pop!$L$2:$L$1611,MATCH(A178, Pop!$A$2:$A$1611,0))/INDEX(Coverage!$F$2:$F$1611,MATCH(A178, Coverage!$A$2:$A$1611,0)),0)</f>
        <v/>
      </c>
    </row>
    <row r="179">
      <c r="A179" s="16">
        <f>'Data'!A179</f>
        <v/>
      </c>
      <c r="B179" s="16">
        <f>'Data'!B179</f>
        <v/>
      </c>
      <c r="C179" s="16">
        <f>IFERROR(INDEX(Pop!$C$2:$C$1611,MATCH(A179, Pop!$A$2:$A$1611,0)) /INDEX(Coverage!$F$2:$F$1611,MATCH(A179, Coverage!$A$2:$A$1611,0)),0)</f>
        <v/>
      </c>
      <c r="D179" s="16">
        <f>IF(SUM(C179)&lt;INDEX(Coverage!$D$2:$D$1611,MATCH(A179, Coverage!$A$2:$A$1611,0)),INDEX(Pop!$D$2:$D$1611,MATCH(A179, Pop!$A$2:$A$1611,0))/INDEX(Coverage!$F$2:$F$1611,MATCH(A179, Coverage!$A$2:$A$1611,0)),0)</f>
        <v/>
      </c>
      <c r="E179" s="16">
        <f>IF(SUM(C179:D179)&lt;INDEX(Coverage!$D$2:$D$1611,MATCH(A179, Coverage!$A$2:$A$1611,0)),INDEX(Pop!$E$2:$E$1611,MATCH(A179, Pop!$A$2:$A$1611,0))/INDEX(Coverage!$F$2:$F$1611,MATCH(A179, Coverage!$A$2:$A$1611,0)),0)</f>
        <v/>
      </c>
      <c r="F179" s="16">
        <f>IF(SUM(C179:E179)&lt;INDEX(Coverage!$D$2:$D$1611,MATCH(A179, Coverage!$A$2:$A$1611,0)),INDEX(Pop!$F$2:$F$1611,MATCH(A179, Pop!$A$2:$A$1611,0))/INDEX(Coverage!$F$2:$F$1611,MATCH(A179, Coverage!$A$2:$A$1611,0)),0)</f>
        <v/>
      </c>
      <c r="G179" s="16">
        <f>IF(SUM(C179:F179)&lt;INDEX(Coverage!$D$2:$D$1611,MATCH(A179, Coverage!$A$2:$A$1611,0)),INDEX(Pop!$G$2:$G$1611,MATCH(A179, Pop!$A$2:$A$1611,0))/INDEX(Coverage!$F$2:$F$1611,MATCH(A179, Coverage!$A$2:$A$1611,0)),0)</f>
        <v/>
      </c>
      <c r="H179" s="16">
        <f>IF(SUM(C179:G179)&lt;INDEX(Coverage!$D$2:$D$1611,MATCH(A179, Coverage!$A$2:$A$1611,0)),INDEX(Pop!$H$2:$H$1611,MATCH(A179, Pop!$A$2:$A$1611,0))/INDEX(Coverage!$F$2:$F$1611,MATCH(A179, Coverage!$A$2:$A$1611,0)),0)</f>
        <v/>
      </c>
      <c r="I179" s="16">
        <f>IF(SUM(C179:H179)&lt;INDEX(Coverage!$D$2:$D$1611,MATCH(A179, Coverage!$A$2:$A$1611,0)),INDEX(Pop!$I$2:$I$1611,MATCH(A179, Pop!$A$2:$A$1611,0))/INDEX(Coverage!$F$2:$F$1611,MATCH(A179, Coverage!$A$2:$A$1611,0)),0)</f>
        <v/>
      </c>
      <c r="J179" s="16">
        <f>IF(SUM(C179:I179)&lt;INDEX(Coverage!$D$2:$D$1611,MATCH(A179, Coverage!$A$2:$A$1611,0)),INDEX(Pop!$J$2:$J$1611,MATCH(A179, Pop!$A$2:$A$1611,0))/INDEX(Coverage!$F$2:$F$1611,MATCH(A179, Coverage!$A$2:$A$1611,0)),0)</f>
        <v/>
      </c>
      <c r="K179" s="16">
        <f>IF(SUM(C179:J179)&lt;INDEX(Coverage!$D$2:$D$1611,MATCH(A179, Coverage!$A$2:$A$1611,0)),INDEX(Pop!$K$2:$K$1611,MATCH(A179, Pop!$A$2:$A$1611,0))/INDEX(Coverage!$F$2:$F$1611,MATCH(A179, Coverage!$A$2:$A$1611,0)),0)</f>
        <v/>
      </c>
      <c r="L179" s="16">
        <f>IF(SUM(C179:K179)&lt;INDEX(Coverage!$D$2:$D$1611,MATCH(A179, Coverage!$A$2:$A$1611,0)),INDEX(Pop!$L$2:$L$1611,MATCH(A179, Pop!$A$2:$A$1611,0))/INDEX(Coverage!$F$2:$F$1611,MATCH(A179, Coverage!$A$2:$A$1611,0)),0)</f>
        <v/>
      </c>
    </row>
    <row r="180">
      <c r="A180" s="16">
        <f>'Data'!A180</f>
        <v/>
      </c>
      <c r="B180" s="16">
        <f>'Data'!B180</f>
        <v/>
      </c>
      <c r="C180" s="16">
        <f>IFERROR(INDEX(Pop!$C$2:$C$1611,MATCH(A180, Pop!$A$2:$A$1611,0)) /INDEX(Coverage!$F$2:$F$1611,MATCH(A180, Coverage!$A$2:$A$1611,0)),0)</f>
        <v/>
      </c>
      <c r="D180" s="16">
        <f>IF(SUM(C180)&lt;INDEX(Coverage!$D$2:$D$1611,MATCH(A180, Coverage!$A$2:$A$1611,0)),INDEX(Pop!$D$2:$D$1611,MATCH(A180, Pop!$A$2:$A$1611,0))/INDEX(Coverage!$F$2:$F$1611,MATCH(A180, Coverage!$A$2:$A$1611,0)),0)</f>
        <v/>
      </c>
      <c r="E180" s="16">
        <f>IF(SUM(C180:D180)&lt;INDEX(Coverage!$D$2:$D$1611,MATCH(A180, Coverage!$A$2:$A$1611,0)),INDEX(Pop!$E$2:$E$1611,MATCH(A180, Pop!$A$2:$A$1611,0))/INDEX(Coverage!$F$2:$F$1611,MATCH(A180, Coverage!$A$2:$A$1611,0)),0)</f>
        <v/>
      </c>
      <c r="F180" s="16">
        <f>IF(SUM(C180:E180)&lt;INDEX(Coverage!$D$2:$D$1611,MATCH(A180, Coverage!$A$2:$A$1611,0)),INDEX(Pop!$F$2:$F$1611,MATCH(A180, Pop!$A$2:$A$1611,0))/INDEX(Coverage!$F$2:$F$1611,MATCH(A180, Coverage!$A$2:$A$1611,0)),0)</f>
        <v/>
      </c>
      <c r="G180" s="16">
        <f>IF(SUM(C180:F180)&lt;INDEX(Coverage!$D$2:$D$1611,MATCH(A180, Coverage!$A$2:$A$1611,0)),INDEX(Pop!$G$2:$G$1611,MATCH(A180, Pop!$A$2:$A$1611,0))/INDEX(Coverage!$F$2:$F$1611,MATCH(A180, Coverage!$A$2:$A$1611,0)),0)</f>
        <v/>
      </c>
      <c r="H180" s="16">
        <f>IF(SUM(C180:G180)&lt;INDEX(Coverage!$D$2:$D$1611,MATCH(A180, Coverage!$A$2:$A$1611,0)),INDEX(Pop!$H$2:$H$1611,MATCH(A180, Pop!$A$2:$A$1611,0))/INDEX(Coverage!$F$2:$F$1611,MATCH(A180, Coverage!$A$2:$A$1611,0)),0)</f>
        <v/>
      </c>
      <c r="I180" s="16">
        <f>IF(SUM(C180:H180)&lt;INDEX(Coverage!$D$2:$D$1611,MATCH(A180, Coverage!$A$2:$A$1611,0)),INDEX(Pop!$I$2:$I$1611,MATCH(A180, Pop!$A$2:$A$1611,0))/INDEX(Coverage!$F$2:$F$1611,MATCH(A180, Coverage!$A$2:$A$1611,0)),0)</f>
        <v/>
      </c>
      <c r="J180" s="16">
        <f>IF(SUM(C180:I180)&lt;INDEX(Coverage!$D$2:$D$1611,MATCH(A180, Coverage!$A$2:$A$1611,0)),INDEX(Pop!$J$2:$J$1611,MATCH(A180, Pop!$A$2:$A$1611,0))/INDEX(Coverage!$F$2:$F$1611,MATCH(A180, Coverage!$A$2:$A$1611,0)),0)</f>
        <v/>
      </c>
      <c r="K180" s="16">
        <f>IF(SUM(C180:J180)&lt;INDEX(Coverage!$D$2:$D$1611,MATCH(A180, Coverage!$A$2:$A$1611,0)),INDEX(Pop!$K$2:$K$1611,MATCH(A180, Pop!$A$2:$A$1611,0))/INDEX(Coverage!$F$2:$F$1611,MATCH(A180, Coverage!$A$2:$A$1611,0)),0)</f>
        <v/>
      </c>
      <c r="L180" s="16">
        <f>IF(SUM(C180:K180)&lt;INDEX(Coverage!$D$2:$D$1611,MATCH(A180, Coverage!$A$2:$A$1611,0)),INDEX(Pop!$L$2:$L$1611,MATCH(A180, Pop!$A$2:$A$1611,0))/INDEX(Coverage!$F$2:$F$1611,MATCH(A180, Coverage!$A$2:$A$1611,0)),0)</f>
        <v/>
      </c>
    </row>
    <row r="181">
      <c r="A181" s="16">
        <f>'Data'!A181</f>
        <v/>
      </c>
      <c r="B181" s="16">
        <f>'Data'!B181</f>
        <v/>
      </c>
      <c r="C181" s="16">
        <f>IFERROR(INDEX(Pop!$C$2:$C$1611,MATCH(A181, Pop!$A$2:$A$1611,0)) /INDEX(Coverage!$F$2:$F$1611,MATCH(A181, Coverage!$A$2:$A$1611,0)),0)</f>
        <v/>
      </c>
      <c r="D181" s="16">
        <f>IF(SUM(C181)&lt;INDEX(Coverage!$D$2:$D$1611,MATCH(A181, Coverage!$A$2:$A$1611,0)),INDEX(Pop!$D$2:$D$1611,MATCH(A181, Pop!$A$2:$A$1611,0))/INDEX(Coverage!$F$2:$F$1611,MATCH(A181, Coverage!$A$2:$A$1611,0)),0)</f>
        <v/>
      </c>
      <c r="E181" s="16">
        <f>IF(SUM(C181:D181)&lt;INDEX(Coverage!$D$2:$D$1611,MATCH(A181, Coverage!$A$2:$A$1611,0)),INDEX(Pop!$E$2:$E$1611,MATCH(A181, Pop!$A$2:$A$1611,0))/INDEX(Coverage!$F$2:$F$1611,MATCH(A181, Coverage!$A$2:$A$1611,0)),0)</f>
        <v/>
      </c>
      <c r="F181" s="16">
        <f>IF(SUM(C181:E181)&lt;INDEX(Coverage!$D$2:$D$1611,MATCH(A181, Coverage!$A$2:$A$1611,0)),INDEX(Pop!$F$2:$F$1611,MATCH(A181, Pop!$A$2:$A$1611,0))/INDEX(Coverage!$F$2:$F$1611,MATCH(A181, Coverage!$A$2:$A$1611,0)),0)</f>
        <v/>
      </c>
      <c r="G181" s="16">
        <f>IF(SUM(C181:F181)&lt;INDEX(Coverage!$D$2:$D$1611,MATCH(A181, Coverage!$A$2:$A$1611,0)),INDEX(Pop!$G$2:$G$1611,MATCH(A181, Pop!$A$2:$A$1611,0))/INDEX(Coverage!$F$2:$F$1611,MATCH(A181, Coverage!$A$2:$A$1611,0)),0)</f>
        <v/>
      </c>
      <c r="H181" s="16">
        <f>IF(SUM(C181:G181)&lt;INDEX(Coverage!$D$2:$D$1611,MATCH(A181, Coverage!$A$2:$A$1611,0)),INDEX(Pop!$H$2:$H$1611,MATCH(A181, Pop!$A$2:$A$1611,0))/INDEX(Coverage!$F$2:$F$1611,MATCH(A181, Coverage!$A$2:$A$1611,0)),0)</f>
        <v/>
      </c>
      <c r="I181" s="16">
        <f>IF(SUM(C181:H181)&lt;INDEX(Coverage!$D$2:$D$1611,MATCH(A181, Coverage!$A$2:$A$1611,0)),INDEX(Pop!$I$2:$I$1611,MATCH(A181, Pop!$A$2:$A$1611,0))/INDEX(Coverage!$F$2:$F$1611,MATCH(A181, Coverage!$A$2:$A$1611,0)),0)</f>
        <v/>
      </c>
      <c r="J181" s="16">
        <f>IF(SUM(C181:I181)&lt;INDEX(Coverage!$D$2:$D$1611,MATCH(A181, Coverage!$A$2:$A$1611,0)),INDEX(Pop!$J$2:$J$1611,MATCH(A181, Pop!$A$2:$A$1611,0))/INDEX(Coverage!$F$2:$F$1611,MATCH(A181, Coverage!$A$2:$A$1611,0)),0)</f>
        <v/>
      </c>
      <c r="K181" s="16">
        <f>IF(SUM(C181:J181)&lt;INDEX(Coverage!$D$2:$D$1611,MATCH(A181, Coverage!$A$2:$A$1611,0)),INDEX(Pop!$K$2:$K$1611,MATCH(A181, Pop!$A$2:$A$1611,0))/INDEX(Coverage!$F$2:$F$1611,MATCH(A181, Coverage!$A$2:$A$1611,0)),0)</f>
        <v/>
      </c>
      <c r="L181" s="16">
        <f>IF(SUM(C181:K181)&lt;INDEX(Coverage!$D$2:$D$1611,MATCH(A181, Coverage!$A$2:$A$1611,0)),INDEX(Pop!$L$2:$L$1611,MATCH(A181, Pop!$A$2:$A$1611,0))/INDEX(Coverage!$F$2:$F$1611,MATCH(A181, Coverage!$A$2:$A$1611,0)),0)</f>
        <v/>
      </c>
    </row>
    <row r="182">
      <c r="A182" s="16">
        <f>'Data'!A182</f>
        <v/>
      </c>
      <c r="B182" s="16">
        <f>'Data'!B182</f>
        <v/>
      </c>
      <c r="C182" s="16">
        <f>IFERROR(INDEX(Pop!$C$2:$C$1611,MATCH(A182, Pop!$A$2:$A$1611,0)) /INDEX(Coverage!$F$2:$F$1611,MATCH(A182, Coverage!$A$2:$A$1611,0)),0)</f>
        <v/>
      </c>
      <c r="D182" s="16">
        <f>IF(SUM(C182)&lt;INDEX(Coverage!$D$2:$D$1611,MATCH(A182, Coverage!$A$2:$A$1611,0)),INDEX(Pop!$D$2:$D$1611,MATCH(A182, Pop!$A$2:$A$1611,0))/INDEX(Coverage!$F$2:$F$1611,MATCH(A182, Coverage!$A$2:$A$1611,0)),0)</f>
        <v/>
      </c>
      <c r="E182" s="16">
        <f>IF(SUM(C182:D182)&lt;INDEX(Coverage!$D$2:$D$1611,MATCH(A182, Coverage!$A$2:$A$1611,0)),INDEX(Pop!$E$2:$E$1611,MATCH(A182, Pop!$A$2:$A$1611,0))/INDEX(Coverage!$F$2:$F$1611,MATCH(A182, Coverage!$A$2:$A$1611,0)),0)</f>
        <v/>
      </c>
      <c r="F182" s="16">
        <f>IF(SUM(C182:E182)&lt;INDEX(Coverage!$D$2:$D$1611,MATCH(A182, Coverage!$A$2:$A$1611,0)),INDEX(Pop!$F$2:$F$1611,MATCH(A182, Pop!$A$2:$A$1611,0))/INDEX(Coverage!$F$2:$F$1611,MATCH(A182, Coverage!$A$2:$A$1611,0)),0)</f>
        <v/>
      </c>
      <c r="G182" s="16">
        <f>IF(SUM(C182:F182)&lt;INDEX(Coverage!$D$2:$D$1611,MATCH(A182, Coverage!$A$2:$A$1611,0)),INDEX(Pop!$G$2:$G$1611,MATCH(A182, Pop!$A$2:$A$1611,0))/INDEX(Coverage!$F$2:$F$1611,MATCH(A182, Coverage!$A$2:$A$1611,0)),0)</f>
        <v/>
      </c>
      <c r="H182" s="16">
        <f>IF(SUM(C182:G182)&lt;INDEX(Coverage!$D$2:$D$1611,MATCH(A182, Coverage!$A$2:$A$1611,0)),INDEX(Pop!$H$2:$H$1611,MATCH(A182, Pop!$A$2:$A$1611,0))/INDEX(Coverage!$F$2:$F$1611,MATCH(A182, Coverage!$A$2:$A$1611,0)),0)</f>
        <v/>
      </c>
      <c r="I182" s="16">
        <f>IF(SUM(C182:H182)&lt;INDEX(Coverage!$D$2:$D$1611,MATCH(A182, Coverage!$A$2:$A$1611,0)),INDEX(Pop!$I$2:$I$1611,MATCH(A182, Pop!$A$2:$A$1611,0))/INDEX(Coverage!$F$2:$F$1611,MATCH(A182, Coverage!$A$2:$A$1611,0)),0)</f>
        <v/>
      </c>
      <c r="J182" s="16">
        <f>IF(SUM(C182:I182)&lt;INDEX(Coverage!$D$2:$D$1611,MATCH(A182, Coverage!$A$2:$A$1611,0)),INDEX(Pop!$J$2:$J$1611,MATCH(A182, Pop!$A$2:$A$1611,0))/INDEX(Coverage!$F$2:$F$1611,MATCH(A182, Coverage!$A$2:$A$1611,0)),0)</f>
        <v/>
      </c>
      <c r="K182" s="16">
        <f>IF(SUM(C182:J182)&lt;INDEX(Coverage!$D$2:$D$1611,MATCH(A182, Coverage!$A$2:$A$1611,0)),INDEX(Pop!$K$2:$K$1611,MATCH(A182, Pop!$A$2:$A$1611,0))/INDEX(Coverage!$F$2:$F$1611,MATCH(A182, Coverage!$A$2:$A$1611,0)),0)</f>
        <v/>
      </c>
      <c r="L182" s="16">
        <f>IF(SUM(C182:K182)&lt;INDEX(Coverage!$D$2:$D$1611,MATCH(A182, Coverage!$A$2:$A$1611,0)),INDEX(Pop!$L$2:$L$1611,MATCH(A182, Pop!$A$2:$A$1611,0))/INDEX(Coverage!$F$2:$F$1611,MATCH(A182, Coverage!$A$2:$A$1611,0)),0)</f>
        <v/>
      </c>
    </row>
    <row r="183">
      <c r="A183" s="16">
        <f>'Data'!A183</f>
        <v/>
      </c>
      <c r="B183" s="16">
        <f>'Data'!B183</f>
        <v/>
      </c>
      <c r="C183" s="16">
        <f>IFERROR(INDEX(Pop!$C$2:$C$1611,MATCH(A183, Pop!$A$2:$A$1611,0)) /INDEX(Coverage!$F$2:$F$1611,MATCH(A183, Coverage!$A$2:$A$1611,0)),0)</f>
        <v/>
      </c>
      <c r="D183" s="16">
        <f>IF(SUM(C183)&lt;INDEX(Coverage!$D$2:$D$1611,MATCH(A183, Coverage!$A$2:$A$1611,0)),INDEX(Pop!$D$2:$D$1611,MATCH(A183, Pop!$A$2:$A$1611,0))/INDEX(Coverage!$F$2:$F$1611,MATCH(A183, Coverage!$A$2:$A$1611,0)),0)</f>
        <v/>
      </c>
      <c r="E183" s="16">
        <f>IF(SUM(C183:D183)&lt;INDEX(Coverage!$D$2:$D$1611,MATCH(A183, Coverage!$A$2:$A$1611,0)),INDEX(Pop!$E$2:$E$1611,MATCH(A183, Pop!$A$2:$A$1611,0))/INDEX(Coverage!$F$2:$F$1611,MATCH(A183, Coverage!$A$2:$A$1611,0)),0)</f>
        <v/>
      </c>
      <c r="F183" s="16">
        <f>IF(SUM(C183:E183)&lt;INDEX(Coverage!$D$2:$D$1611,MATCH(A183, Coverage!$A$2:$A$1611,0)),INDEX(Pop!$F$2:$F$1611,MATCH(A183, Pop!$A$2:$A$1611,0))/INDEX(Coverage!$F$2:$F$1611,MATCH(A183, Coverage!$A$2:$A$1611,0)),0)</f>
        <v/>
      </c>
      <c r="G183" s="16">
        <f>IF(SUM(C183:F183)&lt;INDEX(Coverage!$D$2:$D$1611,MATCH(A183, Coverage!$A$2:$A$1611,0)),INDEX(Pop!$G$2:$G$1611,MATCH(A183, Pop!$A$2:$A$1611,0))/INDEX(Coverage!$F$2:$F$1611,MATCH(A183, Coverage!$A$2:$A$1611,0)),0)</f>
        <v/>
      </c>
      <c r="H183" s="16">
        <f>IF(SUM(C183:G183)&lt;INDEX(Coverage!$D$2:$D$1611,MATCH(A183, Coverage!$A$2:$A$1611,0)),INDEX(Pop!$H$2:$H$1611,MATCH(A183, Pop!$A$2:$A$1611,0))/INDEX(Coverage!$F$2:$F$1611,MATCH(A183, Coverage!$A$2:$A$1611,0)),0)</f>
        <v/>
      </c>
      <c r="I183" s="16">
        <f>IF(SUM(C183:H183)&lt;INDEX(Coverage!$D$2:$D$1611,MATCH(A183, Coverage!$A$2:$A$1611,0)),INDEX(Pop!$I$2:$I$1611,MATCH(A183, Pop!$A$2:$A$1611,0))/INDEX(Coverage!$F$2:$F$1611,MATCH(A183, Coverage!$A$2:$A$1611,0)),0)</f>
        <v/>
      </c>
      <c r="J183" s="16">
        <f>IF(SUM(C183:I183)&lt;INDEX(Coverage!$D$2:$D$1611,MATCH(A183, Coverage!$A$2:$A$1611,0)),INDEX(Pop!$J$2:$J$1611,MATCH(A183, Pop!$A$2:$A$1611,0))/INDEX(Coverage!$F$2:$F$1611,MATCH(A183, Coverage!$A$2:$A$1611,0)),0)</f>
        <v/>
      </c>
      <c r="K183" s="16">
        <f>IF(SUM(C183:J183)&lt;INDEX(Coverage!$D$2:$D$1611,MATCH(A183, Coverage!$A$2:$A$1611,0)),INDEX(Pop!$K$2:$K$1611,MATCH(A183, Pop!$A$2:$A$1611,0))/INDEX(Coverage!$F$2:$F$1611,MATCH(A183, Coverage!$A$2:$A$1611,0)),0)</f>
        <v/>
      </c>
      <c r="L183" s="16">
        <f>IF(SUM(C183:K183)&lt;INDEX(Coverage!$D$2:$D$1611,MATCH(A183, Coverage!$A$2:$A$1611,0)),INDEX(Pop!$L$2:$L$1611,MATCH(A183, Pop!$A$2:$A$1611,0))/INDEX(Coverage!$F$2:$F$1611,MATCH(A183, Coverage!$A$2:$A$1611,0)),0)</f>
        <v/>
      </c>
    </row>
    <row r="184">
      <c r="A184" s="16">
        <f>'Data'!A184</f>
        <v/>
      </c>
      <c r="B184" s="16">
        <f>'Data'!B184</f>
        <v/>
      </c>
      <c r="C184" s="16">
        <f>IFERROR(INDEX(Pop!$C$2:$C$1611,MATCH(A184, Pop!$A$2:$A$1611,0)) /INDEX(Coverage!$F$2:$F$1611,MATCH(A184, Coverage!$A$2:$A$1611,0)),0)</f>
        <v/>
      </c>
      <c r="D184" s="16">
        <f>IF(SUM(C184)&lt;INDEX(Coverage!$D$2:$D$1611,MATCH(A184, Coverage!$A$2:$A$1611,0)),INDEX(Pop!$D$2:$D$1611,MATCH(A184, Pop!$A$2:$A$1611,0))/INDEX(Coverage!$F$2:$F$1611,MATCH(A184, Coverage!$A$2:$A$1611,0)),0)</f>
        <v/>
      </c>
      <c r="E184" s="16">
        <f>IF(SUM(C184:D184)&lt;INDEX(Coverage!$D$2:$D$1611,MATCH(A184, Coverage!$A$2:$A$1611,0)),INDEX(Pop!$E$2:$E$1611,MATCH(A184, Pop!$A$2:$A$1611,0))/INDEX(Coverage!$F$2:$F$1611,MATCH(A184, Coverage!$A$2:$A$1611,0)),0)</f>
        <v/>
      </c>
      <c r="F184" s="16">
        <f>IF(SUM(C184:E184)&lt;INDEX(Coverage!$D$2:$D$1611,MATCH(A184, Coverage!$A$2:$A$1611,0)),INDEX(Pop!$F$2:$F$1611,MATCH(A184, Pop!$A$2:$A$1611,0))/INDEX(Coverage!$F$2:$F$1611,MATCH(A184, Coverage!$A$2:$A$1611,0)),0)</f>
        <v/>
      </c>
      <c r="G184" s="16">
        <f>IF(SUM(C184:F184)&lt;INDEX(Coverage!$D$2:$D$1611,MATCH(A184, Coverage!$A$2:$A$1611,0)),INDEX(Pop!$G$2:$G$1611,MATCH(A184, Pop!$A$2:$A$1611,0))/INDEX(Coverage!$F$2:$F$1611,MATCH(A184, Coverage!$A$2:$A$1611,0)),0)</f>
        <v/>
      </c>
      <c r="H184" s="16">
        <f>IF(SUM(C184:G184)&lt;INDEX(Coverage!$D$2:$D$1611,MATCH(A184, Coverage!$A$2:$A$1611,0)),INDEX(Pop!$H$2:$H$1611,MATCH(A184, Pop!$A$2:$A$1611,0))/INDEX(Coverage!$F$2:$F$1611,MATCH(A184, Coverage!$A$2:$A$1611,0)),0)</f>
        <v/>
      </c>
      <c r="I184" s="16">
        <f>IF(SUM(C184:H184)&lt;INDEX(Coverage!$D$2:$D$1611,MATCH(A184, Coverage!$A$2:$A$1611,0)),INDEX(Pop!$I$2:$I$1611,MATCH(A184, Pop!$A$2:$A$1611,0))/INDEX(Coverage!$F$2:$F$1611,MATCH(A184, Coverage!$A$2:$A$1611,0)),0)</f>
        <v/>
      </c>
      <c r="J184" s="16">
        <f>IF(SUM(C184:I184)&lt;INDEX(Coverage!$D$2:$D$1611,MATCH(A184, Coverage!$A$2:$A$1611,0)),INDEX(Pop!$J$2:$J$1611,MATCH(A184, Pop!$A$2:$A$1611,0))/INDEX(Coverage!$F$2:$F$1611,MATCH(A184, Coverage!$A$2:$A$1611,0)),0)</f>
        <v/>
      </c>
      <c r="K184" s="16">
        <f>IF(SUM(C184:J184)&lt;INDEX(Coverage!$D$2:$D$1611,MATCH(A184, Coverage!$A$2:$A$1611,0)),INDEX(Pop!$K$2:$K$1611,MATCH(A184, Pop!$A$2:$A$1611,0))/INDEX(Coverage!$F$2:$F$1611,MATCH(A184, Coverage!$A$2:$A$1611,0)),0)</f>
        <v/>
      </c>
      <c r="L184" s="16">
        <f>IF(SUM(C184:K184)&lt;INDEX(Coverage!$D$2:$D$1611,MATCH(A184, Coverage!$A$2:$A$1611,0)),INDEX(Pop!$L$2:$L$1611,MATCH(A184, Pop!$A$2:$A$1611,0))/INDEX(Coverage!$F$2:$F$1611,MATCH(A184, Coverage!$A$2:$A$1611,0)),0)</f>
        <v/>
      </c>
    </row>
    <row r="185">
      <c r="A185" s="16">
        <f>'Data'!A185</f>
        <v/>
      </c>
      <c r="B185" s="16">
        <f>'Data'!B185</f>
        <v/>
      </c>
      <c r="C185" s="16">
        <f>IFERROR(INDEX(Pop!$C$2:$C$1611,MATCH(A185, Pop!$A$2:$A$1611,0)) /INDEX(Coverage!$F$2:$F$1611,MATCH(A185, Coverage!$A$2:$A$1611,0)),0)</f>
        <v/>
      </c>
      <c r="D185" s="16">
        <f>IF(SUM(C185)&lt;INDEX(Coverage!$D$2:$D$1611,MATCH(A185, Coverage!$A$2:$A$1611,0)),INDEX(Pop!$D$2:$D$1611,MATCH(A185, Pop!$A$2:$A$1611,0))/INDEX(Coverage!$F$2:$F$1611,MATCH(A185, Coverage!$A$2:$A$1611,0)),0)</f>
        <v/>
      </c>
      <c r="E185" s="16">
        <f>IF(SUM(C185:D185)&lt;INDEX(Coverage!$D$2:$D$1611,MATCH(A185, Coverage!$A$2:$A$1611,0)),INDEX(Pop!$E$2:$E$1611,MATCH(A185, Pop!$A$2:$A$1611,0))/INDEX(Coverage!$F$2:$F$1611,MATCH(A185, Coverage!$A$2:$A$1611,0)),0)</f>
        <v/>
      </c>
      <c r="F185" s="16">
        <f>IF(SUM(C185:E185)&lt;INDEX(Coverage!$D$2:$D$1611,MATCH(A185, Coverage!$A$2:$A$1611,0)),INDEX(Pop!$F$2:$F$1611,MATCH(A185, Pop!$A$2:$A$1611,0))/INDEX(Coverage!$F$2:$F$1611,MATCH(A185, Coverage!$A$2:$A$1611,0)),0)</f>
        <v/>
      </c>
      <c r="G185" s="16">
        <f>IF(SUM(C185:F185)&lt;INDEX(Coverage!$D$2:$D$1611,MATCH(A185, Coverage!$A$2:$A$1611,0)),INDEX(Pop!$G$2:$G$1611,MATCH(A185, Pop!$A$2:$A$1611,0))/INDEX(Coverage!$F$2:$F$1611,MATCH(A185, Coverage!$A$2:$A$1611,0)),0)</f>
        <v/>
      </c>
      <c r="H185" s="16">
        <f>IF(SUM(C185:G185)&lt;INDEX(Coverage!$D$2:$D$1611,MATCH(A185, Coverage!$A$2:$A$1611,0)),INDEX(Pop!$H$2:$H$1611,MATCH(A185, Pop!$A$2:$A$1611,0))/INDEX(Coverage!$F$2:$F$1611,MATCH(A185, Coverage!$A$2:$A$1611,0)),0)</f>
        <v/>
      </c>
      <c r="I185" s="16">
        <f>IF(SUM(C185:H185)&lt;INDEX(Coverage!$D$2:$D$1611,MATCH(A185, Coverage!$A$2:$A$1611,0)),INDEX(Pop!$I$2:$I$1611,MATCH(A185, Pop!$A$2:$A$1611,0))/INDEX(Coverage!$F$2:$F$1611,MATCH(A185, Coverage!$A$2:$A$1611,0)),0)</f>
        <v/>
      </c>
      <c r="J185" s="16">
        <f>IF(SUM(C185:I185)&lt;INDEX(Coverage!$D$2:$D$1611,MATCH(A185, Coverage!$A$2:$A$1611,0)),INDEX(Pop!$J$2:$J$1611,MATCH(A185, Pop!$A$2:$A$1611,0))/INDEX(Coverage!$F$2:$F$1611,MATCH(A185, Coverage!$A$2:$A$1611,0)),0)</f>
        <v/>
      </c>
      <c r="K185" s="16">
        <f>IF(SUM(C185:J185)&lt;INDEX(Coverage!$D$2:$D$1611,MATCH(A185, Coverage!$A$2:$A$1611,0)),INDEX(Pop!$K$2:$K$1611,MATCH(A185, Pop!$A$2:$A$1611,0))/INDEX(Coverage!$F$2:$F$1611,MATCH(A185, Coverage!$A$2:$A$1611,0)),0)</f>
        <v/>
      </c>
      <c r="L185" s="16">
        <f>IF(SUM(C185:K185)&lt;INDEX(Coverage!$D$2:$D$1611,MATCH(A185, Coverage!$A$2:$A$1611,0)),INDEX(Pop!$L$2:$L$1611,MATCH(A185, Pop!$A$2:$A$1611,0))/INDEX(Coverage!$F$2:$F$1611,MATCH(A185, Coverage!$A$2:$A$1611,0)),0)</f>
        <v/>
      </c>
    </row>
    <row r="186">
      <c r="A186" s="16">
        <f>'Data'!A186</f>
        <v/>
      </c>
      <c r="B186" s="16">
        <f>'Data'!B186</f>
        <v/>
      </c>
      <c r="C186" s="16">
        <f>IFERROR(INDEX(Pop!$C$2:$C$1611,MATCH(A186, Pop!$A$2:$A$1611,0)) /INDEX(Coverage!$F$2:$F$1611,MATCH(A186, Coverage!$A$2:$A$1611,0)),0)</f>
        <v/>
      </c>
      <c r="D186" s="16">
        <f>IF(SUM(C186)&lt;INDEX(Coverage!$D$2:$D$1611,MATCH(A186, Coverage!$A$2:$A$1611,0)),INDEX(Pop!$D$2:$D$1611,MATCH(A186, Pop!$A$2:$A$1611,0))/INDEX(Coverage!$F$2:$F$1611,MATCH(A186, Coverage!$A$2:$A$1611,0)),0)</f>
        <v/>
      </c>
      <c r="E186" s="16">
        <f>IF(SUM(C186:D186)&lt;INDEX(Coverage!$D$2:$D$1611,MATCH(A186, Coverage!$A$2:$A$1611,0)),INDEX(Pop!$E$2:$E$1611,MATCH(A186, Pop!$A$2:$A$1611,0))/INDEX(Coverage!$F$2:$F$1611,MATCH(A186, Coverage!$A$2:$A$1611,0)),0)</f>
        <v/>
      </c>
      <c r="F186" s="16">
        <f>IF(SUM(C186:E186)&lt;INDEX(Coverage!$D$2:$D$1611,MATCH(A186, Coverage!$A$2:$A$1611,0)),INDEX(Pop!$F$2:$F$1611,MATCH(A186, Pop!$A$2:$A$1611,0))/INDEX(Coverage!$F$2:$F$1611,MATCH(A186, Coverage!$A$2:$A$1611,0)),0)</f>
        <v/>
      </c>
      <c r="G186" s="16">
        <f>IF(SUM(C186:F186)&lt;INDEX(Coverage!$D$2:$D$1611,MATCH(A186, Coverage!$A$2:$A$1611,0)),INDEX(Pop!$G$2:$G$1611,MATCH(A186, Pop!$A$2:$A$1611,0))/INDEX(Coverage!$F$2:$F$1611,MATCH(A186, Coverage!$A$2:$A$1611,0)),0)</f>
        <v/>
      </c>
      <c r="H186" s="16">
        <f>IF(SUM(C186:G186)&lt;INDEX(Coverage!$D$2:$D$1611,MATCH(A186, Coverage!$A$2:$A$1611,0)),INDEX(Pop!$H$2:$H$1611,MATCH(A186, Pop!$A$2:$A$1611,0))/INDEX(Coverage!$F$2:$F$1611,MATCH(A186, Coverage!$A$2:$A$1611,0)),0)</f>
        <v/>
      </c>
      <c r="I186" s="16">
        <f>IF(SUM(C186:H186)&lt;INDEX(Coverage!$D$2:$D$1611,MATCH(A186, Coverage!$A$2:$A$1611,0)),INDEX(Pop!$I$2:$I$1611,MATCH(A186, Pop!$A$2:$A$1611,0))/INDEX(Coverage!$F$2:$F$1611,MATCH(A186, Coverage!$A$2:$A$1611,0)),0)</f>
        <v/>
      </c>
      <c r="J186" s="16">
        <f>IF(SUM(C186:I186)&lt;INDEX(Coverage!$D$2:$D$1611,MATCH(A186, Coverage!$A$2:$A$1611,0)),INDEX(Pop!$J$2:$J$1611,MATCH(A186, Pop!$A$2:$A$1611,0))/INDEX(Coverage!$F$2:$F$1611,MATCH(A186, Coverage!$A$2:$A$1611,0)),0)</f>
        <v/>
      </c>
      <c r="K186" s="16">
        <f>IF(SUM(C186:J186)&lt;INDEX(Coverage!$D$2:$D$1611,MATCH(A186, Coverage!$A$2:$A$1611,0)),INDEX(Pop!$K$2:$K$1611,MATCH(A186, Pop!$A$2:$A$1611,0))/INDEX(Coverage!$F$2:$F$1611,MATCH(A186, Coverage!$A$2:$A$1611,0)),0)</f>
        <v/>
      </c>
      <c r="L186" s="16">
        <f>IF(SUM(C186:K186)&lt;INDEX(Coverage!$D$2:$D$1611,MATCH(A186, Coverage!$A$2:$A$1611,0)),INDEX(Pop!$L$2:$L$1611,MATCH(A186, Pop!$A$2:$A$1611,0))/INDEX(Coverage!$F$2:$F$1611,MATCH(A186, Coverage!$A$2:$A$1611,0)),0)</f>
        <v/>
      </c>
    </row>
    <row r="187">
      <c r="A187" s="16">
        <f>'Data'!A187</f>
        <v/>
      </c>
      <c r="B187" s="16">
        <f>'Data'!B187</f>
        <v/>
      </c>
      <c r="C187" s="16">
        <f>IFERROR(INDEX(Pop!$C$2:$C$1611,MATCH(A187, Pop!$A$2:$A$1611,0)) /INDEX(Coverage!$F$2:$F$1611,MATCH(A187, Coverage!$A$2:$A$1611,0)),0)</f>
        <v/>
      </c>
      <c r="D187" s="16">
        <f>IF(SUM(C187)&lt;INDEX(Coverage!$D$2:$D$1611,MATCH(A187, Coverage!$A$2:$A$1611,0)),INDEX(Pop!$D$2:$D$1611,MATCH(A187, Pop!$A$2:$A$1611,0))/INDEX(Coverage!$F$2:$F$1611,MATCH(A187, Coverage!$A$2:$A$1611,0)),0)</f>
        <v/>
      </c>
      <c r="E187" s="16">
        <f>IF(SUM(C187:D187)&lt;INDEX(Coverage!$D$2:$D$1611,MATCH(A187, Coverage!$A$2:$A$1611,0)),INDEX(Pop!$E$2:$E$1611,MATCH(A187, Pop!$A$2:$A$1611,0))/INDEX(Coverage!$F$2:$F$1611,MATCH(A187, Coverage!$A$2:$A$1611,0)),0)</f>
        <v/>
      </c>
      <c r="F187" s="16">
        <f>IF(SUM(C187:E187)&lt;INDEX(Coverage!$D$2:$D$1611,MATCH(A187, Coverage!$A$2:$A$1611,0)),INDEX(Pop!$F$2:$F$1611,MATCH(A187, Pop!$A$2:$A$1611,0))/INDEX(Coverage!$F$2:$F$1611,MATCH(A187, Coverage!$A$2:$A$1611,0)),0)</f>
        <v/>
      </c>
      <c r="G187" s="16">
        <f>IF(SUM(C187:F187)&lt;INDEX(Coverage!$D$2:$D$1611,MATCH(A187, Coverage!$A$2:$A$1611,0)),INDEX(Pop!$G$2:$G$1611,MATCH(A187, Pop!$A$2:$A$1611,0))/INDEX(Coverage!$F$2:$F$1611,MATCH(A187, Coverage!$A$2:$A$1611,0)),0)</f>
        <v/>
      </c>
      <c r="H187" s="16">
        <f>IF(SUM(C187:G187)&lt;INDEX(Coverage!$D$2:$D$1611,MATCH(A187, Coverage!$A$2:$A$1611,0)),INDEX(Pop!$H$2:$H$1611,MATCH(A187, Pop!$A$2:$A$1611,0))/INDEX(Coverage!$F$2:$F$1611,MATCH(A187, Coverage!$A$2:$A$1611,0)),0)</f>
        <v/>
      </c>
      <c r="I187" s="16">
        <f>IF(SUM(C187:H187)&lt;INDEX(Coverage!$D$2:$D$1611,MATCH(A187, Coverage!$A$2:$A$1611,0)),INDEX(Pop!$I$2:$I$1611,MATCH(A187, Pop!$A$2:$A$1611,0))/INDEX(Coverage!$F$2:$F$1611,MATCH(A187, Coverage!$A$2:$A$1611,0)),0)</f>
        <v/>
      </c>
      <c r="J187" s="16">
        <f>IF(SUM(C187:I187)&lt;INDEX(Coverage!$D$2:$D$1611,MATCH(A187, Coverage!$A$2:$A$1611,0)),INDEX(Pop!$J$2:$J$1611,MATCH(A187, Pop!$A$2:$A$1611,0))/INDEX(Coverage!$F$2:$F$1611,MATCH(A187, Coverage!$A$2:$A$1611,0)),0)</f>
        <v/>
      </c>
      <c r="K187" s="16">
        <f>IF(SUM(C187:J187)&lt;INDEX(Coverage!$D$2:$D$1611,MATCH(A187, Coverage!$A$2:$A$1611,0)),INDEX(Pop!$K$2:$K$1611,MATCH(A187, Pop!$A$2:$A$1611,0))/INDEX(Coverage!$F$2:$F$1611,MATCH(A187, Coverage!$A$2:$A$1611,0)),0)</f>
        <v/>
      </c>
      <c r="L187" s="16">
        <f>IF(SUM(C187:K187)&lt;INDEX(Coverage!$D$2:$D$1611,MATCH(A187, Coverage!$A$2:$A$1611,0)),INDEX(Pop!$L$2:$L$1611,MATCH(A187, Pop!$A$2:$A$1611,0))/INDEX(Coverage!$F$2:$F$1611,MATCH(A187, Coverage!$A$2:$A$1611,0)),0)</f>
        <v/>
      </c>
    </row>
    <row r="188">
      <c r="A188" s="16">
        <f>'Data'!A188</f>
        <v/>
      </c>
      <c r="B188" s="16">
        <f>'Data'!B188</f>
        <v/>
      </c>
      <c r="C188" s="16">
        <f>IFERROR(INDEX(Pop!$C$2:$C$1611,MATCH(A188, Pop!$A$2:$A$1611,0)) /INDEX(Coverage!$F$2:$F$1611,MATCH(A188, Coverage!$A$2:$A$1611,0)),0)</f>
        <v/>
      </c>
      <c r="D188" s="16">
        <f>IF(SUM(C188)&lt;INDEX(Coverage!$D$2:$D$1611,MATCH(A188, Coverage!$A$2:$A$1611,0)),INDEX(Pop!$D$2:$D$1611,MATCH(A188, Pop!$A$2:$A$1611,0))/INDEX(Coverage!$F$2:$F$1611,MATCH(A188, Coverage!$A$2:$A$1611,0)),0)</f>
        <v/>
      </c>
      <c r="E188" s="16">
        <f>IF(SUM(C188:D188)&lt;INDEX(Coverage!$D$2:$D$1611,MATCH(A188, Coverage!$A$2:$A$1611,0)),INDEX(Pop!$E$2:$E$1611,MATCH(A188, Pop!$A$2:$A$1611,0))/INDEX(Coverage!$F$2:$F$1611,MATCH(A188, Coverage!$A$2:$A$1611,0)),0)</f>
        <v/>
      </c>
      <c r="F188" s="16">
        <f>IF(SUM(C188:E188)&lt;INDEX(Coverage!$D$2:$D$1611,MATCH(A188, Coverage!$A$2:$A$1611,0)),INDEX(Pop!$F$2:$F$1611,MATCH(A188, Pop!$A$2:$A$1611,0))/INDEX(Coverage!$F$2:$F$1611,MATCH(A188, Coverage!$A$2:$A$1611,0)),0)</f>
        <v/>
      </c>
      <c r="G188" s="16">
        <f>IF(SUM(C188:F188)&lt;INDEX(Coverage!$D$2:$D$1611,MATCH(A188, Coverage!$A$2:$A$1611,0)),INDEX(Pop!$G$2:$G$1611,MATCH(A188, Pop!$A$2:$A$1611,0))/INDEX(Coverage!$F$2:$F$1611,MATCH(A188, Coverage!$A$2:$A$1611,0)),0)</f>
        <v/>
      </c>
      <c r="H188" s="16">
        <f>IF(SUM(C188:G188)&lt;INDEX(Coverage!$D$2:$D$1611,MATCH(A188, Coverage!$A$2:$A$1611,0)),INDEX(Pop!$H$2:$H$1611,MATCH(A188, Pop!$A$2:$A$1611,0))/INDEX(Coverage!$F$2:$F$1611,MATCH(A188, Coverage!$A$2:$A$1611,0)),0)</f>
        <v/>
      </c>
      <c r="I188" s="16">
        <f>IF(SUM(C188:H188)&lt;INDEX(Coverage!$D$2:$D$1611,MATCH(A188, Coverage!$A$2:$A$1611,0)),INDEX(Pop!$I$2:$I$1611,MATCH(A188, Pop!$A$2:$A$1611,0))/INDEX(Coverage!$F$2:$F$1611,MATCH(A188, Coverage!$A$2:$A$1611,0)),0)</f>
        <v/>
      </c>
      <c r="J188" s="16">
        <f>IF(SUM(C188:I188)&lt;INDEX(Coverage!$D$2:$D$1611,MATCH(A188, Coverage!$A$2:$A$1611,0)),INDEX(Pop!$J$2:$J$1611,MATCH(A188, Pop!$A$2:$A$1611,0))/INDEX(Coverage!$F$2:$F$1611,MATCH(A188, Coverage!$A$2:$A$1611,0)),0)</f>
        <v/>
      </c>
      <c r="K188" s="16">
        <f>IF(SUM(C188:J188)&lt;INDEX(Coverage!$D$2:$D$1611,MATCH(A188, Coverage!$A$2:$A$1611,0)),INDEX(Pop!$K$2:$K$1611,MATCH(A188, Pop!$A$2:$A$1611,0))/INDEX(Coverage!$F$2:$F$1611,MATCH(A188, Coverage!$A$2:$A$1611,0)),0)</f>
        <v/>
      </c>
      <c r="L188" s="16">
        <f>IF(SUM(C188:K188)&lt;INDEX(Coverage!$D$2:$D$1611,MATCH(A188, Coverage!$A$2:$A$1611,0)),INDEX(Pop!$L$2:$L$1611,MATCH(A188, Pop!$A$2:$A$1611,0))/INDEX(Coverage!$F$2:$F$1611,MATCH(A188, Coverage!$A$2:$A$1611,0)),0)</f>
        <v/>
      </c>
    </row>
    <row r="189">
      <c r="A189" s="16">
        <f>'Data'!A189</f>
        <v/>
      </c>
      <c r="B189" s="16">
        <f>'Data'!B189</f>
        <v/>
      </c>
      <c r="C189" s="16">
        <f>IFERROR(INDEX(Pop!$C$2:$C$1611,MATCH(A189, Pop!$A$2:$A$1611,0)) /INDEX(Coverage!$F$2:$F$1611,MATCH(A189, Coverage!$A$2:$A$1611,0)),0)</f>
        <v/>
      </c>
      <c r="D189" s="16">
        <f>IF(SUM(C189)&lt;INDEX(Coverage!$D$2:$D$1611,MATCH(A189, Coverage!$A$2:$A$1611,0)),INDEX(Pop!$D$2:$D$1611,MATCH(A189, Pop!$A$2:$A$1611,0))/INDEX(Coverage!$F$2:$F$1611,MATCH(A189, Coverage!$A$2:$A$1611,0)),0)</f>
        <v/>
      </c>
      <c r="E189" s="16">
        <f>IF(SUM(C189:D189)&lt;INDEX(Coverage!$D$2:$D$1611,MATCH(A189, Coverage!$A$2:$A$1611,0)),INDEX(Pop!$E$2:$E$1611,MATCH(A189, Pop!$A$2:$A$1611,0))/INDEX(Coverage!$F$2:$F$1611,MATCH(A189, Coverage!$A$2:$A$1611,0)),0)</f>
        <v/>
      </c>
      <c r="F189" s="16">
        <f>IF(SUM(C189:E189)&lt;INDEX(Coverage!$D$2:$D$1611,MATCH(A189, Coverage!$A$2:$A$1611,0)),INDEX(Pop!$F$2:$F$1611,MATCH(A189, Pop!$A$2:$A$1611,0))/INDEX(Coverage!$F$2:$F$1611,MATCH(A189, Coverage!$A$2:$A$1611,0)),0)</f>
        <v/>
      </c>
      <c r="G189" s="16">
        <f>IF(SUM(C189:F189)&lt;INDEX(Coverage!$D$2:$D$1611,MATCH(A189, Coverage!$A$2:$A$1611,0)),INDEX(Pop!$G$2:$G$1611,MATCH(A189, Pop!$A$2:$A$1611,0))/INDEX(Coverage!$F$2:$F$1611,MATCH(A189, Coverage!$A$2:$A$1611,0)),0)</f>
        <v/>
      </c>
      <c r="H189" s="16">
        <f>IF(SUM(C189:G189)&lt;INDEX(Coverage!$D$2:$D$1611,MATCH(A189, Coverage!$A$2:$A$1611,0)),INDEX(Pop!$H$2:$H$1611,MATCH(A189, Pop!$A$2:$A$1611,0))/INDEX(Coverage!$F$2:$F$1611,MATCH(A189, Coverage!$A$2:$A$1611,0)),0)</f>
        <v/>
      </c>
      <c r="I189" s="16">
        <f>IF(SUM(C189:H189)&lt;INDEX(Coverage!$D$2:$D$1611,MATCH(A189, Coverage!$A$2:$A$1611,0)),INDEX(Pop!$I$2:$I$1611,MATCH(A189, Pop!$A$2:$A$1611,0))/INDEX(Coverage!$F$2:$F$1611,MATCH(A189, Coverage!$A$2:$A$1611,0)),0)</f>
        <v/>
      </c>
      <c r="J189" s="16">
        <f>IF(SUM(C189:I189)&lt;INDEX(Coverage!$D$2:$D$1611,MATCH(A189, Coverage!$A$2:$A$1611,0)),INDEX(Pop!$J$2:$J$1611,MATCH(A189, Pop!$A$2:$A$1611,0))/INDEX(Coverage!$F$2:$F$1611,MATCH(A189, Coverage!$A$2:$A$1611,0)),0)</f>
        <v/>
      </c>
      <c r="K189" s="16">
        <f>IF(SUM(C189:J189)&lt;INDEX(Coverage!$D$2:$D$1611,MATCH(A189, Coverage!$A$2:$A$1611,0)),INDEX(Pop!$K$2:$K$1611,MATCH(A189, Pop!$A$2:$A$1611,0))/INDEX(Coverage!$F$2:$F$1611,MATCH(A189, Coverage!$A$2:$A$1611,0)),0)</f>
        <v/>
      </c>
      <c r="L189" s="16">
        <f>IF(SUM(C189:K189)&lt;INDEX(Coverage!$D$2:$D$1611,MATCH(A189, Coverage!$A$2:$A$1611,0)),INDEX(Pop!$L$2:$L$1611,MATCH(A189, Pop!$A$2:$A$1611,0))/INDEX(Coverage!$F$2:$F$1611,MATCH(A189, Coverage!$A$2:$A$1611,0)),0)</f>
        <v/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000ff"/>
    <outlinePr summaryBelow="1" summaryRight="1"/>
    <pageSetUpPr/>
  </sheetPr>
  <dimension ref="A1:L189"/>
  <sheetViews>
    <sheetView workbookViewId="0">
      <selection activeCell="A1" sqref="A1"/>
    </sheetView>
  </sheetViews>
  <sheetFormatPr baseColWidth="8" defaultRowHeight="15"/>
  <sheetData>
    <row r="1">
      <c r="A1" s="16">
        <f>'Data'!A1</f>
        <v/>
      </c>
      <c r="B1" s="16">
        <f>'Data'!B1</f>
        <v/>
      </c>
      <c r="C1" s="16">
        <f>'Data'!C1</f>
        <v/>
      </c>
      <c r="D1" s="16">
        <f>'Data'!D1</f>
        <v/>
      </c>
      <c r="E1" s="16">
        <f>'Data'!E1</f>
        <v/>
      </c>
      <c r="F1" s="16">
        <f>'Data'!F1</f>
        <v/>
      </c>
      <c r="G1" s="16">
        <f>'Data'!G1</f>
        <v/>
      </c>
      <c r="H1" s="16">
        <f>'Data'!H1</f>
        <v/>
      </c>
      <c r="I1" s="16">
        <f>'Data'!I1</f>
        <v/>
      </c>
      <c r="J1" s="16">
        <f>'Data'!J1</f>
        <v/>
      </c>
      <c r="K1" s="16">
        <f>'Data'!K1</f>
        <v/>
      </c>
      <c r="L1" s="16">
        <f>'Data'!L1</f>
        <v/>
      </c>
    </row>
    <row r="2">
      <c r="A2" s="16">
        <f>'Data'!A2</f>
        <v/>
      </c>
      <c r="B2" s="16">
        <f>'Data'!B2</f>
        <v/>
      </c>
      <c r="C2" s="16">
        <f ref="C2:C2" t="array">IFERROR(MAX(IF(Lookups!$E$3:$E$250&lt;Towers!C2/Area!C2*(Settings!$C$16/100),Lookups!$GL$3:$G$250)),"-")</f>
        <v/>
      </c>
      <c r="D2" s="16">
        <f ref="D2:D2" t="array">IFERROR(MAX(IF(Lookups!$E$3:$E$250&lt;Towers!D2/Area!D2*(Settings!$C$16/100),Lookups!$GL$3:$G$250)),"-")</f>
        <v/>
      </c>
      <c r="E2" s="16">
        <f ref="E2:E2" t="array">IFERROR(MAX(IF(Lookups!$E$3:$E$250&lt;Towers!E2/Area!E2*(Settings!$C$16/100),Lookups!$GL$3:$G$250)),"-")</f>
        <v/>
      </c>
      <c r="F2" s="16">
        <f ref="F2:F2" t="array">IFERROR(MAX(IF(Lookups!$E$3:$E$250&lt;Towers!F2/Area!F2*(Settings!$C$16/100),Lookups!$GL$3:$G$250)),"-")</f>
        <v/>
      </c>
      <c r="G2" s="16">
        <f ref="G2:G2" t="array">IFERROR(MAX(IF(Lookups!$E$3:$E$250&lt;Towers!G2/Area!G2*(Settings!$C$16/100),Lookups!$GL$3:$G$250)),"-")</f>
        <v/>
      </c>
      <c r="H2" s="16">
        <f ref="H2:H2" t="array">IFERROR(MAX(IF(Lookups!$E$3:$E$250&lt;Towers!H2/Area!H2*(Settings!$C$16/100),Lookups!$GL$3:$G$250)),"-")</f>
        <v/>
      </c>
      <c r="I2" s="16">
        <f ref="I2:I2" t="array">IFERROR(MAX(IF(Lookups!$E$3:$E$250&lt;Towers!I2/Area!I2*(Settings!$C$16/100),Lookups!$GL$3:$G$250)),"-")</f>
        <v/>
      </c>
      <c r="J2" s="16">
        <f ref="J2:J2" t="array">IFERROR(MAX(IF(Lookups!$E$3:$E$250&lt;Towers!J2/Area!J2*(Settings!$C$16/100),Lookups!$GL$3:$G$250)),"-")</f>
        <v/>
      </c>
      <c r="K2" s="16">
        <f ref="K2:K2" t="array">IFERROR(MAX(IF(Lookups!$E$3:$E$250&lt;Towers!K2/Area!K2*(Settings!$C$16/100),Lookups!$GL$3:$G$250)),"-")</f>
        <v/>
      </c>
      <c r="L2" s="16">
        <f ref="L2:L2" t="array">IFERROR(MAX(IF(Lookups!$E$3:$E$250&lt;Towers!L2/Area!L2*(Settings!$C$16/100),Lookups!$GL$3:$G$250)),"-")</f>
        <v/>
      </c>
    </row>
    <row r="3">
      <c r="A3" s="16">
        <f>'Data'!A3</f>
        <v/>
      </c>
      <c r="B3" s="16">
        <f>'Data'!B3</f>
        <v/>
      </c>
      <c r="C3" s="16">
        <f ref="C3:C3" t="array">IFERROR(MAX(IF(Lookups!$E$3:$E$250&lt;Towers!C3/Area!C3*(Settings!$C$16/100),Lookups!$GL$3:$G$250)),"-")</f>
        <v/>
      </c>
      <c r="D3" s="16">
        <f ref="D3:D3" t="array">IFERROR(MAX(IF(Lookups!$E$3:$E$250&lt;Towers!D3/Area!D3*(Settings!$C$16/100),Lookups!$GL$3:$G$250)),"-")</f>
        <v/>
      </c>
      <c r="E3" s="16">
        <f ref="E3:E3" t="array">IFERROR(MAX(IF(Lookups!$E$3:$E$250&lt;Towers!E3/Area!E3*(Settings!$C$16/100),Lookups!$GL$3:$G$250)),"-")</f>
        <v/>
      </c>
      <c r="F3" s="16">
        <f ref="F3:F3" t="array">IFERROR(MAX(IF(Lookups!$E$3:$E$250&lt;Towers!F3/Area!F3*(Settings!$C$16/100),Lookups!$GL$3:$G$250)),"-")</f>
        <v/>
      </c>
      <c r="G3" s="16">
        <f ref="G3:G3" t="array">IFERROR(MAX(IF(Lookups!$E$3:$E$250&lt;Towers!G3/Area!G3*(Settings!$C$16/100),Lookups!$GL$3:$G$250)),"-")</f>
        <v/>
      </c>
      <c r="H3" s="16">
        <f ref="H3:H3" t="array">IFERROR(MAX(IF(Lookups!$E$3:$E$250&lt;Towers!H3/Area!H3*(Settings!$C$16/100),Lookups!$GL$3:$G$250)),"-")</f>
        <v/>
      </c>
      <c r="I3" s="16">
        <f ref="I3:I3" t="array">IFERROR(MAX(IF(Lookups!$E$3:$E$250&lt;Towers!I3/Area!I3*(Settings!$C$16/100),Lookups!$GL$3:$G$250)),"-")</f>
        <v/>
      </c>
      <c r="J3" s="16">
        <f ref="J3:J3" t="array">IFERROR(MAX(IF(Lookups!$E$3:$E$250&lt;Towers!J3/Area!J3*(Settings!$C$16/100),Lookups!$GL$3:$G$250)),"-")</f>
        <v/>
      </c>
      <c r="K3" s="16">
        <f ref="K3:K3" t="array">IFERROR(MAX(IF(Lookups!$E$3:$E$250&lt;Towers!K3/Area!K3*(Settings!$C$16/100),Lookups!$GL$3:$G$250)),"-")</f>
        <v/>
      </c>
      <c r="L3" s="16">
        <f ref="L3:L3" t="array">IFERROR(MAX(IF(Lookups!$E$3:$E$250&lt;Towers!L3/Area!L3*(Settings!$C$16/100),Lookups!$GL$3:$G$250)),"-")</f>
        <v/>
      </c>
    </row>
    <row r="4">
      <c r="A4" s="16">
        <f>'Data'!A4</f>
        <v/>
      </c>
      <c r="B4" s="16">
        <f>'Data'!B4</f>
        <v/>
      </c>
      <c r="C4" s="16">
        <f ref="C4:C4" t="array">IFERROR(MAX(IF(Lookups!$E$3:$E$250&lt;Towers!C4/Area!C4*(Settings!$C$16/100),Lookups!$GL$3:$G$250)),"-")</f>
        <v/>
      </c>
      <c r="D4" s="16">
        <f ref="D4:D4" t="array">IFERROR(MAX(IF(Lookups!$E$3:$E$250&lt;Towers!D4/Area!D4*(Settings!$C$16/100),Lookups!$GL$3:$G$250)),"-")</f>
        <v/>
      </c>
      <c r="E4" s="16">
        <f ref="E4:E4" t="array">IFERROR(MAX(IF(Lookups!$E$3:$E$250&lt;Towers!E4/Area!E4*(Settings!$C$16/100),Lookups!$GL$3:$G$250)),"-")</f>
        <v/>
      </c>
      <c r="F4" s="16">
        <f ref="F4:F4" t="array">IFERROR(MAX(IF(Lookups!$E$3:$E$250&lt;Towers!F4/Area!F4*(Settings!$C$16/100),Lookups!$GL$3:$G$250)),"-")</f>
        <v/>
      </c>
      <c r="G4" s="16">
        <f ref="G4:G4" t="array">IFERROR(MAX(IF(Lookups!$E$3:$E$250&lt;Towers!G4/Area!G4*(Settings!$C$16/100),Lookups!$GL$3:$G$250)),"-")</f>
        <v/>
      </c>
      <c r="H4" s="16">
        <f ref="H4:H4" t="array">IFERROR(MAX(IF(Lookups!$E$3:$E$250&lt;Towers!H4/Area!H4*(Settings!$C$16/100),Lookups!$GL$3:$G$250)),"-")</f>
        <v/>
      </c>
      <c r="I4" s="16">
        <f ref="I4:I4" t="array">IFERROR(MAX(IF(Lookups!$E$3:$E$250&lt;Towers!I4/Area!I4*(Settings!$C$16/100),Lookups!$GL$3:$G$250)),"-")</f>
        <v/>
      </c>
      <c r="J4" s="16">
        <f ref="J4:J4" t="array">IFERROR(MAX(IF(Lookups!$E$3:$E$250&lt;Towers!J4/Area!J4*(Settings!$C$16/100),Lookups!$GL$3:$G$250)),"-")</f>
        <v/>
      </c>
      <c r="K4" s="16">
        <f ref="K4:K4" t="array">IFERROR(MAX(IF(Lookups!$E$3:$E$250&lt;Towers!K4/Area!K4*(Settings!$C$16/100),Lookups!$GL$3:$G$250)),"-")</f>
        <v/>
      </c>
      <c r="L4" s="16">
        <f ref="L4:L4" t="array">IFERROR(MAX(IF(Lookups!$E$3:$E$250&lt;Towers!L4/Area!L4*(Settings!$C$16/100),Lookups!$GL$3:$G$250)),"-")</f>
        <v/>
      </c>
    </row>
    <row r="5">
      <c r="A5" s="16">
        <f>'Data'!A5</f>
        <v/>
      </c>
      <c r="B5" s="16">
        <f>'Data'!B5</f>
        <v/>
      </c>
      <c r="C5" s="16">
        <f ref="C5:C5" t="array">IFERROR(MAX(IF(Lookups!$E$3:$E$250&lt;Towers!C5/Area!C5*(Settings!$C$16/100),Lookups!$GL$3:$G$250)),"-")</f>
        <v/>
      </c>
      <c r="D5" s="16">
        <f ref="D5:D5" t="array">IFERROR(MAX(IF(Lookups!$E$3:$E$250&lt;Towers!D5/Area!D5*(Settings!$C$16/100),Lookups!$GL$3:$G$250)),"-")</f>
        <v/>
      </c>
      <c r="E5" s="16">
        <f ref="E5:E5" t="array">IFERROR(MAX(IF(Lookups!$E$3:$E$250&lt;Towers!E5/Area!E5*(Settings!$C$16/100),Lookups!$GL$3:$G$250)),"-")</f>
        <v/>
      </c>
      <c r="F5" s="16">
        <f ref="F5:F5" t="array">IFERROR(MAX(IF(Lookups!$E$3:$E$250&lt;Towers!F5/Area!F5*(Settings!$C$16/100),Lookups!$GL$3:$G$250)),"-")</f>
        <v/>
      </c>
      <c r="G5" s="16">
        <f ref="G5:G5" t="array">IFERROR(MAX(IF(Lookups!$E$3:$E$250&lt;Towers!G5/Area!G5*(Settings!$C$16/100),Lookups!$GL$3:$G$250)),"-")</f>
        <v/>
      </c>
      <c r="H5" s="16">
        <f ref="H5:H5" t="array">IFERROR(MAX(IF(Lookups!$E$3:$E$250&lt;Towers!H5/Area!H5*(Settings!$C$16/100),Lookups!$GL$3:$G$250)),"-")</f>
        <v/>
      </c>
      <c r="I5" s="16">
        <f ref="I5:I5" t="array">IFERROR(MAX(IF(Lookups!$E$3:$E$250&lt;Towers!I5/Area!I5*(Settings!$C$16/100),Lookups!$GL$3:$G$250)),"-")</f>
        <v/>
      </c>
      <c r="J5" s="16">
        <f ref="J5:J5" t="array">IFERROR(MAX(IF(Lookups!$E$3:$E$250&lt;Towers!J5/Area!J5*(Settings!$C$16/100),Lookups!$GL$3:$G$250)),"-")</f>
        <v/>
      </c>
      <c r="K5" s="16">
        <f ref="K5:K5" t="array">IFERROR(MAX(IF(Lookups!$E$3:$E$250&lt;Towers!K5/Area!K5*(Settings!$C$16/100),Lookups!$GL$3:$G$250)),"-")</f>
        <v/>
      </c>
      <c r="L5" s="16">
        <f ref="L5:L5" t="array">IFERROR(MAX(IF(Lookups!$E$3:$E$250&lt;Towers!L5/Area!L5*(Settings!$C$16/100),Lookups!$GL$3:$G$250)),"-")</f>
        <v/>
      </c>
    </row>
    <row r="6">
      <c r="A6" s="16">
        <f>'Data'!A6</f>
        <v/>
      </c>
      <c r="B6" s="16">
        <f>'Data'!B6</f>
        <v/>
      </c>
      <c r="C6" s="16">
        <f ref="C6:C6" t="array">IFERROR(MAX(IF(Lookups!$E$3:$E$250&lt;Towers!C6/Area!C6*(Settings!$C$16/100),Lookups!$GL$3:$G$250)),"-")</f>
        <v/>
      </c>
      <c r="D6" s="16">
        <f ref="D6:D6" t="array">IFERROR(MAX(IF(Lookups!$E$3:$E$250&lt;Towers!D6/Area!D6*(Settings!$C$16/100),Lookups!$GL$3:$G$250)),"-")</f>
        <v/>
      </c>
      <c r="E6" s="16">
        <f ref="E6:E6" t="array">IFERROR(MAX(IF(Lookups!$E$3:$E$250&lt;Towers!E6/Area!E6*(Settings!$C$16/100),Lookups!$GL$3:$G$250)),"-")</f>
        <v/>
      </c>
      <c r="F6" s="16">
        <f ref="F6:F6" t="array">IFERROR(MAX(IF(Lookups!$E$3:$E$250&lt;Towers!F6/Area!F6*(Settings!$C$16/100),Lookups!$GL$3:$G$250)),"-")</f>
        <v/>
      </c>
      <c r="G6" s="16">
        <f ref="G6:G6" t="array">IFERROR(MAX(IF(Lookups!$E$3:$E$250&lt;Towers!G6/Area!G6*(Settings!$C$16/100),Lookups!$GL$3:$G$250)),"-")</f>
        <v/>
      </c>
      <c r="H6" s="16">
        <f ref="H6:H6" t="array">IFERROR(MAX(IF(Lookups!$E$3:$E$250&lt;Towers!H6/Area!H6*(Settings!$C$16/100),Lookups!$GL$3:$G$250)),"-")</f>
        <v/>
      </c>
      <c r="I6" s="16">
        <f ref="I6:I6" t="array">IFERROR(MAX(IF(Lookups!$E$3:$E$250&lt;Towers!I6/Area!I6*(Settings!$C$16/100),Lookups!$GL$3:$G$250)),"-")</f>
        <v/>
      </c>
      <c r="J6" s="16">
        <f ref="J6:J6" t="array">IFERROR(MAX(IF(Lookups!$E$3:$E$250&lt;Towers!J6/Area!J6*(Settings!$C$16/100),Lookups!$GL$3:$G$250)),"-")</f>
        <v/>
      </c>
      <c r="K6" s="16">
        <f ref="K6:K6" t="array">IFERROR(MAX(IF(Lookups!$E$3:$E$250&lt;Towers!K6/Area!K6*(Settings!$C$16/100),Lookups!$GL$3:$G$250)),"-")</f>
        <v/>
      </c>
      <c r="L6" s="16">
        <f ref="L6:L6" t="array">IFERROR(MAX(IF(Lookups!$E$3:$E$250&lt;Towers!L6/Area!L6*(Settings!$C$16/100),Lookups!$GL$3:$G$250)),"-")</f>
        <v/>
      </c>
    </row>
    <row r="7">
      <c r="A7" s="16">
        <f>'Data'!A7</f>
        <v/>
      </c>
      <c r="B7" s="16">
        <f>'Data'!B7</f>
        <v/>
      </c>
      <c r="C7" s="16">
        <f ref="C7:C7" t="array">IFERROR(MAX(IF(Lookups!$E$3:$E$250&lt;Towers!C7/Area!C7*(Settings!$C$16/100),Lookups!$GL$3:$G$250)),"-")</f>
        <v/>
      </c>
      <c r="D7" s="16">
        <f ref="D7:D7" t="array">IFERROR(MAX(IF(Lookups!$E$3:$E$250&lt;Towers!D7/Area!D7*(Settings!$C$16/100),Lookups!$GL$3:$G$250)),"-")</f>
        <v/>
      </c>
      <c r="E7" s="16">
        <f ref="E7:E7" t="array">IFERROR(MAX(IF(Lookups!$E$3:$E$250&lt;Towers!E7/Area!E7*(Settings!$C$16/100),Lookups!$GL$3:$G$250)),"-")</f>
        <v/>
      </c>
      <c r="F7" s="16">
        <f ref="F7:F7" t="array">IFERROR(MAX(IF(Lookups!$E$3:$E$250&lt;Towers!F7/Area!F7*(Settings!$C$16/100),Lookups!$GL$3:$G$250)),"-")</f>
        <v/>
      </c>
      <c r="G7" s="16">
        <f ref="G7:G7" t="array">IFERROR(MAX(IF(Lookups!$E$3:$E$250&lt;Towers!G7/Area!G7*(Settings!$C$16/100),Lookups!$GL$3:$G$250)),"-")</f>
        <v/>
      </c>
      <c r="H7" s="16">
        <f ref="H7:H7" t="array">IFERROR(MAX(IF(Lookups!$E$3:$E$250&lt;Towers!H7/Area!H7*(Settings!$C$16/100),Lookups!$GL$3:$G$250)),"-")</f>
        <v/>
      </c>
      <c r="I7" s="16">
        <f ref="I7:I7" t="array">IFERROR(MAX(IF(Lookups!$E$3:$E$250&lt;Towers!I7/Area!I7*(Settings!$C$16/100),Lookups!$GL$3:$G$250)),"-")</f>
        <v/>
      </c>
      <c r="J7" s="16">
        <f ref="J7:J7" t="array">IFERROR(MAX(IF(Lookups!$E$3:$E$250&lt;Towers!J7/Area!J7*(Settings!$C$16/100),Lookups!$GL$3:$G$250)),"-")</f>
        <v/>
      </c>
      <c r="K7" s="16">
        <f ref="K7:K7" t="array">IFERROR(MAX(IF(Lookups!$E$3:$E$250&lt;Towers!K7/Area!K7*(Settings!$C$16/100),Lookups!$GL$3:$G$250)),"-")</f>
        <v/>
      </c>
      <c r="L7" s="16">
        <f ref="L7:L7" t="array">IFERROR(MAX(IF(Lookups!$E$3:$E$250&lt;Towers!L7/Area!L7*(Settings!$C$16/100),Lookups!$GL$3:$G$250)),"-")</f>
        <v/>
      </c>
    </row>
    <row r="8">
      <c r="A8" s="16">
        <f>'Data'!A8</f>
        <v/>
      </c>
      <c r="B8" s="16">
        <f>'Data'!B8</f>
        <v/>
      </c>
      <c r="C8" s="16">
        <f ref="C8:C8" t="array">IFERROR(MAX(IF(Lookups!$E$3:$E$250&lt;Towers!C8/Area!C8*(Settings!$C$16/100),Lookups!$GL$3:$G$250)),"-")</f>
        <v/>
      </c>
      <c r="D8" s="16">
        <f ref="D8:D8" t="array">IFERROR(MAX(IF(Lookups!$E$3:$E$250&lt;Towers!D8/Area!D8*(Settings!$C$16/100),Lookups!$GL$3:$G$250)),"-")</f>
        <v/>
      </c>
      <c r="E8" s="16">
        <f ref="E8:E8" t="array">IFERROR(MAX(IF(Lookups!$E$3:$E$250&lt;Towers!E8/Area!E8*(Settings!$C$16/100),Lookups!$GL$3:$G$250)),"-")</f>
        <v/>
      </c>
      <c r="F8" s="16">
        <f ref="F8:F8" t="array">IFERROR(MAX(IF(Lookups!$E$3:$E$250&lt;Towers!F8/Area!F8*(Settings!$C$16/100),Lookups!$GL$3:$G$250)),"-")</f>
        <v/>
      </c>
      <c r="G8" s="16">
        <f ref="G8:G8" t="array">IFERROR(MAX(IF(Lookups!$E$3:$E$250&lt;Towers!G8/Area!G8*(Settings!$C$16/100),Lookups!$GL$3:$G$250)),"-")</f>
        <v/>
      </c>
      <c r="H8" s="16">
        <f ref="H8:H8" t="array">IFERROR(MAX(IF(Lookups!$E$3:$E$250&lt;Towers!H8/Area!H8*(Settings!$C$16/100),Lookups!$GL$3:$G$250)),"-")</f>
        <v/>
      </c>
      <c r="I8" s="16">
        <f ref="I8:I8" t="array">IFERROR(MAX(IF(Lookups!$E$3:$E$250&lt;Towers!I8/Area!I8*(Settings!$C$16/100),Lookups!$GL$3:$G$250)),"-")</f>
        <v/>
      </c>
      <c r="J8" s="16">
        <f ref="J8:J8" t="array">IFERROR(MAX(IF(Lookups!$E$3:$E$250&lt;Towers!J8/Area!J8*(Settings!$C$16/100),Lookups!$GL$3:$G$250)),"-")</f>
        <v/>
      </c>
      <c r="K8" s="16">
        <f ref="K8:K8" t="array">IFERROR(MAX(IF(Lookups!$E$3:$E$250&lt;Towers!K8/Area!K8*(Settings!$C$16/100),Lookups!$GL$3:$G$250)),"-")</f>
        <v/>
      </c>
      <c r="L8" s="16">
        <f ref="L8:L8" t="array">IFERROR(MAX(IF(Lookups!$E$3:$E$250&lt;Towers!L8/Area!L8*(Settings!$C$16/100),Lookups!$GL$3:$G$250)),"-")</f>
        <v/>
      </c>
    </row>
    <row r="9">
      <c r="A9" s="16">
        <f>'Data'!A9</f>
        <v/>
      </c>
      <c r="B9" s="16">
        <f>'Data'!B9</f>
        <v/>
      </c>
      <c r="C9" s="16">
        <f ref="C9:C9" t="array">IFERROR(MAX(IF(Lookups!$E$3:$E$250&lt;Towers!C9/Area!C9*(Settings!$C$16/100),Lookups!$GL$3:$G$250)),"-")</f>
        <v/>
      </c>
      <c r="D9" s="16">
        <f ref="D9:D9" t="array">IFERROR(MAX(IF(Lookups!$E$3:$E$250&lt;Towers!D9/Area!D9*(Settings!$C$16/100),Lookups!$GL$3:$G$250)),"-")</f>
        <v/>
      </c>
      <c r="E9" s="16">
        <f ref="E9:E9" t="array">IFERROR(MAX(IF(Lookups!$E$3:$E$250&lt;Towers!E9/Area!E9*(Settings!$C$16/100),Lookups!$GL$3:$G$250)),"-")</f>
        <v/>
      </c>
      <c r="F9" s="16">
        <f ref="F9:F9" t="array">IFERROR(MAX(IF(Lookups!$E$3:$E$250&lt;Towers!F9/Area!F9*(Settings!$C$16/100),Lookups!$GL$3:$G$250)),"-")</f>
        <v/>
      </c>
      <c r="G9" s="16">
        <f ref="G9:G9" t="array">IFERROR(MAX(IF(Lookups!$E$3:$E$250&lt;Towers!G9/Area!G9*(Settings!$C$16/100),Lookups!$GL$3:$G$250)),"-")</f>
        <v/>
      </c>
      <c r="H9" s="16">
        <f ref="H9:H9" t="array">IFERROR(MAX(IF(Lookups!$E$3:$E$250&lt;Towers!H9/Area!H9*(Settings!$C$16/100),Lookups!$GL$3:$G$250)),"-")</f>
        <v/>
      </c>
      <c r="I9" s="16">
        <f ref="I9:I9" t="array">IFERROR(MAX(IF(Lookups!$E$3:$E$250&lt;Towers!I9/Area!I9*(Settings!$C$16/100),Lookups!$GL$3:$G$250)),"-")</f>
        <v/>
      </c>
      <c r="J9" s="16">
        <f ref="J9:J9" t="array">IFERROR(MAX(IF(Lookups!$E$3:$E$250&lt;Towers!J9/Area!J9*(Settings!$C$16/100),Lookups!$GL$3:$G$250)),"-")</f>
        <v/>
      </c>
      <c r="K9" s="16">
        <f ref="K9:K9" t="array">IFERROR(MAX(IF(Lookups!$E$3:$E$250&lt;Towers!K9/Area!K9*(Settings!$C$16/100),Lookups!$GL$3:$G$250)),"-")</f>
        <v/>
      </c>
      <c r="L9" s="16">
        <f ref="L9:L9" t="array">IFERROR(MAX(IF(Lookups!$E$3:$E$250&lt;Towers!L9/Area!L9*(Settings!$C$16/100),Lookups!$GL$3:$G$250)),"-")</f>
        <v/>
      </c>
    </row>
    <row r="10">
      <c r="A10" s="16">
        <f>'Data'!A10</f>
        <v/>
      </c>
      <c r="B10" s="16">
        <f>'Data'!B10</f>
        <v/>
      </c>
      <c r="C10" s="16">
        <f ref="C10:C10" t="array">IFERROR(MAX(IF(Lookups!$E$3:$E$250&lt;Towers!C10/Area!C10*(Settings!$C$16/100),Lookups!$GL$3:$G$250)),"-")</f>
        <v/>
      </c>
      <c r="D10" s="16">
        <f ref="D10:D10" t="array">IFERROR(MAX(IF(Lookups!$E$3:$E$250&lt;Towers!D10/Area!D10*(Settings!$C$16/100),Lookups!$GL$3:$G$250)),"-")</f>
        <v/>
      </c>
      <c r="E10" s="16">
        <f ref="E10:E10" t="array">IFERROR(MAX(IF(Lookups!$E$3:$E$250&lt;Towers!E10/Area!E10*(Settings!$C$16/100),Lookups!$GL$3:$G$250)),"-")</f>
        <v/>
      </c>
      <c r="F10" s="16">
        <f ref="F10:F10" t="array">IFERROR(MAX(IF(Lookups!$E$3:$E$250&lt;Towers!F10/Area!F10*(Settings!$C$16/100),Lookups!$GL$3:$G$250)),"-")</f>
        <v/>
      </c>
      <c r="G10" s="16">
        <f ref="G10:G10" t="array">IFERROR(MAX(IF(Lookups!$E$3:$E$250&lt;Towers!G10/Area!G10*(Settings!$C$16/100),Lookups!$GL$3:$G$250)),"-")</f>
        <v/>
      </c>
      <c r="H10" s="16">
        <f ref="H10:H10" t="array">IFERROR(MAX(IF(Lookups!$E$3:$E$250&lt;Towers!H10/Area!H10*(Settings!$C$16/100),Lookups!$GL$3:$G$250)),"-")</f>
        <v/>
      </c>
      <c r="I10" s="16">
        <f ref="I10:I10" t="array">IFERROR(MAX(IF(Lookups!$E$3:$E$250&lt;Towers!I10/Area!I10*(Settings!$C$16/100),Lookups!$GL$3:$G$250)),"-")</f>
        <v/>
      </c>
      <c r="J10" s="16">
        <f ref="J10:J10" t="array">IFERROR(MAX(IF(Lookups!$E$3:$E$250&lt;Towers!J10/Area!J10*(Settings!$C$16/100),Lookups!$GL$3:$G$250)),"-")</f>
        <v/>
      </c>
      <c r="K10" s="16">
        <f ref="K10:K10" t="array">IFERROR(MAX(IF(Lookups!$E$3:$E$250&lt;Towers!K10/Area!K10*(Settings!$C$16/100),Lookups!$GL$3:$G$250)),"-")</f>
        <v/>
      </c>
      <c r="L10" s="16">
        <f ref="L10:L10" t="array">IFERROR(MAX(IF(Lookups!$E$3:$E$250&lt;Towers!L10/Area!L10*(Settings!$C$16/100),Lookups!$GL$3:$G$250)),"-")</f>
        <v/>
      </c>
    </row>
    <row r="11">
      <c r="A11" s="16">
        <f>'Data'!A11</f>
        <v/>
      </c>
      <c r="B11" s="16">
        <f>'Data'!B11</f>
        <v/>
      </c>
      <c r="C11" s="16">
        <f ref="C11:C11" t="array">IFERROR(MAX(IF(Lookups!$E$3:$E$250&lt;Towers!C11/Area!C11*(Settings!$C$16/100),Lookups!$GL$3:$G$250)),"-")</f>
        <v/>
      </c>
      <c r="D11" s="16">
        <f ref="D11:D11" t="array">IFERROR(MAX(IF(Lookups!$E$3:$E$250&lt;Towers!D11/Area!D11*(Settings!$C$16/100),Lookups!$GL$3:$G$250)),"-")</f>
        <v/>
      </c>
      <c r="E11" s="16">
        <f ref="E11:E11" t="array">IFERROR(MAX(IF(Lookups!$E$3:$E$250&lt;Towers!E11/Area!E11*(Settings!$C$16/100),Lookups!$GL$3:$G$250)),"-")</f>
        <v/>
      </c>
      <c r="F11" s="16">
        <f ref="F11:F11" t="array">IFERROR(MAX(IF(Lookups!$E$3:$E$250&lt;Towers!F11/Area!F11*(Settings!$C$16/100),Lookups!$GL$3:$G$250)),"-")</f>
        <v/>
      </c>
      <c r="G11" s="16">
        <f ref="G11:G11" t="array">IFERROR(MAX(IF(Lookups!$E$3:$E$250&lt;Towers!G11/Area!G11*(Settings!$C$16/100),Lookups!$GL$3:$G$250)),"-")</f>
        <v/>
      </c>
      <c r="H11" s="16">
        <f ref="H11:H11" t="array">IFERROR(MAX(IF(Lookups!$E$3:$E$250&lt;Towers!H11/Area!H11*(Settings!$C$16/100),Lookups!$GL$3:$G$250)),"-")</f>
        <v/>
      </c>
      <c r="I11" s="16">
        <f ref="I11:I11" t="array">IFERROR(MAX(IF(Lookups!$E$3:$E$250&lt;Towers!I11/Area!I11*(Settings!$C$16/100),Lookups!$GL$3:$G$250)),"-")</f>
        <v/>
      </c>
      <c r="J11" s="16">
        <f ref="J11:J11" t="array">IFERROR(MAX(IF(Lookups!$E$3:$E$250&lt;Towers!J11/Area!J11*(Settings!$C$16/100),Lookups!$GL$3:$G$250)),"-")</f>
        <v/>
      </c>
      <c r="K11" s="16">
        <f ref="K11:K11" t="array">IFERROR(MAX(IF(Lookups!$E$3:$E$250&lt;Towers!K11/Area!K11*(Settings!$C$16/100),Lookups!$GL$3:$G$250)),"-")</f>
        <v/>
      </c>
      <c r="L11" s="16">
        <f ref="L11:L11" t="array">IFERROR(MAX(IF(Lookups!$E$3:$E$250&lt;Towers!L11/Area!L11*(Settings!$C$16/100),Lookups!$GL$3:$G$250)),"-")</f>
        <v/>
      </c>
    </row>
    <row r="12">
      <c r="A12" s="16">
        <f>'Data'!A12</f>
        <v/>
      </c>
      <c r="B12" s="16">
        <f>'Data'!B12</f>
        <v/>
      </c>
      <c r="C12" s="16">
        <f ref="C12:C12" t="array">IFERROR(MAX(IF(Lookups!$E$3:$E$250&lt;Towers!C12/Area!C12*(Settings!$C$16/100),Lookups!$GL$3:$G$250)),"-")</f>
        <v/>
      </c>
      <c r="D12" s="16">
        <f ref="D12:D12" t="array">IFERROR(MAX(IF(Lookups!$E$3:$E$250&lt;Towers!D12/Area!D12*(Settings!$C$16/100),Lookups!$GL$3:$G$250)),"-")</f>
        <v/>
      </c>
      <c r="E12" s="16">
        <f ref="E12:E12" t="array">IFERROR(MAX(IF(Lookups!$E$3:$E$250&lt;Towers!E12/Area!E12*(Settings!$C$16/100),Lookups!$GL$3:$G$250)),"-")</f>
        <v/>
      </c>
      <c r="F12" s="16">
        <f ref="F12:F12" t="array">IFERROR(MAX(IF(Lookups!$E$3:$E$250&lt;Towers!F12/Area!F12*(Settings!$C$16/100),Lookups!$GL$3:$G$250)),"-")</f>
        <v/>
      </c>
      <c r="G12" s="16">
        <f ref="G12:G12" t="array">IFERROR(MAX(IF(Lookups!$E$3:$E$250&lt;Towers!G12/Area!G12*(Settings!$C$16/100),Lookups!$GL$3:$G$250)),"-")</f>
        <v/>
      </c>
      <c r="H12" s="16">
        <f ref="H12:H12" t="array">IFERROR(MAX(IF(Lookups!$E$3:$E$250&lt;Towers!H12/Area!H12*(Settings!$C$16/100),Lookups!$GL$3:$G$250)),"-")</f>
        <v/>
      </c>
      <c r="I12" s="16">
        <f ref="I12:I12" t="array">IFERROR(MAX(IF(Lookups!$E$3:$E$250&lt;Towers!I12/Area!I12*(Settings!$C$16/100),Lookups!$GL$3:$G$250)),"-")</f>
        <v/>
      </c>
      <c r="J12" s="16">
        <f ref="J12:J12" t="array">IFERROR(MAX(IF(Lookups!$E$3:$E$250&lt;Towers!J12/Area!J12*(Settings!$C$16/100),Lookups!$GL$3:$G$250)),"-")</f>
        <v/>
      </c>
      <c r="K12" s="16">
        <f ref="K12:K12" t="array">IFERROR(MAX(IF(Lookups!$E$3:$E$250&lt;Towers!K12/Area!K12*(Settings!$C$16/100),Lookups!$GL$3:$G$250)),"-")</f>
        <v/>
      </c>
      <c r="L12" s="16">
        <f ref="L12:L12" t="array">IFERROR(MAX(IF(Lookups!$E$3:$E$250&lt;Towers!L12/Area!L12*(Settings!$C$16/100),Lookups!$GL$3:$G$250)),"-")</f>
        <v/>
      </c>
    </row>
    <row r="13">
      <c r="A13" s="16">
        <f>'Data'!A13</f>
        <v/>
      </c>
      <c r="B13" s="16">
        <f>'Data'!B13</f>
        <v/>
      </c>
      <c r="C13" s="16">
        <f ref="C13:C13" t="array">IFERROR(MAX(IF(Lookups!$E$3:$E$250&lt;Towers!C13/Area!C13*(Settings!$C$16/100),Lookups!$GL$3:$G$250)),"-")</f>
        <v/>
      </c>
      <c r="D13" s="16">
        <f ref="D13:D13" t="array">IFERROR(MAX(IF(Lookups!$E$3:$E$250&lt;Towers!D13/Area!D13*(Settings!$C$16/100),Lookups!$GL$3:$G$250)),"-")</f>
        <v/>
      </c>
      <c r="E13" s="16">
        <f ref="E13:E13" t="array">IFERROR(MAX(IF(Lookups!$E$3:$E$250&lt;Towers!E13/Area!E13*(Settings!$C$16/100),Lookups!$GL$3:$G$250)),"-")</f>
        <v/>
      </c>
      <c r="F13" s="16">
        <f ref="F13:F13" t="array">IFERROR(MAX(IF(Lookups!$E$3:$E$250&lt;Towers!F13/Area!F13*(Settings!$C$16/100),Lookups!$GL$3:$G$250)),"-")</f>
        <v/>
      </c>
      <c r="G13" s="16">
        <f ref="G13:G13" t="array">IFERROR(MAX(IF(Lookups!$E$3:$E$250&lt;Towers!G13/Area!G13*(Settings!$C$16/100),Lookups!$GL$3:$G$250)),"-")</f>
        <v/>
      </c>
      <c r="H13" s="16">
        <f ref="H13:H13" t="array">IFERROR(MAX(IF(Lookups!$E$3:$E$250&lt;Towers!H13/Area!H13*(Settings!$C$16/100),Lookups!$GL$3:$G$250)),"-")</f>
        <v/>
      </c>
      <c r="I13" s="16">
        <f ref="I13:I13" t="array">IFERROR(MAX(IF(Lookups!$E$3:$E$250&lt;Towers!I13/Area!I13*(Settings!$C$16/100),Lookups!$GL$3:$G$250)),"-")</f>
        <v/>
      </c>
      <c r="J13" s="16">
        <f ref="J13:J13" t="array">IFERROR(MAX(IF(Lookups!$E$3:$E$250&lt;Towers!J13/Area!J13*(Settings!$C$16/100),Lookups!$GL$3:$G$250)),"-")</f>
        <v/>
      </c>
      <c r="K13" s="16">
        <f ref="K13:K13" t="array">IFERROR(MAX(IF(Lookups!$E$3:$E$250&lt;Towers!K13/Area!K13*(Settings!$C$16/100),Lookups!$GL$3:$G$250)),"-")</f>
        <v/>
      </c>
      <c r="L13" s="16">
        <f ref="L13:L13" t="array">IFERROR(MAX(IF(Lookups!$E$3:$E$250&lt;Towers!L13/Area!L13*(Settings!$C$16/100),Lookups!$GL$3:$G$250)),"-")</f>
        <v/>
      </c>
    </row>
    <row r="14">
      <c r="A14" s="16">
        <f>'Data'!A14</f>
        <v/>
      </c>
      <c r="B14" s="16">
        <f>'Data'!B14</f>
        <v/>
      </c>
      <c r="C14" s="16">
        <f ref="C14:C14" t="array">IFERROR(MAX(IF(Lookups!$E$3:$E$250&lt;Towers!C14/Area!C14*(Settings!$C$16/100),Lookups!$GL$3:$G$250)),"-")</f>
        <v/>
      </c>
      <c r="D14" s="16">
        <f ref="D14:D14" t="array">IFERROR(MAX(IF(Lookups!$E$3:$E$250&lt;Towers!D14/Area!D14*(Settings!$C$16/100),Lookups!$GL$3:$G$250)),"-")</f>
        <v/>
      </c>
      <c r="E14" s="16">
        <f ref="E14:E14" t="array">IFERROR(MAX(IF(Lookups!$E$3:$E$250&lt;Towers!E14/Area!E14*(Settings!$C$16/100),Lookups!$GL$3:$G$250)),"-")</f>
        <v/>
      </c>
      <c r="F14" s="16">
        <f ref="F14:F14" t="array">IFERROR(MAX(IF(Lookups!$E$3:$E$250&lt;Towers!F14/Area!F14*(Settings!$C$16/100),Lookups!$GL$3:$G$250)),"-")</f>
        <v/>
      </c>
      <c r="G14" s="16">
        <f ref="G14:G14" t="array">IFERROR(MAX(IF(Lookups!$E$3:$E$250&lt;Towers!G14/Area!G14*(Settings!$C$16/100),Lookups!$GL$3:$G$250)),"-")</f>
        <v/>
      </c>
      <c r="H14" s="16">
        <f ref="H14:H14" t="array">IFERROR(MAX(IF(Lookups!$E$3:$E$250&lt;Towers!H14/Area!H14*(Settings!$C$16/100),Lookups!$GL$3:$G$250)),"-")</f>
        <v/>
      </c>
      <c r="I14" s="16">
        <f ref="I14:I14" t="array">IFERROR(MAX(IF(Lookups!$E$3:$E$250&lt;Towers!I14/Area!I14*(Settings!$C$16/100),Lookups!$GL$3:$G$250)),"-")</f>
        <v/>
      </c>
      <c r="J14" s="16">
        <f ref="J14:J14" t="array">IFERROR(MAX(IF(Lookups!$E$3:$E$250&lt;Towers!J14/Area!J14*(Settings!$C$16/100),Lookups!$GL$3:$G$250)),"-")</f>
        <v/>
      </c>
      <c r="K14" s="16">
        <f ref="K14:K14" t="array">IFERROR(MAX(IF(Lookups!$E$3:$E$250&lt;Towers!K14/Area!K14*(Settings!$C$16/100),Lookups!$GL$3:$G$250)),"-")</f>
        <v/>
      </c>
      <c r="L14" s="16">
        <f ref="L14:L14" t="array">IFERROR(MAX(IF(Lookups!$E$3:$E$250&lt;Towers!L14/Area!L14*(Settings!$C$16/100),Lookups!$GL$3:$G$250)),"-")</f>
        <v/>
      </c>
    </row>
    <row r="15">
      <c r="A15" s="16">
        <f>'Data'!A15</f>
        <v/>
      </c>
      <c r="B15" s="16">
        <f>'Data'!B15</f>
        <v/>
      </c>
      <c r="C15" s="16">
        <f ref="C15:C15" t="array">IFERROR(MAX(IF(Lookups!$E$3:$E$250&lt;Towers!C15/Area!C15*(Settings!$C$16/100),Lookups!$GL$3:$G$250)),"-")</f>
        <v/>
      </c>
      <c r="D15" s="16">
        <f ref="D15:D15" t="array">IFERROR(MAX(IF(Lookups!$E$3:$E$250&lt;Towers!D15/Area!D15*(Settings!$C$16/100),Lookups!$GL$3:$G$250)),"-")</f>
        <v/>
      </c>
      <c r="E15" s="16">
        <f ref="E15:E15" t="array">IFERROR(MAX(IF(Lookups!$E$3:$E$250&lt;Towers!E15/Area!E15*(Settings!$C$16/100),Lookups!$GL$3:$G$250)),"-")</f>
        <v/>
      </c>
      <c r="F15" s="16">
        <f ref="F15:F15" t="array">IFERROR(MAX(IF(Lookups!$E$3:$E$250&lt;Towers!F15/Area!F15*(Settings!$C$16/100),Lookups!$GL$3:$G$250)),"-")</f>
        <v/>
      </c>
      <c r="G15" s="16">
        <f ref="G15:G15" t="array">IFERROR(MAX(IF(Lookups!$E$3:$E$250&lt;Towers!G15/Area!G15*(Settings!$C$16/100),Lookups!$GL$3:$G$250)),"-")</f>
        <v/>
      </c>
      <c r="H15" s="16">
        <f ref="H15:H15" t="array">IFERROR(MAX(IF(Lookups!$E$3:$E$250&lt;Towers!H15/Area!H15*(Settings!$C$16/100),Lookups!$GL$3:$G$250)),"-")</f>
        <v/>
      </c>
      <c r="I15" s="16">
        <f ref="I15:I15" t="array">IFERROR(MAX(IF(Lookups!$E$3:$E$250&lt;Towers!I15/Area!I15*(Settings!$C$16/100),Lookups!$GL$3:$G$250)),"-")</f>
        <v/>
      </c>
      <c r="J15" s="16">
        <f ref="J15:J15" t="array">IFERROR(MAX(IF(Lookups!$E$3:$E$250&lt;Towers!J15/Area!J15*(Settings!$C$16/100),Lookups!$GL$3:$G$250)),"-")</f>
        <v/>
      </c>
      <c r="K15" s="16">
        <f ref="K15:K15" t="array">IFERROR(MAX(IF(Lookups!$E$3:$E$250&lt;Towers!K15/Area!K15*(Settings!$C$16/100),Lookups!$GL$3:$G$250)),"-")</f>
        <v/>
      </c>
      <c r="L15" s="16">
        <f ref="L15:L15" t="array">IFERROR(MAX(IF(Lookups!$E$3:$E$250&lt;Towers!L15/Area!L15*(Settings!$C$16/100),Lookups!$GL$3:$G$250)),"-")</f>
        <v/>
      </c>
    </row>
    <row r="16">
      <c r="A16" s="16">
        <f>'Data'!A16</f>
        <v/>
      </c>
      <c r="B16" s="16">
        <f>'Data'!B16</f>
        <v/>
      </c>
      <c r="C16" s="16">
        <f ref="C16:C16" t="array">IFERROR(MAX(IF(Lookups!$E$3:$E$250&lt;Towers!C16/Area!C16*(Settings!$C$16/100),Lookups!$GL$3:$G$250)),"-")</f>
        <v/>
      </c>
      <c r="D16" s="16">
        <f ref="D16:D16" t="array">IFERROR(MAX(IF(Lookups!$E$3:$E$250&lt;Towers!D16/Area!D16*(Settings!$C$16/100),Lookups!$GL$3:$G$250)),"-")</f>
        <v/>
      </c>
      <c r="E16" s="16">
        <f ref="E16:E16" t="array">IFERROR(MAX(IF(Lookups!$E$3:$E$250&lt;Towers!E16/Area!E16*(Settings!$C$16/100),Lookups!$GL$3:$G$250)),"-")</f>
        <v/>
      </c>
      <c r="F16" s="16">
        <f ref="F16:F16" t="array">IFERROR(MAX(IF(Lookups!$E$3:$E$250&lt;Towers!F16/Area!F16*(Settings!$C$16/100),Lookups!$GL$3:$G$250)),"-")</f>
        <v/>
      </c>
      <c r="G16" s="16">
        <f ref="G16:G16" t="array">IFERROR(MAX(IF(Lookups!$E$3:$E$250&lt;Towers!G16/Area!G16*(Settings!$C$16/100),Lookups!$GL$3:$G$250)),"-")</f>
        <v/>
      </c>
      <c r="H16" s="16">
        <f ref="H16:H16" t="array">IFERROR(MAX(IF(Lookups!$E$3:$E$250&lt;Towers!H16/Area!H16*(Settings!$C$16/100),Lookups!$GL$3:$G$250)),"-")</f>
        <v/>
      </c>
      <c r="I16" s="16">
        <f ref="I16:I16" t="array">IFERROR(MAX(IF(Lookups!$E$3:$E$250&lt;Towers!I16/Area!I16*(Settings!$C$16/100),Lookups!$GL$3:$G$250)),"-")</f>
        <v/>
      </c>
      <c r="J16" s="16">
        <f ref="J16:J16" t="array">IFERROR(MAX(IF(Lookups!$E$3:$E$250&lt;Towers!J16/Area!J16*(Settings!$C$16/100),Lookups!$GL$3:$G$250)),"-")</f>
        <v/>
      </c>
      <c r="K16" s="16">
        <f ref="K16:K16" t="array">IFERROR(MAX(IF(Lookups!$E$3:$E$250&lt;Towers!K16/Area!K16*(Settings!$C$16/100),Lookups!$GL$3:$G$250)),"-")</f>
        <v/>
      </c>
      <c r="L16" s="16">
        <f ref="L16:L16" t="array">IFERROR(MAX(IF(Lookups!$E$3:$E$250&lt;Towers!L16/Area!L16*(Settings!$C$16/100),Lookups!$GL$3:$G$250)),"-")</f>
        <v/>
      </c>
    </row>
    <row r="17">
      <c r="A17" s="16">
        <f>'Data'!A17</f>
        <v/>
      </c>
      <c r="B17" s="16">
        <f>'Data'!B17</f>
        <v/>
      </c>
      <c r="C17" s="16">
        <f ref="C17:C17" t="array">IFERROR(MAX(IF(Lookups!$E$3:$E$250&lt;Towers!C17/Area!C17*(Settings!$C$16/100),Lookups!$GL$3:$G$250)),"-")</f>
        <v/>
      </c>
      <c r="D17" s="16">
        <f ref="D17:D17" t="array">IFERROR(MAX(IF(Lookups!$E$3:$E$250&lt;Towers!D17/Area!D17*(Settings!$C$16/100),Lookups!$GL$3:$G$250)),"-")</f>
        <v/>
      </c>
      <c r="E17" s="16">
        <f ref="E17:E17" t="array">IFERROR(MAX(IF(Lookups!$E$3:$E$250&lt;Towers!E17/Area!E17*(Settings!$C$16/100),Lookups!$GL$3:$G$250)),"-")</f>
        <v/>
      </c>
      <c r="F17" s="16">
        <f ref="F17:F17" t="array">IFERROR(MAX(IF(Lookups!$E$3:$E$250&lt;Towers!F17/Area!F17*(Settings!$C$16/100),Lookups!$GL$3:$G$250)),"-")</f>
        <v/>
      </c>
      <c r="G17" s="16">
        <f ref="G17:G17" t="array">IFERROR(MAX(IF(Lookups!$E$3:$E$250&lt;Towers!G17/Area!G17*(Settings!$C$16/100),Lookups!$GL$3:$G$250)),"-")</f>
        <v/>
      </c>
      <c r="H17" s="16">
        <f ref="H17:H17" t="array">IFERROR(MAX(IF(Lookups!$E$3:$E$250&lt;Towers!H17/Area!H17*(Settings!$C$16/100),Lookups!$GL$3:$G$250)),"-")</f>
        <v/>
      </c>
      <c r="I17" s="16">
        <f ref="I17:I17" t="array">IFERROR(MAX(IF(Lookups!$E$3:$E$250&lt;Towers!I17/Area!I17*(Settings!$C$16/100),Lookups!$GL$3:$G$250)),"-")</f>
        <v/>
      </c>
      <c r="J17" s="16">
        <f ref="J17:J17" t="array">IFERROR(MAX(IF(Lookups!$E$3:$E$250&lt;Towers!J17/Area!J17*(Settings!$C$16/100),Lookups!$GL$3:$G$250)),"-")</f>
        <v/>
      </c>
      <c r="K17" s="16">
        <f ref="K17:K17" t="array">IFERROR(MAX(IF(Lookups!$E$3:$E$250&lt;Towers!K17/Area!K17*(Settings!$C$16/100),Lookups!$GL$3:$G$250)),"-")</f>
        <v/>
      </c>
      <c r="L17" s="16">
        <f ref="L17:L17" t="array">IFERROR(MAX(IF(Lookups!$E$3:$E$250&lt;Towers!L17/Area!L17*(Settings!$C$16/100),Lookups!$GL$3:$G$250)),"-")</f>
        <v/>
      </c>
    </row>
    <row r="18">
      <c r="A18" s="16">
        <f>'Data'!A18</f>
        <v/>
      </c>
      <c r="B18" s="16">
        <f>'Data'!B18</f>
        <v/>
      </c>
      <c r="C18" s="16">
        <f ref="C18:C18" t="array">IFERROR(MAX(IF(Lookups!$E$3:$E$250&lt;Towers!C18/Area!C18*(Settings!$C$16/100),Lookups!$GL$3:$G$250)),"-")</f>
        <v/>
      </c>
      <c r="D18" s="16">
        <f ref="D18:D18" t="array">IFERROR(MAX(IF(Lookups!$E$3:$E$250&lt;Towers!D18/Area!D18*(Settings!$C$16/100),Lookups!$GL$3:$G$250)),"-")</f>
        <v/>
      </c>
      <c r="E18" s="16">
        <f ref="E18:E18" t="array">IFERROR(MAX(IF(Lookups!$E$3:$E$250&lt;Towers!E18/Area!E18*(Settings!$C$16/100),Lookups!$GL$3:$G$250)),"-")</f>
        <v/>
      </c>
      <c r="F18" s="16">
        <f ref="F18:F18" t="array">IFERROR(MAX(IF(Lookups!$E$3:$E$250&lt;Towers!F18/Area!F18*(Settings!$C$16/100),Lookups!$GL$3:$G$250)),"-")</f>
        <v/>
      </c>
      <c r="G18" s="16">
        <f ref="G18:G18" t="array">IFERROR(MAX(IF(Lookups!$E$3:$E$250&lt;Towers!G18/Area!G18*(Settings!$C$16/100),Lookups!$GL$3:$G$250)),"-")</f>
        <v/>
      </c>
      <c r="H18" s="16">
        <f ref="H18:H18" t="array">IFERROR(MAX(IF(Lookups!$E$3:$E$250&lt;Towers!H18/Area!H18*(Settings!$C$16/100),Lookups!$GL$3:$G$250)),"-")</f>
        <v/>
      </c>
      <c r="I18" s="16">
        <f ref="I18:I18" t="array">IFERROR(MAX(IF(Lookups!$E$3:$E$250&lt;Towers!I18/Area!I18*(Settings!$C$16/100),Lookups!$GL$3:$G$250)),"-")</f>
        <v/>
      </c>
      <c r="J18" s="16">
        <f ref="J18:J18" t="array">IFERROR(MAX(IF(Lookups!$E$3:$E$250&lt;Towers!J18/Area!J18*(Settings!$C$16/100),Lookups!$GL$3:$G$250)),"-")</f>
        <v/>
      </c>
      <c r="K18" s="16">
        <f ref="K18:K18" t="array">IFERROR(MAX(IF(Lookups!$E$3:$E$250&lt;Towers!K18/Area!K18*(Settings!$C$16/100),Lookups!$GL$3:$G$250)),"-")</f>
        <v/>
      </c>
      <c r="L18" s="16">
        <f ref="L18:L18" t="array">IFERROR(MAX(IF(Lookups!$E$3:$E$250&lt;Towers!L18/Area!L18*(Settings!$C$16/100),Lookups!$GL$3:$G$250)),"-")</f>
        <v/>
      </c>
    </row>
    <row r="19">
      <c r="A19" s="16">
        <f>'Data'!A19</f>
        <v/>
      </c>
      <c r="B19" s="16">
        <f>'Data'!B19</f>
        <v/>
      </c>
      <c r="C19" s="16">
        <f ref="C19:C19" t="array">IFERROR(MAX(IF(Lookups!$E$3:$E$250&lt;Towers!C19/Area!C19*(Settings!$C$16/100),Lookups!$GL$3:$G$250)),"-")</f>
        <v/>
      </c>
      <c r="D19" s="16">
        <f ref="D19:D19" t="array">IFERROR(MAX(IF(Lookups!$E$3:$E$250&lt;Towers!D19/Area!D19*(Settings!$C$16/100),Lookups!$GL$3:$G$250)),"-")</f>
        <v/>
      </c>
      <c r="E19" s="16">
        <f ref="E19:E19" t="array">IFERROR(MAX(IF(Lookups!$E$3:$E$250&lt;Towers!E19/Area!E19*(Settings!$C$16/100),Lookups!$GL$3:$G$250)),"-")</f>
        <v/>
      </c>
      <c r="F19" s="16">
        <f ref="F19:F19" t="array">IFERROR(MAX(IF(Lookups!$E$3:$E$250&lt;Towers!F19/Area!F19*(Settings!$C$16/100),Lookups!$GL$3:$G$250)),"-")</f>
        <v/>
      </c>
      <c r="G19" s="16">
        <f ref="G19:G19" t="array">IFERROR(MAX(IF(Lookups!$E$3:$E$250&lt;Towers!G19/Area!G19*(Settings!$C$16/100),Lookups!$GL$3:$G$250)),"-")</f>
        <v/>
      </c>
      <c r="H19" s="16">
        <f ref="H19:H19" t="array">IFERROR(MAX(IF(Lookups!$E$3:$E$250&lt;Towers!H19/Area!H19*(Settings!$C$16/100),Lookups!$GL$3:$G$250)),"-")</f>
        <v/>
      </c>
      <c r="I19" s="16">
        <f ref="I19:I19" t="array">IFERROR(MAX(IF(Lookups!$E$3:$E$250&lt;Towers!I19/Area!I19*(Settings!$C$16/100),Lookups!$GL$3:$G$250)),"-")</f>
        <v/>
      </c>
      <c r="J19" s="16">
        <f ref="J19:J19" t="array">IFERROR(MAX(IF(Lookups!$E$3:$E$250&lt;Towers!J19/Area!J19*(Settings!$C$16/100),Lookups!$GL$3:$G$250)),"-")</f>
        <v/>
      </c>
      <c r="K19" s="16">
        <f ref="K19:K19" t="array">IFERROR(MAX(IF(Lookups!$E$3:$E$250&lt;Towers!K19/Area!K19*(Settings!$C$16/100),Lookups!$GL$3:$G$250)),"-")</f>
        <v/>
      </c>
      <c r="L19" s="16">
        <f ref="L19:L19" t="array">IFERROR(MAX(IF(Lookups!$E$3:$E$250&lt;Towers!L19/Area!L19*(Settings!$C$16/100),Lookups!$GL$3:$G$250)),"-")</f>
        <v/>
      </c>
    </row>
    <row r="20">
      <c r="A20" s="16">
        <f>'Data'!A20</f>
        <v/>
      </c>
      <c r="B20" s="16">
        <f>'Data'!B20</f>
        <v/>
      </c>
      <c r="C20" s="16">
        <f ref="C20:C20" t="array">IFERROR(MAX(IF(Lookups!$E$3:$E$250&lt;Towers!C20/Area!C20*(Settings!$C$16/100),Lookups!$GL$3:$G$250)),"-")</f>
        <v/>
      </c>
      <c r="D20" s="16">
        <f ref="D20:D20" t="array">IFERROR(MAX(IF(Lookups!$E$3:$E$250&lt;Towers!D20/Area!D20*(Settings!$C$16/100),Lookups!$GL$3:$G$250)),"-")</f>
        <v/>
      </c>
      <c r="E20" s="16">
        <f ref="E20:E20" t="array">IFERROR(MAX(IF(Lookups!$E$3:$E$250&lt;Towers!E20/Area!E20*(Settings!$C$16/100),Lookups!$GL$3:$G$250)),"-")</f>
        <v/>
      </c>
      <c r="F20" s="16">
        <f ref="F20:F20" t="array">IFERROR(MAX(IF(Lookups!$E$3:$E$250&lt;Towers!F20/Area!F20*(Settings!$C$16/100),Lookups!$GL$3:$G$250)),"-")</f>
        <v/>
      </c>
      <c r="G20" s="16">
        <f ref="G20:G20" t="array">IFERROR(MAX(IF(Lookups!$E$3:$E$250&lt;Towers!G20/Area!G20*(Settings!$C$16/100),Lookups!$GL$3:$G$250)),"-")</f>
        <v/>
      </c>
      <c r="H20" s="16">
        <f ref="H20:H20" t="array">IFERROR(MAX(IF(Lookups!$E$3:$E$250&lt;Towers!H20/Area!H20*(Settings!$C$16/100),Lookups!$GL$3:$G$250)),"-")</f>
        <v/>
      </c>
      <c r="I20" s="16">
        <f ref="I20:I20" t="array">IFERROR(MAX(IF(Lookups!$E$3:$E$250&lt;Towers!I20/Area!I20*(Settings!$C$16/100),Lookups!$GL$3:$G$250)),"-")</f>
        <v/>
      </c>
      <c r="J20" s="16">
        <f ref="J20:J20" t="array">IFERROR(MAX(IF(Lookups!$E$3:$E$250&lt;Towers!J20/Area!J20*(Settings!$C$16/100),Lookups!$GL$3:$G$250)),"-")</f>
        <v/>
      </c>
      <c r="K20" s="16">
        <f ref="K20:K20" t="array">IFERROR(MAX(IF(Lookups!$E$3:$E$250&lt;Towers!K20/Area!K20*(Settings!$C$16/100),Lookups!$GL$3:$G$250)),"-")</f>
        <v/>
      </c>
      <c r="L20" s="16">
        <f ref="L20:L20" t="array">IFERROR(MAX(IF(Lookups!$E$3:$E$250&lt;Towers!L20/Area!L20*(Settings!$C$16/100),Lookups!$GL$3:$G$250)),"-")</f>
        <v/>
      </c>
    </row>
    <row r="21">
      <c r="A21" s="16">
        <f>'Data'!A21</f>
        <v/>
      </c>
      <c r="B21" s="16">
        <f>'Data'!B21</f>
        <v/>
      </c>
      <c r="C21" s="16">
        <f ref="C21:C21" t="array">IFERROR(MAX(IF(Lookups!$E$3:$E$250&lt;Towers!C21/Area!C21*(Settings!$C$16/100),Lookups!$GL$3:$G$250)),"-")</f>
        <v/>
      </c>
      <c r="D21" s="16">
        <f ref="D21:D21" t="array">IFERROR(MAX(IF(Lookups!$E$3:$E$250&lt;Towers!D21/Area!D21*(Settings!$C$16/100),Lookups!$GL$3:$G$250)),"-")</f>
        <v/>
      </c>
      <c r="E21" s="16">
        <f ref="E21:E21" t="array">IFERROR(MAX(IF(Lookups!$E$3:$E$250&lt;Towers!E21/Area!E21*(Settings!$C$16/100),Lookups!$GL$3:$G$250)),"-")</f>
        <v/>
      </c>
      <c r="F21" s="16">
        <f ref="F21:F21" t="array">IFERROR(MAX(IF(Lookups!$E$3:$E$250&lt;Towers!F21/Area!F21*(Settings!$C$16/100),Lookups!$GL$3:$G$250)),"-")</f>
        <v/>
      </c>
      <c r="G21" s="16">
        <f ref="G21:G21" t="array">IFERROR(MAX(IF(Lookups!$E$3:$E$250&lt;Towers!G21/Area!G21*(Settings!$C$16/100),Lookups!$GL$3:$G$250)),"-")</f>
        <v/>
      </c>
      <c r="H21" s="16">
        <f ref="H21:H21" t="array">IFERROR(MAX(IF(Lookups!$E$3:$E$250&lt;Towers!H21/Area!H21*(Settings!$C$16/100),Lookups!$GL$3:$G$250)),"-")</f>
        <v/>
      </c>
      <c r="I21" s="16">
        <f ref="I21:I21" t="array">IFERROR(MAX(IF(Lookups!$E$3:$E$250&lt;Towers!I21/Area!I21*(Settings!$C$16/100),Lookups!$GL$3:$G$250)),"-")</f>
        <v/>
      </c>
      <c r="J21" s="16">
        <f ref="J21:J21" t="array">IFERROR(MAX(IF(Lookups!$E$3:$E$250&lt;Towers!J21/Area!J21*(Settings!$C$16/100),Lookups!$GL$3:$G$250)),"-")</f>
        <v/>
      </c>
      <c r="K21" s="16">
        <f ref="K21:K21" t="array">IFERROR(MAX(IF(Lookups!$E$3:$E$250&lt;Towers!K21/Area!K21*(Settings!$C$16/100),Lookups!$GL$3:$G$250)),"-")</f>
        <v/>
      </c>
      <c r="L21" s="16">
        <f ref="L21:L21" t="array">IFERROR(MAX(IF(Lookups!$E$3:$E$250&lt;Towers!L21/Area!L21*(Settings!$C$16/100),Lookups!$GL$3:$G$250)),"-")</f>
        <v/>
      </c>
    </row>
    <row r="22">
      <c r="A22" s="16">
        <f>'Data'!A22</f>
        <v/>
      </c>
      <c r="B22" s="16">
        <f>'Data'!B22</f>
        <v/>
      </c>
      <c r="C22" s="16">
        <f ref="C22:C22" t="array">IFERROR(MAX(IF(Lookups!$E$3:$E$250&lt;Towers!C22/Area!C22*(Settings!$C$16/100),Lookups!$GL$3:$G$250)),"-")</f>
        <v/>
      </c>
      <c r="D22" s="16">
        <f ref="D22:D22" t="array">IFERROR(MAX(IF(Lookups!$E$3:$E$250&lt;Towers!D22/Area!D22*(Settings!$C$16/100),Lookups!$GL$3:$G$250)),"-")</f>
        <v/>
      </c>
      <c r="E22" s="16">
        <f ref="E22:E22" t="array">IFERROR(MAX(IF(Lookups!$E$3:$E$250&lt;Towers!E22/Area!E22*(Settings!$C$16/100),Lookups!$GL$3:$G$250)),"-")</f>
        <v/>
      </c>
      <c r="F22" s="16">
        <f ref="F22:F22" t="array">IFERROR(MAX(IF(Lookups!$E$3:$E$250&lt;Towers!F22/Area!F22*(Settings!$C$16/100),Lookups!$GL$3:$G$250)),"-")</f>
        <v/>
      </c>
      <c r="G22" s="16">
        <f ref="G22:G22" t="array">IFERROR(MAX(IF(Lookups!$E$3:$E$250&lt;Towers!G22/Area!G22*(Settings!$C$16/100),Lookups!$GL$3:$G$250)),"-")</f>
        <v/>
      </c>
      <c r="H22" s="16">
        <f ref="H22:H22" t="array">IFERROR(MAX(IF(Lookups!$E$3:$E$250&lt;Towers!H22/Area!H22*(Settings!$C$16/100),Lookups!$GL$3:$G$250)),"-")</f>
        <v/>
      </c>
      <c r="I22" s="16">
        <f ref="I22:I22" t="array">IFERROR(MAX(IF(Lookups!$E$3:$E$250&lt;Towers!I22/Area!I22*(Settings!$C$16/100),Lookups!$GL$3:$G$250)),"-")</f>
        <v/>
      </c>
      <c r="J22" s="16">
        <f ref="J22:J22" t="array">IFERROR(MAX(IF(Lookups!$E$3:$E$250&lt;Towers!J22/Area!J22*(Settings!$C$16/100),Lookups!$GL$3:$G$250)),"-")</f>
        <v/>
      </c>
      <c r="K22" s="16">
        <f ref="K22:K22" t="array">IFERROR(MAX(IF(Lookups!$E$3:$E$250&lt;Towers!K22/Area!K22*(Settings!$C$16/100),Lookups!$GL$3:$G$250)),"-")</f>
        <v/>
      </c>
      <c r="L22" s="16">
        <f ref="L22:L22" t="array">IFERROR(MAX(IF(Lookups!$E$3:$E$250&lt;Towers!L22/Area!L22*(Settings!$C$16/100),Lookups!$GL$3:$G$250)),"-")</f>
        <v/>
      </c>
    </row>
    <row r="23">
      <c r="A23" s="16">
        <f>'Data'!A23</f>
        <v/>
      </c>
      <c r="B23" s="16">
        <f>'Data'!B23</f>
        <v/>
      </c>
      <c r="C23" s="16">
        <f ref="C23:C23" t="array">IFERROR(MAX(IF(Lookups!$E$3:$E$250&lt;Towers!C23/Area!C23*(Settings!$C$16/100),Lookups!$GL$3:$G$250)),"-")</f>
        <v/>
      </c>
      <c r="D23" s="16">
        <f ref="D23:D23" t="array">IFERROR(MAX(IF(Lookups!$E$3:$E$250&lt;Towers!D23/Area!D23*(Settings!$C$16/100),Lookups!$GL$3:$G$250)),"-")</f>
        <v/>
      </c>
      <c r="E23" s="16">
        <f ref="E23:E23" t="array">IFERROR(MAX(IF(Lookups!$E$3:$E$250&lt;Towers!E23/Area!E23*(Settings!$C$16/100),Lookups!$GL$3:$G$250)),"-")</f>
        <v/>
      </c>
      <c r="F23" s="16">
        <f ref="F23:F23" t="array">IFERROR(MAX(IF(Lookups!$E$3:$E$250&lt;Towers!F23/Area!F23*(Settings!$C$16/100),Lookups!$GL$3:$G$250)),"-")</f>
        <v/>
      </c>
      <c r="G23" s="16">
        <f ref="G23:G23" t="array">IFERROR(MAX(IF(Lookups!$E$3:$E$250&lt;Towers!G23/Area!G23*(Settings!$C$16/100),Lookups!$GL$3:$G$250)),"-")</f>
        <v/>
      </c>
      <c r="H23" s="16">
        <f ref="H23:H23" t="array">IFERROR(MAX(IF(Lookups!$E$3:$E$250&lt;Towers!H23/Area!H23*(Settings!$C$16/100),Lookups!$GL$3:$G$250)),"-")</f>
        <v/>
      </c>
      <c r="I23" s="16">
        <f ref="I23:I23" t="array">IFERROR(MAX(IF(Lookups!$E$3:$E$250&lt;Towers!I23/Area!I23*(Settings!$C$16/100),Lookups!$GL$3:$G$250)),"-")</f>
        <v/>
      </c>
      <c r="J23" s="16">
        <f ref="J23:J23" t="array">IFERROR(MAX(IF(Lookups!$E$3:$E$250&lt;Towers!J23/Area!J23*(Settings!$C$16/100),Lookups!$GL$3:$G$250)),"-")</f>
        <v/>
      </c>
      <c r="K23" s="16">
        <f ref="K23:K23" t="array">IFERROR(MAX(IF(Lookups!$E$3:$E$250&lt;Towers!K23/Area!K23*(Settings!$C$16/100),Lookups!$GL$3:$G$250)),"-")</f>
        <v/>
      </c>
      <c r="L23" s="16">
        <f ref="L23:L23" t="array">IFERROR(MAX(IF(Lookups!$E$3:$E$250&lt;Towers!L23/Area!L23*(Settings!$C$16/100),Lookups!$GL$3:$G$250)),"-")</f>
        <v/>
      </c>
    </row>
    <row r="24">
      <c r="A24" s="16">
        <f>'Data'!A24</f>
        <v/>
      </c>
      <c r="B24" s="16">
        <f>'Data'!B24</f>
        <v/>
      </c>
      <c r="C24" s="16">
        <f ref="C24:C24" t="array">IFERROR(MAX(IF(Lookups!$E$3:$E$250&lt;Towers!C24/Area!C24*(Settings!$C$16/100),Lookups!$GL$3:$G$250)),"-")</f>
        <v/>
      </c>
      <c r="D24" s="16">
        <f ref="D24:D24" t="array">IFERROR(MAX(IF(Lookups!$E$3:$E$250&lt;Towers!D24/Area!D24*(Settings!$C$16/100),Lookups!$GL$3:$G$250)),"-")</f>
        <v/>
      </c>
      <c r="E24" s="16">
        <f ref="E24:E24" t="array">IFERROR(MAX(IF(Lookups!$E$3:$E$250&lt;Towers!E24/Area!E24*(Settings!$C$16/100),Lookups!$GL$3:$G$250)),"-")</f>
        <v/>
      </c>
      <c r="F24" s="16">
        <f ref="F24:F24" t="array">IFERROR(MAX(IF(Lookups!$E$3:$E$250&lt;Towers!F24/Area!F24*(Settings!$C$16/100),Lookups!$GL$3:$G$250)),"-")</f>
        <v/>
      </c>
      <c r="G24" s="16">
        <f ref="G24:G24" t="array">IFERROR(MAX(IF(Lookups!$E$3:$E$250&lt;Towers!G24/Area!G24*(Settings!$C$16/100),Lookups!$GL$3:$G$250)),"-")</f>
        <v/>
      </c>
      <c r="H24" s="16">
        <f ref="H24:H24" t="array">IFERROR(MAX(IF(Lookups!$E$3:$E$250&lt;Towers!H24/Area!H24*(Settings!$C$16/100),Lookups!$GL$3:$G$250)),"-")</f>
        <v/>
      </c>
      <c r="I24" s="16">
        <f ref="I24:I24" t="array">IFERROR(MAX(IF(Lookups!$E$3:$E$250&lt;Towers!I24/Area!I24*(Settings!$C$16/100),Lookups!$GL$3:$G$250)),"-")</f>
        <v/>
      </c>
      <c r="J24" s="16">
        <f ref="J24:J24" t="array">IFERROR(MAX(IF(Lookups!$E$3:$E$250&lt;Towers!J24/Area!J24*(Settings!$C$16/100),Lookups!$GL$3:$G$250)),"-")</f>
        <v/>
      </c>
      <c r="K24" s="16">
        <f ref="K24:K24" t="array">IFERROR(MAX(IF(Lookups!$E$3:$E$250&lt;Towers!K24/Area!K24*(Settings!$C$16/100),Lookups!$GL$3:$G$250)),"-")</f>
        <v/>
      </c>
      <c r="L24" s="16">
        <f ref="L24:L24" t="array">IFERROR(MAX(IF(Lookups!$E$3:$E$250&lt;Towers!L24/Area!L24*(Settings!$C$16/100),Lookups!$GL$3:$G$250)),"-")</f>
        <v/>
      </c>
    </row>
    <row r="25">
      <c r="A25" s="16">
        <f>'Data'!A25</f>
        <v/>
      </c>
      <c r="B25" s="16">
        <f>'Data'!B25</f>
        <v/>
      </c>
      <c r="C25" s="16">
        <f ref="C25:C25" t="array">IFERROR(MAX(IF(Lookups!$E$3:$E$250&lt;Towers!C25/Area!C25*(Settings!$C$16/100),Lookups!$GL$3:$G$250)),"-")</f>
        <v/>
      </c>
      <c r="D25" s="16">
        <f ref="D25:D25" t="array">IFERROR(MAX(IF(Lookups!$E$3:$E$250&lt;Towers!D25/Area!D25*(Settings!$C$16/100),Lookups!$GL$3:$G$250)),"-")</f>
        <v/>
      </c>
      <c r="E25" s="16">
        <f ref="E25:E25" t="array">IFERROR(MAX(IF(Lookups!$E$3:$E$250&lt;Towers!E25/Area!E25*(Settings!$C$16/100),Lookups!$GL$3:$G$250)),"-")</f>
        <v/>
      </c>
      <c r="F25" s="16">
        <f ref="F25:F25" t="array">IFERROR(MAX(IF(Lookups!$E$3:$E$250&lt;Towers!F25/Area!F25*(Settings!$C$16/100),Lookups!$GL$3:$G$250)),"-")</f>
        <v/>
      </c>
      <c r="G25" s="16">
        <f ref="G25:G25" t="array">IFERROR(MAX(IF(Lookups!$E$3:$E$250&lt;Towers!G25/Area!G25*(Settings!$C$16/100),Lookups!$GL$3:$G$250)),"-")</f>
        <v/>
      </c>
      <c r="H25" s="16">
        <f ref="H25:H25" t="array">IFERROR(MAX(IF(Lookups!$E$3:$E$250&lt;Towers!H25/Area!H25*(Settings!$C$16/100),Lookups!$GL$3:$G$250)),"-")</f>
        <v/>
      </c>
      <c r="I25" s="16">
        <f ref="I25:I25" t="array">IFERROR(MAX(IF(Lookups!$E$3:$E$250&lt;Towers!I25/Area!I25*(Settings!$C$16/100),Lookups!$GL$3:$G$250)),"-")</f>
        <v/>
      </c>
      <c r="J25" s="16">
        <f ref="J25:J25" t="array">IFERROR(MAX(IF(Lookups!$E$3:$E$250&lt;Towers!J25/Area!J25*(Settings!$C$16/100),Lookups!$GL$3:$G$250)),"-")</f>
        <v/>
      </c>
      <c r="K25" s="16">
        <f ref="K25:K25" t="array">IFERROR(MAX(IF(Lookups!$E$3:$E$250&lt;Towers!K25/Area!K25*(Settings!$C$16/100),Lookups!$GL$3:$G$250)),"-")</f>
        <v/>
      </c>
      <c r="L25" s="16">
        <f ref="L25:L25" t="array">IFERROR(MAX(IF(Lookups!$E$3:$E$250&lt;Towers!L25/Area!L25*(Settings!$C$16/100),Lookups!$GL$3:$G$250)),"-")</f>
        <v/>
      </c>
    </row>
    <row r="26">
      <c r="A26" s="16">
        <f>'Data'!A26</f>
        <v/>
      </c>
      <c r="B26" s="16">
        <f>'Data'!B26</f>
        <v/>
      </c>
      <c r="C26" s="16">
        <f ref="C26:C26" t="array">IFERROR(MAX(IF(Lookups!$E$3:$E$250&lt;Towers!C26/Area!C26*(Settings!$C$16/100),Lookups!$GL$3:$G$250)),"-")</f>
        <v/>
      </c>
      <c r="D26" s="16">
        <f ref="D26:D26" t="array">IFERROR(MAX(IF(Lookups!$E$3:$E$250&lt;Towers!D26/Area!D26*(Settings!$C$16/100),Lookups!$GL$3:$G$250)),"-")</f>
        <v/>
      </c>
      <c r="E26" s="16">
        <f ref="E26:E26" t="array">IFERROR(MAX(IF(Lookups!$E$3:$E$250&lt;Towers!E26/Area!E26*(Settings!$C$16/100),Lookups!$GL$3:$G$250)),"-")</f>
        <v/>
      </c>
      <c r="F26" s="16">
        <f ref="F26:F26" t="array">IFERROR(MAX(IF(Lookups!$E$3:$E$250&lt;Towers!F26/Area!F26*(Settings!$C$16/100),Lookups!$GL$3:$G$250)),"-")</f>
        <v/>
      </c>
      <c r="G26" s="16">
        <f ref="G26:G26" t="array">IFERROR(MAX(IF(Lookups!$E$3:$E$250&lt;Towers!G26/Area!G26*(Settings!$C$16/100),Lookups!$GL$3:$G$250)),"-")</f>
        <v/>
      </c>
      <c r="H26" s="16">
        <f ref="H26:H26" t="array">IFERROR(MAX(IF(Lookups!$E$3:$E$250&lt;Towers!H26/Area!H26*(Settings!$C$16/100),Lookups!$GL$3:$G$250)),"-")</f>
        <v/>
      </c>
      <c r="I26" s="16">
        <f ref="I26:I26" t="array">IFERROR(MAX(IF(Lookups!$E$3:$E$250&lt;Towers!I26/Area!I26*(Settings!$C$16/100),Lookups!$GL$3:$G$250)),"-")</f>
        <v/>
      </c>
      <c r="J26" s="16">
        <f ref="J26:J26" t="array">IFERROR(MAX(IF(Lookups!$E$3:$E$250&lt;Towers!J26/Area!J26*(Settings!$C$16/100),Lookups!$GL$3:$G$250)),"-")</f>
        <v/>
      </c>
      <c r="K26" s="16">
        <f ref="K26:K26" t="array">IFERROR(MAX(IF(Lookups!$E$3:$E$250&lt;Towers!K26/Area!K26*(Settings!$C$16/100),Lookups!$GL$3:$G$250)),"-")</f>
        <v/>
      </c>
      <c r="L26" s="16">
        <f ref="L26:L26" t="array">IFERROR(MAX(IF(Lookups!$E$3:$E$250&lt;Towers!L26/Area!L26*(Settings!$C$16/100),Lookups!$GL$3:$G$250)),"-")</f>
        <v/>
      </c>
    </row>
    <row r="27">
      <c r="A27" s="16">
        <f>'Data'!A27</f>
        <v/>
      </c>
      <c r="B27" s="16">
        <f>'Data'!B27</f>
        <v/>
      </c>
      <c r="C27" s="16">
        <f ref="C27:C27" t="array">IFERROR(MAX(IF(Lookups!$E$3:$E$250&lt;Towers!C27/Area!C27*(Settings!$C$16/100),Lookups!$GL$3:$G$250)),"-")</f>
        <v/>
      </c>
      <c r="D27" s="16">
        <f ref="D27:D27" t="array">IFERROR(MAX(IF(Lookups!$E$3:$E$250&lt;Towers!D27/Area!D27*(Settings!$C$16/100),Lookups!$GL$3:$G$250)),"-")</f>
        <v/>
      </c>
      <c r="E27" s="16">
        <f ref="E27:E27" t="array">IFERROR(MAX(IF(Lookups!$E$3:$E$250&lt;Towers!E27/Area!E27*(Settings!$C$16/100),Lookups!$GL$3:$G$250)),"-")</f>
        <v/>
      </c>
      <c r="F27" s="16">
        <f ref="F27:F27" t="array">IFERROR(MAX(IF(Lookups!$E$3:$E$250&lt;Towers!F27/Area!F27*(Settings!$C$16/100),Lookups!$GL$3:$G$250)),"-")</f>
        <v/>
      </c>
      <c r="G27" s="16">
        <f ref="G27:G27" t="array">IFERROR(MAX(IF(Lookups!$E$3:$E$250&lt;Towers!G27/Area!G27*(Settings!$C$16/100),Lookups!$GL$3:$G$250)),"-")</f>
        <v/>
      </c>
      <c r="H27" s="16">
        <f ref="H27:H27" t="array">IFERROR(MAX(IF(Lookups!$E$3:$E$250&lt;Towers!H27/Area!H27*(Settings!$C$16/100),Lookups!$GL$3:$G$250)),"-")</f>
        <v/>
      </c>
      <c r="I27" s="16">
        <f ref="I27:I27" t="array">IFERROR(MAX(IF(Lookups!$E$3:$E$250&lt;Towers!I27/Area!I27*(Settings!$C$16/100),Lookups!$GL$3:$G$250)),"-")</f>
        <v/>
      </c>
      <c r="J27" s="16">
        <f ref="J27:J27" t="array">IFERROR(MAX(IF(Lookups!$E$3:$E$250&lt;Towers!J27/Area!J27*(Settings!$C$16/100),Lookups!$GL$3:$G$250)),"-")</f>
        <v/>
      </c>
      <c r="K27" s="16">
        <f ref="K27:K27" t="array">IFERROR(MAX(IF(Lookups!$E$3:$E$250&lt;Towers!K27/Area!K27*(Settings!$C$16/100),Lookups!$GL$3:$G$250)),"-")</f>
        <v/>
      </c>
      <c r="L27" s="16">
        <f ref="L27:L27" t="array">IFERROR(MAX(IF(Lookups!$E$3:$E$250&lt;Towers!L27/Area!L27*(Settings!$C$16/100),Lookups!$GL$3:$G$250)),"-")</f>
        <v/>
      </c>
    </row>
    <row r="28">
      <c r="A28" s="16">
        <f>'Data'!A28</f>
        <v/>
      </c>
      <c r="B28" s="16">
        <f>'Data'!B28</f>
        <v/>
      </c>
      <c r="C28" s="16">
        <f ref="C28:C28" t="array">IFERROR(MAX(IF(Lookups!$E$3:$E$250&lt;Towers!C28/Area!C28*(Settings!$C$16/100),Lookups!$GL$3:$G$250)),"-")</f>
        <v/>
      </c>
      <c r="D28" s="16">
        <f ref="D28:D28" t="array">IFERROR(MAX(IF(Lookups!$E$3:$E$250&lt;Towers!D28/Area!D28*(Settings!$C$16/100),Lookups!$GL$3:$G$250)),"-")</f>
        <v/>
      </c>
      <c r="E28" s="16">
        <f ref="E28:E28" t="array">IFERROR(MAX(IF(Lookups!$E$3:$E$250&lt;Towers!E28/Area!E28*(Settings!$C$16/100),Lookups!$GL$3:$G$250)),"-")</f>
        <v/>
      </c>
      <c r="F28" s="16">
        <f ref="F28:F28" t="array">IFERROR(MAX(IF(Lookups!$E$3:$E$250&lt;Towers!F28/Area!F28*(Settings!$C$16/100),Lookups!$GL$3:$G$250)),"-")</f>
        <v/>
      </c>
      <c r="G28" s="16">
        <f ref="G28:G28" t="array">IFERROR(MAX(IF(Lookups!$E$3:$E$250&lt;Towers!G28/Area!G28*(Settings!$C$16/100),Lookups!$GL$3:$G$250)),"-")</f>
        <v/>
      </c>
      <c r="H28" s="16">
        <f ref="H28:H28" t="array">IFERROR(MAX(IF(Lookups!$E$3:$E$250&lt;Towers!H28/Area!H28*(Settings!$C$16/100),Lookups!$GL$3:$G$250)),"-")</f>
        <v/>
      </c>
      <c r="I28" s="16">
        <f ref="I28:I28" t="array">IFERROR(MAX(IF(Lookups!$E$3:$E$250&lt;Towers!I28/Area!I28*(Settings!$C$16/100),Lookups!$GL$3:$G$250)),"-")</f>
        <v/>
      </c>
      <c r="J28" s="16">
        <f ref="J28:J28" t="array">IFERROR(MAX(IF(Lookups!$E$3:$E$250&lt;Towers!J28/Area!J28*(Settings!$C$16/100),Lookups!$GL$3:$G$250)),"-")</f>
        <v/>
      </c>
      <c r="K28" s="16">
        <f ref="K28:K28" t="array">IFERROR(MAX(IF(Lookups!$E$3:$E$250&lt;Towers!K28/Area!K28*(Settings!$C$16/100),Lookups!$GL$3:$G$250)),"-")</f>
        <v/>
      </c>
      <c r="L28" s="16">
        <f ref="L28:L28" t="array">IFERROR(MAX(IF(Lookups!$E$3:$E$250&lt;Towers!L28/Area!L28*(Settings!$C$16/100),Lookups!$GL$3:$G$250)),"-")</f>
        <v/>
      </c>
    </row>
    <row r="29">
      <c r="A29" s="16">
        <f>'Data'!A29</f>
        <v/>
      </c>
      <c r="B29" s="16">
        <f>'Data'!B29</f>
        <v/>
      </c>
      <c r="C29" s="16">
        <f ref="C29:C29" t="array">IFERROR(MAX(IF(Lookups!$E$3:$E$250&lt;Towers!C29/Area!C29*(Settings!$C$16/100),Lookups!$GL$3:$G$250)),"-")</f>
        <v/>
      </c>
      <c r="D29" s="16">
        <f ref="D29:D29" t="array">IFERROR(MAX(IF(Lookups!$E$3:$E$250&lt;Towers!D29/Area!D29*(Settings!$C$16/100),Lookups!$GL$3:$G$250)),"-")</f>
        <v/>
      </c>
      <c r="E29" s="16">
        <f ref="E29:E29" t="array">IFERROR(MAX(IF(Lookups!$E$3:$E$250&lt;Towers!E29/Area!E29*(Settings!$C$16/100),Lookups!$GL$3:$G$250)),"-")</f>
        <v/>
      </c>
      <c r="F29" s="16">
        <f ref="F29:F29" t="array">IFERROR(MAX(IF(Lookups!$E$3:$E$250&lt;Towers!F29/Area!F29*(Settings!$C$16/100),Lookups!$GL$3:$G$250)),"-")</f>
        <v/>
      </c>
      <c r="G29" s="16">
        <f ref="G29:G29" t="array">IFERROR(MAX(IF(Lookups!$E$3:$E$250&lt;Towers!G29/Area!G29*(Settings!$C$16/100),Lookups!$GL$3:$G$250)),"-")</f>
        <v/>
      </c>
      <c r="H29" s="16">
        <f ref="H29:H29" t="array">IFERROR(MAX(IF(Lookups!$E$3:$E$250&lt;Towers!H29/Area!H29*(Settings!$C$16/100),Lookups!$GL$3:$G$250)),"-")</f>
        <v/>
      </c>
      <c r="I29" s="16">
        <f ref="I29:I29" t="array">IFERROR(MAX(IF(Lookups!$E$3:$E$250&lt;Towers!I29/Area!I29*(Settings!$C$16/100),Lookups!$GL$3:$G$250)),"-")</f>
        <v/>
      </c>
      <c r="J29" s="16">
        <f ref="J29:J29" t="array">IFERROR(MAX(IF(Lookups!$E$3:$E$250&lt;Towers!J29/Area!J29*(Settings!$C$16/100),Lookups!$GL$3:$G$250)),"-")</f>
        <v/>
      </c>
      <c r="K29" s="16">
        <f ref="K29:K29" t="array">IFERROR(MAX(IF(Lookups!$E$3:$E$250&lt;Towers!K29/Area!K29*(Settings!$C$16/100),Lookups!$GL$3:$G$250)),"-")</f>
        <v/>
      </c>
      <c r="L29" s="16">
        <f ref="L29:L29" t="array">IFERROR(MAX(IF(Lookups!$E$3:$E$250&lt;Towers!L29/Area!L29*(Settings!$C$16/100),Lookups!$GL$3:$G$250)),"-")</f>
        <v/>
      </c>
    </row>
    <row r="30">
      <c r="A30" s="16">
        <f>'Data'!A30</f>
        <v/>
      </c>
      <c r="B30" s="16">
        <f>'Data'!B30</f>
        <v/>
      </c>
      <c r="C30" s="16">
        <f ref="C30:C30" t="array">IFERROR(MAX(IF(Lookups!$E$3:$E$250&lt;Towers!C30/Area!C30*(Settings!$C$16/100),Lookups!$GL$3:$G$250)),"-")</f>
        <v/>
      </c>
      <c r="D30" s="16">
        <f ref="D30:D30" t="array">IFERROR(MAX(IF(Lookups!$E$3:$E$250&lt;Towers!D30/Area!D30*(Settings!$C$16/100),Lookups!$GL$3:$G$250)),"-")</f>
        <v/>
      </c>
      <c r="E30" s="16">
        <f ref="E30:E30" t="array">IFERROR(MAX(IF(Lookups!$E$3:$E$250&lt;Towers!E30/Area!E30*(Settings!$C$16/100),Lookups!$GL$3:$G$250)),"-")</f>
        <v/>
      </c>
      <c r="F30" s="16">
        <f ref="F30:F30" t="array">IFERROR(MAX(IF(Lookups!$E$3:$E$250&lt;Towers!F30/Area!F30*(Settings!$C$16/100),Lookups!$GL$3:$G$250)),"-")</f>
        <v/>
      </c>
      <c r="G30" s="16">
        <f ref="G30:G30" t="array">IFERROR(MAX(IF(Lookups!$E$3:$E$250&lt;Towers!G30/Area!G30*(Settings!$C$16/100),Lookups!$GL$3:$G$250)),"-")</f>
        <v/>
      </c>
      <c r="H30" s="16">
        <f ref="H30:H30" t="array">IFERROR(MAX(IF(Lookups!$E$3:$E$250&lt;Towers!H30/Area!H30*(Settings!$C$16/100),Lookups!$GL$3:$G$250)),"-")</f>
        <v/>
      </c>
      <c r="I30" s="16">
        <f ref="I30:I30" t="array">IFERROR(MAX(IF(Lookups!$E$3:$E$250&lt;Towers!I30/Area!I30*(Settings!$C$16/100),Lookups!$GL$3:$G$250)),"-")</f>
        <v/>
      </c>
      <c r="J30" s="16">
        <f ref="J30:J30" t="array">IFERROR(MAX(IF(Lookups!$E$3:$E$250&lt;Towers!J30/Area!J30*(Settings!$C$16/100),Lookups!$GL$3:$G$250)),"-")</f>
        <v/>
      </c>
      <c r="K30" s="16">
        <f ref="K30:K30" t="array">IFERROR(MAX(IF(Lookups!$E$3:$E$250&lt;Towers!K30/Area!K30*(Settings!$C$16/100),Lookups!$GL$3:$G$250)),"-")</f>
        <v/>
      </c>
      <c r="L30" s="16">
        <f ref="L30:L30" t="array">IFERROR(MAX(IF(Lookups!$E$3:$E$250&lt;Towers!L30/Area!L30*(Settings!$C$16/100),Lookups!$GL$3:$G$250)),"-")</f>
        <v/>
      </c>
    </row>
    <row r="31">
      <c r="A31" s="16">
        <f>'Data'!A31</f>
        <v/>
      </c>
      <c r="B31" s="16">
        <f>'Data'!B31</f>
        <v/>
      </c>
      <c r="C31" s="16">
        <f ref="C31:C31" t="array">IFERROR(MAX(IF(Lookups!$E$3:$E$250&lt;Towers!C31/Area!C31*(Settings!$C$16/100),Lookups!$GL$3:$G$250)),"-")</f>
        <v/>
      </c>
      <c r="D31" s="16">
        <f ref="D31:D31" t="array">IFERROR(MAX(IF(Lookups!$E$3:$E$250&lt;Towers!D31/Area!D31*(Settings!$C$16/100),Lookups!$GL$3:$G$250)),"-")</f>
        <v/>
      </c>
      <c r="E31" s="16">
        <f ref="E31:E31" t="array">IFERROR(MAX(IF(Lookups!$E$3:$E$250&lt;Towers!E31/Area!E31*(Settings!$C$16/100),Lookups!$GL$3:$G$250)),"-")</f>
        <v/>
      </c>
      <c r="F31" s="16">
        <f ref="F31:F31" t="array">IFERROR(MAX(IF(Lookups!$E$3:$E$250&lt;Towers!F31/Area!F31*(Settings!$C$16/100),Lookups!$GL$3:$G$250)),"-")</f>
        <v/>
      </c>
      <c r="G31" s="16">
        <f ref="G31:G31" t="array">IFERROR(MAX(IF(Lookups!$E$3:$E$250&lt;Towers!G31/Area!G31*(Settings!$C$16/100),Lookups!$GL$3:$G$250)),"-")</f>
        <v/>
      </c>
      <c r="H31" s="16">
        <f ref="H31:H31" t="array">IFERROR(MAX(IF(Lookups!$E$3:$E$250&lt;Towers!H31/Area!H31*(Settings!$C$16/100),Lookups!$GL$3:$G$250)),"-")</f>
        <v/>
      </c>
      <c r="I31" s="16">
        <f ref="I31:I31" t="array">IFERROR(MAX(IF(Lookups!$E$3:$E$250&lt;Towers!I31/Area!I31*(Settings!$C$16/100),Lookups!$GL$3:$G$250)),"-")</f>
        <v/>
      </c>
      <c r="J31" s="16">
        <f ref="J31:J31" t="array">IFERROR(MAX(IF(Lookups!$E$3:$E$250&lt;Towers!J31/Area!J31*(Settings!$C$16/100),Lookups!$GL$3:$G$250)),"-")</f>
        <v/>
      </c>
      <c r="K31" s="16">
        <f ref="K31:K31" t="array">IFERROR(MAX(IF(Lookups!$E$3:$E$250&lt;Towers!K31/Area!K31*(Settings!$C$16/100),Lookups!$GL$3:$G$250)),"-")</f>
        <v/>
      </c>
      <c r="L31" s="16">
        <f ref="L31:L31" t="array">IFERROR(MAX(IF(Lookups!$E$3:$E$250&lt;Towers!L31/Area!L31*(Settings!$C$16/100),Lookups!$GL$3:$G$250)),"-")</f>
        <v/>
      </c>
    </row>
    <row r="32">
      <c r="A32" s="16">
        <f>'Data'!A32</f>
        <v/>
      </c>
      <c r="B32" s="16">
        <f>'Data'!B32</f>
        <v/>
      </c>
      <c r="C32" s="16">
        <f ref="C32:C32" t="array">IFERROR(MAX(IF(Lookups!$E$3:$E$250&lt;Towers!C32/Area!C32*(Settings!$C$16/100),Lookups!$GL$3:$G$250)),"-")</f>
        <v/>
      </c>
      <c r="D32" s="16">
        <f ref="D32:D32" t="array">IFERROR(MAX(IF(Lookups!$E$3:$E$250&lt;Towers!D32/Area!D32*(Settings!$C$16/100),Lookups!$GL$3:$G$250)),"-")</f>
        <v/>
      </c>
      <c r="E32" s="16">
        <f ref="E32:E32" t="array">IFERROR(MAX(IF(Lookups!$E$3:$E$250&lt;Towers!E32/Area!E32*(Settings!$C$16/100),Lookups!$GL$3:$G$250)),"-")</f>
        <v/>
      </c>
      <c r="F32" s="16">
        <f ref="F32:F32" t="array">IFERROR(MAX(IF(Lookups!$E$3:$E$250&lt;Towers!F32/Area!F32*(Settings!$C$16/100),Lookups!$GL$3:$G$250)),"-")</f>
        <v/>
      </c>
      <c r="G32" s="16">
        <f ref="G32:G32" t="array">IFERROR(MAX(IF(Lookups!$E$3:$E$250&lt;Towers!G32/Area!G32*(Settings!$C$16/100),Lookups!$GL$3:$G$250)),"-")</f>
        <v/>
      </c>
      <c r="H32" s="16">
        <f ref="H32:H32" t="array">IFERROR(MAX(IF(Lookups!$E$3:$E$250&lt;Towers!H32/Area!H32*(Settings!$C$16/100),Lookups!$GL$3:$G$250)),"-")</f>
        <v/>
      </c>
      <c r="I32" s="16">
        <f ref="I32:I32" t="array">IFERROR(MAX(IF(Lookups!$E$3:$E$250&lt;Towers!I32/Area!I32*(Settings!$C$16/100),Lookups!$GL$3:$G$250)),"-")</f>
        <v/>
      </c>
      <c r="J32" s="16">
        <f ref="J32:J32" t="array">IFERROR(MAX(IF(Lookups!$E$3:$E$250&lt;Towers!J32/Area!J32*(Settings!$C$16/100),Lookups!$GL$3:$G$250)),"-")</f>
        <v/>
      </c>
      <c r="K32" s="16">
        <f ref="K32:K32" t="array">IFERROR(MAX(IF(Lookups!$E$3:$E$250&lt;Towers!K32/Area!K32*(Settings!$C$16/100),Lookups!$GL$3:$G$250)),"-")</f>
        <v/>
      </c>
      <c r="L32" s="16">
        <f ref="L32:L32" t="array">IFERROR(MAX(IF(Lookups!$E$3:$E$250&lt;Towers!L32/Area!L32*(Settings!$C$16/100),Lookups!$GL$3:$G$250)),"-")</f>
        <v/>
      </c>
    </row>
    <row r="33">
      <c r="A33" s="16">
        <f>'Data'!A33</f>
        <v/>
      </c>
      <c r="B33" s="16">
        <f>'Data'!B33</f>
        <v/>
      </c>
      <c r="C33" s="16">
        <f ref="C33:C33" t="array">IFERROR(MAX(IF(Lookups!$E$3:$E$250&lt;Towers!C33/Area!C33*(Settings!$C$16/100),Lookups!$GL$3:$G$250)),"-")</f>
        <v/>
      </c>
      <c r="D33" s="16">
        <f ref="D33:D33" t="array">IFERROR(MAX(IF(Lookups!$E$3:$E$250&lt;Towers!D33/Area!D33*(Settings!$C$16/100),Lookups!$GL$3:$G$250)),"-")</f>
        <v/>
      </c>
      <c r="E33" s="16">
        <f ref="E33:E33" t="array">IFERROR(MAX(IF(Lookups!$E$3:$E$250&lt;Towers!E33/Area!E33*(Settings!$C$16/100),Lookups!$GL$3:$G$250)),"-")</f>
        <v/>
      </c>
      <c r="F33" s="16">
        <f ref="F33:F33" t="array">IFERROR(MAX(IF(Lookups!$E$3:$E$250&lt;Towers!F33/Area!F33*(Settings!$C$16/100),Lookups!$GL$3:$G$250)),"-")</f>
        <v/>
      </c>
      <c r="G33" s="16">
        <f ref="G33:G33" t="array">IFERROR(MAX(IF(Lookups!$E$3:$E$250&lt;Towers!G33/Area!G33*(Settings!$C$16/100),Lookups!$GL$3:$G$250)),"-")</f>
        <v/>
      </c>
      <c r="H33" s="16">
        <f ref="H33:H33" t="array">IFERROR(MAX(IF(Lookups!$E$3:$E$250&lt;Towers!H33/Area!H33*(Settings!$C$16/100),Lookups!$GL$3:$G$250)),"-")</f>
        <v/>
      </c>
      <c r="I33" s="16">
        <f ref="I33:I33" t="array">IFERROR(MAX(IF(Lookups!$E$3:$E$250&lt;Towers!I33/Area!I33*(Settings!$C$16/100),Lookups!$GL$3:$G$250)),"-")</f>
        <v/>
      </c>
      <c r="J33" s="16">
        <f ref="J33:J33" t="array">IFERROR(MAX(IF(Lookups!$E$3:$E$250&lt;Towers!J33/Area!J33*(Settings!$C$16/100),Lookups!$GL$3:$G$250)),"-")</f>
        <v/>
      </c>
      <c r="K33" s="16">
        <f ref="K33:K33" t="array">IFERROR(MAX(IF(Lookups!$E$3:$E$250&lt;Towers!K33/Area!K33*(Settings!$C$16/100),Lookups!$GL$3:$G$250)),"-")</f>
        <v/>
      </c>
      <c r="L33" s="16">
        <f ref="L33:L33" t="array">IFERROR(MAX(IF(Lookups!$E$3:$E$250&lt;Towers!L33/Area!L33*(Settings!$C$16/100),Lookups!$GL$3:$G$250)),"-")</f>
        <v/>
      </c>
    </row>
    <row r="34">
      <c r="A34" s="16">
        <f>'Data'!A34</f>
        <v/>
      </c>
      <c r="B34" s="16">
        <f>'Data'!B34</f>
        <v/>
      </c>
      <c r="C34" s="16">
        <f ref="C34:C34" t="array">IFERROR(MAX(IF(Lookups!$E$3:$E$250&lt;Towers!C34/Area!C34*(Settings!$C$16/100),Lookups!$GL$3:$G$250)),"-")</f>
        <v/>
      </c>
      <c r="D34" s="16">
        <f ref="D34:D34" t="array">IFERROR(MAX(IF(Lookups!$E$3:$E$250&lt;Towers!D34/Area!D34*(Settings!$C$16/100),Lookups!$GL$3:$G$250)),"-")</f>
        <v/>
      </c>
      <c r="E34" s="16">
        <f ref="E34:E34" t="array">IFERROR(MAX(IF(Lookups!$E$3:$E$250&lt;Towers!E34/Area!E34*(Settings!$C$16/100),Lookups!$GL$3:$G$250)),"-")</f>
        <v/>
      </c>
      <c r="F34" s="16">
        <f ref="F34:F34" t="array">IFERROR(MAX(IF(Lookups!$E$3:$E$250&lt;Towers!F34/Area!F34*(Settings!$C$16/100),Lookups!$GL$3:$G$250)),"-")</f>
        <v/>
      </c>
      <c r="G34" s="16">
        <f ref="G34:G34" t="array">IFERROR(MAX(IF(Lookups!$E$3:$E$250&lt;Towers!G34/Area!G34*(Settings!$C$16/100),Lookups!$GL$3:$G$250)),"-")</f>
        <v/>
      </c>
      <c r="H34" s="16">
        <f ref="H34:H34" t="array">IFERROR(MAX(IF(Lookups!$E$3:$E$250&lt;Towers!H34/Area!H34*(Settings!$C$16/100),Lookups!$GL$3:$G$250)),"-")</f>
        <v/>
      </c>
      <c r="I34" s="16">
        <f ref="I34:I34" t="array">IFERROR(MAX(IF(Lookups!$E$3:$E$250&lt;Towers!I34/Area!I34*(Settings!$C$16/100),Lookups!$GL$3:$G$250)),"-")</f>
        <v/>
      </c>
      <c r="J34" s="16">
        <f ref="J34:J34" t="array">IFERROR(MAX(IF(Lookups!$E$3:$E$250&lt;Towers!J34/Area!J34*(Settings!$C$16/100),Lookups!$GL$3:$G$250)),"-")</f>
        <v/>
      </c>
      <c r="K34" s="16">
        <f ref="K34:K34" t="array">IFERROR(MAX(IF(Lookups!$E$3:$E$250&lt;Towers!K34/Area!K34*(Settings!$C$16/100),Lookups!$GL$3:$G$250)),"-")</f>
        <v/>
      </c>
      <c r="L34" s="16">
        <f ref="L34:L34" t="array">IFERROR(MAX(IF(Lookups!$E$3:$E$250&lt;Towers!L34/Area!L34*(Settings!$C$16/100),Lookups!$GL$3:$G$250)),"-")</f>
        <v/>
      </c>
    </row>
    <row r="35">
      <c r="A35" s="16">
        <f>'Data'!A35</f>
        <v/>
      </c>
      <c r="B35" s="16">
        <f>'Data'!B35</f>
        <v/>
      </c>
      <c r="C35" s="16">
        <f ref="C35:C35" t="array">IFERROR(MAX(IF(Lookups!$E$3:$E$250&lt;Towers!C35/Area!C35*(Settings!$C$16/100),Lookups!$GL$3:$G$250)),"-")</f>
        <v/>
      </c>
      <c r="D35" s="16">
        <f ref="D35:D35" t="array">IFERROR(MAX(IF(Lookups!$E$3:$E$250&lt;Towers!D35/Area!D35*(Settings!$C$16/100),Lookups!$GL$3:$G$250)),"-")</f>
        <v/>
      </c>
      <c r="E35" s="16">
        <f ref="E35:E35" t="array">IFERROR(MAX(IF(Lookups!$E$3:$E$250&lt;Towers!E35/Area!E35*(Settings!$C$16/100),Lookups!$GL$3:$G$250)),"-")</f>
        <v/>
      </c>
      <c r="F35" s="16">
        <f ref="F35:F35" t="array">IFERROR(MAX(IF(Lookups!$E$3:$E$250&lt;Towers!F35/Area!F35*(Settings!$C$16/100),Lookups!$GL$3:$G$250)),"-")</f>
        <v/>
      </c>
      <c r="G35" s="16">
        <f ref="G35:G35" t="array">IFERROR(MAX(IF(Lookups!$E$3:$E$250&lt;Towers!G35/Area!G35*(Settings!$C$16/100),Lookups!$GL$3:$G$250)),"-")</f>
        <v/>
      </c>
      <c r="H35" s="16">
        <f ref="H35:H35" t="array">IFERROR(MAX(IF(Lookups!$E$3:$E$250&lt;Towers!H35/Area!H35*(Settings!$C$16/100),Lookups!$GL$3:$G$250)),"-")</f>
        <v/>
      </c>
      <c r="I35" s="16">
        <f ref="I35:I35" t="array">IFERROR(MAX(IF(Lookups!$E$3:$E$250&lt;Towers!I35/Area!I35*(Settings!$C$16/100),Lookups!$GL$3:$G$250)),"-")</f>
        <v/>
      </c>
      <c r="J35" s="16">
        <f ref="J35:J35" t="array">IFERROR(MAX(IF(Lookups!$E$3:$E$250&lt;Towers!J35/Area!J35*(Settings!$C$16/100),Lookups!$GL$3:$G$250)),"-")</f>
        <v/>
      </c>
      <c r="K35" s="16">
        <f ref="K35:K35" t="array">IFERROR(MAX(IF(Lookups!$E$3:$E$250&lt;Towers!K35/Area!K35*(Settings!$C$16/100),Lookups!$GL$3:$G$250)),"-")</f>
        <v/>
      </c>
      <c r="L35" s="16">
        <f ref="L35:L35" t="array">IFERROR(MAX(IF(Lookups!$E$3:$E$250&lt;Towers!L35/Area!L35*(Settings!$C$16/100),Lookups!$GL$3:$G$250)),"-")</f>
        <v/>
      </c>
    </row>
    <row r="36">
      <c r="A36" s="16">
        <f>'Data'!A36</f>
        <v/>
      </c>
      <c r="B36" s="16">
        <f>'Data'!B36</f>
        <v/>
      </c>
      <c r="C36" s="16">
        <f ref="C36:C36" t="array">IFERROR(MAX(IF(Lookups!$E$3:$E$250&lt;Towers!C36/Area!C36*(Settings!$C$16/100),Lookups!$GL$3:$G$250)),"-")</f>
        <v/>
      </c>
      <c r="D36" s="16">
        <f ref="D36:D36" t="array">IFERROR(MAX(IF(Lookups!$E$3:$E$250&lt;Towers!D36/Area!D36*(Settings!$C$16/100),Lookups!$GL$3:$G$250)),"-")</f>
        <v/>
      </c>
      <c r="E36" s="16">
        <f ref="E36:E36" t="array">IFERROR(MAX(IF(Lookups!$E$3:$E$250&lt;Towers!E36/Area!E36*(Settings!$C$16/100),Lookups!$GL$3:$G$250)),"-")</f>
        <v/>
      </c>
      <c r="F36" s="16">
        <f ref="F36:F36" t="array">IFERROR(MAX(IF(Lookups!$E$3:$E$250&lt;Towers!F36/Area!F36*(Settings!$C$16/100),Lookups!$GL$3:$G$250)),"-")</f>
        <v/>
      </c>
      <c r="G36" s="16">
        <f ref="G36:G36" t="array">IFERROR(MAX(IF(Lookups!$E$3:$E$250&lt;Towers!G36/Area!G36*(Settings!$C$16/100),Lookups!$GL$3:$G$250)),"-")</f>
        <v/>
      </c>
      <c r="H36" s="16">
        <f ref="H36:H36" t="array">IFERROR(MAX(IF(Lookups!$E$3:$E$250&lt;Towers!H36/Area!H36*(Settings!$C$16/100),Lookups!$GL$3:$G$250)),"-")</f>
        <v/>
      </c>
      <c r="I36" s="16">
        <f ref="I36:I36" t="array">IFERROR(MAX(IF(Lookups!$E$3:$E$250&lt;Towers!I36/Area!I36*(Settings!$C$16/100),Lookups!$GL$3:$G$250)),"-")</f>
        <v/>
      </c>
      <c r="J36" s="16">
        <f ref="J36:J36" t="array">IFERROR(MAX(IF(Lookups!$E$3:$E$250&lt;Towers!J36/Area!J36*(Settings!$C$16/100),Lookups!$GL$3:$G$250)),"-")</f>
        <v/>
      </c>
      <c r="K36" s="16">
        <f ref="K36:K36" t="array">IFERROR(MAX(IF(Lookups!$E$3:$E$250&lt;Towers!K36/Area!K36*(Settings!$C$16/100),Lookups!$GL$3:$G$250)),"-")</f>
        <v/>
      </c>
      <c r="L36" s="16">
        <f ref="L36:L36" t="array">IFERROR(MAX(IF(Lookups!$E$3:$E$250&lt;Towers!L36/Area!L36*(Settings!$C$16/100),Lookups!$GL$3:$G$250)),"-")</f>
        <v/>
      </c>
    </row>
    <row r="37">
      <c r="A37" s="16">
        <f>'Data'!A37</f>
        <v/>
      </c>
      <c r="B37" s="16">
        <f>'Data'!B37</f>
        <v/>
      </c>
      <c r="C37" s="16">
        <f ref="C37:C37" t="array">IFERROR(MAX(IF(Lookups!$E$3:$E$250&lt;Towers!C37/Area!C37*(Settings!$C$16/100),Lookups!$GL$3:$G$250)),"-")</f>
        <v/>
      </c>
      <c r="D37" s="16">
        <f ref="D37:D37" t="array">IFERROR(MAX(IF(Lookups!$E$3:$E$250&lt;Towers!D37/Area!D37*(Settings!$C$16/100),Lookups!$GL$3:$G$250)),"-")</f>
        <v/>
      </c>
      <c r="E37" s="16">
        <f ref="E37:E37" t="array">IFERROR(MAX(IF(Lookups!$E$3:$E$250&lt;Towers!E37/Area!E37*(Settings!$C$16/100),Lookups!$GL$3:$G$250)),"-")</f>
        <v/>
      </c>
      <c r="F37" s="16">
        <f ref="F37:F37" t="array">IFERROR(MAX(IF(Lookups!$E$3:$E$250&lt;Towers!F37/Area!F37*(Settings!$C$16/100),Lookups!$GL$3:$G$250)),"-")</f>
        <v/>
      </c>
      <c r="G37" s="16">
        <f ref="G37:G37" t="array">IFERROR(MAX(IF(Lookups!$E$3:$E$250&lt;Towers!G37/Area!G37*(Settings!$C$16/100),Lookups!$GL$3:$G$250)),"-")</f>
        <v/>
      </c>
      <c r="H37" s="16">
        <f ref="H37:H37" t="array">IFERROR(MAX(IF(Lookups!$E$3:$E$250&lt;Towers!H37/Area!H37*(Settings!$C$16/100),Lookups!$GL$3:$G$250)),"-")</f>
        <v/>
      </c>
      <c r="I37" s="16">
        <f ref="I37:I37" t="array">IFERROR(MAX(IF(Lookups!$E$3:$E$250&lt;Towers!I37/Area!I37*(Settings!$C$16/100),Lookups!$GL$3:$G$250)),"-")</f>
        <v/>
      </c>
      <c r="J37" s="16">
        <f ref="J37:J37" t="array">IFERROR(MAX(IF(Lookups!$E$3:$E$250&lt;Towers!J37/Area!J37*(Settings!$C$16/100),Lookups!$GL$3:$G$250)),"-")</f>
        <v/>
      </c>
      <c r="K37" s="16">
        <f ref="K37:K37" t="array">IFERROR(MAX(IF(Lookups!$E$3:$E$250&lt;Towers!K37/Area!K37*(Settings!$C$16/100),Lookups!$GL$3:$G$250)),"-")</f>
        <v/>
      </c>
      <c r="L37" s="16">
        <f ref="L37:L37" t="array">IFERROR(MAX(IF(Lookups!$E$3:$E$250&lt;Towers!L37/Area!L37*(Settings!$C$16/100),Lookups!$GL$3:$G$250)),"-")</f>
        <v/>
      </c>
    </row>
    <row r="38">
      <c r="A38" s="16">
        <f>'Data'!A38</f>
        <v/>
      </c>
      <c r="B38" s="16">
        <f>'Data'!B38</f>
        <v/>
      </c>
      <c r="C38" s="16">
        <f ref="C38:C38" t="array">IFERROR(MAX(IF(Lookups!$E$3:$E$250&lt;Towers!C38/Area!C38*(Settings!$C$16/100),Lookups!$GL$3:$G$250)),"-")</f>
        <v/>
      </c>
      <c r="D38" s="16">
        <f ref="D38:D38" t="array">IFERROR(MAX(IF(Lookups!$E$3:$E$250&lt;Towers!D38/Area!D38*(Settings!$C$16/100),Lookups!$GL$3:$G$250)),"-")</f>
        <v/>
      </c>
      <c r="E38" s="16">
        <f ref="E38:E38" t="array">IFERROR(MAX(IF(Lookups!$E$3:$E$250&lt;Towers!E38/Area!E38*(Settings!$C$16/100),Lookups!$GL$3:$G$250)),"-")</f>
        <v/>
      </c>
      <c r="F38" s="16">
        <f ref="F38:F38" t="array">IFERROR(MAX(IF(Lookups!$E$3:$E$250&lt;Towers!F38/Area!F38*(Settings!$C$16/100),Lookups!$GL$3:$G$250)),"-")</f>
        <v/>
      </c>
      <c r="G38" s="16">
        <f ref="G38:G38" t="array">IFERROR(MAX(IF(Lookups!$E$3:$E$250&lt;Towers!G38/Area!G38*(Settings!$C$16/100),Lookups!$GL$3:$G$250)),"-")</f>
        <v/>
      </c>
      <c r="H38" s="16">
        <f ref="H38:H38" t="array">IFERROR(MAX(IF(Lookups!$E$3:$E$250&lt;Towers!H38/Area!H38*(Settings!$C$16/100),Lookups!$GL$3:$G$250)),"-")</f>
        <v/>
      </c>
      <c r="I38" s="16">
        <f ref="I38:I38" t="array">IFERROR(MAX(IF(Lookups!$E$3:$E$250&lt;Towers!I38/Area!I38*(Settings!$C$16/100),Lookups!$GL$3:$G$250)),"-")</f>
        <v/>
      </c>
      <c r="J38" s="16">
        <f ref="J38:J38" t="array">IFERROR(MAX(IF(Lookups!$E$3:$E$250&lt;Towers!J38/Area!J38*(Settings!$C$16/100),Lookups!$GL$3:$G$250)),"-")</f>
        <v/>
      </c>
      <c r="K38" s="16">
        <f ref="K38:K38" t="array">IFERROR(MAX(IF(Lookups!$E$3:$E$250&lt;Towers!K38/Area!K38*(Settings!$C$16/100),Lookups!$GL$3:$G$250)),"-")</f>
        <v/>
      </c>
      <c r="L38" s="16">
        <f ref="L38:L38" t="array">IFERROR(MAX(IF(Lookups!$E$3:$E$250&lt;Towers!L38/Area!L38*(Settings!$C$16/100),Lookups!$GL$3:$G$250)),"-")</f>
        <v/>
      </c>
    </row>
    <row r="39">
      <c r="A39" s="16">
        <f>'Data'!A39</f>
        <v/>
      </c>
      <c r="B39" s="16">
        <f>'Data'!B39</f>
        <v/>
      </c>
      <c r="C39" s="16">
        <f ref="C39:C39" t="array">IFERROR(MAX(IF(Lookups!$E$3:$E$250&lt;Towers!C39/Area!C39*(Settings!$C$16/100),Lookups!$GL$3:$G$250)),"-")</f>
        <v/>
      </c>
      <c r="D39" s="16">
        <f ref="D39:D39" t="array">IFERROR(MAX(IF(Lookups!$E$3:$E$250&lt;Towers!D39/Area!D39*(Settings!$C$16/100),Lookups!$GL$3:$G$250)),"-")</f>
        <v/>
      </c>
      <c r="E39" s="16">
        <f ref="E39:E39" t="array">IFERROR(MAX(IF(Lookups!$E$3:$E$250&lt;Towers!E39/Area!E39*(Settings!$C$16/100),Lookups!$GL$3:$G$250)),"-")</f>
        <v/>
      </c>
      <c r="F39" s="16">
        <f ref="F39:F39" t="array">IFERROR(MAX(IF(Lookups!$E$3:$E$250&lt;Towers!F39/Area!F39*(Settings!$C$16/100),Lookups!$GL$3:$G$250)),"-")</f>
        <v/>
      </c>
      <c r="G39" s="16">
        <f ref="G39:G39" t="array">IFERROR(MAX(IF(Lookups!$E$3:$E$250&lt;Towers!G39/Area!G39*(Settings!$C$16/100),Lookups!$GL$3:$G$250)),"-")</f>
        <v/>
      </c>
      <c r="H39" s="16">
        <f ref="H39:H39" t="array">IFERROR(MAX(IF(Lookups!$E$3:$E$250&lt;Towers!H39/Area!H39*(Settings!$C$16/100),Lookups!$GL$3:$G$250)),"-")</f>
        <v/>
      </c>
      <c r="I39" s="16">
        <f ref="I39:I39" t="array">IFERROR(MAX(IF(Lookups!$E$3:$E$250&lt;Towers!I39/Area!I39*(Settings!$C$16/100),Lookups!$GL$3:$G$250)),"-")</f>
        <v/>
      </c>
      <c r="J39" s="16">
        <f ref="J39:J39" t="array">IFERROR(MAX(IF(Lookups!$E$3:$E$250&lt;Towers!J39/Area!J39*(Settings!$C$16/100),Lookups!$GL$3:$G$250)),"-")</f>
        <v/>
      </c>
      <c r="K39" s="16">
        <f ref="K39:K39" t="array">IFERROR(MAX(IF(Lookups!$E$3:$E$250&lt;Towers!K39/Area!K39*(Settings!$C$16/100),Lookups!$GL$3:$G$250)),"-")</f>
        <v/>
      </c>
      <c r="L39" s="16">
        <f ref="L39:L39" t="array">IFERROR(MAX(IF(Lookups!$E$3:$E$250&lt;Towers!L39/Area!L39*(Settings!$C$16/100),Lookups!$GL$3:$G$250)),"-")</f>
        <v/>
      </c>
    </row>
    <row r="40">
      <c r="A40" s="16">
        <f>'Data'!A40</f>
        <v/>
      </c>
      <c r="B40" s="16">
        <f>'Data'!B40</f>
        <v/>
      </c>
      <c r="C40" s="16">
        <f ref="C40:C40" t="array">IFERROR(MAX(IF(Lookups!$E$3:$E$250&lt;Towers!C40/Area!C40*(Settings!$C$16/100),Lookups!$GL$3:$G$250)),"-")</f>
        <v/>
      </c>
      <c r="D40" s="16">
        <f ref="D40:D40" t="array">IFERROR(MAX(IF(Lookups!$E$3:$E$250&lt;Towers!D40/Area!D40*(Settings!$C$16/100),Lookups!$GL$3:$G$250)),"-")</f>
        <v/>
      </c>
      <c r="E40" s="16">
        <f ref="E40:E40" t="array">IFERROR(MAX(IF(Lookups!$E$3:$E$250&lt;Towers!E40/Area!E40*(Settings!$C$16/100),Lookups!$GL$3:$G$250)),"-")</f>
        <v/>
      </c>
      <c r="F40" s="16">
        <f ref="F40:F40" t="array">IFERROR(MAX(IF(Lookups!$E$3:$E$250&lt;Towers!F40/Area!F40*(Settings!$C$16/100),Lookups!$GL$3:$G$250)),"-")</f>
        <v/>
      </c>
      <c r="G40" s="16">
        <f ref="G40:G40" t="array">IFERROR(MAX(IF(Lookups!$E$3:$E$250&lt;Towers!G40/Area!G40*(Settings!$C$16/100),Lookups!$GL$3:$G$250)),"-")</f>
        <v/>
      </c>
      <c r="H40" s="16">
        <f ref="H40:H40" t="array">IFERROR(MAX(IF(Lookups!$E$3:$E$250&lt;Towers!H40/Area!H40*(Settings!$C$16/100),Lookups!$GL$3:$G$250)),"-")</f>
        <v/>
      </c>
      <c r="I40" s="16">
        <f ref="I40:I40" t="array">IFERROR(MAX(IF(Lookups!$E$3:$E$250&lt;Towers!I40/Area!I40*(Settings!$C$16/100),Lookups!$GL$3:$G$250)),"-")</f>
        <v/>
      </c>
      <c r="J40" s="16">
        <f ref="J40:J40" t="array">IFERROR(MAX(IF(Lookups!$E$3:$E$250&lt;Towers!J40/Area!J40*(Settings!$C$16/100),Lookups!$GL$3:$G$250)),"-")</f>
        <v/>
      </c>
      <c r="K40" s="16">
        <f ref="K40:K40" t="array">IFERROR(MAX(IF(Lookups!$E$3:$E$250&lt;Towers!K40/Area!K40*(Settings!$C$16/100),Lookups!$GL$3:$G$250)),"-")</f>
        <v/>
      </c>
      <c r="L40" s="16">
        <f ref="L40:L40" t="array">IFERROR(MAX(IF(Lookups!$E$3:$E$250&lt;Towers!L40/Area!L40*(Settings!$C$16/100),Lookups!$GL$3:$G$250)),"-")</f>
        <v/>
      </c>
    </row>
    <row r="41">
      <c r="A41" s="16">
        <f>'Data'!A41</f>
        <v/>
      </c>
      <c r="B41" s="16">
        <f>'Data'!B41</f>
        <v/>
      </c>
      <c r="C41" s="16">
        <f ref="C41:C41" t="array">IFERROR(MAX(IF(Lookups!$E$3:$E$250&lt;Towers!C41/Area!C41*(Settings!$C$16/100),Lookups!$GL$3:$G$250)),"-")</f>
        <v/>
      </c>
      <c r="D41" s="16">
        <f ref="D41:D41" t="array">IFERROR(MAX(IF(Lookups!$E$3:$E$250&lt;Towers!D41/Area!D41*(Settings!$C$16/100),Lookups!$GL$3:$G$250)),"-")</f>
        <v/>
      </c>
      <c r="E41" s="16">
        <f ref="E41:E41" t="array">IFERROR(MAX(IF(Lookups!$E$3:$E$250&lt;Towers!E41/Area!E41*(Settings!$C$16/100),Lookups!$GL$3:$G$250)),"-")</f>
        <v/>
      </c>
      <c r="F41" s="16">
        <f ref="F41:F41" t="array">IFERROR(MAX(IF(Lookups!$E$3:$E$250&lt;Towers!F41/Area!F41*(Settings!$C$16/100),Lookups!$GL$3:$G$250)),"-")</f>
        <v/>
      </c>
      <c r="G41" s="16">
        <f ref="G41:G41" t="array">IFERROR(MAX(IF(Lookups!$E$3:$E$250&lt;Towers!G41/Area!G41*(Settings!$C$16/100),Lookups!$GL$3:$G$250)),"-")</f>
        <v/>
      </c>
      <c r="H41" s="16">
        <f ref="H41:H41" t="array">IFERROR(MAX(IF(Lookups!$E$3:$E$250&lt;Towers!H41/Area!H41*(Settings!$C$16/100),Lookups!$GL$3:$G$250)),"-")</f>
        <v/>
      </c>
      <c r="I41" s="16">
        <f ref="I41:I41" t="array">IFERROR(MAX(IF(Lookups!$E$3:$E$250&lt;Towers!I41/Area!I41*(Settings!$C$16/100),Lookups!$GL$3:$G$250)),"-")</f>
        <v/>
      </c>
      <c r="J41" s="16">
        <f ref="J41:J41" t="array">IFERROR(MAX(IF(Lookups!$E$3:$E$250&lt;Towers!J41/Area!J41*(Settings!$C$16/100),Lookups!$GL$3:$G$250)),"-")</f>
        <v/>
      </c>
      <c r="K41" s="16">
        <f ref="K41:K41" t="array">IFERROR(MAX(IF(Lookups!$E$3:$E$250&lt;Towers!K41/Area!K41*(Settings!$C$16/100),Lookups!$GL$3:$G$250)),"-")</f>
        <v/>
      </c>
      <c r="L41" s="16">
        <f ref="L41:L41" t="array">IFERROR(MAX(IF(Lookups!$E$3:$E$250&lt;Towers!L41/Area!L41*(Settings!$C$16/100),Lookups!$GL$3:$G$250)),"-")</f>
        <v/>
      </c>
    </row>
    <row r="42">
      <c r="A42" s="16">
        <f>'Data'!A42</f>
        <v/>
      </c>
      <c r="B42" s="16">
        <f>'Data'!B42</f>
        <v/>
      </c>
      <c r="C42" s="16">
        <f ref="C42:C42" t="array">IFERROR(MAX(IF(Lookups!$E$3:$E$250&lt;Towers!C42/Area!C42*(Settings!$C$16/100),Lookups!$GL$3:$G$250)),"-")</f>
        <v/>
      </c>
      <c r="D42" s="16">
        <f ref="D42:D42" t="array">IFERROR(MAX(IF(Lookups!$E$3:$E$250&lt;Towers!D42/Area!D42*(Settings!$C$16/100),Lookups!$GL$3:$G$250)),"-")</f>
        <v/>
      </c>
      <c r="E42" s="16">
        <f ref="E42:E42" t="array">IFERROR(MAX(IF(Lookups!$E$3:$E$250&lt;Towers!E42/Area!E42*(Settings!$C$16/100),Lookups!$GL$3:$G$250)),"-")</f>
        <v/>
      </c>
      <c r="F42" s="16">
        <f ref="F42:F42" t="array">IFERROR(MAX(IF(Lookups!$E$3:$E$250&lt;Towers!F42/Area!F42*(Settings!$C$16/100),Lookups!$GL$3:$G$250)),"-")</f>
        <v/>
      </c>
      <c r="G42" s="16">
        <f ref="G42:G42" t="array">IFERROR(MAX(IF(Lookups!$E$3:$E$250&lt;Towers!G42/Area!G42*(Settings!$C$16/100),Lookups!$GL$3:$G$250)),"-")</f>
        <v/>
      </c>
      <c r="H42" s="16">
        <f ref="H42:H42" t="array">IFERROR(MAX(IF(Lookups!$E$3:$E$250&lt;Towers!H42/Area!H42*(Settings!$C$16/100),Lookups!$GL$3:$G$250)),"-")</f>
        <v/>
      </c>
      <c r="I42" s="16">
        <f ref="I42:I42" t="array">IFERROR(MAX(IF(Lookups!$E$3:$E$250&lt;Towers!I42/Area!I42*(Settings!$C$16/100),Lookups!$GL$3:$G$250)),"-")</f>
        <v/>
      </c>
      <c r="J42" s="16">
        <f ref="J42:J42" t="array">IFERROR(MAX(IF(Lookups!$E$3:$E$250&lt;Towers!J42/Area!J42*(Settings!$C$16/100),Lookups!$GL$3:$G$250)),"-")</f>
        <v/>
      </c>
      <c r="K42" s="16">
        <f ref="K42:K42" t="array">IFERROR(MAX(IF(Lookups!$E$3:$E$250&lt;Towers!K42/Area!K42*(Settings!$C$16/100),Lookups!$GL$3:$G$250)),"-")</f>
        <v/>
      </c>
      <c r="L42" s="16">
        <f ref="L42:L42" t="array">IFERROR(MAX(IF(Lookups!$E$3:$E$250&lt;Towers!L42/Area!L42*(Settings!$C$16/100),Lookups!$GL$3:$G$250)),"-")</f>
        <v/>
      </c>
    </row>
    <row r="43">
      <c r="A43" s="16">
        <f>'Data'!A43</f>
        <v/>
      </c>
      <c r="B43" s="16">
        <f>'Data'!B43</f>
        <v/>
      </c>
      <c r="C43" s="16">
        <f ref="C43:C43" t="array">IFERROR(MAX(IF(Lookups!$E$3:$E$250&lt;Towers!C43/Area!C43*(Settings!$C$16/100),Lookups!$GL$3:$G$250)),"-")</f>
        <v/>
      </c>
      <c r="D43" s="16">
        <f ref="D43:D43" t="array">IFERROR(MAX(IF(Lookups!$E$3:$E$250&lt;Towers!D43/Area!D43*(Settings!$C$16/100),Lookups!$GL$3:$G$250)),"-")</f>
        <v/>
      </c>
      <c r="E43" s="16">
        <f ref="E43:E43" t="array">IFERROR(MAX(IF(Lookups!$E$3:$E$250&lt;Towers!E43/Area!E43*(Settings!$C$16/100),Lookups!$GL$3:$G$250)),"-")</f>
        <v/>
      </c>
      <c r="F43" s="16">
        <f ref="F43:F43" t="array">IFERROR(MAX(IF(Lookups!$E$3:$E$250&lt;Towers!F43/Area!F43*(Settings!$C$16/100),Lookups!$GL$3:$G$250)),"-")</f>
        <v/>
      </c>
      <c r="G43" s="16">
        <f ref="G43:G43" t="array">IFERROR(MAX(IF(Lookups!$E$3:$E$250&lt;Towers!G43/Area!G43*(Settings!$C$16/100),Lookups!$GL$3:$G$250)),"-")</f>
        <v/>
      </c>
      <c r="H43" s="16">
        <f ref="H43:H43" t="array">IFERROR(MAX(IF(Lookups!$E$3:$E$250&lt;Towers!H43/Area!H43*(Settings!$C$16/100),Lookups!$GL$3:$G$250)),"-")</f>
        <v/>
      </c>
      <c r="I43" s="16">
        <f ref="I43:I43" t="array">IFERROR(MAX(IF(Lookups!$E$3:$E$250&lt;Towers!I43/Area!I43*(Settings!$C$16/100),Lookups!$GL$3:$G$250)),"-")</f>
        <v/>
      </c>
      <c r="J43" s="16">
        <f ref="J43:J43" t="array">IFERROR(MAX(IF(Lookups!$E$3:$E$250&lt;Towers!J43/Area!J43*(Settings!$C$16/100),Lookups!$GL$3:$G$250)),"-")</f>
        <v/>
      </c>
      <c r="K43" s="16">
        <f ref="K43:K43" t="array">IFERROR(MAX(IF(Lookups!$E$3:$E$250&lt;Towers!K43/Area!K43*(Settings!$C$16/100),Lookups!$GL$3:$G$250)),"-")</f>
        <v/>
      </c>
      <c r="L43" s="16">
        <f ref="L43:L43" t="array">IFERROR(MAX(IF(Lookups!$E$3:$E$250&lt;Towers!L43/Area!L43*(Settings!$C$16/100),Lookups!$GL$3:$G$250)),"-")</f>
        <v/>
      </c>
    </row>
    <row r="44">
      <c r="A44" s="16">
        <f>'Data'!A44</f>
        <v/>
      </c>
      <c r="B44" s="16">
        <f>'Data'!B44</f>
        <v/>
      </c>
      <c r="C44" s="16">
        <f ref="C44:C44" t="array">IFERROR(MAX(IF(Lookups!$E$3:$E$250&lt;Towers!C44/Area!C44*(Settings!$C$16/100),Lookups!$GL$3:$G$250)),"-")</f>
        <v/>
      </c>
      <c r="D44" s="16">
        <f ref="D44:D44" t="array">IFERROR(MAX(IF(Lookups!$E$3:$E$250&lt;Towers!D44/Area!D44*(Settings!$C$16/100),Lookups!$GL$3:$G$250)),"-")</f>
        <v/>
      </c>
      <c r="E44" s="16">
        <f ref="E44:E44" t="array">IFERROR(MAX(IF(Lookups!$E$3:$E$250&lt;Towers!E44/Area!E44*(Settings!$C$16/100),Lookups!$GL$3:$G$250)),"-")</f>
        <v/>
      </c>
      <c r="F44" s="16">
        <f ref="F44:F44" t="array">IFERROR(MAX(IF(Lookups!$E$3:$E$250&lt;Towers!F44/Area!F44*(Settings!$C$16/100),Lookups!$GL$3:$G$250)),"-")</f>
        <v/>
      </c>
      <c r="G44" s="16">
        <f ref="G44:G44" t="array">IFERROR(MAX(IF(Lookups!$E$3:$E$250&lt;Towers!G44/Area!G44*(Settings!$C$16/100),Lookups!$GL$3:$G$250)),"-")</f>
        <v/>
      </c>
      <c r="H44" s="16">
        <f ref="H44:H44" t="array">IFERROR(MAX(IF(Lookups!$E$3:$E$250&lt;Towers!H44/Area!H44*(Settings!$C$16/100),Lookups!$GL$3:$G$250)),"-")</f>
        <v/>
      </c>
      <c r="I44" s="16">
        <f ref="I44:I44" t="array">IFERROR(MAX(IF(Lookups!$E$3:$E$250&lt;Towers!I44/Area!I44*(Settings!$C$16/100),Lookups!$GL$3:$G$250)),"-")</f>
        <v/>
      </c>
      <c r="J44" s="16">
        <f ref="J44:J44" t="array">IFERROR(MAX(IF(Lookups!$E$3:$E$250&lt;Towers!J44/Area!J44*(Settings!$C$16/100),Lookups!$GL$3:$G$250)),"-")</f>
        <v/>
      </c>
      <c r="K44" s="16">
        <f ref="K44:K44" t="array">IFERROR(MAX(IF(Lookups!$E$3:$E$250&lt;Towers!K44/Area!K44*(Settings!$C$16/100),Lookups!$GL$3:$G$250)),"-")</f>
        <v/>
      </c>
      <c r="L44" s="16">
        <f ref="L44:L44" t="array">IFERROR(MAX(IF(Lookups!$E$3:$E$250&lt;Towers!L44/Area!L44*(Settings!$C$16/100),Lookups!$GL$3:$G$250)),"-")</f>
        <v/>
      </c>
    </row>
    <row r="45">
      <c r="A45" s="16">
        <f>'Data'!A45</f>
        <v/>
      </c>
      <c r="B45" s="16">
        <f>'Data'!B45</f>
        <v/>
      </c>
      <c r="C45" s="16">
        <f ref="C45:C45" t="array">IFERROR(MAX(IF(Lookups!$E$3:$E$250&lt;Towers!C45/Area!C45*(Settings!$C$16/100),Lookups!$GL$3:$G$250)),"-")</f>
        <v/>
      </c>
      <c r="D45" s="16">
        <f ref="D45:D45" t="array">IFERROR(MAX(IF(Lookups!$E$3:$E$250&lt;Towers!D45/Area!D45*(Settings!$C$16/100),Lookups!$GL$3:$G$250)),"-")</f>
        <v/>
      </c>
      <c r="E45" s="16">
        <f ref="E45:E45" t="array">IFERROR(MAX(IF(Lookups!$E$3:$E$250&lt;Towers!E45/Area!E45*(Settings!$C$16/100),Lookups!$GL$3:$G$250)),"-")</f>
        <v/>
      </c>
      <c r="F45" s="16">
        <f ref="F45:F45" t="array">IFERROR(MAX(IF(Lookups!$E$3:$E$250&lt;Towers!F45/Area!F45*(Settings!$C$16/100),Lookups!$GL$3:$G$250)),"-")</f>
        <v/>
      </c>
      <c r="G45" s="16">
        <f ref="G45:G45" t="array">IFERROR(MAX(IF(Lookups!$E$3:$E$250&lt;Towers!G45/Area!G45*(Settings!$C$16/100),Lookups!$GL$3:$G$250)),"-")</f>
        <v/>
      </c>
      <c r="H45" s="16">
        <f ref="H45:H45" t="array">IFERROR(MAX(IF(Lookups!$E$3:$E$250&lt;Towers!H45/Area!H45*(Settings!$C$16/100),Lookups!$GL$3:$G$250)),"-")</f>
        <v/>
      </c>
      <c r="I45" s="16">
        <f ref="I45:I45" t="array">IFERROR(MAX(IF(Lookups!$E$3:$E$250&lt;Towers!I45/Area!I45*(Settings!$C$16/100),Lookups!$GL$3:$G$250)),"-")</f>
        <v/>
      </c>
      <c r="J45" s="16">
        <f ref="J45:J45" t="array">IFERROR(MAX(IF(Lookups!$E$3:$E$250&lt;Towers!J45/Area!J45*(Settings!$C$16/100),Lookups!$GL$3:$G$250)),"-")</f>
        <v/>
      </c>
      <c r="K45" s="16">
        <f ref="K45:K45" t="array">IFERROR(MAX(IF(Lookups!$E$3:$E$250&lt;Towers!K45/Area!K45*(Settings!$C$16/100),Lookups!$GL$3:$G$250)),"-")</f>
        <v/>
      </c>
      <c r="L45" s="16">
        <f ref="L45:L45" t="array">IFERROR(MAX(IF(Lookups!$E$3:$E$250&lt;Towers!L45/Area!L45*(Settings!$C$16/100),Lookups!$GL$3:$G$250)),"-")</f>
        <v/>
      </c>
    </row>
    <row r="46">
      <c r="A46" s="16">
        <f>'Data'!A46</f>
        <v/>
      </c>
      <c r="B46" s="16">
        <f>'Data'!B46</f>
        <v/>
      </c>
      <c r="C46" s="16">
        <f ref="C46:C46" t="array">IFERROR(MAX(IF(Lookups!$E$3:$E$250&lt;Towers!C46/Area!C46*(Settings!$C$16/100),Lookups!$GL$3:$G$250)),"-")</f>
        <v/>
      </c>
      <c r="D46" s="16">
        <f ref="D46:D46" t="array">IFERROR(MAX(IF(Lookups!$E$3:$E$250&lt;Towers!D46/Area!D46*(Settings!$C$16/100),Lookups!$GL$3:$G$250)),"-")</f>
        <v/>
      </c>
      <c r="E46" s="16">
        <f ref="E46:E46" t="array">IFERROR(MAX(IF(Lookups!$E$3:$E$250&lt;Towers!E46/Area!E46*(Settings!$C$16/100),Lookups!$GL$3:$G$250)),"-")</f>
        <v/>
      </c>
      <c r="F46" s="16">
        <f ref="F46:F46" t="array">IFERROR(MAX(IF(Lookups!$E$3:$E$250&lt;Towers!F46/Area!F46*(Settings!$C$16/100),Lookups!$GL$3:$G$250)),"-")</f>
        <v/>
      </c>
      <c r="G46" s="16">
        <f ref="G46:G46" t="array">IFERROR(MAX(IF(Lookups!$E$3:$E$250&lt;Towers!G46/Area!G46*(Settings!$C$16/100),Lookups!$GL$3:$G$250)),"-")</f>
        <v/>
      </c>
      <c r="H46" s="16">
        <f ref="H46:H46" t="array">IFERROR(MAX(IF(Lookups!$E$3:$E$250&lt;Towers!H46/Area!H46*(Settings!$C$16/100),Lookups!$GL$3:$G$250)),"-")</f>
        <v/>
      </c>
      <c r="I46" s="16">
        <f ref="I46:I46" t="array">IFERROR(MAX(IF(Lookups!$E$3:$E$250&lt;Towers!I46/Area!I46*(Settings!$C$16/100),Lookups!$GL$3:$G$250)),"-")</f>
        <v/>
      </c>
      <c r="J46" s="16">
        <f ref="J46:J46" t="array">IFERROR(MAX(IF(Lookups!$E$3:$E$250&lt;Towers!J46/Area!J46*(Settings!$C$16/100),Lookups!$GL$3:$G$250)),"-")</f>
        <v/>
      </c>
      <c r="K46" s="16">
        <f ref="K46:K46" t="array">IFERROR(MAX(IF(Lookups!$E$3:$E$250&lt;Towers!K46/Area!K46*(Settings!$C$16/100),Lookups!$GL$3:$G$250)),"-")</f>
        <v/>
      </c>
      <c r="L46" s="16">
        <f ref="L46:L46" t="array">IFERROR(MAX(IF(Lookups!$E$3:$E$250&lt;Towers!L46/Area!L46*(Settings!$C$16/100),Lookups!$GL$3:$G$250)),"-")</f>
        <v/>
      </c>
    </row>
    <row r="47">
      <c r="A47" s="16">
        <f>'Data'!A47</f>
        <v/>
      </c>
      <c r="B47" s="16">
        <f>'Data'!B47</f>
        <v/>
      </c>
      <c r="C47" s="16">
        <f ref="C47:C47" t="array">IFERROR(MAX(IF(Lookups!$E$3:$E$250&lt;Towers!C47/Area!C47*(Settings!$C$16/100),Lookups!$GL$3:$G$250)),"-")</f>
        <v/>
      </c>
      <c r="D47" s="16">
        <f ref="D47:D47" t="array">IFERROR(MAX(IF(Lookups!$E$3:$E$250&lt;Towers!D47/Area!D47*(Settings!$C$16/100),Lookups!$GL$3:$G$250)),"-")</f>
        <v/>
      </c>
      <c r="E47" s="16">
        <f ref="E47:E47" t="array">IFERROR(MAX(IF(Lookups!$E$3:$E$250&lt;Towers!E47/Area!E47*(Settings!$C$16/100),Lookups!$GL$3:$G$250)),"-")</f>
        <v/>
      </c>
      <c r="F47" s="16">
        <f ref="F47:F47" t="array">IFERROR(MAX(IF(Lookups!$E$3:$E$250&lt;Towers!F47/Area!F47*(Settings!$C$16/100),Lookups!$GL$3:$G$250)),"-")</f>
        <v/>
      </c>
      <c r="G47" s="16">
        <f ref="G47:G47" t="array">IFERROR(MAX(IF(Lookups!$E$3:$E$250&lt;Towers!G47/Area!G47*(Settings!$C$16/100),Lookups!$GL$3:$G$250)),"-")</f>
        <v/>
      </c>
      <c r="H47" s="16">
        <f ref="H47:H47" t="array">IFERROR(MAX(IF(Lookups!$E$3:$E$250&lt;Towers!H47/Area!H47*(Settings!$C$16/100),Lookups!$GL$3:$G$250)),"-")</f>
        <v/>
      </c>
      <c r="I47" s="16">
        <f ref="I47:I47" t="array">IFERROR(MAX(IF(Lookups!$E$3:$E$250&lt;Towers!I47/Area!I47*(Settings!$C$16/100),Lookups!$GL$3:$G$250)),"-")</f>
        <v/>
      </c>
      <c r="J47" s="16">
        <f ref="J47:J47" t="array">IFERROR(MAX(IF(Lookups!$E$3:$E$250&lt;Towers!J47/Area!J47*(Settings!$C$16/100),Lookups!$GL$3:$G$250)),"-")</f>
        <v/>
      </c>
      <c r="K47" s="16">
        <f ref="K47:K47" t="array">IFERROR(MAX(IF(Lookups!$E$3:$E$250&lt;Towers!K47/Area!K47*(Settings!$C$16/100),Lookups!$GL$3:$G$250)),"-")</f>
        <v/>
      </c>
      <c r="L47" s="16">
        <f ref="L47:L47" t="array">IFERROR(MAX(IF(Lookups!$E$3:$E$250&lt;Towers!L47/Area!L47*(Settings!$C$16/100),Lookups!$GL$3:$G$250)),"-")</f>
        <v/>
      </c>
    </row>
    <row r="48">
      <c r="A48" s="16">
        <f>'Data'!A48</f>
        <v/>
      </c>
      <c r="B48" s="16">
        <f>'Data'!B48</f>
        <v/>
      </c>
      <c r="C48" s="16">
        <f ref="C48:C48" t="array">IFERROR(MAX(IF(Lookups!$E$3:$E$250&lt;Towers!C48/Area!C48*(Settings!$C$16/100),Lookups!$GL$3:$G$250)),"-")</f>
        <v/>
      </c>
      <c r="D48" s="16">
        <f ref="D48:D48" t="array">IFERROR(MAX(IF(Lookups!$E$3:$E$250&lt;Towers!D48/Area!D48*(Settings!$C$16/100),Lookups!$GL$3:$G$250)),"-")</f>
        <v/>
      </c>
      <c r="E48" s="16">
        <f ref="E48:E48" t="array">IFERROR(MAX(IF(Lookups!$E$3:$E$250&lt;Towers!E48/Area!E48*(Settings!$C$16/100),Lookups!$GL$3:$G$250)),"-")</f>
        <v/>
      </c>
      <c r="F48" s="16">
        <f ref="F48:F48" t="array">IFERROR(MAX(IF(Lookups!$E$3:$E$250&lt;Towers!F48/Area!F48*(Settings!$C$16/100),Lookups!$GL$3:$G$250)),"-")</f>
        <v/>
      </c>
      <c r="G48" s="16">
        <f ref="G48:G48" t="array">IFERROR(MAX(IF(Lookups!$E$3:$E$250&lt;Towers!G48/Area!G48*(Settings!$C$16/100),Lookups!$GL$3:$G$250)),"-")</f>
        <v/>
      </c>
      <c r="H48" s="16">
        <f ref="H48:H48" t="array">IFERROR(MAX(IF(Lookups!$E$3:$E$250&lt;Towers!H48/Area!H48*(Settings!$C$16/100),Lookups!$GL$3:$G$250)),"-")</f>
        <v/>
      </c>
      <c r="I48" s="16">
        <f ref="I48:I48" t="array">IFERROR(MAX(IF(Lookups!$E$3:$E$250&lt;Towers!I48/Area!I48*(Settings!$C$16/100),Lookups!$GL$3:$G$250)),"-")</f>
        <v/>
      </c>
      <c r="J48" s="16">
        <f ref="J48:J48" t="array">IFERROR(MAX(IF(Lookups!$E$3:$E$250&lt;Towers!J48/Area!J48*(Settings!$C$16/100),Lookups!$GL$3:$G$250)),"-")</f>
        <v/>
      </c>
      <c r="K48" s="16">
        <f ref="K48:K48" t="array">IFERROR(MAX(IF(Lookups!$E$3:$E$250&lt;Towers!K48/Area!K48*(Settings!$C$16/100),Lookups!$GL$3:$G$250)),"-")</f>
        <v/>
      </c>
      <c r="L48" s="16">
        <f ref="L48:L48" t="array">IFERROR(MAX(IF(Lookups!$E$3:$E$250&lt;Towers!L48/Area!L48*(Settings!$C$16/100),Lookups!$GL$3:$G$250)),"-")</f>
        <v/>
      </c>
    </row>
    <row r="49">
      <c r="A49" s="16">
        <f>'Data'!A49</f>
        <v/>
      </c>
      <c r="B49" s="16">
        <f>'Data'!B49</f>
        <v/>
      </c>
      <c r="C49" s="16">
        <f ref="C49:C49" t="array">IFERROR(MAX(IF(Lookups!$E$3:$E$250&lt;Towers!C49/Area!C49*(Settings!$C$16/100),Lookups!$GL$3:$G$250)),"-")</f>
        <v/>
      </c>
      <c r="D49" s="16">
        <f ref="D49:D49" t="array">IFERROR(MAX(IF(Lookups!$E$3:$E$250&lt;Towers!D49/Area!D49*(Settings!$C$16/100),Lookups!$GL$3:$G$250)),"-")</f>
        <v/>
      </c>
      <c r="E49" s="16">
        <f ref="E49:E49" t="array">IFERROR(MAX(IF(Lookups!$E$3:$E$250&lt;Towers!E49/Area!E49*(Settings!$C$16/100),Lookups!$GL$3:$G$250)),"-")</f>
        <v/>
      </c>
      <c r="F49" s="16">
        <f ref="F49:F49" t="array">IFERROR(MAX(IF(Lookups!$E$3:$E$250&lt;Towers!F49/Area!F49*(Settings!$C$16/100),Lookups!$GL$3:$G$250)),"-")</f>
        <v/>
      </c>
      <c r="G49" s="16">
        <f ref="G49:G49" t="array">IFERROR(MAX(IF(Lookups!$E$3:$E$250&lt;Towers!G49/Area!G49*(Settings!$C$16/100),Lookups!$GL$3:$G$250)),"-")</f>
        <v/>
      </c>
      <c r="H49" s="16">
        <f ref="H49:H49" t="array">IFERROR(MAX(IF(Lookups!$E$3:$E$250&lt;Towers!H49/Area!H49*(Settings!$C$16/100),Lookups!$GL$3:$G$250)),"-")</f>
        <v/>
      </c>
      <c r="I49" s="16">
        <f ref="I49:I49" t="array">IFERROR(MAX(IF(Lookups!$E$3:$E$250&lt;Towers!I49/Area!I49*(Settings!$C$16/100),Lookups!$GL$3:$G$250)),"-")</f>
        <v/>
      </c>
      <c r="J49" s="16">
        <f ref="J49:J49" t="array">IFERROR(MAX(IF(Lookups!$E$3:$E$250&lt;Towers!J49/Area!J49*(Settings!$C$16/100),Lookups!$GL$3:$G$250)),"-")</f>
        <v/>
      </c>
      <c r="K49" s="16">
        <f ref="K49:K49" t="array">IFERROR(MAX(IF(Lookups!$E$3:$E$250&lt;Towers!K49/Area!K49*(Settings!$C$16/100),Lookups!$GL$3:$G$250)),"-")</f>
        <v/>
      </c>
      <c r="L49" s="16">
        <f ref="L49:L49" t="array">IFERROR(MAX(IF(Lookups!$E$3:$E$250&lt;Towers!L49/Area!L49*(Settings!$C$16/100),Lookups!$GL$3:$G$250)),"-")</f>
        <v/>
      </c>
    </row>
    <row r="50">
      <c r="A50" s="16">
        <f>'Data'!A50</f>
        <v/>
      </c>
      <c r="B50" s="16">
        <f>'Data'!B50</f>
        <v/>
      </c>
      <c r="C50" s="16">
        <f ref="C50:C50" t="array">IFERROR(MAX(IF(Lookups!$E$3:$E$250&lt;Towers!C50/Area!C50*(Settings!$C$16/100),Lookups!$GL$3:$G$250)),"-")</f>
        <v/>
      </c>
      <c r="D50" s="16">
        <f ref="D50:D50" t="array">IFERROR(MAX(IF(Lookups!$E$3:$E$250&lt;Towers!D50/Area!D50*(Settings!$C$16/100),Lookups!$GL$3:$G$250)),"-")</f>
        <v/>
      </c>
      <c r="E50" s="16">
        <f ref="E50:E50" t="array">IFERROR(MAX(IF(Lookups!$E$3:$E$250&lt;Towers!E50/Area!E50*(Settings!$C$16/100),Lookups!$GL$3:$G$250)),"-")</f>
        <v/>
      </c>
      <c r="F50" s="16">
        <f ref="F50:F50" t="array">IFERROR(MAX(IF(Lookups!$E$3:$E$250&lt;Towers!F50/Area!F50*(Settings!$C$16/100),Lookups!$GL$3:$G$250)),"-")</f>
        <v/>
      </c>
      <c r="G50" s="16">
        <f ref="G50:G50" t="array">IFERROR(MAX(IF(Lookups!$E$3:$E$250&lt;Towers!G50/Area!G50*(Settings!$C$16/100),Lookups!$GL$3:$G$250)),"-")</f>
        <v/>
      </c>
      <c r="H50" s="16">
        <f ref="H50:H50" t="array">IFERROR(MAX(IF(Lookups!$E$3:$E$250&lt;Towers!H50/Area!H50*(Settings!$C$16/100),Lookups!$GL$3:$G$250)),"-")</f>
        <v/>
      </c>
      <c r="I50" s="16">
        <f ref="I50:I50" t="array">IFERROR(MAX(IF(Lookups!$E$3:$E$250&lt;Towers!I50/Area!I50*(Settings!$C$16/100),Lookups!$GL$3:$G$250)),"-")</f>
        <v/>
      </c>
      <c r="J50" s="16">
        <f ref="J50:J50" t="array">IFERROR(MAX(IF(Lookups!$E$3:$E$250&lt;Towers!J50/Area!J50*(Settings!$C$16/100),Lookups!$GL$3:$G$250)),"-")</f>
        <v/>
      </c>
      <c r="K50" s="16">
        <f ref="K50:K50" t="array">IFERROR(MAX(IF(Lookups!$E$3:$E$250&lt;Towers!K50/Area!K50*(Settings!$C$16/100),Lookups!$GL$3:$G$250)),"-")</f>
        <v/>
      </c>
      <c r="L50" s="16">
        <f ref="L50:L50" t="array">IFERROR(MAX(IF(Lookups!$E$3:$E$250&lt;Towers!L50/Area!L50*(Settings!$C$16/100),Lookups!$GL$3:$G$250)),"-")</f>
        <v/>
      </c>
    </row>
    <row r="51">
      <c r="A51" s="16">
        <f>'Data'!A51</f>
        <v/>
      </c>
      <c r="B51" s="16">
        <f>'Data'!B51</f>
        <v/>
      </c>
      <c r="C51" s="16">
        <f ref="C51:C51" t="array">IFERROR(MAX(IF(Lookups!$E$3:$E$250&lt;Towers!C51/Area!C51*(Settings!$C$16/100),Lookups!$GL$3:$G$250)),"-")</f>
        <v/>
      </c>
      <c r="D51" s="16">
        <f ref="D51:D51" t="array">IFERROR(MAX(IF(Lookups!$E$3:$E$250&lt;Towers!D51/Area!D51*(Settings!$C$16/100),Lookups!$GL$3:$G$250)),"-")</f>
        <v/>
      </c>
      <c r="E51" s="16">
        <f ref="E51:E51" t="array">IFERROR(MAX(IF(Lookups!$E$3:$E$250&lt;Towers!E51/Area!E51*(Settings!$C$16/100),Lookups!$GL$3:$G$250)),"-")</f>
        <v/>
      </c>
      <c r="F51" s="16">
        <f ref="F51:F51" t="array">IFERROR(MAX(IF(Lookups!$E$3:$E$250&lt;Towers!F51/Area!F51*(Settings!$C$16/100),Lookups!$GL$3:$G$250)),"-")</f>
        <v/>
      </c>
      <c r="G51" s="16">
        <f ref="G51:G51" t="array">IFERROR(MAX(IF(Lookups!$E$3:$E$250&lt;Towers!G51/Area!G51*(Settings!$C$16/100),Lookups!$GL$3:$G$250)),"-")</f>
        <v/>
      </c>
      <c r="H51" s="16">
        <f ref="H51:H51" t="array">IFERROR(MAX(IF(Lookups!$E$3:$E$250&lt;Towers!H51/Area!H51*(Settings!$C$16/100),Lookups!$GL$3:$G$250)),"-")</f>
        <v/>
      </c>
      <c r="I51" s="16">
        <f ref="I51:I51" t="array">IFERROR(MAX(IF(Lookups!$E$3:$E$250&lt;Towers!I51/Area!I51*(Settings!$C$16/100),Lookups!$GL$3:$G$250)),"-")</f>
        <v/>
      </c>
      <c r="J51" s="16">
        <f ref="J51:J51" t="array">IFERROR(MAX(IF(Lookups!$E$3:$E$250&lt;Towers!J51/Area!J51*(Settings!$C$16/100),Lookups!$GL$3:$G$250)),"-")</f>
        <v/>
      </c>
      <c r="K51" s="16">
        <f ref="K51:K51" t="array">IFERROR(MAX(IF(Lookups!$E$3:$E$250&lt;Towers!K51/Area!K51*(Settings!$C$16/100),Lookups!$GL$3:$G$250)),"-")</f>
        <v/>
      </c>
      <c r="L51" s="16">
        <f ref="L51:L51" t="array">IFERROR(MAX(IF(Lookups!$E$3:$E$250&lt;Towers!L51/Area!L51*(Settings!$C$16/100),Lookups!$GL$3:$G$250)),"-")</f>
        <v/>
      </c>
    </row>
    <row r="52">
      <c r="A52" s="16">
        <f>'Data'!A52</f>
        <v/>
      </c>
      <c r="B52" s="16">
        <f>'Data'!B52</f>
        <v/>
      </c>
      <c r="C52" s="16">
        <f ref="C52:C52" t="array">IFERROR(MAX(IF(Lookups!$E$3:$E$250&lt;Towers!C52/Area!C52*(Settings!$C$16/100),Lookups!$GL$3:$G$250)),"-")</f>
        <v/>
      </c>
      <c r="D52" s="16">
        <f ref="D52:D52" t="array">IFERROR(MAX(IF(Lookups!$E$3:$E$250&lt;Towers!D52/Area!D52*(Settings!$C$16/100),Lookups!$GL$3:$G$250)),"-")</f>
        <v/>
      </c>
      <c r="E52" s="16">
        <f ref="E52:E52" t="array">IFERROR(MAX(IF(Lookups!$E$3:$E$250&lt;Towers!E52/Area!E52*(Settings!$C$16/100),Lookups!$GL$3:$G$250)),"-")</f>
        <v/>
      </c>
      <c r="F52" s="16">
        <f ref="F52:F52" t="array">IFERROR(MAX(IF(Lookups!$E$3:$E$250&lt;Towers!F52/Area!F52*(Settings!$C$16/100),Lookups!$GL$3:$G$250)),"-")</f>
        <v/>
      </c>
      <c r="G52" s="16">
        <f ref="G52:G52" t="array">IFERROR(MAX(IF(Lookups!$E$3:$E$250&lt;Towers!G52/Area!G52*(Settings!$C$16/100),Lookups!$GL$3:$G$250)),"-")</f>
        <v/>
      </c>
      <c r="H52" s="16">
        <f ref="H52:H52" t="array">IFERROR(MAX(IF(Lookups!$E$3:$E$250&lt;Towers!H52/Area!H52*(Settings!$C$16/100),Lookups!$GL$3:$G$250)),"-")</f>
        <v/>
      </c>
      <c r="I52" s="16">
        <f ref="I52:I52" t="array">IFERROR(MAX(IF(Lookups!$E$3:$E$250&lt;Towers!I52/Area!I52*(Settings!$C$16/100),Lookups!$GL$3:$G$250)),"-")</f>
        <v/>
      </c>
      <c r="J52" s="16">
        <f ref="J52:J52" t="array">IFERROR(MAX(IF(Lookups!$E$3:$E$250&lt;Towers!J52/Area!J52*(Settings!$C$16/100),Lookups!$GL$3:$G$250)),"-")</f>
        <v/>
      </c>
      <c r="K52" s="16">
        <f ref="K52:K52" t="array">IFERROR(MAX(IF(Lookups!$E$3:$E$250&lt;Towers!K52/Area!K52*(Settings!$C$16/100),Lookups!$GL$3:$G$250)),"-")</f>
        <v/>
      </c>
      <c r="L52" s="16">
        <f ref="L52:L52" t="array">IFERROR(MAX(IF(Lookups!$E$3:$E$250&lt;Towers!L52/Area!L52*(Settings!$C$16/100),Lookups!$GL$3:$G$250)),"-")</f>
        <v/>
      </c>
    </row>
    <row r="53">
      <c r="A53" s="16">
        <f>'Data'!A53</f>
        <v/>
      </c>
      <c r="B53" s="16">
        <f>'Data'!B53</f>
        <v/>
      </c>
      <c r="C53" s="16">
        <f ref="C53:C53" t="array">IFERROR(MAX(IF(Lookups!$E$3:$E$250&lt;Towers!C53/Area!C53*(Settings!$C$16/100),Lookups!$GL$3:$G$250)),"-")</f>
        <v/>
      </c>
      <c r="D53" s="16">
        <f ref="D53:D53" t="array">IFERROR(MAX(IF(Lookups!$E$3:$E$250&lt;Towers!D53/Area!D53*(Settings!$C$16/100),Lookups!$GL$3:$G$250)),"-")</f>
        <v/>
      </c>
      <c r="E53" s="16">
        <f ref="E53:E53" t="array">IFERROR(MAX(IF(Lookups!$E$3:$E$250&lt;Towers!E53/Area!E53*(Settings!$C$16/100),Lookups!$GL$3:$G$250)),"-")</f>
        <v/>
      </c>
      <c r="F53" s="16">
        <f ref="F53:F53" t="array">IFERROR(MAX(IF(Lookups!$E$3:$E$250&lt;Towers!F53/Area!F53*(Settings!$C$16/100),Lookups!$GL$3:$G$250)),"-")</f>
        <v/>
      </c>
      <c r="G53" s="16">
        <f ref="G53:G53" t="array">IFERROR(MAX(IF(Lookups!$E$3:$E$250&lt;Towers!G53/Area!G53*(Settings!$C$16/100),Lookups!$GL$3:$G$250)),"-")</f>
        <v/>
      </c>
      <c r="H53" s="16">
        <f ref="H53:H53" t="array">IFERROR(MAX(IF(Lookups!$E$3:$E$250&lt;Towers!H53/Area!H53*(Settings!$C$16/100),Lookups!$GL$3:$G$250)),"-")</f>
        <v/>
      </c>
      <c r="I53" s="16">
        <f ref="I53:I53" t="array">IFERROR(MAX(IF(Lookups!$E$3:$E$250&lt;Towers!I53/Area!I53*(Settings!$C$16/100),Lookups!$GL$3:$G$250)),"-")</f>
        <v/>
      </c>
      <c r="J53" s="16">
        <f ref="J53:J53" t="array">IFERROR(MAX(IF(Lookups!$E$3:$E$250&lt;Towers!J53/Area!J53*(Settings!$C$16/100),Lookups!$GL$3:$G$250)),"-")</f>
        <v/>
      </c>
      <c r="K53" s="16">
        <f ref="K53:K53" t="array">IFERROR(MAX(IF(Lookups!$E$3:$E$250&lt;Towers!K53/Area!K53*(Settings!$C$16/100),Lookups!$GL$3:$G$250)),"-")</f>
        <v/>
      </c>
      <c r="L53" s="16">
        <f ref="L53:L53" t="array">IFERROR(MAX(IF(Lookups!$E$3:$E$250&lt;Towers!L53/Area!L53*(Settings!$C$16/100),Lookups!$GL$3:$G$250)),"-")</f>
        <v/>
      </c>
    </row>
    <row r="54">
      <c r="A54" s="16">
        <f>'Data'!A54</f>
        <v/>
      </c>
      <c r="B54" s="16">
        <f>'Data'!B54</f>
        <v/>
      </c>
      <c r="C54" s="16">
        <f ref="C54:C54" t="array">IFERROR(MAX(IF(Lookups!$E$3:$E$250&lt;Towers!C54/Area!C54*(Settings!$C$16/100),Lookups!$GL$3:$G$250)),"-")</f>
        <v/>
      </c>
      <c r="D54" s="16">
        <f ref="D54:D54" t="array">IFERROR(MAX(IF(Lookups!$E$3:$E$250&lt;Towers!D54/Area!D54*(Settings!$C$16/100),Lookups!$GL$3:$G$250)),"-")</f>
        <v/>
      </c>
      <c r="E54" s="16">
        <f ref="E54:E54" t="array">IFERROR(MAX(IF(Lookups!$E$3:$E$250&lt;Towers!E54/Area!E54*(Settings!$C$16/100),Lookups!$GL$3:$G$250)),"-")</f>
        <v/>
      </c>
      <c r="F54" s="16">
        <f ref="F54:F54" t="array">IFERROR(MAX(IF(Lookups!$E$3:$E$250&lt;Towers!F54/Area!F54*(Settings!$C$16/100),Lookups!$GL$3:$G$250)),"-")</f>
        <v/>
      </c>
      <c r="G54" s="16">
        <f ref="G54:G54" t="array">IFERROR(MAX(IF(Lookups!$E$3:$E$250&lt;Towers!G54/Area!G54*(Settings!$C$16/100),Lookups!$GL$3:$G$250)),"-")</f>
        <v/>
      </c>
      <c r="H54" s="16">
        <f ref="H54:H54" t="array">IFERROR(MAX(IF(Lookups!$E$3:$E$250&lt;Towers!H54/Area!H54*(Settings!$C$16/100),Lookups!$GL$3:$G$250)),"-")</f>
        <v/>
      </c>
      <c r="I54" s="16">
        <f ref="I54:I54" t="array">IFERROR(MAX(IF(Lookups!$E$3:$E$250&lt;Towers!I54/Area!I54*(Settings!$C$16/100),Lookups!$GL$3:$G$250)),"-")</f>
        <v/>
      </c>
      <c r="J54" s="16">
        <f ref="J54:J54" t="array">IFERROR(MAX(IF(Lookups!$E$3:$E$250&lt;Towers!J54/Area!J54*(Settings!$C$16/100),Lookups!$GL$3:$G$250)),"-")</f>
        <v/>
      </c>
      <c r="K54" s="16">
        <f ref="K54:K54" t="array">IFERROR(MAX(IF(Lookups!$E$3:$E$250&lt;Towers!K54/Area!K54*(Settings!$C$16/100),Lookups!$GL$3:$G$250)),"-")</f>
        <v/>
      </c>
      <c r="L54" s="16">
        <f ref="L54:L54" t="array">IFERROR(MAX(IF(Lookups!$E$3:$E$250&lt;Towers!L54/Area!L54*(Settings!$C$16/100),Lookups!$GL$3:$G$250)),"-")</f>
        <v/>
      </c>
    </row>
    <row r="55">
      <c r="A55" s="16">
        <f>'Data'!A55</f>
        <v/>
      </c>
      <c r="B55" s="16">
        <f>'Data'!B55</f>
        <v/>
      </c>
      <c r="C55" s="16">
        <f ref="C55:C55" t="array">IFERROR(MAX(IF(Lookups!$E$3:$E$250&lt;Towers!C55/Area!C55*(Settings!$C$16/100),Lookups!$GL$3:$G$250)),"-")</f>
        <v/>
      </c>
      <c r="D55" s="16">
        <f ref="D55:D55" t="array">IFERROR(MAX(IF(Lookups!$E$3:$E$250&lt;Towers!D55/Area!D55*(Settings!$C$16/100),Lookups!$GL$3:$G$250)),"-")</f>
        <v/>
      </c>
      <c r="E55" s="16">
        <f ref="E55:E55" t="array">IFERROR(MAX(IF(Lookups!$E$3:$E$250&lt;Towers!E55/Area!E55*(Settings!$C$16/100),Lookups!$GL$3:$G$250)),"-")</f>
        <v/>
      </c>
      <c r="F55" s="16">
        <f ref="F55:F55" t="array">IFERROR(MAX(IF(Lookups!$E$3:$E$250&lt;Towers!F55/Area!F55*(Settings!$C$16/100),Lookups!$GL$3:$G$250)),"-")</f>
        <v/>
      </c>
      <c r="G55" s="16">
        <f ref="G55:G55" t="array">IFERROR(MAX(IF(Lookups!$E$3:$E$250&lt;Towers!G55/Area!G55*(Settings!$C$16/100),Lookups!$GL$3:$G$250)),"-")</f>
        <v/>
      </c>
      <c r="H55" s="16">
        <f ref="H55:H55" t="array">IFERROR(MAX(IF(Lookups!$E$3:$E$250&lt;Towers!H55/Area!H55*(Settings!$C$16/100),Lookups!$GL$3:$G$250)),"-")</f>
        <v/>
      </c>
      <c r="I55" s="16">
        <f ref="I55:I55" t="array">IFERROR(MAX(IF(Lookups!$E$3:$E$250&lt;Towers!I55/Area!I55*(Settings!$C$16/100),Lookups!$GL$3:$G$250)),"-")</f>
        <v/>
      </c>
      <c r="J55" s="16">
        <f ref="J55:J55" t="array">IFERROR(MAX(IF(Lookups!$E$3:$E$250&lt;Towers!J55/Area!J55*(Settings!$C$16/100),Lookups!$GL$3:$G$250)),"-")</f>
        <v/>
      </c>
      <c r="K55" s="16">
        <f ref="K55:K55" t="array">IFERROR(MAX(IF(Lookups!$E$3:$E$250&lt;Towers!K55/Area!K55*(Settings!$C$16/100),Lookups!$GL$3:$G$250)),"-")</f>
        <v/>
      </c>
      <c r="L55" s="16">
        <f ref="L55:L55" t="array">IFERROR(MAX(IF(Lookups!$E$3:$E$250&lt;Towers!L55/Area!L55*(Settings!$C$16/100),Lookups!$GL$3:$G$250)),"-")</f>
        <v/>
      </c>
    </row>
    <row r="56">
      <c r="A56" s="16">
        <f>'Data'!A56</f>
        <v/>
      </c>
      <c r="B56" s="16">
        <f>'Data'!B56</f>
        <v/>
      </c>
      <c r="C56" s="16">
        <f ref="C56:C56" t="array">IFERROR(MAX(IF(Lookups!$E$3:$E$250&lt;Towers!C56/Area!C56*(Settings!$C$16/100),Lookups!$GL$3:$G$250)),"-")</f>
        <v/>
      </c>
      <c r="D56" s="16">
        <f ref="D56:D56" t="array">IFERROR(MAX(IF(Lookups!$E$3:$E$250&lt;Towers!D56/Area!D56*(Settings!$C$16/100),Lookups!$GL$3:$G$250)),"-")</f>
        <v/>
      </c>
      <c r="E56" s="16">
        <f ref="E56:E56" t="array">IFERROR(MAX(IF(Lookups!$E$3:$E$250&lt;Towers!E56/Area!E56*(Settings!$C$16/100),Lookups!$GL$3:$G$250)),"-")</f>
        <v/>
      </c>
      <c r="F56" s="16">
        <f ref="F56:F56" t="array">IFERROR(MAX(IF(Lookups!$E$3:$E$250&lt;Towers!F56/Area!F56*(Settings!$C$16/100),Lookups!$GL$3:$G$250)),"-")</f>
        <v/>
      </c>
      <c r="G56" s="16">
        <f ref="G56:G56" t="array">IFERROR(MAX(IF(Lookups!$E$3:$E$250&lt;Towers!G56/Area!G56*(Settings!$C$16/100),Lookups!$GL$3:$G$250)),"-")</f>
        <v/>
      </c>
      <c r="H56" s="16">
        <f ref="H56:H56" t="array">IFERROR(MAX(IF(Lookups!$E$3:$E$250&lt;Towers!H56/Area!H56*(Settings!$C$16/100),Lookups!$GL$3:$G$250)),"-")</f>
        <v/>
      </c>
      <c r="I56" s="16">
        <f ref="I56:I56" t="array">IFERROR(MAX(IF(Lookups!$E$3:$E$250&lt;Towers!I56/Area!I56*(Settings!$C$16/100),Lookups!$GL$3:$G$250)),"-")</f>
        <v/>
      </c>
      <c r="J56" s="16">
        <f ref="J56:J56" t="array">IFERROR(MAX(IF(Lookups!$E$3:$E$250&lt;Towers!J56/Area!J56*(Settings!$C$16/100),Lookups!$GL$3:$G$250)),"-")</f>
        <v/>
      </c>
      <c r="K56" s="16">
        <f ref="K56:K56" t="array">IFERROR(MAX(IF(Lookups!$E$3:$E$250&lt;Towers!K56/Area!K56*(Settings!$C$16/100),Lookups!$GL$3:$G$250)),"-")</f>
        <v/>
      </c>
      <c r="L56" s="16">
        <f ref="L56:L56" t="array">IFERROR(MAX(IF(Lookups!$E$3:$E$250&lt;Towers!L56/Area!L56*(Settings!$C$16/100),Lookups!$GL$3:$G$250)),"-")</f>
        <v/>
      </c>
    </row>
    <row r="57">
      <c r="A57" s="16">
        <f>'Data'!A57</f>
        <v/>
      </c>
      <c r="B57" s="16">
        <f>'Data'!B57</f>
        <v/>
      </c>
      <c r="C57" s="16">
        <f ref="C57:C57" t="array">IFERROR(MAX(IF(Lookups!$E$3:$E$250&lt;Towers!C57/Area!C57*(Settings!$C$16/100),Lookups!$GL$3:$G$250)),"-")</f>
        <v/>
      </c>
      <c r="D57" s="16">
        <f ref="D57:D57" t="array">IFERROR(MAX(IF(Lookups!$E$3:$E$250&lt;Towers!D57/Area!D57*(Settings!$C$16/100),Lookups!$GL$3:$G$250)),"-")</f>
        <v/>
      </c>
      <c r="E57" s="16">
        <f ref="E57:E57" t="array">IFERROR(MAX(IF(Lookups!$E$3:$E$250&lt;Towers!E57/Area!E57*(Settings!$C$16/100),Lookups!$GL$3:$G$250)),"-")</f>
        <v/>
      </c>
      <c r="F57" s="16">
        <f ref="F57:F57" t="array">IFERROR(MAX(IF(Lookups!$E$3:$E$250&lt;Towers!F57/Area!F57*(Settings!$C$16/100),Lookups!$GL$3:$G$250)),"-")</f>
        <v/>
      </c>
      <c r="G57" s="16">
        <f ref="G57:G57" t="array">IFERROR(MAX(IF(Lookups!$E$3:$E$250&lt;Towers!G57/Area!G57*(Settings!$C$16/100),Lookups!$GL$3:$G$250)),"-")</f>
        <v/>
      </c>
      <c r="H57" s="16">
        <f ref="H57:H57" t="array">IFERROR(MAX(IF(Lookups!$E$3:$E$250&lt;Towers!H57/Area!H57*(Settings!$C$16/100),Lookups!$GL$3:$G$250)),"-")</f>
        <v/>
      </c>
      <c r="I57" s="16">
        <f ref="I57:I57" t="array">IFERROR(MAX(IF(Lookups!$E$3:$E$250&lt;Towers!I57/Area!I57*(Settings!$C$16/100),Lookups!$GL$3:$G$250)),"-")</f>
        <v/>
      </c>
      <c r="J57" s="16">
        <f ref="J57:J57" t="array">IFERROR(MAX(IF(Lookups!$E$3:$E$250&lt;Towers!J57/Area!J57*(Settings!$C$16/100),Lookups!$GL$3:$G$250)),"-")</f>
        <v/>
      </c>
      <c r="K57" s="16">
        <f ref="K57:K57" t="array">IFERROR(MAX(IF(Lookups!$E$3:$E$250&lt;Towers!K57/Area!K57*(Settings!$C$16/100),Lookups!$GL$3:$G$250)),"-")</f>
        <v/>
      </c>
      <c r="L57" s="16">
        <f ref="L57:L57" t="array">IFERROR(MAX(IF(Lookups!$E$3:$E$250&lt;Towers!L57/Area!L57*(Settings!$C$16/100),Lookups!$GL$3:$G$250)),"-")</f>
        <v/>
      </c>
    </row>
    <row r="58">
      <c r="A58" s="16">
        <f>'Data'!A58</f>
        <v/>
      </c>
      <c r="B58" s="16">
        <f>'Data'!B58</f>
        <v/>
      </c>
      <c r="C58" s="16">
        <f ref="C58:C58" t="array">IFERROR(MAX(IF(Lookups!$E$3:$E$250&lt;Towers!C58/Area!C58*(Settings!$C$16/100),Lookups!$GL$3:$G$250)),"-")</f>
        <v/>
      </c>
      <c r="D58" s="16">
        <f ref="D58:D58" t="array">IFERROR(MAX(IF(Lookups!$E$3:$E$250&lt;Towers!D58/Area!D58*(Settings!$C$16/100),Lookups!$GL$3:$G$250)),"-")</f>
        <v/>
      </c>
      <c r="E58" s="16">
        <f ref="E58:E58" t="array">IFERROR(MAX(IF(Lookups!$E$3:$E$250&lt;Towers!E58/Area!E58*(Settings!$C$16/100),Lookups!$GL$3:$G$250)),"-")</f>
        <v/>
      </c>
      <c r="F58" s="16">
        <f ref="F58:F58" t="array">IFERROR(MAX(IF(Lookups!$E$3:$E$250&lt;Towers!F58/Area!F58*(Settings!$C$16/100),Lookups!$GL$3:$G$250)),"-")</f>
        <v/>
      </c>
      <c r="G58" s="16">
        <f ref="G58:G58" t="array">IFERROR(MAX(IF(Lookups!$E$3:$E$250&lt;Towers!G58/Area!G58*(Settings!$C$16/100),Lookups!$GL$3:$G$250)),"-")</f>
        <v/>
      </c>
      <c r="H58" s="16">
        <f ref="H58:H58" t="array">IFERROR(MAX(IF(Lookups!$E$3:$E$250&lt;Towers!H58/Area!H58*(Settings!$C$16/100),Lookups!$GL$3:$G$250)),"-")</f>
        <v/>
      </c>
      <c r="I58" s="16">
        <f ref="I58:I58" t="array">IFERROR(MAX(IF(Lookups!$E$3:$E$250&lt;Towers!I58/Area!I58*(Settings!$C$16/100),Lookups!$GL$3:$G$250)),"-")</f>
        <v/>
      </c>
      <c r="J58" s="16">
        <f ref="J58:J58" t="array">IFERROR(MAX(IF(Lookups!$E$3:$E$250&lt;Towers!J58/Area!J58*(Settings!$C$16/100),Lookups!$GL$3:$G$250)),"-")</f>
        <v/>
      </c>
      <c r="K58" s="16">
        <f ref="K58:K58" t="array">IFERROR(MAX(IF(Lookups!$E$3:$E$250&lt;Towers!K58/Area!K58*(Settings!$C$16/100),Lookups!$GL$3:$G$250)),"-")</f>
        <v/>
      </c>
      <c r="L58" s="16">
        <f ref="L58:L58" t="array">IFERROR(MAX(IF(Lookups!$E$3:$E$250&lt;Towers!L58/Area!L58*(Settings!$C$16/100),Lookups!$GL$3:$G$250)),"-")</f>
        <v/>
      </c>
    </row>
    <row r="59">
      <c r="A59" s="16">
        <f>'Data'!A59</f>
        <v/>
      </c>
      <c r="B59" s="16">
        <f>'Data'!B59</f>
        <v/>
      </c>
      <c r="C59" s="16">
        <f ref="C59:C59" t="array">IFERROR(MAX(IF(Lookups!$E$3:$E$250&lt;Towers!C59/Area!C59*(Settings!$C$16/100),Lookups!$GL$3:$G$250)),"-")</f>
        <v/>
      </c>
      <c r="D59" s="16">
        <f ref="D59:D59" t="array">IFERROR(MAX(IF(Lookups!$E$3:$E$250&lt;Towers!D59/Area!D59*(Settings!$C$16/100),Lookups!$GL$3:$G$250)),"-")</f>
        <v/>
      </c>
      <c r="E59" s="16">
        <f ref="E59:E59" t="array">IFERROR(MAX(IF(Lookups!$E$3:$E$250&lt;Towers!E59/Area!E59*(Settings!$C$16/100),Lookups!$GL$3:$G$250)),"-")</f>
        <v/>
      </c>
      <c r="F59" s="16">
        <f ref="F59:F59" t="array">IFERROR(MAX(IF(Lookups!$E$3:$E$250&lt;Towers!F59/Area!F59*(Settings!$C$16/100),Lookups!$GL$3:$G$250)),"-")</f>
        <v/>
      </c>
      <c r="G59" s="16">
        <f ref="G59:G59" t="array">IFERROR(MAX(IF(Lookups!$E$3:$E$250&lt;Towers!G59/Area!G59*(Settings!$C$16/100),Lookups!$GL$3:$G$250)),"-")</f>
        <v/>
      </c>
      <c r="H59" s="16">
        <f ref="H59:H59" t="array">IFERROR(MAX(IF(Lookups!$E$3:$E$250&lt;Towers!H59/Area!H59*(Settings!$C$16/100),Lookups!$GL$3:$G$250)),"-")</f>
        <v/>
      </c>
      <c r="I59" s="16">
        <f ref="I59:I59" t="array">IFERROR(MAX(IF(Lookups!$E$3:$E$250&lt;Towers!I59/Area!I59*(Settings!$C$16/100),Lookups!$GL$3:$G$250)),"-")</f>
        <v/>
      </c>
      <c r="J59" s="16">
        <f ref="J59:J59" t="array">IFERROR(MAX(IF(Lookups!$E$3:$E$250&lt;Towers!J59/Area!J59*(Settings!$C$16/100),Lookups!$GL$3:$G$250)),"-")</f>
        <v/>
      </c>
      <c r="K59" s="16">
        <f ref="K59:K59" t="array">IFERROR(MAX(IF(Lookups!$E$3:$E$250&lt;Towers!K59/Area!K59*(Settings!$C$16/100),Lookups!$GL$3:$G$250)),"-")</f>
        <v/>
      </c>
      <c r="L59" s="16">
        <f ref="L59:L59" t="array">IFERROR(MAX(IF(Lookups!$E$3:$E$250&lt;Towers!L59/Area!L59*(Settings!$C$16/100),Lookups!$GL$3:$G$250)),"-")</f>
        <v/>
      </c>
    </row>
    <row r="60">
      <c r="A60" s="16">
        <f>'Data'!A60</f>
        <v/>
      </c>
      <c r="B60" s="16">
        <f>'Data'!B60</f>
        <v/>
      </c>
      <c r="C60" s="16">
        <f ref="C60:C60" t="array">IFERROR(MAX(IF(Lookups!$E$3:$E$250&lt;Towers!C60/Area!C60*(Settings!$C$16/100),Lookups!$GL$3:$G$250)),"-")</f>
        <v/>
      </c>
      <c r="D60" s="16">
        <f ref="D60:D60" t="array">IFERROR(MAX(IF(Lookups!$E$3:$E$250&lt;Towers!D60/Area!D60*(Settings!$C$16/100),Lookups!$GL$3:$G$250)),"-")</f>
        <v/>
      </c>
      <c r="E60" s="16">
        <f ref="E60:E60" t="array">IFERROR(MAX(IF(Lookups!$E$3:$E$250&lt;Towers!E60/Area!E60*(Settings!$C$16/100),Lookups!$GL$3:$G$250)),"-")</f>
        <v/>
      </c>
      <c r="F60" s="16">
        <f ref="F60:F60" t="array">IFERROR(MAX(IF(Lookups!$E$3:$E$250&lt;Towers!F60/Area!F60*(Settings!$C$16/100),Lookups!$GL$3:$G$250)),"-")</f>
        <v/>
      </c>
      <c r="G60" s="16">
        <f ref="G60:G60" t="array">IFERROR(MAX(IF(Lookups!$E$3:$E$250&lt;Towers!G60/Area!G60*(Settings!$C$16/100),Lookups!$GL$3:$G$250)),"-")</f>
        <v/>
      </c>
      <c r="H60" s="16">
        <f ref="H60:H60" t="array">IFERROR(MAX(IF(Lookups!$E$3:$E$250&lt;Towers!H60/Area!H60*(Settings!$C$16/100),Lookups!$GL$3:$G$250)),"-")</f>
        <v/>
      </c>
      <c r="I60" s="16">
        <f ref="I60:I60" t="array">IFERROR(MAX(IF(Lookups!$E$3:$E$250&lt;Towers!I60/Area!I60*(Settings!$C$16/100),Lookups!$GL$3:$G$250)),"-")</f>
        <v/>
      </c>
      <c r="J60" s="16">
        <f ref="J60:J60" t="array">IFERROR(MAX(IF(Lookups!$E$3:$E$250&lt;Towers!J60/Area!J60*(Settings!$C$16/100),Lookups!$GL$3:$G$250)),"-")</f>
        <v/>
      </c>
      <c r="K60" s="16">
        <f ref="K60:K60" t="array">IFERROR(MAX(IF(Lookups!$E$3:$E$250&lt;Towers!K60/Area!K60*(Settings!$C$16/100),Lookups!$GL$3:$G$250)),"-")</f>
        <v/>
      </c>
      <c r="L60" s="16">
        <f ref="L60:L60" t="array">IFERROR(MAX(IF(Lookups!$E$3:$E$250&lt;Towers!L60/Area!L60*(Settings!$C$16/100),Lookups!$GL$3:$G$250)),"-")</f>
        <v/>
      </c>
    </row>
    <row r="61">
      <c r="A61" s="16">
        <f>'Data'!A61</f>
        <v/>
      </c>
      <c r="B61" s="16">
        <f>'Data'!B61</f>
        <v/>
      </c>
      <c r="C61" s="16">
        <f ref="C61:C61" t="array">IFERROR(MAX(IF(Lookups!$E$3:$E$250&lt;Towers!C61/Area!C61*(Settings!$C$16/100),Lookups!$GL$3:$G$250)),"-")</f>
        <v/>
      </c>
      <c r="D61" s="16">
        <f ref="D61:D61" t="array">IFERROR(MAX(IF(Lookups!$E$3:$E$250&lt;Towers!D61/Area!D61*(Settings!$C$16/100),Lookups!$GL$3:$G$250)),"-")</f>
        <v/>
      </c>
      <c r="E61" s="16">
        <f ref="E61:E61" t="array">IFERROR(MAX(IF(Lookups!$E$3:$E$250&lt;Towers!E61/Area!E61*(Settings!$C$16/100),Lookups!$GL$3:$G$250)),"-")</f>
        <v/>
      </c>
      <c r="F61" s="16">
        <f ref="F61:F61" t="array">IFERROR(MAX(IF(Lookups!$E$3:$E$250&lt;Towers!F61/Area!F61*(Settings!$C$16/100),Lookups!$GL$3:$G$250)),"-")</f>
        <v/>
      </c>
      <c r="G61" s="16">
        <f ref="G61:G61" t="array">IFERROR(MAX(IF(Lookups!$E$3:$E$250&lt;Towers!G61/Area!G61*(Settings!$C$16/100),Lookups!$GL$3:$G$250)),"-")</f>
        <v/>
      </c>
      <c r="H61" s="16">
        <f ref="H61:H61" t="array">IFERROR(MAX(IF(Lookups!$E$3:$E$250&lt;Towers!H61/Area!H61*(Settings!$C$16/100),Lookups!$GL$3:$G$250)),"-")</f>
        <v/>
      </c>
      <c r="I61" s="16">
        <f ref="I61:I61" t="array">IFERROR(MAX(IF(Lookups!$E$3:$E$250&lt;Towers!I61/Area!I61*(Settings!$C$16/100),Lookups!$GL$3:$G$250)),"-")</f>
        <v/>
      </c>
      <c r="J61" s="16">
        <f ref="J61:J61" t="array">IFERROR(MAX(IF(Lookups!$E$3:$E$250&lt;Towers!J61/Area!J61*(Settings!$C$16/100),Lookups!$GL$3:$G$250)),"-")</f>
        <v/>
      </c>
      <c r="K61" s="16">
        <f ref="K61:K61" t="array">IFERROR(MAX(IF(Lookups!$E$3:$E$250&lt;Towers!K61/Area!K61*(Settings!$C$16/100),Lookups!$GL$3:$G$250)),"-")</f>
        <v/>
      </c>
      <c r="L61" s="16">
        <f ref="L61:L61" t="array">IFERROR(MAX(IF(Lookups!$E$3:$E$250&lt;Towers!L61/Area!L61*(Settings!$C$16/100),Lookups!$GL$3:$G$250)),"-")</f>
        <v/>
      </c>
    </row>
    <row r="62">
      <c r="A62" s="16">
        <f>'Data'!A62</f>
        <v/>
      </c>
      <c r="B62" s="16">
        <f>'Data'!B62</f>
        <v/>
      </c>
      <c r="C62" s="16">
        <f ref="C62:C62" t="array">IFERROR(MAX(IF(Lookups!$E$3:$E$250&lt;Towers!C62/Area!C62*(Settings!$C$16/100),Lookups!$GL$3:$G$250)),"-")</f>
        <v/>
      </c>
      <c r="D62" s="16">
        <f ref="D62:D62" t="array">IFERROR(MAX(IF(Lookups!$E$3:$E$250&lt;Towers!D62/Area!D62*(Settings!$C$16/100),Lookups!$GL$3:$G$250)),"-")</f>
        <v/>
      </c>
      <c r="E62" s="16">
        <f ref="E62:E62" t="array">IFERROR(MAX(IF(Lookups!$E$3:$E$250&lt;Towers!E62/Area!E62*(Settings!$C$16/100),Lookups!$GL$3:$G$250)),"-")</f>
        <v/>
      </c>
      <c r="F62" s="16">
        <f ref="F62:F62" t="array">IFERROR(MAX(IF(Lookups!$E$3:$E$250&lt;Towers!F62/Area!F62*(Settings!$C$16/100),Lookups!$GL$3:$G$250)),"-")</f>
        <v/>
      </c>
      <c r="G62" s="16">
        <f ref="G62:G62" t="array">IFERROR(MAX(IF(Lookups!$E$3:$E$250&lt;Towers!G62/Area!G62*(Settings!$C$16/100),Lookups!$GL$3:$G$250)),"-")</f>
        <v/>
      </c>
      <c r="H62" s="16">
        <f ref="H62:H62" t="array">IFERROR(MAX(IF(Lookups!$E$3:$E$250&lt;Towers!H62/Area!H62*(Settings!$C$16/100),Lookups!$GL$3:$G$250)),"-")</f>
        <v/>
      </c>
      <c r="I62" s="16">
        <f ref="I62:I62" t="array">IFERROR(MAX(IF(Lookups!$E$3:$E$250&lt;Towers!I62/Area!I62*(Settings!$C$16/100),Lookups!$GL$3:$G$250)),"-")</f>
        <v/>
      </c>
      <c r="J62" s="16">
        <f ref="J62:J62" t="array">IFERROR(MAX(IF(Lookups!$E$3:$E$250&lt;Towers!J62/Area!J62*(Settings!$C$16/100),Lookups!$GL$3:$G$250)),"-")</f>
        <v/>
      </c>
      <c r="K62" s="16">
        <f ref="K62:K62" t="array">IFERROR(MAX(IF(Lookups!$E$3:$E$250&lt;Towers!K62/Area!K62*(Settings!$C$16/100),Lookups!$GL$3:$G$250)),"-")</f>
        <v/>
      </c>
      <c r="L62" s="16">
        <f ref="L62:L62" t="array">IFERROR(MAX(IF(Lookups!$E$3:$E$250&lt;Towers!L62/Area!L62*(Settings!$C$16/100),Lookups!$GL$3:$G$250)),"-")</f>
        <v/>
      </c>
    </row>
    <row r="63">
      <c r="A63" s="16">
        <f>'Data'!A63</f>
        <v/>
      </c>
      <c r="B63" s="16">
        <f>'Data'!B63</f>
        <v/>
      </c>
      <c r="C63" s="16">
        <f ref="C63:C63" t="array">IFERROR(MAX(IF(Lookups!$E$3:$E$250&lt;Towers!C63/Area!C63*(Settings!$C$16/100),Lookups!$GL$3:$G$250)),"-")</f>
        <v/>
      </c>
      <c r="D63" s="16">
        <f ref="D63:D63" t="array">IFERROR(MAX(IF(Lookups!$E$3:$E$250&lt;Towers!D63/Area!D63*(Settings!$C$16/100),Lookups!$GL$3:$G$250)),"-")</f>
        <v/>
      </c>
      <c r="E63" s="16">
        <f ref="E63:E63" t="array">IFERROR(MAX(IF(Lookups!$E$3:$E$250&lt;Towers!E63/Area!E63*(Settings!$C$16/100),Lookups!$GL$3:$G$250)),"-")</f>
        <v/>
      </c>
      <c r="F63" s="16">
        <f ref="F63:F63" t="array">IFERROR(MAX(IF(Lookups!$E$3:$E$250&lt;Towers!F63/Area!F63*(Settings!$C$16/100),Lookups!$GL$3:$G$250)),"-")</f>
        <v/>
      </c>
      <c r="G63" s="16">
        <f ref="G63:G63" t="array">IFERROR(MAX(IF(Lookups!$E$3:$E$250&lt;Towers!G63/Area!G63*(Settings!$C$16/100),Lookups!$GL$3:$G$250)),"-")</f>
        <v/>
      </c>
      <c r="H63" s="16">
        <f ref="H63:H63" t="array">IFERROR(MAX(IF(Lookups!$E$3:$E$250&lt;Towers!H63/Area!H63*(Settings!$C$16/100),Lookups!$GL$3:$G$250)),"-")</f>
        <v/>
      </c>
      <c r="I63" s="16">
        <f ref="I63:I63" t="array">IFERROR(MAX(IF(Lookups!$E$3:$E$250&lt;Towers!I63/Area!I63*(Settings!$C$16/100),Lookups!$GL$3:$G$250)),"-")</f>
        <v/>
      </c>
      <c r="J63" s="16">
        <f ref="J63:J63" t="array">IFERROR(MAX(IF(Lookups!$E$3:$E$250&lt;Towers!J63/Area!J63*(Settings!$C$16/100),Lookups!$GL$3:$G$250)),"-")</f>
        <v/>
      </c>
      <c r="K63" s="16">
        <f ref="K63:K63" t="array">IFERROR(MAX(IF(Lookups!$E$3:$E$250&lt;Towers!K63/Area!K63*(Settings!$C$16/100),Lookups!$GL$3:$G$250)),"-")</f>
        <v/>
      </c>
      <c r="L63" s="16">
        <f ref="L63:L63" t="array">IFERROR(MAX(IF(Lookups!$E$3:$E$250&lt;Towers!L63/Area!L63*(Settings!$C$16/100),Lookups!$GL$3:$G$250)),"-")</f>
        <v/>
      </c>
    </row>
    <row r="64">
      <c r="A64" s="16">
        <f>'Data'!A64</f>
        <v/>
      </c>
      <c r="B64" s="16">
        <f>'Data'!B64</f>
        <v/>
      </c>
      <c r="C64" s="16">
        <f ref="C64:C64" t="array">IFERROR(MAX(IF(Lookups!$E$3:$E$250&lt;Towers!C64/Area!C64*(Settings!$C$16/100),Lookups!$GL$3:$G$250)),"-")</f>
        <v/>
      </c>
      <c r="D64" s="16">
        <f ref="D64:D64" t="array">IFERROR(MAX(IF(Lookups!$E$3:$E$250&lt;Towers!D64/Area!D64*(Settings!$C$16/100),Lookups!$GL$3:$G$250)),"-")</f>
        <v/>
      </c>
      <c r="E64" s="16">
        <f ref="E64:E64" t="array">IFERROR(MAX(IF(Lookups!$E$3:$E$250&lt;Towers!E64/Area!E64*(Settings!$C$16/100),Lookups!$GL$3:$G$250)),"-")</f>
        <v/>
      </c>
      <c r="F64" s="16">
        <f ref="F64:F64" t="array">IFERROR(MAX(IF(Lookups!$E$3:$E$250&lt;Towers!F64/Area!F64*(Settings!$C$16/100),Lookups!$GL$3:$G$250)),"-")</f>
        <v/>
      </c>
      <c r="G64" s="16">
        <f ref="G64:G64" t="array">IFERROR(MAX(IF(Lookups!$E$3:$E$250&lt;Towers!G64/Area!G64*(Settings!$C$16/100),Lookups!$GL$3:$G$250)),"-")</f>
        <v/>
      </c>
      <c r="H64" s="16">
        <f ref="H64:H64" t="array">IFERROR(MAX(IF(Lookups!$E$3:$E$250&lt;Towers!H64/Area!H64*(Settings!$C$16/100),Lookups!$GL$3:$G$250)),"-")</f>
        <v/>
      </c>
      <c r="I64" s="16">
        <f ref="I64:I64" t="array">IFERROR(MAX(IF(Lookups!$E$3:$E$250&lt;Towers!I64/Area!I64*(Settings!$C$16/100),Lookups!$GL$3:$G$250)),"-")</f>
        <v/>
      </c>
      <c r="J64" s="16">
        <f ref="J64:J64" t="array">IFERROR(MAX(IF(Lookups!$E$3:$E$250&lt;Towers!J64/Area!J64*(Settings!$C$16/100),Lookups!$GL$3:$G$250)),"-")</f>
        <v/>
      </c>
      <c r="K64" s="16">
        <f ref="K64:K64" t="array">IFERROR(MAX(IF(Lookups!$E$3:$E$250&lt;Towers!K64/Area!K64*(Settings!$C$16/100),Lookups!$GL$3:$G$250)),"-")</f>
        <v/>
      </c>
      <c r="L64" s="16">
        <f ref="L64:L64" t="array">IFERROR(MAX(IF(Lookups!$E$3:$E$250&lt;Towers!L64/Area!L64*(Settings!$C$16/100),Lookups!$GL$3:$G$250)),"-")</f>
        <v/>
      </c>
    </row>
    <row r="65">
      <c r="A65" s="16">
        <f>'Data'!A65</f>
        <v/>
      </c>
      <c r="B65" s="16">
        <f>'Data'!B65</f>
        <v/>
      </c>
      <c r="C65" s="16">
        <f ref="C65:C65" t="array">IFERROR(MAX(IF(Lookups!$E$3:$E$250&lt;Towers!C65/Area!C65*(Settings!$C$16/100),Lookups!$GL$3:$G$250)),"-")</f>
        <v/>
      </c>
      <c r="D65" s="16">
        <f ref="D65:D65" t="array">IFERROR(MAX(IF(Lookups!$E$3:$E$250&lt;Towers!D65/Area!D65*(Settings!$C$16/100),Lookups!$GL$3:$G$250)),"-")</f>
        <v/>
      </c>
      <c r="E65" s="16">
        <f ref="E65:E65" t="array">IFERROR(MAX(IF(Lookups!$E$3:$E$250&lt;Towers!E65/Area!E65*(Settings!$C$16/100),Lookups!$GL$3:$G$250)),"-")</f>
        <v/>
      </c>
      <c r="F65" s="16">
        <f ref="F65:F65" t="array">IFERROR(MAX(IF(Lookups!$E$3:$E$250&lt;Towers!F65/Area!F65*(Settings!$C$16/100),Lookups!$GL$3:$G$250)),"-")</f>
        <v/>
      </c>
      <c r="G65" s="16">
        <f ref="G65:G65" t="array">IFERROR(MAX(IF(Lookups!$E$3:$E$250&lt;Towers!G65/Area!G65*(Settings!$C$16/100),Lookups!$GL$3:$G$250)),"-")</f>
        <v/>
      </c>
      <c r="H65" s="16">
        <f ref="H65:H65" t="array">IFERROR(MAX(IF(Lookups!$E$3:$E$250&lt;Towers!H65/Area!H65*(Settings!$C$16/100),Lookups!$GL$3:$G$250)),"-")</f>
        <v/>
      </c>
      <c r="I65" s="16">
        <f ref="I65:I65" t="array">IFERROR(MAX(IF(Lookups!$E$3:$E$250&lt;Towers!I65/Area!I65*(Settings!$C$16/100),Lookups!$GL$3:$G$250)),"-")</f>
        <v/>
      </c>
      <c r="J65" s="16">
        <f ref="J65:J65" t="array">IFERROR(MAX(IF(Lookups!$E$3:$E$250&lt;Towers!J65/Area!J65*(Settings!$C$16/100),Lookups!$GL$3:$G$250)),"-")</f>
        <v/>
      </c>
      <c r="K65" s="16">
        <f ref="K65:K65" t="array">IFERROR(MAX(IF(Lookups!$E$3:$E$250&lt;Towers!K65/Area!K65*(Settings!$C$16/100),Lookups!$GL$3:$G$250)),"-")</f>
        <v/>
      </c>
      <c r="L65" s="16">
        <f ref="L65:L65" t="array">IFERROR(MAX(IF(Lookups!$E$3:$E$250&lt;Towers!L65/Area!L65*(Settings!$C$16/100),Lookups!$GL$3:$G$250)),"-")</f>
        <v/>
      </c>
    </row>
    <row r="66">
      <c r="A66" s="16">
        <f>'Data'!A66</f>
        <v/>
      </c>
      <c r="B66" s="16">
        <f>'Data'!B66</f>
        <v/>
      </c>
      <c r="C66" s="16">
        <f ref="C66:C66" t="array">IFERROR(MAX(IF(Lookups!$E$3:$E$250&lt;Towers!C66/Area!C66*(Settings!$C$16/100),Lookups!$GL$3:$G$250)),"-")</f>
        <v/>
      </c>
      <c r="D66" s="16">
        <f ref="D66:D66" t="array">IFERROR(MAX(IF(Lookups!$E$3:$E$250&lt;Towers!D66/Area!D66*(Settings!$C$16/100),Lookups!$GL$3:$G$250)),"-")</f>
        <v/>
      </c>
      <c r="E66" s="16">
        <f ref="E66:E66" t="array">IFERROR(MAX(IF(Lookups!$E$3:$E$250&lt;Towers!E66/Area!E66*(Settings!$C$16/100),Lookups!$GL$3:$G$250)),"-")</f>
        <v/>
      </c>
      <c r="F66" s="16">
        <f ref="F66:F66" t="array">IFERROR(MAX(IF(Lookups!$E$3:$E$250&lt;Towers!F66/Area!F66*(Settings!$C$16/100),Lookups!$GL$3:$G$250)),"-")</f>
        <v/>
      </c>
      <c r="G66" s="16">
        <f ref="G66:G66" t="array">IFERROR(MAX(IF(Lookups!$E$3:$E$250&lt;Towers!G66/Area!G66*(Settings!$C$16/100),Lookups!$GL$3:$G$250)),"-")</f>
        <v/>
      </c>
      <c r="H66" s="16">
        <f ref="H66:H66" t="array">IFERROR(MAX(IF(Lookups!$E$3:$E$250&lt;Towers!H66/Area!H66*(Settings!$C$16/100),Lookups!$GL$3:$G$250)),"-")</f>
        <v/>
      </c>
      <c r="I66" s="16">
        <f ref="I66:I66" t="array">IFERROR(MAX(IF(Lookups!$E$3:$E$250&lt;Towers!I66/Area!I66*(Settings!$C$16/100),Lookups!$GL$3:$G$250)),"-")</f>
        <v/>
      </c>
      <c r="J66" s="16">
        <f ref="J66:J66" t="array">IFERROR(MAX(IF(Lookups!$E$3:$E$250&lt;Towers!J66/Area!J66*(Settings!$C$16/100),Lookups!$GL$3:$G$250)),"-")</f>
        <v/>
      </c>
      <c r="K66" s="16">
        <f ref="K66:K66" t="array">IFERROR(MAX(IF(Lookups!$E$3:$E$250&lt;Towers!K66/Area!K66*(Settings!$C$16/100),Lookups!$GL$3:$G$250)),"-")</f>
        <v/>
      </c>
      <c r="L66" s="16">
        <f ref="L66:L66" t="array">IFERROR(MAX(IF(Lookups!$E$3:$E$250&lt;Towers!L66/Area!L66*(Settings!$C$16/100),Lookups!$GL$3:$G$250)),"-")</f>
        <v/>
      </c>
    </row>
    <row r="67">
      <c r="A67" s="16">
        <f>'Data'!A67</f>
        <v/>
      </c>
      <c r="B67" s="16">
        <f>'Data'!B67</f>
        <v/>
      </c>
      <c r="C67" s="16">
        <f ref="C67:C67" t="array">IFERROR(MAX(IF(Lookups!$E$3:$E$250&lt;Towers!C67/Area!C67*(Settings!$C$16/100),Lookups!$GL$3:$G$250)),"-")</f>
        <v/>
      </c>
      <c r="D67" s="16">
        <f ref="D67:D67" t="array">IFERROR(MAX(IF(Lookups!$E$3:$E$250&lt;Towers!D67/Area!D67*(Settings!$C$16/100),Lookups!$GL$3:$G$250)),"-")</f>
        <v/>
      </c>
      <c r="E67" s="16">
        <f ref="E67:E67" t="array">IFERROR(MAX(IF(Lookups!$E$3:$E$250&lt;Towers!E67/Area!E67*(Settings!$C$16/100),Lookups!$GL$3:$G$250)),"-")</f>
        <v/>
      </c>
      <c r="F67" s="16">
        <f ref="F67:F67" t="array">IFERROR(MAX(IF(Lookups!$E$3:$E$250&lt;Towers!F67/Area!F67*(Settings!$C$16/100),Lookups!$GL$3:$G$250)),"-")</f>
        <v/>
      </c>
      <c r="G67" s="16">
        <f ref="G67:G67" t="array">IFERROR(MAX(IF(Lookups!$E$3:$E$250&lt;Towers!G67/Area!G67*(Settings!$C$16/100),Lookups!$GL$3:$G$250)),"-")</f>
        <v/>
      </c>
      <c r="H67" s="16">
        <f ref="H67:H67" t="array">IFERROR(MAX(IF(Lookups!$E$3:$E$250&lt;Towers!H67/Area!H67*(Settings!$C$16/100),Lookups!$GL$3:$G$250)),"-")</f>
        <v/>
      </c>
      <c r="I67" s="16">
        <f ref="I67:I67" t="array">IFERROR(MAX(IF(Lookups!$E$3:$E$250&lt;Towers!I67/Area!I67*(Settings!$C$16/100),Lookups!$GL$3:$G$250)),"-")</f>
        <v/>
      </c>
      <c r="J67" s="16">
        <f ref="J67:J67" t="array">IFERROR(MAX(IF(Lookups!$E$3:$E$250&lt;Towers!J67/Area!J67*(Settings!$C$16/100),Lookups!$GL$3:$G$250)),"-")</f>
        <v/>
      </c>
      <c r="K67" s="16">
        <f ref="K67:K67" t="array">IFERROR(MAX(IF(Lookups!$E$3:$E$250&lt;Towers!K67/Area!K67*(Settings!$C$16/100),Lookups!$GL$3:$G$250)),"-")</f>
        <v/>
      </c>
      <c r="L67" s="16">
        <f ref="L67:L67" t="array">IFERROR(MAX(IF(Lookups!$E$3:$E$250&lt;Towers!L67/Area!L67*(Settings!$C$16/100),Lookups!$GL$3:$G$250)),"-")</f>
        <v/>
      </c>
    </row>
    <row r="68">
      <c r="A68" s="16">
        <f>'Data'!A68</f>
        <v/>
      </c>
      <c r="B68" s="16">
        <f>'Data'!B68</f>
        <v/>
      </c>
      <c r="C68" s="16">
        <f ref="C68:C68" t="array">IFERROR(MAX(IF(Lookups!$E$3:$E$250&lt;Towers!C68/Area!C68*(Settings!$C$16/100),Lookups!$GL$3:$G$250)),"-")</f>
        <v/>
      </c>
      <c r="D68" s="16">
        <f ref="D68:D68" t="array">IFERROR(MAX(IF(Lookups!$E$3:$E$250&lt;Towers!D68/Area!D68*(Settings!$C$16/100),Lookups!$GL$3:$G$250)),"-")</f>
        <v/>
      </c>
      <c r="E68" s="16">
        <f ref="E68:E68" t="array">IFERROR(MAX(IF(Lookups!$E$3:$E$250&lt;Towers!E68/Area!E68*(Settings!$C$16/100),Lookups!$GL$3:$G$250)),"-")</f>
        <v/>
      </c>
      <c r="F68" s="16">
        <f ref="F68:F68" t="array">IFERROR(MAX(IF(Lookups!$E$3:$E$250&lt;Towers!F68/Area!F68*(Settings!$C$16/100),Lookups!$GL$3:$G$250)),"-")</f>
        <v/>
      </c>
      <c r="G68" s="16">
        <f ref="G68:G68" t="array">IFERROR(MAX(IF(Lookups!$E$3:$E$250&lt;Towers!G68/Area!G68*(Settings!$C$16/100),Lookups!$GL$3:$G$250)),"-")</f>
        <v/>
      </c>
      <c r="H68" s="16">
        <f ref="H68:H68" t="array">IFERROR(MAX(IF(Lookups!$E$3:$E$250&lt;Towers!H68/Area!H68*(Settings!$C$16/100),Lookups!$GL$3:$G$250)),"-")</f>
        <v/>
      </c>
      <c r="I68" s="16">
        <f ref="I68:I68" t="array">IFERROR(MAX(IF(Lookups!$E$3:$E$250&lt;Towers!I68/Area!I68*(Settings!$C$16/100),Lookups!$GL$3:$G$250)),"-")</f>
        <v/>
      </c>
      <c r="J68" s="16">
        <f ref="J68:J68" t="array">IFERROR(MAX(IF(Lookups!$E$3:$E$250&lt;Towers!J68/Area!J68*(Settings!$C$16/100),Lookups!$GL$3:$G$250)),"-")</f>
        <v/>
      </c>
      <c r="K68" s="16">
        <f ref="K68:K68" t="array">IFERROR(MAX(IF(Lookups!$E$3:$E$250&lt;Towers!K68/Area!K68*(Settings!$C$16/100),Lookups!$GL$3:$G$250)),"-")</f>
        <v/>
      </c>
      <c r="L68" s="16">
        <f ref="L68:L68" t="array">IFERROR(MAX(IF(Lookups!$E$3:$E$250&lt;Towers!L68/Area!L68*(Settings!$C$16/100),Lookups!$GL$3:$G$250)),"-")</f>
        <v/>
      </c>
    </row>
    <row r="69">
      <c r="A69" s="16">
        <f>'Data'!A69</f>
        <v/>
      </c>
      <c r="B69" s="16">
        <f>'Data'!B69</f>
        <v/>
      </c>
      <c r="C69" s="16">
        <f ref="C69:C69" t="array">IFERROR(MAX(IF(Lookups!$E$3:$E$250&lt;Towers!C69/Area!C69*(Settings!$C$16/100),Lookups!$GL$3:$G$250)),"-")</f>
        <v/>
      </c>
      <c r="D69" s="16">
        <f ref="D69:D69" t="array">IFERROR(MAX(IF(Lookups!$E$3:$E$250&lt;Towers!D69/Area!D69*(Settings!$C$16/100),Lookups!$GL$3:$G$250)),"-")</f>
        <v/>
      </c>
      <c r="E69" s="16">
        <f ref="E69:E69" t="array">IFERROR(MAX(IF(Lookups!$E$3:$E$250&lt;Towers!E69/Area!E69*(Settings!$C$16/100),Lookups!$GL$3:$G$250)),"-")</f>
        <v/>
      </c>
      <c r="F69" s="16">
        <f ref="F69:F69" t="array">IFERROR(MAX(IF(Lookups!$E$3:$E$250&lt;Towers!F69/Area!F69*(Settings!$C$16/100),Lookups!$GL$3:$G$250)),"-")</f>
        <v/>
      </c>
      <c r="G69" s="16">
        <f ref="G69:G69" t="array">IFERROR(MAX(IF(Lookups!$E$3:$E$250&lt;Towers!G69/Area!G69*(Settings!$C$16/100),Lookups!$GL$3:$G$250)),"-")</f>
        <v/>
      </c>
      <c r="H69" s="16">
        <f ref="H69:H69" t="array">IFERROR(MAX(IF(Lookups!$E$3:$E$250&lt;Towers!H69/Area!H69*(Settings!$C$16/100),Lookups!$GL$3:$G$250)),"-")</f>
        <v/>
      </c>
      <c r="I69" s="16">
        <f ref="I69:I69" t="array">IFERROR(MAX(IF(Lookups!$E$3:$E$250&lt;Towers!I69/Area!I69*(Settings!$C$16/100),Lookups!$GL$3:$G$250)),"-")</f>
        <v/>
      </c>
      <c r="J69" s="16">
        <f ref="J69:J69" t="array">IFERROR(MAX(IF(Lookups!$E$3:$E$250&lt;Towers!J69/Area!J69*(Settings!$C$16/100),Lookups!$GL$3:$G$250)),"-")</f>
        <v/>
      </c>
      <c r="K69" s="16">
        <f ref="K69:K69" t="array">IFERROR(MAX(IF(Lookups!$E$3:$E$250&lt;Towers!K69/Area!K69*(Settings!$C$16/100),Lookups!$GL$3:$G$250)),"-")</f>
        <v/>
      </c>
      <c r="L69" s="16">
        <f ref="L69:L69" t="array">IFERROR(MAX(IF(Lookups!$E$3:$E$250&lt;Towers!L69/Area!L69*(Settings!$C$16/100),Lookups!$GL$3:$G$250)),"-")</f>
        <v/>
      </c>
    </row>
    <row r="70">
      <c r="A70" s="16">
        <f>'Data'!A70</f>
        <v/>
      </c>
      <c r="B70" s="16">
        <f>'Data'!B70</f>
        <v/>
      </c>
      <c r="C70" s="16">
        <f ref="C70:C70" t="array">IFERROR(MAX(IF(Lookups!$E$3:$E$250&lt;Towers!C70/Area!C70*(Settings!$C$16/100),Lookups!$GL$3:$G$250)),"-")</f>
        <v/>
      </c>
      <c r="D70" s="16">
        <f ref="D70:D70" t="array">IFERROR(MAX(IF(Lookups!$E$3:$E$250&lt;Towers!D70/Area!D70*(Settings!$C$16/100),Lookups!$GL$3:$G$250)),"-")</f>
        <v/>
      </c>
      <c r="E70" s="16">
        <f ref="E70:E70" t="array">IFERROR(MAX(IF(Lookups!$E$3:$E$250&lt;Towers!E70/Area!E70*(Settings!$C$16/100),Lookups!$GL$3:$G$250)),"-")</f>
        <v/>
      </c>
      <c r="F70" s="16">
        <f ref="F70:F70" t="array">IFERROR(MAX(IF(Lookups!$E$3:$E$250&lt;Towers!F70/Area!F70*(Settings!$C$16/100),Lookups!$GL$3:$G$250)),"-")</f>
        <v/>
      </c>
      <c r="G70" s="16">
        <f ref="G70:G70" t="array">IFERROR(MAX(IF(Lookups!$E$3:$E$250&lt;Towers!G70/Area!G70*(Settings!$C$16/100),Lookups!$GL$3:$G$250)),"-")</f>
        <v/>
      </c>
      <c r="H70" s="16">
        <f ref="H70:H70" t="array">IFERROR(MAX(IF(Lookups!$E$3:$E$250&lt;Towers!H70/Area!H70*(Settings!$C$16/100),Lookups!$GL$3:$G$250)),"-")</f>
        <v/>
      </c>
      <c r="I70" s="16">
        <f ref="I70:I70" t="array">IFERROR(MAX(IF(Lookups!$E$3:$E$250&lt;Towers!I70/Area!I70*(Settings!$C$16/100),Lookups!$GL$3:$G$250)),"-")</f>
        <v/>
      </c>
      <c r="J70" s="16">
        <f ref="J70:J70" t="array">IFERROR(MAX(IF(Lookups!$E$3:$E$250&lt;Towers!J70/Area!J70*(Settings!$C$16/100),Lookups!$GL$3:$G$250)),"-")</f>
        <v/>
      </c>
      <c r="K70" s="16">
        <f ref="K70:K70" t="array">IFERROR(MAX(IF(Lookups!$E$3:$E$250&lt;Towers!K70/Area!K70*(Settings!$C$16/100),Lookups!$GL$3:$G$250)),"-")</f>
        <v/>
      </c>
      <c r="L70" s="16">
        <f ref="L70:L70" t="array">IFERROR(MAX(IF(Lookups!$E$3:$E$250&lt;Towers!L70/Area!L70*(Settings!$C$16/100),Lookups!$GL$3:$G$250)),"-")</f>
        <v/>
      </c>
    </row>
    <row r="71">
      <c r="A71" s="16">
        <f>'Data'!A71</f>
        <v/>
      </c>
      <c r="B71" s="16">
        <f>'Data'!B71</f>
        <v/>
      </c>
      <c r="C71" s="16">
        <f ref="C71:C71" t="array">IFERROR(MAX(IF(Lookups!$E$3:$E$250&lt;Towers!C71/Area!C71*(Settings!$C$16/100),Lookups!$GL$3:$G$250)),"-")</f>
        <v/>
      </c>
      <c r="D71" s="16">
        <f ref="D71:D71" t="array">IFERROR(MAX(IF(Lookups!$E$3:$E$250&lt;Towers!D71/Area!D71*(Settings!$C$16/100),Lookups!$GL$3:$G$250)),"-")</f>
        <v/>
      </c>
      <c r="E71" s="16">
        <f ref="E71:E71" t="array">IFERROR(MAX(IF(Lookups!$E$3:$E$250&lt;Towers!E71/Area!E71*(Settings!$C$16/100),Lookups!$GL$3:$G$250)),"-")</f>
        <v/>
      </c>
      <c r="F71" s="16">
        <f ref="F71:F71" t="array">IFERROR(MAX(IF(Lookups!$E$3:$E$250&lt;Towers!F71/Area!F71*(Settings!$C$16/100),Lookups!$GL$3:$G$250)),"-")</f>
        <v/>
      </c>
      <c r="G71" s="16">
        <f ref="G71:G71" t="array">IFERROR(MAX(IF(Lookups!$E$3:$E$250&lt;Towers!G71/Area!G71*(Settings!$C$16/100),Lookups!$GL$3:$G$250)),"-")</f>
        <v/>
      </c>
      <c r="H71" s="16">
        <f ref="H71:H71" t="array">IFERROR(MAX(IF(Lookups!$E$3:$E$250&lt;Towers!H71/Area!H71*(Settings!$C$16/100),Lookups!$GL$3:$G$250)),"-")</f>
        <v/>
      </c>
      <c r="I71" s="16">
        <f ref="I71:I71" t="array">IFERROR(MAX(IF(Lookups!$E$3:$E$250&lt;Towers!I71/Area!I71*(Settings!$C$16/100),Lookups!$GL$3:$G$250)),"-")</f>
        <v/>
      </c>
      <c r="J71" s="16">
        <f ref="J71:J71" t="array">IFERROR(MAX(IF(Lookups!$E$3:$E$250&lt;Towers!J71/Area!J71*(Settings!$C$16/100),Lookups!$GL$3:$G$250)),"-")</f>
        <v/>
      </c>
      <c r="K71" s="16">
        <f ref="K71:K71" t="array">IFERROR(MAX(IF(Lookups!$E$3:$E$250&lt;Towers!K71/Area!K71*(Settings!$C$16/100),Lookups!$GL$3:$G$250)),"-")</f>
        <v/>
      </c>
      <c r="L71" s="16">
        <f ref="L71:L71" t="array">IFERROR(MAX(IF(Lookups!$E$3:$E$250&lt;Towers!L71/Area!L71*(Settings!$C$16/100),Lookups!$GL$3:$G$250)),"-")</f>
        <v/>
      </c>
    </row>
    <row r="72">
      <c r="A72" s="16">
        <f>'Data'!A72</f>
        <v/>
      </c>
      <c r="B72" s="16">
        <f>'Data'!B72</f>
        <v/>
      </c>
      <c r="C72" s="16">
        <f ref="C72:C72" t="array">IFERROR(MAX(IF(Lookups!$E$3:$E$250&lt;Towers!C72/Area!C72*(Settings!$C$16/100),Lookups!$GL$3:$G$250)),"-")</f>
        <v/>
      </c>
      <c r="D72" s="16">
        <f ref="D72:D72" t="array">IFERROR(MAX(IF(Lookups!$E$3:$E$250&lt;Towers!D72/Area!D72*(Settings!$C$16/100),Lookups!$GL$3:$G$250)),"-")</f>
        <v/>
      </c>
      <c r="E72" s="16">
        <f ref="E72:E72" t="array">IFERROR(MAX(IF(Lookups!$E$3:$E$250&lt;Towers!E72/Area!E72*(Settings!$C$16/100),Lookups!$GL$3:$G$250)),"-")</f>
        <v/>
      </c>
      <c r="F72" s="16">
        <f ref="F72:F72" t="array">IFERROR(MAX(IF(Lookups!$E$3:$E$250&lt;Towers!F72/Area!F72*(Settings!$C$16/100),Lookups!$GL$3:$G$250)),"-")</f>
        <v/>
      </c>
      <c r="G72" s="16">
        <f ref="G72:G72" t="array">IFERROR(MAX(IF(Lookups!$E$3:$E$250&lt;Towers!G72/Area!G72*(Settings!$C$16/100),Lookups!$GL$3:$G$250)),"-")</f>
        <v/>
      </c>
      <c r="H72" s="16">
        <f ref="H72:H72" t="array">IFERROR(MAX(IF(Lookups!$E$3:$E$250&lt;Towers!H72/Area!H72*(Settings!$C$16/100),Lookups!$GL$3:$G$250)),"-")</f>
        <v/>
      </c>
      <c r="I72" s="16">
        <f ref="I72:I72" t="array">IFERROR(MAX(IF(Lookups!$E$3:$E$250&lt;Towers!I72/Area!I72*(Settings!$C$16/100),Lookups!$GL$3:$G$250)),"-")</f>
        <v/>
      </c>
      <c r="J72" s="16">
        <f ref="J72:J72" t="array">IFERROR(MAX(IF(Lookups!$E$3:$E$250&lt;Towers!J72/Area!J72*(Settings!$C$16/100),Lookups!$GL$3:$G$250)),"-")</f>
        <v/>
      </c>
      <c r="K72" s="16">
        <f ref="K72:K72" t="array">IFERROR(MAX(IF(Lookups!$E$3:$E$250&lt;Towers!K72/Area!K72*(Settings!$C$16/100),Lookups!$GL$3:$G$250)),"-")</f>
        <v/>
      </c>
      <c r="L72" s="16">
        <f ref="L72:L72" t="array">IFERROR(MAX(IF(Lookups!$E$3:$E$250&lt;Towers!L72/Area!L72*(Settings!$C$16/100),Lookups!$GL$3:$G$250)),"-")</f>
        <v/>
      </c>
    </row>
    <row r="73">
      <c r="A73" s="16">
        <f>'Data'!A73</f>
        <v/>
      </c>
      <c r="B73" s="16">
        <f>'Data'!B73</f>
        <v/>
      </c>
      <c r="C73" s="16">
        <f ref="C73:C73" t="array">IFERROR(MAX(IF(Lookups!$E$3:$E$250&lt;Towers!C73/Area!C73*(Settings!$C$16/100),Lookups!$GL$3:$G$250)),"-")</f>
        <v/>
      </c>
      <c r="D73" s="16">
        <f ref="D73:D73" t="array">IFERROR(MAX(IF(Lookups!$E$3:$E$250&lt;Towers!D73/Area!D73*(Settings!$C$16/100),Lookups!$GL$3:$G$250)),"-")</f>
        <v/>
      </c>
      <c r="E73" s="16">
        <f ref="E73:E73" t="array">IFERROR(MAX(IF(Lookups!$E$3:$E$250&lt;Towers!E73/Area!E73*(Settings!$C$16/100),Lookups!$GL$3:$G$250)),"-")</f>
        <v/>
      </c>
      <c r="F73" s="16">
        <f ref="F73:F73" t="array">IFERROR(MAX(IF(Lookups!$E$3:$E$250&lt;Towers!F73/Area!F73*(Settings!$C$16/100),Lookups!$GL$3:$G$250)),"-")</f>
        <v/>
      </c>
      <c r="G73" s="16">
        <f ref="G73:G73" t="array">IFERROR(MAX(IF(Lookups!$E$3:$E$250&lt;Towers!G73/Area!G73*(Settings!$C$16/100),Lookups!$GL$3:$G$250)),"-")</f>
        <v/>
      </c>
      <c r="H73" s="16">
        <f ref="H73:H73" t="array">IFERROR(MAX(IF(Lookups!$E$3:$E$250&lt;Towers!H73/Area!H73*(Settings!$C$16/100),Lookups!$GL$3:$G$250)),"-")</f>
        <v/>
      </c>
      <c r="I73" s="16">
        <f ref="I73:I73" t="array">IFERROR(MAX(IF(Lookups!$E$3:$E$250&lt;Towers!I73/Area!I73*(Settings!$C$16/100),Lookups!$GL$3:$G$250)),"-")</f>
        <v/>
      </c>
      <c r="J73" s="16">
        <f ref="J73:J73" t="array">IFERROR(MAX(IF(Lookups!$E$3:$E$250&lt;Towers!J73/Area!J73*(Settings!$C$16/100),Lookups!$GL$3:$G$250)),"-")</f>
        <v/>
      </c>
      <c r="K73" s="16">
        <f ref="K73:K73" t="array">IFERROR(MAX(IF(Lookups!$E$3:$E$250&lt;Towers!K73/Area!K73*(Settings!$C$16/100),Lookups!$GL$3:$G$250)),"-")</f>
        <v/>
      </c>
      <c r="L73" s="16">
        <f ref="L73:L73" t="array">IFERROR(MAX(IF(Lookups!$E$3:$E$250&lt;Towers!L73/Area!L73*(Settings!$C$16/100),Lookups!$GL$3:$G$250)),"-")</f>
        <v/>
      </c>
    </row>
    <row r="74">
      <c r="A74" s="16">
        <f>'Data'!A74</f>
        <v/>
      </c>
      <c r="B74" s="16">
        <f>'Data'!B74</f>
        <v/>
      </c>
      <c r="C74" s="16">
        <f ref="C74:C74" t="array">IFERROR(MAX(IF(Lookups!$E$3:$E$250&lt;Towers!C74/Area!C74*(Settings!$C$16/100),Lookups!$GL$3:$G$250)),"-")</f>
        <v/>
      </c>
      <c r="D74" s="16">
        <f ref="D74:D74" t="array">IFERROR(MAX(IF(Lookups!$E$3:$E$250&lt;Towers!D74/Area!D74*(Settings!$C$16/100),Lookups!$GL$3:$G$250)),"-")</f>
        <v/>
      </c>
      <c r="E74" s="16">
        <f ref="E74:E74" t="array">IFERROR(MAX(IF(Lookups!$E$3:$E$250&lt;Towers!E74/Area!E74*(Settings!$C$16/100),Lookups!$GL$3:$G$250)),"-")</f>
        <v/>
      </c>
      <c r="F74" s="16">
        <f ref="F74:F74" t="array">IFERROR(MAX(IF(Lookups!$E$3:$E$250&lt;Towers!F74/Area!F74*(Settings!$C$16/100),Lookups!$GL$3:$G$250)),"-")</f>
        <v/>
      </c>
      <c r="G74" s="16">
        <f ref="G74:G74" t="array">IFERROR(MAX(IF(Lookups!$E$3:$E$250&lt;Towers!G74/Area!G74*(Settings!$C$16/100),Lookups!$GL$3:$G$250)),"-")</f>
        <v/>
      </c>
      <c r="H74" s="16">
        <f ref="H74:H74" t="array">IFERROR(MAX(IF(Lookups!$E$3:$E$250&lt;Towers!H74/Area!H74*(Settings!$C$16/100),Lookups!$GL$3:$G$250)),"-")</f>
        <v/>
      </c>
      <c r="I74" s="16">
        <f ref="I74:I74" t="array">IFERROR(MAX(IF(Lookups!$E$3:$E$250&lt;Towers!I74/Area!I74*(Settings!$C$16/100),Lookups!$GL$3:$G$250)),"-")</f>
        <v/>
      </c>
      <c r="J74" s="16">
        <f ref="J74:J74" t="array">IFERROR(MAX(IF(Lookups!$E$3:$E$250&lt;Towers!J74/Area!J74*(Settings!$C$16/100),Lookups!$GL$3:$G$250)),"-")</f>
        <v/>
      </c>
      <c r="K74" s="16">
        <f ref="K74:K74" t="array">IFERROR(MAX(IF(Lookups!$E$3:$E$250&lt;Towers!K74/Area!K74*(Settings!$C$16/100),Lookups!$GL$3:$G$250)),"-")</f>
        <v/>
      </c>
      <c r="L74" s="16">
        <f ref="L74:L74" t="array">IFERROR(MAX(IF(Lookups!$E$3:$E$250&lt;Towers!L74/Area!L74*(Settings!$C$16/100),Lookups!$GL$3:$G$250)),"-")</f>
        <v/>
      </c>
    </row>
    <row r="75">
      <c r="A75" s="16">
        <f>'Data'!A75</f>
        <v/>
      </c>
      <c r="B75" s="16">
        <f>'Data'!B75</f>
        <v/>
      </c>
      <c r="C75" s="16">
        <f ref="C75:C75" t="array">IFERROR(MAX(IF(Lookups!$E$3:$E$250&lt;Towers!C75/Area!C75*(Settings!$C$16/100),Lookups!$GL$3:$G$250)),"-")</f>
        <v/>
      </c>
      <c r="D75" s="16">
        <f ref="D75:D75" t="array">IFERROR(MAX(IF(Lookups!$E$3:$E$250&lt;Towers!D75/Area!D75*(Settings!$C$16/100),Lookups!$GL$3:$G$250)),"-")</f>
        <v/>
      </c>
      <c r="E75" s="16">
        <f ref="E75:E75" t="array">IFERROR(MAX(IF(Lookups!$E$3:$E$250&lt;Towers!E75/Area!E75*(Settings!$C$16/100),Lookups!$GL$3:$G$250)),"-")</f>
        <v/>
      </c>
      <c r="F75" s="16">
        <f ref="F75:F75" t="array">IFERROR(MAX(IF(Lookups!$E$3:$E$250&lt;Towers!F75/Area!F75*(Settings!$C$16/100),Lookups!$GL$3:$G$250)),"-")</f>
        <v/>
      </c>
      <c r="G75" s="16">
        <f ref="G75:G75" t="array">IFERROR(MAX(IF(Lookups!$E$3:$E$250&lt;Towers!G75/Area!G75*(Settings!$C$16/100),Lookups!$GL$3:$G$250)),"-")</f>
        <v/>
      </c>
      <c r="H75" s="16">
        <f ref="H75:H75" t="array">IFERROR(MAX(IF(Lookups!$E$3:$E$250&lt;Towers!H75/Area!H75*(Settings!$C$16/100),Lookups!$GL$3:$G$250)),"-")</f>
        <v/>
      </c>
      <c r="I75" s="16">
        <f ref="I75:I75" t="array">IFERROR(MAX(IF(Lookups!$E$3:$E$250&lt;Towers!I75/Area!I75*(Settings!$C$16/100),Lookups!$GL$3:$G$250)),"-")</f>
        <v/>
      </c>
      <c r="J75" s="16">
        <f ref="J75:J75" t="array">IFERROR(MAX(IF(Lookups!$E$3:$E$250&lt;Towers!J75/Area!J75*(Settings!$C$16/100),Lookups!$GL$3:$G$250)),"-")</f>
        <v/>
      </c>
      <c r="K75" s="16">
        <f ref="K75:K75" t="array">IFERROR(MAX(IF(Lookups!$E$3:$E$250&lt;Towers!K75/Area!K75*(Settings!$C$16/100),Lookups!$GL$3:$G$250)),"-")</f>
        <v/>
      </c>
      <c r="L75" s="16">
        <f ref="L75:L75" t="array">IFERROR(MAX(IF(Lookups!$E$3:$E$250&lt;Towers!L75/Area!L75*(Settings!$C$16/100),Lookups!$GL$3:$G$250)),"-")</f>
        <v/>
      </c>
    </row>
    <row r="76">
      <c r="A76" s="16">
        <f>'Data'!A76</f>
        <v/>
      </c>
      <c r="B76" s="16">
        <f>'Data'!B76</f>
        <v/>
      </c>
      <c r="C76" s="16">
        <f ref="C76:C76" t="array">IFERROR(MAX(IF(Lookups!$E$3:$E$250&lt;Towers!C76/Area!C76*(Settings!$C$16/100),Lookups!$GL$3:$G$250)),"-")</f>
        <v/>
      </c>
      <c r="D76" s="16">
        <f ref="D76:D76" t="array">IFERROR(MAX(IF(Lookups!$E$3:$E$250&lt;Towers!D76/Area!D76*(Settings!$C$16/100),Lookups!$GL$3:$G$250)),"-")</f>
        <v/>
      </c>
      <c r="E76" s="16">
        <f ref="E76:E76" t="array">IFERROR(MAX(IF(Lookups!$E$3:$E$250&lt;Towers!E76/Area!E76*(Settings!$C$16/100),Lookups!$GL$3:$G$250)),"-")</f>
        <v/>
      </c>
      <c r="F76" s="16">
        <f ref="F76:F76" t="array">IFERROR(MAX(IF(Lookups!$E$3:$E$250&lt;Towers!F76/Area!F76*(Settings!$C$16/100),Lookups!$GL$3:$G$250)),"-")</f>
        <v/>
      </c>
      <c r="G76" s="16">
        <f ref="G76:G76" t="array">IFERROR(MAX(IF(Lookups!$E$3:$E$250&lt;Towers!G76/Area!G76*(Settings!$C$16/100),Lookups!$GL$3:$G$250)),"-")</f>
        <v/>
      </c>
      <c r="H76" s="16">
        <f ref="H76:H76" t="array">IFERROR(MAX(IF(Lookups!$E$3:$E$250&lt;Towers!H76/Area!H76*(Settings!$C$16/100),Lookups!$GL$3:$G$250)),"-")</f>
        <v/>
      </c>
      <c r="I76" s="16">
        <f ref="I76:I76" t="array">IFERROR(MAX(IF(Lookups!$E$3:$E$250&lt;Towers!I76/Area!I76*(Settings!$C$16/100),Lookups!$GL$3:$G$250)),"-")</f>
        <v/>
      </c>
      <c r="J76" s="16">
        <f ref="J76:J76" t="array">IFERROR(MAX(IF(Lookups!$E$3:$E$250&lt;Towers!J76/Area!J76*(Settings!$C$16/100),Lookups!$GL$3:$G$250)),"-")</f>
        <v/>
      </c>
      <c r="K76" s="16">
        <f ref="K76:K76" t="array">IFERROR(MAX(IF(Lookups!$E$3:$E$250&lt;Towers!K76/Area!K76*(Settings!$C$16/100),Lookups!$GL$3:$G$250)),"-")</f>
        <v/>
      </c>
      <c r="L76" s="16">
        <f ref="L76:L76" t="array">IFERROR(MAX(IF(Lookups!$E$3:$E$250&lt;Towers!L76/Area!L76*(Settings!$C$16/100),Lookups!$GL$3:$G$250)),"-")</f>
        <v/>
      </c>
    </row>
    <row r="77">
      <c r="A77" s="16">
        <f>'Data'!A77</f>
        <v/>
      </c>
      <c r="B77" s="16">
        <f>'Data'!B77</f>
        <v/>
      </c>
      <c r="C77" s="16">
        <f ref="C77:C77" t="array">IFERROR(MAX(IF(Lookups!$E$3:$E$250&lt;Towers!C77/Area!C77*(Settings!$C$16/100),Lookups!$GL$3:$G$250)),"-")</f>
        <v/>
      </c>
      <c r="D77" s="16">
        <f ref="D77:D77" t="array">IFERROR(MAX(IF(Lookups!$E$3:$E$250&lt;Towers!D77/Area!D77*(Settings!$C$16/100),Lookups!$GL$3:$G$250)),"-")</f>
        <v/>
      </c>
      <c r="E77" s="16">
        <f ref="E77:E77" t="array">IFERROR(MAX(IF(Lookups!$E$3:$E$250&lt;Towers!E77/Area!E77*(Settings!$C$16/100),Lookups!$GL$3:$G$250)),"-")</f>
        <v/>
      </c>
      <c r="F77" s="16">
        <f ref="F77:F77" t="array">IFERROR(MAX(IF(Lookups!$E$3:$E$250&lt;Towers!F77/Area!F77*(Settings!$C$16/100),Lookups!$GL$3:$G$250)),"-")</f>
        <v/>
      </c>
      <c r="G77" s="16">
        <f ref="G77:G77" t="array">IFERROR(MAX(IF(Lookups!$E$3:$E$250&lt;Towers!G77/Area!G77*(Settings!$C$16/100),Lookups!$GL$3:$G$250)),"-")</f>
        <v/>
      </c>
      <c r="H77" s="16">
        <f ref="H77:H77" t="array">IFERROR(MAX(IF(Lookups!$E$3:$E$250&lt;Towers!H77/Area!H77*(Settings!$C$16/100),Lookups!$GL$3:$G$250)),"-")</f>
        <v/>
      </c>
      <c r="I77" s="16">
        <f ref="I77:I77" t="array">IFERROR(MAX(IF(Lookups!$E$3:$E$250&lt;Towers!I77/Area!I77*(Settings!$C$16/100),Lookups!$GL$3:$G$250)),"-")</f>
        <v/>
      </c>
      <c r="J77" s="16">
        <f ref="J77:J77" t="array">IFERROR(MAX(IF(Lookups!$E$3:$E$250&lt;Towers!J77/Area!J77*(Settings!$C$16/100),Lookups!$GL$3:$G$250)),"-")</f>
        <v/>
      </c>
      <c r="K77" s="16">
        <f ref="K77:K77" t="array">IFERROR(MAX(IF(Lookups!$E$3:$E$250&lt;Towers!K77/Area!K77*(Settings!$C$16/100),Lookups!$GL$3:$G$250)),"-")</f>
        <v/>
      </c>
      <c r="L77" s="16">
        <f ref="L77:L77" t="array">IFERROR(MAX(IF(Lookups!$E$3:$E$250&lt;Towers!L77/Area!L77*(Settings!$C$16/100),Lookups!$GL$3:$G$250)),"-")</f>
        <v/>
      </c>
    </row>
    <row r="78">
      <c r="A78" s="16">
        <f>'Data'!A78</f>
        <v/>
      </c>
      <c r="B78" s="16">
        <f>'Data'!B78</f>
        <v/>
      </c>
      <c r="C78" s="16">
        <f ref="C78:C78" t="array">IFERROR(MAX(IF(Lookups!$E$3:$E$250&lt;Towers!C78/Area!C78*(Settings!$C$16/100),Lookups!$GL$3:$G$250)),"-")</f>
        <v/>
      </c>
      <c r="D78" s="16">
        <f ref="D78:D78" t="array">IFERROR(MAX(IF(Lookups!$E$3:$E$250&lt;Towers!D78/Area!D78*(Settings!$C$16/100),Lookups!$GL$3:$G$250)),"-")</f>
        <v/>
      </c>
      <c r="E78" s="16">
        <f ref="E78:E78" t="array">IFERROR(MAX(IF(Lookups!$E$3:$E$250&lt;Towers!E78/Area!E78*(Settings!$C$16/100),Lookups!$GL$3:$G$250)),"-")</f>
        <v/>
      </c>
      <c r="F78" s="16">
        <f ref="F78:F78" t="array">IFERROR(MAX(IF(Lookups!$E$3:$E$250&lt;Towers!F78/Area!F78*(Settings!$C$16/100),Lookups!$GL$3:$G$250)),"-")</f>
        <v/>
      </c>
      <c r="G78" s="16">
        <f ref="G78:G78" t="array">IFERROR(MAX(IF(Lookups!$E$3:$E$250&lt;Towers!G78/Area!G78*(Settings!$C$16/100),Lookups!$GL$3:$G$250)),"-")</f>
        <v/>
      </c>
      <c r="H78" s="16">
        <f ref="H78:H78" t="array">IFERROR(MAX(IF(Lookups!$E$3:$E$250&lt;Towers!H78/Area!H78*(Settings!$C$16/100),Lookups!$GL$3:$G$250)),"-")</f>
        <v/>
      </c>
      <c r="I78" s="16">
        <f ref="I78:I78" t="array">IFERROR(MAX(IF(Lookups!$E$3:$E$250&lt;Towers!I78/Area!I78*(Settings!$C$16/100),Lookups!$GL$3:$G$250)),"-")</f>
        <v/>
      </c>
      <c r="J78" s="16">
        <f ref="J78:J78" t="array">IFERROR(MAX(IF(Lookups!$E$3:$E$250&lt;Towers!J78/Area!J78*(Settings!$C$16/100),Lookups!$GL$3:$G$250)),"-")</f>
        <v/>
      </c>
      <c r="K78" s="16">
        <f ref="K78:K78" t="array">IFERROR(MAX(IF(Lookups!$E$3:$E$250&lt;Towers!K78/Area!K78*(Settings!$C$16/100),Lookups!$GL$3:$G$250)),"-")</f>
        <v/>
      </c>
      <c r="L78" s="16">
        <f ref="L78:L78" t="array">IFERROR(MAX(IF(Lookups!$E$3:$E$250&lt;Towers!L78/Area!L78*(Settings!$C$16/100),Lookups!$GL$3:$G$250)),"-")</f>
        <v/>
      </c>
    </row>
    <row r="79">
      <c r="A79" s="16">
        <f>'Data'!A79</f>
        <v/>
      </c>
      <c r="B79" s="16">
        <f>'Data'!B79</f>
        <v/>
      </c>
      <c r="C79" s="16">
        <f ref="C79:C79" t="array">IFERROR(MAX(IF(Lookups!$E$3:$E$250&lt;Towers!C79/Area!C79*(Settings!$C$16/100),Lookups!$GL$3:$G$250)),"-")</f>
        <v/>
      </c>
      <c r="D79" s="16">
        <f ref="D79:D79" t="array">IFERROR(MAX(IF(Lookups!$E$3:$E$250&lt;Towers!D79/Area!D79*(Settings!$C$16/100),Lookups!$GL$3:$G$250)),"-")</f>
        <v/>
      </c>
      <c r="E79" s="16">
        <f ref="E79:E79" t="array">IFERROR(MAX(IF(Lookups!$E$3:$E$250&lt;Towers!E79/Area!E79*(Settings!$C$16/100),Lookups!$GL$3:$G$250)),"-")</f>
        <v/>
      </c>
      <c r="F79" s="16">
        <f ref="F79:F79" t="array">IFERROR(MAX(IF(Lookups!$E$3:$E$250&lt;Towers!F79/Area!F79*(Settings!$C$16/100),Lookups!$GL$3:$G$250)),"-")</f>
        <v/>
      </c>
      <c r="G79" s="16">
        <f ref="G79:G79" t="array">IFERROR(MAX(IF(Lookups!$E$3:$E$250&lt;Towers!G79/Area!G79*(Settings!$C$16/100),Lookups!$GL$3:$G$250)),"-")</f>
        <v/>
      </c>
      <c r="H79" s="16">
        <f ref="H79:H79" t="array">IFERROR(MAX(IF(Lookups!$E$3:$E$250&lt;Towers!H79/Area!H79*(Settings!$C$16/100),Lookups!$GL$3:$G$250)),"-")</f>
        <v/>
      </c>
      <c r="I79" s="16">
        <f ref="I79:I79" t="array">IFERROR(MAX(IF(Lookups!$E$3:$E$250&lt;Towers!I79/Area!I79*(Settings!$C$16/100),Lookups!$GL$3:$G$250)),"-")</f>
        <v/>
      </c>
      <c r="J79" s="16">
        <f ref="J79:J79" t="array">IFERROR(MAX(IF(Lookups!$E$3:$E$250&lt;Towers!J79/Area!J79*(Settings!$C$16/100),Lookups!$GL$3:$G$250)),"-")</f>
        <v/>
      </c>
      <c r="K79" s="16">
        <f ref="K79:K79" t="array">IFERROR(MAX(IF(Lookups!$E$3:$E$250&lt;Towers!K79/Area!K79*(Settings!$C$16/100),Lookups!$GL$3:$G$250)),"-")</f>
        <v/>
      </c>
      <c r="L79" s="16">
        <f ref="L79:L79" t="array">IFERROR(MAX(IF(Lookups!$E$3:$E$250&lt;Towers!L79/Area!L79*(Settings!$C$16/100),Lookups!$GL$3:$G$250)),"-")</f>
        <v/>
      </c>
    </row>
    <row r="80">
      <c r="A80" s="16">
        <f>'Data'!A80</f>
        <v/>
      </c>
      <c r="B80" s="16">
        <f>'Data'!B80</f>
        <v/>
      </c>
      <c r="C80" s="16">
        <f ref="C80:C80" t="array">IFERROR(MAX(IF(Lookups!$E$3:$E$250&lt;Towers!C80/Area!C80*(Settings!$C$16/100),Lookups!$GL$3:$G$250)),"-")</f>
        <v/>
      </c>
      <c r="D80" s="16">
        <f ref="D80:D80" t="array">IFERROR(MAX(IF(Lookups!$E$3:$E$250&lt;Towers!D80/Area!D80*(Settings!$C$16/100),Lookups!$GL$3:$G$250)),"-")</f>
        <v/>
      </c>
      <c r="E80" s="16">
        <f ref="E80:E80" t="array">IFERROR(MAX(IF(Lookups!$E$3:$E$250&lt;Towers!E80/Area!E80*(Settings!$C$16/100),Lookups!$GL$3:$G$250)),"-")</f>
        <v/>
      </c>
      <c r="F80" s="16">
        <f ref="F80:F80" t="array">IFERROR(MAX(IF(Lookups!$E$3:$E$250&lt;Towers!F80/Area!F80*(Settings!$C$16/100),Lookups!$GL$3:$G$250)),"-")</f>
        <v/>
      </c>
      <c r="G80" s="16">
        <f ref="G80:G80" t="array">IFERROR(MAX(IF(Lookups!$E$3:$E$250&lt;Towers!G80/Area!G80*(Settings!$C$16/100),Lookups!$GL$3:$G$250)),"-")</f>
        <v/>
      </c>
      <c r="H80" s="16">
        <f ref="H80:H80" t="array">IFERROR(MAX(IF(Lookups!$E$3:$E$250&lt;Towers!H80/Area!H80*(Settings!$C$16/100),Lookups!$GL$3:$G$250)),"-")</f>
        <v/>
      </c>
      <c r="I80" s="16">
        <f ref="I80:I80" t="array">IFERROR(MAX(IF(Lookups!$E$3:$E$250&lt;Towers!I80/Area!I80*(Settings!$C$16/100),Lookups!$GL$3:$G$250)),"-")</f>
        <v/>
      </c>
      <c r="J80" s="16">
        <f ref="J80:J80" t="array">IFERROR(MAX(IF(Lookups!$E$3:$E$250&lt;Towers!J80/Area!J80*(Settings!$C$16/100),Lookups!$GL$3:$G$250)),"-")</f>
        <v/>
      </c>
      <c r="K80" s="16">
        <f ref="K80:K80" t="array">IFERROR(MAX(IF(Lookups!$E$3:$E$250&lt;Towers!K80/Area!K80*(Settings!$C$16/100),Lookups!$GL$3:$G$250)),"-")</f>
        <v/>
      </c>
      <c r="L80" s="16">
        <f ref="L80:L80" t="array">IFERROR(MAX(IF(Lookups!$E$3:$E$250&lt;Towers!L80/Area!L80*(Settings!$C$16/100),Lookups!$GL$3:$G$250)),"-")</f>
        <v/>
      </c>
    </row>
    <row r="81">
      <c r="A81" s="16">
        <f>'Data'!A81</f>
        <v/>
      </c>
      <c r="B81" s="16">
        <f>'Data'!B81</f>
        <v/>
      </c>
      <c r="C81" s="16">
        <f ref="C81:C81" t="array">IFERROR(MAX(IF(Lookups!$E$3:$E$250&lt;Towers!C81/Area!C81*(Settings!$C$16/100),Lookups!$GL$3:$G$250)),"-")</f>
        <v/>
      </c>
      <c r="D81" s="16">
        <f ref="D81:D81" t="array">IFERROR(MAX(IF(Lookups!$E$3:$E$250&lt;Towers!D81/Area!D81*(Settings!$C$16/100),Lookups!$GL$3:$G$250)),"-")</f>
        <v/>
      </c>
      <c r="E81" s="16">
        <f ref="E81:E81" t="array">IFERROR(MAX(IF(Lookups!$E$3:$E$250&lt;Towers!E81/Area!E81*(Settings!$C$16/100),Lookups!$GL$3:$G$250)),"-")</f>
        <v/>
      </c>
      <c r="F81" s="16">
        <f ref="F81:F81" t="array">IFERROR(MAX(IF(Lookups!$E$3:$E$250&lt;Towers!F81/Area!F81*(Settings!$C$16/100),Lookups!$GL$3:$G$250)),"-")</f>
        <v/>
      </c>
      <c r="G81" s="16">
        <f ref="G81:G81" t="array">IFERROR(MAX(IF(Lookups!$E$3:$E$250&lt;Towers!G81/Area!G81*(Settings!$C$16/100),Lookups!$GL$3:$G$250)),"-")</f>
        <v/>
      </c>
      <c r="H81" s="16">
        <f ref="H81:H81" t="array">IFERROR(MAX(IF(Lookups!$E$3:$E$250&lt;Towers!H81/Area!H81*(Settings!$C$16/100),Lookups!$GL$3:$G$250)),"-")</f>
        <v/>
      </c>
      <c r="I81" s="16">
        <f ref="I81:I81" t="array">IFERROR(MAX(IF(Lookups!$E$3:$E$250&lt;Towers!I81/Area!I81*(Settings!$C$16/100),Lookups!$GL$3:$G$250)),"-")</f>
        <v/>
      </c>
      <c r="J81" s="16">
        <f ref="J81:J81" t="array">IFERROR(MAX(IF(Lookups!$E$3:$E$250&lt;Towers!J81/Area!J81*(Settings!$C$16/100),Lookups!$GL$3:$G$250)),"-")</f>
        <v/>
      </c>
      <c r="K81" s="16">
        <f ref="K81:K81" t="array">IFERROR(MAX(IF(Lookups!$E$3:$E$250&lt;Towers!K81/Area!K81*(Settings!$C$16/100),Lookups!$GL$3:$G$250)),"-")</f>
        <v/>
      </c>
      <c r="L81" s="16">
        <f ref="L81:L81" t="array">IFERROR(MAX(IF(Lookups!$E$3:$E$250&lt;Towers!L81/Area!L81*(Settings!$C$16/100),Lookups!$GL$3:$G$250)),"-")</f>
        <v/>
      </c>
    </row>
    <row r="82">
      <c r="A82" s="16">
        <f>'Data'!A82</f>
        <v/>
      </c>
      <c r="B82" s="16">
        <f>'Data'!B82</f>
        <v/>
      </c>
      <c r="C82" s="16">
        <f ref="C82:C82" t="array">IFERROR(MAX(IF(Lookups!$E$3:$E$250&lt;Towers!C82/Area!C82*(Settings!$C$16/100),Lookups!$GL$3:$G$250)),"-")</f>
        <v/>
      </c>
      <c r="D82" s="16">
        <f ref="D82:D82" t="array">IFERROR(MAX(IF(Lookups!$E$3:$E$250&lt;Towers!D82/Area!D82*(Settings!$C$16/100),Lookups!$GL$3:$G$250)),"-")</f>
        <v/>
      </c>
      <c r="E82" s="16">
        <f ref="E82:E82" t="array">IFERROR(MAX(IF(Lookups!$E$3:$E$250&lt;Towers!E82/Area!E82*(Settings!$C$16/100),Lookups!$GL$3:$G$250)),"-")</f>
        <v/>
      </c>
      <c r="F82" s="16">
        <f ref="F82:F82" t="array">IFERROR(MAX(IF(Lookups!$E$3:$E$250&lt;Towers!F82/Area!F82*(Settings!$C$16/100),Lookups!$GL$3:$G$250)),"-")</f>
        <v/>
      </c>
      <c r="G82" s="16">
        <f ref="G82:G82" t="array">IFERROR(MAX(IF(Lookups!$E$3:$E$250&lt;Towers!G82/Area!G82*(Settings!$C$16/100),Lookups!$GL$3:$G$250)),"-")</f>
        <v/>
      </c>
      <c r="H82" s="16">
        <f ref="H82:H82" t="array">IFERROR(MAX(IF(Lookups!$E$3:$E$250&lt;Towers!H82/Area!H82*(Settings!$C$16/100),Lookups!$GL$3:$G$250)),"-")</f>
        <v/>
      </c>
      <c r="I82" s="16">
        <f ref="I82:I82" t="array">IFERROR(MAX(IF(Lookups!$E$3:$E$250&lt;Towers!I82/Area!I82*(Settings!$C$16/100),Lookups!$GL$3:$G$250)),"-")</f>
        <v/>
      </c>
      <c r="J82" s="16">
        <f ref="J82:J82" t="array">IFERROR(MAX(IF(Lookups!$E$3:$E$250&lt;Towers!J82/Area!J82*(Settings!$C$16/100),Lookups!$GL$3:$G$250)),"-")</f>
        <v/>
      </c>
      <c r="K82" s="16">
        <f ref="K82:K82" t="array">IFERROR(MAX(IF(Lookups!$E$3:$E$250&lt;Towers!K82/Area!K82*(Settings!$C$16/100),Lookups!$GL$3:$G$250)),"-")</f>
        <v/>
      </c>
      <c r="L82" s="16">
        <f ref="L82:L82" t="array">IFERROR(MAX(IF(Lookups!$E$3:$E$250&lt;Towers!L82/Area!L82*(Settings!$C$16/100),Lookups!$GL$3:$G$250)),"-")</f>
        <v/>
      </c>
    </row>
    <row r="83">
      <c r="A83" s="16">
        <f>'Data'!A83</f>
        <v/>
      </c>
      <c r="B83" s="16">
        <f>'Data'!B83</f>
        <v/>
      </c>
      <c r="C83" s="16">
        <f ref="C83:C83" t="array">IFERROR(MAX(IF(Lookups!$E$3:$E$250&lt;Towers!C83/Area!C83*(Settings!$C$16/100),Lookups!$GL$3:$G$250)),"-")</f>
        <v/>
      </c>
      <c r="D83" s="16">
        <f ref="D83:D83" t="array">IFERROR(MAX(IF(Lookups!$E$3:$E$250&lt;Towers!D83/Area!D83*(Settings!$C$16/100),Lookups!$GL$3:$G$250)),"-")</f>
        <v/>
      </c>
      <c r="E83" s="16">
        <f ref="E83:E83" t="array">IFERROR(MAX(IF(Lookups!$E$3:$E$250&lt;Towers!E83/Area!E83*(Settings!$C$16/100),Lookups!$GL$3:$G$250)),"-")</f>
        <v/>
      </c>
      <c r="F83" s="16">
        <f ref="F83:F83" t="array">IFERROR(MAX(IF(Lookups!$E$3:$E$250&lt;Towers!F83/Area!F83*(Settings!$C$16/100),Lookups!$GL$3:$G$250)),"-")</f>
        <v/>
      </c>
      <c r="G83" s="16">
        <f ref="G83:G83" t="array">IFERROR(MAX(IF(Lookups!$E$3:$E$250&lt;Towers!G83/Area!G83*(Settings!$C$16/100),Lookups!$GL$3:$G$250)),"-")</f>
        <v/>
      </c>
      <c r="H83" s="16">
        <f ref="H83:H83" t="array">IFERROR(MAX(IF(Lookups!$E$3:$E$250&lt;Towers!H83/Area!H83*(Settings!$C$16/100),Lookups!$GL$3:$G$250)),"-")</f>
        <v/>
      </c>
      <c r="I83" s="16">
        <f ref="I83:I83" t="array">IFERROR(MAX(IF(Lookups!$E$3:$E$250&lt;Towers!I83/Area!I83*(Settings!$C$16/100),Lookups!$GL$3:$G$250)),"-")</f>
        <v/>
      </c>
      <c r="J83" s="16">
        <f ref="J83:J83" t="array">IFERROR(MAX(IF(Lookups!$E$3:$E$250&lt;Towers!J83/Area!J83*(Settings!$C$16/100),Lookups!$GL$3:$G$250)),"-")</f>
        <v/>
      </c>
      <c r="K83" s="16">
        <f ref="K83:K83" t="array">IFERROR(MAX(IF(Lookups!$E$3:$E$250&lt;Towers!K83/Area!K83*(Settings!$C$16/100),Lookups!$GL$3:$G$250)),"-")</f>
        <v/>
      </c>
      <c r="L83" s="16">
        <f ref="L83:L83" t="array">IFERROR(MAX(IF(Lookups!$E$3:$E$250&lt;Towers!L83/Area!L83*(Settings!$C$16/100),Lookups!$GL$3:$G$250)),"-")</f>
        <v/>
      </c>
    </row>
    <row r="84">
      <c r="A84" s="16">
        <f>'Data'!A84</f>
        <v/>
      </c>
      <c r="B84" s="16">
        <f>'Data'!B84</f>
        <v/>
      </c>
      <c r="C84" s="16">
        <f ref="C84:C84" t="array">IFERROR(MAX(IF(Lookups!$E$3:$E$250&lt;Towers!C84/Area!C84*(Settings!$C$16/100),Lookups!$GL$3:$G$250)),"-")</f>
        <v/>
      </c>
      <c r="D84" s="16">
        <f ref="D84:D84" t="array">IFERROR(MAX(IF(Lookups!$E$3:$E$250&lt;Towers!D84/Area!D84*(Settings!$C$16/100),Lookups!$GL$3:$G$250)),"-")</f>
        <v/>
      </c>
      <c r="E84" s="16">
        <f ref="E84:E84" t="array">IFERROR(MAX(IF(Lookups!$E$3:$E$250&lt;Towers!E84/Area!E84*(Settings!$C$16/100),Lookups!$GL$3:$G$250)),"-")</f>
        <v/>
      </c>
      <c r="F84" s="16">
        <f ref="F84:F84" t="array">IFERROR(MAX(IF(Lookups!$E$3:$E$250&lt;Towers!F84/Area!F84*(Settings!$C$16/100),Lookups!$GL$3:$G$250)),"-")</f>
        <v/>
      </c>
      <c r="G84" s="16">
        <f ref="G84:G84" t="array">IFERROR(MAX(IF(Lookups!$E$3:$E$250&lt;Towers!G84/Area!G84*(Settings!$C$16/100),Lookups!$GL$3:$G$250)),"-")</f>
        <v/>
      </c>
      <c r="H84" s="16">
        <f ref="H84:H84" t="array">IFERROR(MAX(IF(Lookups!$E$3:$E$250&lt;Towers!H84/Area!H84*(Settings!$C$16/100),Lookups!$GL$3:$G$250)),"-")</f>
        <v/>
      </c>
      <c r="I84" s="16">
        <f ref="I84:I84" t="array">IFERROR(MAX(IF(Lookups!$E$3:$E$250&lt;Towers!I84/Area!I84*(Settings!$C$16/100),Lookups!$GL$3:$G$250)),"-")</f>
        <v/>
      </c>
      <c r="J84" s="16">
        <f ref="J84:J84" t="array">IFERROR(MAX(IF(Lookups!$E$3:$E$250&lt;Towers!J84/Area!J84*(Settings!$C$16/100),Lookups!$GL$3:$G$250)),"-")</f>
        <v/>
      </c>
      <c r="K84" s="16">
        <f ref="K84:K84" t="array">IFERROR(MAX(IF(Lookups!$E$3:$E$250&lt;Towers!K84/Area!K84*(Settings!$C$16/100),Lookups!$GL$3:$G$250)),"-")</f>
        <v/>
      </c>
      <c r="L84" s="16">
        <f ref="L84:L84" t="array">IFERROR(MAX(IF(Lookups!$E$3:$E$250&lt;Towers!L84/Area!L84*(Settings!$C$16/100),Lookups!$GL$3:$G$250)),"-")</f>
        <v/>
      </c>
    </row>
    <row r="85">
      <c r="A85" s="16">
        <f>'Data'!A85</f>
        <v/>
      </c>
      <c r="B85" s="16">
        <f>'Data'!B85</f>
        <v/>
      </c>
      <c r="C85" s="16">
        <f ref="C85:C85" t="array">IFERROR(MAX(IF(Lookups!$E$3:$E$250&lt;Towers!C85/Area!C85*(Settings!$C$16/100),Lookups!$GL$3:$G$250)),"-")</f>
        <v/>
      </c>
      <c r="D85" s="16">
        <f ref="D85:D85" t="array">IFERROR(MAX(IF(Lookups!$E$3:$E$250&lt;Towers!D85/Area!D85*(Settings!$C$16/100),Lookups!$GL$3:$G$250)),"-")</f>
        <v/>
      </c>
      <c r="E85" s="16">
        <f ref="E85:E85" t="array">IFERROR(MAX(IF(Lookups!$E$3:$E$250&lt;Towers!E85/Area!E85*(Settings!$C$16/100),Lookups!$GL$3:$G$250)),"-")</f>
        <v/>
      </c>
      <c r="F85" s="16">
        <f ref="F85:F85" t="array">IFERROR(MAX(IF(Lookups!$E$3:$E$250&lt;Towers!F85/Area!F85*(Settings!$C$16/100),Lookups!$GL$3:$G$250)),"-")</f>
        <v/>
      </c>
      <c r="G85" s="16">
        <f ref="G85:G85" t="array">IFERROR(MAX(IF(Lookups!$E$3:$E$250&lt;Towers!G85/Area!G85*(Settings!$C$16/100),Lookups!$GL$3:$G$250)),"-")</f>
        <v/>
      </c>
      <c r="H85" s="16">
        <f ref="H85:H85" t="array">IFERROR(MAX(IF(Lookups!$E$3:$E$250&lt;Towers!H85/Area!H85*(Settings!$C$16/100),Lookups!$GL$3:$G$250)),"-")</f>
        <v/>
      </c>
      <c r="I85" s="16">
        <f ref="I85:I85" t="array">IFERROR(MAX(IF(Lookups!$E$3:$E$250&lt;Towers!I85/Area!I85*(Settings!$C$16/100),Lookups!$GL$3:$G$250)),"-")</f>
        <v/>
      </c>
      <c r="J85" s="16">
        <f ref="J85:J85" t="array">IFERROR(MAX(IF(Lookups!$E$3:$E$250&lt;Towers!J85/Area!J85*(Settings!$C$16/100),Lookups!$GL$3:$G$250)),"-")</f>
        <v/>
      </c>
      <c r="K85" s="16">
        <f ref="K85:K85" t="array">IFERROR(MAX(IF(Lookups!$E$3:$E$250&lt;Towers!K85/Area!K85*(Settings!$C$16/100),Lookups!$GL$3:$G$250)),"-")</f>
        <v/>
      </c>
      <c r="L85" s="16">
        <f ref="L85:L85" t="array">IFERROR(MAX(IF(Lookups!$E$3:$E$250&lt;Towers!L85/Area!L85*(Settings!$C$16/100),Lookups!$GL$3:$G$250)),"-")</f>
        <v/>
      </c>
    </row>
    <row r="86">
      <c r="A86" s="16">
        <f>'Data'!A86</f>
        <v/>
      </c>
      <c r="B86" s="16">
        <f>'Data'!B86</f>
        <v/>
      </c>
      <c r="C86" s="16">
        <f ref="C86:C86" t="array">IFERROR(MAX(IF(Lookups!$E$3:$E$250&lt;Towers!C86/Area!C86*(Settings!$C$16/100),Lookups!$GL$3:$G$250)),"-")</f>
        <v/>
      </c>
      <c r="D86" s="16">
        <f ref="D86:D86" t="array">IFERROR(MAX(IF(Lookups!$E$3:$E$250&lt;Towers!D86/Area!D86*(Settings!$C$16/100),Lookups!$GL$3:$G$250)),"-")</f>
        <v/>
      </c>
      <c r="E86" s="16">
        <f ref="E86:E86" t="array">IFERROR(MAX(IF(Lookups!$E$3:$E$250&lt;Towers!E86/Area!E86*(Settings!$C$16/100),Lookups!$GL$3:$G$250)),"-")</f>
        <v/>
      </c>
      <c r="F86" s="16">
        <f ref="F86:F86" t="array">IFERROR(MAX(IF(Lookups!$E$3:$E$250&lt;Towers!F86/Area!F86*(Settings!$C$16/100),Lookups!$GL$3:$G$250)),"-")</f>
        <v/>
      </c>
      <c r="G86" s="16">
        <f ref="G86:G86" t="array">IFERROR(MAX(IF(Lookups!$E$3:$E$250&lt;Towers!G86/Area!G86*(Settings!$C$16/100),Lookups!$GL$3:$G$250)),"-")</f>
        <v/>
      </c>
      <c r="H86" s="16">
        <f ref="H86:H86" t="array">IFERROR(MAX(IF(Lookups!$E$3:$E$250&lt;Towers!H86/Area!H86*(Settings!$C$16/100),Lookups!$GL$3:$G$250)),"-")</f>
        <v/>
      </c>
      <c r="I86" s="16">
        <f ref="I86:I86" t="array">IFERROR(MAX(IF(Lookups!$E$3:$E$250&lt;Towers!I86/Area!I86*(Settings!$C$16/100),Lookups!$GL$3:$G$250)),"-")</f>
        <v/>
      </c>
      <c r="J86" s="16">
        <f ref="J86:J86" t="array">IFERROR(MAX(IF(Lookups!$E$3:$E$250&lt;Towers!J86/Area!J86*(Settings!$C$16/100),Lookups!$GL$3:$G$250)),"-")</f>
        <v/>
      </c>
      <c r="K86" s="16">
        <f ref="K86:K86" t="array">IFERROR(MAX(IF(Lookups!$E$3:$E$250&lt;Towers!K86/Area!K86*(Settings!$C$16/100),Lookups!$GL$3:$G$250)),"-")</f>
        <v/>
      </c>
      <c r="L86" s="16">
        <f ref="L86:L86" t="array">IFERROR(MAX(IF(Lookups!$E$3:$E$250&lt;Towers!L86/Area!L86*(Settings!$C$16/100),Lookups!$GL$3:$G$250)),"-")</f>
        <v/>
      </c>
    </row>
    <row r="87">
      <c r="A87" s="16">
        <f>'Data'!A87</f>
        <v/>
      </c>
      <c r="B87" s="16">
        <f>'Data'!B87</f>
        <v/>
      </c>
      <c r="C87" s="16">
        <f ref="C87:C87" t="array">IFERROR(MAX(IF(Lookups!$E$3:$E$250&lt;Towers!C87/Area!C87*(Settings!$C$16/100),Lookups!$GL$3:$G$250)),"-")</f>
        <v/>
      </c>
      <c r="D87" s="16">
        <f ref="D87:D87" t="array">IFERROR(MAX(IF(Lookups!$E$3:$E$250&lt;Towers!D87/Area!D87*(Settings!$C$16/100),Lookups!$GL$3:$G$250)),"-")</f>
        <v/>
      </c>
      <c r="E87" s="16">
        <f ref="E87:E87" t="array">IFERROR(MAX(IF(Lookups!$E$3:$E$250&lt;Towers!E87/Area!E87*(Settings!$C$16/100),Lookups!$GL$3:$G$250)),"-")</f>
        <v/>
      </c>
      <c r="F87" s="16">
        <f ref="F87:F87" t="array">IFERROR(MAX(IF(Lookups!$E$3:$E$250&lt;Towers!F87/Area!F87*(Settings!$C$16/100),Lookups!$GL$3:$G$250)),"-")</f>
        <v/>
      </c>
      <c r="G87" s="16">
        <f ref="G87:G87" t="array">IFERROR(MAX(IF(Lookups!$E$3:$E$250&lt;Towers!G87/Area!G87*(Settings!$C$16/100),Lookups!$GL$3:$G$250)),"-")</f>
        <v/>
      </c>
      <c r="H87" s="16">
        <f ref="H87:H87" t="array">IFERROR(MAX(IF(Lookups!$E$3:$E$250&lt;Towers!H87/Area!H87*(Settings!$C$16/100),Lookups!$GL$3:$G$250)),"-")</f>
        <v/>
      </c>
      <c r="I87" s="16">
        <f ref="I87:I87" t="array">IFERROR(MAX(IF(Lookups!$E$3:$E$250&lt;Towers!I87/Area!I87*(Settings!$C$16/100),Lookups!$GL$3:$G$250)),"-")</f>
        <v/>
      </c>
      <c r="J87" s="16">
        <f ref="J87:J87" t="array">IFERROR(MAX(IF(Lookups!$E$3:$E$250&lt;Towers!J87/Area!J87*(Settings!$C$16/100),Lookups!$GL$3:$G$250)),"-")</f>
        <v/>
      </c>
      <c r="K87" s="16">
        <f ref="K87:K87" t="array">IFERROR(MAX(IF(Lookups!$E$3:$E$250&lt;Towers!K87/Area!K87*(Settings!$C$16/100),Lookups!$GL$3:$G$250)),"-")</f>
        <v/>
      </c>
      <c r="L87" s="16">
        <f ref="L87:L87" t="array">IFERROR(MAX(IF(Lookups!$E$3:$E$250&lt;Towers!L87/Area!L87*(Settings!$C$16/100),Lookups!$GL$3:$G$250)),"-")</f>
        <v/>
      </c>
    </row>
    <row r="88">
      <c r="A88" s="16">
        <f>'Data'!A88</f>
        <v/>
      </c>
      <c r="B88" s="16">
        <f>'Data'!B88</f>
        <v/>
      </c>
      <c r="C88" s="16">
        <f ref="C88:C88" t="array">IFERROR(MAX(IF(Lookups!$E$3:$E$250&lt;Towers!C88/Area!C88*(Settings!$C$16/100),Lookups!$GL$3:$G$250)),"-")</f>
        <v/>
      </c>
      <c r="D88" s="16">
        <f ref="D88:D88" t="array">IFERROR(MAX(IF(Lookups!$E$3:$E$250&lt;Towers!D88/Area!D88*(Settings!$C$16/100),Lookups!$GL$3:$G$250)),"-")</f>
        <v/>
      </c>
      <c r="E88" s="16">
        <f ref="E88:E88" t="array">IFERROR(MAX(IF(Lookups!$E$3:$E$250&lt;Towers!E88/Area!E88*(Settings!$C$16/100),Lookups!$GL$3:$G$250)),"-")</f>
        <v/>
      </c>
      <c r="F88" s="16">
        <f ref="F88:F88" t="array">IFERROR(MAX(IF(Lookups!$E$3:$E$250&lt;Towers!F88/Area!F88*(Settings!$C$16/100),Lookups!$GL$3:$G$250)),"-")</f>
        <v/>
      </c>
      <c r="G88" s="16">
        <f ref="G88:G88" t="array">IFERROR(MAX(IF(Lookups!$E$3:$E$250&lt;Towers!G88/Area!G88*(Settings!$C$16/100),Lookups!$GL$3:$G$250)),"-")</f>
        <v/>
      </c>
      <c r="H88" s="16">
        <f ref="H88:H88" t="array">IFERROR(MAX(IF(Lookups!$E$3:$E$250&lt;Towers!H88/Area!H88*(Settings!$C$16/100),Lookups!$GL$3:$G$250)),"-")</f>
        <v/>
      </c>
      <c r="I88" s="16">
        <f ref="I88:I88" t="array">IFERROR(MAX(IF(Lookups!$E$3:$E$250&lt;Towers!I88/Area!I88*(Settings!$C$16/100),Lookups!$GL$3:$G$250)),"-")</f>
        <v/>
      </c>
      <c r="J88" s="16">
        <f ref="J88:J88" t="array">IFERROR(MAX(IF(Lookups!$E$3:$E$250&lt;Towers!J88/Area!J88*(Settings!$C$16/100),Lookups!$GL$3:$G$250)),"-")</f>
        <v/>
      </c>
      <c r="K88" s="16">
        <f ref="K88:K88" t="array">IFERROR(MAX(IF(Lookups!$E$3:$E$250&lt;Towers!K88/Area!K88*(Settings!$C$16/100),Lookups!$GL$3:$G$250)),"-")</f>
        <v/>
      </c>
      <c r="L88" s="16">
        <f ref="L88:L88" t="array">IFERROR(MAX(IF(Lookups!$E$3:$E$250&lt;Towers!L88/Area!L88*(Settings!$C$16/100),Lookups!$GL$3:$G$250)),"-")</f>
        <v/>
      </c>
    </row>
    <row r="89">
      <c r="A89" s="16">
        <f>'Data'!A89</f>
        <v/>
      </c>
      <c r="B89" s="16">
        <f>'Data'!B89</f>
        <v/>
      </c>
      <c r="C89" s="16">
        <f ref="C89:C89" t="array">IFERROR(MAX(IF(Lookups!$E$3:$E$250&lt;Towers!C89/Area!C89*(Settings!$C$16/100),Lookups!$GL$3:$G$250)),"-")</f>
        <v/>
      </c>
      <c r="D89" s="16">
        <f ref="D89:D89" t="array">IFERROR(MAX(IF(Lookups!$E$3:$E$250&lt;Towers!D89/Area!D89*(Settings!$C$16/100),Lookups!$GL$3:$G$250)),"-")</f>
        <v/>
      </c>
      <c r="E89" s="16">
        <f ref="E89:E89" t="array">IFERROR(MAX(IF(Lookups!$E$3:$E$250&lt;Towers!E89/Area!E89*(Settings!$C$16/100),Lookups!$GL$3:$G$250)),"-")</f>
        <v/>
      </c>
      <c r="F89" s="16">
        <f ref="F89:F89" t="array">IFERROR(MAX(IF(Lookups!$E$3:$E$250&lt;Towers!F89/Area!F89*(Settings!$C$16/100),Lookups!$GL$3:$G$250)),"-")</f>
        <v/>
      </c>
      <c r="G89" s="16">
        <f ref="G89:G89" t="array">IFERROR(MAX(IF(Lookups!$E$3:$E$250&lt;Towers!G89/Area!G89*(Settings!$C$16/100),Lookups!$GL$3:$G$250)),"-")</f>
        <v/>
      </c>
      <c r="H89" s="16">
        <f ref="H89:H89" t="array">IFERROR(MAX(IF(Lookups!$E$3:$E$250&lt;Towers!H89/Area!H89*(Settings!$C$16/100),Lookups!$GL$3:$G$250)),"-")</f>
        <v/>
      </c>
      <c r="I89" s="16">
        <f ref="I89:I89" t="array">IFERROR(MAX(IF(Lookups!$E$3:$E$250&lt;Towers!I89/Area!I89*(Settings!$C$16/100),Lookups!$GL$3:$G$250)),"-")</f>
        <v/>
      </c>
      <c r="J89" s="16">
        <f ref="J89:J89" t="array">IFERROR(MAX(IF(Lookups!$E$3:$E$250&lt;Towers!J89/Area!J89*(Settings!$C$16/100),Lookups!$GL$3:$G$250)),"-")</f>
        <v/>
      </c>
      <c r="K89" s="16">
        <f ref="K89:K89" t="array">IFERROR(MAX(IF(Lookups!$E$3:$E$250&lt;Towers!K89/Area!K89*(Settings!$C$16/100),Lookups!$GL$3:$G$250)),"-")</f>
        <v/>
      </c>
      <c r="L89" s="16">
        <f ref="L89:L89" t="array">IFERROR(MAX(IF(Lookups!$E$3:$E$250&lt;Towers!L89/Area!L89*(Settings!$C$16/100),Lookups!$GL$3:$G$250)),"-")</f>
        <v/>
      </c>
    </row>
    <row r="90">
      <c r="A90" s="16">
        <f>'Data'!A90</f>
        <v/>
      </c>
      <c r="B90" s="16">
        <f>'Data'!B90</f>
        <v/>
      </c>
      <c r="C90" s="16">
        <f ref="C90:C90" t="array">IFERROR(MAX(IF(Lookups!$E$3:$E$250&lt;Towers!C90/Area!C90*(Settings!$C$16/100),Lookups!$GL$3:$G$250)),"-")</f>
        <v/>
      </c>
      <c r="D90" s="16">
        <f ref="D90:D90" t="array">IFERROR(MAX(IF(Lookups!$E$3:$E$250&lt;Towers!D90/Area!D90*(Settings!$C$16/100),Lookups!$GL$3:$G$250)),"-")</f>
        <v/>
      </c>
      <c r="E90" s="16">
        <f ref="E90:E90" t="array">IFERROR(MAX(IF(Lookups!$E$3:$E$250&lt;Towers!E90/Area!E90*(Settings!$C$16/100),Lookups!$GL$3:$G$250)),"-")</f>
        <v/>
      </c>
      <c r="F90" s="16">
        <f ref="F90:F90" t="array">IFERROR(MAX(IF(Lookups!$E$3:$E$250&lt;Towers!F90/Area!F90*(Settings!$C$16/100),Lookups!$GL$3:$G$250)),"-")</f>
        <v/>
      </c>
      <c r="G90" s="16">
        <f ref="G90:G90" t="array">IFERROR(MAX(IF(Lookups!$E$3:$E$250&lt;Towers!G90/Area!G90*(Settings!$C$16/100),Lookups!$GL$3:$G$250)),"-")</f>
        <v/>
      </c>
      <c r="H90" s="16">
        <f ref="H90:H90" t="array">IFERROR(MAX(IF(Lookups!$E$3:$E$250&lt;Towers!H90/Area!H90*(Settings!$C$16/100),Lookups!$GL$3:$G$250)),"-")</f>
        <v/>
      </c>
      <c r="I90" s="16">
        <f ref="I90:I90" t="array">IFERROR(MAX(IF(Lookups!$E$3:$E$250&lt;Towers!I90/Area!I90*(Settings!$C$16/100),Lookups!$GL$3:$G$250)),"-")</f>
        <v/>
      </c>
      <c r="J90" s="16">
        <f ref="J90:J90" t="array">IFERROR(MAX(IF(Lookups!$E$3:$E$250&lt;Towers!J90/Area!J90*(Settings!$C$16/100),Lookups!$GL$3:$G$250)),"-")</f>
        <v/>
      </c>
      <c r="K90" s="16">
        <f ref="K90:K90" t="array">IFERROR(MAX(IF(Lookups!$E$3:$E$250&lt;Towers!K90/Area!K90*(Settings!$C$16/100),Lookups!$GL$3:$G$250)),"-")</f>
        <v/>
      </c>
      <c r="L90" s="16">
        <f ref="L90:L90" t="array">IFERROR(MAX(IF(Lookups!$E$3:$E$250&lt;Towers!L90/Area!L90*(Settings!$C$16/100),Lookups!$GL$3:$G$250)),"-")</f>
        <v/>
      </c>
    </row>
    <row r="91">
      <c r="A91" s="16">
        <f>'Data'!A91</f>
        <v/>
      </c>
      <c r="B91" s="16">
        <f>'Data'!B91</f>
        <v/>
      </c>
      <c r="C91" s="16">
        <f ref="C91:C91" t="array">IFERROR(MAX(IF(Lookups!$E$3:$E$250&lt;Towers!C91/Area!C91*(Settings!$C$16/100),Lookups!$GL$3:$G$250)),"-")</f>
        <v/>
      </c>
      <c r="D91" s="16">
        <f ref="D91:D91" t="array">IFERROR(MAX(IF(Lookups!$E$3:$E$250&lt;Towers!D91/Area!D91*(Settings!$C$16/100),Lookups!$GL$3:$G$250)),"-")</f>
        <v/>
      </c>
      <c r="E91" s="16">
        <f ref="E91:E91" t="array">IFERROR(MAX(IF(Lookups!$E$3:$E$250&lt;Towers!E91/Area!E91*(Settings!$C$16/100),Lookups!$GL$3:$G$250)),"-")</f>
        <v/>
      </c>
      <c r="F91" s="16">
        <f ref="F91:F91" t="array">IFERROR(MAX(IF(Lookups!$E$3:$E$250&lt;Towers!F91/Area!F91*(Settings!$C$16/100),Lookups!$GL$3:$G$250)),"-")</f>
        <v/>
      </c>
      <c r="G91" s="16">
        <f ref="G91:G91" t="array">IFERROR(MAX(IF(Lookups!$E$3:$E$250&lt;Towers!G91/Area!G91*(Settings!$C$16/100),Lookups!$GL$3:$G$250)),"-")</f>
        <v/>
      </c>
      <c r="H91" s="16">
        <f ref="H91:H91" t="array">IFERROR(MAX(IF(Lookups!$E$3:$E$250&lt;Towers!H91/Area!H91*(Settings!$C$16/100),Lookups!$GL$3:$G$250)),"-")</f>
        <v/>
      </c>
      <c r="I91" s="16">
        <f ref="I91:I91" t="array">IFERROR(MAX(IF(Lookups!$E$3:$E$250&lt;Towers!I91/Area!I91*(Settings!$C$16/100),Lookups!$GL$3:$G$250)),"-")</f>
        <v/>
      </c>
      <c r="J91" s="16">
        <f ref="J91:J91" t="array">IFERROR(MAX(IF(Lookups!$E$3:$E$250&lt;Towers!J91/Area!J91*(Settings!$C$16/100),Lookups!$GL$3:$G$250)),"-")</f>
        <v/>
      </c>
      <c r="K91" s="16">
        <f ref="K91:K91" t="array">IFERROR(MAX(IF(Lookups!$E$3:$E$250&lt;Towers!K91/Area!K91*(Settings!$C$16/100),Lookups!$GL$3:$G$250)),"-")</f>
        <v/>
      </c>
      <c r="L91" s="16">
        <f ref="L91:L91" t="array">IFERROR(MAX(IF(Lookups!$E$3:$E$250&lt;Towers!L91/Area!L91*(Settings!$C$16/100),Lookups!$GL$3:$G$250)),"-")</f>
        <v/>
      </c>
    </row>
    <row r="92">
      <c r="A92" s="16">
        <f>'Data'!A92</f>
        <v/>
      </c>
      <c r="B92" s="16">
        <f>'Data'!B92</f>
        <v/>
      </c>
      <c r="C92" s="16">
        <f ref="C92:C92" t="array">IFERROR(MAX(IF(Lookups!$E$3:$E$250&lt;Towers!C92/Area!C92*(Settings!$C$16/100),Lookups!$GL$3:$G$250)),"-")</f>
        <v/>
      </c>
      <c r="D92" s="16">
        <f ref="D92:D92" t="array">IFERROR(MAX(IF(Lookups!$E$3:$E$250&lt;Towers!D92/Area!D92*(Settings!$C$16/100),Lookups!$GL$3:$G$250)),"-")</f>
        <v/>
      </c>
      <c r="E92" s="16">
        <f ref="E92:E92" t="array">IFERROR(MAX(IF(Lookups!$E$3:$E$250&lt;Towers!E92/Area!E92*(Settings!$C$16/100),Lookups!$GL$3:$G$250)),"-")</f>
        <v/>
      </c>
      <c r="F92" s="16">
        <f ref="F92:F92" t="array">IFERROR(MAX(IF(Lookups!$E$3:$E$250&lt;Towers!F92/Area!F92*(Settings!$C$16/100),Lookups!$GL$3:$G$250)),"-")</f>
        <v/>
      </c>
      <c r="G92" s="16">
        <f ref="G92:G92" t="array">IFERROR(MAX(IF(Lookups!$E$3:$E$250&lt;Towers!G92/Area!G92*(Settings!$C$16/100),Lookups!$GL$3:$G$250)),"-")</f>
        <v/>
      </c>
      <c r="H92" s="16">
        <f ref="H92:H92" t="array">IFERROR(MAX(IF(Lookups!$E$3:$E$250&lt;Towers!H92/Area!H92*(Settings!$C$16/100),Lookups!$GL$3:$G$250)),"-")</f>
        <v/>
      </c>
      <c r="I92" s="16">
        <f ref="I92:I92" t="array">IFERROR(MAX(IF(Lookups!$E$3:$E$250&lt;Towers!I92/Area!I92*(Settings!$C$16/100),Lookups!$GL$3:$G$250)),"-")</f>
        <v/>
      </c>
      <c r="J92" s="16">
        <f ref="J92:J92" t="array">IFERROR(MAX(IF(Lookups!$E$3:$E$250&lt;Towers!J92/Area!J92*(Settings!$C$16/100),Lookups!$GL$3:$G$250)),"-")</f>
        <v/>
      </c>
      <c r="K92" s="16">
        <f ref="K92:K92" t="array">IFERROR(MAX(IF(Lookups!$E$3:$E$250&lt;Towers!K92/Area!K92*(Settings!$C$16/100),Lookups!$GL$3:$G$250)),"-")</f>
        <v/>
      </c>
      <c r="L92" s="16">
        <f ref="L92:L92" t="array">IFERROR(MAX(IF(Lookups!$E$3:$E$250&lt;Towers!L92/Area!L92*(Settings!$C$16/100),Lookups!$GL$3:$G$250)),"-")</f>
        <v/>
      </c>
    </row>
    <row r="93">
      <c r="A93" s="16">
        <f>'Data'!A93</f>
        <v/>
      </c>
      <c r="B93" s="16">
        <f>'Data'!B93</f>
        <v/>
      </c>
      <c r="C93" s="16">
        <f ref="C93:C93" t="array">IFERROR(MAX(IF(Lookups!$E$3:$E$250&lt;Towers!C93/Area!C93*(Settings!$C$16/100),Lookups!$GL$3:$G$250)),"-")</f>
        <v/>
      </c>
      <c r="D93" s="16">
        <f ref="D93:D93" t="array">IFERROR(MAX(IF(Lookups!$E$3:$E$250&lt;Towers!D93/Area!D93*(Settings!$C$16/100),Lookups!$GL$3:$G$250)),"-")</f>
        <v/>
      </c>
      <c r="E93" s="16">
        <f ref="E93:E93" t="array">IFERROR(MAX(IF(Lookups!$E$3:$E$250&lt;Towers!E93/Area!E93*(Settings!$C$16/100),Lookups!$GL$3:$G$250)),"-")</f>
        <v/>
      </c>
      <c r="F93" s="16">
        <f ref="F93:F93" t="array">IFERROR(MAX(IF(Lookups!$E$3:$E$250&lt;Towers!F93/Area!F93*(Settings!$C$16/100),Lookups!$GL$3:$G$250)),"-")</f>
        <v/>
      </c>
      <c r="G93" s="16">
        <f ref="G93:G93" t="array">IFERROR(MAX(IF(Lookups!$E$3:$E$250&lt;Towers!G93/Area!G93*(Settings!$C$16/100),Lookups!$GL$3:$G$250)),"-")</f>
        <v/>
      </c>
      <c r="H93" s="16">
        <f ref="H93:H93" t="array">IFERROR(MAX(IF(Lookups!$E$3:$E$250&lt;Towers!H93/Area!H93*(Settings!$C$16/100),Lookups!$GL$3:$G$250)),"-")</f>
        <v/>
      </c>
      <c r="I93" s="16">
        <f ref="I93:I93" t="array">IFERROR(MAX(IF(Lookups!$E$3:$E$250&lt;Towers!I93/Area!I93*(Settings!$C$16/100),Lookups!$GL$3:$G$250)),"-")</f>
        <v/>
      </c>
      <c r="J93" s="16">
        <f ref="J93:J93" t="array">IFERROR(MAX(IF(Lookups!$E$3:$E$250&lt;Towers!J93/Area!J93*(Settings!$C$16/100),Lookups!$GL$3:$G$250)),"-")</f>
        <v/>
      </c>
      <c r="K93" s="16">
        <f ref="K93:K93" t="array">IFERROR(MAX(IF(Lookups!$E$3:$E$250&lt;Towers!K93/Area!K93*(Settings!$C$16/100),Lookups!$GL$3:$G$250)),"-")</f>
        <v/>
      </c>
      <c r="L93" s="16">
        <f ref="L93:L93" t="array">IFERROR(MAX(IF(Lookups!$E$3:$E$250&lt;Towers!L93/Area!L93*(Settings!$C$16/100),Lookups!$GL$3:$G$250)),"-")</f>
        <v/>
      </c>
    </row>
    <row r="94">
      <c r="A94" s="16">
        <f>'Data'!A94</f>
        <v/>
      </c>
      <c r="B94" s="16">
        <f>'Data'!B94</f>
        <v/>
      </c>
      <c r="C94" s="16">
        <f ref="C94:C94" t="array">IFERROR(MAX(IF(Lookups!$E$3:$E$250&lt;Towers!C94/Area!C94*(Settings!$C$16/100),Lookups!$GL$3:$G$250)),"-")</f>
        <v/>
      </c>
      <c r="D94" s="16">
        <f ref="D94:D94" t="array">IFERROR(MAX(IF(Lookups!$E$3:$E$250&lt;Towers!D94/Area!D94*(Settings!$C$16/100),Lookups!$GL$3:$G$250)),"-")</f>
        <v/>
      </c>
      <c r="E94" s="16">
        <f ref="E94:E94" t="array">IFERROR(MAX(IF(Lookups!$E$3:$E$250&lt;Towers!E94/Area!E94*(Settings!$C$16/100),Lookups!$GL$3:$G$250)),"-")</f>
        <v/>
      </c>
      <c r="F94" s="16">
        <f ref="F94:F94" t="array">IFERROR(MAX(IF(Lookups!$E$3:$E$250&lt;Towers!F94/Area!F94*(Settings!$C$16/100),Lookups!$GL$3:$G$250)),"-")</f>
        <v/>
      </c>
      <c r="G94" s="16">
        <f ref="G94:G94" t="array">IFERROR(MAX(IF(Lookups!$E$3:$E$250&lt;Towers!G94/Area!G94*(Settings!$C$16/100),Lookups!$GL$3:$G$250)),"-")</f>
        <v/>
      </c>
      <c r="H94" s="16">
        <f ref="H94:H94" t="array">IFERROR(MAX(IF(Lookups!$E$3:$E$250&lt;Towers!H94/Area!H94*(Settings!$C$16/100),Lookups!$GL$3:$G$250)),"-")</f>
        <v/>
      </c>
      <c r="I94" s="16">
        <f ref="I94:I94" t="array">IFERROR(MAX(IF(Lookups!$E$3:$E$250&lt;Towers!I94/Area!I94*(Settings!$C$16/100),Lookups!$GL$3:$G$250)),"-")</f>
        <v/>
      </c>
      <c r="J94" s="16">
        <f ref="J94:J94" t="array">IFERROR(MAX(IF(Lookups!$E$3:$E$250&lt;Towers!J94/Area!J94*(Settings!$C$16/100),Lookups!$GL$3:$G$250)),"-")</f>
        <v/>
      </c>
      <c r="K94" s="16">
        <f ref="K94:K94" t="array">IFERROR(MAX(IF(Lookups!$E$3:$E$250&lt;Towers!K94/Area!K94*(Settings!$C$16/100),Lookups!$GL$3:$G$250)),"-")</f>
        <v/>
      </c>
      <c r="L94" s="16">
        <f ref="L94:L94" t="array">IFERROR(MAX(IF(Lookups!$E$3:$E$250&lt;Towers!L94/Area!L94*(Settings!$C$16/100),Lookups!$GL$3:$G$250)),"-")</f>
        <v/>
      </c>
    </row>
    <row r="95">
      <c r="A95" s="16">
        <f>'Data'!A95</f>
        <v/>
      </c>
      <c r="B95" s="16">
        <f>'Data'!B95</f>
        <v/>
      </c>
      <c r="C95" s="16">
        <f ref="C95:C95" t="array">IFERROR(MAX(IF(Lookups!$E$3:$E$250&lt;Towers!C95/Area!C95*(Settings!$C$16/100),Lookups!$GL$3:$G$250)),"-")</f>
        <v/>
      </c>
      <c r="D95" s="16">
        <f ref="D95:D95" t="array">IFERROR(MAX(IF(Lookups!$E$3:$E$250&lt;Towers!D95/Area!D95*(Settings!$C$16/100),Lookups!$GL$3:$G$250)),"-")</f>
        <v/>
      </c>
      <c r="E95" s="16">
        <f ref="E95:E95" t="array">IFERROR(MAX(IF(Lookups!$E$3:$E$250&lt;Towers!E95/Area!E95*(Settings!$C$16/100),Lookups!$GL$3:$G$250)),"-")</f>
        <v/>
      </c>
      <c r="F95" s="16">
        <f ref="F95:F95" t="array">IFERROR(MAX(IF(Lookups!$E$3:$E$250&lt;Towers!F95/Area!F95*(Settings!$C$16/100),Lookups!$GL$3:$G$250)),"-")</f>
        <v/>
      </c>
      <c r="G95" s="16">
        <f ref="G95:G95" t="array">IFERROR(MAX(IF(Lookups!$E$3:$E$250&lt;Towers!G95/Area!G95*(Settings!$C$16/100),Lookups!$GL$3:$G$250)),"-")</f>
        <v/>
      </c>
      <c r="H95" s="16">
        <f ref="H95:H95" t="array">IFERROR(MAX(IF(Lookups!$E$3:$E$250&lt;Towers!H95/Area!H95*(Settings!$C$16/100),Lookups!$GL$3:$G$250)),"-")</f>
        <v/>
      </c>
      <c r="I95" s="16">
        <f ref="I95:I95" t="array">IFERROR(MAX(IF(Lookups!$E$3:$E$250&lt;Towers!I95/Area!I95*(Settings!$C$16/100),Lookups!$GL$3:$G$250)),"-")</f>
        <v/>
      </c>
      <c r="J95" s="16">
        <f ref="J95:J95" t="array">IFERROR(MAX(IF(Lookups!$E$3:$E$250&lt;Towers!J95/Area!J95*(Settings!$C$16/100),Lookups!$GL$3:$G$250)),"-")</f>
        <v/>
      </c>
      <c r="K95" s="16">
        <f ref="K95:K95" t="array">IFERROR(MAX(IF(Lookups!$E$3:$E$250&lt;Towers!K95/Area!K95*(Settings!$C$16/100),Lookups!$GL$3:$G$250)),"-")</f>
        <v/>
      </c>
      <c r="L95" s="16">
        <f ref="L95:L95" t="array">IFERROR(MAX(IF(Lookups!$E$3:$E$250&lt;Towers!L95/Area!L95*(Settings!$C$16/100),Lookups!$GL$3:$G$250)),"-")</f>
        <v/>
      </c>
    </row>
    <row r="96">
      <c r="A96" s="16">
        <f>'Data'!A96</f>
        <v/>
      </c>
      <c r="B96" s="16">
        <f>'Data'!B96</f>
        <v/>
      </c>
      <c r="C96" s="16">
        <f ref="C96:C96" t="array">IFERROR(MAX(IF(Lookups!$E$3:$E$250&lt;Towers!C96/Area!C96*(Settings!$C$16/100),Lookups!$GL$3:$G$250)),"-")</f>
        <v/>
      </c>
      <c r="D96" s="16">
        <f ref="D96:D96" t="array">IFERROR(MAX(IF(Lookups!$E$3:$E$250&lt;Towers!D96/Area!D96*(Settings!$C$16/100),Lookups!$GL$3:$G$250)),"-")</f>
        <v/>
      </c>
      <c r="E96" s="16">
        <f ref="E96:E96" t="array">IFERROR(MAX(IF(Lookups!$E$3:$E$250&lt;Towers!E96/Area!E96*(Settings!$C$16/100),Lookups!$GL$3:$G$250)),"-")</f>
        <v/>
      </c>
      <c r="F96" s="16">
        <f ref="F96:F96" t="array">IFERROR(MAX(IF(Lookups!$E$3:$E$250&lt;Towers!F96/Area!F96*(Settings!$C$16/100),Lookups!$GL$3:$G$250)),"-")</f>
        <v/>
      </c>
      <c r="G96" s="16">
        <f ref="G96:G96" t="array">IFERROR(MAX(IF(Lookups!$E$3:$E$250&lt;Towers!G96/Area!G96*(Settings!$C$16/100),Lookups!$GL$3:$G$250)),"-")</f>
        <v/>
      </c>
      <c r="H96" s="16">
        <f ref="H96:H96" t="array">IFERROR(MAX(IF(Lookups!$E$3:$E$250&lt;Towers!H96/Area!H96*(Settings!$C$16/100),Lookups!$GL$3:$G$250)),"-")</f>
        <v/>
      </c>
      <c r="I96" s="16">
        <f ref="I96:I96" t="array">IFERROR(MAX(IF(Lookups!$E$3:$E$250&lt;Towers!I96/Area!I96*(Settings!$C$16/100),Lookups!$GL$3:$G$250)),"-")</f>
        <v/>
      </c>
      <c r="J96" s="16">
        <f ref="J96:J96" t="array">IFERROR(MAX(IF(Lookups!$E$3:$E$250&lt;Towers!J96/Area!J96*(Settings!$C$16/100),Lookups!$GL$3:$G$250)),"-")</f>
        <v/>
      </c>
      <c r="K96" s="16">
        <f ref="K96:K96" t="array">IFERROR(MAX(IF(Lookups!$E$3:$E$250&lt;Towers!K96/Area!K96*(Settings!$C$16/100),Lookups!$GL$3:$G$250)),"-")</f>
        <v/>
      </c>
      <c r="L96" s="16">
        <f ref="L96:L96" t="array">IFERROR(MAX(IF(Lookups!$E$3:$E$250&lt;Towers!L96/Area!L96*(Settings!$C$16/100),Lookups!$GL$3:$G$250)),"-")</f>
        <v/>
      </c>
    </row>
    <row r="97">
      <c r="A97" s="16">
        <f>'Data'!A97</f>
        <v/>
      </c>
      <c r="B97" s="16">
        <f>'Data'!B97</f>
        <v/>
      </c>
      <c r="C97" s="16">
        <f ref="C97:C97" t="array">IFERROR(MAX(IF(Lookups!$E$3:$E$250&lt;Towers!C97/Area!C97*(Settings!$C$16/100),Lookups!$GL$3:$G$250)),"-")</f>
        <v/>
      </c>
      <c r="D97" s="16">
        <f ref="D97:D97" t="array">IFERROR(MAX(IF(Lookups!$E$3:$E$250&lt;Towers!D97/Area!D97*(Settings!$C$16/100),Lookups!$GL$3:$G$250)),"-")</f>
        <v/>
      </c>
      <c r="E97" s="16">
        <f ref="E97:E97" t="array">IFERROR(MAX(IF(Lookups!$E$3:$E$250&lt;Towers!E97/Area!E97*(Settings!$C$16/100),Lookups!$GL$3:$G$250)),"-")</f>
        <v/>
      </c>
      <c r="F97" s="16">
        <f ref="F97:F97" t="array">IFERROR(MAX(IF(Lookups!$E$3:$E$250&lt;Towers!F97/Area!F97*(Settings!$C$16/100),Lookups!$GL$3:$G$250)),"-")</f>
        <v/>
      </c>
      <c r="G97" s="16">
        <f ref="G97:G97" t="array">IFERROR(MAX(IF(Lookups!$E$3:$E$250&lt;Towers!G97/Area!G97*(Settings!$C$16/100),Lookups!$GL$3:$G$250)),"-")</f>
        <v/>
      </c>
      <c r="H97" s="16">
        <f ref="H97:H97" t="array">IFERROR(MAX(IF(Lookups!$E$3:$E$250&lt;Towers!H97/Area!H97*(Settings!$C$16/100),Lookups!$GL$3:$G$250)),"-")</f>
        <v/>
      </c>
      <c r="I97" s="16">
        <f ref="I97:I97" t="array">IFERROR(MAX(IF(Lookups!$E$3:$E$250&lt;Towers!I97/Area!I97*(Settings!$C$16/100),Lookups!$GL$3:$G$250)),"-")</f>
        <v/>
      </c>
      <c r="J97" s="16">
        <f ref="J97:J97" t="array">IFERROR(MAX(IF(Lookups!$E$3:$E$250&lt;Towers!J97/Area!J97*(Settings!$C$16/100),Lookups!$GL$3:$G$250)),"-")</f>
        <v/>
      </c>
      <c r="K97" s="16">
        <f ref="K97:K97" t="array">IFERROR(MAX(IF(Lookups!$E$3:$E$250&lt;Towers!K97/Area!K97*(Settings!$C$16/100),Lookups!$GL$3:$G$250)),"-")</f>
        <v/>
      </c>
      <c r="L97" s="16">
        <f ref="L97:L97" t="array">IFERROR(MAX(IF(Lookups!$E$3:$E$250&lt;Towers!L97/Area!L97*(Settings!$C$16/100),Lookups!$GL$3:$G$250)),"-")</f>
        <v/>
      </c>
    </row>
    <row r="98">
      <c r="A98" s="16">
        <f>'Data'!A98</f>
        <v/>
      </c>
      <c r="B98" s="16">
        <f>'Data'!B98</f>
        <v/>
      </c>
      <c r="C98" s="16">
        <f ref="C98:C98" t="array">IFERROR(MAX(IF(Lookups!$E$3:$E$250&lt;Towers!C98/Area!C98*(Settings!$C$16/100),Lookups!$GL$3:$G$250)),"-")</f>
        <v/>
      </c>
      <c r="D98" s="16">
        <f ref="D98:D98" t="array">IFERROR(MAX(IF(Lookups!$E$3:$E$250&lt;Towers!D98/Area!D98*(Settings!$C$16/100),Lookups!$GL$3:$G$250)),"-")</f>
        <v/>
      </c>
      <c r="E98" s="16">
        <f ref="E98:E98" t="array">IFERROR(MAX(IF(Lookups!$E$3:$E$250&lt;Towers!E98/Area!E98*(Settings!$C$16/100),Lookups!$GL$3:$G$250)),"-")</f>
        <v/>
      </c>
      <c r="F98" s="16">
        <f ref="F98:F98" t="array">IFERROR(MAX(IF(Lookups!$E$3:$E$250&lt;Towers!F98/Area!F98*(Settings!$C$16/100),Lookups!$GL$3:$G$250)),"-")</f>
        <v/>
      </c>
      <c r="G98" s="16">
        <f ref="G98:G98" t="array">IFERROR(MAX(IF(Lookups!$E$3:$E$250&lt;Towers!G98/Area!G98*(Settings!$C$16/100),Lookups!$GL$3:$G$250)),"-")</f>
        <v/>
      </c>
      <c r="H98" s="16">
        <f ref="H98:H98" t="array">IFERROR(MAX(IF(Lookups!$E$3:$E$250&lt;Towers!H98/Area!H98*(Settings!$C$16/100),Lookups!$GL$3:$G$250)),"-")</f>
        <v/>
      </c>
      <c r="I98" s="16">
        <f ref="I98:I98" t="array">IFERROR(MAX(IF(Lookups!$E$3:$E$250&lt;Towers!I98/Area!I98*(Settings!$C$16/100),Lookups!$GL$3:$G$250)),"-")</f>
        <v/>
      </c>
      <c r="J98" s="16">
        <f ref="J98:J98" t="array">IFERROR(MAX(IF(Lookups!$E$3:$E$250&lt;Towers!J98/Area!J98*(Settings!$C$16/100),Lookups!$GL$3:$G$250)),"-")</f>
        <v/>
      </c>
      <c r="K98" s="16">
        <f ref="K98:K98" t="array">IFERROR(MAX(IF(Lookups!$E$3:$E$250&lt;Towers!K98/Area!K98*(Settings!$C$16/100),Lookups!$GL$3:$G$250)),"-")</f>
        <v/>
      </c>
      <c r="L98" s="16">
        <f ref="L98:L98" t="array">IFERROR(MAX(IF(Lookups!$E$3:$E$250&lt;Towers!L98/Area!L98*(Settings!$C$16/100),Lookups!$GL$3:$G$250)),"-")</f>
        <v/>
      </c>
    </row>
    <row r="99">
      <c r="A99" s="16">
        <f>'Data'!A99</f>
        <v/>
      </c>
      <c r="B99" s="16">
        <f>'Data'!B99</f>
        <v/>
      </c>
      <c r="C99" s="16">
        <f ref="C99:C99" t="array">IFERROR(MAX(IF(Lookups!$E$3:$E$250&lt;Towers!C99/Area!C99*(Settings!$C$16/100),Lookups!$GL$3:$G$250)),"-")</f>
        <v/>
      </c>
      <c r="D99" s="16">
        <f ref="D99:D99" t="array">IFERROR(MAX(IF(Lookups!$E$3:$E$250&lt;Towers!D99/Area!D99*(Settings!$C$16/100),Lookups!$GL$3:$G$250)),"-")</f>
        <v/>
      </c>
      <c r="E99" s="16">
        <f ref="E99:E99" t="array">IFERROR(MAX(IF(Lookups!$E$3:$E$250&lt;Towers!E99/Area!E99*(Settings!$C$16/100),Lookups!$GL$3:$G$250)),"-")</f>
        <v/>
      </c>
      <c r="F99" s="16">
        <f ref="F99:F99" t="array">IFERROR(MAX(IF(Lookups!$E$3:$E$250&lt;Towers!F99/Area!F99*(Settings!$C$16/100),Lookups!$GL$3:$G$250)),"-")</f>
        <v/>
      </c>
      <c r="G99" s="16">
        <f ref="G99:G99" t="array">IFERROR(MAX(IF(Lookups!$E$3:$E$250&lt;Towers!G99/Area!G99*(Settings!$C$16/100),Lookups!$GL$3:$G$250)),"-")</f>
        <v/>
      </c>
      <c r="H99" s="16">
        <f ref="H99:H99" t="array">IFERROR(MAX(IF(Lookups!$E$3:$E$250&lt;Towers!H99/Area!H99*(Settings!$C$16/100),Lookups!$GL$3:$G$250)),"-")</f>
        <v/>
      </c>
      <c r="I99" s="16">
        <f ref="I99:I99" t="array">IFERROR(MAX(IF(Lookups!$E$3:$E$250&lt;Towers!I99/Area!I99*(Settings!$C$16/100),Lookups!$GL$3:$G$250)),"-")</f>
        <v/>
      </c>
      <c r="J99" s="16">
        <f ref="J99:J99" t="array">IFERROR(MAX(IF(Lookups!$E$3:$E$250&lt;Towers!J99/Area!J99*(Settings!$C$16/100),Lookups!$GL$3:$G$250)),"-")</f>
        <v/>
      </c>
      <c r="K99" s="16">
        <f ref="K99:K99" t="array">IFERROR(MAX(IF(Lookups!$E$3:$E$250&lt;Towers!K99/Area!K99*(Settings!$C$16/100),Lookups!$GL$3:$G$250)),"-")</f>
        <v/>
      </c>
      <c r="L99" s="16">
        <f ref="L99:L99" t="array">IFERROR(MAX(IF(Lookups!$E$3:$E$250&lt;Towers!L99/Area!L99*(Settings!$C$16/100),Lookups!$GL$3:$G$250)),"-")</f>
        <v/>
      </c>
    </row>
    <row r="100">
      <c r="A100" s="16">
        <f>'Data'!A100</f>
        <v/>
      </c>
      <c r="B100" s="16">
        <f>'Data'!B100</f>
        <v/>
      </c>
      <c r="C100" s="16">
        <f ref="C100:C100" t="array">IFERROR(MAX(IF(Lookups!$E$3:$E$250&lt;Towers!C100/Area!C100*(Settings!$C$16/100),Lookups!$GL$3:$G$250)),"-")</f>
        <v/>
      </c>
      <c r="D100" s="16">
        <f ref="D100:D100" t="array">IFERROR(MAX(IF(Lookups!$E$3:$E$250&lt;Towers!D100/Area!D100*(Settings!$C$16/100),Lookups!$GL$3:$G$250)),"-")</f>
        <v/>
      </c>
      <c r="E100" s="16">
        <f ref="E100:E100" t="array">IFERROR(MAX(IF(Lookups!$E$3:$E$250&lt;Towers!E100/Area!E100*(Settings!$C$16/100),Lookups!$GL$3:$G$250)),"-")</f>
        <v/>
      </c>
      <c r="F100" s="16">
        <f ref="F100:F100" t="array">IFERROR(MAX(IF(Lookups!$E$3:$E$250&lt;Towers!F100/Area!F100*(Settings!$C$16/100),Lookups!$GL$3:$G$250)),"-")</f>
        <v/>
      </c>
      <c r="G100" s="16">
        <f ref="G100:G100" t="array">IFERROR(MAX(IF(Lookups!$E$3:$E$250&lt;Towers!G100/Area!G100*(Settings!$C$16/100),Lookups!$GL$3:$G$250)),"-")</f>
        <v/>
      </c>
      <c r="H100" s="16">
        <f ref="H100:H100" t="array">IFERROR(MAX(IF(Lookups!$E$3:$E$250&lt;Towers!H100/Area!H100*(Settings!$C$16/100),Lookups!$GL$3:$G$250)),"-")</f>
        <v/>
      </c>
      <c r="I100" s="16">
        <f ref="I100:I100" t="array">IFERROR(MAX(IF(Lookups!$E$3:$E$250&lt;Towers!I100/Area!I100*(Settings!$C$16/100),Lookups!$GL$3:$G$250)),"-")</f>
        <v/>
      </c>
      <c r="J100" s="16">
        <f ref="J100:J100" t="array">IFERROR(MAX(IF(Lookups!$E$3:$E$250&lt;Towers!J100/Area!J100*(Settings!$C$16/100),Lookups!$GL$3:$G$250)),"-")</f>
        <v/>
      </c>
      <c r="K100" s="16">
        <f ref="K100:K100" t="array">IFERROR(MAX(IF(Lookups!$E$3:$E$250&lt;Towers!K100/Area!K100*(Settings!$C$16/100),Lookups!$GL$3:$G$250)),"-")</f>
        <v/>
      </c>
      <c r="L100" s="16">
        <f ref="L100:L100" t="array">IFERROR(MAX(IF(Lookups!$E$3:$E$250&lt;Towers!L100/Area!L100*(Settings!$C$16/100),Lookups!$GL$3:$G$250)),"-")</f>
        <v/>
      </c>
    </row>
    <row r="101">
      <c r="A101" s="16">
        <f>'Data'!A101</f>
        <v/>
      </c>
      <c r="B101" s="16">
        <f>'Data'!B101</f>
        <v/>
      </c>
      <c r="C101" s="16">
        <f ref="C101:C101" t="array">IFERROR(MAX(IF(Lookups!$E$3:$E$250&lt;Towers!C101/Area!C101*(Settings!$C$16/100),Lookups!$GL$3:$G$250)),"-")</f>
        <v/>
      </c>
      <c r="D101" s="16">
        <f ref="D101:D101" t="array">IFERROR(MAX(IF(Lookups!$E$3:$E$250&lt;Towers!D101/Area!D101*(Settings!$C$16/100),Lookups!$GL$3:$G$250)),"-")</f>
        <v/>
      </c>
      <c r="E101" s="16">
        <f ref="E101:E101" t="array">IFERROR(MAX(IF(Lookups!$E$3:$E$250&lt;Towers!E101/Area!E101*(Settings!$C$16/100),Lookups!$GL$3:$G$250)),"-")</f>
        <v/>
      </c>
      <c r="F101" s="16">
        <f ref="F101:F101" t="array">IFERROR(MAX(IF(Lookups!$E$3:$E$250&lt;Towers!F101/Area!F101*(Settings!$C$16/100),Lookups!$GL$3:$G$250)),"-")</f>
        <v/>
      </c>
      <c r="G101" s="16">
        <f ref="G101:G101" t="array">IFERROR(MAX(IF(Lookups!$E$3:$E$250&lt;Towers!G101/Area!G101*(Settings!$C$16/100),Lookups!$GL$3:$G$250)),"-")</f>
        <v/>
      </c>
      <c r="H101" s="16">
        <f ref="H101:H101" t="array">IFERROR(MAX(IF(Lookups!$E$3:$E$250&lt;Towers!H101/Area!H101*(Settings!$C$16/100),Lookups!$GL$3:$G$250)),"-")</f>
        <v/>
      </c>
      <c r="I101" s="16">
        <f ref="I101:I101" t="array">IFERROR(MAX(IF(Lookups!$E$3:$E$250&lt;Towers!I101/Area!I101*(Settings!$C$16/100),Lookups!$GL$3:$G$250)),"-")</f>
        <v/>
      </c>
      <c r="J101" s="16">
        <f ref="J101:J101" t="array">IFERROR(MAX(IF(Lookups!$E$3:$E$250&lt;Towers!J101/Area!J101*(Settings!$C$16/100),Lookups!$GL$3:$G$250)),"-")</f>
        <v/>
      </c>
      <c r="K101" s="16">
        <f ref="K101:K101" t="array">IFERROR(MAX(IF(Lookups!$E$3:$E$250&lt;Towers!K101/Area!K101*(Settings!$C$16/100),Lookups!$GL$3:$G$250)),"-")</f>
        <v/>
      </c>
      <c r="L101" s="16">
        <f ref="L101:L101" t="array">IFERROR(MAX(IF(Lookups!$E$3:$E$250&lt;Towers!L101/Area!L101*(Settings!$C$16/100),Lookups!$GL$3:$G$250)),"-")</f>
        <v/>
      </c>
    </row>
    <row r="102">
      <c r="A102" s="16">
        <f>'Data'!A102</f>
        <v/>
      </c>
      <c r="B102" s="16">
        <f>'Data'!B102</f>
        <v/>
      </c>
      <c r="C102" s="16">
        <f ref="C102:C102" t="array">IFERROR(MAX(IF(Lookups!$E$3:$E$250&lt;Towers!C102/Area!C102*(Settings!$C$16/100),Lookups!$GL$3:$G$250)),"-")</f>
        <v/>
      </c>
      <c r="D102" s="16">
        <f ref="D102:D102" t="array">IFERROR(MAX(IF(Lookups!$E$3:$E$250&lt;Towers!D102/Area!D102*(Settings!$C$16/100),Lookups!$GL$3:$G$250)),"-")</f>
        <v/>
      </c>
      <c r="E102" s="16">
        <f ref="E102:E102" t="array">IFERROR(MAX(IF(Lookups!$E$3:$E$250&lt;Towers!E102/Area!E102*(Settings!$C$16/100),Lookups!$GL$3:$G$250)),"-")</f>
        <v/>
      </c>
      <c r="F102" s="16">
        <f ref="F102:F102" t="array">IFERROR(MAX(IF(Lookups!$E$3:$E$250&lt;Towers!F102/Area!F102*(Settings!$C$16/100),Lookups!$GL$3:$G$250)),"-")</f>
        <v/>
      </c>
      <c r="G102" s="16">
        <f ref="G102:G102" t="array">IFERROR(MAX(IF(Lookups!$E$3:$E$250&lt;Towers!G102/Area!G102*(Settings!$C$16/100),Lookups!$GL$3:$G$250)),"-")</f>
        <v/>
      </c>
      <c r="H102" s="16">
        <f ref="H102:H102" t="array">IFERROR(MAX(IF(Lookups!$E$3:$E$250&lt;Towers!H102/Area!H102*(Settings!$C$16/100),Lookups!$GL$3:$G$250)),"-")</f>
        <v/>
      </c>
      <c r="I102" s="16">
        <f ref="I102:I102" t="array">IFERROR(MAX(IF(Lookups!$E$3:$E$250&lt;Towers!I102/Area!I102*(Settings!$C$16/100),Lookups!$GL$3:$G$250)),"-")</f>
        <v/>
      </c>
      <c r="J102" s="16">
        <f ref="J102:J102" t="array">IFERROR(MAX(IF(Lookups!$E$3:$E$250&lt;Towers!J102/Area!J102*(Settings!$C$16/100),Lookups!$GL$3:$G$250)),"-")</f>
        <v/>
      </c>
      <c r="K102" s="16">
        <f ref="K102:K102" t="array">IFERROR(MAX(IF(Lookups!$E$3:$E$250&lt;Towers!K102/Area!K102*(Settings!$C$16/100),Lookups!$GL$3:$G$250)),"-")</f>
        <v/>
      </c>
      <c r="L102" s="16">
        <f ref="L102:L102" t="array">IFERROR(MAX(IF(Lookups!$E$3:$E$250&lt;Towers!L102/Area!L102*(Settings!$C$16/100),Lookups!$GL$3:$G$250)),"-")</f>
        <v/>
      </c>
    </row>
    <row r="103">
      <c r="A103" s="16">
        <f>'Data'!A103</f>
        <v/>
      </c>
      <c r="B103" s="16">
        <f>'Data'!B103</f>
        <v/>
      </c>
      <c r="C103" s="16">
        <f ref="C103:C103" t="array">IFERROR(MAX(IF(Lookups!$E$3:$E$250&lt;Towers!C103/Area!C103*(Settings!$C$16/100),Lookups!$GL$3:$G$250)),"-")</f>
        <v/>
      </c>
      <c r="D103" s="16">
        <f ref="D103:D103" t="array">IFERROR(MAX(IF(Lookups!$E$3:$E$250&lt;Towers!D103/Area!D103*(Settings!$C$16/100),Lookups!$GL$3:$G$250)),"-")</f>
        <v/>
      </c>
      <c r="E103" s="16">
        <f ref="E103:E103" t="array">IFERROR(MAX(IF(Lookups!$E$3:$E$250&lt;Towers!E103/Area!E103*(Settings!$C$16/100),Lookups!$GL$3:$G$250)),"-")</f>
        <v/>
      </c>
      <c r="F103" s="16">
        <f ref="F103:F103" t="array">IFERROR(MAX(IF(Lookups!$E$3:$E$250&lt;Towers!F103/Area!F103*(Settings!$C$16/100),Lookups!$GL$3:$G$250)),"-")</f>
        <v/>
      </c>
      <c r="G103" s="16">
        <f ref="G103:G103" t="array">IFERROR(MAX(IF(Lookups!$E$3:$E$250&lt;Towers!G103/Area!G103*(Settings!$C$16/100),Lookups!$GL$3:$G$250)),"-")</f>
        <v/>
      </c>
      <c r="H103" s="16">
        <f ref="H103:H103" t="array">IFERROR(MAX(IF(Lookups!$E$3:$E$250&lt;Towers!H103/Area!H103*(Settings!$C$16/100),Lookups!$GL$3:$G$250)),"-")</f>
        <v/>
      </c>
      <c r="I103" s="16">
        <f ref="I103:I103" t="array">IFERROR(MAX(IF(Lookups!$E$3:$E$250&lt;Towers!I103/Area!I103*(Settings!$C$16/100),Lookups!$GL$3:$G$250)),"-")</f>
        <v/>
      </c>
      <c r="J103" s="16">
        <f ref="J103:J103" t="array">IFERROR(MAX(IF(Lookups!$E$3:$E$250&lt;Towers!J103/Area!J103*(Settings!$C$16/100),Lookups!$GL$3:$G$250)),"-")</f>
        <v/>
      </c>
      <c r="K103" s="16">
        <f ref="K103:K103" t="array">IFERROR(MAX(IF(Lookups!$E$3:$E$250&lt;Towers!K103/Area!K103*(Settings!$C$16/100),Lookups!$GL$3:$G$250)),"-")</f>
        <v/>
      </c>
      <c r="L103" s="16">
        <f ref="L103:L103" t="array">IFERROR(MAX(IF(Lookups!$E$3:$E$250&lt;Towers!L103/Area!L103*(Settings!$C$16/100),Lookups!$GL$3:$G$250)),"-")</f>
        <v/>
      </c>
    </row>
    <row r="104">
      <c r="A104" s="16">
        <f>'Data'!A104</f>
        <v/>
      </c>
      <c r="B104" s="16">
        <f>'Data'!B104</f>
        <v/>
      </c>
      <c r="C104" s="16">
        <f ref="C104:C104" t="array">IFERROR(MAX(IF(Lookups!$E$3:$E$250&lt;Towers!C104/Area!C104*(Settings!$C$16/100),Lookups!$GL$3:$G$250)),"-")</f>
        <v/>
      </c>
      <c r="D104" s="16">
        <f ref="D104:D104" t="array">IFERROR(MAX(IF(Lookups!$E$3:$E$250&lt;Towers!D104/Area!D104*(Settings!$C$16/100),Lookups!$GL$3:$G$250)),"-")</f>
        <v/>
      </c>
      <c r="E104" s="16">
        <f ref="E104:E104" t="array">IFERROR(MAX(IF(Lookups!$E$3:$E$250&lt;Towers!E104/Area!E104*(Settings!$C$16/100),Lookups!$GL$3:$G$250)),"-")</f>
        <v/>
      </c>
      <c r="F104" s="16">
        <f ref="F104:F104" t="array">IFERROR(MAX(IF(Lookups!$E$3:$E$250&lt;Towers!F104/Area!F104*(Settings!$C$16/100),Lookups!$GL$3:$G$250)),"-")</f>
        <v/>
      </c>
      <c r="G104" s="16">
        <f ref="G104:G104" t="array">IFERROR(MAX(IF(Lookups!$E$3:$E$250&lt;Towers!G104/Area!G104*(Settings!$C$16/100),Lookups!$GL$3:$G$250)),"-")</f>
        <v/>
      </c>
      <c r="H104" s="16">
        <f ref="H104:H104" t="array">IFERROR(MAX(IF(Lookups!$E$3:$E$250&lt;Towers!H104/Area!H104*(Settings!$C$16/100),Lookups!$GL$3:$G$250)),"-")</f>
        <v/>
      </c>
      <c r="I104" s="16">
        <f ref="I104:I104" t="array">IFERROR(MAX(IF(Lookups!$E$3:$E$250&lt;Towers!I104/Area!I104*(Settings!$C$16/100),Lookups!$GL$3:$G$250)),"-")</f>
        <v/>
      </c>
      <c r="J104" s="16">
        <f ref="J104:J104" t="array">IFERROR(MAX(IF(Lookups!$E$3:$E$250&lt;Towers!J104/Area!J104*(Settings!$C$16/100),Lookups!$GL$3:$G$250)),"-")</f>
        <v/>
      </c>
      <c r="K104" s="16">
        <f ref="K104:K104" t="array">IFERROR(MAX(IF(Lookups!$E$3:$E$250&lt;Towers!K104/Area!K104*(Settings!$C$16/100),Lookups!$GL$3:$G$250)),"-")</f>
        <v/>
      </c>
      <c r="L104" s="16">
        <f ref="L104:L104" t="array">IFERROR(MAX(IF(Lookups!$E$3:$E$250&lt;Towers!L104/Area!L104*(Settings!$C$16/100),Lookups!$GL$3:$G$250)),"-")</f>
        <v/>
      </c>
    </row>
    <row r="105">
      <c r="A105" s="16">
        <f>'Data'!A105</f>
        <v/>
      </c>
      <c r="B105" s="16">
        <f>'Data'!B105</f>
        <v/>
      </c>
      <c r="C105" s="16">
        <f ref="C105:C105" t="array">IFERROR(MAX(IF(Lookups!$E$3:$E$250&lt;Towers!C105/Area!C105*(Settings!$C$16/100),Lookups!$GL$3:$G$250)),"-")</f>
        <v/>
      </c>
      <c r="D105" s="16">
        <f ref="D105:D105" t="array">IFERROR(MAX(IF(Lookups!$E$3:$E$250&lt;Towers!D105/Area!D105*(Settings!$C$16/100),Lookups!$GL$3:$G$250)),"-")</f>
        <v/>
      </c>
      <c r="E105" s="16">
        <f ref="E105:E105" t="array">IFERROR(MAX(IF(Lookups!$E$3:$E$250&lt;Towers!E105/Area!E105*(Settings!$C$16/100),Lookups!$GL$3:$G$250)),"-")</f>
        <v/>
      </c>
      <c r="F105" s="16">
        <f ref="F105:F105" t="array">IFERROR(MAX(IF(Lookups!$E$3:$E$250&lt;Towers!F105/Area!F105*(Settings!$C$16/100),Lookups!$GL$3:$G$250)),"-")</f>
        <v/>
      </c>
      <c r="G105" s="16">
        <f ref="G105:G105" t="array">IFERROR(MAX(IF(Lookups!$E$3:$E$250&lt;Towers!G105/Area!G105*(Settings!$C$16/100),Lookups!$GL$3:$G$250)),"-")</f>
        <v/>
      </c>
      <c r="H105" s="16">
        <f ref="H105:H105" t="array">IFERROR(MAX(IF(Lookups!$E$3:$E$250&lt;Towers!H105/Area!H105*(Settings!$C$16/100),Lookups!$GL$3:$G$250)),"-")</f>
        <v/>
      </c>
      <c r="I105" s="16">
        <f ref="I105:I105" t="array">IFERROR(MAX(IF(Lookups!$E$3:$E$250&lt;Towers!I105/Area!I105*(Settings!$C$16/100),Lookups!$GL$3:$G$250)),"-")</f>
        <v/>
      </c>
      <c r="J105" s="16">
        <f ref="J105:J105" t="array">IFERROR(MAX(IF(Lookups!$E$3:$E$250&lt;Towers!J105/Area!J105*(Settings!$C$16/100),Lookups!$GL$3:$G$250)),"-")</f>
        <v/>
      </c>
      <c r="K105" s="16">
        <f ref="K105:K105" t="array">IFERROR(MAX(IF(Lookups!$E$3:$E$250&lt;Towers!K105/Area!K105*(Settings!$C$16/100),Lookups!$GL$3:$G$250)),"-")</f>
        <v/>
      </c>
      <c r="L105" s="16">
        <f ref="L105:L105" t="array">IFERROR(MAX(IF(Lookups!$E$3:$E$250&lt;Towers!L105/Area!L105*(Settings!$C$16/100),Lookups!$GL$3:$G$250)),"-")</f>
        <v/>
      </c>
    </row>
    <row r="106">
      <c r="A106" s="16">
        <f>'Data'!A106</f>
        <v/>
      </c>
      <c r="B106" s="16">
        <f>'Data'!B106</f>
        <v/>
      </c>
      <c r="C106" s="16">
        <f ref="C106:C106" t="array">IFERROR(MAX(IF(Lookups!$E$3:$E$250&lt;Towers!C106/Area!C106*(Settings!$C$16/100),Lookups!$GL$3:$G$250)),"-")</f>
        <v/>
      </c>
      <c r="D106" s="16">
        <f ref="D106:D106" t="array">IFERROR(MAX(IF(Lookups!$E$3:$E$250&lt;Towers!D106/Area!D106*(Settings!$C$16/100),Lookups!$GL$3:$G$250)),"-")</f>
        <v/>
      </c>
      <c r="E106" s="16">
        <f ref="E106:E106" t="array">IFERROR(MAX(IF(Lookups!$E$3:$E$250&lt;Towers!E106/Area!E106*(Settings!$C$16/100),Lookups!$GL$3:$G$250)),"-")</f>
        <v/>
      </c>
      <c r="F106" s="16">
        <f ref="F106:F106" t="array">IFERROR(MAX(IF(Lookups!$E$3:$E$250&lt;Towers!F106/Area!F106*(Settings!$C$16/100),Lookups!$GL$3:$G$250)),"-")</f>
        <v/>
      </c>
      <c r="G106" s="16">
        <f ref="G106:G106" t="array">IFERROR(MAX(IF(Lookups!$E$3:$E$250&lt;Towers!G106/Area!G106*(Settings!$C$16/100),Lookups!$GL$3:$G$250)),"-")</f>
        <v/>
      </c>
      <c r="H106" s="16">
        <f ref="H106:H106" t="array">IFERROR(MAX(IF(Lookups!$E$3:$E$250&lt;Towers!H106/Area!H106*(Settings!$C$16/100),Lookups!$GL$3:$G$250)),"-")</f>
        <v/>
      </c>
      <c r="I106" s="16">
        <f ref="I106:I106" t="array">IFERROR(MAX(IF(Lookups!$E$3:$E$250&lt;Towers!I106/Area!I106*(Settings!$C$16/100),Lookups!$GL$3:$G$250)),"-")</f>
        <v/>
      </c>
      <c r="J106" s="16">
        <f ref="J106:J106" t="array">IFERROR(MAX(IF(Lookups!$E$3:$E$250&lt;Towers!J106/Area!J106*(Settings!$C$16/100),Lookups!$GL$3:$G$250)),"-")</f>
        <v/>
      </c>
      <c r="K106" s="16">
        <f ref="K106:K106" t="array">IFERROR(MAX(IF(Lookups!$E$3:$E$250&lt;Towers!K106/Area!K106*(Settings!$C$16/100),Lookups!$GL$3:$G$250)),"-")</f>
        <v/>
      </c>
      <c r="L106" s="16">
        <f ref="L106:L106" t="array">IFERROR(MAX(IF(Lookups!$E$3:$E$250&lt;Towers!L106/Area!L106*(Settings!$C$16/100),Lookups!$GL$3:$G$250)),"-")</f>
        <v/>
      </c>
    </row>
    <row r="107">
      <c r="A107" s="16">
        <f>'Data'!A107</f>
        <v/>
      </c>
      <c r="B107" s="16">
        <f>'Data'!B107</f>
        <v/>
      </c>
      <c r="C107" s="16">
        <f ref="C107:C107" t="array">IFERROR(MAX(IF(Lookups!$E$3:$E$250&lt;Towers!C107/Area!C107*(Settings!$C$16/100),Lookups!$GL$3:$G$250)),"-")</f>
        <v/>
      </c>
      <c r="D107" s="16">
        <f ref="D107:D107" t="array">IFERROR(MAX(IF(Lookups!$E$3:$E$250&lt;Towers!D107/Area!D107*(Settings!$C$16/100),Lookups!$GL$3:$G$250)),"-")</f>
        <v/>
      </c>
      <c r="E107" s="16">
        <f ref="E107:E107" t="array">IFERROR(MAX(IF(Lookups!$E$3:$E$250&lt;Towers!E107/Area!E107*(Settings!$C$16/100),Lookups!$GL$3:$G$250)),"-")</f>
        <v/>
      </c>
      <c r="F107" s="16">
        <f ref="F107:F107" t="array">IFERROR(MAX(IF(Lookups!$E$3:$E$250&lt;Towers!F107/Area!F107*(Settings!$C$16/100),Lookups!$GL$3:$G$250)),"-")</f>
        <v/>
      </c>
      <c r="G107" s="16">
        <f ref="G107:G107" t="array">IFERROR(MAX(IF(Lookups!$E$3:$E$250&lt;Towers!G107/Area!G107*(Settings!$C$16/100),Lookups!$GL$3:$G$250)),"-")</f>
        <v/>
      </c>
      <c r="H107" s="16">
        <f ref="H107:H107" t="array">IFERROR(MAX(IF(Lookups!$E$3:$E$250&lt;Towers!H107/Area!H107*(Settings!$C$16/100),Lookups!$GL$3:$G$250)),"-")</f>
        <v/>
      </c>
      <c r="I107" s="16">
        <f ref="I107:I107" t="array">IFERROR(MAX(IF(Lookups!$E$3:$E$250&lt;Towers!I107/Area!I107*(Settings!$C$16/100),Lookups!$GL$3:$G$250)),"-")</f>
        <v/>
      </c>
      <c r="J107" s="16">
        <f ref="J107:J107" t="array">IFERROR(MAX(IF(Lookups!$E$3:$E$250&lt;Towers!J107/Area!J107*(Settings!$C$16/100),Lookups!$GL$3:$G$250)),"-")</f>
        <v/>
      </c>
      <c r="K107" s="16">
        <f ref="K107:K107" t="array">IFERROR(MAX(IF(Lookups!$E$3:$E$250&lt;Towers!K107/Area!K107*(Settings!$C$16/100),Lookups!$GL$3:$G$250)),"-")</f>
        <v/>
      </c>
      <c r="L107" s="16">
        <f ref="L107:L107" t="array">IFERROR(MAX(IF(Lookups!$E$3:$E$250&lt;Towers!L107/Area!L107*(Settings!$C$16/100),Lookups!$GL$3:$G$250)),"-")</f>
        <v/>
      </c>
    </row>
    <row r="108">
      <c r="A108" s="16">
        <f>'Data'!A108</f>
        <v/>
      </c>
      <c r="B108" s="16">
        <f>'Data'!B108</f>
        <v/>
      </c>
      <c r="C108" s="16">
        <f ref="C108:C108" t="array">IFERROR(MAX(IF(Lookups!$E$3:$E$250&lt;Towers!C108/Area!C108*(Settings!$C$16/100),Lookups!$GL$3:$G$250)),"-")</f>
        <v/>
      </c>
      <c r="D108" s="16">
        <f ref="D108:D108" t="array">IFERROR(MAX(IF(Lookups!$E$3:$E$250&lt;Towers!D108/Area!D108*(Settings!$C$16/100),Lookups!$GL$3:$G$250)),"-")</f>
        <v/>
      </c>
      <c r="E108" s="16">
        <f ref="E108:E108" t="array">IFERROR(MAX(IF(Lookups!$E$3:$E$250&lt;Towers!E108/Area!E108*(Settings!$C$16/100),Lookups!$GL$3:$G$250)),"-")</f>
        <v/>
      </c>
      <c r="F108" s="16">
        <f ref="F108:F108" t="array">IFERROR(MAX(IF(Lookups!$E$3:$E$250&lt;Towers!F108/Area!F108*(Settings!$C$16/100),Lookups!$GL$3:$G$250)),"-")</f>
        <v/>
      </c>
      <c r="G108" s="16">
        <f ref="G108:G108" t="array">IFERROR(MAX(IF(Lookups!$E$3:$E$250&lt;Towers!G108/Area!G108*(Settings!$C$16/100),Lookups!$GL$3:$G$250)),"-")</f>
        <v/>
      </c>
      <c r="H108" s="16">
        <f ref="H108:H108" t="array">IFERROR(MAX(IF(Lookups!$E$3:$E$250&lt;Towers!H108/Area!H108*(Settings!$C$16/100),Lookups!$GL$3:$G$250)),"-")</f>
        <v/>
      </c>
      <c r="I108" s="16">
        <f ref="I108:I108" t="array">IFERROR(MAX(IF(Lookups!$E$3:$E$250&lt;Towers!I108/Area!I108*(Settings!$C$16/100),Lookups!$GL$3:$G$250)),"-")</f>
        <v/>
      </c>
      <c r="J108" s="16">
        <f ref="J108:J108" t="array">IFERROR(MAX(IF(Lookups!$E$3:$E$250&lt;Towers!J108/Area!J108*(Settings!$C$16/100),Lookups!$GL$3:$G$250)),"-")</f>
        <v/>
      </c>
      <c r="K108" s="16">
        <f ref="K108:K108" t="array">IFERROR(MAX(IF(Lookups!$E$3:$E$250&lt;Towers!K108/Area!K108*(Settings!$C$16/100),Lookups!$GL$3:$G$250)),"-")</f>
        <v/>
      </c>
      <c r="L108" s="16">
        <f ref="L108:L108" t="array">IFERROR(MAX(IF(Lookups!$E$3:$E$250&lt;Towers!L108/Area!L108*(Settings!$C$16/100),Lookups!$GL$3:$G$250)),"-")</f>
        <v/>
      </c>
    </row>
    <row r="109">
      <c r="A109" s="16">
        <f>'Data'!A109</f>
        <v/>
      </c>
      <c r="B109" s="16">
        <f>'Data'!B109</f>
        <v/>
      </c>
      <c r="C109" s="16">
        <f ref="C109:C109" t="array">IFERROR(MAX(IF(Lookups!$E$3:$E$250&lt;Towers!C109/Area!C109*(Settings!$C$16/100),Lookups!$GL$3:$G$250)),"-")</f>
        <v/>
      </c>
      <c r="D109" s="16">
        <f ref="D109:D109" t="array">IFERROR(MAX(IF(Lookups!$E$3:$E$250&lt;Towers!D109/Area!D109*(Settings!$C$16/100),Lookups!$GL$3:$G$250)),"-")</f>
        <v/>
      </c>
      <c r="E109" s="16">
        <f ref="E109:E109" t="array">IFERROR(MAX(IF(Lookups!$E$3:$E$250&lt;Towers!E109/Area!E109*(Settings!$C$16/100),Lookups!$GL$3:$G$250)),"-")</f>
        <v/>
      </c>
      <c r="F109" s="16">
        <f ref="F109:F109" t="array">IFERROR(MAX(IF(Lookups!$E$3:$E$250&lt;Towers!F109/Area!F109*(Settings!$C$16/100),Lookups!$GL$3:$G$250)),"-")</f>
        <v/>
      </c>
      <c r="G109" s="16">
        <f ref="G109:G109" t="array">IFERROR(MAX(IF(Lookups!$E$3:$E$250&lt;Towers!G109/Area!G109*(Settings!$C$16/100),Lookups!$GL$3:$G$250)),"-")</f>
        <v/>
      </c>
      <c r="H109" s="16">
        <f ref="H109:H109" t="array">IFERROR(MAX(IF(Lookups!$E$3:$E$250&lt;Towers!H109/Area!H109*(Settings!$C$16/100),Lookups!$GL$3:$G$250)),"-")</f>
        <v/>
      </c>
      <c r="I109" s="16">
        <f ref="I109:I109" t="array">IFERROR(MAX(IF(Lookups!$E$3:$E$250&lt;Towers!I109/Area!I109*(Settings!$C$16/100),Lookups!$GL$3:$G$250)),"-")</f>
        <v/>
      </c>
      <c r="J109" s="16">
        <f ref="J109:J109" t="array">IFERROR(MAX(IF(Lookups!$E$3:$E$250&lt;Towers!J109/Area!J109*(Settings!$C$16/100),Lookups!$GL$3:$G$250)),"-")</f>
        <v/>
      </c>
      <c r="K109" s="16">
        <f ref="K109:K109" t="array">IFERROR(MAX(IF(Lookups!$E$3:$E$250&lt;Towers!K109/Area!K109*(Settings!$C$16/100),Lookups!$GL$3:$G$250)),"-")</f>
        <v/>
      </c>
      <c r="L109" s="16">
        <f ref="L109:L109" t="array">IFERROR(MAX(IF(Lookups!$E$3:$E$250&lt;Towers!L109/Area!L109*(Settings!$C$16/100),Lookups!$GL$3:$G$250)),"-")</f>
        <v/>
      </c>
    </row>
    <row r="110">
      <c r="A110" s="16">
        <f>'Data'!A110</f>
        <v/>
      </c>
      <c r="B110" s="16">
        <f>'Data'!B110</f>
        <v/>
      </c>
      <c r="C110" s="16">
        <f ref="C110:C110" t="array">IFERROR(MAX(IF(Lookups!$E$3:$E$250&lt;Towers!C110/Area!C110*(Settings!$C$16/100),Lookups!$GL$3:$G$250)),"-")</f>
        <v/>
      </c>
      <c r="D110" s="16">
        <f ref="D110:D110" t="array">IFERROR(MAX(IF(Lookups!$E$3:$E$250&lt;Towers!D110/Area!D110*(Settings!$C$16/100),Lookups!$GL$3:$G$250)),"-")</f>
        <v/>
      </c>
      <c r="E110" s="16">
        <f ref="E110:E110" t="array">IFERROR(MAX(IF(Lookups!$E$3:$E$250&lt;Towers!E110/Area!E110*(Settings!$C$16/100),Lookups!$GL$3:$G$250)),"-")</f>
        <v/>
      </c>
      <c r="F110" s="16">
        <f ref="F110:F110" t="array">IFERROR(MAX(IF(Lookups!$E$3:$E$250&lt;Towers!F110/Area!F110*(Settings!$C$16/100),Lookups!$GL$3:$G$250)),"-")</f>
        <v/>
      </c>
      <c r="G110" s="16">
        <f ref="G110:G110" t="array">IFERROR(MAX(IF(Lookups!$E$3:$E$250&lt;Towers!G110/Area!G110*(Settings!$C$16/100),Lookups!$GL$3:$G$250)),"-")</f>
        <v/>
      </c>
      <c r="H110" s="16">
        <f ref="H110:H110" t="array">IFERROR(MAX(IF(Lookups!$E$3:$E$250&lt;Towers!H110/Area!H110*(Settings!$C$16/100),Lookups!$GL$3:$G$250)),"-")</f>
        <v/>
      </c>
      <c r="I110" s="16">
        <f ref="I110:I110" t="array">IFERROR(MAX(IF(Lookups!$E$3:$E$250&lt;Towers!I110/Area!I110*(Settings!$C$16/100),Lookups!$GL$3:$G$250)),"-")</f>
        <v/>
      </c>
      <c r="J110" s="16">
        <f ref="J110:J110" t="array">IFERROR(MAX(IF(Lookups!$E$3:$E$250&lt;Towers!J110/Area!J110*(Settings!$C$16/100),Lookups!$GL$3:$G$250)),"-")</f>
        <v/>
      </c>
      <c r="K110" s="16">
        <f ref="K110:K110" t="array">IFERROR(MAX(IF(Lookups!$E$3:$E$250&lt;Towers!K110/Area!K110*(Settings!$C$16/100),Lookups!$GL$3:$G$250)),"-")</f>
        <v/>
      </c>
      <c r="L110" s="16">
        <f ref="L110:L110" t="array">IFERROR(MAX(IF(Lookups!$E$3:$E$250&lt;Towers!L110/Area!L110*(Settings!$C$16/100),Lookups!$GL$3:$G$250)),"-")</f>
        <v/>
      </c>
    </row>
    <row r="111">
      <c r="A111" s="16">
        <f>'Data'!A111</f>
        <v/>
      </c>
      <c r="B111" s="16">
        <f>'Data'!B111</f>
        <v/>
      </c>
      <c r="C111" s="16">
        <f ref="C111:C111" t="array">IFERROR(MAX(IF(Lookups!$E$3:$E$250&lt;Towers!C111/Area!C111*(Settings!$C$16/100),Lookups!$GL$3:$G$250)),"-")</f>
        <v/>
      </c>
      <c r="D111" s="16">
        <f ref="D111:D111" t="array">IFERROR(MAX(IF(Lookups!$E$3:$E$250&lt;Towers!D111/Area!D111*(Settings!$C$16/100),Lookups!$GL$3:$G$250)),"-")</f>
        <v/>
      </c>
      <c r="E111" s="16">
        <f ref="E111:E111" t="array">IFERROR(MAX(IF(Lookups!$E$3:$E$250&lt;Towers!E111/Area!E111*(Settings!$C$16/100),Lookups!$GL$3:$G$250)),"-")</f>
        <v/>
      </c>
      <c r="F111" s="16">
        <f ref="F111:F111" t="array">IFERROR(MAX(IF(Lookups!$E$3:$E$250&lt;Towers!F111/Area!F111*(Settings!$C$16/100),Lookups!$GL$3:$G$250)),"-")</f>
        <v/>
      </c>
      <c r="G111" s="16">
        <f ref="G111:G111" t="array">IFERROR(MAX(IF(Lookups!$E$3:$E$250&lt;Towers!G111/Area!G111*(Settings!$C$16/100),Lookups!$GL$3:$G$250)),"-")</f>
        <v/>
      </c>
      <c r="H111" s="16">
        <f ref="H111:H111" t="array">IFERROR(MAX(IF(Lookups!$E$3:$E$250&lt;Towers!H111/Area!H111*(Settings!$C$16/100),Lookups!$GL$3:$G$250)),"-")</f>
        <v/>
      </c>
      <c r="I111" s="16">
        <f ref="I111:I111" t="array">IFERROR(MAX(IF(Lookups!$E$3:$E$250&lt;Towers!I111/Area!I111*(Settings!$C$16/100),Lookups!$GL$3:$G$250)),"-")</f>
        <v/>
      </c>
      <c r="J111" s="16">
        <f ref="J111:J111" t="array">IFERROR(MAX(IF(Lookups!$E$3:$E$250&lt;Towers!J111/Area!J111*(Settings!$C$16/100),Lookups!$GL$3:$G$250)),"-")</f>
        <v/>
      </c>
      <c r="K111" s="16">
        <f ref="K111:K111" t="array">IFERROR(MAX(IF(Lookups!$E$3:$E$250&lt;Towers!K111/Area!K111*(Settings!$C$16/100),Lookups!$GL$3:$G$250)),"-")</f>
        <v/>
      </c>
      <c r="L111" s="16">
        <f ref="L111:L111" t="array">IFERROR(MAX(IF(Lookups!$E$3:$E$250&lt;Towers!L111/Area!L111*(Settings!$C$16/100),Lookups!$GL$3:$G$250)),"-")</f>
        <v/>
      </c>
    </row>
    <row r="112">
      <c r="A112" s="16">
        <f>'Data'!A112</f>
        <v/>
      </c>
      <c r="B112" s="16">
        <f>'Data'!B112</f>
        <v/>
      </c>
      <c r="C112" s="16">
        <f ref="C112:C112" t="array">IFERROR(MAX(IF(Lookups!$E$3:$E$250&lt;Towers!C112/Area!C112*(Settings!$C$16/100),Lookups!$GL$3:$G$250)),"-")</f>
        <v/>
      </c>
      <c r="D112" s="16">
        <f ref="D112:D112" t="array">IFERROR(MAX(IF(Lookups!$E$3:$E$250&lt;Towers!D112/Area!D112*(Settings!$C$16/100),Lookups!$GL$3:$G$250)),"-")</f>
        <v/>
      </c>
      <c r="E112" s="16">
        <f ref="E112:E112" t="array">IFERROR(MAX(IF(Lookups!$E$3:$E$250&lt;Towers!E112/Area!E112*(Settings!$C$16/100),Lookups!$GL$3:$G$250)),"-")</f>
        <v/>
      </c>
      <c r="F112" s="16">
        <f ref="F112:F112" t="array">IFERROR(MAX(IF(Lookups!$E$3:$E$250&lt;Towers!F112/Area!F112*(Settings!$C$16/100),Lookups!$GL$3:$G$250)),"-")</f>
        <v/>
      </c>
      <c r="G112" s="16">
        <f ref="G112:G112" t="array">IFERROR(MAX(IF(Lookups!$E$3:$E$250&lt;Towers!G112/Area!G112*(Settings!$C$16/100),Lookups!$GL$3:$G$250)),"-")</f>
        <v/>
      </c>
      <c r="H112" s="16">
        <f ref="H112:H112" t="array">IFERROR(MAX(IF(Lookups!$E$3:$E$250&lt;Towers!H112/Area!H112*(Settings!$C$16/100),Lookups!$GL$3:$G$250)),"-")</f>
        <v/>
      </c>
      <c r="I112" s="16">
        <f ref="I112:I112" t="array">IFERROR(MAX(IF(Lookups!$E$3:$E$250&lt;Towers!I112/Area!I112*(Settings!$C$16/100),Lookups!$GL$3:$G$250)),"-")</f>
        <v/>
      </c>
      <c r="J112" s="16">
        <f ref="J112:J112" t="array">IFERROR(MAX(IF(Lookups!$E$3:$E$250&lt;Towers!J112/Area!J112*(Settings!$C$16/100),Lookups!$GL$3:$G$250)),"-")</f>
        <v/>
      </c>
      <c r="K112" s="16">
        <f ref="K112:K112" t="array">IFERROR(MAX(IF(Lookups!$E$3:$E$250&lt;Towers!K112/Area!K112*(Settings!$C$16/100),Lookups!$GL$3:$G$250)),"-")</f>
        <v/>
      </c>
      <c r="L112" s="16">
        <f ref="L112:L112" t="array">IFERROR(MAX(IF(Lookups!$E$3:$E$250&lt;Towers!L112/Area!L112*(Settings!$C$16/100),Lookups!$GL$3:$G$250)),"-")</f>
        <v/>
      </c>
    </row>
    <row r="113">
      <c r="A113" s="16">
        <f>'Data'!A113</f>
        <v/>
      </c>
      <c r="B113" s="16">
        <f>'Data'!B113</f>
        <v/>
      </c>
      <c r="C113" s="16">
        <f ref="C113:C113" t="array">IFERROR(MAX(IF(Lookups!$E$3:$E$250&lt;Towers!C113/Area!C113*(Settings!$C$16/100),Lookups!$GL$3:$G$250)),"-")</f>
        <v/>
      </c>
      <c r="D113" s="16">
        <f ref="D113:D113" t="array">IFERROR(MAX(IF(Lookups!$E$3:$E$250&lt;Towers!D113/Area!D113*(Settings!$C$16/100),Lookups!$GL$3:$G$250)),"-")</f>
        <v/>
      </c>
      <c r="E113" s="16">
        <f ref="E113:E113" t="array">IFERROR(MAX(IF(Lookups!$E$3:$E$250&lt;Towers!E113/Area!E113*(Settings!$C$16/100),Lookups!$GL$3:$G$250)),"-")</f>
        <v/>
      </c>
      <c r="F113" s="16">
        <f ref="F113:F113" t="array">IFERROR(MAX(IF(Lookups!$E$3:$E$250&lt;Towers!F113/Area!F113*(Settings!$C$16/100),Lookups!$GL$3:$G$250)),"-")</f>
        <v/>
      </c>
      <c r="G113" s="16">
        <f ref="G113:G113" t="array">IFERROR(MAX(IF(Lookups!$E$3:$E$250&lt;Towers!G113/Area!G113*(Settings!$C$16/100),Lookups!$GL$3:$G$250)),"-")</f>
        <v/>
      </c>
      <c r="H113" s="16">
        <f ref="H113:H113" t="array">IFERROR(MAX(IF(Lookups!$E$3:$E$250&lt;Towers!H113/Area!H113*(Settings!$C$16/100),Lookups!$GL$3:$G$250)),"-")</f>
        <v/>
      </c>
      <c r="I113" s="16">
        <f ref="I113:I113" t="array">IFERROR(MAX(IF(Lookups!$E$3:$E$250&lt;Towers!I113/Area!I113*(Settings!$C$16/100),Lookups!$GL$3:$G$250)),"-")</f>
        <v/>
      </c>
      <c r="J113" s="16">
        <f ref="J113:J113" t="array">IFERROR(MAX(IF(Lookups!$E$3:$E$250&lt;Towers!J113/Area!J113*(Settings!$C$16/100),Lookups!$GL$3:$G$250)),"-")</f>
        <v/>
      </c>
      <c r="K113" s="16">
        <f ref="K113:K113" t="array">IFERROR(MAX(IF(Lookups!$E$3:$E$250&lt;Towers!K113/Area!K113*(Settings!$C$16/100),Lookups!$GL$3:$G$250)),"-")</f>
        <v/>
      </c>
      <c r="L113" s="16">
        <f ref="L113:L113" t="array">IFERROR(MAX(IF(Lookups!$E$3:$E$250&lt;Towers!L113/Area!L113*(Settings!$C$16/100),Lookups!$GL$3:$G$250)),"-")</f>
        <v/>
      </c>
    </row>
    <row r="114">
      <c r="A114" s="16">
        <f>'Data'!A114</f>
        <v/>
      </c>
      <c r="B114" s="16">
        <f>'Data'!B114</f>
        <v/>
      </c>
      <c r="C114" s="16">
        <f ref="C114:C114" t="array">IFERROR(MAX(IF(Lookups!$E$3:$E$250&lt;Towers!C114/Area!C114*(Settings!$C$16/100),Lookups!$GL$3:$G$250)),"-")</f>
        <v/>
      </c>
      <c r="D114" s="16">
        <f ref="D114:D114" t="array">IFERROR(MAX(IF(Lookups!$E$3:$E$250&lt;Towers!D114/Area!D114*(Settings!$C$16/100),Lookups!$GL$3:$G$250)),"-")</f>
        <v/>
      </c>
      <c r="E114" s="16">
        <f ref="E114:E114" t="array">IFERROR(MAX(IF(Lookups!$E$3:$E$250&lt;Towers!E114/Area!E114*(Settings!$C$16/100),Lookups!$GL$3:$G$250)),"-")</f>
        <v/>
      </c>
      <c r="F114" s="16">
        <f ref="F114:F114" t="array">IFERROR(MAX(IF(Lookups!$E$3:$E$250&lt;Towers!F114/Area!F114*(Settings!$C$16/100),Lookups!$GL$3:$G$250)),"-")</f>
        <v/>
      </c>
      <c r="G114" s="16">
        <f ref="G114:G114" t="array">IFERROR(MAX(IF(Lookups!$E$3:$E$250&lt;Towers!G114/Area!G114*(Settings!$C$16/100),Lookups!$GL$3:$G$250)),"-")</f>
        <v/>
      </c>
      <c r="H114" s="16">
        <f ref="H114:H114" t="array">IFERROR(MAX(IF(Lookups!$E$3:$E$250&lt;Towers!H114/Area!H114*(Settings!$C$16/100),Lookups!$GL$3:$G$250)),"-")</f>
        <v/>
      </c>
      <c r="I114" s="16">
        <f ref="I114:I114" t="array">IFERROR(MAX(IF(Lookups!$E$3:$E$250&lt;Towers!I114/Area!I114*(Settings!$C$16/100),Lookups!$GL$3:$G$250)),"-")</f>
        <v/>
      </c>
      <c r="J114" s="16">
        <f ref="J114:J114" t="array">IFERROR(MAX(IF(Lookups!$E$3:$E$250&lt;Towers!J114/Area!J114*(Settings!$C$16/100),Lookups!$GL$3:$G$250)),"-")</f>
        <v/>
      </c>
      <c r="K114" s="16">
        <f ref="K114:K114" t="array">IFERROR(MAX(IF(Lookups!$E$3:$E$250&lt;Towers!K114/Area!K114*(Settings!$C$16/100),Lookups!$GL$3:$G$250)),"-")</f>
        <v/>
      </c>
      <c r="L114" s="16">
        <f ref="L114:L114" t="array">IFERROR(MAX(IF(Lookups!$E$3:$E$250&lt;Towers!L114/Area!L114*(Settings!$C$16/100),Lookups!$GL$3:$G$250)),"-")</f>
        <v/>
      </c>
    </row>
    <row r="115">
      <c r="A115" s="16">
        <f>'Data'!A115</f>
        <v/>
      </c>
      <c r="B115" s="16">
        <f>'Data'!B115</f>
        <v/>
      </c>
      <c r="C115" s="16">
        <f ref="C115:C115" t="array">IFERROR(MAX(IF(Lookups!$E$3:$E$250&lt;Towers!C115/Area!C115*(Settings!$C$16/100),Lookups!$GL$3:$G$250)),"-")</f>
        <v/>
      </c>
      <c r="D115" s="16">
        <f ref="D115:D115" t="array">IFERROR(MAX(IF(Lookups!$E$3:$E$250&lt;Towers!D115/Area!D115*(Settings!$C$16/100),Lookups!$GL$3:$G$250)),"-")</f>
        <v/>
      </c>
      <c r="E115" s="16">
        <f ref="E115:E115" t="array">IFERROR(MAX(IF(Lookups!$E$3:$E$250&lt;Towers!E115/Area!E115*(Settings!$C$16/100),Lookups!$GL$3:$G$250)),"-")</f>
        <v/>
      </c>
      <c r="F115" s="16">
        <f ref="F115:F115" t="array">IFERROR(MAX(IF(Lookups!$E$3:$E$250&lt;Towers!F115/Area!F115*(Settings!$C$16/100),Lookups!$GL$3:$G$250)),"-")</f>
        <v/>
      </c>
      <c r="G115" s="16">
        <f ref="G115:G115" t="array">IFERROR(MAX(IF(Lookups!$E$3:$E$250&lt;Towers!G115/Area!G115*(Settings!$C$16/100),Lookups!$GL$3:$G$250)),"-")</f>
        <v/>
      </c>
      <c r="H115" s="16">
        <f ref="H115:H115" t="array">IFERROR(MAX(IF(Lookups!$E$3:$E$250&lt;Towers!H115/Area!H115*(Settings!$C$16/100),Lookups!$GL$3:$G$250)),"-")</f>
        <v/>
      </c>
      <c r="I115" s="16">
        <f ref="I115:I115" t="array">IFERROR(MAX(IF(Lookups!$E$3:$E$250&lt;Towers!I115/Area!I115*(Settings!$C$16/100),Lookups!$GL$3:$G$250)),"-")</f>
        <v/>
      </c>
      <c r="J115" s="16">
        <f ref="J115:J115" t="array">IFERROR(MAX(IF(Lookups!$E$3:$E$250&lt;Towers!J115/Area!J115*(Settings!$C$16/100),Lookups!$GL$3:$G$250)),"-")</f>
        <v/>
      </c>
      <c r="K115" s="16">
        <f ref="K115:K115" t="array">IFERROR(MAX(IF(Lookups!$E$3:$E$250&lt;Towers!K115/Area!K115*(Settings!$C$16/100),Lookups!$GL$3:$G$250)),"-")</f>
        <v/>
      </c>
      <c r="L115" s="16">
        <f ref="L115:L115" t="array">IFERROR(MAX(IF(Lookups!$E$3:$E$250&lt;Towers!L115/Area!L115*(Settings!$C$16/100),Lookups!$GL$3:$G$250)),"-")</f>
        <v/>
      </c>
    </row>
    <row r="116">
      <c r="A116" s="16">
        <f>'Data'!A116</f>
        <v/>
      </c>
      <c r="B116" s="16">
        <f>'Data'!B116</f>
        <v/>
      </c>
      <c r="C116" s="16">
        <f ref="C116:C116" t="array">IFERROR(MAX(IF(Lookups!$E$3:$E$250&lt;Towers!C116/Area!C116*(Settings!$C$16/100),Lookups!$GL$3:$G$250)),"-")</f>
        <v/>
      </c>
      <c r="D116" s="16">
        <f ref="D116:D116" t="array">IFERROR(MAX(IF(Lookups!$E$3:$E$250&lt;Towers!D116/Area!D116*(Settings!$C$16/100),Lookups!$GL$3:$G$250)),"-")</f>
        <v/>
      </c>
      <c r="E116" s="16">
        <f ref="E116:E116" t="array">IFERROR(MAX(IF(Lookups!$E$3:$E$250&lt;Towers!E116/Area!E116*(Settings!$C$16/100),Lookups!$GL$3:$G$250)),"-")</f>
        <v/>
      </c>
      <c r="F116" s="16">
        <f ref="F116:F116" t="array">IFERROR(MAX(IF(Lookups!$E$3:$E$250&lt;Towers!F116/Area!F116*(Settings!$C$16/100),Lookups!$GL$3:$G$250)),"-")</f>
        <v/>
      </c>
      <c r="G116" s="16">
        <f ref="G116:G116" t="array">IFERROR(MAX(IF(Lookups!$E$3:$E$250&lt;Towers!G116/Area!G116*(Settings!$C$16/100),Lookups!$GL$3:$G$250)),"-")</f>
        <v/>
      </c>
      <c r="H116" s="16">
        <f ref="H116:H116" t="array">IFERROR(MAX(IF(Lookups!$E$3:$E$250&lt;Towers!H116/Area!H116*(Settings!$C$16/100),Lookups!$GL$3:$G$250)),"-")</f>
        <v/>
      </c>
      <c r="I116" s="16">
        <f ref="I116:I116" t="array">IFERROR(MAX(IF(Lookups!$E$3:$E$250&lt;Towers!I116/Area!I116*(Settings!$C$16/100),Lookups!$GL$3:$G$250)),"-")</f>
        <v/>
      </c>
      <c r="J116" s="16">
        <f ref="J116:J116" t="array">IFERROR(MAX(IF(Lookups!$E$3:$E$250&lt;Towers!J116/Area!J116*(Settings!$C$16/100),Lookups!$GL$3:$G$250)),"-")</f>
        <v/>
      </c>
      <c r="K116" s="16">
        <f ref="K116:K116" t="array">IFERROR(MAX(IF(Lookups!$E$3:$E$250&lt;Towers!K116/Area!K116*(Settings!$C$16/100),Lookups!$GL$3:$G$250)),"-")</f>
        <v/>
      </c>
      <c r="L116" s="16">
        <f ref="L116:L116" t="array">IFERROR(MAX(IF(Lookups!$E$3:$E$250&lt;Towers!L116/Area!L116*(Settings!$C$16/100),Lookups!$GL$3:$G$250)),"-")</f>
        <v/>
      </c>
    </row>
    <row r="117">
      <c r="A117" s="16">
        <f>'Data'!A117</f>
        <v/>
      </c>
      <c r="B117" s="16">
        <f>'Data'!B117</f>
        <v/>
      </c>
      <c r="C117" s="16">
        <f ref="C117:C117" t="array">IFERROR(MAX(IF(Lookups!$E$3:$E$250&lt;Towers!C117/Area!C117*(Settings!$C$16/100),Lookups!$GL$3:$G$250)),"-")</f>
        <v/>
      </c>
      <c r="D117" s="16">
        <f ref="D117:D117" t="array">IFERROR(MAX(IF(Lookups!$E$3:$E$250&lt;Towers!D117/Area!D117*(Settings!$C$16/100),Lookups!$GL$3:$G$250)),"-")</f>
        <v/>
      </c>
      <c r="E117" s="16">
        <f ref="E117:E117" t="array">IFERROR(MAX(IF(Lookups!$E$3:$E$250&lt;Towers!E117/Area!E117*(Settings!$C$16/100),Lookups!$GL$3:$G$250)),"-")</f>
        <v/>
      </c>
      <c r="F117" s="16">
        <f ref="F117:F117" t="array">IFERROR(MAX(IF(Lookups!$E$3:$E$250&lt;Towers!F117/Area!F117*(Settings!$C$16/100),Lookups!$GL$3:$G$250)),"-")</f>
        <v/>
      </c>
      <c r="G117" s="16">
        <f ref="G117:G117" t="array">IFERROR(MAX(IF(Lookups!$E$3:$E$250&lt;Towers!G117/Area!G117*(Settings!$C$16/100),Lookups!$GL$3:$G$250)),"-")</f>
        <v/>
      </c>
      <c r="H117" s="16">
        <f ref="H117:H117" t="array">IFERROR(MAX(IF(Lookups!$E$3:$E$250&lt;Towers!H117/Area!H117*(Settings!$C$16/100),Lookups!$GL$3:$G$250)),"-")</f>
        <v/>
      </c>
      <c r="I117" s="16">
        <f ref="I117:I117" t="array">IFERROR(MAX(IF(Lookups!$E$3:$E$250&lt;Towers!I117/Area!I117*(Settings!$C$16/100),Lookups!$GL$3:$G$250)),"-")</f>
        <v/>
      </c>
      <c r="J117" s="16">
        <f ref="J117:J117" t="array">IFERROR(MAX(IF(Lookups!$E$3:$E$250&lt;Towers!J117/Area!J117*(Settings!$C$16/100),Lookups!$GL$3:$G$250)),"-")</f>
        <v/>
      </c>
      <c r="K117" s="16">
        <f ref="K117:K117" t="array">IFERROR(MAX(IF(Lookups!$E$3:$E$250&lt;Towers!K117/Area!K117*(Settings!$C$16/100),Lookups!$GL$3:$G$250)),"-")</f>
        <v/>
      </c>
      <c r="L117" s="16">
        <f ref="L117:L117" t="array">IFERROR(MAX(IF(Lookups!$E$3:$E$250&lt;Towers!L117/Area!L117*(Settings!$C$16/100),Lookups!$GL$3:$G$250)),"-")</f>
        <v/>
      </c>
    </row>
    <row r="118">
      <c r="A118" s="16">
        <f>'Data'!A118</f>
        <v/>
      </c>
      <c r="B118" s="16">
        <f>'Data'!B118</f>
        <v/>
      </c>
      <c r="C118" s="16">
        <f ref="C118:C118" t="array">IFERROR(MAX(IF(Lookups!$E$3:$E$250&lt;Towers!C118/Area!C118*(Settings!$C$16/100),Lookups!$GL$3:$G$250)),"-")</f>
        <v/>
      </c>
      <c r="D118" s="16">
        <f ref="D118:D118" t="array">IFERROR(MAX(IF(Lookups!$E$3:$E$250&lt;Towers!D118/Area!D118*(Settings!$C$16/100),Lookups!$GL$3:$G$250)),"-")</f>
        <v/>
      </c>
      <c r="E118" s="16">
        <f ref="E118:E118" t="array">IFERROR(MAX(IF(Lookups!$E$3:$E$250&lt;Towers!E118/Area!E118*(Settings!$C$16/100),Lookups!$GL$3:$G$250)),"-")</f>
        <v/>
      </c>
      <c r="F118" s="16">
        <f ref="F118:F118" t="array">IFERROR(MAX(IF(Lookups!$E$3:$E$250&lt;Towers!F118/Area!F118*(Settings!$C$16/100),Lookups!$GL$3:$G$250)),"-")</f>
        <v/>
      </c>
      <c r="G118" s="16">
        <f ref="G118:G118" t="array">IFERROR(MAX(IF(Lookups!$E$3:$E$250&lt;Towers!G118/Area!G118*(Settings!$C$16/100),Lookups!$GL$3:$G$250)),"-")</f>
        <v/>
      </c>
      <c r="H118" s="16">
        <f ref="H118:H118" t="array">IFERROR(MAX(IF(Lookups!$E$3:$E$250&lt;Towers!H118/Area!H118*(Settings!$C$16/100),Lookups!$GL$3:$G$250)),"-")</f>
        <v/>
      </c>
      <c r="I118" s="16">
        <f ref="I118:I118" t="array">IFERROR(MAX(IF(Lookups!$E$3:$E$250&lt;Towers!I118/Area!I118*(Settings!$C$16/100),Lookups!$GL$3:$G$250)),"-")</f>
        <v/>
      </c>
      <c r="J118" s="16">
        <f ref="J118:J118" t="array">IFERROR(MAX(IF(Lookups!$E$3:$E$250&lt;Towers!J118/Area!J118*(Settings!$C$16/100),Lookups!$GL$3:$G$250)),"-")</f>
        <v/>
      </c>
      <c r="K118" s="16">
        <f ref="K118:K118" t="array">IFERROR(MAX(IF(Lookups!$E$3:$E$250&lt;Towers!K118/Area!K118*(Settings!$C$16/100),Lookups!$GL$3:$G$250)),"-")</f>
        <v/>
      </c>
      <c r="L118" s="16">
        <f ref="L118:L118" t="array">IFERROR(MAX(IF(Lookups!$E$3:$E$250&lt;Towers!L118/Area!L118*(Settings!$C$16/100),Lookups!$GL$3:$G$250)),"-")</f>
        <v/>
      </c>
    </row>
    <row r="119">
      <c r="A119" s="16">
        <f>'Data'!A119</f>
        <v/>
      </c>
      <c r="B119" s="16">
        <f>'Data'!B119</f>
        <v/>
      </c>
      <c r="C119" s="16">
        <f ref="C119:C119" t="array">IFERROR(MAX(IF(Lookups!$E$3:$E$250&lt;Towers!C119/Area!C119*(Settings!$C$16/100),Lookups!$GL$3:$G$250)),"-")</f>
        <v/>
      </c>
      <c r="D119" s="16">
        <f ref="D119:D119" t="array">IFERROR(MAX(IF(Lookups!$E$3:$E$250&lt;Towers!D119/Area!D119*(Settings!$C$16/100),Lookups!$GL$3:$G$250)),"-")</f>
        <v/>
      </c>
      <c r="E119" s="16">
        <f ref="E119:E119" t="array">IFERROR(MAX(IF(Lookups!$E$3:$E$250&lt;Towers!E119/Area!E119*(Settings!$C$16/100),Lookups!$GL$3:$G$250)),"-")</f>
        <v/>
      </c>
      <c r="F119" s="16">
        <f ref="F119:F119" t="array">IFERROR(MAX(IF(Lookups!$E$3:$E$250&lt;Towers!F119/Area!F119*(Settings!$C$16/100),Lookups!$GL$3:$G$250)),"-")</f>
        <v/>
      </c>
      <c r="G119" s="16">
        <f ref="G119:G119" t="array">IFERROR(MAX(IF(Lookups!$E$3:$E$250&lt;Towers!G119/Area!G119*(Settings!$C$16/100),Lookups!$GL$3:$G$250)),"-")</f>
        <v/>
      </c>
      <c r="H119" s="16">
        <f ref="H119:H119" t="array">IFERROR(MAX(IF(Lookups!$E$3:$E$250&lt;Towers!H119/Area!H119*(Settings!$C$16/100),Lookups!$GL$3:$G$250)),"-")</f>
        <v/>
      </c>
      <c r="I119" s="16">
        <f ref="I119:I119" t="array">IFERROR(MAX(IF(Lookups!$E$3:$E$250&lt;Towers!I119/Area!I119*(Settings!$C$16/100),Lookups!$GL$3:$G$250)),"-")</f>
        <v/>
      </c>
      <c r="J119" s="16">
        <f ref="J119:J119" t="array">IFERROR(MAX(IF(Lookups!$E$3:$E$250&lt;Towers!J119/Area!J119*(Settings!$C$16/100),Lookups!$GL$3:$G$250)),"-")</f>
        <v/>
      </c>
      <c r="K119" s="16">
        <f ref="K119:K119" t="array">IFERROR(MAX(IF(Lookups!$E$3:$E$250&lt;Towers!K119/Area!K119*(Settings!$C$16/100),Lookups!$GL$3:$G$250)),"-")</f>
        <v/>
      </c>
      <c r="L119" s="16">
        <f ref="L119:L119" t="array">IFERROR(MAX(IF(Lookups!$E$3:$E$250&lt;Towers!L119/Area!L119*(Settings!$C$16/100),Lookups!$GL$3:$G$250)),"-")</f>
        <v/>
      </c>
    </row>
    <row r="120">
      <c r="A120" s="16">
        <f>'Data'!A120</f>
        <v/>
      </c>
      <c r="B120" s="16">
        <f>'Data'!B120</f>
        <v/>
      </c>
      <c r="C120" s="16">
        <f ref="C120:C120" t="array">IFERROR(MAX(IF(Lookups!$E$3:$E$250&lt;Towers!C120/Area!C120*(Settings!$C$16/100),Lookups!$GL$3:$G$250)),"-")</f>
        <v/>
      </c>
      <c r="D120" s="16">
        <f ref="D120:D120" t="array">IFERROR(MAX(IF(Lookups!$E$3:$E$250&lt;Towers!D120/Area!D120*(Settings!$C$16/100),Lookups!$GL$3:$G$250)),"-")</f>
        <v/>
      </c>
      <c r="E120" s="16">
        <f ref="E120:E120" t="array">IFERROR(MAX(IF(Lookups!$E$3:$E$250&lt;Towers!E120/Area!E120*(Settings!$C$16/100),Lookups!$GL$3:$G$250)),"-")</f>
        <v/>
      </c>
      <c r="F120" s="16">
        <f ref="F120:F120" t="array">IFERROR(MAX(IF(Lookups!$E$3:$E$250&lt;Towers!F120/Area!F120*(Settings!$C$16/100),Lookups!$GL$3:$G$250)),"-")</f>
        <v/>
      </c>
      <c r="G120" s="16">
        <f ref="G120:G120" t="array">IFERROR(MAX(IF(Lookups!$E$3:$E$250&lt;Towers!G120/Area!G120*(Settings!$C$16/100),Lookups!$GL$3:$G$250)),"-")</f>
        <v/>
      </c>
      <c r="H120" s="16">
        <f ref="H120:H120" t="array">IFERROR(MAX(IF(Lookups!$E$3:$E$250&lt;Towers!H120/Area!H120*(Settings!$C$16/100),Lookups!$GL$3:$G$250)),"-")</f>
        <v/>
      </c>
      <c r="I120" s="16">
        <f ref="I120:I120" t="array">IFERROR(MAX(IF(Lookups!$E$3:$E$250&lt;Towers!I120/Area!I120*(Settings!$C$16/100),Lookups!$GL$3:$G$250)),"-")</f>
        <v/>
      </c>
      <c r="J120" s="16">
        <f ref="J120:J120" t="array">IFERROR(MAX(IF(Lookups!$E$3:$E$250&lt;Towers!J120/Area!J120*(Settings!$C$16/100),Lookups!$GL$3:$G$250)),"-")</f>
        <v/>
      </c>
      <c r="K120" s="16">
        <f ref="K120:K120" t="array">IFERROR(MAX(IF(Lookups!$E$3:$E$250&lt;Towers!K120/Area!K120*(Settings!$C$16/100),Lookups!$GL$3:$G$250)),"-")</f>
        <v/>
      </c>
      <c r="L120" s="16">
        <f ref="L120:L120" t="array">IFERROR(MAX(IF(Lookups!$E$3:$E$250&lt;Towers!L120/Area!L120*(Settings!$C$16/100),Lookups!$GL$3:$G$250)),"-")</f>
        <v/>
      </c>
    </row>
    <row r="121">
      <c r="A121" s="16">
        <f>'Data'!A121</f>
        <v/>
      </c>
      <c r="B121" s="16">
        <f>'Data'!B121</f>
        <v/>
      </c>
      <c r="C121" s="16">
        <f ref="C121:C121" t="array">IFERROR(MAX(IF(Lookups!$E$3:$E$250&lt;Towers!C121/Area!C121*(Settings!$C$16/100),Lookups!$GL$3:$G$250)),"-")</f>
        <v/>
      </c>
      <c r="D121" s="16">
        <f ref="D121:D121" t="array">IFERROR(MAX(IF(Lookups!$E$3:$E$250&lt;Towers!D121/Area!D121*(Settings!$C$16/100),Lookups!$GL$3:$G$250)),"-")</f>
        <v/>
      </c>
      <c r="E121" s="16">
        <f ref="E121:E121" t="array">IFERROR(MAX(IF(Lookups!$E$3:$E$250&lt;Towers!E121/Area!E121*(Settings!$C$16/100),Lookups!$GL$3:$G$250)),"-")</f>
        <v/>
      </c>
      <c r="F121" s="16">
        <f ref="F121:F121" t="array">IFERROR(MAX(IF(Lookups!$E$3:$E$250&lt;Towers!F121/Area!F121*(Settings!$C$16/100),Lookups!$GL$3:$G$250)),"-")</f>
        <v/>
      </c>
      <c r="G121" s="16">
        <f ref="G121:G121" t="array">IFERROR(MAX(IF(Lookups!$E$3:$E$250&lt;Towers!G121/Area!G121*(Settings!$C$16/100),Lookups!$GL$3:$G$250)),"-")</f>
        <v/>
      </c>
      <c r="H121" s="16">
        <f ref="H121:H121" t="array">IFERROR(MAX(IF(Lookups!$E$3:$E$250&lt;Towers!H121/Area!H121*(Settings!$C$16/100),Lookups!$GL$3:$G$250)),"-")</f>
        <v/>
      </c>
      <c r="I121" s="16">
        <f ref="I121:I121" t="array">IFERROR(MAX(IF(Lookups!$E$3:$E$250&lt;Towers!I121/Area!I121*(Settings!$C$16/100),Lookups!$GL$3:$G$250)),"-")</f>
        <v/>
      </c>
      <c r="J121" s="16">
        <f ref="J121:J121" t="array">IFERROR(MAX(IF(Lookups!$E$3:$E$250&lt;Towers!J121/Area!J121*(Settings!$C$16/100),Lookups!$GL$3:$G$250)),"-")</f>
        <v/>
      </c>
      <c r="K121" s="16">
        <f ref="K121:K121" t="array">IFERROR(MAX(IF(Lookups!$E$3:$E$250&lt;Towers!K121/Area!K121*(Settings!$C$16/100),Lookups!$GL$3:$G$250)),"-")</f>
        <v/>
      </c>
      <c r="L121" s="16">
        <f ref="L121:L121" t="array">IFERROR(MAX(IF(Lookups!$E$3:$E$250&lt;Towers!L121/Area!L121*(Settings!$C$16/100),Lookups!$GL$3:$G$250)),"-")</f>
        <v/>
      </c>
    </row>
    <row r="122">
      <c r="A122" s="16">
        <f>'Data'!A122</f>
        <v/>
      </c>
      <c r="B122" s="16">
        <f>'Data'!B122</f>
        <v/>
      </c>
      <c r="C122" s="16">
        <f ref="C122:C122" t="array">IFERROR(MAX(IF(Lookups!$E$3:$E$250&lt;Towers!C122/Area!C122*(Settings!$C$16/100),Lookups!$GL$3:$G$250)),"-")</f>
        <v/>
      </c>
      <c r="D122" s="16">
        <f ref="D122:D122" t="array">IFERROR(MAX(IF(Lookups!$E$3:$E$250&lt;Towers!D122/Area!D122*(Settings!$C$16/100),Lookups!$GL$3:$G$250)),"-")</f>
        <v/>
      </c>
      <c r="E122" s="16">
        <f ref="E122:E122" t="array">IFERROR(MAX(IF(Lookups!$E$3:$E$250&lt;Towers!E122/Area!E122*(Settings!$C$16/100),Lookups!$GL$3:$G$250)),"-")</f>
        <v/>
      </c>
      <c r="F122" s="16">
        <f ref="F122:F122" t="array">IFERROR(MAX(IF(Lookups!$E$3:$E$250&lt;Towers!F122/Area!F122*(Settings!$C$16/100),Lookups!$GL$3:$G$250)),"-")</f>
        <v/>
      </c>
      <c r="G122" s="16">
        <f ref="G122:G122" t="array">IFERROR(MAX(IF(Lookups!$E$3:$E$250&lt;Towers!G122/Area!G122*(Settings!$C$16/100),Lookups!$GL$3:$G$250)),"-")</f>
        <v/>
      </c>
      <c r="H122" s="16">
        <f ref="H122:H122" t="array">IFERROR(MAX(IF(Lookups!$E$3:$E$250&lt;Towers!H122/Area!H122*(Settings!$C$16/100),Lookups!$GL$3:$G$250)),"-")</f>
        <v/>
      </c>
      <c r="I122" s="16">
        <f ref="I122:I122" t="array">IFERROR(MAX(IF(Lookups!$E$3:$E$250&lt;Towers!I122/Area!I122*(Settings!$C$16/100),Lookups!$GL$3:$G$250)),"-")</f>
        <v/>
      </c>
      <c r="J122" s="16">
        <f ref="J122:J122" t="array">IFERROR(MAX(IF(Lookups!$E$3:$E$250&lt;Towers!J122/Area!J122*(Settings!$C$16/100),Lookups!$GL$3:$G$250)),"-")</f>
        <v/>
      </c>
      <c r="K122" s="16">
        <f ref="K122:K122" t="array">IFERROR(MAX(IF(Lookups!$E$3:$E$250&lt;Towers!K122/Area!K122*(Settings!$C$16/100),Lookups!$GL$3:$G$250)),"-")</f>
        <v/>
      </c>
      <c r="L122" s="16">
        <f ref="L122:L122" t="array">IFERROR(MAX(IF(Lookups!$E$3:$E$250&lt;Towers!L122/Area!L122*(Settings!$C$16/100),Lookups!$GL$3:$G$250)),"-")</f>
        <v/>
      </c>
    </row>
    <row r="123">
      <c r="A123" s="16">
        <f>'Data'!A123</f>
        <v/>
      </c>
      <c r="B123" s="16">
        <f>'Data'!B123</f>
        <v/>
      </c>
      <c r="C123" s="16">
        <f ref="C123:C123" t="array">IFERROR(MAX(IF(Lookups!$E$3:$E$250&lt;Towers!C123/Area!C123*(Settings!$C$16/100),Lookups!$GL$3:$G$250)),"-")</f>
        <v/>
      </c>
      <c r="D123" s="16">
        <f ref="D123:D123" t="array">IFERROR(MAX(IF(Lookups!$E$3:$E$250&lt;Towers!D123/Area!D123*(Settings!$C$16/100),Lookups!$GL$3:$G$250)),"-")</f>
        <v/>
      </c>
      <c r="E123" s="16">
        <f ref="E123:E123" t="array">IFERROR(MAX(IF(Lookups!$E$3:$E$250&lt;Towers!E123/Area!E123*(Settings!$C$16/100),Lookups!$GL$3:$G$250)),"-")</f>
        <v/>
      </c>
      <c r="F123" s="16">
        <f ref="F123:F123" t="array">IFERROR(MAX(IF(Lookups!$E$3:$E$250&lt;Towers!F123/Area!F123*(Settings!$C$16/100),Lookups!$GL$3:$G$250)),"-")</f>
        <v/>
      </c>
      <c r="G123" s="16">
        <f ref="G123:G123" t="array">IFERROR(MAX(IF(Lookups!$E$3:$E$250&lt;Towers!G123/Area!G123*(Settings!$C$16/100),Lookups!$GL$3:$G$250)),"-")</f>
        <v/>
      </c>
      <c r="H123" s="16">
        <f ref="H123:H123" t="array">IFERROR(MAX(IF(Lookups!$E$3:$E$250&lt;Towers!H123/Area!H123*(Settings!$C$16/100),Lookups!$GL$3:$G$250)),"-")</f>
        <v/>
      </c>
      <c r="I123" s="16">
        <f ref="I123:I123" t="array">IFERROR(MAX(IF(Lookups!$E$3:$E$250&lt;Towers!I123/Area!I123*(Settings!$C$16/100),Lookups!$GL$3:$G$250)),"-")</f>
        <v/>
      </c>
      <c r="J123" s="16">
        <f ref="J123:J123" t="array">IFERROR(MAX(IF(Lookups!$E$3:$E$250&lt;Towers!J123/Area!J123*(Settings!$C$16/100),Lookups!$GL$3:$G$250)),"-")</f>
        <v/>
      </c>
      <c r="K123" s="16">
        <f ref="K123:K123" t="array">IFERROR(MAX(IF(Lookups!$E$3:$E$250&lt;Towers!K123/Area!K123*(Settings!$C$16/100),Lookups!$GL$3:$G$250)),"-")</f>
        <v/>
      </c>
      <c r="L123" s="16">
        <f ref="L123:L123" t="array">IFERROR(MAX(IF(Lookups!$E$3:$E$250&lt;Towers!L123/Area!L123*(Settings!$C$16/100),Lookups!$GL$3:$G$250)),"-")</f>
        <v/>
      </c>
    </row>
    <row r="124">
      <c r="A124" s="16">
        <f>'Data'!A124</f>
        <v/>
      </c>
      <c r="B124" s="16">
        <f>'Data'!B124</f>
        <v/>
      </c>
      <c r="C124" s="16">
        <f ref="C124:C124" t="array">IFERROR(MAX(IF(Lookups!$E$3:$E$250&lt;Towers!C124/Area!C124*(Settings!$C$16/100),Lookups!$GL$3:$G$250)),"-")</f>
        <v/>
      </c>
      <c r="D124" s="16">
        <f ref="D124:D124" t="array">IFERROR(MAX(IF(Lookups!$E$3:$E$250&lt;Towers!D124/Area!D124*(Settings!$C$16/100),Lookups!$GL$3:$G$250)),"-")</f>
        <v/>
      </c>
      <c r="E124" s="16">
        <f ref="E124:E124" t="array">IFERROR(MAX(IF(Lookups!$E$3:$E$250&lt;Towers!E124/Area!E124*(Settings!$C$16/100),Lookups!$GL$3:$G$250)),"-")</f>
        <v/>
      </c>
      <c r="F124" s="16">
        <f ref="F124:F124" t="array">IFERROR(MAX(IF(Lookups!$E$3:$E$250&lt;Towers!F124/Area!F124*(Settings!$C$16/100),Lookups!$GL$3:$G$250)),"-")</f>
        <v/>
      </c>
      <c r="G124" s="16">
        <f ref="G124:G124" t="array">IFERROR(MAX(IF(Lookups!$E$3:$E$250&lt;Towers!G124/Area!G124*(Settings!$C$16/100),Lookups!$GL$3:$G$250)),"-")</f>
        <v/>
      </c>
      <c r="H124" s="16">
        <f ref="H124:H124" t="array">IFERROR(MAX(IF(Lookups!$E$3:$E$250&lt;Towers!H124/Area!H124*(Settings!$C$16/100),Lookups!$GL$3:$G$250)),"-")</f>
        <v/>
      </c>
      <c r="I124" s="16">
        <f ref="I124:I124" t="array">IFERROR(MAX(IF(Lookups!$E$3:$E$250&lt;Towers!I124/Area!I124*(Settings!$C$16/100),Lookups!$GL$3:$G$250)),"-")</f>
        <v/>
      </c>
      <c r="J124" s="16">
        <f ref="J124:J124" t="array">IFERROR(MAX(IF(Lookups!$E$3:$E$250&lt;Towers!J124/Area!J124*(Settings!$C$16/100),Lookups!$GL$3:$G$250)),"-")</f>
        <v/>
      </c>
      <c r="K124" s="16">
        <f ref="K124:K124" t="array">IFERROR(MAX(IF(Lookups!$E$3:$E$250&lt;Towers!K124/Area!K124*(Settings!$C$16/100),Lookups!$GL$3:$G$250)),"-")</f>
        <v/>
      </c>
      <c r="L124" s="16">
        <f ref="L124:L124" t="array">IFERROR(MAX(IF(Lookups!$E$3:$E$250&lt;Towers!L124/Area!L124*(Settings!$C$16/100),Lookups!$GL$3:$G$250)),"-")</f>
        <v/>
      </c>
    </row>
    <row r="125">
      <c r="A125" s="16">
        <f>'Data'!A125</f>
        <v/>
      </c>
      <c r="B125" s="16">
        <f>'Data'!B125</f>
        <v/>
      </c>
      <c r="C125" s="16">
        <f ref="C125:C125" t="array">IFERROR(MAX(IF(Lookups!$E$3:$E$250&lt;Towers!C125/Area!C125*(Settings!$C$16/100),Lookups!$GL$3:$G$250)),"-")</f>
        <v/>
      </c>
      <c r="D125" s="16">
        <f ref="D125:D125" t="array">IFERROR(MAX(IF(Lookups!$E$3:$E$250&lt;Towers!D125/Area!D125*(Settings!$C$16/100),Lookups!$GL$3:$G$250)),"-")</f>
        <v/>
      </c>
      <c r="E125" s="16">
        <f ref="E125:E125" t="array">IFERROR(MAX(IF(Lookups!$E$3:$E$250&lt;Towers!E125/Area!E125*(Settings!$C$16/100),Lookups!$GL$3:$G$250)),"-")</f>
        <v/>
      </c>
      <c r="F125" s="16">
        <f ref="F125:F125" t="array">IFERROR(MAX(IF(Lookups!$E$3:$E$250&lt;Towers!F125/Area!F125*(Settings!$C$16/100),Lookups!$GL$3:$G$250)),"-")</f>
        <v/>
      </c>
      <c r="G125" s="16">
        <f ref="G125:G125" t="array">IFERROR(MAX(IF(Lookups!$E$3:$E$250&lt;Towers!G125/Area!G125*(Settings!$C$16/100),Lookups!$GL$3:$G$250)),"-")</f>
        <v/>
      </c>
      <c r="H125" s="16">
        <f ref="H125:H125" t="array">IFERROR(MAX(IF(Lookups!$E$3:$E$250&lt;Towers!H125/Area!H125*(Settings!$C$16/100),Lookups!$GL$3:$G$250)),"-")</f>
        <v/>
      </c>
      <c r="I125" s="16">
        <f ref="I125:I125" t="array">IFERROR(MAX(IF(Lookups!$E$3:$E$250&lt;Towers!I125/Area!I125*(Settings!$C$16/100),Lookups!$GL$3:$G$250)),"-")</f>
        <v/>
      </c>
      <c r="J125" s="16">
        <f ref="J125:J125" t="array">IFERROR(MAX(IF(Lookups!$E$3:$E$250&lt;Towers!J125/Area!J125*(Settings!$C$16/100),Lookups!$GL$3:$G$250)),"-")</f>
        <v/>
      </c>
      <c r="K125" s="16">
        <f ref="K125:K125" t="array">IFERROR(MAX(IF(Lookups!$E$3:$E$250&lt;Towers!K125/Area!K125*(Settings!$C$16/100),Lookups!$GL$3:$G$250)),"-")</f>
        <v/>
      </c>
      <c r="L125" s="16">
        <f ref="L125:L125" t="array">IFERROR(MAX(IF(Lookups!$E$3:$E$250&lt;Towers!L125/Area!L125*(Settings!$C$16/100),Lookups!$GL$3:$G$250)),"-")</f>
        <v/>
      </c>
    </row>
    <row r="126">
      <c r="A126" s="16">
        <f>'Data'!A126</f>
        <v/>
      </c>
      <c r="B126" s="16">
        <f>'Data'!B126</f>
        <v/>
      </c>
      <c r="C126" s="16">
        <f ref="C126:C126" t="array">IFERROR(MAX(IF(Lookups!$E$3:$E$250&lt;Towers!C126/Area!C126*(Settings!$C$16/100),Lookups!$GL$3:$G$250)),"-")</f>
        <v/>
      </c>
      <c r="D126" s="16">
        <f ref="D126:D126" t="array">IFERROR(MAX(IF(Lookups!$E$3:$E$250&lt;Towers!D126/Area!D126*(Settings!$C$16/100),Lookups!$GL$3:$G$250)),"-")</f>
        <v/>
      </c>
      <c r="E126" s="16">
        <f ref="E126:E126" t="array">IFERROR(MAX(IF(Lookups!$E$3:$E$250&lt;Towers!E126/Area!E126*(Settings!$C$16/100),Lookups!$GL$3:$G$250)),"-")</f>
        <v/>
      </c>
      <c r="F126" s="16">
        <f ref="F126:F126" t="array">IFERROR(MAX(IF(Lookups!$E$3:$E$250&lt;Towers!F126/Area!F126*(Settings!$C$16/100),Lookups!$GL$3:$G$250)),"-")</f>
        <v/>
      </c>
      <c r="G126" s="16">
        <f ref="G126:G126" t="array">IFERROR(MAX(IF(Lookups!$E$3:$E$250&lt;Towers!G126/Area!G126*(Settings!$C$16/100),Lookups!$GL$3:$G$250)),"-")</f>
        <v/>
      </c>
      <c r="H126" s="16">
        <f ref="H126:H126" t="array">IFERROR(MAX(IF(Lookups!$E$3:$E$250&lt;Towers!H126/Area!H126*(Settings!$C$16/100),Lookups!$GL$3:$G$250)),"-")</f>
        <v/>
      </c>
      <c r="I126" s="16">
        <f ref="I126:I126" t="array">IFERROR(MAX(IF(Lookups!$E$3:$E$250&lt;Towers!I126/Area!I126*(Settings!$C$16/100),Lookups!$GL$3:$G$250)),"-")</f>
        <v/>
      </c>
      <c r="J126" s="16">
        <f ref="J126:J126" t="array">IFERROR(MAX(IF(Lookups!$E$3:$E$250&lt;Towers!J126/Area!J126*(Settings!$C$16/100),Lookups!$GL$3:$G$250)),"-")</f>
        <v/>
      </c>
      <c r="K126" s="16">
        <f ref="K126:K126" t="array">IFERROR(MAX(IF(Lookups!$E$3:$E$250&lt;Towers!K126/Area!K126*(Settings!$C$16/100),Lookups!$GL$3:$G$250)),"-")</f>
        <v/>
      </c>
      <c r="L126" s="16">
        <f ref="L126:L126" t="array">IFERROR(MAX(IF(Lookups!$E$3:$E$250&lt;Towers!L126/Area!L126*(Settings!$C$16/100),Lookups!$GL$3:$G$250)),"-")</f>
        <v/>
      </c>
    </row>
    <row r="127">
      <c r="A127" s="16">
        <f>'Data'!A127</f>
        <v/>
      </c>
      <c r="B127" s="16">
        <f>'Data'!B127</f>
        <v/>
      </c>
      <c r="C127" s="16">
        <f ref="C127:C127" t="array">IFERROR(MAX(IF(Lookups!$E$3:$E$250&lt;Towers!C127/Area!C127*(Settings!$C$16/100),Lookups!$GL$3:$G$250)),"-")</f>
        <v/>
      </c>
      <c r="D127" s="16">
        <f ref="D127:D127" t="array">IFERROR(MAX(IF(Lookups!$E$3:$E$250&lt;Towers!D127/Area!D127*(Settings!$C$16/100),Lookups!$GL$3:$G$250)),"-")</f>
        <v/>
      </c>
      <c r="E127" s="16">
        <f ref="E127:E127" t="array">IFERROR(MAX(IF(Lookups!$E$3:$E$250&lt;Towers!E127/Area!E127*(Settings!$C$16/100),Lookups!$GL$3:$G$250)),"-")</f>
        <v/>
      </c>
      <c r="F127" s="16">
        <f ref="F127:F127" t="array">IFERROR(MAX(IF(Lookups!$E$3:$E$250&lt;Towers!F127/Area!F127*(Settings!$C$16/100),Lookups!$GL$3:$G$250)),"-")</f>
        <v/>
      </c>
      <c r="G127" s="16">
        <f ref="G127:G127" t="array">IFERROR(MAX(IF(Lookups!$E$3:$E$250&lt;Towers!G127/Area!G127*(Settings!$C$16/100),Lookups!$GL$3:$G$250)),"-")</f>
        <v/>
      </c>
      <c r="H127" s="16">
        <f ref="H127:H127" t="array">IFERROR(MAX(IF(Lookups!$E$3:$E$250&lt;Towers!H127/Area!H127*(Settings!$C$16/100),Lookups!$GL$3:$G$250)),"-")</f>
        <v/>
      </c>
      <c r="I127" s="16">
        <f ref="I127:I127" t="array">IFERROR(MAX(IF(Lookups!$E$3:$E$250&lt;Towers!I127/Area!I127*(Settings!$C$16/100),Lookups!$GL$3:$G$250)),"-")</f>
        <v/>
      </c>
      <c r="J127" s="16">
        <f ref="J127:J127" t="array">IFERROR(MAX(IF(Lookups!$E$3:$E$250&lt;Towers!J127/Area!J127*(Settings!$C$16/100),Lookups!$GL$3:$G$250)),"-")</f>
        <v/>
      </c>
      <c r="K127" s="16">
        <f ref="K127:K127" t="array">IFERROR(MAX(IF(Lookups!$E$3:$E$250&lt;Towers!K127/Area!K127*(Settings!$C$16/100),Lookups!$GL$3:$G$250)),"-")</f>
        <v/>
      </c>
      <c r="L127" s="16">
        <f ref="L127:L127" t="array">IFERROR(MAX(IF(Lookups!$E$3:$E$250&lt;Towers!L127/Area!L127*(Settings!$C$16/100),Lookups!$GL$3:$G$250)),"-")</f>
        <v/>
      </c>
    </row>
    <row r="128">
      <c r="A128" s="16">
        <f>'Data'!A128</f>
        <v/>
      </c>
      <c r="B128" s="16">
        <f>'Data'!B128</f>
        <v/>
      </c>
      <c r="C128" s="16">
        <f ref="C128:C128" t="array">IFERROR(MAX(IF(Lookups!$E$3:$E$250&lt;Towers!C128/Area!C128*(Settings!$C$16/100),Lookups!$GL$3:$G$250)),"-")</f>
        <v/>
      </c>
      <c r="D128" s="16">
        <f ref="D128:D128" t="array">IFERROR(MAX(IF(Lookups!$E$3:$E$250&lt;Towers!D128/Area!D128*(Settings!$C$16/100),Lookups!$GL$3:$G$250)),"-")</f>
        <v/>
      </c>
      <c r="E128" s="16">
        <f ref="E128:E128" t="array">IFERROR(MAX(IF(Lookups!$E$3:$E$250&lt;Towers!E128/Area!E128*(Settings!$C$16/100),Lookups!$GL$3:$G$250)),"-")</f>
        <v/>
      </c>
      <c r="F128" s="16">
        <f ref="F128:F128" t="array">IFERROR(MAX(IF(Lookups!$E$3:$E$250&lt;Towers!F128/Area!F128*(Settings!$C$16/100),Lookups!$GL$3:$G$250)),"-")</f>
        <v/>
      </c>
      <c r="G128" s="16">
        <f ref="G128:G128" t="array">IFERROR(MAX(IF(Lookups!$E$3:$E$250&lt;Towers!G128/Area!G128*(Settings!$C$16/100),Lookups!$GL$3:$G$250)),"-")</f>
        <v/>
      </c>
      <c r="H128" s="16">
        <f ref="H128:H128" t="array">IFERROR(MAX(IF(Lookups!$E$3:$E$250&lt;Towers!H128/Area!H128*(Settings!$C$16/100),Lookups!$GL$3:$G$250)),"-")</f>
        <v/>
      </c>
      <c r="I128" s="16">
        <f ref="I128:I128" t="array">IFERROR(MAX(IF(Lookups!$E$3:$E$250&lt;Towers!I128/Area!I128*(Settings!$C$16/100),Lookups!$GL$3:$G$250)),"-")</f>
        <v/>
      </c>
      <c r="J128" s="16">
        <f ref="J128:J128" t="array">IFERROR(MAX(IF(Lookups!$E$3:$E$250&lt;Towers!J128/Area!J128*(Settings!$C$16/100),Lookups!$GL$3:$G$250)),"-")</f>
        <v/>
      </c>
      <c r="K128" s="16">
        <f ref="K128:K128" t="array">IFERROR(MAX(IF(Lookups!$E$3:$E$250&lt;Towers!K128/Area!K128*(Settings!$C$16/100),Lookups!$GL$3:$G$250)),"-")</f>
        <v/>
      </c>
      <c r="L128" s="16">
        <f ref="L128:L128" t="array">IFERROR(MAX(IF(Lookups!$E$3:$E$250&lt;Towers!L128/Area!L128*(Settings!$C$16/100),Lookups!$GL$3:$G$250)),"-")</f>
        <v/>
      </c>
    </row>
    <row r="129">
      <c r="A129" s="16">
        <f>'Data'!A129</f>
        <v/>
      </c>
      <c r="B129" s="16">
        <f>'Data'!B129</f>
        <v/>
      </c>
      <c r="C129" s="16">
        <f ref="C129:C129" t="array">IFERROR(MAX(IF(Lookups!$E$3:$E$250&lt;Towers!C129/Area!C129*(Settings!$C$16/100),Lookups!$GL$3:$G$250)),"-")</f>
        <v/>
      </c>
      <c r="D129" s="16">
        <f ref="D129:D129" t="array">IFERROR(MAX(IF(Lookups!$E$3:$E$250&lt;Towers!D129/Area!D129*(Settings!$C$16/100),Lookups!$GL$3:$G$250)),"-")</f>
        <v/>
      </c>
      <c r="E129" s="16">
        <f ref="E129:E129" t="array">IFERROR(MAX(IF(Lookups!$E$3:$E$250&lt;Towers!E129/Area!E129*(Settings!$C$16/100),Lookups!$GL$3:$G$250)),"-")</f>
        <v/>
      </c>
      <c r="F129" s="16">
        <f ref="F129:F129" t="array">IFERROR(MAX(IF(Lookups!$E$3:$E$250&lt;Towers!F129/Area!F129*(Settings!$C$16/100),Lookups!$GL$3:$G$250)),"-")</f>
        <v/>
      </c>
      <c r="G129" s="16">
        <f ref="G129:G129" t="array">IFERROR(MAX(IF(Lookups!$E$3:$E$250&lt;Towers!G129/Area!G129*(Settings!$C$16/100),Lookups!$GL$3:$G$250)),"-")</f>
        <v/>
      </c>
      <c r="H129" s="16">
        <f ref="H129:H129" t="array">IFERROR(MAX(IF(Lookups!$E$3:$E$250&lt;Towers!H129/Area!H129*(Settings!$C$16/100),Lookups!$GL$3:$G$250)),"-")</f>
        <v/>
      </c>
      <c r="I129" s="16">
        <f ref="I129:I129" t="array">IFERROR(MAX(IF(Lookups!$E$3:$E$250&lt;Towers!I129/Area!I129*(Settings!$C$16/100),Lookups!$GL$3:$G$250)),"-")</f>
        <v/>
      </c>
      <c r="J129" s="16">
        <f ref="J129:J129" t="array">IFERROR(MAX(IF(Lookups!$E$3:$E$250&lt;Towers!J129/Area!J129*(Settings!$C$16/100),Lookups!$GL$3:$G$250)),"-")</f>
        <v/>
      </c>
      <c r="K129" s="16">
        <f ref="K129:K129" t="array">IFERROR(MAX(IF(Lookups!$E$3:$E$250&lt;Towers!K129/Area!K129*(Settings!$C$16/100),Lookups!$GL$3:$G$250)),"-")</f>
        <v/>
      </c>
      <c r="L129" s="16">
        <f ref="L129:L129" t="array">IFERROR(MAX(IF(Lookups!$E$3:$E$250&lt;Towers!L129/Area!L129*(Settings!$C$16/100),Lookups!$GL$3:$G$250)),"-")</f>
        <v/>
      </c>
    </row>
    <row r="130">
      <c r="A130" s="16">
        <f>'Data'!A130</f>
        <v/>
      </c>
      <c r="B130" s="16">
        <f>'Data'!B130</f>
        <v/>
      </c>
      <c r="C130" s="16">
        <f ref="C130:C130" t="array">IFERROR(MAX(IF(Lookups!$E$3:$E$250&lt;Towers!C130/Area!C130*(Settings!$C$16/100),Lookups!$GL$3:$G$250)),"-")</f>
        <v/>
      </c>
      <c r="D130" s="16">
        <f ref="D130:D130" t="array">IFERROR(MAX(IF(Lookups!$E$3:$E$250&lt;Towers!D130/Area!D130*(Settings!$C$16/100),Lookups!$GL$3:$G$250)),"-")</f>
        <v/>
      </c>
      <c r="E130" s="16">
        <f ref="E130:E130" t="array">IFERROR(MAX(IF(Lookups!$E$3:$E$250&lt;Towers!E130/Area!E130*(Settings!$C$16/100),Lookups!$GL$3:$G$250)),"-")</f>
        <v/>
      </c>
      <c r="F130" s="16">
        <f ref="F130:F130" t="array">IFERROR(MAX(IF(Lookups!$E$3:$E$250&lt;Towers!F130/Area!F130*(Settings!$C$16/100),Lookups!$GL$3:$G$250)),"-")</f>
        <v/>
      </c>
      <c r="G130" s="16">
        <f ref="G130:G130" t="array">IFERROR(MAX(IF(Lookups!$E$3:$E$250&lt;Towers!G130/Area!G130*(Settings!$C$16/100),Lookups!$GL$3:$G$250)),"-")</f>
        <v/>
      </c>
      <c r="H130" s="16">
        <f ref="H130:H130" t="array">IFERROR(MAX(IF(Lookups!$E$3:$E$250&lt;Towers!H130/Area!H130*(Settings!$C$16/100),Lookups!$GL$3:$G$250)),"-")</f>
        <v/>
      </c>
      <c r="I130" s="16">
        <f ref="I130:I130" t="array">IFERROR(MAX(IF(Lookups!$E$3:$E$250&lt;Towers!I130/Area!I130*(Settings!$C$16/100),Lookups!$GL$3:$G$250)),"-")</f>
        <v/>
      </c>
      <c r="J130" s="16">
        <f ref="J130:J130" t="array">IFERROR(MAX(IF(Lookups!$E$3:$E$250&lt;Towers!J130/Area!J130*(Settings!$C$16/100),Lookups!$GL$3:$G$250)),"-")</f>
        <v/>
      </c>
      <c r="K130" s="16">
        <f ref="K130:K130" t="array">IFERROR(MAX(IF(Lookups!$E$3:$E$250&lt;Towers!K130/Area!K130*(Settings!$C$16/100),Lookups!$GL$3:$G$250)),"-")</f>
        <v/>
      </c>
      <c r="L130" s="16">
        <f ref="L130:L130" t="array">IFERROR(MAX(IF(Lookups!$E$3:$E$250&lt;Towers!L130/Area!L130*(Settings!$C$16/100),Lookups!$GL$3:$G$250)),"-")</f>
        <v/>
      </c>
    </row>
    <row r="131">
      <c r="A131" s="16">
        <f>'Data'!A131</f>
        <v/>
      </c>
      <c r="B131" s="16">
        <f>'Data'!B131</f>
        <v/>
      </c>
      <c r="C131" s="16">
        <f ref="C131:C131" t="array">IFERROR(MAX(IF(Lookups!$E$3:$E$250&lt;Towers!C131/Area!C131*(Settings!$C$16/100),Lookups!$GL$3:$G$250)),"-")</f>
        <v/>
      </c>
      <c r="D131" s="16">
        <f ref="D131:D131" t="array">IFERROR(MAX(IF(Lookups!$E$3:$E$250&lt;Towers!D131/Area!D131*(Settings!$C$16/100),Lookups!$GL$3:$G$250)),"-")</f>
        <v/>
      </c>
      <c r="E131" s="16">
        <f ref="E131:E131" t="array">IFERROR(MAX(IF(Lookups!$E$3:$E$250&lt;Towers!E131/Area!E131*(Settings!$C$16/100),Lookups!$GL$3:$G$250)),"-")</f>
        <v/>
      </c>
      <c r="F131" s="16">
        <f ref="F131:F131" t="array">IFERROR(MAX(IF(Lookups!$E$3:$E$250&lt;Towers!F131/Area!F131*(Settings!$C$16/100),Lookups!$GL$3:$G$250)),"-")</f>
        <v/>
      </c>
      <c r="G131" s="16">
        <f ref="G131:G131" t="array">IFERROR(MAX(IF(Lookups!$E$3:$E$250&lt;Towers!G131/Area!G131*(Settings!$C$16/100),Lookups!$GL$3:$G$250)),"-")</f>
        <v/>
      </c>
      <c r="H131" s="16">
        <f ref="H131:H131" t="array">IFERROR(MAX(IF(Lookups!$E$3:$E$250&lt;Towers!H131/Area!H131*(Settings!$C$16/100),Lookups!$GL$3:$G$250)),"-")</f>
        <v/>
      </c>
      <c r="I131" s="16">
        <f ref="I131:I131" t="array">IFERROR(MAX(IF(Lookups!$E$3:$E$250&lt;Towers!I131/Area!I131*(Settings!$C$16/100),Lookups!$GL$3:$G$250)),"-")</f>
        <v/>
      </c>
      <c r="J131" s="16">
        <f ref="J131:J131" t="array">IFERROR(MAX(IF(Lookups!$E$3:$E$250&lt;Towers!J131/Area!J131*(Settings!$C$16/100),Lookups!$GL$3:$G$250)),"-")</f>
        <v/>
      </c>
      <c r="K131" s="16">
        <f ref="K131:K131" t="array">IFERROR(MAX(IF(Lookups!$E$3:$E$250&lt;Towers!K131/Area!K131*(Settings!$C$16/100),Lookups!$GL$3:$G$250)),"-")</f>
        <v/>
      </c>
      <c r="L131" s="16">
        <f ref="L131:L131" t="array">IFERROR(MAX(IF(Lookups!$E$3:$E$250&lt;Towers!L131/Area!L131*(Settings!$C$16/100),Lookups!$GL$3:$G$250)),"-")</f>
        <v/>
      </c>
    </row>
    <row r="132">
      <c r="A132" s="16">
        <f>'Data'!A132</f>
        <v/>
      </c>
      <c r="B132" s="16">
        <f>'Data'!B132</f>
        <v/>
      </c>
      <c r="C132" s="16">
        <f ref="C132:C132" t="array">IFERROR(MAX(IF(Lookups!$E$3:$E$250&lt;Towers!C132/Area!C132*(Settings!$C$16/100),Lookups!$GL$3:$G$250)),"-")</f>
        <v/>
      </c>
      <c r="D132" s="16">
        <f ref="D132:D132" t="array">IFERROR(MAX(IF(Lookups!$E$3:$E$250&lt;Towers!D132/Area!D132*(Settings!$C$16/100),Lookups!$GL$3:$G$250)),"-")</f>
        <v/>
      </c>
      <c r="E132" s="16">
        <f ref="E132:E132" t="array">IFERROR(MAX(IF(Lookups!$E$3:$E$250&lt;Towers!E132/Area!E132*(Settings!$C$16/100),Lookups!$GL$3:$G$250)),"-")</f>
        <v/>
      </c>
      <c r="F132" s="16">
        <f ref="F132:F132" t="array">IFERROR(MAX(IF(Lookups!$E$3:$E$250&lt;Towers!F132/Area!F132*(Settings!$C$16/100),Lookups!$GL$3:$G$250)),"-")</f>
        <v/>
      </c>
      <c r="G132" s="16">
        <f ref="G132:G132" t="array">IFERROR(MAX(IF(Lookups!$E$3:$E$250&lt;Towers!G132/Area!G132*(Settings!$C$16/100),Lookups!$GL$3:$G$250)),"-")</f>
        <v/>
      </c>
      <c r="H132" s="16">
        <f ref="H132:H132" t="array">IFERROR(MAX(IF(Lookups!$E$3:$E$250&lt;Towers!H132/Area!H132*(Settings!$C$16/100),Lookups!$GL$3:$G$250)),"-")</f>
        <v/>
      </c>
      <c r="I132" s="16">
        <f ref="I132:I132" t="array">IFERROR(MAX(IF(Lookups!$E$3:$E$250&lt;Towers!I132/Area!I132*(Settings!$C$16/100),Lookups!$GL$3:$G$250)),"-")</f>
        <v/>
      </c>
      <c r="J132" s="16">
        <f ref="J132:J132" t="array">IFERROR(MAX(IF(Lookups!$E$3:$E$250&lt;Towers!J132/Area!J132*(Settings!$C$16/100),Lookups!$GL$3:$G$250)),"-")</f>
        <v/>
      </c>
      <c r="K132" s="16">
        <f ref="K132:K132" t="array">IFERROR(MAX(IF(Lookups!$E$3:$E$250&lt;Towers!K132/Area!K132*(Settings!$C$16/100),Lookups!$GL$3:$G$250)),"-")</f>
        <v/>
      </c>
      <c r="L132" s="16">
        <f ref="L132:L132" t="array">IFERROR(MAX(IF(Lookups!$E$3:$E$250&lt;Towers!L132/Area!L132*(Settings!$C$16/100),Lookups!$GL$3:$G$250)),"-")</f>
        <v/>
      </c>
    </row>
    <row r="133">
      <c r="A133" s="16">
        <f>'Data'!A133</f>
        <v/>
      </c>
      <c r="B133" s="16">
        <f>'Data'!B133</f>
        <v/>
      </c>
      <c r="C133" s="16">
        <f ref="C133:C133" t="array">IFERROR(MAX(IF(Lookups!$E$3:$E$250&lt;Towers!C133/Area!C133*(Settings!$C$16/100),Lookups!$GL$3:$G$250)),"-")</f>
        <v/>
      </c>
      <c r="D133" s="16">
        <f ref="D133:D133" t="array">IFERROR(MAX(IF(Lookups!$E$3:$E$250&lt;Towers!D133/Area!D133*(Settings!$C$16/100),Lookups!$GL$3:$G$250)),"-")</f>
        <v/>
      </c>
      <c r="E133" s="16">
        <f ref="E133:E133" t="array">IFERROR(MAX(IF(Lookups!$E$3:$E$250&lt;Towers!E133/Area!E133*(Settings!$C$16/100),Lookups!$GL$3:$G$250)),"-")</f>
        <v/>
      </c>
      <c r="F133" s="16">
        <f ref="F133:F133" t="array">IFERROR(MAX(IF(Lookups!$E$3:$E$250&lt;Towers!F133/Area!F133*(Settings!$C$16/100),Lookups!$GL$3:$G$250)),"-")</f>
        <v/>
      </c>
      <c r="G133" s="16">
        <f ref="G133:G133" t="array">IFERROR(MAX(IF(Lookups!$E$3:$E$250&lt;Towers!G133/Area!G133*(Settings!$C$16/100),Lookups!$GL$3:$G$250)),"-")</f>
        <v/>
      </c>
      <c r="H133" s="16">
        <f ref="H133:H133" t="array">IFERROR(MAX(IF(Lookups!$E$3:$E$250&lt;Towers!H133/Area!H133*(Settings!$C$16/100),Lookups!$GL$3:$G$250)),"-")</f>
        <v/>
      </c>
      <c r="I133" s="16">
        <f ref="I133:I133" t="array">IFERROR(MAX(IF(Lookups!$E$3:$E$250&lt;Towers!I133/Area!I133*(Settings!$C$16/100),Lookups!$GL$3:$G$250)),"-")</f>
        <v/>
      </c>
      <c r="J133" s="16">
        <f ref="J133:J133" t="array">IFERROR(MAX(IF(Lookups!$E$3:$E$250&lt;Towers!J133/Area!J133*(Settings!$C$16/100),Lookups!$GL$3:$G$250)),"-")</f>
        <v/>
      </c>
      <c r="K133" s="16">
        <f ref="K133:K133" t="array">IFERROR(MAX(IF(Lookups!$E$3:$E$250&lt;Towers!K133/Area!K133*(Settings!$C$16/100),Lookups!$GL$3:$G$250)),"-")</f>
        <v/>
      </c>
      <c r="L133" s="16">
        <f ref="L133:L133" t="array">IFERROR(MAX(IF(Lookups!$E$3:$E$250&lt;Towers!L133/Area!L133*(Settings!$C$16/100),Lookups!$GL$3:$G$250)),"-")</f>
        <v/>
      </c>
    </row>
    <row r="134">
      <c r="A134" s="16">
        <f>'Data'!A134</f>
        <v/>
      </c>
      <c r="B134" s="16">
        <f>'Data'!B134</f>
        <v/>
      </c>
      <c r="C134" s="16">
        <f ref="C134:C134" t="array">IFERROR(MAX(IF(Lookups!$E$3:$E$250&lt;Towers!C134/Area!C134*(Settings!$C$16/100),Lookups!$GL$3:$G$250)),"-")</f>
        <v/>
      </c>
      <c r="D134" s="16">
        <f ref="D134:D134" t="array">IFERROR(MAX(IF(Lookups!$E$3:$E$250&lt;Towers!D134/Area!D134*(Settings!$C$16/100),Lookups!$GL$3:$G$250)),"-")</f>
        <v/>
      </c>
      <c r="E134" s="16">
        <f ref="E134:E134" t="array">IFERROR(MAX(IF(Lookups!$E$3:$E$250&lt;Towers!E134/Area!E134*(Settings!$C$16/100),Lookups!$GL$3:$G$250)),"-")</f>
        <v/>
      </c>
      <c r="F134" s="16">
        <f ref="F134:F134" t="array">IFERROR(MAX(IF(Lookups!$E$3:$E$250&lt;Towers!F134/Area!F134*(Settings!$C$16/100),Lookups!$GL$3:$G$250)),"-")</f>
        <v/>
      </c>
      <c r="G134" s="16">
        <f ref="G134:G134" t="array">IFERROR(MAX(IF(Lookups!$E$3:$E$250&lt;Towers!G134/Area!G134*(Settings!$C$16/100),Lookups!$GL$3:$G$250)),"-")</f>
        <v/>
      </c>
      <c r="H134" s="16">
        <f ref="H134:H134" t="array">IFERROR(MAX(IF(Lookups!$E$3:$E$250&lt;Towers!H134/Area!H134*(Settings!$C$16/100),Lookups!$GL$3:$G$250)),"-")</f>
        <v/>
      </c>
      <c r="I134" s="16">
        <f ref="I134:I134" t="array">IFERROR(MAX(IF(Lookups!$E$3:$E$250&lt;Towers!I134/Area!I134*(Settings!$C$16/100),Lookups!$GL$3:$G$250)),"-")</f>
        <v/>
      </c>
      <c r="J134" s="16">
        <f ref="J134:J134" t="array">IFERROR(MAX(IF(Lookups!$E$3:$E$250&lt;Towers!J134/Area!J134*(Settings!$C$16/100),Lookups!$GL$3:$G$250)),"-")</f>
        <v/>
      </c>
      <c r="K134" s="16">
        <f ref="K134:K134" t="array">IFERROR(MAX(IF(Lookups!$E$3:$E$250&lt;Towers!K134/Area!K134*(Settings!$C$16/100),Lookups!$GL$3:$G$250)),"-")</f>
        <v/>
      </c>
      <c r="L134" s="16">
        <f ref="L134:L134" t="array">IFERROR(MAX(IF(Lookups!$E$3:$E$250&lt;Towers!L134/Area!L134*(Settings!$C$16/100),Lookups!$GL$3:$G$250)),"-")</f>
        <v/>
      </c>
    </row>
    <row r="135">
      <c r="A135" s="16">
        <f>'Data'!A135</f>
        <v/>
      </c>
      <c r="B135" s="16">
        <f>'Data'!B135</f>
        <v/>
      </c>
      <c r="C135" s="16">
        <f ref="C135:C135" t="array">IFERROR(MAX(IF(Lookups!$E$3:$E$250&lt;Towers!C135/Area!C135*(Settings!$C$16/100),Lookups!$GL$3:$G$250)),"-")</f>
        <v/>
      </c>
      <c r="D135" s="16">
        <f ref="D135:D135" t="array">IFERROR(MAX(IF(Lookups!$E$3:$E$250&lt;Towers!D135/Area!D135*(Settings!$C$16/100),Lookups!$GL$3:$G$250)),"-")</f>
        <v/>
      </c>
      <c r="E135" s="16">
        <f ref="E135:E135" t="array">IFERROR(MAX(IF(Lookups!$E$3:$E$250&lt;Towers!E135/Area!E135*(Settings!$C$16/100),Lookups!$GL$3:$G$250)),"-")</f>
        <v/>
      </c>
      <c r="F135" s="16">
        <f ref="F135:F135" t="array">IFERROR(MAX(IF(Lookups!$E$3:$E$250&lt;Towers!F135/Area!F135*(Settings!$C$16/100),Lookups!$GL$3:$G$250)),"-")</f>
        <v/>
      </c>
      <c r="G135" s="16">
        <f ref="G135:G135" t="array">IFERROR(MAX(IF(Lookups!$E$3:$E$250&lt;Towers!G135/Area!G135*(Settings!$C$16/100),Lookups!$GL$3:$G$250)),"-")</f>
        <v/>
      </c>
      <c r="H135" s="16">
        <f ref="H135:H135" t="array">IFERROR(MAX(IF(Lookups!$E$3:$E$250&lt;Towers!H135/Area!H135*(Settings!$C$16/100),Lookups!$GL$3:$G$250)),"-")</f>
        <v/>
      </c>
      <c r="I135" s="16">
        <f ref="I135:I135" t="array">IFERROR(MAX(IF(Lookups!$E$3:$E$250&lt;Towers!I135/Area!I135*(Settings!$C$16/100),Lookups!$GL$3:$G$250)),"-")</f>
        <v/>
      </c>
      <c r="J135" s="16">
        <f ref="J135:J135" t="array">IFERROR(MAX(IF(Lookups!$E$3:$E$250&lt;Towers!J135/Area!J135*(Settings!$C$16/100),Lookups!$GL$3:$G$250)),"-")</f>
        <v/>
      </c>
      <c r="K135" s="16">
        <f ref="K135:K135" t="array">IFERROR(MAX(IF(Lookups!$E$3:$E$250&lt;Towers!K135/Area!K135*(Settings!$C$16/100),Lookups!$GL$3:$G$250)),"-")</f>
        <v/>
      </c>
      <c r="L135" s="16">
        <f ref="L135:L135" t="array">IFERROR(MAX(IF(Lookups!$E$3:$E$250&lt;Towers!L135/Area!L135*(Settings!$C$16/100),Lookups!$GL$3:$G$250)),"-")</f>
        <v/>
      </c>
    </row>
    <row r="136">
      <c r="A136" s="16">
        <f>'Data'!A136</f>
        <v/>
      </c>
      <c r="B136" s="16">
        <f>'Data'!B136</f>
        <v/>
      </c>
      <c r="C136" s="16">
        <f ref="C136:C136" t="array">IFERROR(MAX(IF(Lookups!$E$3:$E$250&lt;Towers!C136/Area!C136*(Settings!$C$16/100),Lookups!$GL$3:$G$250)),"-")</f>
        <v/>
      </c>
      <c r="D136" s="16">
        <f ref="D136:D136" t="array">IFERROR(MAX(IF(Lookups!$E$3:$E$250&lt;Towers!D136/Area!D136*(Settings!$C$16/100),Lookups!$GL$3:$G$250)),"-")</f>
        <v/>
      </c>
      <c r="E136" s="16">
        <f ref="E136:E136" t="array">IFERROR(MAX(IF(Lookups!$E$3:$E$250&lt;Towers!E136/Area!E136*(Settings!$C$16/100),Lookups!$GL$3:$G$250)),"-")</f>
        <v/>
      </c>
      <c r="F136" s="16">
        <f ref="F136:F136" t="array">IFERROR(MAX(IF(Lookups!$E$3:$E$250&lt;Towers!F136/Area!F136*(Settings!$C$16/100),Lookups!$GL$3:$G$250)),"-")</f>
        <v/>
      </c>
      <c r="G136" s="16">
        <f ref="G136:G136" t="array">IFERROR(MAX(IF(Lookups!$E$3:$E$250&lt;Towers!G136/Area!G136*(Settings!$C$16/100),Lookups!$GL$3:$G$250)),"-")</f>
        <v/>
      </c>
      <c r="H136" s="16">
        <f ref="H136:H136" t="array">IFERROR(MAX(IF(Lookups!$E$3:$E$250&lt;Towers!H136/Area!H136*(Settings!$C$16/100),Lookups!$GL$3:$G$250)),"-")</f>
        <v/>
      </c>
      <c r="I136" s="16">
        <f ref="I136:I136" t="array">IFERROR(MAX(IF(Lookups!$E$3:$E$250&lt;Towers!I136/Area!I136*(Settings!$C$16/100),Lookups!$GL$3:$G$250)),"-")</f>
        <v/>
      </c>
      <c r="J136" s="16">
        <f ref="J136:J136" t="array">IFERROR(MAX(IF(Lookups!$E$3:$E$250&lt;Towers!J136/Area!J136*(Settings!$C$16/100),Lookups!$GL$3:$G$250)),"-")</f>
        <v/>
      </c>
      <c r="K136" s="16">
        <f ref="K136:K136" t="array">IFERROR(MAX(IF(Lookups!$E$3:$E$250&lt;Towers!K136/Area!K136*(Settings!$C$16/100),Lookups!$GL$3:$G$250)),"-")</f>
        <v/>
      </c>
      <c r="L136" s="16">
        <f ref="L136:L136" t="array">IFERROR(MAX(IF(Lookups!$E$3:$E$250&lt;Towers!L136/Area!L136*(Settings!$C$16/100),Lookups!$GL$3:$G$250)),"-")</f>
        <v/>
      </c>
    </row>
    <row r="137">
      <c r="A137" s="16">
        <f>'Data'!A137</f>
        <v/>
      </c>
      <c r="B137" s="16">
        <f>'Data'!B137</f>
        <v/>
      </c>
      <c r="C137" s="16">
        <f ref="C137:C137" t="array">IFERROR(MAX(IF(Lookups!$E$3:$E$250&lt;Towers!C137/Area!C137*(Settings!$C$16/100),Lookups!$GL$3:$G$250)),"-")</f>
        <v/>
      </c>
      <c r="D137" s="16">
        <f ref="D137:D137" t="array">IFERROR(MAX(IF(Lookups!$E$3:$E$250&lt;Towers!D137/Area!D137*(Settings!$C$16/100),Lookups!$GL$3:$G$250)),"-")</f>
        <v/>
      </c>
      <c r="E137" s="16">
        <f ref="E137:E137" t="array">IFERROR(MAX(IF(Lookups!$E$3:$E$250&lt;Towers!E137/Area!E137*(Settings!$C$16/100),Lookups!$GL$3:$G$250)),"-")</f>
        <v/>
      </c>
      <c r="F137" s="16">
        <f ref="F137:F137" t="array">IFERROR(MAX(IF(Lookups!$E$3:$E$250&lt;Towers!F137/Area!F137*(Settings!$C$16/100),Lookups!$GL$3:$G$250)),"-")</f>
        <v/>
      </c>
      <c r="G137" s="16">
        <f ref="G137:G137" t="array">IFERROR(MAX(IF(Lookups!$E$3:$E$250&lt;Towers!G137/Area!G137*(Settings!$C$16/100),Lookups!$GL$3:$G$250)),"-")</f>
        <v/>
      </c>
      <c r="H137" s="16">
        <f ref="H137:H137" t="array">IFERROR(MAX(IF(Lookups!$E$3:$E$250&lt;Towers!H137/Area!H137*(Settings!$C$16/100),Lookups!$GL$3:$G$250)),"-")</f>
        <v/>
      </c>
      <c r="I137" s="16">
        <f ref="I137:I137" t="array">IFERROR(MAX(IF(Lookups!$E$3:$E$250&lt;Towers!I137/Area!I137*(Settings!$C$16/100),Lookups!$GL$3:$G$250)),"-")</f>
        <v/>
      </c>
      <c r="J137" s="16">
        <f ref="J137:J137" t="array">IFERROR(MAX(IF(Lookups!$E$3:$E$250&lt;Towers!J137/Area!J137*(Settings!$C$16/100),Lookups!$GL$3:$G$250)),"-")</f>
        <v/>
      </c>
      <c r="K137" s="16">
        <f ref="K137:K137" t="array">IFERROR(MAX(IF(Lookups!$E$3:$E$250&lt;Towers!K137/Area!K137*(Settings!$C$16/100),Lookups!$GL$3:$G$250)),"-")</f>
        <v/>
      </c>
      <c r="L137" s="16">
        <f ref="L137:L137" t="array">IFERROR(MAX(IF(Lookups!$E$3:$E$250&lt;Towers!L137/Area!L137*(Settings!$C$16/100),Lookups!$GL$3:$G$250)),"-")</f>
        <v/>
      </c>
    </row>
    <row r="138">
      <c r="A138" s="16">
        <f>'Data'!A138</f>
        <v/>
      </c>
      <c r="B138" s="16">
        <f>'Data'!B138</f>
        <v/>
      </c>
      <c r="C138" s="16">
        <f ref="C138:C138" t="array">IFERROR(MAX(IF(Lookups!$E$3:$E$250&lt;Towers!C138/Area!C138*(Settings!$C$16/100),Lookups!$GL$3:$G$250)),"-")</f>
        <v/>
      </c>
      <c r="D138" s="16">
        <f ref="D138:D138" t="array">IFERROR(MAX(IF(Lookups!$E$3:$E$250&lt;Towers!D138/Area!D138*(Settings!$C$16/100),Lookups!$GL$3:$G$250)),"-")</f>
        <v/>
      </c>
      <c r="E138" s="16">
        <f ref="E138:E138" t="array">IFERROR(MAX(IF(Lookups!$E$3:$E$250&lt;Towers!E138/Area!E138*(Settings!$C$16/100),Lookups!$GL$3:$G$250)),"-")</f>
        <v/>
      </c>
      <c r="F138" s="16">
        <f ref="F138:F138" t="array">IFERROR(MAX(IF(Lookups!$E$3:$E$250&lt;Towers!F138/Area!F138*(Settings!$C$16/100),Lookups!$GL$3:$G$250)),"-")</f>
        <v/>
      </c>
      <c r="G138" s="16">
        <f ref="G138:G138" t="array">IFERROR(MAX(IF(Lookups!$E$3:$E$250&lt;Towers!G138/Area!G138*(Settings!$C$16/100),Lookups!$GL$3:$G$250)),"-")</f>
        <v/>
      </c>
      <c r="H138" s="16">
        <f ref="H138:H138" t="array">IFERROR(MAX(IF(Lookups!$E$3:$E$250&lt;Towers!H138/Area!H138*(Settings!$C$16/100),Lookups!$GL$3:$G$250)),"-")</f>
        <v/>
      </c>
      <c r="I138" s="16">
        <f ref="I138:I138" t="array">IFERROR(MAX(IF(Lookups!$E$3:$E$250&lt;Towers!I138/Area!I138*(Settings!$C$16/100),Lookups!$GL$3:$G$250)),"-")</f>
        <v/>
      </c>
      <c r="J138" s="16">
        <f ref="J138:J138" t="array">IFERROR(MAX(IF(Lookups!$E$3:$E$250&lt;Towers!J138/Area!J138*(Settings!$C$16/100),Lookups!$GL$3:$G$250)),"-")</f>
        <v/>
      </c>
      <c r="K138" s="16">
        <f ref="K138:K138" t="array">IFERROR(MAX(IF(Lookups!$E$3:$E$250&lt;Towers!K138/Area!K138*(Settings!$C$16/100),Lookups!$GL$3:$G$250)),"-")</f>
        <v/>
      </c>
      <c r="L138" s="16">
        <f ref="L138:L138" t="array">IFERROR(MAX(IF(Lookups!$E$3:$E$250&lt;Towers!L138/Area!L138*(Settings!$C$16/100),Lookups!$GL$3:$G$250)),"-")</f>
        <v/>
      </c>
    </row>
    <row r="139">
      <c r="A139" s="16">
        <f>'Data'!A139</f>
        <v/>
      </c>
      <c r="B139" s="16">
        <f>'Data'!B139</f>
        <v/>
      </c>
      <c r="C139" s="16">
        <f ref="C139:C139" t="array">IFERROR(MAX(IF(Lookups!$E$3:$E$250&lt;Towers!C139/Area!C139*(Settings!$C$16/100),Lookups!$GL$3:$G$250)),"-")</f>
        <v/>
      </c>
      <c r="D139" s="16">
        <f ref="D139:D139" t="array">IFERROR(MAX(IF(Lookups!$E$3:$E$250&lt;Towers!D139/Area!D139*(Settings!$C$16/100),Lookups!$GL$3:$G$250)),"-")</f>
        <v/>
      </c>
      <c r="E139" s="16">
        <f ref="E139:E139" t="array">IFERROR(MAX(IF(Lookups!$E$3:$E$250&lt;Towers!E139/Area!E139*(Settings!$C$16/100),Lookups!$GL$3:$G$250)),"-")</f>
        <v/>
      </c>
      <c r="F139" s="16">
        <f ref="F139:F139" t="array">IFERROR(MAX(IF(Lookups!$E$3:$E$250&lt;Towers!F139/Area!F139*(Settings!$C$16/100),Lookups!$GL$3:$G$250)),"-")</f>
        <v/>
      </c>
      <c r="G139" s="16">
        <f ref="G139:G139" t="array">IFERROR(MAX(IF(Lookups!$E$3:$E$250&lt;Towers!G139/Area!G139*(Settings!$C$16/100),Lookups!$GL$3:$G$250)),"-")</f>
        <v/>
      </c>
      <c r="H139" s="16">
        <f ref="H139:H139" t="array">IFERROR(MAX(IF(Lookups!$E$3:$E$250&lt;Towers!H139/Area!H139*(Settings!$C$16/100),Lookups!$GL$3:$G$250)),"-")</f>
        <v/>
      </c>
      <c r="I139" s="16">
        <f ref="I139:I139" t="array">IFERROR(MAX(IF(Lookups!$E$3:$E$250&lt;Towers!I139/Area!I139*(Settings!$C$16/100),Lookups!$GL$3:$G$250)),"-")</f>
        <v/>
      </c>
      <c r="J139" s="16">
        <f ref="J139:J139" t="array">IFERROR(MAX(IF(Lookups!$E$3:$E$250&lt;Towers!J139/Area!J139*(Settings!$C$16/100),Lookups!$GL$3:$G$250)),"-")</f>
        <v/>
      </c>
      <c r="K139" s="16">
        <f ref="K139:K139" t="array">IFERROR(MAX(IF(Lookups!$E$3:$E$250&lt;Towers!K139/Area!K139*(Settings!$C$16/100),Lookups!$GL$3:$G$250)),"-")</f>
        <v/>
      </c>
      <c r="L139" s="16">
        <f ref="L139:L139" t="array">IFERROR(MAX(IF(Lookups!$E$3:$E$250&lt;Towers!L139/Area!L139*(Settings!$C$16/100),Lookups!$GL$3:$G$250)),"-")</f>
        <v/>
      </c>
    </row>
    <row r="140">
      <c r="A140" s="16">
        <f>'Data'!A140</f>
        <v/>
      </c>
      <c r="B140" s="16">
        <f>'Data'!B140</f>
        <v/>
      </c>
      <c r="C140" s="16">
        <f ref="C140:C140" t="array">IFERROR(MAX(IF(Lookups!$E$3:$E$250&lt;Towers!C140/Area!C140*(Settings!$C$16/100),Lookups!$GL$3:$G$250)),"-")</f>
        <v/>
      </c>
      <c r="D140" s="16">
        <f ref="D140:D140" t="array">IFERROR(MAX(IF(Lookups!$E$3:$E$250&lt;Towers!D140/Area!D140*(Settings!$C$16/100),Lookups!$GL$3:$G$250)),"-")</f>
        <v/>
      </c>
      <c r="E140" s="16">
        <f ref="E140:E140" t="array">IFERROR(MAX(IF(Lookups!$E$3:$E$250&lt;Towers!E140/Area!E140*(Settings!$C$16/100),Lookups!$GL$3:$G$250)),"-")</f>
        <v/>
      </c>
      <c r="F140" s="16">
        <f ref="F140:F140" t="array">IFERROR(MAX(IF(Lookups!$E$3:$E$250&lt;Towers!F140/Area!F140*(Settings!$C$16/100),Lookups!$GL$3:$G$250)),"-")</f>
        <v/>
      </c>
      <c r="G140" s="16">
        <f ref="G140:G140" t="array">IFERROR(MAX(IF(Lookups!$E$3:$E$250&lt;Towers!G140/Area!G140*(Settings!$C$16/100),Lookups!$GL$3:$G$250)),"-")</f>
        <v/>
      </c>
      <c r="H140" s="16">
        <f ref="H140:H140" t="array">IFERROR(MAX(IF(Lookups!$E$3:$E$250&lt;Towers!H140/Area!H140*(Settings!$C$16/100),Lookups!$GL$3:$G$250)),"-")</f>
        <v/>
      </c>
      <c r="I140" s="16">
        <f ref="I140:I140" t="array">IFERROR(MAX(IF(Lookups!$E$3:$E$250&lt;Towers!I140/Area!I140*(Settings!$C$16/100),Lookups!$GL$3:$G$250)),"-")</f>
        <v/>
      </c>
      <c r="J140" s="16">
        <f ref="J140:J140" t="array">IFERROR(MAX(IF(Lookups!$E$3:$E$250&lt;Towers!J140/Area!J140*(Settings!$C$16/100),Lookups!$GL$3:$G$250)),"-")</f>
        <v/>
      </c>
      <c r="K140" s="16">
        <f ref="K140:K140" t="array">IFERROR(MAX(IF(Lookups!$E$3:$E$250&lt;Towers!K140/Area!K140*(Settings!$C$16/100),Lookups!$GL$3:$G$250)),"-")</f>
        <v/>
      </c>
      <c r="L140" s="16">
        <f ref="L140:L140" t="array">IFERROR(MAX(IF(Lookups!$E$3:$E$250&lt;Towers!L140/Area!L140*(Settings!$C$16/100),Lookups!$GL$3:$G$250)),"-")</f>
        <v/>
      </c>
    </row>
    <row r="141">
      <c r="A141" s="16">
        <f>'Data'!A141</f>
        <v/>
      </c>
      <c r="B141" s="16">
        <f>'Data'!B141</f>
        <v/>
      </c>
      <c r="C141" s="16">
        <f ref="C141:C141" t="array">IFERROR(MAX(IF(Lookups!$E$3:$E$250&lt;Towers!C141/Area!C141*(Settings!$C$16/100),Lookups!$GL$3:$G$250)),"-")</f>
        <v/>
      </c>
      <c r="D141" s="16">
        <f ref="D141:D141" t="array">IFERROR(MAX(IF(Lookups!$E$3:$E$250&lt;Towers!D141/Area!D141*(Settings!$C$16/100),Lookups!$GL$3:$G$250)),"-")</f>
        <v/>
      </c>
      <c r="E141" s="16">
        <f ref="E141:E141" t="array">IFERROR(MAX(IF(Lookups!$E$3:$E$250&lt;Towers!E141/Area!E141*(Settings!$C$16/100),Lookups!$GL$3:$G$250)),"-")</f>
        <v/>
      </c>
      <c r="F141" s="16">
        <f ref="F141:F141" t="array">IFERROR(MAX(IF(Lookups!$E$3:$E$250&lt;Towers!F141/Area!F141*(Settings!$C$16/100),Lookups!$GL$3:$G$250)),"-")</f>
        <v/>
      </c>
      <c r="G141" s="16">
        <f ref="G141:G141" t="array">IFERROR(MAX(IF(Lookups!$E$3:$E$250&lt;Towers!G141/Area!G141*(Settings!$C$16/100),Lookups!$GL$3:$G$250)),"-")</f>
        <v/>
      </c>
      <c r="H141" s="16">
        <f ref="H141:H141" t="array">IFERROR(MAX(IF(Lookups!$E$3:$E$250&lt;Towers!H141/Area!H141*(Settings!$C$16/100),Lookups!$GL$3:$G$250)),"-")</f>
        <v/>
      </c>
      <c r="I141" s="16">
        <f ref="I141:I141" t="array">IFERROR(MAX(IF(Lookups!$E$3:$E$250&lt;Towers!I141/Area!I141*(Settings!$C$16/100),Lookups!$GL$3:$G$250)),"-")</f>
        <v/>
      </c>
      <c r="J141" s="16">
        <f ref="J141:J141" t="array">IFERROR(MAX(IF(Lookups!$E$3:$E$250&lt;Towers!J141/Area!J141*(Settings!$C$16/100),Lookups!$GL$3:$G$250)),"-")</f>
        <v/>
      </c>
      <c r="K141" s="16">
        <f ref="K141:K141" t="array">IFERROR(MAX(IF(Lookups!$E$3:$E$250&lt;Towers!K141/Area!K141*(Settings!$C$16/100),Lookups!$GL$3:$G$250)),"-")</f>
        <v/>
      </c>
      <c r="L141" s="16">
        <f ref="L141:L141" t="array">IFERROR(MAX(IF(Lookups!$E$3:$E$250&lt;Towers!L141/Area!L141*(Settings!$C$16/100),Lookups!$GL$3:$G$250)),"-")</f>
        <v/>
      </c>
    </row>
    <row r="142">
      <c r="A142" s="16">
        <f>'Data'!A142</f>
        <v/>
      </c>
      <c r="B142" s="16">
        <f>'Data'!B142</f>
        <v/>
      </c>
      <c r="C142" s="16">
        <f ref="C142:C142" t="array">IFERROR(MAX(IF(Lookups!$E$3:$E$250&lt;Towers!C142/Area!C142*(Settings!$C$16/100),Lookups!$GL$3:$G$250)),"-")</f>
        <v/>
      </c>
      <c r="D142" s="16">
        <f ref="D142:D142" t="array">IFERROR(MAX(IF(Lookups!$E$3:$E$250&lt;Towers!D142/Area!D142*(Settings!$C$16/100),Lookups!$GL$3:$G$250)),"-")</f>
        <v/>
      </c>
      <c r="E142" s="16">
        <f ref="E142:E142" t="array">IFERROR(MAX(IF(Lookups!$E$3:$E$250&lt;Towers!E142/Area!E142*(Settings!$C$16/100),Lookups!$GL$3:$G$250)),"-")</f>
        <v/>
      </c>
      <c r="F142" s="16">
        <f ref="F142:F142" t="array">IFERROR(MAX(IF(Lookups!$E$3:$E$250&lt;Towers!F142/Area!F142*(Settings!$C$16/100),Lookups!$GL$3:$G$250)),"-")</f>
        <v/>
      </c>
      <c r="G142" s="16">
        <f ref="G142:G142" t="array">IFERROR(MAX(IF(Lookups!$E$3:$E$250&lt;Towers!G142/Area!G142*(Settings!$C$16/100),Lookups!$GL$3:$G$250)),"-")</f>
        <v/>
      </c>
      <c r="H142" s="16">
        <f ref="H142:H142" t="array">IFERROR(MAX(IF(Lookups!$E$3:$E$250&lt;Towers!H142/Area!H142*(Settings!$C$16/100),Lookups!$GL$3:$G$250)),"-")</f>
        <v/>
      </c>
      <c r="I142" s="16">
        <f ref="I142:I142" t="array">IFERROR(MAX(IF(Lookups!$E$3:$E$250&lt;Towers!I142/Area!I142*(Settings!$C$16/100),Lookups!$GL$3:$G$250)),"-")</f>
        <v/>
      </c>
      <c r="J142" s="16">
        <f ref="J142:J142" t="array">IFERROR(MAX(IF(Lookups!$E$3:$E$250&lt;Towers!J142/Area!J142*(Settings!$C$16/100),Lookups!$GL$3:$G$250)),"-")</f>
        <v/>
      </c>
      <c r="K142" s="16">
        <f ref="K142:K142" t="array">IFERROR(MAX(IF(Lookups!$E$3:$E$250&lt;Towers!K142/Area!K142*(Settings!$C$16/100),Lookups!$GL$3:$G$250)),"-")</f>
        <v/>
      </c>
      <c r="L142" s="16">
        <f ref="L142:L142" t="array">IFERROR(MAX(IF(Lookups!$E$3:$E$250&lt;Towers!L142/Area!L142*(Settings!$C$16/100),Lookups!$GL$3:$G$250)),"-")</f>
        <v/>
      </c>
    </row>
    <row r="143">
      <c r="A143" s="16">
        <f>'Data'!A143</f>
        <v/>
      </c>
      <c r="B143" s="16">
        <f>'Data'!B143</f>
        <v/>
      </c>
      <c r="C143" s="16">
        <f ref="C143:C143" t="array">IFERROR(MAX(IF(Lookups!$E$3:$E$250&lt;Towers!C143/Area!C143*(Settings!$C$16/100),Lookups!$GL$3:$G$250)),"-")</f>
        <v/>
      </c>
      <c r="D143" s="16">
        <f ref="D143:D143" t="array">IFERROR(MAX(IF(Lookups!$E$3:$E$250&lt;Towers!D143/Area!D143*(Settings!$C$16/100),Lookups!$GL$3:$G$250)),"-")</f>
        <v/>
      </c>
      <c r="E143" s="16">
        <f ref="E143:E143" t="array">IFERROR(MAX(IF(Lookups!$E$3:$E$250&lt;Towers!E143/Area!E143*(Settings!$C$16/100),Lookups!$GL$3:$G$250)),"-")</f>
        <v/>
      </c>
      <c r="F143" s="16">
        <f ref="F143:F143" t="array">IFERROR(MAX(IF(Lookups!$E$3:$E$250&lt;Towers!F143/Area!F143*(Settings!$C$16/100),Lookups!$GL$3:$G$250)),"-")</f>
        <v/>
      </c>
      <c r="G143" s="16">
        <f ref="G143:G143" t="array">IFERROR(MAX(IF(Lookups!$E$3:$E$250&lt;Towers!G143/Area!G143*(Settings!$C$16/100),Lookups!$GL$3:$G$250)),"-")</f>
        <v/>
      </c>
      <c r="H143" s="16">
        <f ref="H143:H143" t="array">IFERROR(MAX(IF(Lookups!$E$3:$E$250&lt;Towers!H143/Area!H143*(Settings!$C$16/100),Lookups!$GL$3:$G$250)),"-")</f>
        <v/>
      </c>
      <c r="I143" s="16">
        <f ref="I143:I143" t="array">IFERROR(MAX(IF(Lookups!$E$3:$E$250&lt;Towers!I143/Area!I143*(Settings!$C$16/100),Lookups!$GL$3:$G$250)),"-")</f>
        <v/>
      </c>
      <c r="J143" s="16">
        <f ref="J143:J143" t="array">IFERROR(MAX(IF(Lookups!$E$3:$E$250&lt;Towers!J143/Area!J143*(Settings!$C$16/100),Lookups!$GL$3:$G$250)),"-")</f>
        <v/>
      </c>
      <c r="K143" s="16">
        <f ref="K143:K143" t="array">IFERROR(MAX(IF(Lookups!$E$3:$E$250&lt;Towers!K143/Area!K143*(Settings!$C$16/100),Lookups!$GL$3:$G$250)),"-")</f>
        <v/>
      </c>
      <c r="L143" s="16">
        <f ref="L143:L143" t="array">IFERROR(MAX(IF(Lookups!$E$3:$E$250&lt;Towers!L143/Area!L143*(Settings!$C$16/100),Lookups!$GL$3:$G$250)),"-")</f>
        <v/>
      </c>
    </row>
    <row r="144">
      <c r="A144" s="16">
        <f>'Data'!A144</f>
        <v/>
      </c>
      <c r="B144" s="16">
        <f>'Data'!B144</f>
        <v/>
      </c>
      <c r="C144" s="16">
        <f ref="C144:C144" t="array">IFERROR(MAX(IF(Lookups!$E$3:$E$250&lt;Towers!C144/Area!C144*(Settings!$C$16/100),Lookups!$GL$3:$G$250)),"-")</f>
        <v/>
      </c>
      <c r="D144" s="16">
        <f ref="D144:D144" t="array">IFERROR(MAX(IF(Lookups!$E$3:$E$250&lt;Towers!D144/Area!D144*(Settings!$C$16/100),Lookups!$GL$3:$G$250)),"-")</f>
        <v/>
      </c>
      <c r="E144" s="16">
        <f ref="E144:E144" t="array">IFERROR(MAX(IF(Lookups!$E$3:$E$250&lt;Towers!E144/Area!E144*(Settings!$C$16/100),Lookups!$GL$3:$G$250)),"-")</f>
        <v/>
      </c>
      <c r="F144" s="16">
        <f ref="F144:F144" t="array">IFERROR(MAX(IF(Lookups!$E$3:$E$250&lt;Towers!F144/Area!F144*(Settings!$C$16/100),Lookups!$GL$3:$G$250)),"-")</f>
        <v/>
      </c>
      <c r="G144" s="16">
        <f ref="G144:G144" t="array">IFERROR(MAX(IF(Lookups!$E$3:$E$250&lt;Towers!G144/Area!G144*(Settings!$C$16/100),Lookups!$GL$3:$G$250)),"-")</f>
        <v/>
      </c>
      <c r="H144" s="16">
        <f ref="H144:H144" t="array">IFERROR(MAX(IF(Lookups!$E$3:$E$250&lt;Towers!H144/Area!H144*(Settings!$C$16/100),Lookups!$GL$3:$G$250)),"-")</f>
        <v/>
      </c>
      <c r="I144" s="16">
        <f ref="I144:I144" t="array">IFERROR(MAX(IF(Lookups!$E$3:$E$250&lt;Towers!I144/Area!I144*(Settings!$C$16/100),Lookups!$GL$3:$G$250)),"-")</f>
        <v/>
      </c>
      <c r="J144" s="16">
        <f ref="J144:J144" t="array">IFERROR(MAX(IF(Lookups!$E$3:$E$250&lt;Towers!J144/Area!J144*(Settings!$C$16/100),Lookups!$GL$3:$G$250)),"-")</f>
        <v/>
      </c>
      <c r="K144" s="16">
        <f ref="K144:K144" t="array">IFERROR(MAX(IF(Lookups!$E$3:$E$250&lt;Towers!K144/Area!K144*(Settings!$C$16/100),Lookups!$GL$3:$G$250)),"-")</f>
        <v/>
      </c>
      <c r="L144" s="16">
        <f ref="L144:L144" t="array">IFERROR(MAX(IF(Lookups!$E$3:$E$250&lt;Towers!L144/Area!L144*(Settings!$C$16/100),Lookups!$GL$3:$G$250)),"-")</f>
        <v/>
      </c>
    </row>
    <row r="145">
      <c r="A145" s="16">
        <f>'Data'!A145</f>
        <v/>
      </c>
      <c r="B145" s="16">
        <f>'Data'!B145</f>
        <v/>
      </c>
      <c r="C145" s="16">
        <f ref="C145:C145" t="array">IFERROR(MAX(IF(Lookups!$E$3:$E$250&lt;Towers!C145/Area!C145*(Settings!$C$16/100),Lookups!$GL$3:$G$250)),"-")</f>
        <v/>
      </c>
      <c r="D145" s="16">
        <f ref="D145:D145" t="array">IFERROR(MAX(IF(Lookups!$E$3:$E$250&lt;Towers!D145/Area!D145*(Settings!$C$16/100),Lookups!$GL$3:$G$250)),"-")</f>
        <v/>
      </c>
      <c r="E145" s="16">
        <f ref="E145:E145" t="array">IFERROR(MAX(IF(Lookups!$E$3:$E$250&lt;Towers!E145/Area!E145*(Settings!$C$16/100),Lookups!$GL$3:$G$250)),"-")</f>
        <v/>
      </c>
      <c r="F145" s="16">
        <f ref="F145:F145" t="array">IFERROR(MAX(IF(Lookups!$E$3:$E$250&lt;Towers!F145/Area!F145*(Settings!$C$16/100),Lookups!$GL$3:$G$250)),"-")</f>
        <v/>
      </c>
      <c r="G145" s="16">
        <f ref="G145:G145" t="array">IFERROR(MAX(IF(Lookups!$E$3:$E$250&lt;Towers!G145/Area!G145*(Settings!$C$16/100),Lookups!$GL$3:$G$250)),"-")</f>
        <v/>
      </c>
      <c r="H145" s="16">
        <f ref="H145:H145" t="array">IFERROR(MAX(IF(Lookups!$E$3:$E$250&lt;Towers!H145/Area!H145*(Settings!$C$16/100),Lookups!$GL$3:$G$250)),"-")</f>
        <v/>
      </c>
      <c r="I145" s="16">
        <f ref="I145:I145" t="array">IFERROR(MAX(IF(Lookups!$E$3:$E$250&lt;Towers!I145/Area!I145*(Settings!$C$16/100),Lookups!$GL$3:$G$250)),"-")</f>
        <v/>
      </c>
      <c r="J145" s="16">
        <f ref="J145:J145" t="array">IFERROR(MAX(IF(Lookups!$E$3:$E$250&lt;Towers!J145/Area!J145*(Settings!$C$16/100),Lookups!$GL$3:$G$250)),"-")</f>
        <v/>
      </c>
      <c r="K145" s="16">
        <f ref="K145:K145" t="array">IFERROR(MAX(IF(Lookups!$E$3:$E$250&lt;Towers!K145/Area!K145*(Settings!$C$16/100),Lookups!$GL$3:$G$250)),"-")</f>
        <v/>
      </c>
      <c r="L145" s="16">
        <f ref="L145:L145" t="array">IFERROR(MAX(IF(Lookups!$E$3:$E$250&lt;Towers!L145/Area!L145*(Settings!$C$16/100),Lookups!$GL$3:$G$250)),"-")</f>
        <v/>
      </c>
    </row>
    <row r="146">
      <c r="A146" s="16">
        <f>'Data'!A146</f>
        <v/>
      </c>
      <c r="B146" s="16">
        <f>'Data'!B146</f>
        <v/>
      </c>
      <c r="C146" s="16">
        <f ref="C146:C146" t="array">IFERROR(MAX(IF(Lookups!$E$3:$E$250&lt;Towers!C146/Area!C146*(Settings!$C$16/100),Lookups!$GL$3:$G$250)),"-")</f>
        <v/>
      </c>
      <c r="D146" s="16">
        <f ref="D146:D146" t="array">IFERROR(MAX(IF(Lookups!$E$3:$E$250&lt;Towers!D146/Area!D146*(Settings!$C$16/100),Lookups!$GL$3:$G$250)),"-")</f>
        <v/>
      </c>
      <c r="E146" s="16">
        <f ref="E146:E146" t="array">IFERROR(MAX(IF(Lookups!$E$3:$E$250&lt;Towers!E146/Area!E146*(Settings!$C$16/100),Lookups!$GL$3:$G$250)),"-")</f>
        <v/>
      </c>
      <c r="F146" s="16">
        <f ref="F146:F146" t="array">IFERROR(MAX(IF(Lookups!$E$3:$E$250&lt;Towers!F146/Area!F146*(Settings!$C$16/100),Lookups!$GL$3:$G$250)),"-")</f>
        <v/>
      </c>
      <c r="G146" s="16">
        <f ref="G146:G146" t="array">IFERROR(MAX(IF(Lookups!$E$3:$E$250&lt;Towers!G146/Area!G146*(Settings!$C$16/100),Lookups!$GL$3:$G$250)),"-")</f>
        <v/>
      </c>
      <c r="H146" s="16">
        <f ref="H146:H146" t="array">IFERROR(MAX(IF(Lookups!$E$3:$E$250&lt;Towers!H146/Area!H146*(Settings!$C$16/100),Lookups!$GL$3:$G$250)),"-")</f>
        <v/>
      </c>
      <c r="I146" s="16">
        <f ref="I146:I146" t="array">IFERROR(MAX(IF(Lookups!$E$3:$E$250&lt;Towers!I146/Area!I146*(Settings!$C$16/100),Lookups!$GL$3:$G$250)),"-")</f>
        <v/>
      </c>
      <c r="J146" s="16">
        <f ref="J146:J146" t="array">IFERROR(MAX(IF(Lookups!$E$3:$E$250&lt;Towers!J146/Area!J146*(Settings!$C$16/100),Lookups!$GL$3:$G$250)),"-")</f>
        <v/>
      </c>
      <c r="K146" s="16">
        <f ref="K146:K146" t="array">IFERROR(MAX(IF(Lookups!$E$3:$E$250&lt;Towers!K146/Area!K146*(Settings!$C$16/100),Lookups!$GL$3:$G$250)),"-")</f>
        <v/>
      </c>
      <c r="L146" s="16">
        <f ref="L146:L146" t="array">IFERROR(MAX(IF(Lookups!$E$3:$E$250&lt;Towers!L146/Area!L146*(Settings!$C$16/100),Lookups!$GL$3:$G$250)),"-")</f>
        <v/>
      </c>
    </row>
    <row r="147">
      <c r="A147" s="16">
        <f>'Data'!A147</f>
        <v/>
      </c>
      <c r="B147" s="16">
        <f>'Data'!B147</f>
        <v/>
      </c>
      <c r="C147" s="16">
        <f ref="C147:C147" t="array">IFERROR(MAX(IF(Lookups!$E$3:$E$250&lt;Towers!C147/Area!C147*(Settings!$C$16/100),Lookups!$GL$3:$G$250)),"-")</f>
        <v/>
      </c>
      <c r="D147" s="16">
        <f ref="D147:D147" t="array">IFERROR(MAX(IF(Lookups!$E$3:$E$250&lt;Towers!D147/Area!D147*(Settings!$C$16/100),Lookups!$GL$3:$G$250)),"-")</f>
        <v/>
      </c>
      <c r="E147" s="16">
        <f ref="E147:E147" t="array">IFERROR(MAX(IF(Lookups!$E$3:$E$250&lt;Towers!E147/Area!E147*(Settings!$C$16/100),Lookups!$GL$3:$G$250)),"-")</f>
        <v/>
      </c>
      <c r="F147" s="16">
        <f ref="F147:F147" t="array">IFERROR(MAX(IF(Lookups!$E$3:$E$250&lt;Towers!F147/Area!F147*(Settings!$C$16/100),Lookups!$GL$3:$G$250)),"-")</f>
        <v/>
      </c>
      <c r="G147" s="16">
        <f ref="G147:G147" t="array">IFERROR(MAX(IF(Lookups!$E$3:$E$250&lt;Towers!G147/Area!G147*(Settings!$C$16/100),Lookups!$GL$3:$G$250)),"-")</f>
        <v/>
      </c>
      <c r="H147" s="16">
        <f ref="H147:H147" t="array">IFERROR(MAX(IF(Lookups!$E$3:$E$250&lt;Towers!H147/Area!H147*(Settings!$C$16/100),Lookups!$GL$3:$G$250)),"-")</f>
        <v/>
      </c>
      <c r="I147" s="16">
        <f ref="I147:I147" t="array">IFERROR(MAX(IF(Lookups!$E$3:$E$250&lt;Towers!I147/Area!I147*(Settings!$C$16/100),Lookups!$GL$3:$G$250)),"-")</f>
        <v/>
      </c>
      <c r="J147" s="16">
        <f ref="J147:J147" t="array">IFERROR(MAX(IF(Lookups!$E$3:$E$250&lt;Towers!J147/Area!J147*(Settings!$C$16/100),Lookups!$GL$3:$G$250)),"-")</f>
        <v/>
      </c>
      <c r="K147" s="16">
        <f ref="K147:K147" t="array">IFERROR(MAX(IF(Lookups!$E$3:$E$250&lt;Towers!K147/Area!K147*(Settings!$C$16/100),Lookups!$GL$3:$G$250)),"-")</f>
        <v/>
      </c>
      <c r="L147" s="16">
        <f ref="L147:L147" t="array">IFERROR(MAX(IF(Lookups!$E$3:$E$250&lt;Towers!L147/Area!L147*(Settings!$C$16/100),Lookups!$GL$3:$G$250)),"-")</f>
        <v/>
      </c>
    </row>
    <row r="148">
      <c r="A148" s="16">
        <f>'Data'!A148</f>
        <v/>
      </c>
      <c r="B148" s="16">
        <f>'Data'!B148</f>
        <v/>
      </c>
      <c r="C148" s="16">
        <f ref="C148:C148" t="array">IFERROR(MAX(IF(Lookups!$E$3:$E$250&lt;Towers!C148/Area!C148*(Settings!$C$16/100),Lookups!$GL$3:$G$250)),"-")</f>
        <v/>
      </c>
      <c r="D148" s="16">
        <f ref="D148:D148" t="array">IFERROR(MAX(IF(Lookups!$E$3:$E$250&lt;Towers!D148/Area!D148*(Settings!$C$16/100),Lookups!$GL$3:$G$250)),"-")</f>
        <v/>
      </c>
      <c r="E148" s="16">
        <f ref="E148:E148" t="array">IFERROR(MAX(IF(Lookups!$E$3:$E$250&lt;Towers!E148/Area!E148*(Settings!$C$16/100),Lookups!$GL$3:$G$250)),"-")</f>
        <v/>
      </c>
      <c r="F148" s="16">
        <f ref="F148:F148" t="array">IFERROR(MAX(IF(Lookups!$E$3:$E$250&lt;Towers!F148/Area!F148*(Settings!$C$16/100),Lookups!$GL$3:$G$250)),"-")</f>
        <v/>
      </c>
      <c r="G148" s="16">
        <f ref="G148:G148" t="array">IFERROR(MAX(IF(Lookups!$E$3:$E$250&lt;Towers!G148/Area!G148*(Settings!$C$16/100),Lookups!$GL$3:$G$250)),"-")</f>
        <v/>
      </c>
      <c r="H148" s="16">
        <f ref="H148:H148" t="array">IFERROR(MAX(IF(Lookups!$E$3:$E$250&lt;Towers!H148/Area!H148*(Settings!$C$16/100),Lookups!$GL$3:$G$250)),"-")</f>
        <v/>
      </c>
      <c r="I148" s="16">
        <f ref="I148:I148" t="array">IFERROR(MAX(IF(Lookups!$E$3:$E$250&lt;Towers!I148/Area!I148*(Settings!$C$16/100),Lookups!$GL$3:$G$250)),"-")</f>
        <v/>
      </c>
      <c r="J148" s="16">
        <f ref="J148:J148" t="array">IFERROR(MAX(IF(Lookups!$E$3:$E$250&lt;Towers!J148/Area!J148*(Settings!$C$16/100),Lookups!$GL$3:$G$250)),"-")</f>
        <v/>
      </c>
      <c r="K148" s="16">
        <f ref="K148:K148" t="array">IFERROR(MAX(IF(Lookups!$E$3:$E$250&lt;Towers!K148/Area!K148*(Settings!$C$16/100),Lookups!$GL$3:$G$250)),"-")</f>
        <v/>
      </c>
      <c r="L148" s="16">
        <f ref="L148:L148" t="array">IFERROR(MAX(IF(Lookups!$E$3:$E$250&lt;Towers!L148/Area!L148*(Settings!$C$16/100),Lookups!$GL$3:$G$250)),"-")</f>
        <v/>
      </c>
    </row>
    <row r="149">
      <c r="A149" s="16">
        <f>'Data'!A149</f>
        <v/>
      </c>
      <c r="B149" s="16">
        <f>'Data'!B149</f>
        <v/>
      </c>
      <c r="C149" s="16">
        <f ref="C149:C149" t="array">IFERROR(MAX(IF(Lookups!$E$3:$E$250&lt;Towers!C149/Area!C149*(Settings!$C$16/100),Lookups!$GL$3:$G$250)),"-")</f>
        <v/>
      </c>
      <c r="D149" s="16">
        <f ref="D149:D149" t="array">IFERROR(MAX(IF(Lookups!$E$3:$E$250&lt;Towers!D149/Area!D149*(Settings!$C$16/100),Lookups!$GL$3:$G$250)),"-")</f>
        <v/>
      </c>
      <c r="E149" s="16">
        <f ref="E149:E149" t="array">IFERROR(MAX(IF(Lookups!$E$3:$E$250&lt;Towers!E149/Area!E149*(Settings!$C$16/100),Lookups!$GL$3:$G$250)),"-")</f>
        <v/>
      </c>
      <c r="F149" s="16">
        <f ref="F149:F149" t="array">IFERROR(MAX(IF(Lookups!$E$3:$E$250&lt;Towers!F149/Area!F149*(Settings!$C$16/100),Lookups!$GL$3:$G$250)),"-")</f>
        <v/>
      </c>
      <c r="G149" s="16">
        <f ref="G149:G149" t="array">IFERROR(MAX(IF(Lookups!$E$3:$E$250&lt;Towers!G149/Area!G149*(Settings!$C$16/100),Lookups!$GL$3:$G$250)),"-")</f>
        <v/>
      </c>
      <c r="H149" s="16">
        <f ref="H149:H149" t="array">IFERROR(MAX(IF(Lookups!$E$3:$E$250&lt;Towers!H149/Area!H149*(Settings!$C$16/100),Lookups!$GL$3:$G$250)),"-")</f>
        <v/>
      </c>
      <c r="I149" s="16">
        <f ref="I149:I149" t="array">IFERROR(MAX(IF(Lookups!$E$3:$E$250&lt;Towers!I149/Area!I149*(Settings!$C$16/100),Lookups!$GL$3:$G$250)),"-")</f>
        <v/>
      </c>
      <c r="J149" s="16">
        <f ref="J149:J149" t="array">IFERROR(MAX(IF(Lookups!$E$3:$E$250&lt;Towers!J149/Area!J149*(Settings!$C$16/100),Lookups!$GL$3:$G$250)),"-")</f>
        <v/>
      </c>
      <c r="K149" s="16">
        <f ref="K149:K149" t="array">IFERROR(MAX(IF(Lookups!$E$3:$E$250&lt;Towers!K149/Area!K149*(Settings!$C$16/100),Lookups!$GL$3:$G$250)),"-")</f>
        <v/>
      </c>
      <c r="L149" s="16">
        <f ref="L149:L149" t="array">IFERROR(MAX(IF(Lookups!$E$3:$E$250&lt;Towers!L149/Area!L149*(Settings!$C$16/100),Lookups!$GL$3:$G$250)),"-")</f>
        <v/>
      </c>
    </row>
    <row r="150">
      <c r="A150" s="16">
        <f>'Data'!A150</f>
        <v/>
      </c>
      <c r="B150" s="16">
        <f>'Data'!B150</f>
        <v/>
      </c>
      <c r="C150" s="16">
        <f ref="C150:C150" t="array">IFERROR(MAX(IF(Lookups!$E$3:$E$250&lt;Towers!C150/Area!C150*(Settings!$C$16/100),Lookups!$GL$3:$G$250)),"-")</f>
        <v/>
      </c>
      <c r="D150" s="16">
        <f ref="D150:D150" t="array">IFERROR(MAX(IF(Lookups!$E$3:$E$250&lt;Towers!D150/Area!D150*(Settings!$C$16/100),Lookups!$GL$3:$G$250)),"-")</f>
        <v/>
      </c>
      <c r="E150" s="16">
        <f ref="E150:E150" t="array">IFERROR(MAX(IF(Lookups!$E$3:$E$250&lt;Towers!E150/Area!E150*(Settings!$C$16/100),Lookups!$GL$3:$G$250)),"-")</f>
        <v/>
      </c>
      <c r="F150" s="16">
        <f ref="F150:F150" t="array">IFERROR(MAX(IF(Lookups!$E$3:$E$250&lt;Towers!F150/Area!F150*(Settings!$C$16/100),Lookups!$GL$3:$G$250)),"-")</f>
        <v/>
      </c>
      <c r="G150" s="16">
        <f ref="G150:G150" t="array">IFERROR(MAX(IF(Lookups!$E$3:$E$250&lt;Towers!G150/Area!G150*(Settings!$C$16/100),Lookups!$GL$3:$G$250)),"-")</f>
        <v/>
      </c>
      <c r="H150" s="16">
        <f ref="H150:H150" t="array">IFERROR(MAX(IF(Lookups!$E$3:$E$250&lt;Towers!H150/Area!H150*(Settings!$C$16/100),Lookups!$GL$3:$G$250)),"-")</f>
        <v/>
      </c>
      <c r="I150" s="16">
        <f ref="I150:I150" t="array">IFERROR(MAX(IF(Lookups!$E$3:$E$250&lt;Towers!I150/Area!I150*(Settings!$C$16/100),Lookups!$GL$3:$G$250)),"-")</f>
        <v/>
      </c>
      <c r="J150" s="16">
        <f ref="J150:J150" t="array">IFERROR(MAX(IF(Lookups!$E$3:$E$250&lt;Towers!J150/Area!J150*(Settings!$C$16/100),Lookups!$GL$3:$G$250)),"-")</f>
        <v/>
      </c>
      <c r="K150" s="16">
        <f ref="K150:K150" t="array">IFERROR(MAX(IF(Lookups!$E$3:$E$250&lt;Towers!K150/Area!K150*(Settings!$C$16/100),Lookups!$GL$3:$G$250)),"-")</f>
        <v/>
      </c>
      <c r="L150" s="16">
        <f ref="L150:L150" t="array">IFERROR(MAX(IF(Lookups!$E$3:$E$250&lt;Towers!L150/Area!L150*(Settings!$C$16/100),Lookups!$GL$3:$G$250)),"-")</f>
        <v/>
      </c>
    </row>
    <row r="151">
      <c r="A151" s="16">
        <f>'Data'!A151</f>
        <v/>
      </c>
      <c r="B151" s="16">
        <f>'Data'!B151</f>
        <v/>
      </c>
      <c r="C151" s="16">
        <f ref="C151:C151" t="array">IFERROR(MAX(IF(Lookups!$E$3:$E$250&lt;Towers!C151/Area!C151*(Settings!$C$16/100),Lookups!$GL$3:$G$250)),"-")</f>
        <v/>
      </c>
      <c r="D151" s="16">
        <f ref="D151:D151" t="array">IFERROR(MAX(IF(Lookups!$E$3:$E$250&lt;Towers!D151/Area!D151*(Settings!$C$16/100),Lookups!$GL$3:$G$250)),"-")</f>
        <v/>
      </c>
      <c r="E151" s="16">
        <f ref="E151:E151" t="array">IFERROR(MAX(IF(Lookups!$E$3:$E$250&lt;Towers!E151/Area!E151*(Settings!$C$16/100),Lookups!$GL$3:$G$250)),"-")</f>
        <v/>
      </c>
      <c r="F151" s="16">
        <f ref="F151:F151" t="array">IFERROR(MAX(IF(Lookups!$E$3:$E$250&lt;Towers!F151/Area!F151*(Settings!$C$16/100),Lookups!$GL$3:$G$250)),"-")</f>
        <v/>
      </c>
      <c r="G151" s="16">
        <f ref="G151:G151" t="array">IFERROR(MAX(IF(Lookups!$E$3:$E$250&lt;Towers!G151/Area!G151*(Settings!$C$16/100),Lookups!$GL$3:$G$250)),"-")</f>
        <v/>
      </c>
      <c r="H151" s="16">
        <f ref="H151:H151" t="array">IFERROR(MAX(IF(Lookups!$E$3:$E$250&lt;Towers!H151/Area!H151*(Settings!$C$16/100),Lookups!$GL$3:$G$250)),"-")</f>
        <v/>
      </c>
      <c r="I151" s="16">
        <f ref="I151:I151" t="array">IFERROR(MAX(IF(Lookups!$E$3:$E$250&lt;Towers!I151/Area!I151*(Settings!$C$16/100),Lookups!$GL$3:$G$250)),"-")</f>
        <v/>
      </c>
      <c r="J151" s="16">
        <f ref="J151:J151" t="array">IFERROR(MAX(IF(Lookups!$E$3:$E$250&lt;Towers!J151/Area!J151*(Settings!$C$16/100),Lookups!$GL$3:$G$250)),"-")</f>
        <v/>
      </c>
      <c r="K151" s="16">
        <f ref="K151:K151" t="array">IFERROR(MAX(IF(Lookups!$E$3:$E$250&lt;Towers!K151/Area!K151*(Settings!$C$16/100),Lookups!$GL$3:$G$250)),"-")</f>
        <v/>
      </c>
      <c r="L151" s="16">
        <f ref="L151:L151" t="array">IFERROR(MAX(IF(Lookups!$E$3:$E$250&lt;Towers!L151/Area!L151*(Settings!$C$16/100),Lookups!$GL$3:$G$250)),"-")</f>
        <v/>
      </c>
    </row>
    <row r="152">
      <c r="A152" s="16">
        <f>'Data'!A152</f>
        <v/>
      </c>
      <c r="B152" s="16">
        <f>'Data'!B152</f>
        <v/>
      </c>
      <c r="C152" s="16">
        <f ref="C152:C152" t="array">IFERROR(MAX(IF(Lookups!$E$3:$E$250&lt;Towers!C152/Area!C152*(Settings!$C$16/100),Lookups!$GL$3:$G$250)),"-")</f>
        <v/>
      </c>
      <c r="D152" s="16">
        <f ref="D152:D152" t="array">IFERROR(MAX(IF(Lookups!$E$3:$E$250&lt;Towers!D152/Area!D152*(Settings!$C$16/100),Lookups!$GL$3:$G$250)),"-")</f>
        <v/>
      </c>
      <c r="E152" s="16">
        <f ref="E152:E152" t="array">IFERROR(MAX(IF(Lookups!$E$3:$E$250&lt;Towers!E152/Area!E152*(Settings!$C$16/100),Lookups!$GL$3:$G$250)),"-")</f>
        <v/>
      </c>
      <c r="F152" s="16">
        <f ref="F152:F152" t="array">IFERROR(MAX(IF(Lookups!$E$3:$E$250&lt;Towers!F152/Area!F152*(Settings!$C$16/100),Lookups!$GL$3:$G$250)),"-")</f>
        <v/>
      </c>
      <c r="G152" s="16">
        <f ref="G152:G152" t="array">IFERROR(MAX(IF(Lookups!$E$3:$E$250&lt;Towers!G152/Area!G152*(Settings!$C$16/100),Lookups!$GL$3:$G$250)),"-")</f>
        <v/>
      </c>
      <c r="H152" s="16">
        <f ref="H152:H152" t="array">IFERROR(MAX(IF(Lookups!$E$3:$E$250&lt;Towers!H152/Area!H152*(Settings!$C$16/100),Lookups!$GL$3:$G$250)),"-")</f>
        <v/>
      </c>
      <c r="I152" s="16">
        <f ref="I152:I152" t="array">IFERROR(MAX(IF(Lookups!$E$3:$E$250&lt;Towers!I152/Area!I152*(Settings!$C$16/100),Lookups!$GL$3:$G$250)),"-")</f>
        <v/>
      </c>
      <c r="J152" s="16">
        <f ref="J152:J152" t="array">IFERROR(MAX(IF(Lookups!$E$3:$E$250&lt;Towers!J152/Area!J152*(Settings!$C$16/100),Lookups!$GL$3:$G$250)),"-")</f>
        <v/>
      </c>
      <c r="K152" s="16">
        <f ref="K152:K152" t="array">IFERROR(MAX(IF(Lookups!$E$3:$E$250&lt;Towers!K152/Area!K152*(Settings!$C$16/100),Lookups!$GL$3:$G$250)),"-")</f>
        <v/>
      </c>
      <c r="L152" s="16">
        <f ref="L152:L152" t="array">IFERROR(MAX(IF(Lookups!$E$3:$E$250&lt;Towers!L152/Area!L152*(Settings!$C$16/100),Lookups!$GL$3:$G$250)),"-")</f>
        <v/>
      </c>
    </row>
    <row r="153">
      <c r="A153" s="16">
        <f>'Data'!A153</f>
        <v/>
      </c>
      <c r="B153" s="16">
        <f>'Data'!B153</f>
        <v/>
      </c>
      <c r="C153" s="16">
        <f ref="C153:C153" t="array">IFERROR(MAX(IF(Lookups!$E$3:$E$250&lt;Towers!C153/Area!C153*(Settings!$C$16/100),Lookups!$GL$3:$G$250)),"-")</f>
        <v/>
      </c>
      <c r="D153" s="16">
        <f ref="D153:D153" t="array">IFERROR(MAX(IF(Lookups!$E$3:$E$250&lt;Towers!D153/Area!D153*(Settings!$C$16/100),Lookups!$GL$3:$G$250)),"-")</f>
        <v/>
      </c>
      <c r="E153" s="16">
        <f ref="E153:E153" t="array">IFERROR(MAX(IF(Lookups!$E$3:$E$250&lt;Towers!E153/Area!E153*(Settings!$C$16/100),Lookups!$GL$3:$G$250)),"-")</f>
        <v/>
      </c>
      <c r="F153" s="16">
        <f ref="F153:F153" t="array">IFERROR(MAX(IF(Lookups!$E$3:$E$250&lt;Towers!F153/Area!F153*(Settings!$C$16/100),Lookups!$GL$3:$G$250)),"-")</f>
        <v/>
      </c>
      <c r="G153" s="16">
        <f ref="G153:G153" t="array">IFERROR(MAX(IF(Lookups!$E$3:$E$250&lt;Towers!G153/Area!G153*(Settings!$C$16/100),Lookups!$GL$3:$G$250)),"-")</f>
        <v/>
      </c>
      <c r="H153" s="16">
        <f ref="H153:H153" t="array">IFERROR(MAX(IF(Lookups!$E$3:$E$250&lt;Towers!H153/Area!H153*(Settings!$C$16/100),Lookups!$GL$3:$G$250)),"-")</f>
        <v/>
      </c>
      <c r="I153" s="16">
        <f ref="I153:I153" t="array">IFERROR(MAX(IF(Lookups!$E$3:$E$250&lt;Towers!I153/Area!I153*(Settings!$C$16/100),Lookups!$GL$3:$G$250)),"-")</f>
        <v/>
      </c>
      <c r="J153" s="16">
        <f ref="J153:J153" t="array">IFERROR(MAX(IF(Lookups!$E$3:$E$250&lt;Towers!J153/Area!J153*(Settings!$C$16/100),Lookups!$GL$3:$G$250)),"-")</f>
        <v/>
      </c>
      <c r="K153" s="16">
        <f ref="K153:K153" t="array">IFERROR(MAX(IF(Lookups!$E$3:$E$250&lt;Towers!K153/Area!K153*(Settings!$C$16/100),Lookups!$GL$3:$G$250)),"-")</f>
        <v/>
      </c>
      <c r="L153" s="16">
        <f ref="L153:L153" t="array">IFERROR(MAX(IF(Lookups!$E$3:$E$250&lt;Towers!L153/Area!L153*(Settings!$C$16/100),Lookups!$GL$3:$G$250)),"-")</f>
        <v/>
      </c>
    </row>
    <row r="154">
      <c r="A154" s="16">
        <f>'Data'!A154</f>
        <v/>
      </c>
      <c r="B154" s="16">
        <f>'Data'!B154</f>
        <v/>
      </c>
      <c r="C154" s="16">
        <f ref="C154:C154" t="array">IFERROR(MAX(IF(Lookups!$E$3:$E$250&lt;Towers!C154/Area!C154*(Settings!$C$16/100),Lookups!$GL$3:$G$250)),"-")</f>
        <v/>
      </c>
      <c r="D154" s="16">
        <f ref="D154:D154" t="array">IFERROR(MAX(IF(Lookups!$E$3:$E$250&lt;Towers!D154/Area!D154*(Settings!$C$16/100),Lookups!$GL$3:$G$250)),"-")</f>
        <v/>
      </c>
      <c r="E154" s="16">
        <f ref="E154:E154" t="array">IFERROR(MAX(IF(Lookups!$E$3:$E$250&lt;Towers!E154/Area!E154*(Settings!$C$16/100),Lookups!$GL$3:$G$250)),"-")</f>
        <v/>
      </c>
      <c r="F154" s="16">
        <f ref="F154:F154" t="array">IFERROR(MAX(IF(Lookups!$E$3:$E$250&lt;Towers!F154/Area!F154*(Settings!$C$16/100),Lookups!$GL$3:$G$250)),"-")</f>
        <v/>
      </c>
      <c r="G154" s="16">
        <f ref="G154:G154" t="array">IFERROR(MAX(IF(Lookups!$E$3:$E$250&lt;Towers!G154/Area!G154*(Settings!$C$16/100),Lookups!$GL$3:$G$250)),"-")</f>
        <v/>
      </c>
      <c r="H154" s="16">
        <f ref="H154:H154" t="array">IFERROR(MAX(IF(Lookups!$E$3:$E$250&lt;Towers!H154/Area!H154*(Settings!$C$16/100),Lookups!$GL$3:$G$250)),"-")</f>
        <v/>
      </c>
      <c r="I154" s="16">
        <f ref="I154:I154" t="array">IFERROR(MAX(IF(Lookups!$E$3:$E$250&lt;Towers!I154/Area!I154*(Settings!$C$16/100),Lookups!$GL$3:$G$250)),"-")</f>
        <v/>
      </c>
      <c r="J154" s="16">
        <f ref="J154:J154" t="array">IFERROR(MAX(IF(Lookups!$E$3:$E$250&lt;Towers!J154/Area!J154*(Settings!$C$16/100),Lookups!$GL$3:$G$250)),"-")</f>
        <v/>
      </c>
      <c r="K154" s="16">
        <f ref="K154:K154" t="array">IFERROR(MAX(IF(Lookups!$E$3:$E$250&lt;Towers!K154/Area!K154*(Settings!$C$16/100),Lookups!$GL$3:$G$250)),"-")</f>
        <v/>
      </c>
      <c r="L154" s="16">
        <f ref="L154:L154" t="array">IFERROR(MAX(IF(Lookups!$E$3:$E$250&lt;Towers!L154/Area!L154*(Settings!$C$16/100),Lookups!$GL$3:$G$250)),"-")</f>
        <v/>
      </c>
    </row>
    <row r="155">
      <c r="A155" s="16">
        <f>'Data'!A155</f>
        <v/>
      </c>
      <c r="B155" s="16">
        <f>'Data'!B155</f>
        <v/>
      </c>
      <c r="C155" s="16">
        <f ref="C155:C155" t="array">IFERROR(MAX(IF(Lookups!$E$3:$E$250&lt;Towers!C155/Area!C155*(Settings!$C$16/100),Lookups!$GL$3:$G$250)),"-")</f>
        <v/>
      </c>
      <c r="D155" s="16">
        <f ref="D155:D155" t="array">IFERROR(MAX(IF(Lookups!$E$3:$E$250&lt;Towers!D155/Area!D155*(Settings!$C$16/100),Lookups!$GL$3:$G$250)),"-")</f>
        <v/>
      </c>
      <c r="E155" s="16">
        <f ref="E155:E155" t="array">IFERROR(MAX(IF(Lookups!$E$3:$E$250&lt;Towers!E155/Area!E155*(Settings!$C$16/100),Lookups!$GL$3:$G$250)),"-")</f>
        <v/>
      </c>
      <c r="F155" s="16">
        <f ref="F155:F155" t="array">IFERROR(MAX(IF(Lookups!$E$3:$E$250&lt;Towers!F155/Area!F155*(Settings!$C$16/100),Lookups!$GL$3:$G$250)),"-")</f>
        <v/>
      </c>
      <c r="G155" s="16">
        <f ref="G155:G155" t="array">IFERROR(MAX(IF(Lookups!$E$3:$E$250&lt;Towers!G155/Area!G155*(Settings!$C$16/100),Lookups!$GL$3:$G$250)),"-")</f>
        <v/>
      </c>
      <c r="H155" s="16">
        <f ref="H155:H155" t="array">IFERROR(MAX(IF(Lookups!$E$3:$E$250&lt;Towers!H155/Area!H155*(Settings!$C$16/100),Lookups!$GL$3:$G$250)),"-")</f>
        <v/>
      </c>
      <c r="I155" s="16">
        <f ref="I155:I155" t="array">IFERROR(MAX(IF(Lookups!$E$3:$E$250&lt;Towers!I155/Area!I155*(Settings!$C$16/100),Lookups!$GL$3:$G$250)),"-")</f>
        <v/>
      </c>
      <c r="J155" s="16">
        <f ref="J155:J155" t="array">IFERROR(MAX(IF(Lookups!$E$3:$E$250&lt;Towers!J155/Area!J155*(Settings!$C$16/100),Lookups!$GL$3:$G$250)),"-")</f>
        <v/>
      </c>
      <c r="K155" s="16">
        <f ref="K155:K155" t="array">IFERROR(MAX(IF(Lookups!$E$3:$E$250&lt;Towers!K155/Area!K155*(Settings!$C$16/100),Lookups!$GL$3:$G$250)),"-")</f>
        <v/>
      </c>
      <c r="L155" s="16">
        <f ref="L155:L155" t="array">IFERROR(MAX(IF(Lookups!$E$3:$E$250&lt;Towers!L155/Area!L155*(Settings!$C$16/100),Lookups!$GL$3:$G$250)),"-")</f>
        <v/>
      </c>
    </row>
    <row r="156">
      <c r="A156" s="16">
        <f>'Data'!A156</f>
        <v/>
      </c>
      <c r="B156" s="16">
        <f>'Data'!B156</f>
        <v/>
      </c>
      <c r="C156" s="16">
        <f ref="C156:C156" t="array">IFERROR(MAX(IF(Lookups!$E$3:$E$250&lt;Towers!C156/Area!C156*(Settings!$C$16/100),Lookups!$GL$3:$G$250)),"-")</f>
        <v/>
      </c>
      <c r="D156" s="16">
        <f ref="D156:D156" t="array">IFERROR(MAX(IF(Lookups!$E$3:$E$250&lt;Towers!D156/Area!D156*(Settings!$C$16/100),Lookups!$GL$3:$G$250)),"-")</f>
        <v/>
      </c>
      <c r="E156" s="16">
        <f ref="E156:E156" t="array">IFERROR(MAX(IF(Lookups!$E$3:$E$250&lt;Towers!E156/Area!E156*(Settings!$C$16/100),Lookups!$GL$3:$G$250)),"-")</f>
        <v/>
      </c>
      <c r="F156" s="16">
        <f ref="F156:F156" t="array">IFERROR(MAX(IF(Lookups!$E$3:$E$250&lt;Towers!F156/Area!F156*(Settings!$C$16/100),Lookups!$GL$3:$G$250)),"-")</f>
        <v/>
      </c>
      <c r="G156" s="16">
        <f ref="G156:G156" t="array">IFERROR(MAX(IF(Lookups!$E$3:$E$250&lt;Towers!G156/Area!G156*(Settings!$C$16/100),Lookups!$GL$3:$G$250)),"-")</f>
        <v/>
      </c>
      <c r="H156" s="16">
        <f ref="H156:H156" t="array">IFERROR(MAX(IF(Lookups!$E$3:$E$250&lt;Towers!H156/Area!H156*(Settings!$C$16/100),Lookups!$GL$3:$G$250)),"-")</f>
        <v/>
      </c>
      <c r="I156" s="16">
        <f ref="I156:I156" t="array">IFERROR(MAX(IF(Lookups!$E$3:$E$250&lt;Towers!I156/Area!I156*(Settings!$C$16/100),Lookups!$GL$3:$G$250)),"-")</f>
        <v/>
      </c>
      <c r="J156" s="16">
        <f ref="J156:J156" t="array">IFERROR(MAX(IF(Lookups!$E$3:$E$250&lt;Towers!J156/Area!J156*(Settings!$C$16/100),Lookups!$GL$3:$G$250)),"-")</f>
        <v/>
      </c>
      <c r="K156" s="16">
        <f ref="K156:K156" t="array">IFERROR(MAX(IF(Lookups!$E$3:$E$250&lt;Towers!K156/Area!K156*(Settings!$C$16/100),Lookups!$GL$3:$G$250)),"-")</f>
        <v/>
      </c>
      <c r="L156" s="16">
        <f ref="L156:L156" t="array">IFERROR(MAX(IF(Lookups!$E$3:$E$250&lt;Towers!L156/Area!L156*(Settings!$C$16/100),Lookups!$GL$3:$G$250)),"-")</f>
        <v/>
      </c>
    </row>
    <row r="157">
      <c r="A157" s="16">
        <f>'Data'!A157</f>
        <v/>
      </c>
      <c r="B157" s="16">
        <f>'Data'!B157</f>
        <v/>
      </c>
      <c r="C157" s="16">
        <f ref="C157:C157" t="array">IFERROR(MAX(IF(Lookups!$E$3:$E$250&lt;Towers!C157/Area!C157*(Settings!$C$16/100),Lookups!$GL$3:$G$250)),"-")</f>
        <v/>
      </c>
      <c r="D157" s="16">
        <f ref="D157:D157" t="array">IFERROR(MAX(IF(Lookups!$E$3:$E$250&lt;Towers!D157/Area!D157*(Settings!$C$16/100),Lookups!$GL$3:$G$250)),"-")</f>
        <v/>
      </c>
      <c r="E157" s="16">
        <f ref="E157:E157" t="array">IFERROR(MAX(IF(Lookups!$E$3:$E$250&lt;Towers!E157/Area!E157*(Settings!$C$16/100),Lookups!$GL$3:$G$250)),"-")</f>
        <v/>
      </c>
      <c r="F157" s="16">
        <f ref="F157:F157" t="array">IFERROR(MAX(IF(Lookups!$E$3:$E$250&lt;Towers!F157/Area!F157*(Settings!$C$16/100),Lookups!$GL$3:$G$250)),"-")</f>
        <v/>
      </c>
      <c r="G157" s="16">
        <f ref="G157:G157" t="array">IFERROR(MAX(IF(Lookups!$E$3:$E$250&lt;Towers!G157/Area!G157*(Settings!$C$16/100),Lookups!$GL$3:$G$250)),"-")</f>
        <v/>
      </c>
      <c r="H157" s="16">
        <f ref="H157:H157" t="array">IFERROR(MAX(IF(Lookups!$E$3:$E$250&lt;Towers!H157/Area!H157*(Settings!$C$16/100),Lookups!$GL$3:$G$250)),"-")</f>
        <v/>
      </c>
      <c r="I157" s="16">
        <f ref="I157:I157" t="array">IFERROR(MAX(IF(Lookups!$E$3:$E$250&lt;Towers!I157/Area!I157*(Settings!$C$16/100),Lookups!$GL$3:$G$250)),"-")</f>
        <v/>
      </c>
      <c r="J157" s="16">
        <f ref="J157:J157" t="array">IFERROR(MAX(IF(Lookups!$E$3:$E$250&lt;Towers!J157/Area!J157*(Settings!$C$16/100),Lookups!$GL$3:$G$250)),"-")</f>
        <v/>
      </c>
      <c r="K157" s="16">
        <f ref="K157:K157" t="array">IFERROR(MAX(IF(Lookups!$E$3:$E$250&lt;Towers!K157/Area!K157*(Settings!$C$16/100),Lookups!$GL$3:$G$250)),"-")</f>
        <v/>
      </c>
      <c r="L157" s="16">
        <f ref="L157:L157" t="array">IFERROR(MAX(IF(Lookups!$E$3:$E$250&lt;Towers!L157/Area!L157*(Settings!$C$16/100),Lookups!$GL$3:$G$250)),"-")</f>
        <v/>
      </c>
    </row>
    <row r="158">
      <c r="A158" s="16">
        <f>'Data'!A158</f>
        <v/>
      </c>
      <c r="B158" s="16">
        <f>'Data'!B158</f>
        <v/>
      </c>
      <c r="C158" s="16">
        <f ref="C158:C158" t="array">IFERROR(MAX(IF(Lookups!$E$3:$E$250&lt;Towers!C158/Area!C158*(Settings!$C$16/100),Lookups!$GL$3:$G$250)),"-")</f>
        <v/>
      </c>
      <c r="D158" s="16">
        <f ref="D158:D158" t="array">IFERROR(MAX(IF(Lookups!$E$3:$E$250&lt;Towers!D158/Area!D158*(Settings!$C$16/100),Lookups!$GL$3:$G$250)),"-")</f>
        <v/>
      </c>
      <c r="E158" s="16">
        <f ref="E158:E158" t="array">IFERROR(MAX(IF(Lookups!$E$3:$E$250&lt;Towers!E158/Area!E158*(Settings!$C$16/100),Lookups!$GL$3:$G$250)),"-")</f>
        <v/>
      </c>
      <c r="F158" s="16">
        <f ref="F158:F158" t="array">IFERROR(MAX(IF(Lookups!$E$3:$E$250&lt;Towers!F158/Area!F158*(Settings!$C$16/100),Lookups!$GL$3:$G$250)),"-")</f>
        <v/>
      </c>
      <c r="G158" s="16">
        <f ref="G158:G158" t="array">IFERROR(MAX(IF(Lookups!$E$3:$E$250&lt;Towers!G158/Area!G158*(Settings!$C$16/100),Lookups!$GL$3:$G$250)),"-")</f>
        <v/>
      </c>
      <c r="H158" s="16">
        <f ref="H158:H158" t="array">IFERROR(MAX(IF(Lookups!$E$3:$E$250&lt;Towers!H158/Area!H158*(Settings!$C$16/100),Lookups!$GL$3:$G$250)),"-")</f>
        <v/>
      </c>
      <c r="I158" s="16">
        <f ref="I158:I158" t="array">IFERROR(MAX(IF(Lookups!$E$3:$E$250&lt;Towers!I158/Area!I158*(Settings!$C$16/100),Lookups!$GL$3:$G$250)),"-")</f>
        <v/>
      </c>
      <c r="J158" s="16">
        <f ref="J158:J158" t="array">IFERROR(MAX(IF(Lookups!$E$3:$E$250&lt;Towers!J158/Area!J158*(Settings!$C$16/100),Lookups!$GL$3:$G$250)),"-")</f>
        <v/>
      </c>
      <c r="K158" s="16">
        <f ref="K158:K158" t="array">IFERROR(MAX(IF(Lookups!$E$3:$E$250&lt;Towers!K158/Area!K158*(Settings!$C$16/100),Lookups!$GL$3:$G$250)),"-")</f>
        <v/>
      </c>
      <c r="L158" s="16">
        <f ref="L158:L158" t="array">IFERROR(MAX(IF(Lookups!$E$3:$E$250&lt;Towers!L158/Area!L158*(Settings!$C$16/100),Lookups!$GL$3:$G$250)),"-")</f>
        <v/>
      </c>
    </row>
    <row r="159">
      <c r="A159" s="16">
        <f>'Data'!A159</f>
        <v/>
      </c>
      <c r="B159" s="16">
        <f>'Data'!B159</f>
        <v/>
      </c>
      <c r="C159" s="16">
        <f ref="C159:C159" t="array">IFERROR(MAX(IF(Lookups!$E$3:$E$250&lt;Towers!C159/Area!C159*(Settings!$C$16/100),Lookups!$GL$3:$G$250)),"-")</f>
        <v/>
      </c>
      <c r="D159" s="16">
        <f ref="D159:D159" t="array">IFERROR(MAX(IF(Lookups!$E$3:$E$250&lt;Towers!D159/Area!D159*(Settings!$C$16/100),Lookups!$GL$3:$G$250)),"-")</f>
        <v/>
      </c>
      <c r="E159" s="16">
        <f ref="E159:E159" t="array">IFERROR(MAX(IF(Lookups!$E$3:$E$250&lt;Towers!E159/Area!E159*(Settings!$C$16/100),Lookups!$GL$3:$G$250)),"-")</f>
        <v/>
      </c>
      <c r="F159" s="16">
        <f ref="F159:F159" t="array">IFERROR(MAX(IF(Lookups!$E$3:$E$250&lt;Towers!F159/Area!F159*(Settings!$C$16/100),Lookups!$GL$3:$G$250)),"-")</f>
        <v/>
      </c>
      <c r="G159" s="16">
        <f ref="G159:G159" t="array">IFERROR(MAX(IF(Lookups!$E$3:$E$250&lt;Towers!G159/Area!G159*(Settings!$C$16/100),Lookups!$GL$3:$G$250)),"-")</f>
        <v/>
      </c>
      <c r="H159" s="16">
        <f ref="H159:H159" t="array">IFERROR(MAX(IF(Lookups!$E$3:$E$250&lt;Towers!H159/Area!H159*(Settings!$C$16/100),Lookups!$GL$3:$G$250)),"-")</f>
        <v/>
      </c>
      <c r="I159" s="16">
        <f ref="I159:I159" t="array">IFERROR(MAX(IF(Lookups!$E$3:$E$250&lt;Towers!I159/Area!I159*(Settings!$C$16/100),Lookups!$GL$3:$G$250)),"-")</f>
        <v/>
      </c>
      <c r="J159" s="16">
        <f ref="J159:J159" t="array">IFERROR(MAX(IF(Lookups!$E$3:$E$250&lt;Towers!J159/Area!J159*(Settings!$C$16/100),Lookups!$GL$3:$G$250)),"-")</f>
        <v/>
      </c>
      <c r="K159" s="16">
        <f ref="K159:K159" t="array">IFERROR(MAX(IF(Lookups!$E$3:$E$250&lt;Towers!K159/Area!K159*(Settings!$C$16/100),Lookups!$GL$3:$G$250)),"-")</f>
        <v/>
      </c>
      <c r="L159" s="16">
        <f ref="L159:L159" t="array">IFERROR(MAX(IF(Lookups!$E$3:$E$250&lt;Towers!L159/Area!L159*(Settings!$C$16/100),Lookups!$GL$3:$G$250)),"-")</f>
        <v/>
      </c>
    </row>
    <row r="160">
      <c r="A160" s="16">
        <f>'Data'!A160</f>
        <v/>
      </c>
      <c r="B160" s="16">
        <f>'Data'!B160</f>
        <v/>
      </c>
      <c r="C160" s="16">
        <f ref="C160:C160" t="array">IFERROR(MAX(IF(Lookups!$E$3:$E$250&lt;Towers!C160/Area!C160*(Settings!$C$16/100),Lookups!$GL$3:$G$250)),"-")</f>
        <v/>
      </c>
      <c r="D160" s="16">
        <f ref="D160:D160" t="array">IFERROR(MAX(IF(Lookups!$E$3:$E$250&lt;Towers!D160/Area!D160*(Settings!$C$16/100),Lookups!$GL$3:$G$250)),"-")</f>
        <v/>
      </c>
      <c r="E160" s="16">
        <f ref="E160:E160" t="array">IFERROR(MAX(IF(Lookups!$E$3:$E$250&lt;Towers!E160/Area!E160*(Settings!$C$16/100),Lookups!$GL$3:$G$250)),"-")</f>
        <v/>
      </c>
      <c r="F160" s="16">
        <f ref="F160:F160" t="array">IFERROR(MAX(IF(Lookups!$E$3:$E$250&lt;Towers!F160/Area!F160*(Settings!$C$16/100),Lookups!$GL$3:$G$250)),"-")</f>
        <v/>
      </c>
      <c r="G160" s="16">
        <f ref="G160:G160" t="array">IFERROR(MAX(IF(Lookups!$E$3:$E$250&lt;Towers!G160/Area!G160*(Settings!$C$16/100),Lookups!$GL$3:$G$250)),"-")</f>
        <v/>
      </c>
      <c r="H160" s="16">
        <f ref="H160:H160" t="array">IFERROR(MAX(IF(Lookups!$E$3:$E$250&lt;Towers!H160/Area!H160*(Settings!$C$16/100),Lookups!$GL$3:$G$250)),"-")</f>
        <v/>
      </c>
      <c r="I160" s="16">
        <f ref="I160:I160" t="array">IFERROR(MAX(IF(Lookups!$E$3:$E$250&lt;Towers!I160/Area!I160*(Settings!$C$16/100),Lookups!$GL$3:$G$250)),"-")</f>
        <v/>
      </c>
      <c r="J160" s="16">
        <f ref="J160:J160" t="array">IFERROR(MAX(IF(Lookups!$E$3:$E$250&lt;Towers!J160/Area!J160*(Settings!$C$16/100),Lookups!$GL$3:$G$250)),"-")</f>
        <v/>
      </c>
      <c r="K160" s="16">
        <f ref="K160:K160" t="array">IFERROR(MAX(IF(Lookups!$E$3:$E$250&lt;Towers!K160/Area!K160*(Settings!$C$16/100),Lookups!$GL$3:$G$250)),"-")</f>
        <v/>
      </c>
      <c r="L160" s="16">
        <f ref="L160:L160" t="array">IFERROR(MAX(IF(Lookups!$E$3:$E$250&lt;Towers!L160/Area!L160*(Settings!$C$16/100),Lookups!$GL$3:$G$250)),"-")</f>
        <v/>
      </c>
    </row>
    <row r="161">
      <c r="A161" s="16">
        <f>'Data'!A161</f>
        <v/>
      </c>
      <c r="B161" s="16">
        <f>'Data'!B161</f>
        <v/>
      </c>
      <c r="C161" s="16">
        <f ref="C161:C161" t="array">IFERROR(MAX(IF(Lookups!$E$3:$E$250&lt;Towers!C161/Area!C161*(Settings!$C$16/100),Lookups!$GL$3:$G$250)),"-")</f>
        <v/>
      </c>
      <c r="D161" s="16">
        <f ref="D161:D161" t="array">IFERROR(MAX(IF(Lookups!$E$3:$E$250&lt;Towers!D161/Area!D161*(Settings!$C$16/100),Lookups!$GL$3:$G$250)),"-")</f>
        <v/>
      </c>
      <c r="E161" s="16">
        <f ref="E161:E161" t="array">IFERROR(MAX(IF(Lookups!$E$3:$E$250&lt;Towers!E161/Area!E161*(Settings!$C$16/100),Lookups!$GL$3:$G$250)),"-")</f>
        <v/>
      </c>
      <c r="F161" s="16">
        <f ref="F161:F161" t="array">IFERROR(MAX(IF(Lookups!$E$3:$E$250&lt;Towers!F161/Area!F161*(Settings!$C$16/100),Lookups!$GL$3:$G$250)),"-")</f>
        <v/>
      </c>
      <c r="G161" s="16">
        <f ref="G161:G161" t="array">IFERROR(MAX(IF(Lookups!$E$3:$E$250&lt;Towers!G161/Area!G161*(Settings!$C$16/100),Lookups!$GL$3:$G$250)),"-")</f>
        <v/>
      </c>
      <c r="H161" s="16">
        <f ref="H161:H161" t="array">IFERROR(MAX(IF(Lookups!$E$3:$E$250&lt;Towers!H161/Area!H161*(Settings!$C$16/100),Lookups!$GL$3:$G$250)),"-")</f>
        <v/>
      </c>
      <c r="I161" s="16">
        <f ref="I161:I161" t="array">IFERROR(MAX(IF(Lookups!$E$3:$E$250&lt;Towers!I161/Area!I161*(Settings!$C$16/100),Lookups!$GL$3:$G$250)),"-")</f>
        <v/>
      </c>
      <c r="J161" s="16">
        <f ref="J161:J161" t="array">IFERROR(MAX(IF(Lookups!$E$3:$E$250&lt;Towers!J161/Area!J161*(Settings!$C$16/100),Lookups!$GL$3:$G$250)),"-")</f>
        <v/>
      </c>
      <c r="K161" s="16">
        <f ref="K161:K161" t="array">IFERROR(MAX(IF(Lookups!$E$3:$E$250&lt;Towers!K161/Area!K161*(Settings!$C$16/100),Lookups!$GL$3:$G$250)),"-")</f>
        <v/>
      </c>
      <c r="L161" s="16">
        <f ref="L161:L161" t="array">IFERROR(MAX(IF(Lookups!$E$3:$E$250&lt;Towers!L161/Area!L161*(Settings!$C$16/100),Lookups!$GL$3:$G$250)),"-")</f>
        <v/>
      </c>
    </row>
    <row r="162">
      <c r="A162" s="16">
        <f>'Data'!A162</f>
        <v/>
      </c>
      <c r="B162" s="16">
        <f>'Data'!B162</f>
        <v/>
      </c>
      <c r="C162" s="16">
        <f ref="C162:C162" t="array">IFERROR(MAX(IF(Lookups!$E$3:$E$250&lt;Towers!C162/Area!C162*(Settings!$C$16/100),Lookups!$GL$3:$G$250)),"-")</f>
        <v/>
      </c>
      <c r="D162" s="16">
        <f ref="D162:D162" t="array">IFERROR(MAX(IF(Lookups!$E$3:$E$250&lt;Towers!D162/Area!D162*(Settings!$C$16/100),Lookups!$GL$3:$G$250)),"-")</f>
        <v/>
      </c>
      <c r="E162" s="16">
        <f ref="E162:E162" t="array">IFERROR(MAX(IF(Lookups!$E$3:$E$250&lt;Towers!E162/Area!E162*(Settings!$C$16/100),Lookups!$GL$3:$G$250)),"-")</f>
        <v/>
      </c>
      <c r="F162" s="16">
        <f ref="F162:F162" t="array">IFERROR(MAX(IF(Lookups!$E$3:$E$250&lt;Towers!F162/Area!F162*(Settings!$C$16/100),Lookups!$GL$3:$G$250)),"-")</f>
        <v/>
      </c>
      <c r="G162" s="16">
        <f ref="G162:G162" t="array">IFERROR(MAX(IF(Lookups!$E$3:$E$250&lt;Towers!G162/Area!G162*(Settings!$C$16/100),Lookups!$GL$3:$G$250)),"-")</f>
        <v/>
      </c>
      <c r="H162" s="16">
        <f ref="H162:H162" t="array">IFERROR(MAX(IF(Lookups!$E$3:$E$250&lt;Towers!H162/Area!H162*(Settings!$C$16/100),Lookups!$GL$3:$G$250)),"-")</f>
        <v/>
      </c>
      <c r="I162" s="16">
        <f ref="I162:I162" t="array">IFERROR(MAX(IF(Lookups!$E$3:$E$250&lt;Towers!I162/Area!I162*(Settings!$C$16/100),Lookups!$GL$3:$G$250)),"-")</f>
        <v/>
      </c>
      <c r="J162" s="16">
        <f ref="J162:J162" t="array">IFERROR(MAX(IF(Lookups!$E$3:$E$250&lt;Towers!J162/Area!J162*(Settings!$C$16/100),Lookups!$GL$3:$G$250)),"-")</f>
        <v/>
      </c>
      <c r="K162" s="16">
        <f ref="K162:K162" t="array">IFERROR(MAX(IF(Lookups!$E$3:$E$250&lt;Towers!K162/Area!K162*(Settings!$C$16/100),Lookups!$GL$3:$G$250)),"-")</f>
        <v/>
      </c>
      <c r="L162" s="16">
        <f ref="L162:L162" t="array">IFERROR(MAX(IF(Lookups!$E$3:$E$250&lt;Towers!L162/Area!L162*(Settings!$C$16/100),Lookups!$GL$3:$G$250)),"-")</f>
        <v/>
      </c>
    </row>
    <row r="163">
      <c r="A163" s="16">
        <f>'Data'!A163</f>
        <v/>
      </c>
      <c r="B163" s="16">
        <f>'Data'!B163</f>
        <v/>
      </c>
      <c r="C163" s="16">
        <f ref="C163:C163" t="array">IFERROR(MAX(IF(Lookups!$E$3:$E$250&lt;Towers!C163/Area!C163*(Settings!$C$16/100),Lookups!$GL$3:$G$250)),"-")</f>
        <v/>
      </c>
      <c r="D163" s="16">
        <f ref="D163:D163" t="array">IFERROR(MAX(IF(Lookups!$E$3:$E$250&lt;Towers!D163/Area!D163*(Settings!$C$16/100),Lookups!$GL$3:$G$250)),"-")</f>
        <v/>
      </c>
      <c r="E163" s="16">
        <f ref="E163:E163" t="array">IFERROR(MAX(IF(Lookups!$E$3:$E$250&lt;Towers!E163/Area!E163*(Settings!$C$16/100),Lookups!$GL$3:$G$250)),"-")</f>
        <v/>
      </c>
      <c r="F163" s="16">
        <f ref="F163:F163" t="array">IFERROR(MAX(IF(Lookups!$E$3:$E$250&lt;Towers!F163/Area!F163*(Settings!$C$16/100),Lookups!$GL$3:$G$250)),"-")</f>
        <v/>
      </c>
      <c r="G163" s="16">
        <f ref="G163:G163" t="array">IFERROR(MAX(IF(Lookups!$E$3:$E$250&lt;Towers!G163/Area!G163*(Settings!$C$16/100),Lookups!$GL$3:$G$250)),"-")</f>
        <v/>
      </c>
      <c r="H163" s="16">
        <f ref="H163:H163" t="array">IFERROR(MAX(IF(Lookups!$E$3:$E$250&lt;Towers!H163/Area!H163*(Settings!$C$16/100),Lookups!$GL$3:$G$250)),"-")</f>
        <v/>
      </c>
      <c r="I163" s="16">
        <f ref="I163:I163" t="array">IFERROR(MAX(IF(Lookups!$E$3:$E$250&lt;Towers!I163/Area!I163*(Settings!$C$16/100),Lookups!$GL$3:$G$250)),"-")</f>
        <v/>
      </c>
      <c r="J163" s="16">
        <f ref="J163:J163" t="array">IFERROR(MAX(IF(Lookups!$E$3:$E$250&lt;Towers!J163/Area!J163*(Settings!$C$16/100),Lookups!$GL$3:$G$250)),"-")</f>
        <v/>
      </c>
      <c r="K163" s="16">
        <f ref="K163:K163" t="array">IFERROR(MAX(IF(Lookups!$E$3:$E$250&lt;Towers!K163/Area!K163*(Settings!$C$16/100),Lookups!$GL$3:$G$250)),"-")</f>
        <v/>
      </c>
      <c r="L163" s="16">
        <f ref="L163:L163" t="array">IFERROR(MAX(IF(Lookups!$E$3:$E$250&lt;Towers!L163/Area!L163*(Settings!$C$16/100),Lookups!$GL$3:$G$250)),"-")</f>
        <v/>
      </c>
    </row>
    <row r="164">
      <c r="A164" s="16">
        <f>'Data'!A164</f>
        <v/>
      </c>
      <c r="B164" s="16">
        <f>'Data'!B164</f>
        <v/>
      </c>
      <c r="C164" s="16">
        <f ref="C164:C164" t="array">IFERROR(MAX(IF(Lookups!$E$3:$E$250&lt;Towers!C164/Area!C164*(Settings!$C$16/100),Lookups!$GL$3:$G$250)),"-")</f>
        <v/>
      </c>
      <c r="D164" s="16">
        <f ref="D164:D164" t="array">IFERROR(MAX(IF(Lookups!$E$3:$E$250&lt;Towers!D164/Area!D164*(Settings!$C$16/100),Lookups!$GL$3:$G$250)),"-")</f>
        <v/>
      </c>
      <c r="E164" s="16">
        <f ref="E164:E164" t="array">IFERROR(MAX(IF(Lookups!$E$3:$E$250&lt;Towers!E164/Area!E164*(Settings!$C$16/100),Lookups!$GL$3:$G$250)),"-")</f>
        <v/>
      </c>
      <c r="F164" s="16">
        <f ref="F164:F164" t="array">IFERROR(MAX(IF(Lookups!$E$3:$E$250&lt;Towers!F164/Area!F164*(Settings!$C$16/100),Lookups!$GL$3:$G$250)),"-")</f>
        <v/>
      </c>
      <c r="G164" s="16">
        <f ref="G164:G164" t="array">IFERROR(MAX(IF(Lookups!$E$3:$E$250&lt;Towers!G164/Area!G164*(Settings!$C$16/100),Lookups!$GL$3:$G$250)),"-")</f>
        <v/>
      </c>
      <c r="H164" s="16">
        <f ref="H164:H164" t="array">IFERROR(MAX(IF(Lookups!$E$3:$E$250&lt;Towers!H164/Area!H164*(Settings!$C$16/100),Lookups!$GL$3:$G$250)),"-")</f>
        <v/>
      </c>
      <c r="I164" s="16">
        <f ref="I164:I164" t="array">IFERROR(MAX(IF(Lookups!$E$3:$E$250&lt;Towers!I164/Area!I164*(Settings!$C$16/100),Lookups!$GL$3:$G$250)),"-")</f>
        <v/>
      </c>
      <c r="J164" s="16">
        <f ref="J164:J164" t="array">IFERROR(MAX(IF(Lookups!$E$3:$E$250&lt;Towers!J164/Area!J164*(Settings!$C$16/100),Lookups!$GL$3:$G$250)),"-")</f>
        <v/>
      </c>
      <c r="K164" s="16">
        <f ref="K164:K164" t="array">IFERROR(MAX(IF(Lookups!$E$3:$E$250&lt;Towers!K164/Area!K164*(Settings!$C$16/100),Lookups!$GL$3:$G$250)),"-")</f>
        <v/>
      </c>
      <c r="L164" s="16">
        <f ref="L164:L164" t="array">IFERROR(MAX(IF(Lookups!$E$3:$E$250&lt;Towers!L164/Area!L164*(Settings!$C$16/100),Lookups!$GL$3:$G$250)),"-")</f>
        <v/>
      </c>
    </row>
    <row r="165">
      <c r="A165" s="16">
        <f>'Data'!A165</f>
        <v/>
      </c>
      <c r="B165" s="16">
        <f>'Data'!B165</f>
        <v/>
      </c>
      <c r="C165" s="16">
        <f ref="C165:C165" t="array">IFERROR(MAX(IF(Lookups!$E$3:$E$250&lt;Towers!C165/Area!C165*(Settings!$C$16/100),Lookups!$GL$3:$G$250)),"-")</f>
        <v/>
      </c>
      <c r="D165" s="16">
        <f ref="D165:D165" t="array">IFERROR(MAX(IF(Lookups!$E$3:$E$250&lt;Towers!D165/Area!D165*(Settings!$C$16/100),Lookups!$GL$3:$G$250)),"-")</f>
        <v/>
      </c>
      <c r="E165" s="16">
        <f ref="E165:E165" t="array">IFERROR(MAX(IF(Lookups!$E$3:$E$250&lt;Towers!E165/Area!E165*(Settings!$C$16/100),Lookups!$GL$3:$G$250)),"-")</f>
        <v/>
      </c>
      <c r="F165" s="16">
        <f ref="F165:F165" t="array">IFERROR(MAX(IF(Lookups!$E$3:$E$250&lt;Towers!F165/Area!F165*(Settings!$C$16/100),Lookups!$GL$3:$G$250)),"-")</f>
        <v/>
      </c>
      <c r="G165" s="16">
        <f ref="G165:G165" t="array">IFERROR(MAX(IF(Lookups!$E$3:$E$250&lt;Towers!G165/Area!G165*(Settings!$C$16/100),Lookups!$GL$3:$G$250)),"-")</f>
        <v/>
      </c>
      <c r="H165" s="16">
        <f ref="H165:H165" t="array">IFERROR(MAX(IF(Lookups!$E$3:$E$250&lt;Towers!H165/Area!H165*(Settings!$C$16/100),Lookups!$GL$3:$G$250)),"-")</f>
        <v/>
      </c>
      <c r="I165" s="16">
        <f ref="I165:I165" t="array">IFERROR(MAX(IF(Lookups!$E$3:$E$250&lt;Towers!I165/Area!I165*(Settings!$C$16/100),Lookups!$GL$3:$G$250)),"-")</f>
        <v/>
      </c>
      <c r="J165" s="16">
        <f ref="J165:J165" t="array">IFERROR(MAX(IF(Lookups!$E$3:$E$250&lt;Towers!J165/Area!J165*(Settings!$C$16/100),Lookups!$GL$3:$G$250)),"-")</f>
        <v/>
      </c>
      <c r="K165" s="16">
        <f ref="K165:K165" t="array">IFERROR(MAX(IF(Lookups!$E$3:$E$250&lt;Towers!K165/Area!K165*(Settings!$C$16/100),Lookups!$GL$3:$G$250)),"-")</f>
        <v/>
      </c>
      <c r="L165" s="16">
        <f ref="L165:L165" t="array">IFERROR(MAX(IF(Lookups!$E$3:$E$250&lt;Towers!L165/Area!L165*(Settings!$C$16/100),Lookups!$GL$3:$G$250)),"-")</f>
        <v/>
      </c>
    </row>
    <row r="166">
      <c r="A166" s="16">
        <f>'Data'!A166</f>
        <v/>
      </c>
      <c r="B166" s="16">
        <f>'Data'!B166</f>
        <v/>
      </c>
      <c r="C166" s="16">
        <f ref="C166:C166" t="array">IFERROR(MAX(IF(Lookups!$E$3:$E$250&lt;Towers!C166/Area!C166*(Settings!$C$16/100),Lookups!$GL$3:$G$250)),"-")</f>
        <v/>
      </c>
      <c r="D166" s="16">
        <f ref="D166:D166" t="array">IFERROR(MAX(IF(Lookups!$E$3:$E$250&lt;Towers!D166/Area!D166*(Settings!$C$16/100),Lookups!$GL$3:$G$250)),"-")</f>
        <v/>
      </c>
      <c r="E166" s="16">
        <f ref="E166:E166" t="array">IFERROR(MAX(IF(Lookups!$E$3:$E$250&lt;Towers!E166/Area!E166*(Settings!$C$16/100),Lookups!$GL$3:$G$250)),"-")</f>
        <v/>
      </c>
      <c r="F166" s="16">
        <f ref="F166:F166" t="array">IFERROR(MAX(IF(Lookups!$E$3:$E$250&lt;Towers!F166/Area!F166*(Settings!$C$16/100),Lookups!$GL$3:$G$250)),"-")</f>
        <v/>
      </c>
      <c r="G166" s="16">
        <f ref="G166:G166" t="array">IFERROR(MAX(IF(Lookups!$E$3:$E$250&lt;Towers!G166/Area!G166*(Settings!$C$16/100),Lookups!$GL$3:$G$250)),"-")</f>
        <v/>
      </c>
      <c r="H166" s="16">
        <f ref="H166:H166" t="array">IFERROR(MAX(IF(Lookups!$E$3:$E$250&lt;Towers!H166/Area!H166*(Settings!$C$16/100),Lookups!$GL$3:$G$250)),"-")</f>
        <v/>
      </c>
      <c r="I166" s="16">
        <f ref="I166:I166" t="array">IFERROR(MAX(IF(Lookups!$E$3:$E$250&lt;Towers!I166/Area!I166*(Settings!$C$16/100),Lookups!$GL$3:$G$250)),"-")</f>
        <v/>
      </c>
      <c r="J166" s="16">
        <f ref="J166:J166" t="array">IFERROR(MAX(IF(Lookups!$E$3:$E$250&lt;Towers!J166/Area!J166*(Settings!$C$16/100),Lookups!$GL$3:$G$250)),"-")</f>
        <v/>
      </c>
      <c r="K166" s="16">
        <f ref="K166:K166" t="array">IFERROR(MAX(IF(Lookups!$E$3:$E$250&lt;Towers!K166/Area!K166*(Settings!$C$16/100),Lookups!$GL$3:$G$250)),"-")</f>
        <v/>
      </c>
      <c r="L166" s="16">
        <f ref="L166:L166" t="array">IFERROR(MAX(IF(Lookups!$E$3:$E$250&lt;Towers!L166/Area!L166*(Settings!$C$16/100),Lookups!$GL$3:$G$250)),"-")</f>
        <v/>
      </c>
    </row>
    <row r="167">
      <c r="A167" s="16">
        <f>'Data'!A167</f>
        <v/>
      </c>
      <c r="B167" s="16">
        <f>'Data'!B167</f>
        <v/>
      </c>
      <c r="C167" s="16">
        <f ref="C167:C167" t="array">IFERROR(MAX(IF(Lookups!$E$3:$E$250&lt;Towers!C167/Area!C167*(Settings!$C$16/100),Lookups!$GL$3:$G$250)),"-")</f>
        <v/>
      </c>
      <c r="D167" s="16">
        <f ref="D167:D167" t="array">IFERROR(MAX(IF(Lookups!$E$3:$E$250&lt;Towers!D167/Area!D167*(Settings!$C$16/100),Lookups!$GL$3:$G$250)),"-")</f>
        <v/>
      </c>
      <c r="E167" s="16">
        <f ref="E167:E167" t="array">IFERROR(MAX(IF(Lookups!$E$3:$E$250&lt;Towers!E167/Area!E167*(Settings!$C$16/100),Lookups!$GL$3:$G$250)),"-")</f>
        <v/>
      </c>
      <c r="F167" s="16">
        <f ref="F167:F167" t="array">IFERROR(MAX(IF(Lookups!$E$3:$E$250&lt;Towers!F167/Area!F167*(Settings!$C$16/100),Lookups!$GL$3:$G$250)),"-")</f>
        <v/>
      </c>
      <c r="G167" s="16">
        <f ref="G167:G167" t="array">IFERROR(MAX(IF(Lookups!$E$3:$E$250&lt;Towers!G167/Area!G167*(Settings!$C$16/100),Lookups!$GL$3:$G$250)),"-")</f>
        <v/>
      </c>
      <c r="H167" s="16">
        <f ref="H167:H167" t="array">IFERROR(MAX(IF(Lookups!$E$3:$E$250&lt;Towers!H167/Area!H167*(Settings!$C$16/100),Lookups!$GL$3:$G$250)),"-")</f>
        <v/>
      </c>
      <c r="I167" s="16">
        <f ref="I167:I167" t="array">IFERROR(MAX(IF(Lookups!$E$3:$E$250&lt;Towers!I167/Area!I167*(Settings!$C$16/100),Lookups!$GL$3:$G$250)),"-")</f>
        <v/>
      </c>
      <c r="J167" s="16">
        <f ref="J167:J167" t="array">IFERROR(MAX(IF(Lookups!$E$3:$E$250&lt;Towers!J167/Area!J167*(Settings!$C$16/100),Lookups!$GL$3:$G$250)),"-")</f>
        <v/>
      </c>
      <c r="K167" s="16">
        <f ref="K167:K167" t="array">IFERROR(MAX(IF(Lookups!$E$3:$E$250&lt;Towers!K167/Area!K167*(Settings!$C$16/100),Lookups!$GL$3:$G$250)),"-")</f>
        <v/>
      </c>
      <c r="L167" s="16">
        <f ref="L167:L167" t="array">IFERROR(MAX(IF(Lookups!$E$3:$E$250&lt;Towers!L167/Area!L167*(Settings!$C$16/100),Lookups!$GL$3:$G$250)),"-")</f>
        <v/>
      </c>
    </row>
    <row r="168">
      <c r="A168" s="16">
        <f>'Data'!A168</f>
        <v/>
      </c>
      <c r="B168" s="16">
        <f>'Data'!B168</f>
        <v/>
      </c>
      <c r="C168" s="16">
        <f ref="C168:C168" t="array">IFERROR(MAX(IF(Lookups!$E$3:$E$250&lt;Towers!C168/Area!C168*(Settings!$C$16/100),Lookups!$GL$3:$G$250)),"-")</f>
        <v/>
      </c>
      <c r="D168" s="16">
        <f ref="D168:D168" t="array">IFERROR(MAX(IF(Lookups!$E$3:$E$250&lt;Towers!D168/Area!D168*(Settings!$C$16/100),Lookups!$GL$3:$G$250)),"-")</f>
        <v/>
      </c>
      <c r="E168" s="16">
        <f ref="E168:E168" t="array">IFERROR(MAX(IF(Lookups!$E$3:$E$250&lt;Towers!E168/Area!E168*(Settings!$C$16/100),Lookups!$GL$3:$G$250)),"-")</f>
        <v/>
      </c>
      <c r="F168" s="16">
        <f ref="F168:F168" t="array">IFERROR(MAX(IF(Lookups!$E$3:$E$250&lt;Towers!F168/Area!F168*(Settings!$C$16/100),Lookups!$GL$3:$G$250)),"-")</f>
        <v/>
      </c>
      <c r="G168" s="16">
        <f ref="G168:G168" t="array">IFERROR(MAX(IF(Lookups!$E$3:$E$250&lt;Towers!G168/Area!G168*(Settings!$C$16/100),Lookups!$GL$3:$G$250)),"-")</f>
        <v/>
      </c>
      <c r="H168" s="16">
        <f ref="H168:H168" t="array">IFERROR(MAX(IF(Lookups!$E$3:$E$250&lt;Towers!H168/Area!H168*(Settings!$C$16/100),Lookups!$GL$3:$G$250)),"-")</f>
        <v/>
      </c>
      <c r="I168" s="16">
        <f ref="I168:I168" t="array">IFERROR(MAX(IF(Lookups!$E$3:$E$250&lt;Towers!I168/Area!I168*(Settings!$C$16/100),Lookups!$GL$3:$G$250)),"-")</f>
        <v/>
      </c>
      <c r="J168" s="16">
        <f ref="J168:J168" t="array">IFERROR(MAX(IF(Lookups!$E$3:$E$250&lt;Towers!J168/Area!J168*(Settings!$C$16/100),Lookups!$GL$3:$G$250)),"-")</f>
        <v/>
      </c>
      <c r="K168" s="16">
        <f ref="K168:K168" t="array">IFERROR(MAX(IF(Lookups!$E$3:$E$250&lt;Towers!K168/Area!K168*(Settings!$C$16/100),Lookups!$GL$3:$G$250)),"-")</f>
        <v/>
      </c>
      <c r="L168" s="16">
        <f ref="L168:L168" t="array">IFERROR(MAX(IF(Lookups!$E$3:$E$250&lt;Towers!L168/Area!L168*(Settings!$C$16/100),Lookups!$GL$3:$G$250)),"-")</f>
        <v/>
      </c>
    </row>
    <row r="169">
      <c r="A169" s="16">
        <f>'Data'!A169</f>
        <v/>
      </c>
      <c r="B169" s="16">
        <f>'Data'!B169</f>
        <v/>
      </c>
      <c r="C169" s="16">
        <f ref="C169:C169" t="array">IFERROR(MAX(IF(Lookups!$E$3:$E$250&lt;Towers!C169/Area!C169*(Settings!$C$16/100),Lookups!$GL$3:$G$250)),"-")</f>
        <v/>
      </c>
      <c r="D169" s="16">
        <f ref="D169:D169" t="array">IFERROR(MAX(IF(Lookups!$E$3:$E$250&lt;Towers!D169/Area!D169*(Settings!$C$16/100),Lookups!$GL$3:$G$250)),"-")</f>
        <v/>
      </c>
      <c r="E169" s="16">
        <f ref="E169:E169" t="array">IFERROR(MAX(IF(Lookups!$E$3:$E$250&lt;Towers!E169/Area!E169*(Settings!$C$16/100),Lookups!$GL$3:$G$250)),"-")</f>
        <v/>
      </c>
      <c r="F169" s="16">
        <f ref="F169:F169" t="array">IFERROR(MAX(IF(Lookups!$E$3:$E$250&lt;Towers!F169/Area!F169*(Settings!$C$16/100),Lookups!$GL$3:$G$250)),"-")</f>
        <v/>
      </c>
      <c r="G169" s="16">
        <f ref="G169:G169" t="array">IFERROR(MAX(IF(Lookups!$E$3:$E$250&lt;Towers!G169/Area!G169*(Settings!$C$16/100),Lookups!$GL$3:$G$250)),"-")</f>
        <v/>
      </c>
      <c r="H169" s="16">
        <f ref="H169:H169" t="array">IFERROR(MAX(IF(Lookups!$E$3:$E$250&lt;Towers!H169/Area!H169*(Settings!$C$16/100),Lookups!$GL$3:$G$250)),"-")</f>
        <v/>
      </c>
      <c r="I169" s="16">
        <f ref="I169:I169" t="array">IFERROR(MAX(IF(Lookups!$E$3:$E$250&lt;Towers!I169/Area!I169*(Settings!$C$16/100),Lookups!$GL$3:$G$250)),"-")</f>
        <v/>
      </c>
      <c r="J169" s="16">
        <f ref="J169:J169" t="array">IFERROR(MAX(IF(Lookups!$E$3:$E$250&lt;Towers!J169/Area!J169*(Settings!$C$16/100),Lookups!$GL$3:$G$250)),"-")</f>
        <v/>
      </c>
      <c r="K169" s="16">
        <f ref="K169:K169" t="array">IFERROR(MAX(IF(Lookups!$E$3:$E$250&lt;Towers!K169/Area!K169*(Settings!$C$16/100),Lookups!$GL$3:$G$250)),"-")</f>
        <v/>
      </c>
      <c r="L169" s="16">
        <f ref="L169:L169" t="array">IFERROR(MAX(IF(Lookups!$E$3:$E$250&lt;Towers!L169/Area!L169*(Settings!$C$16/100),Lookups!$GL$3:$G$250)),"-")</f>
        <v/>
      </c>
    </row>
    <row r="170">
      <c r="A170" s="16">
        <f>'Data'!A170</f>
        <v/>
      </c>
      <c r="B170" s="16">
        <f>'Data'!B170</f>
        <v/>
      </c>
      <c r="C170" s="16">
        <f ref="C170:C170" t="array">IFERROR(MAX(IF(Lookups!$E$3:$E$250&lt;Towers!C170/Area!C170*(Settings!$C$16/100),Lookups!$GL$3:$G$250)),"-")</f>
        <v/>
      </c>
      <c r="D170" s="16">
        <f ref="D170:D170" t="array">IFERROR(MAX(IF(Lookups!$E$3:$E$250&lt;Towers!D170/Area!D170*(Settings!$C$16/100),Lookups!$GL$3:$G$250)),"-")</f>
        <v/>
      </c>
      <c r="E170" s="16">
        <f ref="E170:E170" t="array">IFERROR(MAX(IF(Lookups!$E$3:$E$250&lt;Towers!E170/Area!E170*(Settings!$C$16/100),Lookups!$GL$3:$G$250)),"-")</f>
        <v/>
      </c>
      <c r="F170" s="16">
        <f ref="F170:F170" t="array">IFERROR(MAX(IF(Lookups!$E$3:$E$250&lt;Towers!F170/Area!F170*(Settings!$C$16/100),Lookups!$GL$3:$G$250)),"-")</f>
        <v/>
      </c>
      <c r="G170" s="16">
        <f ref="G170:G170" t="array">IFERROR(MAX(IF(Lookups!$E$3:$E$250&lt;Towers!G170/Area!G170*(Settings!$C$16/100),Lookups!$GL$3:$G$250)),"-")</f>
        <v/>
      </c>
      <c r="H170" s="16">
        <f ref="H170:H170" t="array">IFERROR(MAX(IF(Lookups!$E$3:$E$250&lt;Towers!H170/Area!H170*(Settings!$C$16/100),Lookups!$GL$3:$G$250)),"-")</f>
        <v/>
      </c>
      <c r="I170" s="16">
        <f ref="I170:I170" t="array">IFERROR(MAX(IF(Lookups!$E$3:$E$250&lt;Towers!I170/Area!I170*(Settings!$C$16/100),Lookups!$GL$3:$G$250)),"-")</f>
        <v/>
      </c>
      <c r="J170" s="16">
        <f ref="J170:J170" t="array">IFERROR(MAX(IF(Lookups!$E$3:$E$250&lt;Towers!J170/Area!J170*(Settings!$C$16/100),Lookups!$GL$3:$G$250)),"-")</f>
        <v/>
      </c>
      <c r="K170" s="16">
        <f ref="K170:K170" t="array">IFERROR(MAX(IF(Lookups!$E$3:$E$250&lt;Towers!K170/Area!K170*(Settings!$C$16/100),Lookups!$GL$3:$G$250)),"-")</f>
        <v/>
      </c>
      <c r="L170" s="16">
        <f ref="L170:L170" t="array">IFERROR(MAX(IF(Lookups!$E$3:$E$250&lt;Towers!L170/Area!L170*(Settings!$C$16/100),Lookups!$GL$3:$G$250)),"-")</f>
        <v/>
      </c>
    </row>
    <row r="171">
      <c r="A171" s="16">
        <f>'Data'!A171</f>
        <v/>
      </c>
      <c r="B171" s="16">
        <f>'Data'!B171</f>
        <v/>
      </c>
      <c r="C171" s="16">
        <f ref="C171:C171" t="array">IFERROR(MAX(IF(Lookups!$E$3:$E$250&lt;Towers!C171/Area!C171*(Settings!$C$16/100),Lookups!$GL$3:$G$250)),"-")</f>
        <v/>
      </c>
      <c r="D171" s="16">
        <f ref="D171:D171" t="array">IFERROR(MAX(IF(Lookups!$E$3:$E$250&lt;Towers!D171/Area!D171*(Settings!$C$16/100),Lookups!$GL$3:$G$250)),"-")</f>
        <v/>
      </c>
      <c r="E171" s="16">
        <f ref="E171:E171" t="array">IFERROR(MAX(IF(Lookups!$E$3:$E$250&lt;Towers!E171/Area!E171*(Settings!$C$16/100),Lookups!$GL$3:$G$250)),"-")</f>
        <v/>
      </c>
      <c r="F171" s="16">
        <f ref="F171:F171" t="array">IFERROR(MAX(IF(Lookups!$E$3:$E$250&lt;Towers!F171/Area!F171*(Settings!$C$16/100),Lookups!$GL$3:$G$250)),"-")</f>
        <v/>
      </c>
      <c r="G171" s="16">
        <f ref="G171:G171" t="array">IFERROR(MAX(IF(Lookups!$E$3:$E$250&lt;Towers!G171/Area!G171*(Settings!$C$16/100),Lookups!$GL$3:$G$250)),"-")</f>
        <v/>
      </c>
      <c r="H171" s="16">
        <f ref="H171:H171" t="array">IFERROR(MAX(IF(Lookups!$E$3:$E$250&lt;Towers!H171/Area!H171*(Settings!$C$16/100),Lookups!$GL$3:$G$250)),"-")</f>
        <v/>
      </c>
      <c r="I171" s="16">
        <f ref="I171:I171" t="array">IFERROR(MAX(IF(Lookups!$E$3:$E$250&lt;Towers!I171/Area!I171*(Settings!$C$16/100),Lookups!$GL$3:$G$250)),"-")</f>
        <v/>
      </c>
      <c r="J171" s="16">
        <f ref="J171:J171" t="array">IFERROR(MAX(IF(Lookups!$E$3:$E$250&lt;Towers!J171/Area!J171*(Settings!$C$16/100),Lookups!$GL$3:$G$250)),"-")</f>
        <v/>
      </c>
      <c r="K171" s="16">
        <f ref="K171:K171" t="array">IFERROR(MAX(IF(Lookups!$E$3:$E$250&lt;Towers!K171/Area!K171*(Settings!$C$16/100),Lookups!$GL$3:$G$250)),"-")</f>
        <v/>
      </c>
      <c r="L171" s="16">
        <f ref="L171:L171" t="array">IFERROR(MAX(IF(Lookups!$E$3:$E$250&lt;Towers!L171/Area!L171*(Settings!$C$16/100),Lookups!$GL$3:$G$250)),"-")</f>
        <v/>
      </c>
    </row>
    <row r="172">
      <c r="A172" s="16">
        <f>'Data'!A172</f>
        <v/>
      </c>
      <c r="B172" s="16">
        <f>'Data'!B172</f>
        <v/>
      </c>
      <c r="C172" s="16">
        <f ref="C172:C172" t="array">IFERROR(MAX(IF(Lookups!$E$3:$E$250&lt;Towers!C172/Area!C172*(Settings!$C$16/100),Lookups!$GL$3:$G$250)),"-")</f>
        <v/>
      </c>
      <c r="D172" s="16">
        <f ref="D172:D172" t="array">IFERROR(MAX(IF(Lookups!$E$3:$E$250&lt;Towers!D172/Area!D172*(Settings!$C$16/100),Lookups!$GL$3:$G$250)),"-")</f>
        <v/>
      </c>
      <c r="E172" s="16">
        <f ref="E172:E172" t="array">IFERROR(MAX(IF(Lookups!$E$3:$E$250&lt;Towers!E172/Area!E172*(Settings!$C$16/100),Lookups!$GL$3:$G$250)),"-")</f>
        <v/>
      </c>
      <c r="F172" s="16">
        <f ref="F172:F172" t="array">IFERROR(MAX(IF(Lookups!$E$3:$E$250&lt;Towers!F172/Area!F172*(Settings!$C$16/100),Lookups!$GL$3:$G$250)),"-")</f>
        <v/>
      </c>
      <c r="G172" s="16">
        <f ref="G172:G172" t="array">IFERROR(MAX(IF(Lookups!$E$3:$E$250&lt;Towers!G172/Area!G172*(Settings!$C$16/100),Lookups!$GL$3:$G$250)),"-")</f>
        <v/>
      </c>
      <c r="H172" s="16">
        <f ref="H172:H172" t="array">IFERROR(MAX(IF(Lookups!$E$3:$E$250&lt;Towers!H172/Area!H172*(Settings!$C$16/100),Lookups!$GL$3:$G$250)),"-")</f>
        <v/>
      </c>
      <c r="I172" s="16">
        <f ref="I172:I172" t="array">IFERROR(MAX(IF(Lookups!$E$3:$E$250&lt;Towers!I172/Area!I172*(Settings!$C$16/100),Lookups!$GL$3:$G$250)),"-")</f>
        <v/>
      </c>
      <c r="J172" s="16">
        <f ref="J172:J172" t="array">IFERROR(MAX(IF(Lookups!$E$3:$E$250&lt;Towers!J172/Area!J172*(Settings!$C$16/100),Lookups!$GL$3:$G$250)),"-")</f>
        <v/>
      </c>
      <c r="K172" s="16">
        <f ref="K172:K172" t="array">IFERROR(MAX(IF(Lookups!$E$3:$E$250&lt;Towers!K172/Area!K172*(Settings!$C$16/100),Lookups!$GL$3:$G$250)),"-")</f>
        <v/>
      </c>
      <c r="L172" s="16">
        <f ref="L172:L172" t="array">IFERROR(MAX(IF(Lookups!$E$3:$E$250&lt;Towers!L172/Area!L172*(Settings!$C$16/100),Lookups!$GL$3:$G$250)),"-")</f>
        <v/>
      </c>
    </row>
    <row r="173">
      <c r="A173" s="16">
        <f>'Data'!A173</f>
        <v/>
      </c>
      <c r="B173" s="16">
        <f>'Data'!B173</f>
        <v/>
      </c>
      <c r="C173" s="16">
        <f ref="C173:C173" t="array">IFERROR(MAX(IF(Lookups!$E$3:$E$250&lt;Towers!C173/Area!C173*(Settings!$C$16/100),Lookups!$GL$3:$G$250)),"-")</f>
        <v/>
      </c>
      <c r="D173" s="16">
        <f ref="D173:D173" t="array">IFERROR(MAX(IF(Lookups!$E$3:$E$250&lt;Towers!D173/Area!D173*(Settings!$C$16/100),Lookups!$GL$3:$G$250)),"-")</f>
        <v/>
      </c>
      <c r="E173" s="16">
        <f ref="E173:E173" t="array">IFERROR(MAX(IF(Lookups!$E$3:$E$250&lt;Towers!E173/Area!E173*(Settings!$C$16/100),Lookups!$GL$3:$G$250)),"-")</f>
        <v/>
      </c>
      <c r="F173" s="16">
        <f ref="F173:F173" t="array">IFERROR(MAX(IF(Lookups!$E$3:$E$250&lt;Towers!F173/Area!F173*(Settings!$C$16/100),Lookups!$GL$3:$G$250)),"-")</f>
        <v/>
      </c>
      <c r="G173" s="16">
        <f ref="G173:G173" t="array">IFERROR(MAX(IF(Lookups!$E$3:$E$250&lt;Towers!G173/Area!G173*(Settings!$C$16/100),Lookups!$GL$3:$G$250)),"-")</f>
        <v/>
      </c>
      <c r="H173" s="16">
        <f ref="H173:H173" t="array">IFERROR(MAX(IF(Lookups!$E$3:$E$250&lt;Towers!H173/Area!H173*(Settings!$C$16/100),Lookups!$GL$3:$G$250)),"-")</f>
        <v/>
      </c>
      <c r="I173" s="16">
        <f ref="I173:I173" t="array">IFERROR(MAX(IF(Lookups!$E$3:$E$250&lt;Towers!I173/Area!I173*(Settings!$C$16/100),Lookups!$GL$3:$G$250)),"-")</f>
        <v/>
      </c>
      <c r="J173" s="16">
        <f ref="J173:J173" t="array">IFERROR(MAX(IF(Lookups!$E$3:$E$250&lt;Towers!J173/Area!J173*(Settings!$C$16/100),Lookups!$GL$3:$G$250)),"-")</f>
        <v/>
      </c>
      <c r="K173" s="16">
        <f ref="K173:K173" t="array">IFERROR(MAX(IF(Lookups!$E$3:$E$250&lt;Towers!K173/Area!K173*(Settings!$C$16/100),Lookups!$GL$3:$G$250)),"-")</f>
        <v/>
      </c>
      <c r="L173" s="16">
        <f ref="L173:L173" t="array">IFERROR(MAX(IF(Lookups!$E$3:$E$250&lt;Towers!L173/Area!L173*(Settings!$C$16/100),Lookups!$GL$3:$G$250)),"-")</f>
        <v/>
      </c>
    </row>
    <row r="174">
      <c r="A174" s="16">
        <f>'Data'!A174</f>
        <v/>
      </c>
      <c r="B174" s="16">
        <f>'Data'!B174</f>
        <v/>
      </c>
      <c r="C174" s="16">
        <f ref="C174:C174" t="array">IFERROR(MAX(IF(Lookups!$E$3:$E$250&lt;Towers!C174/Area!C174*(Settings!$C$16/100),Lookups!$GL$3:$G$250)),"-")</f>
        <v/>
      </c>
      <c r="D174" s="16">
        <f ref="D174:D174" t="array">IFERROR(MAX(IF(Lookups!$E$3:$E$250&lt;Towers!D174/Area!D174*(Settings!$C$16/100),Lookups!$GL$3:$G$250)),"-")</f>
        <v/>
      </c>
      <c r="E174" s="16">
        <f ref="E174:E174" t="array">IFERROR(MAX(IF(Lookups!$E$3:$E$250&lt;Towers!E174/Area!E174*(Settings!$C$16/100),Lookups!$GL$3:$G$250)),"-")</f>
        <v/>
      </c>
      <c r="F174" s="16">
        <f ref="F174:F174" t="array">IFERROR(MAX(IF(Lookups!$E$3:$E$250&lt;Towers!F174/Area!F174*(Settings!$C$16/100),Lookups!$GL$3:$G$250)),"-")</f>
        <v/>
      </c>
      <c r="G174" s="16">
        <f ref="G174:G174" t="array">IFERROR(MAX(IF(Lookups!$E$3:$E$250&lt;Towers!G174/Area!G174*(Settings!$C$16/100),Lookups!$GL$3:$G$250)),"-")</f>
        <v/>
      </c>
      <c r="H174" s="16">
        <f ref="H174:H174" t="array">IFERROR(MAX(IF(Lookups!$E$3:$E$250&lt;Towers!H174/Area!H174*(Settings!$C$16/100),Lookups!$GL$3:$G$250)),"-")</f>
        <v/>
      </c>
      <c r="I174" s="16">
        <f ref="I174:I174" t="array">IFERROR(MAX(IF(Lookups!$E$3:$E$250&lt;Towers!I174/Area!I174*(Settings!$C$16/100),Lookups!$GL$3:$G$250)),"-")</f>
        <v/>
      </c>
      <c r="J174" s="16">
        <f ref="J174:J174" t="array">IFERROR(MAX(IF(Lookups!$E$3:$E$250&lt;Towers!J174/Area!J174*(Settings!$C$16/100),Lookups!$GL$3:$G$250)),"-")</f>
        <v/>
      </c>
      <c r="K174" s="16">
        <f ref="K174:K174" t="array">IFERROR(MAX(IF(Lookups!$E$3:$E$250&lt;Towers!K174/Area!K174*(Settings!$C$16/100),Lookups!$GL$3:$G$250)),"-")</f>
        <v/>
      </c>
      <c r="L174" s="16">
        <f ref="L174:L174" t="array">IFERROR(MAX(IF(Lookups!$E$3:$E$250&lt;Towers!L174/Area!L174*(Settings!$C$16/100),Lookups!$GL$3:$G$250)),"-")</f>
        <v/>
      </c>
    </row>
    <row r="175">
      <c r="A175" s="16">
        <f>'Data'!A175</f>
        <v/>
      </c>
      <c r="B175" s="16">
        <f>'Data'!B175</f>
        <v/>
      </c>
      <c r="C175" s="16">
        <f ref="C175:C175" t="array">IFERROR(MAX(IF(Lookups!$E$3:$E$250&lt;Towers!C175/Area!C175*(Settings!$C$16/100),Lookups!$GL$3:$G$250)),"-")</f>
        <v/>
      </c>
      <c r="D175" s="16">
        <f ref="D175:D175" t="array">IFERROR(MAX(IF(Lookups!$E$3:$E$250&lt;Towers!D175/Area!D175*(Settings!$C$16/100),Lookups!$GL$3:$G$250)),"-")</f>
        <v/>
      </c>
      <c r="E175" s="16">
        <f ref="E175:E175" t="array">IFERROR(MAX(IF(Lookups!$E$3:$E$250&lt;Towers!E175/Area!E175*(Settings!$C$16/100),Lookups!$GL$3:$G$250)),"-")</f>
        <v/>
      </c>
      <c r="F175" s="16">
        <f ref="F175:F175" t="array">IFERROR(MAX(IF(Lookups!$E$3:$E$250&lt;Towers!F175/Area!F175*(Settings!$C$16/100),Lookups!$GL$3:$G$250)),"-")</f>
        <v/>
      </c>
      <c r="G175" s="16">
        <f ref="G175:G175" t="array">IFERROR(MAX(IF(Lookups!$E$3:$E$250&lt;Towers!G175/Area!G175*(Settings!$C$16/100),Lookups!$GL$3:$G$250)),"-")</f>
        <v/>
      </c>
      <c r="H175" s="16">
        <f ref="H175:H175" t="array">IFERROR(MAX(IF(Lookups!$E$3:$E$250&lt;Towers!H175/Area!H175*(Settings!$C$16/100),Lookups!$GL$3:$G$250)),"-")</f>
        <v/>
      </c>
      <c r="I175" s="16">
        <f ref="I175:I175" t="array">IFERROR(MAX(IF(Lookups!$E$3:$E$250&lt;Towers!I175/Area!I175*(Settings!$C$16/100),Lookups!$GL$3:$G$250)),"-")</f>
        <v/>
      </c>
      <c r="J175" s="16">
        <f ref="J175:J175" t="array">IFERROR(MAX(IF(Lookups!$E$3:$E$250&lt;Towers!J175/Area!J175*(Settings!$C$16/100),Lookups!$GL$3:$G$250)),"-")</f>
        <v/>
      </c>
      <c r="K175" s="16">
        <f ref="K175:K175" t="array">IFERROR(MAX(IF(Lookups!$E$3:$E$250&lt;Towers!K175/Area!K175*(Settings!$C$16/100),Lookups!$GL$3:$G$250)),"-")</f>
        <v/>
      </c>
      <c r="L175" s="16">
        <f ref="L175:L175" t="array">IFERROR(MAX(IF(Lookups!$E$3:$E$250&lt;Towers!L175/Area!L175*(Settings!$C$16/100),Lookups!$GL$3:$G$250)),"-")</f>
        <v/>
      </c>
    </row>
    <row r="176">
      <c r="A176" s="16">
        <f>'Data'!A176</f>
        <v/>
      </c>
      <c r="B176" s="16">
        <f>'Data'!B176</f>
        <v/>
      </c>
      <c r="C176" s="16">
        <f ref="C176:C176" t="array">IFERROR(MAX(IF(Lookups!$E$3:$E$250&lt;Towers!C176/Area!C176*(Settings!$C$16/100),Lookups!$GL$3:$G$250)),"-")</f>
        <v/>
      </c>
      <c r="D176" s="16">
        <f ref="D176:D176" t="array">IFERROR(MAX(IF(Lookups!$E$3:$E$250&lt;Towers!D176/Area!D176*(Settings!$C$16/100),Lookups!$GL$3:$G$250)),"-")</f>
        <v/>
      </c>
      <c r="E176" s="16">
        <f ref="E176:E176" t="array">IFERROR(MAX(IF(Lookups!$E$3:$E$250&lt;Towers!E176/Area!E176*(Settings!$C$16/100),Lookups!$GL$3:$G$250)),"-")</f>
        <v/>
      </c>
      <c r="F176" s="16">
        <f ref="F176:F176" t="array">IFERROR(MAX(IF(Lookups!$E$3:$E$250&lt;Towers!F176/Area!F176*(Settings!$C$16/100),Lookups!$GL$3:$G$250)),"-")</f>
        <v/>
      </c>
      <c r="G176" s="16">
        <f ref="G176:G176" t="array">IFERROR(MAX(IF(Lookups!$E$3:$E$250&lt;Towers!G176/Area!G176*(Settings!$C$16/100),Lookups!$GL$3:$G$250)),"-")</f>
        <v/>
      </c>
      <c r="H176" s="16">
        <f ref="H176:H176" t="array">IFERROR(MAX(IF(Lookups!$E$3:$E$250&lt;Towers!H176/Area!H176*(Settings!$C$16/100),Lookups!$GL$3:$G$250)),"-")</f>
        <v/>
      </c>
      <c r="I176" s="16">
        <f ref="I176:I176" t="array">IFERROR(MAX(IF(Lookups!$E$3:$E$250&lt;Towers!I176/Area!I176*(Settings!$C$16/100),Lookups!$GL$3:$G$250)),"-")</f>
        <v/>
      </c>
      <c r="J176" s="16">
        <f ref="J176:J176" t="array">IFERROR(MAX(IF(Lookups!$E$3:$E$250&lt;Towers!J176/Area!J176*(Settings!$C$16/100),Lookups!$GL$3:$G$250)),"-")</f>
        <v/>
      </c>
      <c r="K176" s="16">
        <f ref="K176:K176" t="array">IFERROR(MAX(IF(Lookups!$E$3:$E$250&lt;Towers!K176/Area!K176*(Settings!$C$16/100),Lookups!$GL$3:$G$250)),"-")</f>
        <v/>
      </c>
      <c r="L176" s="16">
        <f ref="L176:L176" t="array">IFERROR(MAX(IF(Lookups!$E$3:$E$250&lt;Towers!L176/Area!L176*(Settings!$C$16/100),Lookups!$GL$3:$G$250)),"-")</f>
        <v/>
      </c>
    </row>
    <row r="177">
      <c r="A177" s="16">
        <f>'Data'!A177</f>
        <v/>
      </c>
      <c r="B177" s="16">
        <f>'Data'!B177</f>
        <v/>
      </c>
      <c r="C177" s="16">
        <f ref="C177:C177" t="array">IFERROR(MAX(IF(Lookups!$E$3:$E$250&lt;Towers!C177/Area!C177*(Settings!$C$16/100),Lookups!$GL$3:$G$250)),"-")</f>
        <v/>
      </c>
      <c r="D177" s="16">
        <f ref="D177:D177" t="array">IFERROR(MAX(IF(Lookups!$E$3:$E$250&lt;Towers!D177/Area!D177*(Settings!$C$16/100),Lookups!$GL$3:$G$250)),"-")</f>
        <v/>
      </c>
      <c r="E177" s="16">
        <f ref="E177:E177" t="array">IFERROR(MAX(IF(Lookups!$E$3:$E$250&lt;Towers!E177/Area!E177*(Settings!$C$16/100),Lookups!$GL$3:$G$250)),"-")</f>
        <v/>
      </c>
      <c r="F177" s="16">
        <f ref="F177:F177" t="array">IFERROR(MAX(IF(Lookups!$E$3:$E$250&lt;Towers!F177/Area!F177*(Settings!$C$16/100),Lookups!$GL$3:$G$250)),"-")</f>
        <v/>
      </c>
      <c r="G177" s="16">
        <f ref="G177:G177" t="array">IFERROR(MAX(IF(Lookups!$E$3:$E$250&lt;Towers!G177/Area!G177*(Settings!$C$16/100),Lookups!$GL$3:$G$250)),"-")</f>
        <v/>
      </c>
      <c r="H177" s="16">
        <f ref="H177:H177" t="array">IFERROR(MAX(IF(Lookups!$E$3:$E$250&lt;Towers!H177/Area!H177*(Settings!$C$16/100),Lookups!$GL$3:$G$250)),"-")</f>
        <v/>
      </c>
      <c r="I177" s="16">
        <f ref="I177:I177" t="array">IFERROR(MAX(IF(Lookups!$E$3:$E$250&lt;Towers!I177/Area!I177*(Settings!$C$16/100),Lookups!$GL$3:$G$250)),"-")</f>
        <v/>
      </c>
      <c r="J177" s="16">
        <f ref="J177:J177" t="array">IFERROR(MAX(IF(Lookups!$E$3:$E$250&lt;Towers!J177/Area!J177*(Settings!$C$16/100),Lookups!$GL$3:$G$250)),"-")</f>
        <v/>
      </c>
      <c r="K177" s="16">
        <f ref="K177:K177" t="array">IFERROR(MAX(IF(Lookups!$E$3:$E$250&lt;Towers!K177/Area!K177*(Settings!$C$16/100),Lookups!$GL$3:$G$250)),"-")</f>
        <v/>
      </c>
      <c r="L177" s="16">
        <f ref="L177:L177" t="array">IFERROR(MAX(IF(Lookups!$E$3:$E$250&lt;Towers!L177/Area!L177*(Settings!$C$16/100),Lookups!$GL$3:$G$250)),"-")</f>
        <v/>
      </c>
    </row>
    <row r="178">
      <c r="A178" s="16">
        <f>'Data'!A178</f>
        <v/>
      </c>
      <c r="B178" s="16">
        <f>'Data'!B178</f>
        <v/>
      </c>
      <c r="C178" s="16">
        <f ref="C178:C178" t="array">IFERROR(MAX(IF(Lookups!$E$3:$E$250&lt;Towers!C178/Area!C178*(Settings!$C$16/100),Lookups!$GL$3:$G$250)),"-")</f>
        <v/>
      </c>
      <c r="D178" s="16">
        <f ref="D178:D178" t="array">IFERROR(MAX(IF(Lookups!$E$3:$E$250&lt;Towers!D178/Area!D178*(Settings!$C$16/100),Lookups!$GL$3:$G$250)),"-")</f>
        <v/>
      </c>
      <c r="E178" s="16">
        <f ref="E178:E178" t="array">IFERROR(MAX(IF(Lookups!$E$3:$E$250&lt;Towers!E178/Area!E178*(Settings!$C$16/100),Lookups!$GL$3:$G$250)),"-")</f>
        <v/>
      </c>
      <c r="F178" s="16">
        <f ref="F178:F178" t="array">IFERROR(MAX(IF(Lookups!$E$3:$E$250&lt;Towers!F178/Area!F178*(Settings!$C$16/100),Lookups!$GL$3:$G$250)),"-")</f>
        <v/>
      </c>
      <c r="G178" s="16">
        <f ref="G178:G178" t="array">IFERROR(MAX(IF(Lookups!$E$3:$E$250&lt;Towers!G178/Area!G178*(Settings!$C$16/100),Lookups!$GL$3:$G$250)),"-")</f>
        <v/>
      </c>
      <c r="H178" s="16">
        <f ref="H178:H178" t="array">IFERROR(MAX(IF(Lookups!$E$3:$E$250&lt;Towers!H178/Area!H178*(Settings!$C$16/100),Lookups!$GL$3:$G$250)),"-")</f>
        <v/>
      </c>
      <c r="I178" s="16">
        <f ref="I178:I178" t="array">IFERROR(MAX(IF(Lookups!$E$3:$E$250&lt;Towers!I178/Area!I178*(Settings!$C$16/100),Lookups!$GL$3:$G$250)),"-")</f>
        <v/>
      </c>
      <c r="J178" s="16">
        <f ref="J178:J178" t="array">IFERROR(MAX(IF(Lookups!$E$3:$E$250&lt;Towers!J178/Area!J178*(Settings!$C$16/100),Lookups!$GL$3:$G$250)),"-")</f>
        <v/>
      </c>
      <c r="K178" s="16">
        <f ref="K178:K178" t="array">IFERROR(MAX(IF(Lookups!$E$3:$E$250&lt;Towers!K178/Area!K178*(Settings!$C$16/100),Lookups!$GL$3:$G$250)),"-")</f>
        <v/>
      </c>
      <c r="L178" s="16">
        <f ref="L178:L178" t="array">IFERROR(MAX(IF(Lookups!$E$3:$E$250&lt;Towers!L178/Area!L178*(Settings!$C$16/100),Lookups!$GL$3:$G$250)),"-")</f>
        <v/>
      </c>
    </row>
    <row r="179">
      <c r="A179" s="16">
        <f>'Data'!A179</f>
        <v/>
      </c>
      <c r="B179" s="16">
        <f>'Data'!B179</f>
        <v/>
      </c>
      <c r="C179" s="16">
        <f ref="C179:C179" t="array">IFERROR(MAX(IF(Lookups!$E$3:$E$250&lt;Towers!C179/Area!C179*(Settings!$C$16/100),Lookups!$GL$3:$G$250)),"-")</f>
        <v/>
      </c>
      <c r="D179" s="16">
        <f ref="D179:D179" t="array">IFERROR(MAX(IF(Lookups!$E$3:$E$250&lt;Towers!D179/Area!D179*(Settings!$C$16/100),Lookups!$GL$3:$G$250)),"-")</f>
        <v/>
      </c>
      <c r="E179" s="16">
        <f ref="E179:E179" t="array">IFERROR(MAX(IF(Lookups!$E$3:$E$250&lt;Towers!E179/Area!E179*(Settings!$C$16/100),Lookups!$GL$3:$G$250)),"-")</f>
        <v/>
      </c>
      <c r="F179" s="16">
        <f ref="F179:F179" t="array">IFERROR(MAX(IF(Lookups!$E$3:$E$250&lt;Towers!F179/Area!F179*(Settings!$C$16/100),Lookups!$GL$3:$G$250)),"-")</f>
        <v/>
      </c>
      <c r="G179" s="16">
        <f ref="G179:G179" t="array">IFERROR(MAX(IF(Lookups!$E$3:$E$250&lt;Towers!G179/Area!G179*(Settings!$C$16/100),Lookups!$GL$3:$G$250)),"-")</f>
        <v/>
      </c>
      <c r="H179" s="16">
        <f ref="H179:H179" t="array">IFERROR(MAX(IF(Lookups!$E$3:$E$250&lt;Towers!H179/Area!H179*(Settings!$C$16/100),Lookups!$GL$3:$G$250)),"-")</f>
        <v/>
      </c>
      <c r="I179" s="16">
        <f ref="I179:I179" t="array">IFERROR(MAX(IF(Lookups!$E$3:$E$250&lt;Towers!I179/Area!I179*(Settings!$C$16/100),Lookups!$GL$3:$G$250)),"-")</f>
        <v/>
      </c>
      <c r="J179" s="16">
        <f ref="J179:J179" t="array">IFERROR(MAX(IF(Lookups!$E$3:$E$250&lt;Towers!J179/Area!J179*(Settings!$C$16/100),Lookups!$GL$3:$G$250)),"-")</f>
        <v/>
      </c>
      <c r="K179" s="16">
        <f ref="K179:K179" t="array">IFERROR(MAX(IF(Lookups!$E$3:$E$250&lt;Towers!K179/Area!K179*(Settings!$C$16/100),Lookups!$GL$3:$G$250)),"-")</f>
        <v/>
      </c>
      <c r="L179" s="16">
        <f ref="L179:L179" t="array">IFERROR(MAX(IF(Lookups!$E$3:$E$250&lt;Towers!L179/Area!L179*(Settings!$C$16/100),Lookups!$GL$3:$G$250)),"-")</f>
        <v/>
      </c>
    </row>
    <row r="180">
      <c r="A180" s="16">
        <f>'Data'!A180</f>
        <v/>
      </c>
      <c r="B180" s="16">
        <f>'Data'!B180</f>
        <v/>
      </c>
      <c r="C180" s="16">
        <f ref="C180:C180" t="array">IFERROR(MAX(IF(Lookups!$E$3:$E$250&lt;Towers!C180/Area!C180*(Settings!$C$16/100),Lookups!$GL$3:$G$250)),"-")</f>
        <v/>
      </c>
      <c r="D180" s="16">
        <f ref="D180:D180" t="array">IFERROR(MAX(IF(Lookups!$E$3:$E$250&lt;Towers!D180/Area!D180*(Settings!$C$16/100),Lookups!$GL$3:$G$250)),"-")</f>
        <v/>
      </c>
      <c r="E180" s="16">
        <f ref="E180:E180" t="array">IFERROR(MAX(IF(Lookups!$E$3:$E$250&lt;Towers!E180/Area!E180*(Settings!$C$16/100),Lookups!$GL$3:$G$250)),"-")</f>
        <v/>
      </c>
      <c r="F180" s="16">
        <f ref="F180:F180" t="array">IFERROR(MAX(IF(Lookups!$E$3:$E$250&lt;Towers!F180/Area!F180*(Settings!$C$16/100),Lookups!$GL$3:$G$250)),"-")</f>
        <v/>
      </c>
      <c r="G180" s="16">
        <f ref="G180:G180" t="array">IFERROR(MAX(IF(Lookups!$E$3:$E$250&lt;Towers!G180/Area!G180*(Settings!$C$16/100),Lookups!$GL$3:$G$250)),"-")</f>
        <v/>
      </c>
      <c r="H180" s="16">
        <f ref="H180:H180" t="array">IFERROR(MAX(IF(Lookups!$E$3:$E$250&lt;Towers!H180/Area!H180*(Settings!$C$16/100),Lookups!$GL$3:$G$250)),"-")</f>
        <v/>
      </c>
      <c r="I180" s="16">
        <f ref="I180:I180" t="array">IFERROR(MAX(IF(Lookups!$E$3:$E$250&lt;Towers!I180/Area!I180*(Settings!$C$16/100),Lookups!$GL$3:$G$250)),"-")</f>
        <v/>
      </c>
      <c r="J180" s="16">
        <f ref="J180:J180" t="array">IFERROR(MAX(IF(Lookups!$E$3:$E$250&lt;Towers!J180/Area!J180*(Settings!$C$16/100),Lookups!$GL$3:$G$250)),"-")</f>
        <v/>
      </c>
      <c r="K180" s="16">
        <f ref="K180:K180" t="array">IFERROR(MAX(IF(Lookups!$E$3:$E$250&lt;Towers!K180/Area!K180*(Settings!$C$16/100),Lookups!$GL$3:$G$250)),"-")</f>
        <v/>
      </c>
      <c r="L180" s="16">
        <f ref="L180:L180" t="array">IFERROR(MAX(IF(Lookups!$E$3:$E$250&lt;Towers!L180/Area!L180*(Settings!$C$16/100),Lookups!$GL$3:$G$250)),"-")</f>
        <v/>
      </c>
    </row>
    <row r="181">
      <c r="A181" s="16">
        <f>'Data'!A181</f>
        <v/>
      </c>
      <c r="B181" s="16">
        <f>'Data'!B181</f>
        <v/>
      </c>
      <c r="C181" s="16">
        <f ref="C181:C181" t="array">IFERROR(MAX(IF(Lookups!$E$3:$E$250&lt;Towers!C181/Area!C181*(Settings!$C$16/100),Lookups!$GL$3:$G$250)),"-")</f>
        <v/>
      </c>
      <c r="D181" s="16">
        <f ref="D181:D181" t="array">IFERROR(MAX(IF(Lookups!$E$3:$E$250&lt;Towers!D181/Area!D181*(Settings!$C$16/100),Lookups!$GL$3:$G$250)),"-")</f>
        <v/>
      </c>
      <c r="E181" s="16">
        <f ref="E181:E181" t="array">IFERROR(MAX(IF(Lookups!$E$3:$E$250&lt;Towers!E181/Area!E181*(Settings!$C$16/100),Lookups!$GL$3:$G$250)),"-")</f>
        <v/>
      </c>
      <c r="F181" s="16">
        <f ref="F181:F181" t="array">IFERROR(MAX(IF(Lookups!$E$3:$E$250&lt;Towers!F181/Area!F181*(Settings!$C$16/100),Lookups!$GL$3:$G$250)),"-")</f>
        <v/>
      </c>
      <c r="G181" s="16">
        <f ref="G181:G181" t="array">IFERROR(MAX(IF(Lookups!$E$3:$E$250&lt;Towers!G181/Area!G181*(Settings!$C$16/100),Lookups!$GL$3:$G$250)),"-")</f>
        <v/>
      </c>
      <c r="H181" s="16">
        <f ref="H181:H181" t="array">IFERROR(MAX(IF(Lookups!$E$3:$E$250&lt;Towers!H181/Area!H181*(Settings!$C$16/100),Lookups!$GL$3:$G$250)),"-")</f>
        <v/>
      </c>
      <c r="I181" s="16">
        <f ref="I181:I181" t="array">IFERROR(MAX(IF(Lookups!$E$3:$E$250&lt;Towers!I181/Area!I181*(Settings!$C$16/100),Lookups!$GL$3:$G$250)),"-")</f>
        <v/>
      </c>
      <c r="J181" s="16">
        <f ref="J181:J181" t="array">IFERROR(MAX(IF(Lookups!$E$3:$E$250&lt;Towers!J181/Area!J181*(Settings!$C$16/100),Lookups!$GL$3:$G$250)),"-")</f>
        <v/>
      </c>
      <c r="K181" s="16">
        <f ref="K181:K181" t="array">IFERROR(MAX(IF(Lookups!$E$3:$E$250&lt;Towers!K181/Area!K181*(Settings!$C$16/100),Lookups!$GL$3:$G$250)),"-")</f>
        <v/>
      </c>
      <c r="L181" s="16">
        <f ref="L181:L181" t="array">IFERROR(MAX(IF(Lookups!$E$3:$E$250&lt;Towers!L181/Area!L181*(Settings!$C$16/100),Lookups!$GL$3:$G$250)),"-")</f>
        <v/>
      </c>
    </row>
    <row r="182">
      <c r="A182" s="16">
        <f>'Data'!A182</f>
        <v/>
      </c>
      <c r="B182" s="16">
        <f>'Data'!B182</f>
        <v/>
      </c>
      <c r="C182" s="16">
        <f ref="C182:C182" t="array">IFERROR(MAX(IF(Lookups!$E$3:$E$250&lt;Towers!C182/Area!C182*(Settings!$C$16/100),Lookups!$GL$3:$G$250)),"-")</f>
        <v/>
      </c>
      <c r="D182" s="16">
        <f ref="D182:D182" t="array">IFERROR(MAX(IF(Lookups!$E$3:$E$250&lt;Towers!D182/Area!D182*(Settings!$C$16/100),Lookups!$GL$3:$G$250)),"-")</f>
        <v/>
      </c>
      <c r="E182" s="16">
        <f ref="E182:E182" t="array">IFERROR(MAX(IF(Lookups!$E$3:$E$250&lt;Towers!E182/Area!E182*(Settings!$C$16/100),Lookups!$GL$3:$G$250)),"-")</f>
        <v/>
      </c>
      <c r="F182" s="16">
        <f ref="F182:F182" t="array">IFERROR(MAX(IF(Lookups!$E$3:$E$250&lt;Towers!F182/Area!F182*(Settings!$C$16/100),Lookups!$GL$3:$G$250)),"-")</f>
        <v/>
      </c>
      <c r="G182" s="16">
        <f ref="G182:G182" t="array">IFERROR(MAX(IF(Lookups!$E$3:$E$250&lt;Towers!G182/Area!G182*(Settings!$C$16/100),Lookups!$GL$3:$G$250)),"-")</f>
        <v/>
      </c>
      <c r="H182" s="16">
        <f ref="H182:H182" t="array">IFERROR(MAX(IF(Lookups!$E$3:$E$250&lt;Towers!H182/Area!H182*(Settings!$C$16/100),Lookups!$GL$3:$G$250)),"-")</f>
        <v/>
      </c>
      <c r="I182" s="16">
        <f ref="I182:I182" t="array">IFERROR(MAX(IF(Lookups!$E$3:$E$250&lt;Towers!I182/Area!I182*(Settings!$C$16/100),Lookups!$GL$3:$G$250)),"-")</f>
        <v/>
      </c>
      <c r="J182" s="16">
        <f ref="J182:J182" t="array">IFERROR(MAX(IF(Lookups!$E$3:$E$250&lt;Towers!J182/Area!J182*(Settings!$C$16/100),Lookups!$GL$3:$G$250)),"-")</f>
        <v/>
      </c>
      <c r="K182" s="16">
        <f ref="K182:K182" t="array">IFERROR(MAX(IF(Lookups!$E$3:$E$250&lt;Towers!K182/Area!K182*(Settings!$C$16/100),Lookups!$GL$3:$G$250)),"-")</f>
        <v/>
      </c>
      <c r="L182" s="16">
        <f ref="L182:L182" t="array">IFERROR(MAX(IF(Lookups!$E$3:$E$250&lt;Towers!L182/Area!L182*(Settings!$C$16/100),Lookups!$GL$3:$G$250)),"-")</f>
        <v/>
      </c>
    </row>
    <row r="183">
      <c r="A183" s="16">
        <f>'Data'!A183</f>
        <v/>
      </c>
      <c r="B183" s="16">
        <f>'Data'!B183</f>
        <v/>
      </c>
      <c r="C183" s="16">
        <f ref="C183:C183" t="array">IFERROR(MAX(IF(Lookups!$E$3:$E$250&lt;Towers!C183/Area!C183*(Settings!$C$16/100),Lookups!$GL$3:$G$250)),"-")</f>
        <v/>
      </c>
      <c r="D183" s="16">
        <f ref="D183:D183" t="array">IFERROR(MAX(IF(Lookups!$E$3:$E$250&lt;Towers!D183/Area!D183*(Settings!$C$16/100),Lookups!$GL$3:$G$250)),"-")</f>
        <v/>
      </c>
      <c r="E183" s="16">
        <f ref="E183:E183" t="array">IFERROR(MAX(IF(Lookups!$E$3:$E$250&lt;Towers!E183/Area!E183*(Settings!$C$16/100),Lookups!$GL$3:$G$250)),"-")</f>
        <v/>
      </c>
      <c r="F183" s="16">
        <f ref="F183:F183" t="array">IFERROR(MAX(IF(Lookups!$E$3:$E$250&lt;Towers!F183/Area!F183*(Settings!$C$16/100),Lookups!$GL$3:$G$250)),"-")</f>
        <v/>
      </c>
      <c r="G183" s="16">
        <f ref="G183:G183" t="array">IFERROR(MAX(IF(Lookups!$E$3:$E$250&lt;Towers!G183/Area!G183*(Settings!$C$16/100),Lookups!$GL$3:$G$250)),"-")</f>
        <v/>
      </c>
      <c r="H183" s="16">
        <f ref="H183:H183" t="array">IFERROR(MAX(IF(Lookups!$E$3:$E$250&lt;Towers!H183/Area!H183*(Settings!$C$16/100),Lookups!$GL$3:$G$250)),"-")</f>
        <v/>
      </c>
      <c r="I183" s="16">
        <f ref="I183:I183" t="array">IFERROR(MAX(IF(Lookups!$E$3:$E$250&lt;Towers!I183/Area!I183*(Settings!$C$16/100),Lookups!$GL$3:$G$250)),"-")</f>
        <v/>
      </c>
      <c r="J183" s="16">
        <f ref="J183:J183" t="array">IFERROR(MAX(IF(Lookups!$E$3:$E$250&lt;Towers!J183/Area!J183*(Settings!$C$16/100),Lookups!$GL$3:$G$250)),"-")</f>
        <v/>
      </c>
      <c r="K183" s="16">
        <f ref="K183:K183" t="array">IFERROR(MAX(IF(Lookups!$E$3:$E$250&lt;Towers!K183/Area!K183*(Settings!$C$16/100),Lookups!$GL$3:$G$250)),"-")</f>
        <v/>
      </c>
      <c r="L183" s="16">
        <f ref="L183:L183" t="array">IFERROR(MAX(IF(Lookups!$E$3:$E$250&lt;Towers!L183/Area!L183*(Settings!$C$16/100),Lookups!$GL$3:$G$250)),"-")</f>
        <v/>
      </c>
    </row>
    <row r="184">
      <c r="A184" s="16">
        <f>'Data'!A184</f>
        <v/>
      </c>
      <c r="B184" s="16">
        <f>'Data'!B184</f>
        <v/>
      </c>
      <c r="C184" s="16">
        <f ref="C184:C184" t="array">IFERROR(MAX(IF(Lookups!$E$3:$E$250&lt;Towers!C184/Area!C184*(Settings!$C$16/100),Lookups!$GL$3:$G$250)),"-")</f>
        <v/>
      </c>
      <c r="D184" s="16">
        <f ref="D184:D184" t="array">IFERROR(MAX(IF(Lookups!$E$3:$E$250&lt;Towers!D184/Area!D184*(Settings!$C$16/100),Lookups!$GL$3:$G$250)),"-")</f>
        <v/>
      </c>
      <c r="E184" s="16">
        <f ref="E184:E184" t="array">IFERROR(MAX(IF(Lookups!$E$3:$E$250&lt;Towers!E184/Area!E184*(Settings!$C$16/100),Lookups!$GL$3:$G$250)),"-")</f>
        <v/>
      </c>
      <c r="F184" s="16">
        <f ref="F184:F184" t="array">IFERROR(MAX(IF(Lookups!$E$3:$E$250&lt;Towers!F184/Area!F184*(Settings!$C$16/100),Lookups!$GL$3:$G$250)),"-")</f>
        <v/>
      </c>
      <c r="G184" s="16">
        <f ref="G184:G184" t="array">IFERROR(MAX(IF(Lookups!$E$3:$E$250&lt;Towers!G184/Area!G184*(Settings!$C$16/100),Lookups!$GL$3:$G$250)),"-")</f>
        <v/>
      </c>
      <c r="H184" s="16">
        <f ref="H184:H184" t="array">IFERROR(MAX(IF(Lookups!$E$3:$E$250&lt;Towers!H184/Area!H184*(Settings!$C$16/100),Lookups!$GL$3:$G$250)),"-")</f>
        <v/>
      </c>
      <c r="I184" s="16">
        <f ref="I184:I184" t="array">IFERROR(MAX(IF(Lookups!$E$3:$E$250&lt;Towers!I184/Area!I184*(Settings!$C$16/100),Lookups!$GL$3:$G$250)),"-")</f>
        <v/>
      </c>
      <c r="J184" s="16">
        <f ref="J184:J184" t="array">IFERROR(MAX(IF(Lookups!$E$3:$E$250&lt;Towers!J184/Area!J184*(Settings!$C$16/100),Lookups!$GL$3:$G$250)),"-")</f>
        <v/>
      </c>
      <c r="K184" s="16">
        <f ref="K184:K184" t="array">IFERROR(MAX(IF(Lookups!$E$3:$E$250&lt;Towers!K184/Area!K184*(Settings!$C$16/100),Lookups!$GL$3:$G$250)),"-")</f>
        <v/>
      </c>
      <c r="L184" s="16">
        <f ref="L184:L184" t="array">IFERROR(MAX(IF(Lookups!$E$3:$E$250&lt;Towers!L184/Area!L184*(Settings!$C$16/100),Lookups!$GL$3:$G$250)),"-")</f>
        <v/>
      </c>
    </row>
    <row r="185">
      <c r="A185" s="16">
        <f>'Data'!A185</f>
        <v/>
      </c>
      <c r="B185" s="16">
        <f>'Data'!B185</f>
        <v/>
      </c>
      <c r="C185" s="16">
        <f ref="C185:C185" t="array">IFERROR(MAX(IF(Lookups!$E$3:$E$250&lt;Towers!C185/Area!C185*(Settings!$C$16/100),Lookups!$GL$3:$G$250)),"-")</f>
        <v/>
      </c>
      <c r="D185" s="16">
        <f ref="D185:D185" t="array">IFERROR(MAX(IF(Lookups!$E$3:$E$250&lt;Towers!D185/Area!D185*(Settings!$C$16/100),Lookups!$GL$3:$G$250)),"-")</f>
        <v/>
      </c>
      <c r="E185" s="16">
        <f ref="E185:E185" t="array">IFERROR(MAX(IF(Lookups!$E$3:$E$250&lt;Towers!E185/Area!E185*(Settings!$C$16/100),Lookups!$GL$3:$G$250)),"-")</f>
        <v/>
      </c>
      <c r="F185" s="16">
        <f ref="F185:F185" t="array">IFERROR(MAX(IF(Lookups!$E$3:$E$250&lt;Towers!F185/Area!F185*(Settings!$C$16/100),Lookups!$GL$3:$G$250)),"-")</f>
        <v/>
      </c>
      <c r="G185" s="16">
        <f ref="G185:G185" t="array">IFERROR(MAX(IF(Lookups!$E$3:$E$250&lt;Towers!G185/Area!G185*(Settings!$C$16/100),Lookups!$GL$3:$G$250)),"-")</f>
        <v/>
      </c>
      <c r="H185" s="16">
        <f ref="H185:H185" t="array">IFERROR(MAX(IF(Lookups!$E$3:$E$250&lt;Towers!H185/Area!H185*(Settings!$C$16/100),Lookups!$GL$3:$G$250)),"-")</f>
        <v/>
      </c>
      <c r="I185" s="16">
        <f ref="I185:I185" t="array">IFERROR(MAX(IF(Lookups!$E$3:$E$250&lt;Towers!I185/Area!I185*(Settings!$C$16/100),Lookups!$GL$3:$G$250)),"-")</f>
        <v/>
      </c>
      <c r="J185" s="16">
        <f ref="J185:J185" t="array">IFERROR(MAX(IF(Lookups!$E$3:$E$250&lt;Towers!J185/Area!J185*(Settings!$C$16/100),Lookups!$GL$3:$G$250)),"-")</f>
        <v/>
      </c>
      <c r="K185" s="16">
        <f ref="K185:K185" t="array">IFERROR(MAX(IF(Lookups!$E$3:$E$250&lt;Towers!K185/Area!K185*(Settings!$C$16/100),Lookups!$GL$3:$G$250)),"-")</f>
        <v/>
      </c>
      <c r="L185" s="16">
        <f ref="L185:L185" t="array">IFERROR(MAX(IF(Lookups!$E$3:$E$250&lt;Towers!L185/Area!L185*(Settings!$C$16/100),Lookups!$GL$3:$G$250)),"-")</f>
        <v/>
      </c>
    </row>
    <row r="186">
      <c r="A186" s="16">
        <f>'Data'!A186</f>
        <v/>
      </c>
      <c r="B186" s="16">
        <f>'Data'!B186</f>
        <v/>
      </c>
      <c r="C186" s="16">
        <f ref="C186:C186" t="array">IFERROR(MAX(IF(Lookups!$E$3:$E$250&lt;Towers!C186/Area!C186*(Settings!$C$16/100),Lookups!$GL$3:$G$250)),"-")</f>
        <v/>
      </c>
      <c r="D186" s="16">
        <f ref="D186:D186" t="array">IFERROR(MAX(IF(Lookups!$E$3:$E$250&lt;Towers!D186/Area!D186*(Settings!$C$16/100),Lookups!$GL$3:$G$250)),"-")</f>
        <v/>
      </c>
      <c r="E186" s="16">
        <f ref="E186:E186" t="array">IFERROR(MAX(IF(Lookups!$E$3:$E$250&lt;Towers!E186/Area!E186*(Settings!$C$16/100),Lookups!$GL$3:$G$250)),"-")</f>
        <v/>
      </c>
      <c r="F186" s="16">
        <f ref="F186:F186" t="array">IFERROR(MAX(IF(Lookups!$E$3:$E$250&lt;Towers!F186/Area!F186*(Settings!$C$16/100),Lookups!$GL$3:$G$250)),"-")</f>
        <v/>
      </c>
      <c r="G186" s="16">
        <f ref="G186:G186" t="array">IFERROR(MAX(IF(Lookups!$E$3:$E$250&lt;Towers!G186/Area!G186*(Settings!$C$16/100),Lookups!$GL$3:$G$250)),"-")</f>
        <v/>
      </c>
      <c r="H186" s="16">
        <f ref="H186:H186" t="array">IFERROR(MAX(IF(Lookups!$E$3:$E$250&lt;Towers!H186/Area!H186*(Settings!$C$16/100),Lookups!$GL$3:$G$250)),"-")</f>
        <v/>
      </c>
      <c r="I186" s="16">
        <f ref="I186:I186" t="array">IFERROR(MAX(IF(Lookups!$E$3:$E$250&lt;Towers!I186/Area!I186*(Settings!$C$16/100),Lookups!$GL$3:$G$250)),"-")</f>
        <v/>
      </c>
      <c r="J186" s="16">
        <f ref="J186:J186" t="array">IFERROR(MAX(IF(Lookups!$E$3:$E$250&lt;Towers!J186/Area!J186*(Settings!$C$16/100),Lookups!$GL$3:$G$250)),"-")</f>
        <v/>
      </c>
      <c r="K186" s="16">
        <f ref="K186:K186" t="array">IFERROR(MAX(IF(Lookups!$E$3:$E$250&lt;Towers!K186/Area!K186*(Settings!$C$16/100),Lookups!$GL$3:$G$250)),"-")</f>
        <v/>
      </c>
      <c r="L186" s="16">
        <f ref="L186:L186" t="array">IFERROR(MAX(IF(Lookups!$E$3:$E$250&lt;Towers!L186/Area!L186*(Settings!$C$16/100),Lookups!$GL$3:$G$250)),"-")</f>
        <v/>
      </c>
    </row>
    <row r="187">
      <c r="A187" s="16">
        <f>'Data'!A187</f>
        <v/>
      </c>
      <c r="B187" s="16">
        <f>'Data'!B187</f>
        <v/>
      </c>
      <c r="C187" s="16">
        <f ref="C187:C187" t="array">IFERROR(MAX(IF(Lookups!$E$3:$E$250&lt;Towers!C187/Area!C187*(Settings!$C$16/100),Lookups!$GL$3:$G$250)),"-")</f>
        <v/>
      </c>
      <c r="D187" s="16">
        <f ref="D187:D187" t="array">IFERROR(MAX(IF(Lookups!$E$3:$E$250&lt;Towers!D187/Area!D187*(Settings!$C$16/100),Lookups!$GL$3:$G$250)),"-")</f>
        <v/>
      </c>
      <c r="E187" s="16">
        <f ref="E187:E187" t="array">IFERROR(MAX(IF(Lookups!$E$3:$E$250&lt;Towers!E187/Area!E187*(Settings!$C$16/100),Lookups!$GL$3:$G$250)),"-")</f>
        <v/>
      </c>
      <c r="F187" s="16">
        <f ref="F187:F187" t="array">IFERROR(MAX(IF(Lookups!$E$3:$E$250&lt;Towers!F187/Area!F187*(Settings!$C$16/100),Lookups!$GL$3:$G$250)),"-")</f>
        <v/>
      </c>
      <c r="G187" s="16">
        <f ref="G187:G187" t="array">IFERROR(MAX(IF(Lookups!$E$3:$E$250&lt;Towers!G187/Area!G187*(Settings!$C$16/100),Lookups!$GL$3:$G$250)),"-")</f>
        <v/>
      </c>
      <c r="H187" s="16">
        <f ref="H187:H187" t="array">IFERROR(MAX(IF(Lookups!$E$3:$E$250&lt;Towers!H187/Area!H187*(Settings!$C$16/100),Lookups!$GL$3:$G$250)),"-")</f>
        <v/>
      </c>
      <c r="I187" s="16">
        <f ref="I187:I187" t="array">IFERROR(MAX(IF(Lookups!$E$3:$E$250&lt;Towers!I187/Area!I187*(Settings!$C$16/100),Lookups!$GL$3:$G$250)),"-")</f>
        <v/>
      </c>
      <c r="J187" s="16">
        <f ref="J187:J187" t="array">IFERROR(MAX(IF(Lookups!$E$3:$E$250&lt;Towers!J187/Area!J187*(Settings!$C$16/100),Lookups!$GL$3:$G$250)),"-")</f>
        <v/>
      </c>
      <c r="K187" s="16">
        <f ref="K187:K187" t="array">IFERROR(MAX(IF(Lookups!$E$3:$E$250&lt;Towers!K187/Area!K187*(Settings!$C$16/100),Lookups!$GL$3:$G$250)),"-")</f>
        <v/>
      </c>
      <c r="L187" s="16">
        <f ref="L187:L187" t="array">IFERROR(MAX(IF(Lookups!$E$3:$E$250&lt;Towers!L187/Area!L187*(Settings!$C$16/100),Lookups!$GL$3:$G$250)),"-")</f>
        <v/>
      </c>
    </row>
    <row r="188">
      <c r="A188" s="16">
        <f>'Data'!A188</f>
        <v/>
      </c>
      <c r="B188" s="16">
        <f>'Data'!B188</f>
        <v/>
      </c>
      <c r="C188" s="16">
        <f ref="C188:C188" t="array">IFERROR(MAX(IF(Lookups!$E$3:$E$250&lt;Towers!C188/Area!C188*(Settings!$C$16/100),Lookups!$GL$3:$G$250)),"-")</f>
        <v/>
      </c>
      <c r="D188" s="16">
        <f ref="D188:D188" t="array">IFERROR(MAX(IF(Lookups!$E$3:$E$250&lt;Towers!D188/Area!D188*(Settings!$C$16/100),Lookups!$GL$3:$G$250)),"-")</f>
        <v/>
      </c>
      <c r="E188" s="16">
        <f ref="E188:E188" t="array">IFERROR(MAX(IF(Lookups!$E$3:$E$250&lt;Towers!E188/Area!E188*(Settings!$C$16/100),Lookups!$GL$3:$G$250)),"-")</f>
        <v/>
      </c>
      <c r="F188" s="16">
        <f ref="F188:F188" t="array">IFERROR(MAX(IF(Lookups!$E$3:$E$250&lt;Towers!F188/Area!F188*(Settings!$C$16/100),Lookups!$GL$3:$G$250)),"-")</f>
        <v/>
      </c>
      <c r="G188" s="16">
        <f ref="G188:G188" t="array">IFERROR(MAX(IF(Lookups!$E$3:$E$250&lt;Towers!G188/Area!G188*(Settings!$C$16/100),Lookups!$GL$3:$G$250)),"-")</f>
        <v/>
      </c>
      <c r="H188" s="16">
        <f ref="H188:H188" t="array">IFERROR(MAX(IF(Lookups!$E$3:$E$250&lt;Towers!H188/Area!H188*(Settings!$C$16/100),Lookups!$GL$3:$G$250)),"-")</f>
        <v/>
      </c>
      <c r="I188" s="16">
        <f ref="I188:I188" t="array">IFERROR(MAX(IF(Lookups!$E$3:$E$250&lt;Towers!I188/Area!I188*(Settings!$C$16/100),Lookups!$GL$3:$G$250)),"-")</f>
        <v/>
      </c>
      <c r="J188" s="16">
        <f ref="J188:J188" t="array">IFERROR(MAX(IF(Lookups!$E$3:$E$250&lt;Towers!J188/Area!J188*(Settings!$C$16/100),Lookups!$GL$3:$G$250)),"-")</f>
        <v/>
      </c>
      <c r="K188" s="16">
        <f ref="K188:K188" t="array">IFERROR(MAX(IF(Lookups!$E$3:$E$250&lt;Towers!K188/Area!K188*(Settings!$C$16/100),Lookups!$GL$3:$G$250)),"-")</f>
        <v/>
      </c>
      <c r="L188" s="16">
        <f ref="L188:L188" t="array">IFERROR(MAX(IF(Lookups!$E$3:$E$250&lt;Towers!L188/Area!L188*(Settings!$C$16/100),Lookups!$GL$3:$G$250)),"-")</f>
        <v/>
      </c>
    </row>
    <row r="189">
      <c r="A189" s="16">
        <f>'Data'!A189</f>
        <v/>
      </c>
      <c r="B189" s="16">
        <f>'Data'!B189</f>
        <v/>
      </c>
      <c r="C189" s="16">
        <f ref="C189:C189" t="array">IFERROR(MAX(IF(Lookups!$E$3:$E$250&lt;Towers!C189/Area!C189*(Settings!$C$16/100),Lookups!$GL$3:$G$250)),"-")</f>
        <v/>
      </c>
      <c r="D189" s="16">
        <f ref="D189:D189" t="array">IFERROR(MAX(IF(Lookups!$E$3:$E$250&lt;Towers!D189/Area!D189*(Settings!$C$16/100),Lookups!$GL$3:$G$250)),"-")</f>
        <v/>
      </c>
      <c r="E189" s="16">
        <f ref="E189:E189" t="array">IFERROR(MAX(IF(Lookups!$E$3:$E$250&lt;Towers!E189/Area!E189*(Settings!$C$16/100),Lookups!$GL$3:$G$250)),"-")</f>
        <v/>
      </c>
      <c r="F189" s="16">
        <f ref="F189:F189" t="array">IFERROR(MAX(IF(Lookups!$E$3:$E$250&lt;Towers!F189/Area!F189*(Settings!$C$16/100),Lookups!$GL$3:$G$250)),"-")</f>
        <v/>
      </c>
      <c r="G189" s="16">
        <f ref="G189:G189" t="array">IFERROR(MAX(IF(Lookups!$E$3:$E$250&lt;Towers!G189/Area!G189*(Settings!$C$16/100),Lookups!$GL$3:$G$250)),"-")</f>
        <v/>
      </c>
      <c r="H189" s="16">
        <f ref="H189:H189" t="array">IFERROR(MAX(IF(Lookups!$E$3:$E$250&lt;Towers!H189/Area!H189*(Settings!$C$16/100),Lookups!$GL$3:$G$250)),"-")</f>
        <v/>
      </c>
      <c r="I189" s="16">
        <f ref="I189:I189" t="array">IFERROR(MAX(IF(Lookups!$E$3:$E$250&lt;Towers!I189/Area!I189*(Settings!$C$16/100),Lookups!$GL$3:$G$250)),"-")</f>
        <v/>
      </c>
      <c r="J189" s="16">
        <f ref="J189:J189" t="array">IFERROR(MAX(IF(Lookups!$E$3:$E$250&lt;Towers!J189/Area!J189*(Settings!$C$16/100),Lookups!$GL$3:$G$250)),"-")</f>
        <v/>
      </c>
      <c r="K189" s="16">
        <f ref="K189:K189" t="array">IFERROR(MAX(IF(Lookups!$E$3:$E$250&lt;Towers!K189/Area!K189*(Settings!$C$16/100),Lookups!$GL$3:$G$250)),"-")</f>
        <v/>
      </c>
      <c r="L189" s="16">
        <f ref="L189:L189" t="array">IFERROR(MAX(IF(Lookups!$E$3:$E$250&lt;Towers!L189/Area!L189*(Settings!$C$16/100),Lookups!$GL$3:$G$250)),"-")</f>
        <v/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000ff"/>
    <outlinePr summaryBelow="1" summaryRight="1"/>
    <pageSetUpPr/>
  </sheetPr>
  <dimension ref="A1:L200"/>
  <sheetViews>
    <sheetView workbookViewId="0">
      <selection activeCell="A1" sqref="A1"/>
    </sheetView>
  </sheetViews>
  <sheetFormatPr baseColWidth="8" defaultRowHeight="15"/>
  <sheetData>
    <row r="1">
      <c r="A1" s="16">
        <f>'Capacity'!A1</f>
        <v/>
      </c>
      <c r="B1" s="16">
        <f>'Capacity'!B1</f>
        <v/>
      </c>
      <c r="C1" s="25">
        <f>'Capacity'!C1</f>
        <v/>
      </c>
      <c r="D1" s="25">
        <f>'Capacity'!D1</f>
        <v/>
      </c>
      <c r="E1" s="25">
        <f>'Capacity'!E1</f>
        <v/>
      </c>
      <c r="F1" s="25">
        <f>'Capacity'!F1</f>
        <v/>
      </c>
      <c r="G1" s="25">
        <f>'Capacity'!G1</f>
        <v/>
      </c>
      <c r="H1" s="25">
        <f>'Capacity'!H1</f>
        <v/>
      </c>
      <c r="I1" s="25">
        <f>'Capacity'!I1</f>
        <v/>
      </c>
      <c r="J1" s="25">
        <f>'Capacity'!J1</f>
        <v/>
      </c>
      <c r="K1" s="25">
        <f>'Capacity'!K1</f>
        <v/>
      </c>
      <c r="L1" s="25">
        <f>'Capacity'!L1</f>
        <v/>
      </c>
    </row>
    <row r="2">
      <c r="A2" s="16">
        <f>'Capacity'!A2</f>
        <v/>
      </c>
      <c r="B2" s="16">
        <f>'Capacity'!B2</f>
        <v/>
      </c>
      <c r="C2" s="25">
        <f ref="C2:C2" t="array">MIN(IF('Lookups'!$H$3:$H$250&gt;'Data'!C2,'Lookups'!$E$3:$E$250))*Area!C2</f>
        <v/>
      </c>
      <c r="D2" s="25">
        <f ref="D2:D2" t="array">MIN(IF('Lookups'!$H$3:$H$250&gt;'Data'!D2,'Lookups'!$E$3:$E$250))*Area!D2</f>
        <v/>
      </c>
      <c r="E2" s="25">
        <f ref="E2:E2" t="array">MIN(IF('Lookups'!$H$3:$H$250&gt;'Data'!E2,'Lookups'!$E$3:$E$250))*Area!E2</f>
        <v/>
      </c>
      <c r="F2" s="25">
        <f ref="F2:F2" t="array">MIN(IF('Lookups'!$H$3:$H$250&gt;'Data'!F2,'Lookups'!$E$3:$E$250))*Area!F2</f>
        <v/>
      </c>
      <c r="G2" s="25">
        <f ref="G2:G2" t="array">MIN(IF('Lookups'!$H$3:$H$250&gt;'Data'!G2,'Lookups'!$E$3:$E$250))*Area!G2</f>
        <v/>
      </c>
      <c r="H2" s="25">
        <f ref="H2:H2" t="array">MIN(IF('Lookups'!$H$3:$H$250&gt;'Data'!H2,'Lookups'!$E$3:$E$250))*Area!H2</f>
        <v/>
      </c>
      <c r="I2" s="25">
        <f ref="I2:I2" t="array">MIN(IF('Lookups'!$H$3:$H$250&gt;'Data'!I2,'Lookups'!$E$3:$E$250))*Area!I2</f>
        <v/>
      </c>
      <c r="J2" s="25">
        <f ref="J2:J2" t="array">MIN(IF('Lookups'!$H$3:$H$250&gt;'Data'!J2,'Lookups'!$E$3:$E$250))*Area!J2</f>
        <v/>
      </c>
      <c r="K2" s="25">
        <f ref="K2:K2" t="array">MIN(IF('Lookups'!$H$3:$H$250&gt;'Data'!K2,'Lookups'!$E$3:$E$250))*Area!K2</f>
        <v/>
      </c>
      <c r="L2" s="25">
        <f ref="L2:L2" t="array">MIN(IF('Lookups'!$H$3:$H$250&gt;'Data'!L2,'Lookups'!$E$3:$E$250))*Area!L2</f>
        <v/>
      </c>
    </row>
    <row r="3">
      <c r="A3" s="16">
        <f>'Capacity'!A3</f>
        <v/>
      </c>
      <c r="B3" s="16">
        <f>'Capacity'!B3</f>
        <v/>
      </c>
      <c r="C3" s="25">
        <f ref="C3:C3" t="array">MIN(IF('Lookups'!$H$3:$H$250&gt;'Data'!C3,'Lookups'!$E$3:$E$250))*Area!C3</f>
        <v/>
      </c>
      <c r="D3" s="25">
        <f ref="D3:D3" t="array">MIN(IF('Lookups'!$H$3:$H$250&gt;'Data'!D3,'Lookups'!$E$3:$E$250))*Area!D3</f>
        <v/>
      </c>
      <c r="E3" s="25">
        <f ref="E3:E3" t="array">MIN(IF('Lookups'!$H$3:$H$250&gt;'Data'!E3,'Lookups'!$E$3:$E$250))*Area!E3</f>
        <v/>
      </c>
      <c r="F3" s="25">
        <f ref="F3:F3" t="array">MIN(IF('Lookups'!$H$3:$H$250&gt;'Data'!F3,'Lookups'!$E$3:$E$250))*Area!F3</f>
        <v/>
      </c>
      <c r="G3" s="25">
        <f ref="G3:G3" t="array">MIN(IF('Lookups'!$H$3:$H$250&gt;'Data'!G3,'Lookups'!$E$3:$E$250))*Area!G3</f>
        <v/>
      </c>
      <c r="H3" s="25">
        <f ref="H3:H3" t="array">MIN(IF('Lookups'!$H$3:$H$250&gt;'Data'!H3,'Lookups'!$E$3:$E$250))*Area!H3</f>
        <v/>
      </c>
      <c r="I3" s="25">
        <f ref="I3:I3" t="array">MIN(IF('Lookups'!$H$3:$H$250&gt;'Data'!I3,'Lookups'!$E$3:$E$250))*Area!I3</f>
        <v/>
      </c>
      <c r="J3" s="25">
        <f ref="J3:J3" t="array">MIN(IF('Lookups'!$H$3:$H$250&gt;'Data'!J3,'Lookups'!$E$3:$E$250))*Area!J3</f>
        <v/>
      </c>
      <c r="K3" s="25">
        <f ref="K3:K3" t="array">MIN(IF('Lookups'!$H$3:$H$250&gt;'Data'!K3,'Lookups'!$E$3:$E$250))*Area!K3</f>
        <v/>
      </c>
      <c r="L3" s="25">
        <f ref="L3:L3" t="array">MIN(IF('Lookups'!$H$3:$H$250&gt;'Data'!L3,'Lookups'!$E$3:$E$250))*Area!L3</f>
        <v/>
      </c>
    </row>
    <row r="4">
      <c r="A4" s="16">
        <f>'Capacity'!A4</f>
        <v/>
      </c>
      <c r="B4" s="16">
        <f>'Capacity'!B4</f>
        <v/>
      </c>
      <c r="C4" s="25">
        <f ref="C4:C4" t="array">MIN(IF('Lookups'!$H$3:$H$250&gt;'Data'!C4,'Lookups'!$E$3:$E$250))*Area!C4</f>
        <v/>
      </c>
      <c r="D4" s="25">
        <f ref="D4:D4" t="array">MIN(IF('Lookups'!$H$3:$H$250&gt;'Data'!D4,'Lookups'!$E$3:$E$250))*Area!D4</f>
        <v/>
      </c>
      <c r="E4" s="25">
        <f ref="E4:E4" t="array">MIN(IF('Lookups'!$H$3:$H$250&gt;'Data'!E4,'Lookups'!$E$3:$E$250))*Area!E4</f>
        <v/>
      </c>
      <c r="F4" s="25">
        <f ref="F4:F4" t="array">MIN(IF('Lookups'!$H$3:$H$250&gt;'Data'!F4,'Lookups'!$E$3:$E$250))*Area!F4</f>
        <v/>
      </c>
      <c r="G4" s="25">
        <f ref="G4:G4" t="array">MIN(IF('Lookups'!$H$3:$H$250&gt;'Data'!G4,'Lookups'!$E$3:$E$250))*Area!G4</f>
        <v/>
      </c>
      <c r="H4" s="25">
        <f ref="H4:H4" t="array">MIN(IF('Lookups'!$H$3:$H$250&gt;'Data'!H4,'Lookups'!$E$3:$E$250))*Area!H4</f>
        <v/>
      </c>
      <c r="I4" s="25">
        <f ref="I4:I4" t="array">MIN(IF('Lookups'!$H$3:$H$250&gt;'Data'!I4,'Lookups'!$E$3:$E$250))*Area!I4</f>
        <v/>
      </c>
      <c r="J4" s="25">
        <f ref="J4:J4" t="array">MIN(IF('Lookups'!$H$3:$H$250&gt;'Data'!J4,'Lookups'!$E$3:$E$250))*Area!J4</f>
        <v/>
      </c>
      <c r="K4" s="25">
        <f ref="K4:K4" t="array">MIN(IF('Lookups'!$H$3:$H$250&gt;'Data'!K4,'Lookups'!$E$3:$E$250))*Area!K4</f>
        <v/>
      </c>
      <c r="L4" s="25">
        <f ref="L4:L4" t="array">MIN(IF('Lookups'!$H$3:$H$250&gt;'Data'!L4,'Lookups'!$E$3:$E$250))*Area!L4</f>
        <v/>
      </c>
    </row>
    <row r="5">
      <c r="A5" s="16">
        <f>'Capacity'!A5</f>
        <v/>
      </c>
      <c r="B5" s="16">
        <f>'Capacity'!B5</f>
        <v/>
      </c>
      <c r="C5" s="25">
        <f ref="C5:C5" t="array">MIN(IF('Lookups'!$H$3:$H$250&gt;'Data'!C5,'Lookups'!$E$3:$E$250))*Area!C5</f>
        <v/>
      </c>
      <c r="D5" s="25">
        <f ref="D5:D5" t="array">MIN(IF('Lookups'!$H$3:$H$250&gt;'Data'!D5,'Lookups'!$E$3:$E$250))*Area!D5</f>
        <v/>
      </c>
      <c r="E5" s="25">
        <f ref="E5:E5" t="array">MIN(IF('Lookups'!$H$3:$H$250&gt;'Data'!E5,'Lookups'!$E$3:$E$250))*Area!E5</f>
        <v/>
      </c>
      <c r="F5" s="25">
        <f ref="F5:F5" t="array">MIN(IF('Lookups'!$H$3:$H$250&gt;'Data'!F5,'Lookups'!$E$3:$E$250))*Area!F5</f>
        <v/>
      </c>
      <c r="G5" s="25">
        <f ref="G5:G5" t="array">MIN(IF('Lookups'!$H$3:$H$250&gt;'Data'!G5,'Lookups'!$E$3:$E$250))*Area!G5</f>
        <v/>
      </c>
      <c r="H5" s="25">
        <f ref="H5:H5" t="array">MIN(IF('Lookups'!$H$3:$H$250&gt;'Data'!H5,'Lookups'!$E$3:$E$250))*Area!H5</f>
        <v/>
      </c>
      <c r="I5" s="25">
        <f ref="I5:I5" t="array">MIN(IF('Lookups'!$H$3:$H$250&gt;'Data'!I5,'Lookups'!$E$3:$E$250))*Area!I5</f>
        <v/>
      </c>
      <c r="J5" s="25">
        <f ref="J5:J5" t="array">MIN(IF('Lookups'!$H$3:$H$250&gt;'Data'!J5,'Lookups'!$E$3:$E$250))*Area!J5</f>
        <v/>
      </c>
      <c r="K5" s="25">
        <f ref="K5:K5" t="array">MIN(IF('Lookups'!$H$3:$H$250&gt;'Data'!K5,'Lookups'!$E$3:$E$250))*Area!K5</f>
        <v/>
      </c>
      <c r="L5" s="25">
        <f ref="L5:L5" t="array">MIN(IF('Lookups'!$H$3:$H$250&gt;'Data'!L5,'Lookups'!$E$3:$E$250))*Area!L5</f>
        <v/>
      </c>
    </row>
    <row r="6">
      <c r="A6" s="16">
        <f>'Capacity'!A6</f>
        <v/>
      </c>
      <c r="B6" s="16">
        <f>'Capacity'!B6</f>
        <v/>
      </c>
      <c r="C6" s="25">
        <f ref="C6:C6" t="array">MIN(IF('Lookups'!$H$3:$H$250&gt;'Data'!C6,'Lookups'!$E$3:$E$250))*Area!C6</f>
        <v/>
      </c>
      <c r="D6" s="25">
        <f ref="D6:D6" t="array">MIN(IF('Lookups'!$H$3:$H$250&gt;'Data'!D6,'Lookups'!$E$3:$E$250))*Area!D6</f>
        <v/>
      </c>
      <c r="E6" s="25">
        <f ref="E6:E6" t="array">MIN(IF('Lookups'!$H$3:$H$250&gt;'Data'!E6,'Lookups'!$E$3:$E$250))*Area!E6</f>
        <v/>
      </c>
      <c r="F6" s="25">
        <f ref="F6:F6" t="array">MIN(IF('Lookups'!$H$3:$H$250&gt;'Data'!F6,'Lookups'!$E$3:$E$250))*Area!F6</f>
        <v/>
      </c>
      <c r="G6" s="25">
        <f ref="G6:G6" t="array">MIN(IF('Lookups'!$H$3:$H$250&gt;'Data'!G6,'Lookups'!$E$3:$E$250))*Area!G6</f>
        <v/>
      </c>
      <c r="H6" s="25">
        <f ref="H6:H6" t="array">MIN(IF('Lookups'!$H$3:$H$250&gt;'Data'!H6,'Lookups'!$E$3:$E$250))*Area!H6</f>
        <v/>
      </c>
      <c r="I6" s="25">
        <f ref="I6:I6" t="array">MIN(IF('Lookups'!$H$3:$H$250&gt;'Data'!I6,'Lookups'!$E$3:$E$250))*Area!I6</f>
        <v/>
      </c>
      <c r="J6" s="25">
        <f ref="J6:J6" t="array">MIN(IF('Lookups'!$H$3:$H$250&gt;'Data'!J6,'Lookups'!$E$3:$E$250))*Area!J6</f>
        <v/>
      </c>
      <c r="K6" s="25">
        <f ref="K6:K6" t="array">MIN(IF('Lookups'!$H$3:$H$250&gt;'Data'!K6,'Lookups'!$E$3:$E$250))*Area!K6</f>
        <v/>
      </c>
      <c r="L6" s="25">
        <f ref="L6:L6" t="array">MIN(IF('Lookups'!$H$3:$H$250&gt;'Data'!L6,'Lookups'!$E$3:$E$250))*Area!L6</f>
        <v/>
      </c>
    </row>
    <row r="7">
      <c r="A7" s="16">
        <f>'Capacity'!A7</f>
        <v/>
      </c>
      <c r="B7" s="16">
        <f>'Capacity'!B7</f>
        <v/>
      </c>
      <c r="C7" s="25">
        <f ref="C7:C7" t="array">MIN(IF('Lookups'!$H$3:$H$250&gt;'Data'!C7,'Lookups'!$E$3:$E$250))*Area!C7</f>
        <v/>
      </c>
      <c r="D7" s="25">
        <f ref="D7:D7" t="array">MIN(IF('Lookups'!$H$3:$H$250&gt;'Data'!D7,'Lookups'!$E$3:$E$250))*Area!D7</f>
        <v/>
      </c>
      <c r="E7" s="25">
        <f ref="E7:E7" t="array">MIN(IF('Lookups'!$H$3:$H$250&gt;'Data'!E7,'Lookups'!$E$3:$E$250))*Area!E7</f>
        <v/>
      </c>
      <c r="F7" s="25">
        <f ref="F7:F7" t="array">MIN(IF('Lookups'!$H$3:$H$250&gt;'Data'!F7,'Lookups'!$E$3:$E$250))*Area!F7</f>
        <v/>
      </c>
      <c r="G7" s="25">
        <f ref="G7:G7" t="array">MIN(IF('Lookups'!$H$3:$H$250&gt;'Data'!G7,'Lookups'!$E$3:$E$250))*Area!G7</f>
        <v/>
      </c>
      <c r="H7" s="25">
        <f ref="H7:H7" t="array">MIN(IF('Lookups'!$H$3:$H$250&gt;'Data'!H7,'Lookups'!$E$3:$E$250))*Area!H7</f>
        <v/>
      </c>
      <c r="I7" s="25">
        <f ref="I7:I7" t="array">MIN(IF('Lookups'!$H$3:$H$250&gt;'Data'!I7,'Lookups'!$E$3:$E$250))*Area!I7</f>
        <v/>
      </c>
      <c r="J7" s="25">
        <f ref="J7:J7" t="array">MIN(IF('Lookups'!$H$3:$H$250&gt;'Data'!J7,'Lookups'!$E$3:$E$250))*Area!J7</f>
        <v/>
      </c>
      <c r="K7" s="25">
        <f ref="K7:K7" t="array">MIN(IF('Lookups'!$H$3:$H$250&gt;'Data'!K7,'Lookups'!$E$3:$E$250))*Area!K7</f>
        <v/>
      </c>
      <c r="L7" s="25">
        <f ref="L7:L7" t="array">MIN(IF('Lookups'!$H$3:$H$250&gt;'Data'!L7,'Lookups'!$E$3:$E$250))*Area!L7</f>
        <v/>
      </c>
    </row>
    <row r="8">
      <c r="A8" s="16">
        <f>'Capacity'!A8</f>
        <v/>
      </c>
      <c r="B8" s="16">
        <f>'Capacity'!B8</f>
        <v/>
      </c>
      <c r="C8" s="25">
        <f ref="C8:C8" t="array">MIN(IF('Lookups'!$H$3:$H$250&gt;'Data'!C8,'Lookups'!$E$3:$E$250))*Area!C8</f>
        <v/>
      </c>
      <c r="D8" s="25">
        <f ref="D8:D8" t="array">MIN(IF('Lookups'!$H$3:$H$250&gt;'Data'!D8,'Lookups'!$E$3:$E$250))*Area!D8</f>
        <v/>
      </c>
      <c r="E8" s="25">
        <f ref="E8:E8" t="array">MIN(IF('Lookups'!$H$3:$H$250&gt;'Data'!E8,'Lookups'!$E$3:$E$250))*Area!E8</f>
        <v/>
      </c>
      <c r="F8" s="25">
        <f ref="F8:F8" t="array">MIN(IF('Lookups'!$H$3:$H$250&gt;'Data'!F8,'Lookups'!$E$3:$E$250))*Area!F8</f>
        <v/>
      </c>
      <c r="G8" s="25">
        <f ref="G8:G8" t="array">MIN(IF('Lookups'!$H$3:$H$250&gt;'Data'!G8,'Lookups'!$E$3:$E$250))*Area!G8</f>
        <v/>
      </c>
      <c r="H8" s="25">
        <f ref="H8:H8" t="array">MIN(IF('Lookups'!$H$3:$H$250&gt;'Data'!H8,'Lookups'!$E$3:$E$250))*Area!H8</f>
        <v/>
      </c>
      <c r="I8" s="25">
        <f ref="I8:I8" t="array">MIN(IF('Lookups'!$H$3:$H$250&gt;'Data'!I8,'Lookups'!$E$3:$E$250))*Area!I8</f>
        <v/>
      </c>
      <c r="J8" s="25">
        <f ref="J8:J8" t="array">MIN(IF('Lookups'!$H$3:$H$250&gt;'Data'!J8,'Lookups'!$E$3:$E$250))*Area!J8</f>
        <v/>
      </c>
      <c r="K8" s="25">
        <f ref="K8:K8" t="array">MIN(IF('Lookups'!$H$3:$H$250&gt;'Data'!K8,'Lookups'!$E$3:$E$250))*Area!K8</f>
        <v/>
      </c>
      <c r="L8" s="25">
        <f ref="L8:L8" t="array">MIN(IF('Lookups'!$H$3:$H$250&gt;'Data'!L8,'Lookups'!$E$3:$E$250))*Area!L8</f>
        <v/>
      </c>
    </row>
    <row r="9">
      <c r="A9" s="16">
        <f>'Capacity'!A9</f>
        <v/>
      </c>
      <c r="B9" s="16">
        <f>'Capacity'!B9</f>
        <v/>
      </c>
      <c r="C9" s="25">
        <f ref="C9:C9" t="array">MIN(IF('Lookups'!$H$3:$H$250&gt;'Data'!C9,'Lookups'!$E$3:$E$250))*Area!C9</f>
        <v/>
      </c>
      <c r="D9" s="25">
        <f ref="D9:D9" t="array">MIN(IF('Lookups'!$H$3:$H$250&gt;'Data'!D9,'Lookups'!$E$3:$E$250))*Area!D9</f>
        <v/>
      </c>
      <c r="E9" s="25">
        <f ref="E9:E9" t="array">MIN(IF('Lookups'!$H$3:$H$250&gt;'Data'!E9,'Lookups'!$E$3:$E$250))*Area!E9</f>
        <v/>
      </c>
      <c r="F9" s="25">
        <f ref="F9:F9" t="array">MIN(IF('Lookups'!$H$3:$H$250&gt;'Data'!F9,'Lookups'!$E$3:$E$250))*Area!F9</f>
        <v/>
      </c>
      <c r="G9" s="25">
        <f ref="G9:G9" t="array">MIN(IF('Lookups'!$H$3:$H$250&gt;'Data'!G9,'Lookups'!$E$3:$E$250))*Area!G9</f>
        <v/>
      </c>
      <c r="H9" s="25">
        <f ref="H9:H9" t="array">MIN(IF('Lookups'!$H$3:$H$250&gt;'Data'!H9,'Lookups'!$E$3:$E$250))*Area!H9</f>
        <v/>
      </c>
      <c r="I9" s="25">
        <f ref="I9:I9" t="array">MIN(IF('Lookups'!$H$3:$H$250&gt;'Data'!I9,'Lookups'!$E$3:$E$250))*Area!I9</f>
        <v/>
      </c>
      <c r="J9" s="25">
        <f ref="J9:J9" t="array">MIN(IF('Lookups'!$H$3:$H$250&gt;'Data'!J9,'Lookups'!$E$3:$E$250))*Area!J9</f>
        <v/>
      </c>
      <c r="K9" s="25">
        <f ref="K9:K9" t="array">MIN(IF('Lookups'!$H$3:$H$250&gt;'Data'!K9,'Lookups'!$E$3:$E$250))*Area!K9</f>
        <v/>
      </c>
      <c r="L9" s="25">
        <f ref="L9:L9" t="array">MIN(IF('Lookups'!$H$3:$H$250&gt;'Data'!L9,'Lookups'!$E$3:$E$250))*Area!L9</f>
        <v/>
      </c>
    </row>
    <row r="10">
      <c r="A10" s="16">
        <f>'Capacity'!A10</f>
        <v/>
      </c>
      <c r="B10" s="16">
        <f>'Capacity'!B10</f>
        <v/>
      </c>
      <c r="C10" s="25">
        <f ref="C10:C10" t="array">MIN(IF('Lookups'!$H$3:$H$250&gt;'Data'!C10,'Lookups'!$E$3:$E$250))*Area!C10</f>
        <v/>
      </c>
      <c r="D10" s="25">
        <f ref="D10:D10" t="array">MIN(IF('Lookups'!$H$3:$H$250&gt;'Data'!D10,'Lookups'!$E$3:$E$250))*Area!D10</f>
        <v/>
      </c>
      <c r="E10" s="25">
        <f ref="E10:E10" t="array">MIN(IF('Lookups'!$H$3:$H$250&gt;'Data'!E10,'Lookups'!$E$3:$E$250))*Area!E10</f>
        <v/>
      </c>
      <c r="F10" s="25">
        <f ref="F10:F10" t="array">MIN(IF('Lookups'!$H$3:$H$250&gt;'Data'!F10,'Lookups'!$E$3:$E$250))*Area!F10</f>
        <v/>
      </c>
      <c r="G10" s="25">
        <f ref="G10:G10" t="array">MIN(IF('Lookups'!$H$3:$H$250&gt;'Data'!G10,'Lookups'!$E$3:$E$250))*Area!G10</f>
        <v/>
      </c>
      <c r="H10" s="25">
        <f ref="H10:H10" t="array">MIN(IF('Lookups'!$H$3:$H$250&gt;'Data'!H10,'Lookups'!$E$3:$E$250))*Area!H10</f>
        <v/>
      </c>
      <c r="I10" s="25">
        <f ref="I10:I10" t="array">MIN(IF('Lookups'!$H$3:$H$250&gt;'Data'!I10,'Lookups'!$E$3:$E$250))*Area!I10</f>
        <v/>
      </c>
      <c r="J10" s="25">
        <f ref="J10:J10" t="array">MIN(IF('Lookups'!$H$3:$H$250&gt;'Data'!J10,'Lookups'!$E$3:$E$250))*Area!J10</f>
        <v/>
      </c>
      <c r="K10" s="25">
        <f ref="K10:K10" t="array">MIN(IF('Lookups'!$H$3:$H$250&gt;'Data'!K10,'Lookups'!$E$3:$E$250))*Area!K10</f>
        <v/>
      </c>
      <c r="L10" s="25">
        <f ref="L10:L10" t="array">MIN(IF('Lookups'!$H$3:$H$250&gt;'Data'!L10,'Lookups'!$E$3:$E$250))*Area!L10</f>
        <v/>
      </c>
    </row>
    <row r="11">
      <c r="A11" s="16">
        <f>'Capacity'!A11</f>
        <v/>
      </c>
      <c r="B11" s="16">
        <f>'Capacity'!B11</f>
        <v/>
      </c>
      <c r="C11" s="25">
        <f ref="C11:C11" t="array">MIN(IF('Lookups'!$H$3:$H$250&gt;'Data'!C11,'Lookups'!$E$3:$E$250))*Area!C11</f>
        <v/>
      </c>
      <c r="D11" s="25">
        <f ref="D11:D11" t="array">MIN(IF('Lookups'!$H$3:$H$250&gt;'Data'!D11,'Lookups'!$E$3:$E$250))*Area!D11</f>
        <v/>
      </c>
      <c r="E11" s="25">
        <f ref="E11:E11" t="array">MIN(IF('Lookups'!$H$3:$H$250&gt;'Data'!E11,'Lookups'!$E$3:$E$250))*Area!E11</f>
        <v/>
      </c>
      <c r="F11" s="25">
        <f ref="F11:F11" t="array">MIN(IF('Lookups'!$H$3:$H$250&gt;'Data'!F11,'Lookups'!$E$3:$E$250))*Area!F11</f>
        <v/>
      </c>
      <c r="G11" s="25">
        <f ref="G11:G11" t="array">MIN(IF('Lookups'!$H$3:$H$250&gt;'Data'!G11,'Lookups'!$E$3:$E$250))*Area!G11</f>
        <v/>
      </c>
      <c r="H11" s="25">
        <f ref="H11:H11" t="array">MIN(IF('Lookups'!$H$3:$H$250&gt;'Data'!H11,'Lookups'!$E$3:$E$250))*Area!H11</f>
        <v/>
      </c>
      <c r="I11" s="25">
        <f ref="I11:I11" t="array">MIN(IF('Lookups'!$H$3:$H$250&gt;'Data'!I11,'Lookups'!$E$3:$E$250))*Area!I11</f>
        <v/>
      </c>
      <c r="J11" s="25">
        <f ref="J11:J11" t="array">MIN(IF('Lookups'!$H$3:$H$250&gt;'Data'!J11,'Lookups'!$E$3:$E$250))*Area!J11</f>
        <v/>
      </c>
      <c r="K11" s="25">
        <f ref="K11:K11" t="array">MIN(IF('Lookups'!$H$3:$H$250&gt;'Data'!K11,'Lookups'!$E$3:$E$250))*Area!K11</f>
        <v/>
      </c>
      <c r="L11" s="25">
        <f ref="L11:L11" t="array">MIN(IF('Lookups'!$H$3:$H$250&gt;'Data'!L11,'Lookups'!$E$3:$E$250))*Area!L11</f>
        <v/>
      </c>
    </row>
    <row r="12">
      <c r="A12" s="16">
        <f>'Capacity'!A12</f>
        <v/>
      </c>
      <c r="B12" s="16">
        <f>'Capacity'!B12</f>
        <v/>
      </c>
      <c r="C12" s="25">
        <f ref="C12:C12" t="array">MIN(IF('Lookups'!$H$3:$H$250&gt;'Data'!C12,'Lookups'!$E$3:$E$250))*Area!C12</f>
        <v/>
      </c>
      <c r="D12" s="25">
        <f ref="D12:D12" t="array">MIN(IF('Lookups'!$H$3:$H$250&gt;'Data'!D12,'Lookups'!$E$3:$E$250))*Area!D12</f>
        <v/>
      </c>
      <c r="E12" s="25">
        <f ref="E12:E12" t="array">MIN(IF('Lookups'!$H$3:$H$250&gt;'Data'!E12,'Lookups'!$E$3:$E$250))*Area!E12</f>
        <v/>
      </c>
      <c r="F12" s="25">
        <f ref="F12:F12" t="array">MIN(IF('Lookups'!$H$3:$H$250&gt;'Data'!F12,'Lookups'!$E$3:$E$250))*Area!F12</f>
        <v/>
      </c>
      <c r="G12" s="25">
        <f ref="G12:G12" t="array">MIN(IF('Lookups'!$H$3:$H$250&gt;'Data'!G12,'Lookups'!$E$3:$E$250))*Area!G12</f>
        <v/>
      </c>
      <c r="H12" s="25">
        <f ref="H12:H12" t="array">MIN(IF('Lookups'!$H$3:$H$250&gt;'Data'!H12,'Lookups'!$E$3:$E$250))*Area!H12</f>
        <v/>
      </c>
      <c r="I12" s="25">
        <f ref="I12:I12" t="array">MIN(IF('Lookups'!$H$3:$H$250&gt;'Data'!I12,'Lookups'!$E$3:$E$250))*Area!I12</f>
        <v/>
      </c>
      <c r="J12" s="25">
        <f ref="J12:J12" t="array">MIN(IF('Lookups'!$H$3:$H$250&gt;'Data'!J12,'Lookups'!$E$3:$E$250))*Area!J12</f>
        <v/>
      </c>
      <c r="K12" s="25">
        <f ref="K12:K12" t="array">MIN(IF('Lookups'!$H$3:$H$250&gt;'Data'!K12,'Lookups'!$E$3:$E$250))*Area!K12</f>
        <v/>
      </c>
      <c r="L12" s="25">
        <f ref="L12:L12" t="array">MIN(IF('Lookups'!$H$3:$H$250&gt;'Data'!L12,'Lookups'!$E$3:$E$250))*Area!L12</f>
        <v/>
      </c>
    </row>
    <row r="13">
      <c r="A13" s="16">
        <f>'Capacity'!A13</f>
        <v/>
      </c>
      <c r="B13" s="16">
        <f>'Capacity'!B13</f>
        <v/>
      </c>
      <c r="C13" s="25">
        <f ref="C13:C13" t="array">MIN(IF('Lookups'!$H$3:$H$250&gt;'Data'!C13,'Lookups'!$E$3:$E$250))*Area!C13</f>
        <v/>
      </c>
      <c r="D13" s="25">
        <f ref="D13:D13" t="array">MIN(IF('Lookups'!$H$3:$H$250&gt;'Data'!D13,'Lookups'!$E$3:$E$250))*Area!D13</f>
        <v/>
      </c>
      <c r="E13" s="25">
        <f ref="E13:E13" t="array">MIN(IF('Lookups'!$H$3:$H$250&gt;'Data'!E13,'Lookups'!$E$3:$E$250))*Area!E13</f>
        <v/>
      </c>
      <c r="F13" s="25">
        <f ref="F13:F13" t="array">MIN(IF('Lookups'!$H$3:$H$250&gt;'Data'!F13,'Lookups'!$E$3:$E$250))*Area!F13</f>
        <v/>
      </c>
      <c r="G13" s="25">
        <f ref="G13:G13" t="array">MIN(IF('Lookups'!$H$3:$H$250&gt;'Data'!G13,'Lookups'!$E$3:$E$250))*Area!G13</f>
        <v/>
      </c>
      <c r="H13" s="25">
        <f ref="H13:H13" t="array">MIN(IF('Lookups'!$H$3:$H$250&gt;'Data'!H13,'Lookups'!$E$3:$E$250))*Area!H13</f>
        <v/>
      </c>
      <c r="I13" s="25">
        <f ref="I13:I13" t="array">MIN(IF('Lookups'!$H$3:$H$250&gt;'Data'!I13,'Lookups'!$E$3:$E$250))*Area!I13</f>
        <v/>
      </c>
      <c r="J13" s="25">
        <f ref="J13:J13" t="array">MIN(IF('Lookups'!$H$3:$H$250&gt;'Data'!J13,'Lookups'!$E$3:$E$250))*Area!J13</f>
        <v/>
      </c>
      <c r="K13" s="25">
        <f ref="K13:K13" t="array">MIN(IF('Lookups'!$H$3:$H$250&gt;'Data'!K13,'Lookups'!$E$3:$E$250))*Area!K13</f>
        <v/>
      </c>
      <c r="L13" s="25">
        <f ref="L13:L13" t="array">MIN(IF('Lookups'!$H$3:$H$250&gt;'Data'!L13,'Lookups'!$E$3:$E$250))*Area!L13</f>
        <v/>
      </c>
    </row>
    <row r="14">
      <c r="A14" s="16">
        <f>'Capacity'!A14</f>
        <v/>
      </c>
      <c r="B14" s="16">
        <f>'Capacity'!B14</f>
        <v/>
      </c>
      <c r="C14" s="25">
        <f ref="C14:C14" t="array">MIN(IF('Lookups'!$H$3:$H$250&gt;'Data'!C14,'Lookups'!$E$3:$E$250))*Area!C14</f>
        <v/>
      </c>
      <c r="D14" s="25">
        <f ref="D14:D14" t="array">MIN(IF('Lookups'!$H$3:$H$250&gt;'Data'!D14,'Lookups'!$E$3:$E$250))*Area!D14</f>
        <v/>
      </c>
      <c r="E14" s="25">
        <f ref="E14:E14" t="array">MIN(IF('Lookups'!$H$3:$H$250&gt;'Data'!E14,'Lookups'!$E$3:$E$250))*Area!E14</f>
        <v/>
      </c>
      <c r="F14" s="25">
        <f ref="F14:F14" t="array">MIN(IF('Lookups'!$H$3:$H$250&gt;'Data'!F14,'Lookups'!$E$3:$E$250))*Area!F14</f>
        <v/>
      </c>
      <c r="G14" s="25">
        <f ref="G14:G14" t="array">MIN(IF('Lookups'!$H$3:$H$250&gt;'Data'!G14,'Lookups'!$E$3:$E$250))*Area!G14</f>
        <v/>
      </c>
      <c r="H14" s="25">
        <f ref="H14:H14" t="array">MIN(IF('Lookups'!$H$3:$H$250&gt;'Data'!H14,'Lookups'!$E$3:$E$250))*Area!H14</f>
        <v/>
      </c>
      <c r="I14" s="25">
        <f ref="I14:I14" t="array">MIN(IF('Lookups'!$H$3:$H$250&gt;'Data'!I14,'Lookups'!$E$3:$E$250))*Area!I14</f>
        <v/>
      </c>
      <c r="J14" s="25">
        <f ref="J14:J14" t="array">MIN(IF('Lookups'!$H$3:$H$250&gt;'Data'!J14,'Lookups'!$E$3:$E$250))*Area!J14</f>
        <v/>
      </c>
      <c r="K14" s="25">
        <f ref="K14:K14" t="array">MIN(IF('Lookups'!$H$3:$H$250&gt;'Data'!K14,'Lookups'!$E$3:$E$250))*Area!K14</f>
        <v/>
      </c>
      <c r="L14" s="25">
        <f ref="L14:L14" t="array">MIN(IF('Lookups'!$H$3:$H$250&gt;'Data'!L14,'Lookups'!$E$3:$E$250))*Area!L14</f>
        <v/>
      </c>
    </row>
    <row r="15">
      <c r="A15" s="16">
        <f>'Capacity'!A15</f>
        <v/>
      </c>
      <c r="B15" s="16">
        <f>'Capacity'!B15</f>
        <v/>
      </c>
      <c r="C15" s="25">
        <f ref="C15:C15" t="array">MIN(IF('Lookups'!$H$3:$H$250&gt;'Data'!C15,'Lookups'!$E$3:$E$250))*Area!C15</f>
        <v/>
      </c>
      <c r="D15" s="25">
        <f ref="D15:D15" t="array">MIN(IF('Lookups'!$H$3:$H$250&gt;'Data'!D15,'Lookups'!$E$3:$E$250))*Area!D15</f>
        <v/>
      </c>
      <c r="E15" s="25">
        <f ref="E15:E15" t="array">MIN(IF('Lookups'!$H$3:$H$250&gt;'Data'!E15,'Lookups'!$E$3:$E$250))*Area!E15</f>
        <v/>
      </c>
      <c r="F15" s="25">
        <f ref="F15:F15" t="array">MIN(IF('Lookups'!$H$3:$H$250&gt;'Data'!F15,'Lookups'!$E$3:$E$250))*Area!F15</f>
        <v/>
      </c>
      <c r="G15" s="25">
        <f ref="G15:G15" t="array">MIN(IF('Lookups'!$H$3:$H$250&gt;'Data'!G15,'Lookups'!$E$3:$E$250))*Area!G15</f>
        <v/>
      </c>
      <c r="H15" s="25">
        <f ref="H15:H15" t="array">MIN(IF('Lookups'!$H$3:$H$250&gt;'Data'!H15,'Lookups'!$E$3:$E$250))*Area!H15</f>
        <v/>
      </c>
      <c r="I15" s="25">
        <f ref="I15:I15" t="array">MIN(IF('Lookups'!$H$3:$H$250&gt;'Data'!I15,'Lookups'!$E$3:$E$250))*Area!I15</f>
        <v/>
      </c>
      <c r="J15" s="25">
        <f ref="J15:J15" t="array">MIN(IF('Lookups'!$H$3:$H$250&gt;'Data'!J15,'Lookups'!$E$3:$E$250))*Area!J15</f>
        <v/>
      </c>
      <c r="K15" s="25">
        <f ref="K15:K15" t="array">MIN(IF('Lookups'!$H$3:$H$250&gt;'Data'!K15,'Lookups'!$E$3:$E$250))*Area!K15</f>
        <v/>
      </c>
      <c r="L15" s="25">
        <f ref="L15:L15" t="array">MIN(IF('Lookups'!$H$3:$H$250&gt;'Data'!L15,'Lookups'!$E$3:$E$250))*Area!L15</f>
        <v/>
      </c>
    </row>
    <row r="16">
      <c r="A16" s="16">
        <f>'Capacity'!A16</f>
        <v/>
      </c>
      <c r="B16" s="16">
        <f>'Capacity'!B16</f>
        <v/>
      </c>
      <c r="C16" s="25">
        <f ref="C16:C16" t="array">MIN(IF('Lookups'!$H$3:$H$250&gt;'Data'!C16,'Lookups'!$E$3:$E$250))*Area!C16</f>
        <v/>
      </c>
      <c r="D16" s="25">
        <f ref="D16:D16" t="array">MIN(IF('Lookups'!$H$3:$H$250&gt;'Data'!D16,'Lookups'!$E$3:$E$250))*Area!D16</f>
        <v/>
      </c>
      <c r="E16" s="25">
        <f ref="E16:E16" t="array">MIN(IF('Lookups'!$H$3:$H$250&gt;'Data'!E16,'Lookups'!$E$3:$E$250))*Area!E16</f>
        <v/>
      </c>
      <c r="F16" s="25">
        <f ref="F16:F16" t="array">MIN(IF('Lookups'!$H$3:$H$250&gt;'Data'!F16,'Lookups'!$E$3:$E$250))*Area!F16</f>
        <v/>
      </c>
      <c r="G16" s="25">
        <f ref="G16:G16" t="array">MIN(IF('Lookups'!$H$3:$H$250&gt;'Data'!G16,'Lookups'!$E$3:$E$250))*Area!G16</f>
        <v/>
      </c>
      <c r="H16" s="25">
        <f ref="H16:H16" t="array">MIN(IF('Lookups'!$H$3:$H$250&gt;'Data'!H16,'Lookups'!$E$3:$E$250))*Area!H16</f>
        <v/>
      </c>
      <c r="I16" s="25">
        <f ref="I16:I16" t="array">MIN(IF('Lookups'!$H$3:$H$250&gt;'Data'!I16,'Lookups'!$E$3:$E$250))*Area!I16</f>
        <v/>
      </c>
      <c r="J16" s="25">
        <f ref="J16:J16" t="array">MIN(IF('Lookups'!$H$3:$H$250&gt;'Data'!J16,'Lookups'!$E$3:$E$250))*Area!J16</f>
        <v/>
      </c>
      <c r="K16" s="25">
        <f ref="K16:K16" t="array">MIN(IF('Lookups'!$H$3:$H$250&gt;'Data'!K16,'Lookups'!$E$3:$E$250))*Area!K16</f>
        <v/>
      </c>
      <c r="L16" s="25">
        <f ref="L16:L16" t="array">MIN(IF('Lookups'!$H$3:$H$250&gt;'Data'!L16,'Lookups'!$E$3:$E$250))*Area!L16</f>
        <v/>
      </c>
    </row>
    <row r="17">
      <c r="A17" s="16">
        <f>'Capacity'!A17</f>
        <v/>
      </c>
      <c r="B17" s="16">
        <f>'Capacity'!B17</f>
        <v/>
      </c>
      <c r="C17" s="25">
        <f ref="C17:C17" t="array">MIN(IF('Lookups'!$H$3:$H$250&gt;'Data'!C17,'Lookups'!$E$3:$E$250))*Area!C17</f>
        <v/>
      </c>
      <c r="D17" s="25">
        <f ref="D17:D17" t="array">MIN(IF('Lookups'!$H$3:$H$250&gt;'Data'!D17,'Lookups'!$E$3:$E$250))*Area!D17</f>
        <v/>
      </c>
      <c r="E17" s="25">
        <f ref="E17:E17" t="array">MIN(IF('Lookups'!$H$3:$H$250&gt;'Data'!E17,'Lookups'!$E$3:$E$250))*Area!E17</f>
        <v/>
      </c>
      <c r="F17" s="25">
        <f ref="F17:F17" t="array">MIN(IF('Lookups'!$H$3:$H$250&gt;'Data'!F17,'Lookups'!$E$3:$E$250))*Area!F17</f>
        <v/>
      </c>
      <c r="G17" s="25">
        <f ref="G17:G17" t="array">MIN(IF('Lookups'!$H$3:$H$250&gt;'Data'!G17,'Lookups'!$E$3:$E$250))*Area!G17</f>
        <v/>
      </c>
      <c r="H17" s="25">
        <f ref="H17:H17" t="array">MIN(IF('Lookups'!$H$3:$H$250&gt;'Data'!H17,'Lookups'!$E$3:$E$250))*Area!H17</f>
        <v/>
      </c>
      <c r="I17" s="25">
        <f ref="I17:I17" t="array">MIN(IF('Lookups'!$H$3:$H$250&gt;'Data'!I17,'Lookups'!$E$3:$E$250))*Area!I17</f>
        <v/>
      </c>
      <c r="J17" s="25">
        <f ref="J17:J17" t="array">MIN(IF('Lookups'!$H$3:$H$250&gt;'Data'!J17,'Lookups'!$E$3:$E$250))*Area!J17</f>
        <v/>
      </c>
      <c r="K17" s="25">
        <f ref="K17:K17" t="array">MIN(IF('Lookups'!$H$3:$H$250&gt;'Data'!K17,'Lookups'!$E$3:$E$250))*Area!K17</f>
        <v/>
      </c>
      <c r="L17" s="25">
        <f ref="L17:L17" t="array">MIN(IF('Lookups'!$H$3:$H$250&gt;'Data'!L17,'Lookups'!$E$3:$E$250))*Area!L17</f>
        <v/>
      </c>
    </row>
    <row r="18">
      <c r="A18" s="16">
        <f>'Capacity'!A18</f>
        <v/>
      </c>
      <c r="B18" s="16">
        <f>'Capacity'!B18</f>
        <v/>
      </c>
      <c r="C18" s="25">
        <f ref="C18:C18" t="array">MIN(IF('Lookups'!$H$3:$H$250&gt;'Data'!C18,'Lookups'!$E$3:$E$250))*Area!C18</f>
        <v/>
      </c>
      <c r="D18" s="25">
        <f ref="D18:D18" t="array">MIN(IF('Lookups'!$H$3:$H$250&gt;'Data'!D18,'Lookups'!$E$3:$E$250))*Area!D18</f>
        <v/>
      </c>
      <c r="E18" s="25">
        <f ref="E18:E18" t="array">MIN(IF('Lookups'!$H$3:$H$250&gt;'Data'!E18,'Lookups'!$E$3:$E$250))*Area!E18</f>
        <v/>
      </c>
      <c r="F18" s="25">
        <f ref="F18:F18" t="array">MIN(IF('Lookups'!$H$3:$H$250&gt;'Data'!F18,'Lookups'!$E$3:$E$250))*Area!F18</f>
        <v/>
      </c>
      <c r="G18" s="25">
        <f ref="G18:G18" t="array">MIN(IF('Lookups'!$H$3:$H$250&gt;'Data'!G18,'Lookups'!$E$3:$E$250))*Area!G18</f>
        <v/>
      </c>
      <c r="H18" s="25">
        <f ref="H18:H18" t="array">MIN(IF('Lookups'!$H$3:$H$250&gt;'Data'!H18,'Lookups'!$E$3:$E$250))*Area!H18</f>
        <v/>
      </c>
      <c r="I18" s="25">
        <f ref="I18:I18" t="array">MIN(IF('Lookups'!$H$3:$H$250&gt;'Data'!I18,'Lookups'!$E$3:$E$250))*Area!I18</f>
        <v/>
      </c>
      <c r="J18" s="25">
        <f ref="J18:J18" t="array">MIN(IF('Lookups'!$H$3:$H$250&gt;'Data'!J18,'Lookups'!$E$3:$E$250))*Area!J18</f>
        <v/>
      </c>
      <c r="K18" s="25">
        <f ref="K18:K18" t="array">MIN(IF('Lookups'!$H$3:$H$250&gt;'Data'!K18,'Lookups'!$E$3:$E$250))*Area!K18</f>
        <v/>
      </c>
      <c r="L18" s="25">
        <f ref="L18:L18" t="array">MIN(IF('Lookups'!$H$3:$H$250&gt;'Data'!L18,'Lookups'!$E$3:$E$250))*Area!L18</f>
        <v/>
      </c>
    </row>
    <row r="19">
      <c r="A19" s="16">
        <f>'Capacity'!A19</f>
        <v/>
      </c>
      <c r="B19" s="16">
        <f>'Capacity'!B19</f>
        <v/>
      </c>
      <c r="C19" s="25">
        <f ref="C19:C19" t="array">MIN(IF('Lookups'!$H$3:$H$250&gt;'Data'!C19,'Lookups'!$E$3:$E$250))*Area!C19</f>
        <v/>
      </c>
      <c r="D19" s="25">
        <f ref="D19:D19" t="array">MIN(IF('Lookups'!$H$3:$H$250&gt;'Data'!D19,'Lookups'!$E$3:$E$250))*Area!D19</f>
        <v/>
      </c>
      <c r="E19" s="25">
        <f ref="E19:E19" t="array">MIN(IF('Lookups'!$H$3:$H$250&gt;'Data'!E19,'Lookups'!$E$3:$E$250))*Area!E19</f>
        <v/>
      </c>
      <c r="F19" s="25">
        <f ref="F19:F19" t="array">MIN(IF('Lookups'!$H$3:$H$250&gt;'Data'!F19,'Lookups'!$E$3:$E$250))*Area!F19</f>
        <v/>
      </c>
      <c r="G19" s="25">
        <f ref="G19:G19" t="array">MIN(IF('Lookups'!$H$3:$H$250&gt;'Data'!G19,'Lookups'!$E$3:$E$250))*Area!G19</f>
        <v/>
      </c>
      <c r="H19" s="25">
        <f ref="H19:H19" t="array">MIN(IF('Lookups'!$H$3:$H$250&gt;'Data'!H19,'Lookups'!$E$3:$E$250))*Area!H19</f>
        <v/>
      </c>
      <c r="I19" s="25">
        <f ref="I19:I19" t="array">MIN(IF('Lookups'!$H$3:$H$250&gt;'Data'!I19,'Lookups'!$E$3:$E$250))*Area!I19</f>
        <v/>
      </c>
      <c r="J19" s="25">
        <f ref="J19:J19" t="array">MIN(IF('Lookups'!$H$3:$H$250&gt;'Data'!J19,'Lookups'!$E$3:$E$250))*Area!J19</f>
        <v/>
      </c>
      <c r="K19" s="25">
        <f ref="K19:K19" t="array">MIN(IF('Lookups'!$H$3:$H$250&gt;'Data'!K19,'Lookups'!$E$3:$E$250))*Area!K19</f>
        <v/>
      </c>
      <c r="L19" s="25">
        <f ref="L19:L19" t="array">MIN(IF('Lookups'!$H$3:$H$250&gt;'Data'!L19,'Lookups'!$E$3:$E$250))*Area!L19</f>
        <v/>
      </c>
    </row>
    <row r="20">
      <c r="A20" s="16">
        <f>'Capacity'!A20</f>
        <v/>
      </c>
      <c r="B20" s="16">
        <f>'Capacity'!B20</f>
        <v/>
      </c>
      <c r="C20" s="25">
        <f ref="C20:C20" t="array">MIN(IF('Lookups'!$H$3:$H$250&gt;'Data'!C20,'Lookups'!$E$3:$E$250))*Area!C20</f>
        <v/>
      </c>
      <c r="D20" s="25">
        <f ref="D20:D20" t="array">MIN(IF('Lookups'!$H$3:$H$250&gt;'Data'!D20,'Lookups'!$E$3:$E$250))*Area!D20</f>
        <v/>
      </c>
      <c r="E20" s="25">
        <f ref="E20:E20" t="array">MIN(IF('Lookups'!$H$3:$H$250&gt;'Data'!E20,'Lookups'!$E$3:$E$250))*Area!E20</f>
        <v/>
      </c>
      <c r="F20" s="25">
        <f ref="F20:F20" t="array">MIN(IF('Lookups'!$H$3:$H$250&gt;'Data'!F20,'Lookups'!$E$3:$E$250))*Area!F20</f>
        <v/>
      </c>
      <c r="G20" s="25">
        <f ref="G20:G20" t="array">MIN(IF('Lookups'!$H$3:$H$250&gt;'Data'!G20,'Lookups'!$E$3:$E$250))*Area!G20</f>
        <v/>
      </c>
      <c r="H20" s="25">
        <f ref="H20:H20" t="array">MIN(IF('Lookups'!$H$3:$H$250&gt;'Data'!H20,'Lookups'!$E$3:$E$250))*Area!H20</f>
        <v/>
      </c>
      <c r="I20" s="25">
        <f ref="I20:I20" t="array">MIN(IF('Lookups'!$H$3:$H$250&gt;'Data'!I20,'Lookups'!$E$3:$E$250))*Area!I20</f>
        <v/>
      </c>
      <c r="J20" s="25">
        <f ref="J20:J20" t="array">MIN(IF('Lookups'!$H$3:$H$250&gt;'Data'!J20,'Lookups'!$E$3:$E$250))*Area!J20</f>
        <v/>
      </c>
      <c r="K20" s="25">
        <f ref="K20:K20" t="array">MIN(IF('Lookups'!$H$3:$H$250&gt;'Data'!K20,'Lookups'!$E$3:$E$250))*Area!K20</f>
        <v/>
      </c>
      <c r="L20" s="25">
        <f ref="L20:L20" t="array">MIN(IF('Lookups'!$H$3:$H$250&gt;'Data'!L20,'Lookups'!$E$3:$E$250))*Area!L20</f>
        <v/>
      </c>
    </row>
    <row r="21">
      <c r="A21" s="16">
        <f>'Capacity'!A21</f>
        <v/>
      </c>
      <c r="B21" s="16">
        <f>'Capacity'!B21</f>
        <v/>
      </c>
      <c r="C21" s="25">
        <f ref="C21:C21" t="array">MIN(IF('Lookups'!$H$3:$H$250&gt;'Data'!C21,'Lookups'!$E$3:$E$250))*Area!C21</f>
        <v/>
      </c>
      <c r="D21" s="25">
        <f ref="D21:D21" t="array">MIN(IF('Lookups'!$H$3:$H$250&gt;'Data'!D21,'Lookups'!$E$3:$E$250))*Area!D21</f>
        <v/>
      </c>
      <c r="E21" s="25">
        <f ref="E21:E21" t="array">MIN(IF('Lookups'!$H$3:$H$250&gt;'Data'!E21,'Lookups'!$E$3:$E$250))*Area!E21</f>
        <v/>
      </c>
      <c r="F21" s="25">
        <f ref="F21:F21" t="array">MIN(IF('Lookups'!$H$3:$H$250&gt;'Data'!F21,'Lookups'!$E$3:$E$250))*Area!F21</f>
        <v/>
      </c>
      <c r="G21" s="25">
        <f ref="G21:G21" t="array">MIN(IF('Lookups'!$H$3:$H$250&gt;'Data'!G21,'Lookups'!$E$3:$E$250))*Area!G21</f>
        <v/>
      </c>
      <c r="H21" s="25">
        <f ref="H21:H21" t="array">MIN(IF('Lookups'!$H$3:$H$250&gt;'Data'!H21,'Lookups'!$E$3:$E$250))*Area!H21</f>
        <v/>
      </c>
      <c r="I21" s="25">
        <f ref="I21:I21" t="array">MIN(IF('Lookups'!$H$3:$H$250&gt;'Data'!I21,'Lookups'!$E$3:$E$250))*Area!I21</f>
        <v/>
      </c>
      <c r="J21" s="25">
        <f ref="J21:J21" t="array">MIN(IF('Lookups'!$H$3:$H$250&gt;'Data'!J21,'Lookups'!$E$3:$E$250))*Area!J21</f>
        <v/>
      </c>
      <c r="K21" s="25">
        <f ref="K21:K21" t="array">MIN(IF('Lookups'!$H$3:$H$250&gt;'Data'!K21,'Lookups'!$E$3:$E$250))*Area!K21</f>
        <v/>
      </c>
      <c r="L21" s="25">
        <f ref="L21:L21" t="array">MIN(IF('Lookups'!$H$3:$H$250&gt;'Data'!L21,'Lookups'!$E$3:$E$250))*Area!L21</f>
        <v/>
      </c>
    </row>
    <row r="22">
      <c r="A22" s="16">
        <f>'Capacity'!A22</f>
        <v/>
      </c>
      <c r="B22" s="16">
        <f>'Capacity'!B22</f>
        <v/>
      </c>
      <c r="C22" s="25">
        <f ref="C22:C22" t="array">MIN(IF('Lookups'!$H$3:$H$250&gt;'Data'!C22,'Lookups'!$E$3:$E$250))*Area!C22</f>
        <v/>
      </c>
      <c r="D22" s="25">
        <f ref="D22:D22" t="array">MIN(IF('Lookups'!$H$3:$H$250&gt;'Data'!D22,'Lookups'!$E$3:$E$250))*Area!D22</f>
        <v/>
      </c>
      <c r="E22" s="25">
        <f ref="E22:E22" t="array">MIN(IF('Lookups'!$H$3:$H$250&gt;'Data'!E22,'Lookups'!$E$3:$E$250))*Area!E22</f>
        <v/>
      </c>
      <c r="F22" s="25">
        <f ref="F22:F22" t="array">MIN(IF('Lookups'!$H$3:$H$250&gt;'Data'!F22,'Lookups'!$E$3:$E$250))*Area!F22</f>
        <v/>
      </c>
      <c r="G22" s="25">
        <f ref="G22:G22" t="array">MIN(IF('Lookups'!$H$3:$H$250&gt;'Data'!G22,'Lookups'!$E$3:$E$250))*Area!G22</f>
        <v/>
      </c>
      <c r="H22" s="25">
        <f ref="H22:H22" t="array">MIN(IF('Lookups'!$H$3:$H$250&gt;'Data'!H22,'Lookups'!$E$3:$E$250))*Area!H22</f>
        <v/>
      </c>
      <c r="I22" s="25">
        <f ref="I22:I22" t="array">MIN(IF('Lookups'!$H$3:$H$250&gt;'Data'!I22,'Lookups'!$E$3:$E$250))*Area!I22</f>
        <v/>
      </c>
      <c r="J22" s="25">
        <f ref="J22:J22" t="array">MIN(IF('Lookups'!$H$3:$H$250&gt;'Data'!J22,'Lookups'!$E$3:$E$250))*Area!J22</f>
        <v/>
      </c>
      <c r="K22" s="25">
        <f ref="K22:K22" t="array">MIN(IF('Lookups'!$H$3:$H$250&gt;'Data'!K22,'Lookups'!$E$3:$E$250))*Area!K22</f>
        <v/>
      </c>
      <c r="L22" s="25">
        <f ref="L22:L22" t="array">MIN(IF('Lookups'!$H$3:$H$250&gt;'Data'!L22,'Lookups'!$E$3:$E$250))*Area!L22</f>
        <v/>
      </c>
    </row>
    <row r="23">
      <c r="A23" s="16">
        <f>'Capacity'!A23</f>
        <v/>
      </c>
      <c r="B23" s="16">
        <f>'Capacity'!B23</f>
        <v/>
      </c>
      <c r="C23" s="25">
        <f ref="C23:C23" t="array">MIN(IF('Lookups'!$H$3:$H$250&gt;'Data'!C23,'Lookups'!$E$3:$E$250))*Area!C23</f>
        <v/>
      </c>
      <c r="D23" s="25">
        <f ref="D23:D23" t="array">MIN(IF('Lookups'!$H$3:$H$250&gt;'Data'!D23,'Lookups'!$E$3:$E$250))*Area!D23</f>
        <v/>
      </c>
      <c r="E23" s="25">
        <f ref="E23:E23" t="array">MIN(IF('Lookups'!$H$3:$H$250&gt;'Data'!E23,'Lookups'!$E$3:$E$250))*Area!E23</f>
        <v/>
      </c>
      <c r="F23" s="25">
        <f ref="F23:F23" t="array">MIN(IF('Lookups'!$H$3:$H$250&gt;'Data'!F23,'Lookups'!$E$3:$E$250))*Area!F23</f>
        <v/>
      </c>
      <c r="G23" s="25">
        <f ref="G23:G23" t="array">MIN(IF('Lookups'!$H$3:$H$250&gt;'Data'!G23,'Lookups'!$E$3:$E$250))*Area!G23</f>
        <v/>
      </c>
      <c r="H23" s="25">
        <f ref="H23:H23" t="array">MIN(IF('Lookups'!$H$3:$H$250&gt;'Data'!H23,'Lookups'!$E$3:$E$250))*Area!H23</f>
        <v/>
      </c>
      <c r="I23" s="25">
        <f ref="I23:I23" t="array">MIN(IF('Lookups'!$H$3:$H$250&gt;'Data'!I23,'Lookups'!$E$3:$E$250))*Area!I23</f>
        <v/>
      </c>
      <c r="J23" s="25">
        <f ref="J23:J23" t="array">MIN(IF('Lookups'!$H$3:$H$250&gt;'Data'!J23,'Lookups'!$E$3:$E$250))*Area!J23</f>
        <v/>
      </c>
      <c r="K23" s="25">
        <f ref="K23:K23" t="array">MIN(IF('Lookups'!$H$3:$H$250&gt;'Data'!K23,'Lookups'!$E$3:$E$250))*Area!K23</f>
        <v/>
      </c>
      <c r="L23" s="25">
        <f ref="L23:L23" t="array">MIN(IF('Lookups'!$H$3:$H$250&gt;'Data'!L23,'Lookups'!$E$3:$E$250))*Area!L23</f>
        <v/>
      </c>
    </row>
    <row r="24">
      <c r="A24" s="16">
        <f>'Capacity'!A24</f>
        <v/>
      </c>
      <c r="B24" s="16">
        <f>'Capacity'!B24</f>
        <v/>
      </c>
      <c r="C24" s="25">
        <f ref="C24:C24" t="array">MIN(IF('Lookups'!$H$3:$H$250&gt;'Data'!C24,'Lookups'!$E$3:$E$250))*Area!C24</f>
        <v/>
      </c>
      <c r="D24" s="25">
        <f ref="D24:D24" t="array">MIN(IF('Lookups'!$H$3:$H$250&gt;'Data'!D24,'Lookups'!$E$3:$E$250))*Area!D24</f>
        <v/>
      </c>
      <c r="E24" s="25">
        <f ref="E24:E24" t="array">MIN(IF('Lookups'!$H$3:$H$250&gt;'Data'!E24,'Lookups'!$E$3:$E$250))*Area!E24</f>
        <v/>
      </c>
      <c r="F24" s="25">
        <f ref="F24:F24" t="array">MIN(IF('Lookups'!$H$3:$H$250&gt;'Data'!F24,'Lookups'!$E$3:$E$250))*Area!F24</f>
        <v/>
      </c>
      <c r="G24" s="25">
        <f ref="G24:G24" t="array">MIN(IF('Lookups'!$H$3:$H$250&gt;'Data'!G24,'Lookups'!$E$3:$E$250))*Area!G24</f>
        <v/>
      </c>
      <c r="H24" s="25">
        <f ref="H24:H24" t="array">MIN(IF('Lookups'!$H$3:$H$250&gt;'Data'!H24,'Lookups'!$E$3:$E$250))*Area!H24</f>
        <v/>
      </c>
      <c r="I24" s="25">
        <f ref="I24:I24" t="array">MIN(IF('Lookups'!$H$3:$H$250&gt;'Data'!I24,'Lookups'!$E$3:$E$250))*Area!I24</f>
        <v/>
      </c>
      <c r="J24" s="25">
        <f ref="J24:J24" t="array">MIN(IF('Lookups'!$H$3:$H$250&gt;'Data'!J24,'Lookups'!$E$3:$E$250))*Area!J24</f>
        <v/>
      </c>
      <c r="K24" s="25">
        <f ref="K24:K24" t="array">MIN(IF('Lookups'!$H$3:$H$250&gt;'Data'!K24,'Lookups'!$E$3:$E$250))*Area!K24</f>
        <v/>
      </c>
      <c r="L24" s="25">
        <f ref="L24:L24" t="array">MIN(IF('Lookups'!$H$3:$H$250&gt;'Data'!L24,'Lookups'!$E$3:$E$250))*Area!L24</f>
        <v/>
      </c>
    </row>
    <row r="25">
      <c r="A25" s="16">
        <f>'Capacity'!A25</f>
        <v/>
      </c>
      <c r="B25" s="16">
        <f>'Capacity'!B25</f>
        <v/>
      </c>
      <c r="C25" s="25">
        <f ref="C25:C25" t="array">MIN(IF('Lookups'!$H$3:$H$250&gt;'Data'!C25,'Lookups'!$E$3:$E$250))*Area!C25</f>
        <v/>
      </c>
      <c r="D25" s="25">
        <f ref="D25:D25" t="array">MIN(IF('Lookups'!$H$3:$H$250&gt;'Data'!D25,'Lookups'!$E$3:$E$250))*Area!D25</f>
        <v/>
      </c>
      <c r="E25" s="25">
        <f ref="E25:E25" t="array">MIN(IF('Lookups'!$H$3:$H$250&gt;'Data'!E25,'Lookups'!$E$3:$E$250))*Area!E25</f>
        <v/>
      </c>
      <c r="F25" s="25">
        <f ref="F25:F25" t="array">MIN(IF('Lookups'!$H$3:$H$250&gt;'Data'!F25,'Lookups'!$E$3:$E$250))*Area!F25</f>
        <v/>
      </c>
      <c r="G25" s="25">
        <f ref="G25:G25" t="array">MIN(IF('Lookups'!$H$3:$H$250&gt;'Data'!G25,'Lookups'!$E$3:$E$250))*Area!G25</f>
        <v/>
      </c>
      <c r="H25" s="25">
        <f ref="H25:H25" t="array">MIN(IF('Lookups'!$H$3:$H$250&gt;'Data'!H25,'Lookups'!$E$3:$E$250))*Area!H25</f>
        <v/>
      </c>
      <c r="I25" s="25">
        <f ref="I25:I25" t="array">MIN(IF('Lookups'!$H$3:$H$250&gt;'Data'!I25,'Lookups'!$E$3:$E$250))*Area!I25</f>
        <v/>
      </c>
      <c r="J25" s="25">
        <f ref="J25:J25" t="array">MIN(IF('Lookups'!$H$3:$H$250&gt;'Data'!J25,'Lookups'!$E$3:$E$250))*Area!J25</f>
        <v/>
      </c>
      <c r="K25" s="25">
        <f ref="K25:K25" t="array">MIN(IF('Lookups'!$H$3:$H$250&gt;'Data'!K25,'Lookups'!$E$3:$E$250))*Area!K25</f>
        <v/>
      </c>
      <c r="L25" s="25">
        <f ref="L25:L25" t="array">MIN(IF('Lookups'!$H$3:$H$250&gt;'Data'!L25,'Lookups'!$E$3:$E$250))*Area!L25</f>
        <v/>
      </c>
    </row>
    <row r="26">
      <c r="A26" s="16">
        <f>'Capacity'!A26</f>
        <v/>
      </c>
      <c r="B26" s="16">
        <f>'Capacity'!B26</f>
        <v/>
      </c>
      <c r="C26" s="25">
        <f ref="C26:C26" t="array">MIN(IF('Lookups'!$H$3:$H$250&gt;'Data'!C26,'Lookups'!$E$3:$E$250))*Area!C26</f>
        <v/>
      </c>
      <c r="D26" s="25">
        <f ref="D26:D26" t="array">MIN(IF('Lookups'!$H$3:$H$250&gt;'Data'!D26,'Lookups'!$E$3:$E$250))*Area!D26</f>
        <v/>
      </c>
      <c r="E26" s="25">
        <f ref="E26:E26" t="array">MIN(IF('Lookups'!$H$3:$H$250&gt;'Data'!E26,'Lookups'!$E$3:$E$250))*Area!E26</f>
        <v/>
      </c>
      <c r="F26" s="25">
        <f ref="F26:F26" t="array">MIN(IF('Lookups'!$H$3:$H$250&gt;'Data'!F26,'Lookups'!$E$3:$E$250))*Area!F26</f>
        <v/>
      </c>
      <c r="G26" s="25">
        <f ref="G26:G26" t="array">MIN(IF('Lookups'!$H$3:$H$250&gt;'Data'!G26,'Lookups'!$E$3:$E$250))*Area!G26</f>
        <v/>
      </c>
      <c r="H26" s="25">
        <f ref="H26:H26" t="array">MIN(IF('Lookups'!$H$3:$H$250&gt;'Data'!H26,'Lookups'!$E$3:$E$250))*Area!H26</f>
        <v/>
      </c>
      <c r="I26" s="25">
        <f ref="I26:I26" t="array">MIN(IF('Lookups'!$H$3:$H$250&gt;'Data'!I26,'Lookups'!$E$3:$E$250))*Area!I26</f>
        <v/>
      </c>
      <c r="J26" s="25">
        <f ref="J26:J26" t="array">MIN(IF('Lookups'!$H$3:$H$250&gt;'Data'!J26,'Lookups'!$E$3:$E$250))*Area!J26</f>
        <v/>
      </c>
      <c r="K26" s="25">
        <f ref="K26:K26" t="array">MIN(IF('Lookups'!$H$3:$H$250&gt;'Data'!K26,'Lookups'!$E$3:$E$250))*Area!K26</f>
        <v/>
      </c>
      <c r="L26" s="25">
        <f ref="L26:L26" t="array">MIN(IF('Lookups'!$H$3:$H$250&gt;'Data'!L26,'Lookups'!$E$3:$E$250))*Area!L26</f>
        <v/>
      </c>
    </row>
    <row r="27">
      <c r="A27" s="16">
        <f>'Capacity'!A27</f>
        <v/>
      </c>
      <c r="B27" s="16">
        <f>'Capacity'!B27</f>
        <v/>
      </c>
      <c r="C27" s="25">
        <f ref="C27:C27" t="array">MIN(IF('Lookups'!$H$3:$H$250&gt;'Data'!C27,'Lookups'!$E$3:$E$250))*Area!C27</f>
        <v/>
      </c>
      <c r="D27" s="25">
        <f ref="D27:D27" t="array">MIN(IF('Lookups'!$H$3:$H$250&gt;'Data'!D27,'Lookups'!$E$3:$E$250))*Area!D27</f>
        <v/>
      </c>
      <c r="E27" s="25">
        <f ref="E27:E27" t="array">MIN(IF('Lookups'!$H$3:$H$250&gt;'Data'!E27,'Lookups'!$E$3:$E$250))*Area!E27</f>
        <v/>
      </c>
      <c r="F27" s="25">
        <f ref="F27:F27" t="array">MIN(IF('Lookups'!$H$3:$H$250&gt;'Data'!F27,'Lookups'!$E$3:$E$250))*Area!F27</f>
        <v/>
      </c>
      <c r="G27" s="25">
        <f ref="G27:G27" t="array">MIN(IF('Lookups'!$H$3:$H$250&gt;'Data'!G27,'Lookups'!$E$3:$E$250))*Area!G27</f>
        <v/>
      </c>
      <c r="H27" s="25">
        <f ref="H27:H27" t="array">MIN(IF('Lookups'!$H$3:$H$250&gt;'Data'!H27,'Lookups'!$E$3:$E$250))*Area!H27</f>
        <v/>
      </c>
      <c r="I27" s="25">
        <f ref="I27:I27" t="array">MIN(IF('Lookups'!$H$3:$H$250&gt;'Data'!I27,'Lookups'!$E$3:$E$250))*Area!I27</f>
        <v/>
      </c>
      <c r="J27" s="25">
        <f ref="J27:J27" t="array">MIN(IF('Lookups'!$H$3:$H$250&gt;'Data'!J27,'Lookups'!$E$3:$E$250))*Area!J27</f>
        <v/>
      </c>
      <c r="K27" s="25">
        <f ref="K27:K27" t="array">MIN(IF('Lookups'!$H$3:$H$250&gt;'Data'!K27,'Lookups'!$E$3:$E$250))*Area!K27</f>
        <v/>
      </c>
      <c r="L27" s="25">
        <f ref="L27:L27" t="array">MIN(IF('Lookups'!$H$3:$H$250&gt;'Data'!L27,'Lookups'!$E$3:$E$250))*Area!L27</f>
        <v/>
      </c>
    </row>
    <row r="28">
      <c r="A28" s="16">
        <f>'Capacity'!A28</f>
        <v/>
      </c>
      <c r="B28" s="16">
        <f>'Capacity'!B28</f>
        <v/>
      </c>
      <c r="C28" s="25">
        <f ref="C28:C28" t="array">MIN(IF('Lookups'!$H$3:$H$250&gt;'Data'!C28,'Lookups'!$E$3:$E$250))*Area!C28</f>
        <v/>
      </c>
      <c r="D28" s="25">
        <f ref="D28:D28" t="array">MIN(IF('Lookups'!$H$3:$H$250&gt;'Data'!D28,'Lookups'!$E$3:$E$250))*Area!D28</f>
        <v/>
      </c>
      <c r="E28" s="25">
        <f ref="E28:E28" t="array">MIN(IF('Lookups'!$H$3:$H$250&gt;'Data'!E28,'Lookups'!$E$3:$E$250))*Area!E28</f>
        <v/>
      </c>
      <c r="F28" s="25">
        <f ref="F28:F28" t="array">MIN(IF('Lookups'!$H$3:$H$250&gt;'Data'!F28,'Lookups'!$E$3:$E$250))*Area!F28</f>
        <v/>
      </c>
      <c r="G28" s="25">
        <f ref="G28:G28" t="array">MIN(IF('Lookups'!$H$3:$H$250&gt;'Data'!G28,'Lookups'!$E$3:$E$250))*Area!G28</f>
        <v/>
      </c>
      <c r="H28" s="25">
        <f ref="H28:H28" t="array">MIN(IF('Lookups'!$H$3:$H$250&gt;'Data'!H28,'Lookups'!$E$3:$E$250))*Area!H28</f>
        <v/>
      </c>
      <c r="I28" s="25">
        <f ref="I28:I28" t="array">MIN(IF('Lookups'!$H$3:$H$250&gt;'Data'!I28,'Lookups'!$E$3:$E$250))*Area!I28</f>
        <v/>
      </c>
      <c r="J28" s="25">
        <f ref="J28:J28" t="array">MIN(IF('Lookups'!$H$3:$H$250&gt;'Data'!J28,'Lookups'!$E$3:$E$250))*Area!J28</f>
        <v/>
      </c>
      <c r="K28" s="25">
        <f ref="K28:K28" t="array">MIN(IF('Lookups'!$H$3:$H$250&gt;'Data'!K28,'Lookups'!$E$3:$E$250))*Area!K28</f>
        <v/>
      </c>
      <c r="L28" s="25">
        <f ref="L28:L28" t="array">MIN(IF('Lookups'!$H$3:$H$250&gt;'Data'!L28,'Lookups'!$E$3:$E$250))*Area!L28</f>
        <v/>
      </c>
    </row>
    <row r="29">
      <c r="A29" s="16">
        <f>'Capacity'!A29</f>
        <v/>
      </c>
      <c r="B29" s="16">
        <f>'Capacity'!B29</f>
        <v/>
      </c>
      <c r="C29" s="25">
        <f ref="C29:C29" t="array">MIN(IF('Lookups'!$H$3:$H$250&gt;'Data'!C29,'Lookups'!$E$3:$E$250))*Area!C29</f>
        <v/>
      </c>
      <c r="D29" s="25">
        <f ref="D29:D29" t="array">MIN(IF('Lookups'!$H$3:$H$250&gt;'Data'!D29,'Lookups'!$E$3:$E$250))*Area!D29</f>
        <v/>
      </c>
      <c r="E29" s="25">
        <f ref="E29:E29" t="array">MIN(IF('Lookups'!$H$3:$H$250&gt;'Data'!E29,'Lookups'!$E$3:$E$250))*Area!E29</f>
        <v/>
      </c>
      <c r="F29" s="25">
        <f ref="F29:F29" t="array">MIN(IF('Lookups'!$H$3:$H$250&gt;'Data'!F29,'Lookups'!$E$3:$E$250))*Area!F29</f>
        <v/>
      </c>
      <c r="G29" s="25">
        <f ref="G29:G29" t="array">MIN(IF('Lookups'!$H$3:$H$250&gt;'Data'!G29,'Lookups'!$E$3:$E$250))*Area!G29</f>
        <v/>
      </c>
      <c r="H29" s="25">
        <f ref="H29:H29" t="array">MIN(IF('Lookups'!$H$3:$H$250&gt;'Data'!H29,'Lookups'!$E$3:$E$250))*Area!H29</f>
        <v/>
      </c>
      <c r="I29" s="25">
        <f ref="I29:I29" t="array">MIN(IF('Lookups'!$H$3:$H$250&gt;'Data'!I29,'Lookups'!$E$3:$E$250))*Area!I29</f>
        <v/>
      </c>
      <c r="J29" s="25">
        <f ref="J29:J29" t="array">MIN(IF('Lookups'!$H$3:$H$250&gt;'Data'!J29,'Lookups'!$E$3:$E$250))*Area!J29</f>
        <v/>
      </c>
      <c r="K29" s="25">
        <f ref="K29:K29" t="array">MIN(IF('Lookups'!$H$3:$H$250&gt;'Data'!K29,'Lookups'!$E$3:$E$250))*Area!K29</f>
        <v/>
      </c>
      <c r="L29" s="25">
        <f ref="L29:L29" t="array">MIN(IF('Lookups'!$H$3:$H$250&gt;'Data'!L29,'Lookups'!$E$3:$E$250))*Area!L29</f>
        <v/>
      </c>
    </row>
    <row r="30">
      <c r="A30" s="16">
        <f>'Capacity'!A30</f>
        <v/>
      </c>
      <c r="B30" s="16">
        <f>'Capacity'!B30</f>
        <v/>
      </c>
      <c r="C30" s="25">
        <f ref="C30:C30" t="array">MIN(IF('Lookups'!$H$3:$H$250&gt;'Data'!C30,'Lookups'!$E$3:$E$250))*Area!C30</f>
        <v/>
      </c>
      <c r="D30" s="25">
        <f ref="D30:D30" t="array">MIN(IF('Lookups'!$H$3:$H$250&gt;'Data'!D30,'Lookups'!$E$3:$E$250))*Area!D30</f>
        <v/>
      </c>
      <c r="E30" s="25">
        <f ref="E30:E30" t="array">MIN(IF('Lookups'!$H$3:$H$250&gt;'Data'!E30,'Lookups'!$E$3:$E$250))*Area!E30</f>
        <v/>
      </c>
      <c r="F30" s="25">
        <f ref="F30:F30" t="array">MIN(IF('Lookups'!$H$3:$H$250&gt;'Data'!F30,'Lookups'!$E$3:$E$250))*Area!F30</f>
        <v/>
      </c>
      <c r="G30" s="25">
        <f ref="G30:G30" t="array">MIN(IF('Lookups'!$H$3:$H$250&gt;'Data'!G30,'Lookups'!$E$3:$E$250))*Area!G30</f>
        <v/>
      </c>
      <c r="H30" s="25">
        <f ref="H30:H30" t="array">MIN(IF('Lookups'!$H$3:$H$250&gt;'Data'!H30,'Lookups'!$E$3:$E$250))*Area!H30</f>
        <v/>
      </c>
      <c r="I30" s="25">
        <f ref="I30:I30" t="array">MIN(IF('Lookups'!$H$3:$H$250&gt;'Data'!I30,'Lookups'!$E$3:$E$250))*Area!I30</f>
        <v/>
      </c>
      <c r="J30" s="25">
        <f ref="J30:J30" t="array">MIN(IF('Lookups'!$H$3:$H$250&gt;'Data'!J30,'Lookups'!$E$3:$E$250))*Area!J30</f>
        <v/>
      </c>
      <c r="K30" s="25">
        <f ref="K30:K30" t="array">MIN(IF('Lookups'!$H$3:$H$250&gt;'Data'!K30,'Lookups'!$E$3:$E$250))*Area!K30</f>
        <v/>
      </c>
      <c r="L30" s="25">
        <f ref="L30:L30" t="array">MIN(IF('Lookups'!$H$3:$H$250&gt;'Data'!L30,'Lookups'!$E$3:$E$250))*Area!L30</f>
        <v/>
      </c>
    </row>
    <row r="31">
      <c r="A31" s="16">
        <f>'Capacity'!A31</f>
        <v/>
      </c>
      <c r="B31" s="16">
        <f>'Capacity'!B31</f>
        <v/>
      </c>
      <c r="C31" s="25">
        <f ref="C31:C31" t="array">MIN(IF('Lookups'!$H$3:$H$250&gt;'Data'!C31,'Lookups'!$E$3:$E$250))*Area!C31</f>
        <v/>
      </c>
      <c r="D31" s="25">
        <f ref="D31:D31" t="array">MIN(IF('Lookups'!$H$3:$H$250&gt;'Data'!D31,'Lookups'!$E$3:$E$250))*Area!D31</f>
        <v/>
      </c>
      <c r="E31" s="25">
        <f ref="E31:E31" t="array">MIN(IF('Lookups'!$H$3:$H$250&gt;'Data'!E31,'Lookups'!$E$3:$E$250))*Area!E31</f>
        <v/>
      </c>
      <c r="F31" s="25">
        <f ref="F31:F31" t="array">MIN(IF('Lookups'!$H$3:$H$250&gt;'Data'!F31,'Lookups'!$E$3:$E$250))*Area!F31</f>
        <v/>
      </c>
      <c r="G31" s="25">
        <f ref="G31:G31" t="array">MIN(IF('Lookups'!$H$3:$H$250&gt;'Data'!G31,'Lookups'!$E$3:$E$250))*Area!G31</f>
        <v/>
      </c>
      <c r="H31" s="25">
        <f ref="H31:H31" t="array">MIN(IF('Lookups'!$H$3:$H$250&gt;'Data'!H31,'Lookups'!$E$3:$E$250))*Area!H31</f>
        <v/>
      </c>
      <c r="I31" s="25">
        <f ref="I31:I31" t="array">MIN(IF('Lookups'!$H$3:$H$250&gt;'Data'!I31,'Lookups'!$E$3:$E$250))*Area!I31</f>
        <v/>
      </c>
      <c r="J31" s="25">
        <f ref="J31:J31" t="array">MIN(IF('Lookups'!$H$3:$H$250&gt;'Data'!J31,'Lookups'!$E$3:$E$250))*Area!J31</f>
        <v/>
      </c>
      <c r="K31" s="25">
        <f ref="K31:K31" t="array">MIN(IF('Lookups'!$H$3:$H$250&gt;'Data'!K31,'Lookups'!$E$3:$E$250))*Area!K31</f>
        <v/>
      </c>
      <c r="L31" s="25">
        <f ref="L31:L31" t="array">MIN(IF('Lookups'!$H$3:$H$250&gt;'Data'!L31,'Lookups'!$E$3:$E$250))*Area!L31</f>
        <v/>
      </c>
    </row>
    <row r="32">
      <c r="A32" s="16">
        <f>'Capacity'!A32</f>
        <v/>
      </c>
      <c r="B32" s="16">
        <f>'Capacity'!B32</f>
        <v/>
      </c>
      <c r="C32" s="25">
        <f ref="C32:C32" t="array">MIN(IF('Lookups'!$H$3:$H$250&gt;'Data'!C32,'Lookups'!$E$3:$E$250))*Area!C32</f>
        <v/>
      </c>
      <c r="D32" s="25">
        <f ref="D32:D32" t="array">MIN(IF('Lookups'!$H$3:$H$250&gt;'Data'!D32,'Lookups'!$E$3:$E$250))*Area!D32</f>
        <v/>
      </c>
      <c r="E32" s="25">
        <f ref="E32:E32" t="array">MIN(IF('Lookups'!$H$3:$H$250&gt;'Data'!E32,'Lookups'!$E$3:$E$250))*Area!E32</f>
        <v/>
      </c>
      <c r="F32" s="25">
        <f ref="F32:F32" t="array">MIN(IF('Lookups'!$H$3:$H$250&gt;'Data'!F32,'Lookups'!$E$3:$E$250))*Area!F32</f>
        <v/>
      </c>
      <c r="G32" s="25">
        <f ref="G32:G32" t="array">MIN(IF('Lookups'!$H$3:$H$250&gt;'Data'!G32,'Lookups'!$E$3:$E$250))*Area!G32</f>
        <v/>
      </c>
      <c r="H32" s="25">
        <f ref="H32:H32" t="array">MIN(IF('Lookups'!$H$3:$H$250&gt;'Data'!H32,'Lookups'!$E$3:$E$250))*Area!H32</f>
        <v/>
      </c>
      <c r="I32" s="25">
        <f ref="I32:I32" t="array">MIN(IF('Lookups'!$H$3:$H$250&gt;'Data'!I32,'Lookups'!$E$3:$E$250))*Area!I32</f>
        <v/>
      </c>
      <c r="J32" s="25">
        <f ref="J32:J32" t="array">MIN(IF('Lookups'!$H$3:$H$250&gt;'Data'!J32,'Lookups'!$E$3:$E$250))*Area!J32</f>
        <v/>
      </c>
      <c r="K32" s="25">
        <f ref="K32:K32" t="array">MIN(IF('Lookups'!$H$3:$H$250&gt;'Data'!K32,'Lookups'!$E$3:$E$250))*Area!K32</f>
        <v/>
      </c>
      <c r="L32" s="25">
        <f ref="L32:L32" t="array">MIN(IF('Lookups'!$H$3:$H$250&gt;'Data'!L32,'Lookups'!$E$3:$E$250))*Area!L32</f>
        <v/>
      </c>
    </row>
    <row r="33">
      <c r="A33" s="16">
        <f>'Capacity'!A33</f>
        <v/>
      </c>
      <c r="B33" s="16">
        <f>'Capacity'!B33</f>
        <v/>
      </c>
      <c r="C33" s="25">
        <f ref="C33:C33" t="array">MIN(IF('Lookups'!$H$3:$H$250&gt;'Data'!C33,'Lookups'!$E$3:$E$250))*Area!C33</f>
        <v/>
      </c>
      <c r="D33" s="25">
        <f ref="D33:D33" t="array">MIN(IF('Lookups'!$H$3:$H$250&gt;'Data'!D33,'Lookups'!$E$3:$E$250))*Area!D33</f>
        <v/>
      </c>
      <c r="E33" s="25">
        <f ref="E33:E33" t="array">MIN(IF('Lookups'!$H$3:$H$250&gt;'Data'!E33,'Lookups'!$E$3:$E$250))*Area!E33</f>
        <v/>
      </c>
      <c r="F33" s="25">
        <f ref="F33:F33" t="array">MIN(IF('Lookups'!$H$3:$H$250&gt;'Data'!F33,'Lookups'!$E$3:$E$250))*Area!F33</f>
        <v/>
      </c>
      <c r="G33" s="25">
        <f ref="G33:G33" t="array">MIN(IF('Lookups'!$H$3:$H$250&gt;'Data'!G33,'Lookups'!$E$3:$E$250))*Area!G33</f>
        <v/>
      </c>
      <c r="H33" s="25">
        <f ref="H33:H33" t="array">MIN(IF('Lookups'!$H$3:$H$250&gt;'Data'!H33,'Lookups'!$E$3:$E$250))*Area!H33</f>
        <v/>
      </c>
      <c r="I33" s="25">
        <f ref="I33:I33" t="array">MIN(IF('Lookups'!$H$3:$H$250&gt;'Data'!I33,'Lookups'!$E$3:$E$250))*Area!I33</f>
        <v/>
      </c>
      <c r="J33" s="25">
        <f ref="J33:J33" t="array">MIN(IF('Lookups'!$H$3:$H$250&gt;'Data'!J33,'Lookups'!$E$3:$E$250))*Area!J33</f>
        <v/>
      </c>
      <c r="K33" s="25">
        <f ref="K33:K33" t="array">MIN(IF('Lookups'!$H$3:$H$250&gt;'Data'!K33,'Lookups'!$E$3:$E$250))*Area!K33</f>
        <v/>
      </c>
      <c r="L33" s="25">
        <f ref="L33:L33" t="array">MIN(IF('Lookups'!$H$3:$H$250&gt;'Data'!L33,'Lookups'!$E$3:$E$250))*Area!L33</f>
        <v/>
      </c>
    </row>
    <row r="34">
      <c r="A34" s="16">
        <f>'Capacity'!A34</f>
        <v/>
      </c>
      <c r="B34" s="16">
        <f>'Capacity'!B34</f>
        <v/>
      </c>
      <c r="C34" s="25">
        <f ref="C34:C34" t="array">MIN(IF('Lookups'!$H$3:$H$250&gt;'Data'!C34,'Lookups'!$E$3:$E$250))*Area!C34</f>
        <v/>
      </c>
      <c r="D34" s="25">
        <f ref="D34:D34" t="array">MIN(IF('Lookups'!$H$3:$H$250&gt;'Data'!D34,'Lookups'!$E$3:$E$250))*Area!D34</f>
        <v/>
      </c>
      <c r="E34" s="25">
        <f ref="E34:E34" t="array">MIN(IF('Lookups'!$H$3:$H$250&gt;'Data'!E34,'Lookups'!$E$3:$E$250))*Area!E34</f>
        <v/>
      </c>
      <c r="F34" s="25">
        <f ref="F34:F34" t="array">MIN(IF('Lookups'!$H$3:$H$250&gt;'Data'!F34,'Lookups'!$E$3:$E$250))*Area!F34</f>
        <v/>
      </c>
      <c r="G34" s="25">
        <f ref="G34:G34" t="array">MIN(IF('Lookups'!$H$3:$H$250&gt;'Data'!G34,'Lookups'!$E$3:$E$250))*Area!G34</f>
        <v/>
      </c>
      <c r="H34" s="25">
        <f ref="H34:H34" t="array">MIN(IF('Lookups'!$H$3:$H$250&gt;'Data'!H34,'Lookups'!$E$3:$E$250))*Area!H34</f>
        <v/>
      </c>
      <c r="I34" s="25">
        <f ref="I34:I34" t="array">MIN(IF('Lookups'!$H$3:$H$250&gt;'Data'!I34,'Lookups'!$E$3:$E$250))*Area!I34</f>
        <v/>
      </c>
      <c r="J34" s="25">
        <f ref="J34:J34" t="array">MIN(IF('Lookups'!$H$3:$H$250&gt;'Data'!J34,'Lookups'!$E$3:$E$250))*Area!J34</f>
        <v/>
      </c>
      <c r="K34" s="25">
        <f ref="K34:K34" t="array">MIN(IF('Lookups'!$H$3:$H$250&gt;'Data'!K34,'Lookups'!$E$3:$E$250))*Area!K34</f>
        <v/>
      </c>
      <c r="L34" s="25">
        <f ref="L34:L34" t="array">MIN(IF('Lookups'!$H$3:$H$250&gt;'Data'!L34,'Lookups'!$E$3:$E$250))*Area!L34</f>
        <v/>
      </c>
    </row>
    <row r="35">
      <c r="A35" s="16">
        <f>'Capacity'!A35</f>
        <v/>
      </c>
      <c r="B35" s="16">
        <f>'Capacity'!B35</f>
        <v/>
      </c>
      <c r="C35" s="25">
        <f ref="C35:C35" t="array">MIN(IF('Lookups'!$H$3:$H$250&gt;'Data'!C35,'Lookups'!$E$3:$E$250))*Area!C35</f>
        <v/>
      </c>
      <c r="D35" s="25">
        <f ref="D35:D35" t="array">MIN(IF('Lookups'!$H$3:$H$250&gt;'Data'!D35,'Lookups'!$E$3:$E$250))*Area!D35</f>
        <v/>
      </c>
      <c r="E35" s="25">
        <f ref="E35:E35" t="array">MIN(IF('Lookups'!$H$3:$H$250&gt;'Data'!E35,'Lookups'!$E$3:$E$250))*Area!E35</f>
        <v/>
      </c>
      <c r="F35" s="25">
        <f ref="F35:F35" t="array">MIN(IF('Lookups'!$H$3:$H$250&gt;'Data'!F35,'Lookups'!$E$3:$E$250))*Area!F35</f>
        <v/>
      </c>
      <c r="G35" s="25">
        <f ref="G35:G35" t="array">MIN(IF('Lookups'!$H$3:$H$250&gt;'Data'!G35,'Lookups'!$E$3:$E$250))*Area!G35</f>
        <v/>
      </c>
      <c r="H35" s="25">
        <f ref="H35:H35" t="array">MIN(IF('Lookups'!$H$3:$H$250&gt;'Data'!H35,'Lookups'!$E$3:$E$250))*Area!H35</f>
        <v/>
      </c>
      <c r="I35" s="25">
        <f ref="I35:I35" t="array">MIN(IF('Lookups'!$H$3:$H$250&gt;'Data'!I35,'Lookups'!$E$3:$E$250))*Area!I35</f>
        <v/>
      </c>
      <c r="J35" s="25">
        <f ref="J35:J35" t="array">MIN(IF('Lookups'!$H$3:$H$250&gt;'Data'!J35,'Lookups'!$E$3:$E$250))*Area!J35</f>
        <v/>
      </c>
      <c r="K35" s="25">
        <f ref="K35:K35" t="array">MIN(IF('Lookups'!$H$3:$H$250&gt;'Data'!K35,'Lookups'!$E$3:$E$250))*Area!K35</f>
        <v/>
      </c>
      <c r="L35" s="25">
        <f ref="L35:L35" t="array">MIN(IF('Lookups'!$H$3:$H$250&gt;'Data'!L35,'Lookups'!$E$3:$E$250))*Area!L35</f>
        <v/>
      </c>
    </row>
    <row r="36">
      <c r="A36" s="16">
        <f>'Capacity'!A36</f>
        <v/>
      </c>
      <c r="B36" s="16">
        <f>'Capacity'!B36</f>
        <v/>
      </c>
      <c r="C36" s="25">
        <f ref="C36:C36" t="array">MIN(IF('Lookups'!$H$3:$H$250&gt;'Data'!C36,'Lookups'!$E$3:$E$250))*Area!C36</f>
        <v/>
      </c>
      <c r="D36" s="25">
        <f ref="D36:D36" t="array">MIN(IF('Lookups'!$H$3:$H$250&gt;'Data'!D36,'Lookups'!$E$3:$E$250))*Area!D36</f>
        <v/>
      </c>
      <c r="E36" s="25">
        <f ref="E36:E36" t="array">MIN(IF('Lookups'!$H$3:$H$250&gt;'Data'!E36,'Lookups'!$E$3:$E$250))*Area!E36</f>
        <v/>
      </c>
      <c r="F36" s="25">
        <f ref="F36:F36" t="array">MIN(IF('Lookups'!$H$3:$H$250&gt;'Data'!F36,'Lookups'!$E$3:$E$250))*Area!F36</f>
        <v/>
      </c>
      <c r="G36" s="25">
        <f ref="G36:G36" t="array">MIN(IF('Lookups'!$H$3:$H$250&gt;'Data'!G36,'Lookups'!$E$3:$E$250))*Area!G36</f>
        <v/>
      </c>
      <c r="H36" s="25">
        <f ref="H36:H36" t="array">MIN(IF('Lookups'!$H$3:$H$250&gt;'Data'!H36,'Lookups'!$E$3:$E$250))*Area!H36</f>
        <v/>
      </c>
      <c r="I36" s="25">
        <f ref="I36:I36" t="array">MIN(IF('Lookups'!$H$3:$H$250&gt;'Data'!I36,'Lookups'!$E$3:$E$250))*Area!I36</f>
        <v/>
      </c>
      <c r="J36" s="25">
        <f ref="J36:J36" t="array">MIN(IF('Lookups'!$H$3:$H$250&gt;'Data'!J36,'Lookups'!$E$3:$E$250))*Area!J36</f>
        <v/>
      </c>
      <c r="K36" s="25">
        <f ref="K36:K36" t="array">MIN(IF('Lookups'!$H$3:$H$250&gt;'Data'!K36,'Lookups'!$E$3:$E$250))*Area!K36</f>
        <v/>
      </c>
      <c r="L36" s="25">
        <f ref="L36:L36" t="array">MIN(IF('Lookups'!$H$3:$H$250&gt;'Data'!L36,'Lookups'!$E$3:$E$250))*Area!L36</f>
        <v/>
      </c>
    </row>
    <row r="37">
      <c r="A37" s="16">
        <f>'Capacity'!A37</f>
        <v/>
      </c>
      <c r="B37" s="16">
        <f>'Capacity'!B37</f>
        <v/>
      </c>
      <c r="C37" s="25">
        <f ref="C37:C37" t="array">MIN(IF('Lookups'!$H$3:$H$250&gt;'Data'!C37,'Lookups'!$E$3:$E$250))*Area!C37</f>
        <v/>
      </c>
      <c r="D37" s="25">
        <f ref="D37:D37" t="array">MIN(IF('Lookups'!$H$3:$H$250&gt;'Data'!D37,'Lookups'!$E$3:$E$250))*Area!D37</f>
        <v/>
      </c>
      <c r="E37" s="25">
        <f ref="E37:E37" t="array">MIN(IF('Lookups'!$H$3:$H$250&gt;'Data'!E37,'Lookups'!$E$3:$E$250))*Area!E37</f>
        <v/>
      </c>
      <c r="F37" s="25">
        <f ref="F37:F37" t="array">MIN(IF('Lookups'!$H$3:$H$250&gt;'Data'!F37,'Lookups'!$E$3:$E$250))*Area!F37</f>
        <v/>
      </c>
      <c r="G37" s="25">
        <f ref="G37:G37" t="array">MIN(IF('Lookups'!$H$3:$H$250&gt;'Data'!G37,'Lookups'!$E$3:$E$250))*Area!G37</f>
        <v/>
      </c>
      <c r="H37" s="25">
        <f ref="H37:H37" t="array">MIN(IF('Lookups'!$H$3:$H$250&gt;'Data'!H37,'Lookups'!$E$3:$E$250))*Area!H37</f>
        <v/>
      </c>
      <c r="I37" s="25">
        <f ref="I37:I37" t="array">MIN(IF('Lookups'!$H$3:$H$250&gt;'Data'!I37,'Lookups'!$E$3:$E$250))*Area!I37</f>
        <v/>
      </c>
      <c r="J37" s="25">
        <f ref="J37:J37" t="array">MIN(IF('Lookups'!$H$3:$H$250&gt;'Data'!J37,'Lookups'!$E$3:$E$250))*Area!J37</f>
        <v/>
      </c>
      <c r="K37" s="25">
        <f ref="K37:K37" t="array">MIN(IF('Lookups'!$H$3:$H$250&gt;'Data'!K37,'Lookups'!$E$3:$E$250))*Area!K37</f>
        <v/>
      </c>
      <c r="L37" s="25">
        <f ref="L37:L37" t="array">MIN(IF('Lookups'!$H$3:$H$250&gt;'Data'!L37,'Lookups'!$E$3:$E$250))*Area!L37</f>
        <v/>
      </c>
    </row>
    <row r="38">
      <c r="A38" s="16">
        <f>'Capacity'!A38</f>
        <v/>
      </c>
      <c r="B38" s="16">
        <f>'Capacity'!B38</f>
        <v/>
      </c>
      <c r="C38" s="25">
        <f ref="C38:C38" t="array">MIN(IF('Lookups'!$H$3:$H$250&gt;'Data'!C38,'Lookups'!$E$3:$E$250))*Area!C38</f>
        <v/>
      </c>
      <c r="D38" s="25">
        <f ref="D38:D38" t="array">MIN(IF('Lookups'!$H$3:$H$250&gt;'Data'!D38,'Lookups'!$E$3:$E$250))*Area!D38</f>
        <v/>
      </c>
      <c r="E38" s="25">
        <f ref="E38:E38" t="array">MIN(IF('Lookups'!$H$3:$H$250&gt;'Data'!E38,'Lookups'!$E$3:$E$250))*Area!E38</f>
        <v/>
      </c>
      <c r="F38" s="25">
        <f ref="F38:F38" t="array">MIN(IF('Lookups'!$H$3:$H$250&gt;'Data'!F38,'Lookups'!$E$3:$E$250))*Area!F38</f>
        <v/>
      </c>
      <c r="G38" s="25">
        <f ref="G38:G38" t="array">MIN(IF('Lookups'!$H$3:$H$250&gt;'Data'!G38,'Lookups'!$E$3:$E$250))*Area!G38</f>
        <v/>
      </c>
      <c r="H38" s="25">
        <f ref="H38:H38" t="array">MIN(IF('Lookups'!$H$3:$H$250&gt;'Data'!H38,'Lookups'!$E$3:$E$250))*Area!H38</f>
        <v/>
      </c>
      <c r="I38" s="25">
        <f ref="I38:I38" t="array">MIN(IF('Lookups'!$H$3:$H$250&gt;'Data'!I38,'Lookups'!$E$3:$E$250))*Area!I38</f>
        <v/>
      </c>
      <c r="J38" s="25">
        <f ref="J38:J38" t="array">MIN(IF('Lookups'!$H$3:$H$250&gt;'Data'!J38,'Lookups'!$E$3:$E$250))*Area!J38</f>
        <v/>
      </c>
      <c r="K38" s="25">
        <f ref="K38:K38" t="array">MIN(IF('Lookups'!$H$3:$H$250&gt;'Data'!K38,'Lookups'!$E$3:$E$250))*Area!K38</f>
        <v/>
      </c>
      <c r="L38" s="25">
        <f ref="L38:L38" t="array">MIN(IF('Lookups'!$H$3:$H$250&gt;'Data'!L38,'Lookups'!$E$3:$E$250))*Area!L38</f>
        <v/>
      </c>
    </row>
    <row r="39">
      <c r="A39" s="16">
        <f>'Capacity'!A39</f>
        <v/>
      </c>
      <c r="B39" s="16">
        <f>'Capacity'!B39</f>
        <v/>
      </c>
      <c r="C39" s="25">
        <f ref="C39:C39" t="array">MIN(IF('Lookups'!$H$3:$H$250&gt;'Data'!C39,'Lookups'!$E$3:$E$250))*Area!C39</f>
        <v/>
      </c>
      <c r="D39" s="25">
        <f ref="D39:D39" t="array">MIN(IF('Lookups'!$H$3:$H$250&gt;'Data'!D39,'Lookups'!$E$3:$E$250))*Area!D39</f>
        <v/>
      </c>
      <c r="E39" s="25">
        <f ref="E39:E39" t="array">MIN(IF('Lookups'!$H$3:$H$250&gt;'Data'!E39,'Lookups'!$E$3:$E$250))*Area!E39</f>
        <v/>
      </c>
      <c r="F39" s="25">
        <f ref="F39:F39" t="array">MIN(IF('Lookups'!$H$3:$H$250&gt;'Data'!F39,'Lookups'!$E$3:$E$250))*Area!F39</f>
        <v/>
      </c>
      <c r="G39" s="25">
        <f ref="G39:G39" t="array">MIN(IF('Lookups'!$H$3:$H$250&gt;'Data'!G39,'Lookups'!$E$3:$E$250))*Area!G39</f>
        <v/>
      </c>
      <c r="H39" s="25">
        <f ref="H39:H39" t="array">MIN(IF('Lookups'!$H$3:$H$250&gt;'Data'!H39,'Lookups'!$E$3:$E$250))*Area!H39</f>
        <v/>
      </c>
      <c r="I39" s="25">
        <f ref="I39:I39" t="array">MIN(IF('Lookups'!$H$3:$H$250&gt;'Data'!I39,'Lookups'!$E$3:$E$250))*Area!I39</f>
        <v/>
      </c>
      <c r="J39" s="25">
        <f ref="J39:J39" t="array">MIN(IF('Lookups'!$H$3:$H$250&gt;'Data'!J39,'Lookups'!$E$3:$E$250))*Area!J39</f>
        <v/>
      </c>
      <c r="K39" s="25">
        <f ref="K39:K39" t="array">MIN(IF('Lookups'!$H$3:$H$250&gt;'Data'!K39,'Lookups'!$E$3:$E$250))*Area!K39</f>
        <v/>
      </c>
      <c r="L39" s="25">
        <f ref="L39:L39" t="array">MIN(IF('Lookups'!$H$3:$H$250&gt;'Data'!L39,'Lookups'!$E$3:$E$250))*Area!L39</f>
        <v/>
      </c>
    </row>
    <row r="40">
      <c r="A40" s="16">
        <f>'Capacity'!A40</f>
        <v/>
      </c>
      <c r="B40" s="16">
        <f>'Capacity'!B40</f>
        <v/>
      </c>
      <c r="C40" s="25">
        <f ref="C40:C40" t="array">MIN(IF('Lookups'!$H$3:$H$250&gt;'Data'!C40,'Lookups'!$E$3:$E$250))*Area!C40</f>
        <v/>
      </c>
      <c r="D40" s="25">
        <f ref="D40:D40" t="array">MIN(IF('Lookups'!$H$3:$H$250&gt;'Data'!D40,'Lookups'!$E$3:$E$250))*Area!D40</f>
        <v/>
      </c>
      <c r="E40" s="25">
        <f ref="E40:E40" t="array">MIN(IF('Lookups'!$H$3:$H$250&gt;'Data'!E40,'Lookups'!$E$3:$E$250))*Area!E40</f>
        <v/>
      </c>
      <c r="F40" s="25">
        <f ref="F40:F40" t="array">MIN(IF('Lookups'!$H$3:$H$250&gt;'Data'!F40,'Lookups'!$E$3:$E$250))*Area!F40</f>
        <v/>
      </c>
      <c r="G40" s="25">
        <f ref="G40:G40" t="array">MIN(IF('Lookups'!$H$3:$H$250&gt;'Data'!G40,'Lookups'!$E$3:$E$250))*Area!G40</f>
        <v/>
      </c>
      <c r="H40" s="25">
        <f ref="H40:H40" t="array">MIN(IF('Lookups'!$H$3:$H$250&gt;'Data'!H40,'Lookups'!$E$3:$E$250))*Area!H40</f>
        <v/>
      </c>
      <c r="I40" s="25">
        <f ref="I40:I40" t="array">MIN(IF('Lookups'!$H$3:$H$250&gt;'Data'!I40,'Lookups'!$E$3:$E$250))*Area!I40</f>
        <v/>
      </c>
      <c r="J40" s="25">
        <f ref="J40:J40" t="array">MIN(IF('Lookups'!$H$3:$H$250&gt;'Data'!J40,'Lookups'!$E$3:$E$250))*Area!J40</f>
        <v/>
      </c>
      <c r="K40" s="25">
        <f ref="K40:K40" t="array">MIN(IF('Lookups'!$H$3:$H$250&gt;'Data'!K40,'Lookups'!$E$3:$E$250))*Area!K40</f>
        <v/>
      </c>
      <c r="L40" s="25">
        <f ref="L40:L40" t="array">MIN(IF('Lookups'!$H$3:$H$250&gt;'Data'!L40,'Lookups'!$E$3:$E$250))*Area!L40</f>
        <v/>
      </c>
    </row>
    <row r="41">
      <c r="A41" s="16">
        <f>'Capacity'!A41</f>
        <v/>
      </c>
      <c r="B41" s="16">
        <f>'Capacity'!B41</f>
        <v/>
      </c>
      <c r="C41" s="25">
        <f ref="C41:C41" t="array">MIN(IF('Lookups'!$H$3:$H$250&gt;'Data'!C41,'Lookups'!$E$3:$E$250))*Area!C41</f>
        <v/>
      </c>
      <c r="D41" s="25">
        <f ref="D41:D41" t="array">MIN(IF('Lookups'!$H$3:$H$250&gt;'Data'!D41,'Lookups'!$E$3:$E$250))*Area!D41</f>
        <v/>
      </c>
      <c r="E41" s="25">
        <f ref="E41:E41" t="array">MIN(IF('Lookups'!$H$3:$H$250&gt;'Data'!E41,'Lookups'!$E$3:$E$250))*Area!E41</f>
        <v/>
      </c>
      <c r="F41" s="25">
        <f ref="F41:F41" t="array">MIN(IF('Lookups'!$H$3:$H$250&gt;'Data'!F41,'Lookups'!$E$3:$E$250))*Area!F41</f>
        <v/>
      </c>
      <c r="G41" s="25">
        <f ref="G41:G41" t="array">MIN(IF('Lookups'!$H$3:$H$250&gt;'Data'!G41,'Lookups'!$E$3:$E$250))*Area!G41</f>
        <v/>
      </c>
      <c r="H41" s="25">
        <f ref="H41:H41" t="array">MIN(IF('Lookups'!$H$3:$H$250&gt;'Data'!H41,'Lookups'!$E$3:$E$250))*Area!H41</f>
        <v/>
      </c>
      <c r="I41" s="25">
        <f ref="I41:I41" t="array">MIN(IF('Lookups'!$H$3:$H$250&gt;'Data'!I41,'Lookups'!$E$3:$E$250))*Area!I41</f>
        <v/>
      </c>
      <c r="J41" s="25">
        <f ref="J41:J41" t="array">MIN(IF('Lookups'!$H$3:$H$250&gt;'Data'!J41,'Lookups'!$E$3:$E$250))*Area!J41</f>
        <v/>
      </c>
      <c r="K41" s="25">
        <f ref="K41:K41" t="array">MIN(IF('Lookups'!$H$3:$H$250&gt;'Data'!K41,'Lookups'!$E$3:$E$250))*Area!K41</f>
        <v/>
      </c>
      <c r="L41" s="25">
        <f ref="L41:L41" t="array">MIN(IF('Lookups'!$H$3:$H$250&gt;'Data'!L41,'Lookups'!$E$3:$E$250))*Area!L41</f>
        <v/>
      </c>
    </row>
    <row r="42">
      <c r="A42" s="16">
        <f>'Capacity'!A42</f>
        <v/>
      </c>
      <c r="B42" s="16">
        <f>'Capacity'!B42</f>
        <v/>
      </c>
      <c r="C42" s="25">
        <f ref="C42:C42" t="array">MIN(IF('Lookups'!$H$3:$H$250&gt;'Data'!C42,'Lookups'!$E$3:$E$250))*Area!C42</f>
        <v/>
      </c>
      <c r="D42" s="25">
        <f ref="D42:D42" t="array">MIN(IF('Lookups'!$H$3:$H$250&gt;'Data'!D42,'Lookups'!$E$3:$E$250))*Area!D42</f>
        <v/>
      </c>
      <c r="E42" s="25">
        <f ref="E42:E42" t="array">MIN(IF('Lookups'!$H$3:$H$250&gt;'Data'!E42,'Lookups'!$E$3:$E$250))*Area!E42</f>
        <v/>
      </c>
      <c r="F42" s="25">
        <f ref="F42:F42" t="array">MIN(IF('Lookups'!$H$3:$H$250&gt;'Data'!F42,'Lookups'!$E$3:$E$250))*Area!F42</f>
        <v/>
      </c>
      <c r="G42" s="25">
        <f ref="G42:G42" t="array">MIN(IF('Lookups'!$H$3:$H$250&gt;'Data'!G42,'Lookups'!$E$3:$E$250))*Area!G42</f>
        <v/>
      </c>
      <c r="H42" s="25">
        <f ref="H42:H42" t="array">MIN(IF('Lookups'!$H$3:$H$250&gt;'Data'!H42,'Lookups'!$E$3:$E$250))*Area!H42</f>
        <v/>
      </c>
      <c r="I42" s="25">
        <f ref="I42:I42" t="array">MIN(IF('Lookups'!$H$3:$H$250&gt;'Data'!I42,'Lookups'!$E$3:$E$250))*Area!I42</f>
        <v/>
      </c>
      <c r="J42" s="25">
        <f ref="J42:J42" t="array">MIN(IF('Lookups'!$H$3:$H$250&gt;'Data'!J42,'Lookups'!$E$3:$E$250))*Area!J42</f>
        <v/>
      </c>
      <c r="K42" s="25">
        <f ref="K42:K42" t="array">MIN(IF('Lookups'!$H$3:$H$250&gt;'Data'!K42,'Lookups'!$E$3:$E$250))*Area!K42</f>
        <v/>
      </c>
      <c r="L42" s="25">
        <f ref="L42:L42" t="array">MIN(IF('Lookups'!$H$3:$H$250&gt;'Data'!L42,'Lookups'!$E$3:$E$250))*Area!L42</f>
        <v/>
      </c>
    </row>
    <row r="43">
      <c r="A43" s="16">
        <f>'Capacity'!A43</f>
        <v/>
      </c>
      <c r="B43" s="16">
        <f>'Capacity'!B43</f>
        <v/>
      </c>
      <c r="C43" s="25">
        <f ref="C43:C43" t="array">MIN(IF('Lookups'!$H$3:$H$250&gt;'Data'!C43,'Lookups'!$E$3:$E$250))*Area!C43</f>
        <v/>
      </c>
      <c r="D43" s="25">
        <f ref="D43:D43" t="array">MIN(IF('Lookups'!$H$3:$H$250&gt;'Data'!D43,'Lookups'!$E$3:$E$250))*Area!D43</f>
        <v/>
      </c>
      <c r="E43" s="25">
        <f ref="E43:E43" t="array">MIN(IF('Lookups'!$H$3:$H$250&gt;'Data'!E43,'Lookups'!$E$3:$E$250))*Area!E43</f>
        <v/>
      </c>
      <c r="F43" s="25">
        <f ref="F43:F43" t="array">MIN(IF('Lookups'!$H$3:$H$250&gt;'Data'!F43,'Lookups'!$E$3:$E$250))*Area!F43</f>
        <v/>
      </c>
      <c r="G43" s="25">
        <f ref="G43:G43" t="array">MIN(IF('Lookups'!$H$3:$H$250&gt;'Data'!G43,'Lookups'!$E$3:$E$250))*Area!G43</f>
        <v/>
      </c>
      <c r="H43" s="25">
        <f ref="H43:H43" t="array">MIN(IF('Lookups'!$H$3:$H$250&gt;'Data'!H43,'Lookups'!$E$3:$E$250))*Area!H43</f>
        <v/>
      </c>
      <c r="I43" s="25">
        <f ref="I43:I43" t="array">MIN(IF('Lookups'!$H$3:$H$250&gt;'Data'!I43,'Lookups'!$E$3:$E$250))*Area!I43</f>
        <v/>
      </c>
      <c r="J43" s="25">
        <f ref="J43:J43" t="array">MIN(IF('Lookups'!$H$3:$H$250&gt;'Data'!J43,'Lookups'!$E$3:$E$250))*Area!J43</f>
        <v/>
      </c>
      <c r="K43" s="25">
        <f ref="K43:K43" t="array">MIN(IF('Lookups'!$H$3:$H$250&gt;'Data'!K43,'Lookups'!$E$3:$E$250))*Area!K43</f>
        <v/>
      </c>
      <c r="L43" s="25">
        <f ref="L43:L43" t="array">MIN(IF('Lookups'!$H$3:$H$250&gt;'Data'!L43,'Lookups'!$E$3:$E$250))*Area!L43</f>
        <v/>
      </c>
    </row>
    <row r="44">
      <c r="A44" s="16">
        <f>'Capacity'!A44</f>
        <v/>
      </c>
      <c r="B44" s="16">
        <f>'Capacity'!B44</f>
        <v/>
      </c>
      <c r="C44" s="25">
        <f ref="C44:C44" t="array">MIN(IF('Lookups'!$H$3:$H$250&gt;'Data'!C44,'Lookups'!$E$3:$E$250))*Area!C44</f>
        <v/>
      </c>
      <c r="D44" s="25">
        <f ref="D44:D44" t="array">MIN(IF('Lookups'!$H$3:$H$250&gt;'Data'!D44,'Lookups'!$E$3:$E$250))*Area!D44</f>
        <v/>
      </c>
      <c r="E44" s="25">
        <f ref="E44:E44" t="array">MIN(IF('Lookups'!$H$3:$H$250&gt;'Data'!E44,'Lookups'!$E$3:$E$250))*Area!E44</f>
        <v/>
      </c>
      <c r="F44" s="25">
        <f ref="F44:F44" t="array">MIN(IF('Lookups'!$H$3:$H$250&gt;'Data'!F44,'Lookups'!$E$3:$E$250))*Area!F44</f>
        <v/>
      </c>
      <c r="G44" s="25">
        <f ref="G44:G44" t="array">MIN(IF('Lookups'!$H$3:$H$250&gt;'Data'!G44,'Lookups'!$E$3:$E$250))*Area!G44</f>
        <v/>
      </c>
      <c r="H44" s="25">
        <f ref="H44:H44" t="array">MIN(IF('Lookups'!$H$3:$H$250&gt;'Data'!H44,'Lookups'!$E$3:$E$250))*Area!H44</f>
        <v/>
      </c>
      <c r="I44" s="25">
        <f ref="I44:I44" t="array">MIN(IF('Lookups'!$H$3:$H$250&gt;'Data'!I44,'Lookups'!$E$3:$E$250))*Area!I44</f>
        <v/>
      </c>
      <c r="J44" s="25">
        <f ref="J44:J44" t="array">MIN(IF('Lookups'!$H$3:$H$250&gt;'Data'!J44,'Lookups'!$E$3:$E$250))*Area!J44</f>
        <v/>
      </c>
      <c r="K44" s="25">
        <f ref="K44:K44" t="array">MIN(IF('Lookups'!$H$3:$H$250&gt;'Data'!K44,'Lookups'!$E$3:$E$250))*Area!K44</f>
        <v/>
      </c>
      <c r="L44" s="25">
        <f ref="L44:L44" t="array">MIN(IF('Lookups'!$H$3:$H$250&gt;'Data'!L44,'Lookups'!$E$3:$E$250))*Area!L44</f>
        <v/>
      </c>
    </row>
    <row r="45">
      <c r="A45" s="16">
        <f>'Capacity'!A45</f>
        <v/>
      </c>
      <c r="B45" s="16">
        <f>'Capacity'!B45</f>
        <v/>
      </c>
      <c r="C45" s="25">
        <f ref="C45:C45" t="array">MIN(IF('Lookups'!$H$3:$H$250&gt;'Data'!C45,'Lookups'!$E$3:$E$250))*Area!C45</f>
        <v/>
      </c>
      <c r="D45" s="25">
        <f ref="D45:D45" t="array">MIN(IF('Lookups'!$H$3:$H$250&gt;'Data'!D45,'Lookups'!$E$3:$E$250))*Area!D45</f>
        <v/>
      </c>
      <c r="E45" s="25">
        <f ref="E45:E45" t="array">MIN(IF('Lookups'!$H$3:$H$250&gt;'Data'!E45,'Lookups'!$E$3:$E$250))*Area!E45</f>
        <v/>
      </c>
      <c r="F45" s="25">
        <f ref="F45:F45" t="array">MIN(IF('Lookups'!$H$3:$H$250&gt;'Data'!F45,'Lookups'!$E$3:$E$250))*Area!F45</f>
        <v/>
      </c>
      <c r="G45" s="25">
        <f ref="G45:G45" t="array">MIN(IF('Lookups'!$H$3:$H$250&gt;'Data'!G45,'Lookups'!$E$3:$E$250))*Area!G45</f>
        <v/>
      </c>
      <c r="H45" s="25">
        <f ref="H45:H45" t="array">MIN(IF('Lookups'!$H$3:$H$250&gt;'Data'!H45,'Lookups'!$E$3:$E$250))*Area!H45</f>
        <v/>
      </c>
      <c r="I45" s="25">
        <f ref="I45:I45" t="array">MIN(IF('Lookups'!$H$3:$H$250&gt;'Data'!I45,'Lookups'!$E$3:$E$250))*Area!I45</f>
        <v/>
      </c>
      <c r="J45" s="25">
        <f ref="J45:J45" t="array">MIN(IF('Lookups'!$H$3:$H$250&gt;'Data'!J45,'Lookups'!$E$3:$E$250))*Area!J45</f>
        <v/>
      </c>
      <c r="K45" s="25">
        <f ref="K45:K45" t="array">MIN(IF('Lookups'!$H$3:$H$250&gt;'Data'!K45,'Lookups'!$E$3:$E$250))*Area!K45</f>
        <v/>
      </c>
      <c r="L45" s="25">
        <f ref="L45:L45" t="array">MIN(IF('Lookups'!$H$3:$H$250&gt;'Data'!L45,'Lookups'!$E$3:$E$250))*Area!L45</f>
        <v/>
      </c>
    </row>
    <row r="46">
      <c r="A46" s="16">
        <f>'Capacity'!A46</f>
        <v/>
      </c>
      <c r="B46" s="16">
        <f>'Capacity'!B46</f>
        <v/>
      </c>
      <c r="C46" s="25">
        <f ref="C46:C46" t="array">MIN(IF('Lookups'!$H$3:$H$250&gt;'Data'!C46,'Lookups'!$E$3:$E$250))*Area!C46</f>
        <v/>
      </c>
      <c r="D46" s="25">
        <f ref="D46:D46" t="array">MIN(IF('Lookups'!$H$3:$H$250&gt;'Data'!D46,'Lookups'!$E$3:$E$250))*Area!D46</f>
        <v/>
      </c>
      <c r="E46" s="25">
        <f ref="E46:E46" t="array">MIN(IF('Lookups'!$H$3:$H$250&gt;'Data'!E46,'Lookups'!$E$3:$E$250))*Area!E46</f>
        <v/>
      </c>
      <c r="F46" s="25">
        <f ref="F46:F46" t="array">MIN(IF('Lookups'!$H$3:$H$250&gt;'Data'!F46,'Lookups'!$E$3:$E$250))*Area!F46</f>
        <v/>
      </c>
      <c r="G46" s="25">
        <f ref="G46:G46" t="array">MIN(IF('Lookups'!$H$3:$H$250&gt;'Data'!G46,'Lookups'!$E$3:$E$250))*Area!G46</f>
        <v/>
      </c>
      <c r="H46" s="25">
        <f ref="H46:H46" t="array">MIN(IF('Lookups'!$H$3:$H$250&gt;'Data'!H46,'Lookups'!$E$3:$E$250))*Area!H46</f>
        <v/>
      </c>
      <c r="I46" s="25">
        <f ref="I46:I46" t="array">MIN(IF('Lookups'!$H$3:$H$250&gt;'Data'!I46,'Lookups'!$E$3:$E$250))*Area!I46</f>
        <v/>
      </c>
      <c r="J46" s="25">
        <f ref="J46:J46" t="array">MIN(IF('Lookups'!$H$3:$H$250&gt;'Data'!J46,'Lookups'!$E$3:$E$250))*Area!J46</f>
        <v/>
      </c>
      <c r="K46" s="25">
        <f ref="K46:K46" t="array">MIN(IF('Lookups'!$H$3:$H$250&gt;'Data'!K46,'Lookups'!$E$3:$E$250))*Area!K46</f>
        <v/>
      </c>
      <c r="L46" s="25">
        <f ref="L46:L46" t="array">MIN(IF('Lookups'!$H$3:$H$250&gt;'Data'!L46,'Lookups'!$E$3:$E$250))*Area!L46</f>
        <v/>
      </c>
    </row>
    <row r="47">
      <c r="A47" s="16">
        <f>'Capacity'!A47</f>
        <v/>
      </c>
      <c r="B47" s="16">
        <f>'Capacity'!B47</f>
        <v/>
      </c>
      <c r="C47" s="25">
        <f ref="C47:C47" t="array">MIN(IF('Lookups'!$H$3:$H$250&gt;'Data'!C47,'Lookups'!$E$3:$E$250))*Area!C47</f>
        <v/>
      </c>
      <c r="D47" s="25">
        <f ref="D47:D47" t="array">MIN(IF('Lookups'!$H$3:$H$250&gt;'Data'!D47,'Lookups'!$E$3:$E$250))*Area!D47</f>
        <v/>
      </c>
      <c r="E47" s="25">
        <f ref="E47:E47" t="array">MIN(IF('Lookups'!$H$3:$H$250&gt;'Data'!E47,'Lookups'!$E$3:$E$250))*Area!E47</f>
        <v/>
      </c>
      <c r="F47" s="25">
        <f ref="F47:F47" t="array">MIN(IF('Lookups'!$H$3:$H$250&gt;'Data'!F47,'Lookups'!$E$3:$E$250))*Area!F47</f>
        <v/>
      </c>
      <c r="G47" s="25">
        <f ref="G47:G47" t="array">MIN(IF('Lookups'!$H$3:$H$250&gt;'Data'!G47,'Lookups'!$E$3:$E$250))*Area!G47</f>
        <v/>
      </c>
      <c r="H47" s="25">
        <f ref="H47:H47" t="array">MIN(IF('Lookups'!$H$3:$H$250&gt;'Data'!H47,'Lookups'!$E$3:$E$250))*Area!H47</f>
        <v/>
      </c>
      <c r="I47" s="25">
        <f ref="I47:I47" t="array">MIN(IF('Lookups'!$H$3:$H$250&gt;'Data'!I47,'Lookups'!$E$3:$E$250))*Area!I47</f>
        <v/>
      </c>
      <c r="J47" s="25">
        <f ref="J47:J47" t="array">MIN(IF('Lookups'!$H$3:$H$250&gt;'Data'!J47,'Lookups'!$E$3:$E$250))*Area!J47</f>
        <v/>
      </c>
      <c r="K47" s="25">
        <f ref="K47:K47" t="array">MIN(IF('Lookups'!$H$3:$H$250&gt;'Data'!K47,'Lookups'!$E$3:$E$250))*Area!K47</f>
        <v/>
      </c>
      <c r="L47" s="25">
        <f ref="L47:L47" t="array">MIN(IF('Lookups'!$H$3:$H$250&gt;'Data'!L47,'Lookups'!$E$3:$E$250))*Area!L47</f>
        <v/>
      </c>
    </row>
    <row r="48">
      <c r="A48" s="16">
        <f>'Capacity'!A48</f>
        <v/>
      </c>
      <c r="B48" s="16">
        <f>'Capacity'!B48</f>
        <v/>
      </c>
      <c r="C48" s="25">
        <f ref="C48:C48" t="array">MIN(IF('Lookups'!$H$3:$H$250&gt;'Data'!C48,'Lookups'!$E$3:$E$250))*Area!C48</f>
        <v/>
      </c>
      <c r="D48" s="25">
        <f ref="D48:D48" t="array">MIN(IF('Lookups'!$H$3:$H$250&gt;'Data'!D48,'Lookups'!$E$3:$E$250))*Area!D48</f>
        <v/>
      </c>
      <c r="E48" s="25">
        <f ref="E48:E48" t="array">MIN(IF('Lookups'!$H$3:$H$250&gt;'Data'!E48,'Lookups'!$E$3:$E$250))*Area!E48</f>
        <v/>
      </c>
      <c r="F48" s="25">
        <f ref="F48:F48" t="array">MIN(IF('Lookups'!$H$3:$H$250&gt;'Data'!F48,'Lookups'!$E$3:$E$250))*Area!F48</f>
        <v/>
      </c>
      <c r="G48" s="25">
        <f ref="G48:G48" t="array">MIN(IF('Lookups'!$H$3:$H$250&gt;'Data'!G48,'Lookups'!$E$3:$E$250))*Area!G48</f>
        <v/>
      </c>
      <c r="H48" s="25">
        <f ref="H48:H48" t="array">MIN(IF('Lookups'!$H$3:$H$250&gt;'Data'!H48,'Lookups'!$E$3:$E$250))*Area!H48</f>
        <v/>
      </c>
      <c r="I48" s="25">
        <f ref="I48:I48" t="array">MIN(IF('Lookups'!$H$3:$H$250&gt;'Data'!I48,'Lookups'!$E$3:$E$250))*Area!I48</f>
        <v/>
      </c>
      <c r="J48" s="25">
        <f ref="J48:J48" t="array">MIN(IF('Lookups'!$H$3:$H$250&gt;'Data'!J48,'Lookups'!$E$3:$E$250))*Area!J48</f>
        <v/>
      </c>
      <c r="K48" s="25">
        <f ref="K48:K48" t="array">MIN(IF('Lookups'!$H$3:$H$250&gt;'Data'!K48,'Lookups'!$E$3:$E$250))*Area!K48</f>
        <v/>
      </c>
      <c r="L48" s="25">
        <f ref="L48:L48" t="array">MIN(IF('Lookups'!$H$3:$H$250&gt;'Data'!L48,'Lookups'!$E$3:$E$250))*Area!L48</f>
        <v/>
      </c>
    </row>
    <row r="49">
      <c r="A49" s="16">
        <f>'Capacity'!A49</f>
        <v/>
      </c>
      <c r="B49" s="16">
        <f>'Capacity'!B49</f>
        <v/>
      </c>
      <c r="C49" s="25">
        <f ref="C49:C49" t="array">MIN(IF('Lookups'!$H$3:$H$250&gt;'Data'!C49,'Lookups'!$E$3:$E$250))*Area!C49</f>
        <v/>
      </c>
      <c r="D49" s="25">
        <f ref="D49:D49" t="array">MIN(IF('Lookups'!$H$3:$H$250&gt;'Data'!D49,'Lookups'!$E$3:$E$250))*Area!D49</f>
        <v/>
      </c>
      <c r="E49" s="25">
        <f ref="E49:E49" t="array">MIN(IF('Lookups'!$H$3:$H$250&gt;'Data'!E49,'Lookups'!$E$3:$E$250))*Area!E49</f>
        <v/>
      </c>
      <c r="F49" s="25">
        <f ref="F49:F49" t="array">MIN(IF('Lookups'!$H$3:$H$250&gt;'Data'!F49,'Lookups'!$E$3:$E$250))*Area!F49</f>
        <v/>
      </c>
      <c r="G49" s="25">
        <f ref="G49:G49" t="array">MIN(IF('Lookups'!$H$3:$H$250&gt;'Data'!G49,'Lookups'!$E$3:$E$250))*Area!G49</f>
        <v/>
      </c>
      <c r="H49" s="25">
        <f ref="H49:H49" t="array">MIN(IF('Lookups'!$H$3:$H$250&gt;'Data'!H49,'Lookups'!$E$3:$E$250))*Area!H49</f>
        <v/>
      </c>
      <c r="I49" s="25">
        <f ref="I49:I49" t="array">MIN(IF('Lookups'!$H$3:$H$250&gt;'Data'!I49,'Lookups'!$E$3:$E$250))*Area!I49</f>
        <v/>
      </c>
      <c r="J49" s="25">
        <f ref="J49:J49" t="array">MIN(IF('Lookups'!$H$3:$H$250&gt;'Data'!J49,'Lookups'!$E$3:$E$250))*Area!J49</f>
        <v/>
      </c>
      <c r="K49" s="25">
        <f ref="K49:K49" t="array">MIN(IF('Lookups'!$H$3:$H$250&gt;'Data'!K49,'Lookups'!$E$3:$E$250))*Area!K49</f>
        <v/>
      </c>
      <c r="L49" s="25">
        <f ref="L49:L49" t="array">MIN(IF('Lookups'!$H$3:$H$250&gt;'Data'!L49,'Lookups'!$E$3:$E$250))*Area!L49</f>
        <v/>
      </c>
    </row>
    <row r="50">
      <c r="A50" s="16">
        <f>'Capacity'!A50</f>
        <v/>
      </c>
      <c r="B50" s="16">
        <f>'Capacity'!B50</f>
        <v/>
      </c>
      <c r="C50" s="25">
        <f ref="C50:C50" t="array">MIN(IF('Lookups'!$H$3:$H$250&gt;'Data'!C50,'Lookups'!$E$3:$E$250))*Area!C50</f>
        <v/>
      </c>
      <c r="D50" s="25">
        <f ref="D50:D50" t="array">MIN(IF('Lookups'!$H$3:$H$250&gt;'Data'!D50,'Lookups'!$E$3:$E$250))*Area!D50</f>
        <v/>
      </c>
      <c r="E50" s="25">
        <f ref="E50:E50" t="array">MIN(IF('Lookups'!$H$3:$H$250&gt;'Data'!E50,'Lookups'!$E$3:$E$250))*Area!E50</f>
        <v/>
      </c>
      <c r="F50" s="25">
        <f ref="F50:F50" t="array">MIN(IF('Lookups'!$H$3:$H$250&gt;'Data'!F50,'Lookups'!$E$3:$E$250))*Area!F50</f>
        <v/>
      </c>
      <c r="G50" s="25">
        <f ref="G50:G50" t="array">MIN(IF('Lookups'!$H$3:$H$250&gt;'Data'!G50,'Lookups'!$E$3:$E$250))*Area!G50</f>
        <v/>
      </c>
      <c r="H50" s="25">
        <f ref="H50:H50" t="array">MIN(IF('Lookups'!$H$3:$H$250&gt;'Data'!H50,'Lookups'!$E$3:$E$250))*Area!H50</f>
        <v/>
      </c>
      <c r="I50" s="25">
        <f ref="I50:I50" t="array">MIN(IF('Lookups'!$H$3:$H$250&gt;'Data'!I50,'Lookups'!$E$3:$E$250))*Area!I50</f>
        <v/>
      </c>
      <c r="J50" s="25">
        <f ref="J50:J50" t="array">MIN(IF('Lookups'!$H$3:$H$250&gt;'Data'!J50,'Lookups'!$E$3:$E$250))*Area!J50</f>
        <v/>
      </c>
      <c r="K50" s="25">
        <f ref="K50:K50" t="array">MIN(IF('Lookups'!$H$3:$H$250&gt;'Data'!K50,'Lookups'!$E$3:$E$250))*Area!K50</f>
        <v/>
      </c>
      <c r="L50" s="25">
        <f ref="L50:L50" t="array">MIN(IF('Lookups'!$H$3:$H$250&gt;'Data'!L50,'Lookups'!$E$3:$E$250))*Area!L50</f>
        <v/>
      </c>
    </row>
    <row r="51">
      <c r="A51" s="16">
        <f>'Capacity'!A51</f>
        <v/>
      </c>
      <c r="B51" s="16">
        <f>'Capacity'!B51</f>
        <v/>
      </c>
      <c r="C51" s="25">
        <f ref="C51:C51" t="array">MIN(IF('Lookups'!$H$3:$H$250&gt;'Data'!C51,'Lookups'!$E$3:$E$250))*Area!C51</f>
        <v/>
      </c>
      <c r="D51" s="25">
        <f ref="D51:D51" t="array">MIN(IF('Lookups'!$H$3:$H$250&gt;'Data'!D51,'Lookups'!$E$3:$E$250))*Area!D51</f>
        <v/>
      </c>
      <c r="E51" s="25">
        <f ref="E51:E51" t="array">MIN(IF('Lookups'!$H$3:$H$250&gt;'Data'!E51,'Lookups'!$E$3:$E$250))*Area!E51</f>
        <v/>
      </c>
      <c r="F51" s="25">
        <f ref="F51:F51" t="array">MIN(IF('Lookups'!$H$3:$H$250&gt;'Data'!F51,'Lookups'!$E$3:$E$250))*Area!F51</f>
        <v/>
      </c>
      <c r="G51" s="25">
        <f ref="G51:G51" t="array">MIN(IF('Lookups'!$H$3:$H$250&gt;'Data'!G51,'Lookups'!$E$3:$E$250))*Area!G51</f>
        <v/>
      </c>
      <c r="H51" s="25">
        <f ref="H51:H51" t="array">MIN(IF('Lookups'!$H$3:$H$250&gt;'Data'!H51,'Lookups'!$E$3:$E$250))*Area!H51</f>
        <v/>
      </c>
      <c r="I51" s="25">
        <f ref="I51:I51" t="array">MIN(IF('Lookups'!$H$3:$H$250&gt;'Data'!I51,'Lookups'!$E$3:$E$250))*Area!I51</f>
        <v/>
      </c>
      <c r="J51" s="25">
        <f ref="J51:J51" t="array">MIN(IF('Lookups'!$H$3:$H$250&gt;'Data'!J51,'Lookups'!$E$3:$E$250))*Area!J51</f>
        <v/>
      </c>
      <c r="K51" s="25">
        <f ref="K51:K51" t="array">MIN(IF('Lookups'!$H$3:$H$250&gt;'Data'!K51,'Lookups'!$E$3:$E$250))*Area!K51</f>
        <v/>
      </c>
      <c r="L51" s="25">
        <f ref="L51:L51" t="array">MIN(IF('Lookups'!$H$3:$H$250&gt;'Data'!L51,'Lookups'!$E$3:$E$250))*Area!L51</f>
        <v/>
      </c>
    </row>
    <row r="52">
      <c r="A52" s="16">
        <f>'Capacity'!A52</f>
        <v/>
      </c>
      <c r="B52" s="16">
        <f>'Capacity'!B52</f>
        <v/>
      </c>
      <c r="C52" s="25">
        <f ref="C52:C52" t="array">MIN(IF('Lookups'!$H$3:$H$250&gt;'Data'!C52,'Lookups'!$E$3:$E$250))*Area!C52</f>
        <v/>
      </c>
      <c r="D52" s="25">
        <f ref="D52:D52" t="array">MIN(IF('Lookups'!$H$3:$H$250&gt;'Data'!D52,'Lookups'!$E$3:$E$250))*Area!D52</f>
        <v/>
      </c>
      <c r="E52" s="25">
        <f ref="E52:E52" t="array">MIN(IF('Lookups'!$H$3:$H$250&gt;'Data'!E52,'Lookups'!$E$3:$E$250))*Area!E52</f>
        <v/>
      </c>
      <c r="F52" s="25">
        <f ref="F52:F52" t="array">MIN(IF('Lookups'!$H$3:$H$250&gt;'Data'!F52,'Lookups'!$E$3:$E$250))*Area!F52</f>
        <v/>
      </c>
      <c r="G52" s="25">
        <f ref="G52:G52" t="array">MIN(IF('Lookups'!$H$3:$H$250&gt;'Data'!G52,'Lookups'!$E$3:$E$250))*Area!G52</f>
        <v/>
      </c>
      <c r="H52" s="25">
        <f ref="H52:H52" t="array">MIN(IF('Lookups'!$H$3:$H$250&gt;'Data'!H52,'Lookups'!$E$3:$E$250))*Area!H52</f>
        <v/>
      </c>
      <c r="I52" s="25">
        <f ref="I52:I52" t="array">MIN(IF('Lookups'!$H$3:$H$250&gt;'Data'!I52,'Lookups'!$E$3:$E$250))*Area!I52</f>
        <v/>
      </c>
      <c r="J52" s="25">
        <f ref="J52:J52" t="array">MIN(IF('Lookups'!$H$3:$H$250&gt;'Data'!J52,'Lookups'!$E$3:$E$250))*Area!J52</f>
        <v/>
      </c>
      <c r="K52" s="25">
        <f ref="K52:K52" t="array">MIN(IF('Lookups'!$H$3:$H$250&gt;'Data'!K52,'Lookups'!$E$3:$E$250))*Area!K52</f>
        <v/>
      </c>
      <c r="L52" s="25">
        <f ref="L52:L52" t="array">MIN(IF('Lookups'!$H$3:$H$250&gt;'Data'!L52,'Lookups'!$E$3:$E$250))*Area!L52</f>
        <v/>
      </c>
    </row>
    <row r="53">
      <c r="A53" s="16">
        <f>'Capacity'!A53</f>
        <v/>
      </c>
      <c r="B53" s="16">
        <f>'Capacity'!B53</f>
        <v/>
      </c>
      <c r="C53" s="25">
        <f ref="C53:C53" t="array">MIN(IF('Lookups'!$H$3:$H$250&gt;'Data'!C53,'Lookups'!$E$3:$E$250))*Area!C53</f>
        <v/>
      </c>
      <c r="D53" s="25">
        <f ref="D53:D53" t="array">MIN(IF('Lookups'!$H$3:$H$250&gt;'Data'!D53,'Lookups'!$E$3:$E$250))*Area!D53</f>
        <v/>
      </c>
      <c r="E53" s="25">
        <f ref="E53:E53" t="array">MIN(IF('Lookups'!$H$3:$H$250&gt;'Data'!E53,'Lookups'!$E$3:$E$250))*Area!E53</f>
        <v/>
      </c>
      <c r="F53" s="25">
        <f ref="F53:F53" t="array">MIN(IF('Lookups'!$H$3:$H$250&gt;'Data'!F53,'Lookups'!$E$3:$E$250))*Area!F53</f>
        <v/>
      </c>
      <c r="G53" s="25">
        <f ref="G53:G53" t="array">MIN(IF('Lookups'!$H$3:$H$250&gt;'Data'!G53,'Lookups'!$E$3:$E$250))*Area!G53</f>
        <v/>
      </c>
      <c r="H53" s="25">
        <f ref="H53:H53" t="array">MIN(IF('Lookups'!$H$3:$H$250&gt;'Data'!H53,'Lookups'!$E$3:$E$250))*Area!H53</f>
        <v/>
      </c>
      <c r="I53" s="25">
        <f ref="I53:I53" t="array">MIN(IF('Lookups'!$H$3:$H$250&gt;'Data'!I53,'Lookups'!$E$3:$E$250))*Area!I53</f>
        <v/>
      </c>
      <c r="J53" s="25">
        <f ref="J53:J53" t="array">MIN(IF('Lookups'!$H$3:$H$250&gt;'Data'!J53,'Lookups'!$E$3:$E$250))*Area!J53</f>
        <v/>
      </c>
      <c r="K53" s="25">
        <f ref="K53:K53" t="array">MIN(IF('Lookups'!$H$3:$H$250&gt;'Data'!K53,'Lookups'!$E$3:$E$250))*Area!K53</f>
        <v/>
      </c>
      <c r="L53" s="25">
        <f ref="L53:L53" t="array">MIN(IF('Lookups'!$H$3:$H$250&gt;'Data'!L53,'Lookups'!$E$3:$E$250))*Area!L53</f>
        <v/>
      </c>
    </row>
    <row r="54">
      <c r="A54" s="16">
        <f>'Capacity'!A54</f>
        <v/>
      </c>
      <c r="B54" s="16">
        <f>'Capacity'!B54</f>
        <v/>
      </c>
      <c r="C54" s="25">
        <f ref="C54:C54" t="array">MIN(IF('Lookups'!$H$3:$H$250&gt;'Data'!C54,'Lookups'!$E$3:$E$250))*Area!C54</f>
        <v/>
      </c>
      <c r="D54" s="25">
        <f ref="D54:D54" t="array">MIN(IF('Lookups'!$H$3:$H$250&gt;'Data'!D54,'Lookups'!$E$3:$E$250))*Area!D54</f>
        <v/>
      </c>
      <c r="E54" s="25">
        <f ref="E54:E54" t="array">MIN(IF('Lookups'!$H$3:$H$250&gt;'Data'!E54,'Lookups'!$E$3:$E$250))*Area!E54</f>
        <v/>
      </c>
      <c r="F54" s="25">
        <f ref="F54:F54" t="array">MIN(IF('Lookups'!$H$3:$H$250&gt;'Data'!F54,'Lookups'!$E$3:$E$250))*Area!F54</f>
        <v/>
      </c>
      <c r="G54" s="25">
        <f ref="G54:G54" t="array">MIN(IF('Lookups'!$H$3:$H$250&gt;'Data'!G54,'Lookups'!$E$3:$E$250))*Area!G54</f>
        <v/>
      </c>
      <c r="H54" s="25">
        <f ref="H54:H54" t="array">MIN(IF('Lookups'!$H$3:$H$250&gt;'Data'!H54,'Lookups'!$E$3:$E$250))*Area!H54</f>
        <v/>
      </c>
      <c r="I54" s="25">
        <f ref="I54:I54" t="array">MIN(IF('Lookups'!$H$3:$H$250&gt;'Data'!I54,'Lookups'!$E$3:$E$250))*Area!I54</f>
        <v/>
      </c>
      <c r="J54" s="25">
        <f ref="J54:J54" t="array">MIN(IF('Lookups'!$H$3:$H$250&gt;'Data'!J54,'Lookups'!$E$3:$E$250))*Area!J54</f>
        <v/>
      </c>
      <c r="K54" s="25">
        <f ref="K54:K54" t="array">MIN(IF('Lookups'!$H$3:$H$250&gt;'Data'!K54,'Lookups'!$E$3:$E$250))*Area!K54</f>
        <v/>
      </c>
      <c r="L54" s="25">
        <f ref="L54:L54" t="array">MIN(IF('Lookups'!$H$3:$H$250&gt;'Data'!L54,'Lookups'!$E$3:$E$250))*Area!L54</f>
        <v/>
      </c>
    </row>
    <row r="55">
      <c r="A55" s="16">
        <f>'Capacity'!A55</f>
        <v/>
      </c>
      <c r="B55" s="16">
        <f>'Capacity'!B55</f>
        <v/>
      </c>
      <c r="C55" s="25">
        <f ref="C55:C55" t="array">MIN(IF('Lookups'!$H$3:$H$250&gt;'Data'!C55,'Lookups'!$E$3:$E$250))*Area!C55</f>
        <v/>
      </c>
      <c r="D55" s="25">
        <f ref="D55:D55" t="array">MIN(IF('Lookups'!$H$3:$H$250&gt;'Data'!D55,'Lookups'!$E$3:$E$250))*Area!D55</f>
        <v/>
      </c>
      <c r="E55" s="25">
        <f ref="E55:E55" t="array">MIN(IF('Lookups'!$H$3:$H$250&gt;'Data'!E55,'Lookups'!$E$3:$E$250))*Area!E55</f>
        <v/>
      </c>
      <c r="F55" s="25">
        <f ref="F55:F55" t="array">MIN(IF('Lookups'!$H$3:$H$250&gt;'Data'!F55,'Lookups'!$E$3:$E$250))*Area!F55</f>
        <v/>
      </c>
      <c r="G55" s="25">
        <f ref="G55:G55" t="array">MIN(IF('Lookups'!$H$3:$H$250&gt;'Data'!G55,'Lookups'!$E$3:$E$250))*Area!G55</f>
        <v/>
      </c>
      <c r="H55" s="25">
        <f ref="H55:H55" t="array">MIN(IF('Lookups'!$H$3:$H$250&gt;'Data'!H55,'Lookups'!$E$3:$E$250))*Area!H55</f>
        <v/>
      </c>
      <c r="I55" s="25">
        <f ref="I55:I55" t="array">MIN(IF('Lookups'!$H$3:$H$250&gt;'Data'!I55,'Lookups'!$E$3:$E$250))*Area!I55</f>
        <v/>
      </c>
      <c r="J55" s="25">
        <f ref="J55:J55" t="array">MIN(IF('Lookups'!$H$3:$H$250&gt;'Data'!J55,'Lookups'!$E$3:$E$250))*Area!J55</f>
        <v/>
      </c>
      <c r="K55" s="25">
        <f ref="K55:K55" t="array">MIN(IF('Lookups'!$H$3:$H$250&gt;'Data'!K55,'Lookups'!$E$3:$E$250))*Area!K55</f>
        <v/>
      </c>
      <c r="L55" s="25">
        <f ref="L55:L55" t="array">MIN(IF('Lookups'!$H$3:$H$250&gt;'Data'!L55,'Lookups'!$E$3:$E$250))*Area!L55</f>
        <v/>
      </c>
    </row>
    <row r="56">
      <c r="A56" s="16">
        <f>'Capacity'!A56</f>
        <v/>
      </c>
      <c r="B56" s="16">
        <f>'Capacity'!B56</f>
        <v/>
      </c>
      <c r="C56" s="25">
        <f ref="C56:C56" t="array">MIN(IF('Lookups'!$H$3:$H$250&gt;'Data'!C56,'Lookups'!$E$3:$E$250))*Area!C56</f>
        <v/>
      </c>
      <c r="D56" s="25">
        <f ref="D56:D56" t="array">MIN(IF('Lookups'!$H$3:$H$250&gt;'Data'!D56,'Lookups'!$E$3:$E$250))*Area!D56</f>
        <v/>
      </c>
      <c r="E56" s="25">
        <f ref="E56:E56" t="array">MIN(IF('Lookups'!$H$3:$H$250&gt;'Data'!E56,'Lookups'!$E$3:$E$250))*Area!E56</f>
        <v/>
      </c>
      <c r="F56" s="25">
        <f ref="F56:F56" t="array">MIN(IF('Lookups'!$H$3:$H$250&gt;'Data'!F56,'Lookups'!$E$3:$E$250))*Area!F56</f>
        <v/>
      </c>
      <c r="G56" s="25">
        <f ref="G56:G56" t="array">MIN(IF('Lookups'!$H$3:$H$250&gt;'Data'!G56,'Lookups'!$E$3:$E$250))*Area!G56</f>
        <v/>
      </c>
      <c r="H56" s="25">
        <f ref="H56:H56" t="array">MIN(IF('Lookups'!$H$3:$H$250&gt;'Data'!H56,'Lookups'!$E$3:$E$250))*Area!H56</f>
        <v/>
      </c>
      <c r="I56" s="25">
        <f ref="I56:I56" t="array">MIN(IF('Lookups'!$H$3:$H$250&gt;'Data'!I56,'Lookups'!$E$3:$E$250))*Area!I56</f>
        <v/>
      </c>
      <c r="J56" s="25">
        <f ref="J56:J56" t="array">MIN(IF('Lookups'!$H$3:$H$250&gt;'Data'!J56,'Lookups'!$E$3:$E$250))*Area!J56</f>
        <v/>
      </c>
      <c r="K56" s="25">
        <f ref="K56:K56" t="array">MIN(IF('Lookups'!$H$3:$H$250&gt;'Data'!K56,'Lookups'!$E$3:$E$250))*Area!K56</f>
        <v/>
      </c>
      <c r="L56" s="25">
        <f ref="L56:L56" t="array">MIN(IF('Lookups'!$H$3:$H$250&gt;'Data'!L56,'Lookups'!$E$3:$E$250))*Area!L56</f>
        <v/>
      </c>
    </row>
    <row r="57">
      <c r="A57" s="16">
        <f>'Capacity'!A57</f>
        <v/>
      </c>
      <c r="B57" s="16">
        <f>'Capacity'!B57</f>
        <v/>
      </c>
      <c r="C57" s="25">
        <f ref="C57:C57" t="array">MIN(IF('Lookups'!$H$3:$H$250&gt;'Data'!C57,'Lookups'!$E$3:$E$250))*Area!C57</f>
        <v/>
      </c>
      <c r="D57" s="25">
        <f ref="D57:D57" t="array">MIN(IF('Lookups'!$H$3:$H$250&gt;'Data'!D57,'Lookups'!$E$3:$E$250))*Area!D57</f>
        <v/>
      </c>
      <c r="E57" s="25">
        <f ref="E57:E57" t="array">MIN(IF('Lookups'!$H$3:$H$250&gt;'Data'!E57,'Lookups'!$E$3:$E$250))*Area!E57</f>
        <v/>
      </c>
      <c r="F57" s="25">
        <f ref="F57:F57" t="array">MIN(IF('Lookups'!$H$3:$H$250&gt;'Data'!F57,'Lookups'!$E$3:$E$250))*Area!F57</f>
        <v/>
      </c>
      <c r="G57" s="25">
        <f ref="G57:G57" t="array">MIN(IF('Lookups'!$H$3:$H$250&gt;'Data'!G57,'Lookups'!$E$3:$E$250))*Area!G57</f>
        <v/>
      </c>
      <c r="H57" s="25">
        <f ref="H57:H57" t="array">MIN(IF('Lookups'!$H$3:$H$250&gt;'Data'!H57,'Lookups'!$E$3:$E$250))*Area!H57</f>
        <v/>
      </c>
      <c r="I57" s="25">
        <f ref="I57:I57" t="array">MIN(IF('Lookups'!$H$3:$H$250&gt;'Data'!I57,'Lookups'!$E$3:$E$250))*Area!I57</f>
        <v/>
      </c>
      <c r="J57" s="25">
        <f ref="J57:J57" t="array">MIN(IF('Lookups'!$H$3:$H$250&gt;'Data'!J57,'Lookups'!$E$3:$E$250))*Area!J57</f>
        <v/>
      </c>
      <c r="K57" s="25">
        <f ref="K57:K57" t="array">MIN(IF('Lookups'!$H$3:$H$250&gt;'Data'!K57,'Lookups'!$E$3:$E$250))*Area!K57</f>
        <v/>
      </c>
      <c r="L57" s="25">
        <f ref="L57:L57" t="array">MIN(IF('Lookups'!$H$3:$H$250&gt;'Data'!L57,'Lookups'!$E$3:$E$250))*Area!L57</f>
        <v/>
      </c>
    </row>
    <row r="58">
      <c r="A58" s="16">
        <f>'Capacity'!A58</f>
        <v/>
      </c>
      <c r="B58" s="16">
        <f>'Capacity'!B58</f>
        <v/>
      </c>
      <c r="C58" s="25">
        <f ref="C58:C58" t="array">MIN(IF('Lookups'!$H$3:$H$250&gt;'Data'!C58,'Lookups'!$E$3:$E$250))*Area!C58</f>
        <v/>
      </c>
      <c r="D58" s="25">
        <f ref="D58:D58" t="array">MIN(IF('Lookups'!$H$3:$H$250&gt;'Data'!D58,'Lookups'!$E$3:$E$250))*Area!D58</f>
        <v/>
      </c>
      <c r="E58" s="25">
        <f ref="E58:E58" t="array">MIN(IF('Lookups'!$H$3:$H$250&gt;'Data'!E58,'Lookups'!$E$3:$E$250))*Area!E58</f>
        <v/>
      </c>
      <c r="F58" s="25">
        <f ref="F58:F58" t="array">MIN(IF('Lookups'!$H$3:$H$250&gt;'Data'!F58,'Lookups'!$E$3:$E$250))*Area!F58</f>
        <v/>
      </c>
      <c r="G58" s="25">
        <f ref="G58:G58" t="array">MIN(IF('Lookups'!$H$3:$H$250&gt;'Data'!G58,'Lookups'!$E$3:$E$250))*Area!G58</f>
        <v/>
      </c>
      <c r="H58" s="25">
        <f ref="H58:H58" t="array">MIN(IF('Lookups'!$H$3:$H$250&gt;'Data'!H58,'Lookups'!$E$3:$E$250))*Area!H58</f>
        <v/>
      </c>
      <c r="I58" s="25">
        <f ref="I58:I58" t="array">MIN(IF('Lookups'!$H$3:$H$250&gt;'Data'!I58,'Lookups'!$E$3:$E$250))*Area!I58</f>
        <v/>
      </c>
      <c r="J58" s="25">
        <f ref="J58:J58" t="array">MIN(IF('Lookups'!$H$3:$H$250&gt;'Data'!J58,'Lookups'!$E$3:$E$250))*Area!J58</f>
        <v/>
      </c>
      <c r="K58" s="25">
        <f ref="K58:K58" t="array">MIN(IF('Lookups'!$H$3:$H$250&gt;'Data'!K58,'Lookups'!$E$3:$E$250))*Area!K58</f>
        <v/>
      </c>
      <c r="L58" s="25">
        <f ref="L58:L58" t="array">MIN(IF('Lookups'!$H$3:$H$250&gt;'Data'!L58,'Lookups'!$E$3:$E$250))*Area!L58</f>
        <v/>
      </c>
    </row>
    <row r="59">
      <c r="A59" s="16">
        <f>'Capacity'!A59</f>
        <v/>
      </c>
      <c r="B59" s="16">
        <f>'Capacity'!B59</f>
        <v/>
      </c>
      <c r="C59" s="25">
        <f ref="C59:C59" t="array">MIN(IF('Lookups'!$H$3:$H$250&gt;'Data'!C59,'Lookups'!$E$3:$E$250))*Area!C59</f>
        <v/>
      </c>
      <c r="D59" s="25">
        <f ref="D59:D59" t="array">MIN(IF('Lookups'!$H$3:$H$250&gt;'Data'!D59,'Lookups'!$E$3:$E$250))*Area!D59</f>
        <v/>
      </c>
      <c r="E59" s="25">
        <f ref="E59:E59" t="array">MIN(IF('Lookups'!$H$3:$H$250&gt;'Data'!E59,'Lookups'!$E$3:$E$250))*Area!E59</f>
        <v/>
      </c>
      <c r="F59" s="25">
        <f ref="F59:F59" t="array">MIN(IF('Lookups'!$H$3:$H$250&gt;'Data'!F59,'Lookups'!$E$3:$E$250))*Area!F59</f>
        <v/>
      </c>
      <c r="G59" s="25">
        <f ref="G59:G59" t="array">MIN(IF('Lookups'!$H$3:$H$250&gt;'Data'!G59,'Lookups'!$E$3:$E$250))*Area!G59</f>
        <v/>
      </c>
      <c r="H59" s="25">
        <f ref="H59:H59" t="array">MIN(IF('Lookups'!$H$3:$H$250&gt;'Data'!H59,'Lookups'!$E$3:$E$250))*Area!H59</f>
        <v/>
      </c>
      <c r="I59" s="25">
        <f ref="I59:I59" t="array">MIN(IF('Lookups'!$H$3:$H$250&gt;'Data'!I59,'Lookups'!$E$3:$E$250))*Area!I59</f>
        <v/>
      </c>
      <c r="J59" s="25">
        <f ref="J59:J59" t="array">MIN(IF('Lookups'!$H$3:$H$250&gt;'Data'!J59,'Lookups'!$E$3:$E$250))*Area!J59</f>
        <v/>
      </c>
      <c r="K59" s="25">
        <f ref="K59:K59" t="array">MIN(IF('Lookups'!$H$3:$H$250&gt;'Data'!K59,'Lookups'!$E$3:$E$250))*Area!K59</f>
        <v/>
      </c>
      <c r="L59" s="25">
        <f ref="L59:L59" t="array">MIN(IF('Lookups'!$H$3:$H$250&gt;'Data'!L59,'Lookups'!$E$3:$E$250))*Area!L59</f>
        <v/>
      </c>
    </row>
    <row r="60">
      <c r="A60" s="16">
        <f>'Capacity'!A60</f>
        <v/>
      </c>
      <c r="B60" s="16">
        <f>'Capacity'!B60</f>
        <v/>
      </c>
      <c r="C60" s="25">
        <f ref="C60:C60" t="array">MIN(IF('Lookups'!$H$3:$H$250&gt;'Data'!C60,'Lookups'!$E$3:$E$250))*Area!C60</f>
        <v/>
      </c>
      <c r="D60" s="25">
        <f ref="D60:D60" t="array">MIN(IF('Lookups'!$H$3:$H$250&gt;'Data'!D60,'Lookups'!$E$3:$E$250))*Area!D60</f>
        <v/>
      </c>
      <c r="E60" s="25">
        <f ref="E60:E60" t="array">MIN(IF('Lookups'!$H$3:$H$250&gt;'Data'!E60,'Lookups'!$E$3:$E$250))*Area!E60</f>
        <v/>
      </c>
      <c r="F60" s="25">
        <f ref="F60:F60" t="array">MIN(IF('Lookups'!$H$3:$H$250&gt;'Data'!F60,'Lookups'!$E$3:$E$250))*Area!F60</f>
        <v/>
      </c>
      <c r="G60" s="25">
        <f ref="G60:G60" t="array">MIN(IF('Lookups'!$H$3:$H$250&gt;'Data'!G60,'Lookups'!$E$3:$E$250))*Area!G60</f>
        <v/>
      </c>
      <c r="H60" s="25">
        <f ref="H60:H60" t="array">MIN(IF('Lookups'!$H$3:$H$250&gt;'Data'!H60,'Lookups'!$E$3:$E$250))*Area!H60</f>
        <v/>
      </c>
      <c r="I60" s="25">
        <f ref="I60:I60" t="array">MIN(IF('Lookups'!$H$3:$H$250&gt;'Data'!I60,'Lookups'!$E$3:$E$250))*Area!I60</f>
        <v/>
      </c>
      <c r="J60" s="25">
        <f ref="J60:J60" t="array">MIN(IF('Lookups'!$H$3:$H$250&gt;'Data'!J60,'Lookups'!$E$3:$E$250))*Area!J60</f>
        <v/>
      </c>
      <c r="K60" s="25">
        <f ref="K60:K60" t="array">MIN(IF('Lookups'!$H$3:$H$250&gt;'Data'!K60,'Lookups'!$E$3:$E$250))*Area!K60</f>
        <v/>
      </c>
      <c r="L60" s="25">
        <f ref="L60:L60" t="array">MIN(IF('Lookups'!$H$3:$H$250&gt;'Data'!L60,'Lookups'!$E$3:$E$250))*Area!L60</f>
        <v/>
      </c>
    </row>
    <row r="61">
      <c r="A61" s="16">
        <f>'Capacity'!A61</f>
        <v/>
      </c>
      <c r="B61" s="16">
        <f>'Capacity'!B61</f>
        <v/>
      </c>
      <c r="C61" s="25">
        <f ref="C61:C61" t="array">MIN(IF('Lookups'!$H$3:$H$250&gt;'Data'!C61,'Lookups'!$E$3:$E$250))*Area!C61</f>
        <v/>
      </c>
      <c r="D61" s="25">
        <f ref="D61:D61" t="array">MIN(IF('Lookups'!$H$3:$H$250&gt;'Data'!D61,'Lookups'!$E$3:$E$250))*Area!D61</f>
        <v/>
      </c>
      <c r="E61" s="25">
        <f ref="E61:E61" t="array">MIN(IF('Lookups'!$H$3:$H$250&gt;'Data'!E61,'Lookups'!$E$3:$E$250))*Area!E61</f>
        <v/>
      </c>
      <c r="F61" s="25">
        <f ref="F61:F61" t="array">MIN(IF('Lookups'!$H$3:$H$250&gt;'Data'!F61,'Lookups'!$E$3:$E$250))*Area!F61</f>
        <v/>
      </c>
      <c r="G61" s="25">
        <f ref="G61:G61" t="array">MIN(IF('Lookups'!$H$3:$H$250&gt;'Data'!G61,'Lookups'!$E$3:$E$250))*Area!G61</f>
        <v/>
      </c>
      <c r="H61" s="25">
        <f ref="H61:H61" t="array">MIN(IF('Lookups'!$H$3:$H$250&gt;'Data'!H61,'Lookups'!$E$3:$E$250))*Area!H61</f>
        <v/>
      </c>
      <c r="I61" s="25">
        <f ref="I61:I61" t="array">MIN(IF('Lookups'!$H$3:$H$250&gt;'Data'!I61,'Lookups'!$E$3:$E$250))*Area!I61</f>
        <v/>
      </c>
      <c r="J61" s="25">
        <f ref="J61:J61" t="array">MIN(IF('Lookups'!$H$3:$H$250&gt;'Data'!J61,'Lookups'!$E$3:$E$250))*Area!J61</f>
        <v/>
      </c>
      <c r="K61" s="25">
        <f ref="K61:K61" t="array">MIN(IF('Lookups'!$H$3:$H$250&gt;'Data'!K61,'Lookups'!$E$3:$E$250))*Area!K61</f>
        <v/>
      </c>
      <c r="L61" s="25">
        <f ref="L61:L61" t="array">MIN(IF('Lookups'!$H$3:$H$250&gt;'Data'!L61,'Lookups'!$E$3:$E$250))*Area!L61</f>
        <v/>
      </c>
    </row>
    <row r="62">
      <c r="A62" s="16">
        <f>'Capacity'!A62</f>
        <v/>
      </c>
      <c r="B62" s="16">
        <f>'Capacity'!B62</f>
        <v/>
      </c>
      <c r="C62" s="25">
        <f ref="C62:C62" t="array">MIN(IF('Lookups'!$H$3:$H$250&gt;'Data'!C62,'Lookups'!$E$3:$E$250))*Area!C62</f>
        <v/>
      </c>
      <c r="D62" s="25">
        <f ref="D62:D62" t="array">MIN(IF('Lookups'!$H$3:$H$250&gt;'Data'!D62,'Lookups'!$E$3:$E$250))*Area!D62</f>
        <v/>
      </c>
      <c r="E62" s="25">
        <f ref="E62:E62" t="array">MIN(IF('Lookups'!$H$3:$H$250&gt;'Data'!E62,'Lookups'!$E$3:$E$250))*Area!E62</f>
        <v/>
      </c>
      <c r="F62" s="25">
        <f ref="F62:F62" t="array">MIN(IF('Lookups'!$H$3:$H$250&gt;'Data'!F62,'Lookups'!$E$3:$E$250))*Area!F62</f>
        <v/>
      </c>
      <c r="G62" s="25">
        <f ref="G62:G62" t="array">MIN(IF('Lookups'!$H$3:$H$250&gt;'Data'!G62,'Lookups'!$E$3:$E$250))*Area!G62</f>
        <v/>
      </c>
      <c r="H62" s="25">
        <f ref="H62:H62" t="array">MIN(IF('Lookups'!$H$3:$H$250&gt;'Data'!H62,'Lookups'!$E$3:$E$250))*Area!H62</f>
        <v/>
      </c>
      <c r="I62" s="25">
        <f ref="I62:I62" t="array">MIN(IF('Lookups'!$H$3:$H$250&gt;'Data'!I62,'Lookups'!$E$3:$E$250))*Area!I62</f>
        <v/>
      </c>
      <c r="J62" s="25">
        <f ref="J62:J62" t="array">MIN(IF('Lookups'!$H$3:$H$250&gt;'Data'!J62,'Lookups'!$E$3:$E$250))*Area!J62</f>
        <v/>
      </c>
      <c r="K62" s="25">
        <f ref="K62:K62" t="array">MIN(IF('Lookups'!$H$3:$H$250&gt;'Data'!K62,'Lookups'!$E$3:$E$250))*Area!K62</f>
        <v/>
      </c>
      <c r="L62" s="25">
        <f ref="L62:L62" t="array">MIN(IF('Lookups'!$H$3:$H$250&gt;'Data'!L62,'Lookups'!$E$3:$E$250))*Area!L62</f>
        <v/>
      </c>
    </row>
    <row r="63">
      <c r="A63" s="16">
        <f>'Capacity'!A63</f>
        <v/>
      </c>
      <c r="B63" s="16">
        <f>'Capacity'!B63</f>
        <v/>
      </c>
      <c r="C63" s="25">
        <f ref="C63:C63" t="array">MIN(IF('Lookups'!$H$3:$H$250&gt;'Data'!C63,'Lookups'!$E$3:$E$250))*Area!C63</f>
        <v/>
      </c>
      <c r="D63" s="25">
        <f ref="D63:D63" t="array">MIN(IF('Lookups'!$H$3:$H$250&gt;'Data'!D63,'Lookups'!$E$3:$E$250))*Area!D63</f>
        <v/>
      </c>
      <c r="E63" s="25">
        <f ref="E63:E63" t="array">MIN(IF('Lookups'!$H$3:$H$250&gt;'Data'!E63,'Lookups'!$E$3:$E$250))*Area!E63</f>
        <v/>
      </c>
      <c r="F63" s="25">
        <f ref="F63:F63" t="array">MIN(IF('Lookups'!$H$3:$H$250&gt;'Data'!F63,'Lookups'!$E$3:$E$250))*Area!F63</f>
        <v/>
      </c>
      <c r="G63" s="25">
        <f ref="G63:G63" t="array">MIN(IF('Lookups'!$H$3:$H$250&gt;'Data'!G63,'Lookups'!$E$3:$E$250))*Area!G63</f>
        <v/>
      </c>
      <c r="H63" s="25">
        <f ref="H63:H63" t="array">MIN(IF('Lookups'!$H$3:$H$250&gt;'Data'!H63,'Lookups'!$E$3:$E$250))*Area!H63</f>
        <v/>
      </c>
      <c r="I63" s="25">
        <f ref="I63:I63" t="array">MIN(IF('Lookups'!$H$3:$H$250&gt;'Data'!I63,'Lookups'!$E$3:$E$250))*Area!I63</f>
        <v/>
      </c>
      <c r="J63" s="25">
        <f ref="J63:J63" t="array">MIN(IF('Lookups'!$H$3:$H$250&gt;'Data'!J63,'Lookups'!$E$3:$E$250))*Area!J63</f>
        <v/>
      </c>
      <c r="K63" s="25">
        <f ref="K63:K63" t="array">MIN(IF('Lookups'!$H$3:$H$250&gt;'Data'!K63,'Lookups'!$E$3:$E$250))*Area!K63</f>
        <v/>
      </c>
      <c r="L63" s="25">
        <f ref="L63:L63" t="array">MIN(IF('Lookups'!$H$3:$H$250&gt;'Data'!L63,'Lookups'!$E$3:$E$250))*Area!L63</f>
        <v/>
      </c>
    </row>
    <row r="64">
      <c r="A64" s="16">
        <f>'Capacity'!A64</f>
        <v/>
      </c>
      <c r="B64" s="16">
        <f>'Capacity'!B64</f>
        <v/>
      </c>
      <c r="C64" s="25">
        <f ref="C64:C64" t="array">MIN(IF('Lookups'!$H$3:$H$250&gt;'Data'!C64,'Lookups'!$E$3:$E$250))*Area!C64</f>
        <v/>
      </c>
      <c r="D64" s="25">
        <f ref="D64:D64" t="array">MIN(IF('Lookups'!$H$3:$H$250&gt;'Data'!D64,'Lookups'!$E$3:$E$250))*Area!D64</f>
        <v/>
      </c>
      <c r="E64" s="25">
        <f ref="E64:E64" t="array">MIN(IF('Lookups'!$H$3:$H$250&gt;'Data'!E64,'Lookups'!$E$3:$E$250))*Area!E64</f>
        <v/>
      </c>
      <c r="F64" s="25">
        <f ref="F64:F64" t="array">MIN(IF('Lookups'!$H$3:$H$250&gt;'Data'!F64,'Lookups'!$E$3:$E$250))*Area!F64</f>
        <v/>
      </c>
      <c r="G64" s="25">
        <f ref="G64:G64" t="array">MIN(IF('Lookups'!$H$3:$H$250&gt;'Data'!G64,'Lookups'!$E$3:$E$250))*Area!G64</f>
        <v/>
      </c>
      <c r="H64" s="25">
        <f ref="H64:H64" t="array">MIN(IF('Lookups'!$H$3:$H$250&gt;'Data'!H64,'Lookups'!$E$3:$E$250))*Area!H64</f>
        <v/>
      </c>
      <c r="I64" s="25">
        <f ref="I64:I64" t="array">MIN(IF('Lookups'!$H$3:$H$250&gt;'Data'!I64,'Lookups'!$E$3:$E$250))*Area!I64</f>
        <v/>
      </c>
      <c r="J64" s="25">
        <f ref="J64:J64" t="array">MIN(IF('Lookups'!$H$3:$H$250&gt;'Data'!J64,'Lookups'!$E$3:$E$250))*Area!J64</f>
        <v/>
      </c>
      <c r="K64" s="25">
        <f ref="K64:K64" t="array">MIN(IF('Lookups'!$H$3:$H$250&gt;'Data'!K64,'Lookups'!$E$3:$E$250))*Area!K64</f>
        <v/>
      </c>
      <c r="L64" s="25">
        <f ref="L64:L64" t="array">MIN(IF('Lookups'!$H$3:$H$250&gt;'Data'!L64,'Lookups'!$E$3:$E$250))*Area!L64</f>
        <v/>
      </c>
    </row>
    <row r="65">
      <c r="A65" s="16">
        <f>'Capacity'!A65</f>
        <v/>
      </c>
      <c r="B65" s="16">
        <f>'Capacity'!B65</f>
        <v/>
      </c>
      <c r="C65" s="25">
        <f ref="C65:C65" t="array">MIN(IF('Lookups'!$H$3:$H$250&gt;'Data'!C65,'Lookups'!$E$3:$E$250))*Area!C65</f>
        <v/>
      </c>
      <c r="D65" s="25">
        <f ref="D65:D65" t="array">MIN(IF('Lookups'!$H$3:$H$250&gt;'Data'!D65,'Lookups'!$E$3:$E$250))*Area!D65</f>
        <v/>
      </c>
      <c r="E65" s="25">
        <f ref="E65:E65" t="array">MIN(IF('Lookups'!$H$3:$H$250&gt;'Data'!E65,'Lookups'!$E$3:$E$250))*Area!E65</f>
        <v/>
      </c>
      <c r="F65" s="25">
        <f ref="F65:F65" t="array">MIN(IF('Lookups'!$H$3:$H$250&gt;'Data'!F65,'Lookups'!$E$3:$E$250))*Area!F65</f>
        <v/>
      </c>
      <c r="G65" s="25">
        <f ref="G65:G65" t="array">MIN(IF('Lookups'!$H$3:$H$250&gt;'Data'!G65,'Lookups'!$E$3:$E$250))*Area!G65</f>
        <v/>
      </c>
      <c r="H65" s="25">
        <f ref="H65:H65" t="array">MIN(IF('Lookups'!$H$3:$H$250&gt;'Data'!H65,'Lookups'!$E$3:$E$250))*Area!H65</f>
        <v/>
      </c>
      <c r="I65" s="25">
        <f ref="I65:I65" t="array">MIN(IF('Lookups'!$H$3:$H$250&gt;'Data'!I65,'Lookups'!$E$3:$E$250))*Area!I65</f>
        <v/>
      </c>
      <c r="J65" s="25">
        <f ref="J65:J65" t="array">MIN(IF('Lookups'!$H$3:$H$250&gt;'Data'!J65,'Lookups'!$E$3:$E$250))*Area!J65</f>
        <v/>
      </c>
      <c r="K65" s="25">
        <f ref="K65:K65" t="array">MIN(IF('Lookups'!$H$3:$H$250&gt;'Data'!K65,'Lookups'!$E$3:$E$250))*Area!K65</f>
        <v/>
      </c>
      <c r="L65" s="25">
        <f ref="L65:L65" t="array">MIN(IF('Lookups'!$H$3:$H$250&gt;'Data'!L65,'Lookups'!$E$3:$E$250))*Area!L65</f>
        <v/>
      </c>
    </row>
    <row r="66">
      <c r="A66" s="16">
        <f>'Capacity'!A66</f>
        <v/>
      </c>
      <c r="B66" s="16">
        <f>'Capacity'!B66</f>
        <v/>
      </c>
      <c r="C66" s="25">
        <f ref="C66:C66" t="array">MIN(IF('Lookups'!$H$3:$H$250&gt;'Data'!C66,'Lookups'!$E$3:$E$250))*Area!C66</f>
        <v/>
      </c>
      <c r="D66" s="25">
        <f ref="D66:D66" t="array">MIN(IF('Lookups'!$H$3:$H$250&gt;'Data'!D66,'Lookups'!$E$3:$E$250))*Area!D66</f>
        <v/>
      </c>
      <c r="E66" s="25">
        <f ref="E66:E66" t="array">MIN(IF('Lookups'!$H$3:$H$250&gt;'Data'!E66,'Lookups'!$E$3:$E$250))*Area!E66</f>
        <v/>
      </c>
      <c r="F66" s="25">
        <f ref="F66:F66" t="array">MIN(IF('Lookups'!$H$3:$H$250&gt;'Data'!F66,'Lookups'!$E$3:$E$250))*Area!F66</f>
        <v/>
      </c>
      <c r="G66" s="25">
        <f ref="G66:G66" t="array">MIN(IF('Lookups'!$H$3:$H$250&gt;'Data'!G66,'Lookups'!$E$3:$E$250))*Area!G66</f>
        <v/>
      </c>
      <c r="H66" s="25">
        <f ref="H66:H66" t="array">MIN(IF('Lookups'!$H$3:$H$250&gt;'Data'!H66,'Lookups'!$E$3:$E$250))*Area!H66</f>
        <v/>
      </c>
      <c r="I66" s="25">
        <f ref="I66:I66" t="array">MIN(IF('Lookups'!$H$3:$H$250&gt;'Data'!I66,'Lookups'!$E$3:$E$250))*Area!I66</f>
        <v/>
      </c>
      <c r="J66" s="25">
        <f ref="J66:J66" t="array">MIN(IF('Lookups'!$H$3:$H$250&gt;'Data'!J66,'Lookups'!$E$3:$E$250))*Area!J66</f>
        <v/>
      </c>
      <c r="K66" s="25">
        <f ref="K66:K66" t="array">MIN(IF('Lookups'!$H$3:$H$250&gt;'Data'!K66,'Lookups'!$E$3:$E$250))*Area!K66</f>
        <v/>
      </c>
      <c r="L66" s="25">
        <f ref="L66:L66" t="array">MIN(IF('Lookups'!$H$3:$H$250&gt;'Data'!L66,'Lookups'!$E$3:$E$250))*Area!L66</f>
        <v/>
      </c>
    </row>
    <row r="67">
      <c r="A67" s="16">
        <f>'Capacity'!A67</f>
        <v/>
      </c>
      <c r="B67" s="16">
        <f>'Capacity'!B67</f>
        <v/>
      </c>
      <c r="C67" s="25">
        <f ref="C67:C67" t="array">MIN(IF('Lookups'!$H$3:$H$250&gt;'Data'!C67,'Lookups'!$E$3:$E$250))*Area!C67</f>
        <v/>
      </c>
      <c r="D67" s="25">
        <f ref="D67:D67" t="array">MIN(IF('Lookups'!$H$3:$H$250&gt;'Data'!D67,'Lookups'!$E$3:$E$250))*Area!D67</f>
        <v/>
      </c>
      <c r="E67" s="25">
        <f ref="E67:E67" t="array">MIN(IF('Lookups'!$H$3:$H$250&gt;'Data'!E67,'Lookups'!$E$3:$E$250))*Area!E67</f>
        <v/>
      </c>
      <c r="F67" s="25">
        <f ref="F67:F67" t="array">MIN(IF('Lookups'!$H$3:$H$250&gt;'Data'!F67,'Lookups'!$E$3:$E$250))*Area!F67</f>
        <v/>
      </c>
      <c r="G67" s="25">
        <f ref="G67:G67" t="array">MIN(IF('Lookups'!$H$3:$H$250&gt;'Data'!G67,'Lookups'!$E$3:$E$250))*Area!G67</f>
        <v/>
      </c>
      <c r="H67" s="25">
        <f ref="H67:H67" t="array">MIN(IF('Lookups'!$H$3:$H$250&gt;'Data'!H67,'Lookups'!$E$3:$E$250))*Area!H67</f>
        <v/>
      </c>
      <c r="I67" s="25">
        <f ref="I67:I67" t="array">MIN(IF('Lookups'!$H$3:$H$250&gt;'Data'!I67,'Lookups'!$E$3:$E$250))*Area!I67</f>
        <v/>
      </c>
      <c r="J67" s="25">
        <f ref="J67:J67" t="array">MIN(IF('Lookups'!$H$3:$H$250&gt;'Data'!J67,'Lookups'!$E$3:$E$250))*Area!J67</f>
        <v/>
      </c>
      <c r="K67" s="25">
        <f ref="K67:K67" t="array">MIN(IF('Lookups'!$H$3:$H$250&gt;'Data'!K67,'Lookups'!$E$3:$E$250))*Area!K67</f>
        <v/>
      </c>
      <c r="L67" s="25">
        <f ref="L67:L67" t="array">MIN(IF('Lookups'!$H$3:$H$250&gt;'Data'!L67,'Lookups'!$E$3:$E$250))*Area!L67</f>
        <v/>
      </c>
    </row>
    <row r="68">
      <c r="A68" s="16">
        <f>'Capacity'!A68</f>
        <v/>
      </c>
      <c r="B68" s="16">
        <f>'Capacity'!B68</f>
        <v/>
      </c>
      <c r="C68" s="25">
        <f ref="C68:C68" t="array">MIN(IF('Lookups'!$H$3:$H$250&gt;'Data'!C68,'Lookups'!$E$3:$E$250))*Area!C68</f>
        <v/>
      </c>
      <c r="D68" s="25">
        <f ref="D68:D68" t="array">MIN(IF('Lookups'!$H$3:$H$250&gt;'Data'!D68,'Lookups'!$E$3:$E$250))*Area!D68</f>
        <v/>
      </c>
      <c r="E68" s="25">
        <f ref="E68:E68" t="array">MIN(IF('Lookups'!$H$3:$H$250&gt;'Data'!E68,'Lookups'!$E$3:$E$250))*Area!E68</f>
        <v/>
      </c>
      <c r="F68" s="25">
        <f ref="F68:F68" t="array">MIN(IF('Lookups'!$H$3:$H$250&gt;'Data'!F68,'Lookups'!$E$3:$E$250))*Area!F68</f>
        <v/>
      </c>
      <c r="G68" s="25">
        <f ref="G68:G68" t="array">MIN(IF('Lookups'!$H$3:$H$250&gt;'Data'!G68,'Lookups'!$E$3:$E$250))*Area!G68</f>
        <v/>
      </c>
      <c r="H68" s="25">
        <f ref="H68:H68" t="array">MIN(IF('Lookups'!$H$3:$H$250&gt;'Data'!H68,'Lookups'!$E$3:$E$250))*Area!H68</f>
        <v/>
      </c>
      <c r="I68" s="25">
        <f ref="I68:I68" t="array">MIN(IF('Lookups'!$H$3:$H$250&gt;'Data'!I68,'Lookups'!$E$3:$E$250))*Area!I68</f>
        <v/>
      </c>
      <c r="J68" s="25">
        <f ref="J68:J68" t="array">MIN(IF('Lookups'!$H$3:$H$250&gt;'Data'!J68,'Lookups'!$E$3:$E$250))*Area!J68</f>
        <v/>
      </c>
      <c r="K68" s="25">
        <f ref="K68:K68" t="array">MIN(IF('Lookups'!$H$3:$H$250&gt;'Data'!K68,'Lookups'!$E$3:$E$250))*Area!K68</f>
        <v/>
      </c>
      <c r="L68" s="25">
        <f ref="L68:L68" t="array">MIN(IF('Lookups'!$H$3:$H$250&gt;'Data'!L68,'Lookups'!$E$3:$E$250))*Area!L68</f>
        <v/>
      </c>
    </row>
    <row r="69">
      <c r="A69" s="16">
        <f>'Capacity'!A69</f>
        <v/>
      </c>
      <c r="B69" s="16">
        <f>'Capacity'!B69</f>
        <v/>
      </c>
      <c r="C69" s="25">
        <f ref="C69:C69" t="array">MIN(IF('Lookups'!$H$3:$H$250&gt;'Data'!C69,'Lookups'!$E$3:$E$250))*Area!C69</f>
        <v/>
      </c>
      <c r="D69" s="25">
        <f ref="D69:D69" t="array">MIN(IF('Lookups'!$H$3:$H$250&gt;'Data'!D69,'Lookups'!$E$3:$E$250))*Area!D69</f>
        <v/>
      </c>
      <c r="E69" s="25">
        <f ref="E69:E69" t="array">MIN(IF('Lookups'!$H$3:$H$250&gt;'Data'!E69,'Lookups'!$E$3:$E$250))*Area!E69</f>
        <v/>
      </c>
      <c r="F69" s="25">
        <f ref="F69:F69" t="array">MIN(IF('Lookups'!$H$3:$H$250&gt;'Data'!F69,'Lookups'!$E$3:$E$250))*Area!F69</f>
        <v/>
      </c>
      <c r="G69" s="25">
        <f ref="G69:G69" t="array">MIN(IF('Lookups'!$H$3:$H$250&gt;'Data'!G69,'Lookups'!$E$3:$E$250))*Area!G69</f>
        <v/>
      </c>
      <c r="H69" s="25">
        <f ref="H69:H69" t="array">MIN(IF('Lookups'!$H$3:$H$250&gt;'Data'!H69,'Lookups'!$E$3:$E$250))*Area!H69</f>
        <v/>
      </c>
      <c r="I69" s="25">
        <f ref="I69:I69" t="array">MIN(IF('Lookups'!$H$3:$H$250&gt;'Data'!I69,'Lookups'!$E$3:$E$250))*Area!I69</f>
        <v/>
      </c>
      <c r="J69" s="25">
        <f ref="J69:J69" t="array">MIN(IF('Lookups'!$H$3:$H$250&gt;'Data'!J69,'Lookups'!$E$3:$E$250))*Area!J69</f>
        <v/>
      </c>
      <c r="K69" s="25">
        <f ref="K69:K69" t="array">MIN(IF('Lookups'!$H$3:$H$250&gt;'Data'!K69,'Lookups'!$E$3:$E$250))*Area!K69</f>
        <v/>
      </c>
      <c r="L69" s="25">
        <f ref="L69:L69" t="array">MIN(IF('Lookups'!$H$3:$H$250&gt;'Data'!L69,'Lookups'!$E$3:$E$250))*Area!L69</f>
        <v/>
      </c>
    </row>
    <row r="70">
      <c r="A70" s="16">
        <f>'Capacity'!A70</f>
        <v/>
      </c>
      <c r="B70" s="16">
        <f>'Capacity'!B70</f>
        <v/>
      </c>
      <c r="C70" s="25">
        <f ref="C70:C70" t="array">MIN(IF('Lookups'!$H$3:$H$250&gt;'Data'!C70,'Lookups'!$E$3:$E$250))*Area!C70</f>
        <v/>
      </c>
      <c r="D70" s="25">
        <f ref="D70:D70" t="array">MIN(IF('Lookups'!$H$3:$H$250&gt;'Data'!D70,'Lookups'!$E$3:$E$250))*Area!D70</f>
        <v/>
      </c>
      <c r="E70" s="25">
        <f ref="E70:E70" t="array">MIN(IF('Lookups'!$H$3:$H$250&gt;'Data'!E70,'Lookups'!$E$3:$E$250))*Area!E70</f>
        <v/>
      </c>
      <c r="F70" s="25">
        <f ref="F70:F70" t="array">MIN(IF('Lookups'!$H$3:$H$250&gt;'Data'!F70,'Lookups'!$E$3:$E$250))*Area!F70</f>
        <v/>
      </c>
      <c r="G70" s="25">
        <f ref="G70:G70" t="array">MIN(IF('Lookups'!$H$3:$H$250&gt;'Data'!G70,'Lookups'!$E$3:$E$250))*Area!G70</f>
        <v/>
      </c>
      <c r="H70" s="25">
        <f ref="H70:H70" t="array">MIN(IF('Lookups'!$H$3:$H$250&gt;'Data'!H70,'Lookups'!$E$3:$E$250))*Area!H70</f>
        <v/>
      </c>
      <c r="I70" s="25">
        <f ref="I70:I70" t="array">MIN(IF('Lookups'!$H$3:$H$250&gt;'Data'!I70,'Lookups'!$E$3:$E$250))*Area!I70</f>
        <v/>
      </c>
      <c r="J70" s="25">
        <f ref="J70:J70" t="array">MIN(IF('Lookups'!$H$3:$H$250&gt;'Data'!J70,'Lookups'!$E$3:$E$250))*Area!J70</f>
        <v/>
      </c>
      <c r="K70" s="25">
        <f ref="K70:K70" t="array">MIN(IF('Lookups'!$H$3:$H$250&gt;'Data'!K70,'Lookups'!$E$3:$E$250))*Area!K70</f>
        <v/>
      </c>
      <c r="L70" s="25">
        <f ref="L70:L70" t="array">MIN(IF('Lookups'!$H$3:$H$250&gt;'Data'!L70,'Lookups'!$E$3:$E$250))*Area!L70</f>
        <v/>
      </c>
    </row>
    <row r="71">
      <c r="A71" s="16">
        <f>'Capacity'!A71</f>
        <v/>
      </c>
      <c r="B71" s="16">
        <f>'Capacity'!B71</f>
        <v/>
      </c>
      <c r="C71" s="25">
        <f ref="C71:C71" t="array">MIN(IF('Lookups'!$H$3:$H$250&gt;'Data'!C71,'Lookups'!$E$3:$E$250))*Area!C71</f>
        <v/>
      </c>
      <c r="D71" s="25">
        <f ref="D71:D71" t="array">MIN(IF('Lookups'!$H$3:$H$250&gt;'Data'!D71,'Lookups'!$E$3:$E$250))*Area!D71</f>
        <v/>
      </c>
      <c r="E71" s="25">
        <f ref="E71:E71" t="array">MIN(IF('Lookups'!$H$3:$H$250&gt;'Data'!E71,'Lookups'!$E$3:$E$250))*Area!E71</f>
        <v/>
      </c>
      <c r="F71" s="25">
        <f ref="F71:F71" t="array">MIN(IF('Lookups'!$H$3:$H$250&gt;'Data'!F71,'Lookups'!$E$3:$E$250))*Area!F71</f>
        <v/>
      </c>
      <c r="G71" s="25">
        <f ref="G71:G71" t="array">MIN(IF('Lookups'!$H$3:$H$250&gt;'Data'!G71,'Lookups'!$E$3:$E$250))*Area!G71</f>
        <v/>
      </c>
      <c r="H71" s="25">
        <f ref="H71:H71" t="array">MIN(IF('Lookups'!$H$3:$H$250&gt;'Data'!H71,'Lookups'!$E$3:$E$250))*Area!H71</f>
        <v/>
      </c>
      <c r="I71" s="25">
        <f ref="I71:I71" t="array">MIN(IF('Lookups'!$H$3:$H$250&gt;'Data'!I71,'Lookups'!$E$3:$E$250))*Area!I71</f>
        <v/>
      </c>
      <c r="J71" s="25">
        <f ref="J71:J71" t="array">MIN(IF('Lookups'!$H$3:$H$250&gt;'Data'!J71,'Lookups'!$E$3:$E$250))*Area!J71</f>
        <v/>
      </c>
      <c r="K71" s="25">
        <f ref="K71:K71" t="array">MIN(IF('Lookups'!$H$3:$H$250&gt;'Data'!K71,'Lookups'!$E$3:$E$250))*Area!K71</f>
        <v/>
      </c>
      <c r="L71" s="25">
        <f ref="L71:L71" t="array">MIN(IF('Lookups'!$H$3:$H$250&gt;'Data'!L71,'Lookups'!$E$3:$E$250))*Area!L71</f>
        <v/>
      </c>
    </row>
    <row r="72">
      <c r="A72" s="16">
        <f>'Capacity'!A72</f>
        <v/>
      </c>
      <c r="B72" s="16">
        <f>'Capacity'!B72</f>
        <v/>
      </c>
      <c r="C72" s="25">
        <f ref="C72:C72" t="array">MIN(IF('Lookups'!$H$3:$H$250&gt;'Data'!C72,'Lookups'!$E$3:$E$250))*Area!C72</f>
        <v/>
      </c>
      <c r="D72" s="25">
        <f ref="D72:D72" t="array">MIN(IF('Lookups'!$H$3:$H$250&gt;'Data'!D72,'Lookups'!$E$3:$E$250))*Area!D72</f>
        <v/>
      </c>
      <c r="E72" s="25">
        <f ref="E72:E72" t="array">MIN(IF('Lookups'!$H$3:$H$250&gt;'Data'!E72,'Lookups'!$E$3:$E$250))*Area!E72</f>
        <v/>
      </c>
      <c r="F72" s="25">
        <f ref="F72:F72" t="array">MIN(IF('Lookups'!$H$3:$H$250&gt;'Data'!F72,'Lookups'!$E$3:$E$250))*Area!F72</f>
        <v/>
      </c>
      <c r="G72" s="25">
        <f ref="G72:G72" t="array">MIN(IF('Lookups'!$H$3:$H$250&gt;'Data'!G72,'Lookups'!$E$3:$E$250))*Area!G72</f>
        <v/>
      </c>
      <c r="H72" s="25">
        <f ref="H72:H72" t="array">MIN(IF('Lookups'!$H$3:$H$250&gt;'Data'!H72,'Lookups'!$E$3:$E$250))*Area!H72</f>
        <v/>
      </c>
      <c r="I72" s="25">
        <f ref="I72:I72" t="array">MIN(IF('Lookups'!$H$3:$H$250&gt;'Data'!I72,'Lookups'!$E$3:$E$250))*Area!I72</f>
        <v/>
      </c>
      <c r="J72" s="25">
        <f ref="J72:J72" t="array">MIN(IF('Lookups'!$H$3:$H$250&gt;'Data'!J72,'Lookups'!$E$3:$E$250))*Area!J72</f>
        <v/>
      </c>
      <c r="K72" s="25">
        <f ref="K72:K72" t="array">MIN(IF('Lookups'!$H$3:$H$250&gt;'Data'!K72,'Lookups'!$E$3:$E$250))*Area!K72</f>
        <v/>
      </c>
      <c r="L72" s="25">
        <f ref="L72:L72" t="array">MIN(IF('Lookups'!$H$3:$H$250&gt;'Data'!L72,'Lookups'!$E$3:$E$250))*Area!L72</f>
        <v/>
      </c>
    </row>
    <row r="73">
      <c r="A73" s="16">
        <f>'Capacity'!A73</f>
        <v/>
      </c>
      <c r="B73" s="16">
        <f>'Capacity'!B73</f>
        <v/>
      </c>
      <c r="C73" s="25">
        <f ref="C73:C73" t="array">MIN(IF('Lookups'!$H$3:$H$250&gt;'Data'!C73,'Lookups'!$E$3:$E$250))*Area!C73</f>
        <v/>
      </c>
      <c r="D73" s="25">
        <f ref="D73:D73" t="array">MIN(IF('Lookups'!$H$3:$H$250&gt;'Data'!D73,'Lookups'!$E$3:$E$250))*Area!D73</f>
        <v/>
      </c>
      <c r="E73" s="25">
        <f ref="E73:E73" t="array">MIN(IF('Lookups'!$H$3:$H$250&gt;'Data'!E73,'Lookups'!$E$3:$E$250))*Area!E73</f>
        <v/>
      </c>
      <c r="F73" s="25">
        <f ref="F73:F73" t="array">MIN(IF('Lookups'!$H$3:$H$250&gt;'Data'!F73,'Lookups'!$E$3:$E$250))*Area!F73</f>
        <v/>
      </c>
      <c r="G73" s="25">
        <f ref="G73:G73" t="array">MIN(IF('Lookups'!$H$3:$H$250&gt;'Data'!G73,'Lookups'!$E$3:$E$250))*Area!G73</f>
        <v/>
      </c>
      <c r="H73" s="25">
        <f ref="H73:H73" t="array">MIN(IF('Lookups'!$H$3:$H$250&gt;'Data'!H73,'Lookups'!$E$3:$E$250))*Area!H73</f>
        <v/>
      </c>
      <c r="I73" s="25">
        <f ref="I73:I73" t="array">MIN(IF('Lookups'!$H$3:$H$250&gt;'Data'!I73,'Lookups'!$E$3:$E$250))*Area!I73</f>
        <v/>
      </c>
      <c r="J73" s="25">
        <f ref="J73:J73" t="array">MIN(IF('Lookups'!$H$3:$H$250&gt;'Data'!J73,'Lookups'!$E$3:$E$250))*Area!J73</f>
        <v/>
      </c>
      <c r="K73" s="25">
        <f ref="K73:K73" t="array">MIN(IF('Lookups'!$H$3:$H$250&gt;'Data'!K73,'Lookups'!$E$3:$E$250))*Area!K73</f>
        <v/>
      </c>
      <c r="L73" s="25">
        <f ref="L73:L73" t="array">MIN(IF('Lookups'!$H$3:$H$250&gt;'Data'!L73,'Lookups'!$E$3:$E$250))*Area!L73</f>
        <v/>
      </c>
    </row>
    <row r="74">
      <c r="A74" s="16">
        <f>'Capacity'!A74</f>
        <v/>
      </c>
      <c r="B74" s="16">
        <f>'Capacity'!B74</f>
        <v/>
      </c>
      <c r="C74" s="25">
        <f ref="C74:C74" t="array">MIN(IF('Lookups'!$H$3:$H$250&gt;'Data'!C74,'Lookups'!$E$3:$E$250))*Area!C74</f>
        <v/>
      </c>
      <c r="D74" s="25">
        <f ref="D74:D74" t="array">MIN(IF('Lookups'!$H$3:$H$250&gt;'Data'!D74,'Lookups'!$E$3:$E$250))*Area!D74</f>
        <v/>
      </c>
      <c r="E74" s="25">
        <f ref="E74:E74" t="array">MIN(IF('Lookups'!$H$3:$H$250&gt;'Data'!E74,'Lookups'!$E$3:$E$250))*Area!E74</f>
        <v/>
      </c>
      <c r="F74" s="25">
        <f ref="F74:F74" t="array">MIN(IF('Lookups'!$H$3:$H$250&gt;'Data'!F74,'Lookups'!$E$3:$E$250))*Area!F74</f>
        <v/>
      </c>
      <c r="G74" s="25">
        <f ref="G74:G74" t="array">MIN(IF('Lookups'!$H$3:$H$250&gt;'Data'!G74,'Lookups'!$E$3:$E$250))*Area!G74</f>
        <v/>
      </c>
      <c r="H74" s="25">
        <f ref="H74:H74" t="array">MIN(IF('Lookups'!$H$3:$H$250&gt;'Data'!H74,'Lookups'!$E$3:$E$250))*Area!H74</f>
        <v/>
      </c>
      <c r="I74" s="25">
        <f ref="I74:I74" t="array">MIN(IF('Lookups'!$H$3:$H$250&gt;'Data'!I74,'Lookups'!$E$3:$E$250))*Area!I74</f>
        <v/>
      </c>
      <c r="J74" s="25">
        <f ref="J74:J74" t="array">MIN(IF('Lookups'!$H$3:$H$250&gt;'Data'!J74,'Lookups'!$E$3:$E$250))*Area!J74</f>
        <v/>
      </c>
      <c r="K74" s="25">
        <f ref="K74:K74" t="array">MIN(IF('Lookups'!$H$3:$H$250&gt;'Data'!K74,'Lookups'!$E$3:$E$250))*Area!K74</f>
        <v/>
      </c>
      <c r="L74" s="25">
        <f ref="L74:L74" t="array">MIN(IF('Lookups'!$H$3:$H$250&gt;'Data'!L74,'Lookups'!$E$3:$E$250))*Area!L74</f>
        <v/>
      </c>
    </row>
    <row r="75">
      <c r="A75" s="16">
        <f>'Capacity'!A75</f>
        <v/>
      </c>
      <c r="B75" s="16">
        <f>'Capacity'!B75</f>
        <v/>
      </c>
      <c r="C75" s="25">
        <f ref="C75:C75" t="array">MIN(IF('Lookups'!$H$3:$H$250&gt;'Data'!C75,'Lookups'!$E$3:$E$250))*Area!C75</f>
        <v/>
      </c>
      <c r="D75" s="25">
        <f ref="D75:D75" t="array">MIN(IF('Lookups'!$H$3:$H$250&gt;'Data'!D75,'Lookups'!$E$3:$E$250))*Area!D75</f>
        <v/>
      </c>
      <c r="E75" s="25">
        <f ref="E75:E75" t="array">MIN(IF('Lookups'!$H$3:$H$250&gt;'Data'!E75,'Lookups'!$E$3:$E$250))*Area!E75</f>
        <v/>
      </c>
      <c r="F75" s="25">
        <f ref="F75:F75" t="array">MIN(IF('Lookups'!$H$3:$H$250&gt;'Data'!F75,'Lookups'!$E$3:$E$250))*Area!F75</f>
        <v/>
      </c>
      <c r="G75" s="25">
        <f ref="G75:G75" t="array">MIN(IF('Lookups'!$H$3:$H$250&gt;'Data'!G75,'Lookups'!$E$3:$E$250))*Area!G75</f>
        <v/>
      </c>
      <c r="H75" s="25">
        <f ref="H75:H75" t="array">MIN(IF('Lookups'!$H$3:$H$250&gt;'Data'!H75,'Lookups'!$E$3:$E$250))*Area!H75</f>
        <v/>
      </c>
      <c r="I75" s="25">
        <f ref="I75:I75" t="array">MIN(IF('Lookups'!$H$3:$H$250&gt;'Data'!I75,'Lookups'!$E$3:$E$250))*Area!I75</f>
        <v/>
      </c>
      <c r="J75" s="25">
        <f ref="J75:J75" t="array">MIN(IF('Lookups'!$H$3:$H$250&gt;'Data'!J75,'Lookups'!$E$3:$E$250))*Area!J75</f>
        <v/>
      </c>
      <c r="K75" s="25">
        <f ref="K75:K75" t="array">MIN(IF('Lookups'!$H$3:$H$250&gt;'Data'!K75,'Lookups'!$E$3:$E$250))*Area!K75</f>
        <v/>
      </c>
      <c r="L75" s="25">
        <f ref="L75:L75" t="array">MIN(IF('Lookups'!$H$3:$H$250&gt;'Data'!L75,'Lookups'!$E$3:$E$250))*Area!L75</f>
        <v/>
      </c>
    </row>
    <row r="76">
      <c r="A76" s="16">
        <f>'Capacity'!A76</f>
        <v/>
      </c>
      <c r="B76" s="16">
        <f>'Capacity'!B76</f>
        <v/>
      </c>
      <c r="C76" s="25">
        <f ref="C76:C76" t="array">MIN(IF('Lookups'!$H$3:$H$250&gt;'Data'!C76,'Lookups'!$E$3:$E$250))*Area!C76</f>
        <v/>
      </c>
      <c r="D76" s="25">
        <f ref="D76:D76" t="array">MIN(IF('Lookups'!$H$3:$H$250&gt;'Data'!D76,'Lookups'!$E$3:$E$250))*Area!D76</f>
        <v/>
      </c>
      <c r="E76" s="25">
        <f ref="E76:E76" t="array">MIN(IF('Lookups'!$H$3:$H$250&gt;'Data'!E76,'Lookups'!$E$3:$E$250))*Area!E76</f>
        <v/>
      </c>
      <c r="F76" s="25">
        <f ref="F76:F76" t="array">MIN(IF('Lookups'!$H$3:$H$250&gt;'Data'!F76,'Lookups'!$E$3:$E$250))*Area!F76</f>
        <v/>
      </c>
      <c r="G76" s="25">
        <f ref="G76:G76" t="array">MIN(IF('Lookups'!$H$3:$H$250&gt;'Data'!G76,'Lookups'!$E$3:$E$250))*Area!G76</f>
        <v/>
      </c>
      <c r="H76" s="25">
        <f ref="H76:H76" t="array">MIN(IF('Lookups'!$H$3:$H$250&gt;'Data'!H76,'Lookups'!$E$3:$E$250))*Area!H76</f>
        <v/>
      </c>
      <c r="I76" s="25">
        <f ref="I76:I76" t="array">MIN(IF('Lookups'!$H$3:$H$250&gt;'Data'!I76,'Lookups'!$E$3:$E$250))*Area!I76</f>
        <v/>
      </c>
      <c r="J76" s="25">
        <f ref="J76:J76" t="array">MIN(IF('Lookups'!$H$3:$H$250&gt;'Data'!J76,'Lookups'!$E$3:$E$250))*Area!J76</f>
        <v/>
      </c>
      <c r="K76" s="25">
        <f ref="K76:K76" t="array">MIN(IF('Lookups'!$H$3:$H$250&gt;'Data'!K76,'Lookups'!$E$3:$E$250))*Area!K76</f>
        <v/>
      </c>
      <c r="L76" s="25">
        <f ref="L76:L76" t="array">MIN(IF('Lookups'!$H$3:$H$250&gt;'Data'!L76,'Lookups'!$E$3:$E$250))*Area!L76</f>
        <v/>
      </c>
    </row>
    <row r="77">
      <c r="A77" s="16">
        <f>'Capacity'!A77</f>
        <v/>
      </c>
      <c r="B77" s="16">
        <f>'Capacity'!B77</f>
        <v/>
      </c>
      <c r="C77" s="25">
        <f ref="C77:C77" t="array">MIN(IF('Lookups'!$H$3:$H$250&gt;'Data'!C77,'Lookups'!$E$3:$E$250))*Area!C77</f>
        <v/>
      </c>
      <c r="D77" s="25">
        <f ref="D77:D77" t="array">MIN(IF('Lookups'!$H$3:$H$250&gt;'Data'!D77,'Lookups'!$E$3:$E$250))*Area!D77</f>
        <v/>
      </c>
      <c r="E77" s="25">
        <f ref="E77:E77" t="array">MIN(IF('Lookups'!$H$3:$H$250&gt;'Data'!E77,'Lookups'!$E$3:$E$250))*Area!E77</f>
        <v/>
      </c>
      <c r="F77" s="25">
        <f ref="F77:F77" t="array">MIN(IF('Lookups'!$H$3:$H$250&gt;'Data'!F77,'Lookups'!$E$3:$E$250))*Area!F77</f>
        <v/>
      </c>
      <c r="G77" s="25">
        <f ref="G77:G77" t="array">MIN(IF('Lookups'!$H$3:$H$250&gt;'Data'!G77,'Lookups'!$E$3:$E$250))*Area!G77</f>
        <v/>
      </c>
      <c r="H77" s="25">
        <f ref="H77:H77" t="array">MIN(IF('Lookups'!$H$3:$H$250&gt;'Data'!H77,'Lookups'!$E$3:$E$250))*Area!H77</f>
        <v/>
      </c>
      <c r="I77" s="25">
        <f ref="I77:I77" t="array">MIN(IF('Lookups'!$H$3:$H$250&gt;'Data'!I77,'Lookups'!$E$3:$E$250))*Area!I77</f>
        <v/>
      </c>
      <c r="J77" s="25">
        <f ref="J77:J77" t="array">MIN(IF('Lookups'!$H$3:$H$250&gt;'Data'!J77,'Lookups'!$E$3:$E$250))*Area!J77</f>
        <v/>
      </c>
      <c r="K77" s="25">
        <f ref="K77:K77" t="array">MIN(IF('Lookups'!$H$3:$H$250&gt;'Data'!K77,'Lookups'!$E$3:$E$250))*Area!K77</f>
        <v/>
      </c>
      <c r="L77" s="25">
        <f ref="L77:L77" t="array">MIN(IF('Lookups'!$H$3:$H$250&gt;'Data'!L77,'Lookups'!$E$3:$E$250))*Area!L77</f>
        <v/>
      </c>
    </row>
    <row r="78">
      <c r="A78" s="16">
        <f>'Capacity'!A78</f>
        <v/>
      </c>
      <c r="B78" s="16">
        <f>'Capacity'!B78</f>
        <v/>
      </c>
      <c r="C78" s="25">
        <f ref="C78:C78" t="array">MIN(IF('Lookups'!$H$3:$H$250&gt;'Data'!C78,'Lookups'!$E$3:$E$250))*Area!C78</f>
        <v/>
      </c>
      <c r="D78" s="25">
        <f ref="D78:D78" t="array">MIN(IF('Lookups'!$H$3:$H$250&gt;'Data'!D78,'Lookups'!$E$3:$E$250))*Area!D78</f>
        <v/>
      </c>
      <c r="E78" s="25">
        <f ref="E78:E78" t="array">MIN(IF('Lookups'!$H$3:$H$250&gt;'Data'!E78,'Lookups'!$E$3:$E$250))*Area!E78</f>
        <v/>
      </c>
      <c r="F78" s="25">
        <f ref="F78:F78" t="array">MIN(IF('Lookups'!$H$3:$H$250&gt;'Data'!F78,'Lookups'!$E$3:$E$250))*Area!F78</f>
        <v/>
      </c>
      <c r="G78" s="25">
        <f ref="G78:G78" t="array">MIN(IF('Lookups'!$H$3:$H$250&gt;'Data'!G78,'Lookups'!$E$3:$E$250))*Area!G78</f>
        <v/>
      </c>
      <c r="H78" s="25">
        <f ref="H78:H78" t="array">MIN(IF('Lookups'!$H$3:$H$250&gt;'Data'!H78,'Lookups'!$E$3:$E$250))*Area!H78</f>
        <v/>
      </c>
      <c r="I78" s="25">
        <f ref="I78:I78" t="array">MIN(IF('Lookups'!$H$3:$H$250&gt;'Data'!I78,'Lookups'!$E$3:$E$250))*Area!I78</f>
        <v/>
      </c>
      <c r="J78" s="25">
        <f ref="J78:J78" t="array">MIN(IF('Lookups'!$H$3:$H$250&gt;'Data'!J78,'Lookups'!$E$3:$E$250))*Area!J78</f>
        <v/>
      </c>
      <c r="K78" s="25">
        <f ref="K78:K78" t="array">MIN(IF('Lookups'!$H$3:$H$250&gt;'Data'!K78,'Lookups'!$E$3:$E$250))*Area!K78</f>
        <v/>
      </c>
      <c r="L78" s="25">
        <f ref="L78:L78" t="array">MIN(IF('Lookups'!$H$3:$H$250&gt;'Data'!L78,'Lookups'!$E$3:$E$250))*Area!L78</f>
        <v/>
      </c>
    </row>
    <row r="79">
      <c r="A79" s="16">
        <f>'Capacity'!A79</f>
        <v/>
      </c>
      <c r="B79" s="16">
        <f>'Capacity'!B79</f>
        <v/>
      </c>
      <c r="C79" s="25">
        <f ref="C79:C79" t="array">MIN(IF('Lookups'!$H$3:$H$250&gt;'Data'!C79,'Lookups'!$E$3:$E$250))*Area!C79</f>
        <v/>
      </c>
      <c r="D79" s="25">
        <f ref="D79:D79" t="array">MIN(IF('Lookups'!$H$3:$H$250&gt;'Data'!D79,'Lookups'!$E$3:$E$250))*Area!D79</f>
        <v/>
      </c>
      <c r="E79" s="25">
        <f ref="E79:E79" t="array">MIN(IF('Lookups'!$H$3:$H$250&gt;'Data'!E79,'Lookups'!$E$3:$E$250))*Area!E79</f>
        <v/>
      </c>
      <c r="F79" s="25">
        <f ref="F79:F79" t="array">MIN(IF('Lookups'!$H$3:$H$250&gt;'Data'!F79,'Lookups'!$E$3:$E$250))*Area!F79</f>
        <v/>
      </c>
      <c r="G79" s="25">
        <f ref="G79:G79" t="array">MIN(IF('Lookups'!$H$3:$H$250&gt;'Data'!G79,'Lookups'!$E$3:$E$250))*Area!G79</f>
        <v/>
      </c>
      <c r="H79" s="25">
        <f ref="H79:H79" t="array">MIN(IF('Lookups'!$H$3:$H$250&gt;'Data'!H79,'Lookups'!$E$3:$E$250))*Area!H79</f>
        <v/>
      </c>
      <c r="I79" s="25">
        <f ref="I79:I79" t="array">MIN(IF('Lookups'!$H$3:$H$250&gt;'Data'!I79,'Lookups'!$E$3:$E$250))*Area!I79</f>
        <v/>
      </c>
      <c r="J79" s="25">
        <f ref="J79:J79" t="array">MIN(IF('Lookups'!$H$3:$H$250&gt;'Data'!J79,'Lookups'!$E$3:$E$250))*Area!J79</f>
        <v/>
      </c>
      <c r="K79" s="25">
        <f ref="K79:K79" t="array">MIN(IF('Lookups'!$H$3:$H$250&gt;'Data'!K79,'Lookups'!$E$3:$E$250))*Area!K79</f>
        <v/>
      </c>
      <c r="L79" s="25">
        <f ref="L79:L79" t="array">MIN(IF('Lookups'!$H$3:$H$250&gt;'Data'!L79,'Lookups'!$E$3:$E$250))*Area!L79</f>
        <v/>
      </c>
    </row>
    <row r="80">
      <c r="A80" s="16">
        <f>'Capacity'!A80</f>
        <v/>
      </c>
      <c r="B80" s="16">
        <f>'Capacity'!B80</f>
        <v/>
      </c>
      <c r="C80" s="25">
        <f ref="C80:C80" t="array">MIN(IF('Lookups'!$H$3:$H$250&gt;'Data'!C80,'Lookups'!$E$3:$E$250))*Area!C80</f>
        <v/>
      </c>
      <c r="D80" s="25">
        <f ref="D80:D80" t="array">MIN(IF('Lookups'!$H$3:$H$250&gt;'Data'!D80,'Lookups'!$E$3:$E$250))*Area!D80</f>
        <v/>
      </c>
      <c r="E80" s="25">
        <f ref="E80:E80" t="array">MIN(IF('Lookups'!$H$3:$H$250&gt;'Data'!E80,'Lookups'!$E$3:$E$250))*Area!E80</f>
        <v/>
      </c>
      <c r="F80" s="25">
        <f ref="F80:F80" t="array">MIN(IF('Lookups'!$H$3:$H$250&gt;'Data'!F80,'Lookups'!$E$3:$E$250))*Area!F80</f>
        <v/>
      </c>
      <c r="G80" s="25">
        <f ref="G80:G80" t="array">MIN(IF('Lookups'!$H$3:$H$250&gt;'Data'!G80,'Lookups'!$E$3:$E$250))*Area!G80</f>
        <v/>
      </c>
      <c r="H80" s="25">
        <f ref="H80:H80" t="array">MIN(IF('Lookups'!$H$3:$H$250&gt;'Data'!H80,'Lookups'!$E$3:$E$250))*Area!H80</f>
        <v/>
      </c>
      <c r="I80" s="25">
        <f ref="I80:I80" t="array">MIN(IF('Lookups'!$H$3:$H$250&gt;'Data'!I80,'Lookups'!$E$3:$E$250))*Area!I80</f>
        <v/>
      </c>
      <c r="J80" s="25">
        <f ref="J80:J80" t="array">MIN(IF('Lookups'!$H$3:$H$250&gt;'Data'!J80,'Lookups'!$E$3:$E$250))*Area!J80</f>
        <v/>
      </c>
      <c r="K80" s="25">
        <f ref="K80:K80" t="array">MIN(IF('Lookups'!$H$3:$H$250&gt;'Data'!K80,'Lookups'!$E$3:$E$250))*Area!K80</f>
        <v/>
      </c>
      <c r="L80" s="25">
        <f ref="L80:L80" t="array">MIN(IF('Lookups'!$H$3:$H$250&gt;'Data'!L80,'Lookups'!$E$3:$E$250))*Area!L80</f>
        <v/>
      </c>
    </row>
    <row r="81">
      <c r="A81" s="16">
        <f>'Capacity'!A81</f>
        <v/>
      </c>
      <c r="B81" s="16">
        <f>'Capacity'!B81</f>
        <v/>
      </c>
      <c r="C81" s="25">
        <f ref="C81:C81" t="array">MIN(IF('Lookups'!$H$3:$H$250&gt;'Data'!C81,'Lookups'!$E$3:$E$250))*Area!C81</f>
        <v/>
      </c>
      <c r="D81" s="25">
        <f ref="D81:D81" t="array">MIN(IF('Lookups'!$H$3:$H$250&gt;'Data'!D81,'Lookups'!$E$3:$E$250))*Area!D81</f>
        <v/>
      </c>
      <c r="E81" s="25">
        <f ref="E81:E81" t="array">MIN(IF('Lookups'!$H$3:$H$250&gt;'Data'!E81,'Lookups'!$E$3:$E$250))*Area!E81</f>
        <v/>
      </c>
      <c r="F81" s="25">
        <f ref="F81:F81" t="array">MIN(IF('Lookups'!$H$3:$H$250&gt;'Data'!F81,'Lookups'!$E$3:$E$250))*Area!F81</f>
        <v/>
      </c>
      <c r="G81" s="25">
        <f ref="G81:G81" t="array">MIN(IF('Lookups'!$H$3:$H$250&gt;'Data'!G81,'Lookups'!$E$3:$E$250))*Area!G81</f>
        <v/>
      </c>
      <c r="H81" s="25">
        <f ref="H81:H81" t="array">MIN(IF('Lookups'!$H$3:$H$250&gt;'Data'!H81,'Lookups'!$E$3:$E$250))*Area!H81</f>
        <v/>
      </c>
      <c r="I81" s="25">
        <f ref="I81:I81" t="array">MIN(IF('Lookups'!$H$3:$H$250&gt;'Data'!I81,'Lookups'!$E$3:$E$250))*Area!I81</f>
        <v/>
      </c>
      <c r="J81" s="25">
        <f ref="J81:J81" t="array">MIN(IF('Lookups'!$H$3:$H$250&gt;'Data'!J81,'Lookups'!$E$3:$E$250))*Area!J81</f>
        <v/>
      </c>
      <c r="K81" s="25">
        <f ref="K81:K81" t="array">MIN(IF('Lookups'!$H$3:$H$250&gt;'Data'!K81,'Lookups'!$E$3:$E$250))*Area!K81</f>
        <v/>
      </c>
      <c r="L81" s="25">
        <f ref="L81:L81" t="array">MIN(IF('Lookups'!$H$3:$H$250&gt;'Data'!L81,'Lookups'!$E$3:$E$250))*Area!L81</f>
        <v/>
      </c>
    </row>
    <row r="82">
      <c r="A82" s="16">
        <f>'Capacity'!A82</f>
        <v/>
      </c>
      <c r="B82" s="16">
        <f>'Capacity'!B82</f>
        <v/>
      </c>
      <c r="C82" s="25">
        <f ref="C82:C82" t="array">MIN(IF('Lookups'!$H$3:$H$250&gt;'Data'!C82,'Lookups'!$E$3:$E$250))*Area!C82</f>
        <v/>
      </c>
      <c r="D82" s="25">
        <f ref="D82:D82" t="array">MIN(IF('Lookups'!$H$3:$H$250&gt;'Data'!D82,'Lookups'!$E$3:$E$250))*Area!D82</f>
        <v/>
      </c>
      <c r="E82" s="25">
        <f ref="E82:E82" t="array">MIN(IF('Lookups'!$H$3:$H$250&gt;'Data'!E82,'Lookups'!$E$3:$E$250))*Area!E82</f>
        <v/>
      </c>
      <c r="F82" s="25">
        <f ref="F82:F82" t="array">MIN(IF('Lookups'!$H$3:$H$250&gt;'Data'!F82,'Lookups'!$E$3:$E$250))*Area!F82</f>
        <v/>
      </c>
      <c r="G82" s="25">
        <f ref="G82:G82" t="array">MIN(IF('Lookups'!$H$3:$H$250&gt;'Data'!G82,'Lookups'!$E$3:$E$250))*Area!G82</f>
        <v/>
      </c>
      <c r="H82" s="25">
        <f ref="H82:H82" t="array">MIN(IF('Lookups'!$H$3:$H$250&gt;'Data'!H82,'Lookups'!$E$3:$E$250))*Area!H82</f>
        <v/>
      </c>
      <c r="I82" s="25">
        <f ref="I82:I82" t="array">MIN(IF('Lookups'!$H$3:$H$250&gt;'Data'!I82,'Lookups'!$E$3:$E$250))*Area!I82</f>
        <v/>
      </c>
      <c r="J82" s="25">
        <f ref="J82:J82" t="array">MIN(IF('Lookups'!$H$3:$H$250&gt;'Data'!J82,'Lookups'!$E$3:$E$250))*Area!J82</f>
        <v/>
      </c>
      <c r="K82" s="25">
        <f ref="K82:K82" t="array">MIN(IF('Lookups'!$H$3:$H$250&gt;'Data'!K82,'Lookups'!$E$3:$E$250))*Area!K82</f>
        <v/>
      </c>
      <c r="L82" s="25">
        <f ref="L82:L82" t="array">MIN(IF('Lookups'!$H$3:$H$250&gt;'Data'!L82,'Lookups'!$E$3:$E$250))*Area!L82</f>
        <v/>
      </c>
    </row>
    <row r="83">
      <c r="A83" s="16">
        <f>'Capacity'!A83</f>
        <v/>
      </c>
      <c r="B83" s="16">
        <f>'Capacity'!B83</f>
        <v/>
      </c>
      <c r="C83" s="25">
        <f ref="C83:C83" t="array">MIN(IF('Lookups'!$H$3:$H$250&gt;'Data'!C83,'Lookups'!$E$3:$E$250))*Area!C83</f>
        <v/>
      </c>
      <c r="D83" s="25">
        <f ref="D83:D83" t="array">MIN(IF('Lookups'!$H$3:$H$250&gt;'Data'!D83,'Lookups'!$E$3:$E$250))*Area!D83</f>
        <v/>
      </c>
      <c r="E83" s="25">
        <f ref="E83:E83" t="array">MIN(IF('Lookups'!$H$3:$H$250&gt;'Data'!E83,'Lookups'!$E$3:$E$250))*Area!E83</f>
        <v/>
      </c>
      <c r="F83" s="25">
        <f ref="F83:F83" t="array">MIN(IF('Lookups'!$H$3:$H$250&gt;'Data'!F83,'Lookups'!$E$3:$E$250))*Area!F83</f>
        <v/>
      </c>
      <c r="G83" s="25">
        <f ref="G83:G83" t="array">MIN(IF('Lookups'!$H$3:$H$250&gt;'Data'!G83,'Lookups'!$E$3:$E$250))*Area!G83</f>
        <v/>
      </c>
      <c r="H83" s="25">
        <f ref="H83:H83" t="array">MIN(IF('Lookups'!$H$3:$H$250&gt;'Data'!H83,'Lookups'!$E$3:$E$250))*Area!H83</f>
        <v/>
      </c>
      <c r="I83" s="25">
        <f ref="I83:I83" t="array">MIN(IF('Lookups'!$H$3:$H$250&gt;'Data'!I83,'Lookups'!$E$3:$E$250))*Area!I83</f>
        <v/>
      </c>
      <c r="J83" s="25">
        <f ref="J83:J83" t="array">MIN(IF('Lookups'!$H$3:$H$250&gt;'Data'!J83,'Lookups'!$E$3:$E$250))*Area!J83</f>
        <v/>
      </c>
      <c r="K83" s="25">
        <f ref="K83:K83" t="array">MIN(IF('Lookups'!$H$3:$H$250&gt;'Data'!K83,'Lookups'!$E$3:$E$250))*Area!K83</f>
        <v/>
      </c>
      <c r="L83" s="25">
        <f ref="L83:L83" t="array">MIN(IF('Lookups'!$H$3:$H$250&gt;'Data'!L83,'Lookups'!$E$3:$E$250))*Area!L83</f>
        <v/>
      </c>
    </row>
    <row r="84">
      <c r="A84" s="16">
        <f>'Capacity'!A84</f>
        <v/>
      </c>
      <c r="B84" s="16">
        <f>'Capacity'!B84</f>
        <v/>
      </c>
      <c r="C84" s="25">
        <f ref="C84:C84" t="array">MIN(IF('Lookups'!$H$3:$H$250&gt;'Data'!C84,'Lookups'!$E$3:$E$250))*Area!C84</f>
        <v/>
      </c>
      <c r="D84" s="25">
        <f ref="D84:D84" t="array">MIN(IF('Lookups'!$H$3:$H$250&gt;'Data'!D84,'Lookups'!$E$3:$E$250))*Area!D84</f>
        <v/>
      </c>
      <c r="E84" s="25">
        <f ref="E84:E84" t="array">MIN(IF('Lookups'!$H$3:$H$250&gt;'Data'!E84,'Lookups'!$E$3:$E$250))*Area!E84</f>
        <v/>
      </c>
      <c r="F84" s="25">
        <f ref="F84:F84" t="array">MIN(IF('Lookups'!$H$3:$H$250&gt;'Data'!F84,'Lookups'!$E$3:$E$250))*Area!F84</f>
        <v/>
      </c>
      <c r="G84" s="25">
        <f ref="G84:G84" t="array">MIN(IF('Lookups'!$H$3:$H$250&gt;'Data'!G84,'Lookups'!$E$3:$E$250))*Area!G84</f>
        <v/>
      </c>
      <c r="H84" s="25">
        <f ref="H84:H84" t="array">MIN(IF('Lookups'!$H$3:$H$250&gt;'Data'!H84,'Lookups'!$E$3:$E$250))*Area!H84</f>
        <v/>
      </c>
      <c r="I84" s="25">
        <f ref="I84:I84" t="array">MIN(IF('Lookups'!$H$3:$H$250&gt;'Data'!I84,'Lookups'!$E$3:$E$250))*Area!I84</f>
        <v/>
      </c>
      <c r="J84" s="25">
        <f ref="J84:J84" t="array">MIN(IF('Lookups'!$H$3:$H$250&gt;'Data'!J84,'Lookups'!$E$3:$E$250))*Area!J84</f>
        <v/>
      </c>
      <c r="K84" s="25">
        <f ref="K84:K84" t="array">MIN(IF('Lookups'!$H$3:$H$250&gt;'Data'!K84,'Lookups'!$E$3:$E$250))*Area!K84</f>
        <v/>
      </c>
      <c r="L84" s="25">
        <f ref="L84:L84" t="array">MIN(IF('Lookups'!$H$3:$H$250&gt;'Data'!L84,'Lookups'!$E$3:$E$250))*Area!L84</f>
        <v/>
      </c>
    </row>
    <row r="85">
      <c r="A85" s="16">
        <f>'Capacity'!A85</f>
        <v/>
      </c>
      <c r="B85" s="16">
        <f>'Capacity'!B85</f>
        <v/>
      </c>
      <c r="C85" s="25">
        <f ref="C85:C85" t="array">MIN(IF('Lookups'!$H$3:$H$250&gt;'Data'!C85,'Lookups'!$E$3:$E$250))*Area!C85</f>
        <v/>
      </c>
      <c r="D85" s="25">
        <f ref="D85:D85" t="array">MIN(IF('Lookups'!$H$3:$H$250&gt;'Data'!D85,'Lookups'!$E$3:$E$250))*Area!D85</f>
        <v/>
      </c>
      <c r="E85" s="25">
        <f ref="E85:E85" t="array">MIN(IF('Lookups'!$H$3:$H$250&gt;'Data'!E85,'Lookups'!$E$3:$E$250))*Area!E85</f>
        <v/>
      </c>
      <c r="F85" s="25">
        <f ref="F85:F85" t="array">MIN(IF('Lookups'!$H$3:$H$250&gt;'Data'!F85,'Lookups'!$E$3:$E$250))*Area!F85</f>
        <v/>
      </c>
      <c r="G85" s="25">
        <f ref="G85:G85" t="array">MIN(IF('Lookups'!$H$3:$H$250&gt;'Data'!G85,'Lookups'!$E$3:$E$250))*Area!G85</f>
        <v/>
      </c>
      <c r="H85" s="25">
        <f ref="H85:H85" t="array">MIN(IF('Lookups'!$H$3:$H$250&gt;'Data'!H85,'Lookups'!$E$3:$E$250))*Area!H85</f>
        <v/>
      </c>
      <c r="I85" s="25">
        <f ref="I85:I85" t="array">MIN(IF('Lookups'!$H$3:$H$250&gt;'Data'!I85,'Lookups'!$E$3:$E$250))*Area!I85</f>
        <v/>
      </c>
      <c r="J85" s="25">
        <f ref="J85:J85" t="array">MIN(IF('Lookups'!$H$3:$H$250&gt;'Data'!J85,'Lookups'!$E$3:$E$250))*Area!J85</f>
        <v/>
      </c>
      <c r="K85" s="25">
        <f ref="K85:K85" t="array">MIN(IF('Lookups'!$H$3:$H$250&gt;'Data'!K85,'Lookups'!$E$3:$E$250))*Area!K85</f>
        <v/>
      </c>
      <c r="L85" s="25">
        <f ref="L85:L85" t="array">MIN(IF('Lookups'!$H$3:$H$250&gt;'Data'!L85,'Lookups'!$E$3:$E$250))*Area!L85</f>
        <v/>
      </c>
    </row>
    <row r="86">
      <c r="A86" s="16">
        <f>'Capacity'!A86</f>
        <v/>
      </c>
      <c r="B86" s="16">
        <f>'Capacity'!B86</f>
        <v/>
      </c>
      <c r="C86" s="25">
        <f ref="C86:C86" t="array">MIN(IF('Lookups'!$H$3:$H$250&gt;'Data'!C86,'Lookups'!$E$3:$E$250))*Area!C86</f>
        <v/>
      </c>
      <c r="D86" s="25">
        <f ref="D86:D86" t="array">MIN(IF('Lookups'!$H$3:$H$250&gt;'Data'!D86,'Lookups'!$E$3:$E$250))*Area!D86</f>
        <v/>
      </c>
      <c r="E86" s="25">
        <f ref="E86:E86" t="array">MIN(IF('Lookups'!$H$3:$H$250&gt;'Data'!E86,'Lookups'!$E$3:$E$250))*Area!E86</f>
        <v/>
      </c>
      <c r="F86" s="25">
        <f ref="F86:F86" t="array">MIN(IF('Lookups'!$H$3:$H$250&gt;'Data'!F86,'Lookups'!$E$3:$E$250))*Area!F86</f>
        <v/>
      </c>
      <c r="G86" s="25">
        <f ref="G86:G86" t="array">MIN(IF('Lookups'!$H$3:$H$250&gt;'Data'!G86,'Lookups'!$E$3:$E$250))*Area!G86</f>
        <v/>
      </c>
      <c r="H86" s="25">
        <f ref="H86:H86" t="array">MIN(IF('Lookups'!$H$3:$H$250&gt;'Data'!H86,'Lookups'!$E$3:$E$250))*Area!H86</f>
        <v/>
      </c>
      <c r="I86" s="25">
        <f ref="I86:I86" t="array">MIN(IF('Lookups'!$H$3:$H$250&gt;'Data'!I86,'Lookups'!$E$3:$E$250))*Area!I86</f>
        <v/>
      </c>
      <c r="J86" s="25">
        <f ref="J86:J86" t="array">MIN(IF('Lookups'!$H$3:$H$250&gt;'Data'!J86,'Lookups'!$E$3:$E$250))*Area!J86</f>
        <v/>
      </c>
      <c r="K86" s="25">
        <f ref="K86:K86" t="array">MIN(IF('Lookups'!$H$3:$H$250&gt;'Data'!K86,'Lookups'!$E$3:$E$250))*Area!K86</f>
        <v/>
      </c>
      <c r="L86" s="25">
        <f ref="L86:L86" t="array">MIN(IF('Lookups'!$H$3:$H$250&gt;'Data'!L86,'Lookups'!$E$3:$E$250))*Area!L86</f>
        <v/>
      </c>
    </row>
    <row r="87">
      <c r="A87" s="16">
        <f>'Capacity'!A87</f>
        <v/>
      </c>
      <c r="B87" s="16">
        <f>'Capacity'!B87</f>
        <v/>
      </c>
      <c r="C87" s="25">
        <f ref="C87:C87" t="array">MIN(IF('Lookups'!$H$3:$H$250&gt;'Data'!C87,'Lookups'!$E$3:$E$250))*Area!C87</f>
        <v/>
      </c>
      <c r="D87" s="25">
        <f ref="D87:D87" t="array">MIN(IF('Lookups'!$H$3:$H$250&gt;'Data'!D87,'Lookups'!$E$3:$E$250))*Area!D87</f>
        <v/>
      </c>
      <c r="E87" s="25">
        <f ref="E87:E87" t="array">MIN(IF('Lookups'!$H$3:$H$250&gt;'Data'!E87,'Lookups'!$E$3:$E$250))*Area!E87</f>
        <v/>
      </c>
      <c r="F87" s="25">
        <f ref="F87:F87" t="array">MIN(IF('Lookups'!$H$3:$H$250&gt;'Data'!F87,'Lookups'!$E$3:$E$250))*Area!F87</f>
        <v/>
      </c>
      <c r="G87" s="25">
        <f ref="G87:G87" t="array">MIN(IF('Lookups'!$H$3:$H$250&gt;'Data'!G87,'Lookups'!$E$3:$E$250))*Area!G87</f>
        <v/>
      </c>
      <c r="H87" s="25">
        <f ref="H87:H87" t="array">MIN(IF('Lookups'!$H$3:$H$250&gt;'Data'!H87,'Lookups'!$E$3:$E$250))*Area!H87</f>
        <v/>
      </c>
      <c r="I87" s="25">
        <f ref="I87:I87" t="array">MIN(IF('Lookups'!$H$3:$H$250&gt;'Data'!I87,'Lookups'!$E$3:$E$250))*Area!I87</f>
        <v/>
      </c>
      <c r="J87" s="25">
        <f ref="J87:J87" t="array">MIN(IF('Lookups'!$H$3:$H$250&gt;'Data'!J87,'Lookups'!$E$3:$E$250))*Area!J87</f>
        <v/>
      </c>
      <c r="K87" s="25">
        <f ref="K87:K87" t="array">MIN(IF('Lookups'!$H$3:$H$250&gt;'Data'!K87,'Lookups'!$E$3:$E$250))*Area!K87</f>
        <v/>
      </c>
      <c r="L87" s="25">
        <f ref="L87:L87" t="array">MIN(IF('Lookups'!$H$3:$H$250&gt;'Data'!L87,'Lookups'!$E$3:$E$250))*Area!L87</f>
        <v/>
      </c>
    </row>
    <row r="88">
      <c r="A88" s="16">
        <f>'Capacity'!A88</f>
        <v/>
      </c>
      <c r="B88" s="16">
        <f>'Capacity'!B88</f>
        <v/>
      </c>
      <c r="C88" s="25">
        <f ref="C88:C88" t="array">MIN(IF('Lookups'!$H$3:$H$250&gt;'Data'!C88,'Lookups'!$E$3:$E$250))*Area!C88</f>
        <v/>
      </c>
      <c r="D88" s="25">
        <f ref="D88:D88" t="array">MIN(IF('Lookups'!$H$3:$H$250&gt;'Data'!D88,'Lookups'!$E$3:$E$250))*Area!D88</f>
        <v/>
      </c>
      <c r="E88" s="25">
        <f ref="E88:E88" t="array">MIN(IF('Lookups'!$H$3:$H$250&gt;'Data'!E88,'Lookups'!$E$3:$E$250))*Area!E88</f>
        <v/>
      </c>
      <c r="F88" s="25">
        <f ref="F88:F88" t="array">MIN(IF('Lookups'!$H$3:$H$250&gt;'Data'!F88,'Lookups'!$E$3:$E$250))*Area!F88</f>
        <v/>
      </c>
      <c r="G88" s="25">
        <f ref="G88:G88" t="array">MIN(IF('Lookups'!$H$3:$H$250&gt;'Data'!G88,'Lookups'!$E$3:$E$250))*Area!G88</f>
        <v/>
      </c>
      <c r="H88" s="25">
        <f ref="H88:H88" t="array">MIN(IF('Lookups'!$H$3:$H$250&gt;'Data'!H88,'Lookups'!$E$3:$E$250))*Area!H88</f>
        <v/>
      </c>
      <c r="I88" s="25">
        <f ref="I88:I88" t="array">MIN(IF('Lookups'!$H$3:$H$250&gt;'Data'!I88,'Lookups'!$E$3:$E$250))*Area!I88</f>
        <v/>
      </c>
      <c r="J88" s="25">
        <f ref="J88:J88" t="array">MIN(IF('Lookups'!$H$3:$H$250&gt;'Data'!J88,'Lookups'!$E$3:$E$250))*Area!J88</f>
        <v/>
      </c>
      <c r="K88" s="25">
        <f ref="K88:K88" t="array">MIN(IF('Lookups'!$H$3:$H$250&gt;'Data'!K88,'Lookups'!$E$3:$E$250))*Area!K88</f>
        <v/>
      </c>
      <c r="L88" s="25">
        <f ref="L88:L88" t="array">MIN(IF('Lookups'!$H$3:$H$250&gt;'Data'!L88,'Lookups'!$E$3:$E$250))*Area!L88</f>
        <v/>
      </c>
    </row>
    <row r="89">
      <c r="A89" s="16">
        <f>'Capacity'!A89</f>
        <v/>
      </c>
      <c r="B89" s="16">
        <f>'Capacity'!B89</f>
        <v/>
      </c>
      <c r="C89" s="25">
        <f ref="C89:C89" t="array">MIN(IF('Lookups'!$H$3:$H$250&gt;'Data'!C89,'Lookups'!$E$3:$E$250))*Area!C89</f>
        <v/>
      </c>
      <c r="D89" s="25">
        <f ref="D89:D89" t="array">MIN(IF('Lookups'!$H$3:$H$250&gt;'Data'!D89,'Lookups'!$E$3:$E$250))*Area!D89</f>
        <v/>
      </c>
      <c r="E89" s="25">
        <f ref="E89:E89" t="array">MIN(IF('Lookups'!$H$3:$H$250&gt;'Data'!E89,'Lookups'!$E$3:$E$250))*Area!E89</f>
        <v/>
      </c>
      <c r="F89" s="25">
        <f ref="F89:F89" t="array">MIN(IF('Lookups'!$H$3:$H$250&gt;'Data'!F89,'Lookups'!$E$3:$E$250))*Area!F89</f>
        <v/>
      </c>
      <c r="G89" s="25">
        <f ref="G89:G89" t="array">MIN(IF('Lookups'!$H$3:$H$250&gt;'Data'!G89,'Lookups'!$E$3:$E$250))*Area!G89</f>
        <v/>
      </c>
      <c r="H89" s="25">
        <f ref="H89:H89" t="array">MIN(IF('Lookups'!$H$3:$H$250&gt;'Data'!H89,'Lookups'!$E$3:$E$250))*Area!H89</f>
        <v/>
      </c>
      <c r="I89" s="25">
        <f ref="I89:I89" t="array">MIN(IF('Lookups'!$H$3:$H$250&gt;'Data'!I89,'Lookups'!$E$3:$E$250))*Area!I89</f>
        <v/>
      </c>
      <c r="J89" s="25">
        <f ref="J89:J89" t="array">MIN(IF('Lookups'!$H$3:$H$250&gt;'Data'!J89,'Lookups'!$E$3:$E$250))*Area!J89</f>
        <v/>
      </c>
      <c r="K89" s="25">
        <f ref="K89:K89" t="array">MIN(IF('Lookups'!$H$3:$H$250&gt;'Data'!K89,'Lookups'!$E$3:$E$250))*Area!K89</f>
        <v/>
      </c>
      <c r="L89" s="25">
        <f ref="L89:L89" t="array">MIN(IF('Lookups'!$H$3:$H$250&gt;'Data'!L89,'Lookups'!$E$3:$E$250))*Area!L89</f>
        <v/>
      </c>
    </row>
    <row r="90">
      <c r="A90" s="16">
        <f>'Capacity'!A90</f>
        <v/>
      </c>
      <c r="B90" s="16">
        <f>'Capacity'!B90</f>
        <v/>
      </c>
      <c r="C90" s="25">
        <f ref="C90:C90" t="array">MIN(IF('Lookups'!$H$3:$H$250&gt;'Data'!C90,'Lookups'!$E$3:$E$250))*Area!C90</f>
        <v/>
      </c>
      <c r="D90" s="25">
        <f ref="D90:D90" t="array">MIN(IF('Lookups'!$H$3:$H$250&gt;'Data'!D90,'Lookups'!$E$3:$E$250))*Area!D90</f>
        <v/>
      </c>
      <c r="E90" s="25">
        <f ref="E90:E90" t="array">MIN(IF('Lookups'!$H$3:$H$250&gt;'Data'!E90,'Lookups'!$E$3:$E$250))*Area!E90</f>
        <v/>
      </c>
      <c r="F90" s="25">
        <f ref="F90:F90" t="array">MIN(IF('Lookups'!$H$3:$H$250&gt;'Data'!F90,'Lookups'!$E$3:$E$250))*Area!F90</f>
        <v/>
      </c>
      <c r="G90" s="25">
        <f ref="G90:G90" t="array">MIN(IF('Lookups'!$H$3:$H$250&gt;'Data'!G90,'Lookups'!$E$3:$E$250))*Area!G90</f>
        <v/>
      </c>
      <c r="H90" s="25">
        <f ref="H90:H90" t="array">MIN(IF('Lookups'!$H$3:$H$250&gt;'Data'!H90,'Lookups'!$E$3:$E$250))*Area!H90</f>
        <v/>
      </c>
      <c r="I90" s="25">
        <f ref="I90:I90" t="array">MIN(IF('Lookups'!$H$3:$H$250&gt;'Data'!I90,'Lookups'!$E$3:$E$250))*Area!I90</f>
        <v/>
      </c>
      <c r="J90" s="25">
        <f ref="J90:J90" t="array">MIN(IF('Lookups'!$H$3:$H$250&gt;'Data'!J90,'Lookups'!$E$3:$E$250))*Area!J90</f>
        <v/>
      </c>
      <c r="K90" s="25">
        <f ref="K90:K90" t="array">MIN(IF('Lookups'!$H$3:$H$250&gt;'Data'!K90,'Lookups'!$E$3:$E$250))*Area!K90</f>
        <v/>
      </c>
      <c r="L90" s="25">
        <f ref="L90:L90" t="array">MIN(IF('Lookups'!$H$3:$H$250&gt;'Data'!L90,'Lookups'!$E$3:$E$250))*Area!L90</f>
        <v/>
      </c>
    </row>
    <row r="91">
      <c r="A91" s="16">
        <f>'Capacity'!A91</f>
        <v/>
      </c>
      <c r="B91" s="16">
        <f>'Capacity'!B91</f>
        <v/>
      </c>
      <c r="C91" s="25">
        <f ref="C91:C91" t="array">MIN(IF('Lookups'!$H$3:$H$250&gt;'Data'!C91,'Lookups'!$E$3:$E$250))*Area!C91</f>
        <v/>
      </c>
      <c r="D91" s="25">
        <f ref="D91:D91" t="array">MIN(IF('Lookups'!$H$3:$H$250&gt;'Data'!D91,'Lookups'!$E$3:$E$250))*Area!D91</f>
        <v/>
      </c>
      <c r="E91" s="25">
        <f ref="E91:E91" t="array">MIN(IF('Lookups'!$H$3:$H$250&gt;'Data'!E91,'Lookups'!$E$3:$E$250))*Area!E91</f>
        <v/>
      </c>
      <c r="F91" s="25">
        <f ref="F91:F91" t="array">MIN(IF('Lookups'!$H$3:$H$250&gt;'Data'!F91,'Lookups'!$E$3:$E$250))*Area!F91</f>
        <v/>
      </c>
      <c r="G91" s="25">
        <f ref="G91:G91" t="array">MIN(IF('Lookups'!$H$3:$H$250&gt;'Data'!G91,'Lookups'!$E$3:$E$250))*Area!G91</f>
        <v/>
      </c>
      <c r="H91" s="25">
        <f ref="H91:H91" t="array">MIN(IF('Lookups'!$H$3:$H$250&gt;'Data'!H91,'Lookups'!$E$3:$E$250))*Area!H91</f>
        <v/>
      </c>
      <c r="I91" s="25">
        <f ref="I91:I91" t="array">MIN(IF('Lookups'!$H$3:$H$250&gt;'Data'!I91,'Lookups'!$E$3:$E$250))*Area!I91</f>
        <v/>
      </c>
      <c r="J91" s="25">
        <f ref="J91:J91" t="array">MIN(IF('Lookups'!$H$3:$H$250&gt;'Data'!J91,'Lookups'!$E$3:$E$250))*Area!J91</f>
        <v/>
      </c>
      <c r="K91" s="25">
        <f ref="K91:K91" t="array">MIN(IF('Lookups'!$H$3:$H$250&gt;'Data'!K91,'Lookups'!$E$3:$E$250))*Area!K91</f>
        <v/>
      </c>
      <c r="L91" s="25">
        <f ref="L91:L91" t="array">MIN(IF('Lookups'!$H$3:$H$250&gt;'Data'!L91,'Lookups'!$E$3:$E$250))*Area!L91</f>
        <v/>
      </c>
    </row>
    <row r="92">
      <c r="A92" s="16">
        <f>'Capacity'!A92</f>
        <v/>
      </c>
      <c r="B92" s="16">
        <f>'Capacity'!B92</f>
        <v/>
      </c>
      <c r="C92" s="25">
        <f ref="C92:C92" t="array">MIN(IF('Lookups'!$H$3:$H$250&gt;'Data'!C92,'Lookups'!$E$3:$E$250))*Area!C92</f>
        <v/>
      </c>
      <c r="D92" s="25">
        <f ref="D92:D92" t="array">MIN(IF('Lookups'!$H$3:$H$250&gt;'Data'!D92,'Lookups'!$E$3:$E$250))*Area!D92</f>
        <v/>
      </c>
      <c r="E92" s="25">
        <f ref="E92:E92" t="array">MIN(IF('Lookups'!$H$3:$H$250&gt;'Data'!E92,'Lookups'!$E$3:$E$250))*Area!E92</f>
        <v/>
      </c>
      <c r="F92" s="25">
        <f ref="F92:F92" t="array">MIN(IF('Lookups'!$H$3:$H$250&gt;'Data'!F92,'Lookups'!$E$3:$E$250))*Area!F92</f>
        <v/>
      </c>
      <c r="G92" s="25">
        <f ref="G92:G92" t="array">MIN(IF('Lookups'!$H$3:$H$250&gt;'Data'!G92,'Lookups'!$E$3:$E$250))*Area!G92</f>
        <v/>
      </c>
      <c r="H92" s="25">
        <f ref="H92:H92" t="array">MIN(IF('Lookups'!$H$3:$H$250&gt;'Data'!H92,'Lookups'!$E$3:$E$250))*Area!H92</f>
        <v/>
      </c>
      <c r="I92" s="25">
        <f ref="I92:I92" t="array">MIN(IF('Lookups'!$H$3:$H$250&gt;'Data'!I92,'Lookups'!$E$3:$E$250))*Area!I92</f>
        <v/>
      </c>
      <c r="J92" s="25">
        <f ref="J92:J92" t="array">MIN(IF('Lookups'!$H$3:$H$250&gt;'Data'!J92,'Lookups'!$E$3:$E$250))*Area!J92</f>
        <v/>
      </c>
      <c r="K92" s="25">
        <f ref="K92:K92" t="array">MIN(IF('Lookups'!$H$3:$H$250&gt;'Data'!K92,'Lookups'!$E$3:$E$250))*Area!K92</f>
        <v/>
      </c>
      <c r="L92" s="25">
        <f ref="L92:L92" t="array">MIN(IF('Lookups'!$H$3:$H$250&gt;'Data'!L92,'Lookups'!$E$3:$E$250))*Area!L92</f>
        <v/>
      </c>
    </row>
    <row r="93">
      <c r="A93" s="16">
        <f>'Capacity'!A93</f>
        <v/>
      </c>
      <c r="B93" s="16">
        <f>'Capacity'!B93</f>
        <v/>
      </c>
      <c r="C93" s="25">
        <f ref="C93:C93" t="array">MIN(IF('Lookups'!$H$3:$H$250&gt;'Data'!C93,'Lookups'!$E$3:$E$250))*Area!C93</f>
        <v/>
      </c>
      <c r="D93" s="25">
        <f ref="D93:D93" t="array">MIN(IF('Lookups'!$H$3:$H$250&gt;'Data'!D93,'Lookups'!$E$3:$E$250))*Area!D93</f>
        <v/>
      </c>
      <c r="E93" s="25">
        <f ref="E93:E93" t="array">MIN(IF('Lookups'!$H$3:$H$250&gt;'Data'!E93,'Lookups'!$E$3:$E$250))*Area!E93</f>
        <v/>
      </c>
      <c r="F93" s="25">
        <f ref="F93:F93" t="array">MIN(IF('Lookups'!$H$3:$H$250&gt;'Data'!F93,'Lookups'!$E$3:$E$250))*Area!F93</f>
        <v/>
      </c>
      <c r="G93" s="25">
        <f ref="G93:G93" t="array">MIN(IF('Lookups'!$H$3:$H$250&gt;'Data'!G93,'Lookups'!$E$3:$E$250))*Area!G93</f>
        <v/>
      </c>
      <c r="H93" s="25">
        <f ref="H93:H93" t="array">MIN(IF('Lookups'!$H$3:$H$250&gt;'Data'!H93,'Lookups'!$E$3:$E$250))*Area!H93</f>
        <v/>
      </c>
      <c r="I93" s="25">
        <f ref="I93:I93" t="array">MIN(IF('Lookups'!$H$3:$H$250&gt;'Data'!I93,'Lookups'!$E$3:$E$250))*Area!I93</f>
        <v/>
      </c>
      <c r="J93" s="25">
        <f ref="J93:J93" t="array">MIN(IF('Lookups'!$H$3:$H$250&gt;'Data'!J93,'Lookups'!$E$3:$E$250))*Area!J93</f>
        <v/>
      </c>
      <c r="K93" s="25">
        <f ref="K93:K93" t="array">MIN(IF('Lookups'!$H$3:$H$250&gt;'Data'!K93,'Lookups'!$E$3:$E$250))*Area!K93</f>
        <v/>
      </c>
      <c r="L93" s="25">
        <f ref="L93:L93" t="array">MIN(IF('Lookups'!$H$3:$H$250&gt;'Data'!L93,'Lookups'!$E$3:$E$250))*Area!L93</f>
        <v/>
      </c>
    </row>
    <row r="94">
      <c r="A94" s="16">
        <f>'Capacity'!A94</f>
        <v/>
      </c>
      <c r="B94" s="16">
        <f>'Capacity'!B94</f>
        <v/>
      </c>
      <c r="C94" s="25">
        <f ref="C94:C94" t="array">MIN(IF('Lookups'!$H$3:$H$250&gt;'Data'!C94,'Lookups'!$E$3:$E$250))*Area!C94</f>
        <v/>
      </c>
      <c r="D94" s="25">
        <f ref="D94:D94" t="array">MIN(IF('Lookups'!$H$3:$H$250&gt;'Data'!D94,'Lookups'!$E$3:$E$250))*Area!D94</f>
        <v/>
      </c>
      <c r="E94" s="25">
        <f ref="E94:E94" t="array">MIN(IF('Lookups'!$H$3:$H$250&gt;'Data'!E94,'Lookups'!$E$3:$E$250))*Area!E94</f>
        <v/>
      </c>
      <c r="F94" s="25">
        <f ref="F94:F94" t="array">MIN(IF('Lookups'!$H$3:$H$250&gt;'Data'!F94,'Lookups'!$E$3:$E$250))*Area!F94</f>
        <v/>
      </c>
      <c r="G94" s="25">
        <f ref="G94:G94" t="array">MIN(IF('Lookups'!$H$3:$H$250&gt;'Data'!G94,'Lookups'!$E$3:$E$250))*Area!G94</f>
        <v/>
      </c>
      <c r="H94" s="25">
        <f ref="H94:H94" t="array">MIN(IF('Lookups'!$H$3:$H$250&gt;'Data'!H94,'Lookups'!$E$3:$E$250))*Area!H94</f>
        <v/>
      </c>
      <c r="I94" s="25">
        <f ref="I94:I94" t="array">MIN(IF('Lookups'!$H$3:$H$250&gt;'Data'!I94,'Lookups'!$E$3:$E$250))*Area!I94</f>
        <v/>
      </c>
      <c r="J94" s="25">
        <f ref="J94:J94" t="array">MIN(IF('Lookups'!$H$3:$H$250&gt;'Data'!J94,'Lookups'!$E$3:$E$250))*Area!J94</f>
        <v/>
      </c>
      <c r="K94" s="25">
        <f ref="K94:K94" t="array">MIN(IF('Lookups'!$H$3:$H$250&gt;'Data'!K94,'Lookups'!$E$3:$E$250))*Area!K94</f>
        <v/>
      </c>
      <c r="L94" s="25">
        <f ref="L94:L94" t="array">MIN(IF('Lookups'!$H$3:$H$250&gt;'Data'!L94,'Lookups'!$E$3:$E$250))*Area!L94</f>
        <v/>
      </c>
    </row>
    <row r="95">
      <c r="A95" s="16">
        <f>'Capacity'!A95</f>
        <v/>
      </c>
      <c r="B95" s="16">
        <f>'Capacity'!B95</f>
        <v/>
      </c>
      <c r="C95" s="25">
        <f ref="C95:C95" t="array">MIN(IF('Lookups'!$H$3:$H$250&gt;'Data'!C95,'Lookups'!$E$3:$E$250))*Area!C95</f>
        <v/>
      </c>
      <c r="D95" s="25">
        <f ref="D95:D95" t="array">MIN(IF('Lookups'!$H$3:$H$250&gt;'Data'!D95,'Lookups'!$E$3:$E$250))*Area!D95</f>
        <v/>
      </c>
      <c r="E95" s="25">
        <f ref="E95:E95" t="array">MIN(IF('Lookups'!$H$3:$H$250&gt;'Data'!E95,'Lookups'!$E$3:$E$250))*Area!E95</f>
        <v/>
      </c>
      <c r="F95" s="25">
        <f ref="F95:F95" t="array">MIN(IF('Lookups'!$H$3:$H$250&gt;'Data'!F95,'Lookups'!$E$3:$E$250))*Area!F95</f>
        <v/>
      </c>
      <c r="G95" s="25">
        <f ref="G95:G95" t="array">MIN(IF('Lookups'!$H$3:$H$250&gt;'Data'!G95,'Lookups'!$E$3:$E$250))*Area!G95</f>
        <v/>
      </c>
      <c r="H95" s="25">
        <f ref="H95:H95" t="array">MIN(IF('Lookups'!$H$3:$H$250&gt;'Data'!H95,'Lookups'!$E$3:$E$250))*Area!H95</f>
        <v/>
      </c>
      <c r="I95" s="25">
        <f ref="I95:I95" t="array">MIN(IF('Lookups'!$H$3:$H$250&gt;'Data'!I95,'Lookups'!$E$3:$E$250))*Area!I95</f>
        <v/>
      </c>
      <c r="J95" s="25">
        <f ref="J95:J95" t="array">MIN(IF('Lookups'!$H$3:$H$250&gt;'Data'!J95,'Lookups'!$E$3:$E$250))*Area!J95</f>
        <v/>
      </c>
      <c r="K95" s="25">
        <f ref="K95:K95" t="array">MIN(IF('Lookups'!$H$3:$H$250&gt;'Data'!K95,'Lookups'!$E$3:$E$250))*Area!K95</f>
        <v/>
      </c>
      <c r="L95" s="25">
        <f ref="L95:L95" t="array">MIN(IF('Lookups'!$H$3:$H$250&gt;'Data'!L95,'Lookups'!$E$3:$E$250))*Area!L95</f>
        <v/>
      </c>
    </row>
    <row r="96">
      <c r="A96" s="16">
        <f>'Capacity'!A96</f>
        <v/>
      </c>
      <c r="B96" s="16">
        <f>'Capacity'!B96</f>
        <v/>
      </c>
      <c r="C96" s="25">
        <f ref="C96:C96" t="array">MIN(IF('Lookups'!$H$3:$H$250&gt;'Data'!C96,'Lookups'!$E$3:$E$250))*Area!C96</f>
        <v/>
      </c>
      <c r="D96" s="25">
        <f ref="D96:D96" t="array">MIN(IF('Lookups'!$H$3:$H$250&gt;'Data'!D96,'Lookups'!$E$3:$E$250))*Area!D96</f>
        <v/>
      </c>
      <c r="E96" s="25">
        <f ref="E96:E96" t="array">MIN(IF('Lookups'!$H$3:$H$250&gt;'Data'!E96,'Lookups'!$E$3:$E$250))*Area!E96</f>
        <v/>
      </c>
      <c r="F96" s="25">
        <f ref="F96:F96" t="array">MIN(IF('Lookups'!$H$3:$H$250&gt;'Data'!F96,'Lookups'!$E$3:$E$250))*Area!F96</f>
        <v/>
      </c>
      <c r="G96" s="25">
        <f ref="G96:G96" t="array">MIN(IF('Lookups'!$H$3:$H$250&gt;'Data'!G96,'Lookups'!$E$3:$E$250))*Area!G96</f>
        <v/>
      </c>
      <c r="H96" s="25">
        <f ref="H96:H96" t="array">MIN(IF('Lookups'!$H$3:$H$250&gt;'Data'!H96,'Lookups'!$E$3:$E$250))*Area!H96</f>
        <v/>
      </c>
      <c r="I96" s="25">
        <f ref="I96:I96" t="array">MIN(IF('Lookups'!$H$3:$H$250&gt;'Data'!I96,'Lookups'!$E$3:$E$250))*Area!I96</f>
        <v/>
      </c>
      <c r="J96" s="25">
        <f ref="J96:J96" t="array">MIN(IF('Lookups'!$H$3:$H$250&gt;'Data'!J96,'Lookups'!$E$3:$E$250))*Area!J96</f>
        <v/>
      </c>
      <c r="K96" s="25">
        <f ref="K96:K96" t="array">MIN(IF('Lookups'!$H$3:$H$250&gt;'Data'!K96,'Lookups'!$E$3:$E$250))*Area!K96</f>
        <v/>
      </c>
      <c r="L96" s="25">
        <f ref="L96:L96" t="array">MIN(IF('Lookups'!$H$3:$H$250&gt;'Data'!L96,'Lookups'!$E$3:$E$250))*Area!L96</f>
        <v/>
      </c>
    </row>
    <row r="97">
      <c r="A97" s="16">
        <f>'Capacity'!A97</f>
        <v/>
      </c>
      <c r="B97" s="16">
        <f>'Capacity'!B97</f>
        <v/>
      </c>
      <c r="C97" s="25">
        <f ref="C97:C97" t="array">MIN(IF('Lookups'!$H$3:$H$250&gt;'Data'!C97,'Lookups'!$E$3:$E$250))*Area!C97</f>
        <v/>
      </c>
      <c r="D97" s="25">
        <f ref="D97:D97" t="array">MIN(IF('Lookups'!$H$3:$H$250&gt;'Data'!D97,'Lookups'!$E$3:$E$250))*Area!D97</f>
        <v/>
      </c>
      <c r="E97" s="25">
        <f ref="E97:E97" t="array">MIN(IF('Lookups'!$H$3:$H$250&gt;'Data'!E97,'Lookups'!$E$3:$E$250))*Area!E97</f>
        <v/>
      </c>
      <c r="F97" s="25">
        <f ref="F97:F97" t="array">MIN(IF('Lookups'!$H$3:$H$250&gt;'Data'!F97,'Lookups'!$E$3:$E$250))*Area!F97</f>
        <v/>
      </c>
      <c r="G97" s="25">
        <f ref="G97:G97" t="array">MIN(IF('Lookups'!$H$3:$H$250&gt;'Data'!G97,'Lookups'!$E$3:$E$250))*Area!G97</f>
        <v/>
      </c>
      <c r="H97" s="25">
        <f ref="H97:H97" t="array">MIN(IF('Lookups'!$H$3:$H$250&gt;'Data'!H97,'Lookups'!$E$3:$E$250))*Area!H97</f>
        <v/>
      </c>
      <c r="I97" s="25">
        <f ref="I97:I97" t="array">MIN(IF('Lookups'!$H$3:$H$250&gt;'Data'!I97,'Lookups'!$E$3:$E$250))*Area!I97</f>
        <v/>
      </c>
      <c r="J97" s="25">
        <f ref="J97:J97" t="array">MIN(IF('Lookups'!$H$3:$H$250&gt;'Data'!J97,'Lookups'!$E$3:$E$250))*Area!J97</f>
        <v/>
      </c>
      <c r="K97" s="25">
        <f ref="K97:K97" t="array">MIN(IF('Lookups'!$H$3:$H$250&gt;'Data'!K97,'Lookups'!$E$3:$E$250))*Area!K97</f>
        <v/>
      </c>
      <c r="L97" s="25">
        <f ref="L97:L97" t="array">MIN(IF('Lookups'!$H$3:$H$250&gt;'Data'!L97,'Lookups'!$E$3:$E$250))*Area!L97</f>
        <v/>
      </c>
    </row>
    <row r="98">
      <c r="A98" s="16">
        <f>'Capacity'!A98</f>
        <v/>
      </c>
      <c r="B98" s="16">
        <f>'Capacity'!B98</f>
        <v/>
      </c>
      <c r="C98" s="25">
        <f ref="C98:C98" t="array">MIN(IF('Lookups'!$H$3:$H$250&gt;'Data'!C98,'Lookups'!$E$3:$E$250))*Area!C98</f>
        <v/>
      </c>
      <c r="D98" s="25">
        <f ref="D98:D98" t="array">MIN(IF('Lookups'!$H$3:$H$250&gt;'Data'!D98,'Lookups'!$E$3:$E$250))*Area!D98</f>
        <v/>
      </c>
      <c r="E98" s="25">
        <f ref="E98:E98" t="array">MIN(IF('Lookups'!$H$3:$H$250&gt;'Data'!E98,'Lookups'!$E$3:$E$250))*Area!E98</f>
        <v/>
      </c>
      <c r="F98" s="25">
        <f ref="F98:F98" t="array">MIN(IF('Lookups'!$H$3:$H$250&gt;'Data'!F98,'Lookups'!$E$3:$E$250))*Area!F98</f>
        <v/>
      </c>
      <c r="G98" s="25">
        <f ref="G98:G98" t="array">MIN(IF('Lookups'!$H$3:$H$250&gt;'Data'!G98,'Lookups'!$E$3:$E$250))*Area!G98</f>
        <v/>
      </c>
      <c r="H98" s="25">
        <f ref="H98:H98" t="array">MIN(IF('Lookups'!$H$3:$H$250&gt;'Data'!H98,'Lookups'!$E$3:$E$250))*Area!H98</f>
        <v/>
      </c>
      <c r="I98" s="25">
        <f ref="I98:I98" t="array">MIN(IF('Lookups'!$H$3:$H$250&gt;'Data'!I98,'Lookups'!$E$3:$E$250))*Area!I98</f>
        <v/>
      </c>
      <c r="J98" s="25">
        <f ref="J98:J98" t="array">MIN(IF('Lookups'!$H$3:$H$250&gt;'Data'!J98,'Lookups'!$E$3:$E$250))*Area!J98</f>
        <v/>
      </c>
      <c r="K98" s="25">
        <f ref="K98:K98" t="array">MIN(IF('Lookups'!$H$3:$H$250&gt;'Data'!K98,'Lookups'!$E$3:$E$250))*Area!K98</f>
        <v/>
      </c>
      <c r="L98" s="25">
        <f ref="L98:L98" t="array">MIN(IF('Lookups'!$H$3:$H$250&gt;'Data'!L98,'Lookups'!$E$3:$E$250))*Area!L98</f>
        <v/>
      </c>
    </row>
    <row r="99">
      <c r="A99" s="16">
        <f>'Capacity'!A99</f>
        <v/>
      </c>
      <c r="B99" s="16">
        <f>'Capacity'!B99</f>
        <v/>
      </c>
      <c r="C99" s="25">
        <f ref="C99:C99" t="array">MIN(IF('Lookups'!$H$3:$H$250&gt;'Data'!C99,'Lookups'!$E$3:$E$250))*Area!C99</f>
        <v/>
      </c>
      <c r="D99" s="25">
        <f ref="D99:D99" t="array">MIN(IF('Lookups'!$H$3:$H$250&gt;'Data'!D99,'Lookups'!$E$3:$E$250))*Area!D99</f>
        <v/>
      </c>
      <c r="E99" s="25">
        <f ref="E99:E99" t="array">MIN(IF('Lookups'!$H$3:$H$250&gt;'Data'!E99,'Lookups'!$E$3:$E$250))*Area!E99</f>
        <v/>
      </c>
      <c r="F99" s="25">
        <f ref="F99:F99" t="array">MIN(IF('Lookups'!$H$3:$H$250&gt;'Data'!F99,'Lookups'!$E$3:$E$250))*Area!F99</f>
        <v/>
      </c>
      <c r="G99" s="25">
        <f ref="G99:G99" t="array">MIN(IF('Lookups'!$H$3:$H$250&gt;'Data'!G99,'Lookups'!$E$3:$E$250))*Area!G99</f>
        <v/>
      </c>
      <c r="H99" s="25">
        <f ref="H99:H99" t="array">MIN(IF('Lookups'!$H$3:$H$250&gt;'Data'!H99,'Lookups'!$E$3:$E$250))*Area!H99</f>
        <v/>
      </c>
      <c r="I99" s="25">
        <f ref="I99:I99" t="array">MIN(IF('Lookups'!$H$3:$H$250&gt;'Data'!I99,'Lookups'!$E$3:$E$250))*Area!I99</f>
        <v/>
      </c>
      <c r="J99" s="25">
        <f ref="J99:J99" t="array">MIN(IF('Lookups'!$H$3:$H$250&gt;'Data'!J99,'Lookups'!$E$3:$E$250))*Area!J99</f>
        <v/>
      </c>
      <c r="K99" s="25">
        <f ref="K99:K99" t="array">MIN(IF('Lookups'!$H$3:$H$250&gt;'Data'!K99,'Lookups'!$E$3:$E$250))*Area!K99</f>
        <v/>
      </c>
      <c r="L99" s="25">
        <f ref="L99:L99" t="array">MIN(IF('Lookups'!$H$3:$H$250&gt;'Data'!L99,'Lookups'!$E$3:$E$250))*Area!L99</f>
        <v/>
      </c>
    </row>
    <row r="100">
      <c r="A100" s="16">
        <f>'Capacity'!A100</f>
        <v/>
      </c>
      <c r="B100" s="16">
        <f>'Capacity'!B100</f>
        <v/>
      </c>
      <c r="C100" s="25">
        <f ref="C100:C100" t="array">MIN(IF('Lookups'!$H$3:$H$250&gt;'Data'!C100,'Lookups'!$E$3:$E$250))*Area!C100</f>
        <v/>
      </c>
      <c r="D100" s="25">
        <f ref="D100:D100" t="array">MIN(IF('Lookups'!$H$3:$H$250&gt;'Data'!D100,'Lookups'!$E$3:$E$250))*Area!D100</f>
        <v/>
      </c>
      <c r="E100" s="25">
        <f ref="E100:E100" t="array">MIN(IF('Lookups'!$H$3:$H$250&gt;'Data'!E100,'Lookups'!$E$3:$E$250))*Area!E100</f>
        <v/>
      </c>
      <c r="F100" s="25">
        <f ref="F100:F100" t="array">MIN(IF('Lookups'!$H$3:$H$250&gt;'Data'!F100,'Lookups'!$E$3:$E$250))*Area!F100</f>
        <v/>
      </c>
      <c r="G100" s="25">
        <f ref="G100:G100" t="array">MIN(IF('Lookups'!$H$3:$H$250&gt;'Data'!G100,'Lookups'!$E$3:$E$250))*Area!G100</f>
        <v/>
      </c>
      <c r="H100" s="25">
        <f ref="H100:H100" t="array">MIN(IF('Lookups'!$H$3:$H$250&gt;'Data'!H100,'Lookups'!$E$3:$E$250))*Area!H100</f>
        <v/>
      </c>
      <c r="I100" s="25">
        <f ref="I100:I100" t="array">MIN(IF('Lookups'!$H$3:$H$250&gt;'Data'!I100,'Lookups'!$E$3:$E$250))*Area!I100</f>
        <v/>
      </c>
      <c r="J100" s="25">
        <f ref="J100:J100" t="array">MIN(IF('Lookups'!$H$3:$H$250&gt;'Data'!J100,'Lookups'!$E$3:$E$250))*Area!J100</f>
        <v/>
      </c>
      <c r="K100" s="25">
        <f ref="K100:K100" t="array">MIN(IF('Lookups'!$H$3:$H$250&gt;'Data'!K100,'Lookups'!$E$3:$E$250))*Area!K100</f>
        <v/>
      </c>
      <c r="L100" s="25">
        <f ref="L100:L100" t="array">MIN(IF('Lookups'!$H$3:$H$250&gt;'Data'!L100,'Lookups'!$E$3:$E$250))*Area!L100</f>
        <v/>
      </c>
    </row>
    <row r="101">
      <c r="A101" s="16">
        <f>'Capacity'!A101</f>
        <v/>
      </c>
      <c r="B101" s="16">
        <f>'Capacity'!B101</f>
        <v/>
      </c>
      <c r="C101" s="25">
        <f ref="C101:C101" t="array">MIN(IF('Lookups'!$H$3:$H$250&gt;'Data'!C101,'Lookups'!$E$3:$E$250))*Area!C101</f>
        <v/>
      </c>
      <c r="D101" s="25">
        <f ref="D101:D101" t="array">MIN(IF('Lookups'!$H$3:$H$250&gt;'Data'!D101,'Lookups'!$E$3:$E$250))*Area!D101</f>
        <v/>
      </c>
      <c r="E101" s="25">
        <f ref="E101:E101" t="array">MIN(IF('Lookups'!$H$3:$H$250&gt;'Data'!E101,'Lookups'!$E$3:$E$250))*Area!E101</f>
        <v/>
      </c>
      <c r="F101" s="25">
        <f ref="F101:F101" t="array">MIN(IF('Lookups'!$H$3:$H$250&gt;'Data'!F101,'Lookups'!$E$3:$E$250))*Area!F101</f>
        <v/>
      </c>
      <c r="G101" s="25">
        <f ref="G101:G101" t="array">MIN(IF('Lookups'!$H$3:$H$250&gt;'Data'!G101,'Lookups'!$E$3:$E$250))*Area!G101</f>
        <v/>
      </c>
      <c r="H101" s="25">
        <f ref="H101:H101" t="array">MIN(IF('Lookups'!$H$3:$H$250&gt;'Data'!H101,'Lookups'!$E$3:$E$250))*Area!H101</f>
        <v/>
      </c>
      <c r="I101" s="25">
        <f ref="I101:I101" t="array">MIN(IF('Lookups'!$H$3:$H$250&gt;'Data'!I101,'Lookups'!$E$3:$E$250))*Area!I101</f>
        <v/>
      </c>
      <c r="J101" s="25">
        <f ref="J101:J101" t="array">MIN(IF('Lookups'!$H$3:$H$250&gt;'Data'!J101,'Lookups'!$E$3:$E$250))*Area!J101</f>
        <v/>
      </c>
      <c r="K101" s="25">
        <f ref="K101:K101" t="array">MIN(IF('Lookups'!$H$3:$H$250&gt;'Data'!K101,'Lookups'!$E$3:$E$250))*Area!K101</f>
        <v/>
      </c>
      <c r="L101" s="25">
        <f ref="L101:L101" t="array">MIN(IF('Lookups'!$H$3:$H$250&gt;'Data'!L101,'Lookups'!$E$3:$E$250))*Area!L101</f>
        <v/>
      </c>
    </row>
    <row r="102">
      <c r="A102" s="16">
        <f>'Capacity'!A102</f>
        <v/>
      </c>
      <c r="B102" s="16">
        <f>'Capacity'!B102</f>
        <v/>
      </c>
      <c r="C102" s="25">
        <f ref="C102:C102" t="array">MIN(IF('Lookups'!$H$3:$H$250&gt;'Data'!C102,'Lookups'!$E$3:$E$250))*Area!C102</f>
        <v/>
      </c>
      <c r="D102" s="25">
        <f ref="D102:D102" t="array">MIN(IF('Lookups'!$H$3:$H$250&gt;'Data'!D102,'Lookups'!$E$3:$E$250))*Area!D102</f>
        <v/>
      </c>
      <c r="E102" s="25">
        <f ref="E102:E102" t="array">MIN(IF('Lookups'!$H$3:$H$250&gt;'Data'!E102,'Lookups'!$E$3:$E$250))*Area!E102</f>
        <v/>
      </c>
      <c r="F102" s="25">
        <f ref="F102:F102" t="array">MIN(IF('Lookups'!$H$3:$H$250&gt;'Data'!F102,'Lookups'!$E$3:$E$250))*Area!F102</f>
        <v/>
      </c>
      <c r="G102" s="25">
        <f ref="G102:G102" t="array">MIN(IF('Lookups'!$H$3:$H$250&gt;'Data'!G102,'Lookups'!$E$3:$E$250))*Area!G102</f>
        <v/>
      </c>
      <c r="H102" s="25">
        <f ref="H102:H102" t="array">MIN(IF('Lookups'!$H$3:$H$250&gt;'Data'!H102,'Lookups'!$E$3:$E$250))*Area!H102</f>
        <v/>
      </c>
      <c r="I102" s="25">
        <f ref="I102:I102" t="array">MIN(IF('Lookups'!$H$3:$H$250&gt;'Data'!I102,'Lookups'!$E$3:$E$250))*Area!I102</f>
        <v/>
      </c>
      <c r="J102" s="25">
        <f ref="J102:J102" t="array">MIN(IF('Lookups'!$H$3:$H$250&gt;'Data'!J102,'Lookups'!$E$3:$E$250))*Area!J102</f>
        <v/>
      </c>
      <c r="K102" s="25">
        <f ref="K102:K102" t="array">MIN(IF('Lookups'!$H$3:$H$250&gt;'Data'!K102,'Lookups'!$E$3:$E$250))*Area!K102</f>
        <v/>
      </c>
      <c r="L102" s="25">
        <f ref="L102:L102" t="array">MIN(IF('Lookups'!$H$3:$H$250&gt;'Data'!L102,'Lookups'!$E$3:$E$250))*Area!L102</f>
        <v/>
      </c>
    </row>
    <row r="103">
      <c r="A103" s="16">
        <f>'Capacity'!A103</f>
        <v/>
      </c>
      <c r="B103" s="16">
        <f>'Capacity'!B103</f>
        <v/>
      </c>
      <c r="C103" s="25">
        <f ref="C103:C103" t="array">MIN(IF('Lookups'!$H$3:$H$250&gt;'Data'!C103,'Lookups'!$E$3:$E$250))*Area!C103</f>
        <v/>
      </c>
      <c r="D103" s="25">
        <f ref="D103:D103" t="array">MIN(IF('Lookups'!$H$3:$H$250&gt;'Data'!D103,'Lookups'!$E$3:$E$250))*Area!D103</f>
        <v/>
      </c>
      <c r="E103" s="25">
        <f ref="E103:E103" t="array">MIN(IF('Lookups'!$H$3:$H$250&gt;'Data'!E103,'Lookups'!$E$3:$E$250))*Area!E103</f>
        <v/>
      </c>
      <c r="F103" s="25">
        <f ref="F103:F103" t="array">MIN(IF('Lookups'!$H$3:$H$250&gt;'Data'!F103,'Lookups'!$E$3:$E$250))*Area!F103</f>
        <v/>
      </c>
      <c r="G103" s="25">
        <f ref="G103:G103" t="array">MIN(IF('Lookups'!$H$3:$H$250&gt;'Data'!G103,'Lookups'!$E$3:$E$250))*Area!G103</f>
        <v/>
      </c>
      <c r="H103" s="25">
        <f ref="H103:H103" t="array">MIN(IF('Lookups'!$H$3:$H$250&gt;'Data'!H103,'Lookups'!$E$3:$E$250))*Area!H103</f>
        <v/>
      </c>
      <c r="I103" s="25">
        <f ref="I103:I103" t="array">MIN(IF('Lookups'!$H$3:$H$250&gt;'Data'!I103,'Lookups'!$E$3:$E$250))*Area!I103</f>
        <v/>
      </c>
      <c r="J103" s="25">
        <f ref="J103:J103" t="array">MIN(IF('Lookups'!$H$3:$H$250&gt;'Data'!J103,'Lookups'!$E$3:$E$250))*Area!J103</f>
        <v/>
      </c>
      <c r="K103" s="25">
        <f ref="K103:K103" t="array">MIN(IF('Lookups'!$H$3:$H$250&gt;'Data'!K103,'Lookups'!$E$3:$E$250))*Area!K103</f>
        <v/>
      </c>
      <c r="L103" s="25">
        <f ref="L103:L103" t="array">MIN(IF('Lookups'!$H$3:$H$250&gt;'Data'!L103,'Lookups'!$E$3:$E$250))*Area!L103</f>
        <v/>
      </c>
    </row>
    <row r="104">
      <c r="A104" s="16">
        <f>'Capacity'!A104</f>
        <v/>
      </c>
      <c r="B104" s="16">
        <f>'Capacity'!B104</f>
        <v/>
      </c>
      <c r="C104" s="25">
        <f ref="C104:C104" t="array">MIN(IF('Lookups'!$H$3:$H$250&gt;'Data'!C104,'Lookups'!$E$3:$E$250))*Area!C104</f>
        <v/>
      </c>
      <c r="D104" s="25">
        <f ref="D104:D104" t="array">MIN(IF('Lookups'!$H$3:$H$250&gt;'Data'!D104,'Lookups'!$E$3:$E$250))*Area!D104</f>
        <v/>
      </c>
      <c r="E104" s="25">
        <f ref="E104:E104" t="array">MIN(IF('Lookups'!$H$3:$H$250&gt;'Data'!E104,'Lookups'!$E$3:$E$250))*Area!E104</f>
        <v/>
      </c>
      <c r="F104" s="25">
        <f ref="F104:F104" t="array">MIN(IF('Lookups'!$H$3:$H$250&gt;'Data'!F104,'Lookups'!$E$3:$E$250))*Area!F104</f>
        <v/>
      </c>
      <c r="G104" s="25">
        <f ref="G104:G104" t="array">MIN(IF('Lookups'!$H$3:$H$250&gt;'Data'!G104,'Lookups'!$E$3:$E$250))*Area!G104</f>
        <v/>
      </c>
      <c r="H104" s="25">
        <f ref="H104:H104" t="array">MIN(IF('Lookups'!$H$3:$H$250&gt;'Data'!H104,'Lookups'!$E$3:$E$250))*Area!H104</f>
        <v/>
      </c>
      <c r="I104" s="25">
        <f ref="I104:I104" t="array">MIN(IF('Lookups'!$H$3:$H$250&gt;'Data'!I104,'Lookups'!$E$3:$E$250))*Area!I104</f>
        <v/>
      </c>
      <c r="J104" s="25">
        <f ref="J104:J104" t="array">MIN(IF('Lookups'!$H$3:$H$250&gt;'Data'!J104,'Lookups'!$E$3:$E$250))*Area!J104</f>
        <v/>
      </c>
      <c r="K104" s="25">
        <f ref="K104:K104" t="array">MIN(IF('Lookups'!$H$3:$H$250&gt;'Data'!K104,'Lookups'!$E$3:$E$250))*Area!K104</f>
        <v/>
      </c>
      <c r="L104" s="25">
        <f ref="L104:L104" t="array">MIN(IF('Lookups'!$H$3:$H$250&gt;'Data'!L104,'Lookups'!$E$3:$E$250))*Area!L104</f>
        <v/>
      </c>
    </row>
    <row r="105">
      <c r="A105" s="16">
        <f>'Capacity'!A105</f>
        <v/>
      </c>
      <c r="B105" s="16">
        <f>'Capacity'!B105</f>
        <v/>
      </c>
      <c r="C105" s="25">
        <f ref="C105:C105" t="array">MIN(IF('Lookups'!$H$3:$H$250&gt;'Data'!C105,'Lookups'!$E$3:$E$250))*Area!C105</f>
        <v/>
      </c>
      <c r="D105" s="25">
        <f ref="D105:D105" t="array">MIN(IF('Lookups'!$H$3:$H$250&gt;'Data'!D105,'Lookups'!$E$3:$E$250))*Area!D105</f>
        <v/>
      </c>
      <c r="E105" s="25">
        <f ref="E105:E105" t="array">MIN(IF('Lookups'!$H$3:$H$250&gt;'Data'!E105,'Lookups'!$E$3:$E$250))*Area!E105</f>
        <v/>
      </c>
      <c r="F105" s="25">
        <f ref="F105:F105" t="array">MIN(IF('Lookups'!$H$3:$H$250&gt;'Data'!F105,'Lookups'!$E$3:$E$250))*Area!F105</f>
        <v/>
      </c>
      <c r="G105" s="25">
        <f ref="G105:G105" t="array">MIN(IF('Lookups'!$H$3:$H$250&gt;'Data'!G105,'Lookups'!$E$3:$E$250))*Area!G105</f>
        <v/>
      </c>
      <c r="H105" s="25">
        <f ref="H105:H105" t="array">MIN(IF('Lookups'!$H$3:$H$250&gt;'Data'!H105,'Lookups'!$E$3:$E$250))*Area!H105</f>
        <v/>
      </c>
      <c r="I105" s="25">
        <f ref="I105:I105" t="array">MIN(IF('Lookups'!$H$3:$H$250&gt;'Data'!I105,'Lookups'!$E$3:$E$250))*Area!I105</f>
        <v/>
      </c>
      <c r="J105" s="25">
        <f ref="J105:J105" t="array">MIN(IF('Lookups'!$H$3:$H$250&gt;'Data'!J105,'Lookups'!$E$3:$E$250))*Area!J105</f>
        <v/>
      </c>
      <c r="K105" s="25">
        <f ref="K105:K105" t="array">MIN(IF('Lookups'!$H$3:$H$250&gt;'Data'!K105,'Lookups'!$E$3:$E$250))*Area!K105</f>
        <v/>
      </c>
      <c r="L105" s="25">
        <f ref="L105:L105" t="array">MIN(IF('Lookups'!$H$3:$H$250&gt;'Data'!L105,'Lookups'!$E$3:$E$250))*Area!L105</f>
        <v/>
      </c>
    </row>
    <row r="106">
      <c r="A106" s="16">
        <f>'Capacity'!A106</f>
        <v/>
      </c>
      <c r="B106" s="16">
        <f>'Capacity'!B106</f>
        <v/>
      </c>
      <c r="C106" s="25">
        <f ref="C106:C106" t="array">MIN(IF('Lookups'!$H$3:$H$250&gt;'Data'!C106,'Lookups'!$E$3:$E$250))*Area!C106</f>
        <v/>
      </c>
      <c r="D106" s="25">
        <f ref="D106:D106" t="array">MIN(IF('Lookups'!$H$3:$H$250&gt;'Data'!D106,'Lookups'!$E$3:$E$250))*Area!D106</f>
        <v/>
      </c>
      <c r="E106" s="25">
        <f ref="E106:E106" t="array">MIN(IF('Lookups'!$H$3:$H$250&gt;'Data'!E106,'Lookups'!$E$3:$E$250))*Area!E106</f>
        <v/>
      </c>
      <c r="F106" s="25">
        <f ref="F106:F106" t="array">MIN(IF('Lookups'!$H$3:$H$250&gt;'Data'!F106,'Lookups'!$E$3:$E$250))*Area!F106</f>
        <v/>
      </c>
      <c r="G106" s="25">
        <f ref="G106:G106" t="array">MIN(IF('Lookups'!$H$3:$H$250&gt;'Data'!G106,'Lookups'!$E$3:$E$250))*Area!G106</f>
        <v/>
      </c>
      <c r="H106" s="25">
        <f ref="H106:H106" t="array">MIN(IF('Lookups'!$H$3:$H$250&gt;'Data'!H106,'Lookups'!$E$3:$E$250))*Area!H106</f>
        <v/>
      </c>
      <c r="I106" s="25">
        <f ref="I106:I106" t="array">MIN(IF('Lookups'!$H$3:$H$250&gt;'Data'!I106,'Lookups'!$E$3:$E$250))*Area!I106</f>
        <v/>
      </c>
      <c r="J106" s="25">
        <f ref="J106:J106" t="array">MIN(IF('Lookups'!$H$3:$H$250&gt;'Data'!J106,'Lookups'!$E$3:$E$250))*Area!J106</f>
        <v/>
      </c>
      <c r="K106" s="25">
        <f ref="K106:K106" t="array">MIN(IF('Lookups'!$H$3:$H$250&gt;'Data'!K106,'Lookups'!$E$3:$E$250))*Area!K106</f>
        <v/>
      </c>
      <c r="L106" s="25">
        <f ref="L106:L106" t="array">MIN(IF('Lookups'!$H$3:$H$250&gt;'Data'!L106,'Lookups'!$E$3:$E$250))*Area!L106</f>
        <v/>
      </c>
    </row>
    <row r="107">
      <c r="A107" s="16">
        <f>'Capacity'!A107</f>
        <v/>
      </c>
      <c r="B107" s="16">
        <f>'Capacity'!B107</f>
        <v/>
      </c>
      <c r="C107" s="25">
        <f ref="C107:C107" t="array">MIN(IF('Lookups'!$H$3:$H$250&gt;'Data'!C107,'Lookups'!$E$3:$E$250))*Area!C107</f>
        <v/>
      </c>
      <c r="D107" s="25">
        <f ref="D107:D107" t="array">MIN(IF('Lookups'!$H$3:$H$250&gt;'Data'!D107,'Lookups'!$E$3:$E$250))*Area!D107</f>
        <v/>
      </c>
      <c r="E107" s="25">
        <f ref="E107:E107" t="array">MIN(IF('Lookups'!$H$3:$H$250&gt;'Data'!E107,'Lookups'!$E$3:$E$250))*Area!E107</f>
        <v/>
      </c>
      <c r="F107" s="25">
        <f ref="F107:F107" t="array">MIN(IF('Lookups'!$H$3:$H$250&gt;'Data'!F107,'Lookups'!$E$3:$E$250))*Area!F107</f>
        <v/>
      </c>
      <c r="G107" s="25">
        <f ref="G107:G107" t="array">MIN(IF('Lookups'!$H$3:$H$250&gt;'Data'!G107,'Lookups'!$E$3:$E$250))*Area!G107</f>
        <v/>
      </c>
      <c r="H107" s="25">
        <f ref="H107:H107" t="array">MIN(IF('Lookups'!$H$3:$H$250&gt;'Data'!H107,'Lookups'!$E$3:$E$250))*Area!H107</f>
        <v/>
      </c>
      <c r="I107" s="25">
        <f ref="I107:I107" t="array">MIN(IF('Lookups'!$H$3:$H$250&gt;'Data'!I107,'Lookups'!$E$3:$E$250))*Area!I107</f>
        <v/>
      </c>
      <c r="J107" s="25">
        <f ref="J107:J107" t="array">MIN(IF('Lookups'!$H$3:$H$250&gt;'Data'!J107,'Lookups'!$E$3:$E$250))*Area!J107</f>
        <v/>
      </c>
      <c r="K107" s="25">
        <f ref="K107:K107" t="array">MIN(IF('Lookups'!$H$3:$H$250&gt;'Data'!K107,'Lookups'!$E$3:$E$250))*Area!K107</f>
        <v/>
      </c>
      <c r="L107" s="25">
        <f ref="L107:L107" t="array">MIN(IF('Lookups'!$H$3:$H$250&gt;'Data'!L107,'Lookups'!$E$3:$E$250))*Area!L107</f>
        <v/>
      </c>
    </row>
    <row r="108">
      <c r="A108" s="16">
        <f>'Capacity'!A108</f>
        <v/>
      </c>
      <c r="B108" s="16">
        <f>'Capacity'!B108</f>
        <v/>
      </c>
      <c r="C108" s="25">
        <f ref="C108:C108" t="array">MIN(IF('Lookups'!$H$3:$H$250&gt;'Data'!C108,'Lookups'!$E$3:$E$250))*Area!C108</f>
        <v/>
      </c>
      <c r="D108" s="25">
        <f ref="D108:D108" t="array">MIN(IF('Lookups'!$H$3:$H$250&gt;'Data'!D108,'Lookups'!$E$3:$E$250))*Area!D108</f>
        <v/>
      </c>
      <c r="E108" s="25">
        <f ref="E108:E108" t="array">MIN(IF('Lookups'!$H$3:$H$250&gt;'Data'!E108,'Lookups'!$E$3:$E$250))*Area!E108</f>
        <v/>
      </c>
      <c r="F108" s="25">
        <f ref="F108:F108" t="array">MIN(IF('Lookups'!$H$3:$H$250&gt;'Data'!F108,'Lookups'!$E$3:$E$250))*Area!F108</f>
        <v/>
      </c>
      <c r="G108" s="25">
        <f ref="G108:G108" t="array">MIN(IF('Lookups'!$H$3:$H$250&gt;'Data'!G108,'Lookups'!$E$3:$E$250))*Area!G108</f>
        <v/>
      </c>
      <c r="H108" s="25">
        <f ref="H108:H108" t="array">MIN(IF('Lookups'!$H$3:$H$250&gt;'Data'!H108,'Lookups'!$E$3:$E$250))*Area!H108</f>
        <v/>
      </c>
      <c r="I108" s="25">
        <f ref="I108:I108" t="array">MIN(IF('Lookups'!$H$3:$H$250&gt;'Data'!I108,'Lookups'!$E$3:$E$250))*Area!I108</f>
        <v/>
      </c>
      <c r="J108" s="25">
        <f ref="J108:J108" t="array">MIN(IF('Lookups'!$H$3:$H$250&gt;'Data'!J108,'Lookups'!$E$3:$E$250))*Area!J108</f>
        <v/>
      </c>
      <c r="K108" s="25">
        <f ref="K108:K108" t="array">MIN(IF('Lookups'!$H$3:$H$250&gt;'Data'!K108,'Lookups'!$E$3:$E$250))*Area!K108</f>
        <v/>
      </c>
      <c r="L108" s="25">
        <f ref="L108:L108" t="array">MIN(IF('Lookups'!$H$3:$H$250&gt;'Data'!L108,'Lookups'!$E$3:$E$250))*Area!L108</f>
        <v/>
      </c>
    </row>
    <row r="109">
      <c r="A109" s="16">
        <f>'Capacity'!A109</f>
        <v/>
      </c>
      <c r="B109" s="16">
        <f>'Capacity'!B109</f>
        <v/>
      </c>
      <c r="C109" s="25">
        <f ref="C109:C109" t="array">MIN(IF('Lookups'!$H$3:$H$250&gt;'Data'!C109,'Lookups'!$E$3:$E$250))*Area!C109</f>
        <v/>
      </c>
      <c r="D109" s="25">
        <f ref="D109:D109" t="array">MIN(IF('Lookups'!$H$3:$H$250&gt;'Data'!D109,'Lookups'!$E$3:$E$250))*Area!D109</f>
        <v/>
      </c>
      <c r="E109" s="25">
        <f ref="E109:E109" t="array">MIN(IF('Lookups'!$H$3:$H$250&gt;'Data'!E109,'Lookups'!$E$3:$E$250))*Area!E109</f>
        <v/>
      </c>
      <c r="F109" s="25">
        <f ref="F109:F109" t="array">MIN(IF('Lookups'!$H$3:$H$250&gt;'Data'!F109,'Lookups'!$E$3:$E$250))*Area!F109</f>
        <v/>
      </c>
      <c r="G109" s="25">
        <f ref="G109:G109" t="array">MIN(IF('Lookups'!$H$3:$H$250&gt;'Data'!G109,'Lookups'!$E$3:$E$250))*Area!G109</f>
        <v/>
      </c>
      <c r="H109" s="25">
        <f ref="H109:H109" t="array">MIN(IF('Lookups'!$H$3:$H$250&gt;'Data'!H109,'Lookups'!$E$3:$E$250))*Area!H109</f>
        <v/>
      </c>
      <c r="I109" s="25">
        <f ref="I109:I109" t="array">MIN(IF('Lookups'!$H$3:$H$250&gt;'Data'!I109,'Lookups'!$E$3:$E$250))*Area!I109</f>
        <v/>
      </c>
      <c r="J109" s="25">
        <f ref="J109:J109" t="array">MIN(IF('Lookups'!$H$3:$H$250&gt;'Data'!J109,'Lookups'!$E$3:$E$250))*Area!J109</f>
        <v/>
      </c>
      <c r="K109" s="25">
        <f ref="K109:K109" t="array">MIN(IF('Lookups'!$H$3:$H$250&gt;'Data'!K109,'Lookups'!$E$3:$E$250))*Area!K109</f>
        <v/>
      </c>
      <c r="L109" s="25">
        <f ref="L109:L109" t="array">MIN(IF('Lookups'!$H$3:$H$250&gt;'Data'!L109,'Lookups'!$E$3:$E$250))*Area!L109</f>
        <v/>
      </c>
    </row>
    <row r="110">
      <c r="A110" s="16">
        <f>'Capacity'!A110</f>
        <v/>
      </c>
      <c r="B110" s="16">
        <f>'Capacity'!B110</f>
        <v/>
      </c>
      <c r="C110" s="25">
        <f ref="C110:C110" t="array">MIN(IF('Lookups'!$H$3:$H$250&gt;'Data'!C110,'Lookups'!$E$3:$E$250))*Area!C110</f>
        <v/>
      </c>
      <c r="D110" s="25">
        <f ref="D110:D110" t="array">MIN(IF('Lookups'!$H$3:$H$250&gt;'Data'!D110,'Lookups'!$E$3:$E$250))*Area!D110</f>
        <v/>
      </c>
      <c r="E110" s="25">
        <f ref="E110:E110" t="array">MIN(IF('Lookups'!$H$3:$H$250&gt;'Data'!E110,'Lookups'!$E$3:$E$250))*Area!E110</f>
        <v/>
      </c>
      <c r="F110" s="25">
        <f ref="F110:F110" t="array">MIN(IF('Lookups'!$H$3:$H$250&gt;'Data'!F110,'Lookups'!$E$3:$E$250))*Area!F110</f>
        <v/>
      </c>
      <c r="G110" s="25">
        <f ref="G110:G110" t="array">MIN(IF('Lookups'!$H$3:$H$250&gt;'Data'!G110,'Lookups'!$E$3:$E$250))*Area!G110</f>
        <v/>
      </c>
      <c r="H110" s="25">
        <f ref="H110:H110" t="array">MIN(IF('Lookups'!$H$3:$H$250&gt;'Data'!H110,'Lookups'!$E$3:$E$250))*Area!H110</f>
        <v/>
      </c>
      <c r="I110" s="25">
        <f ref="I110:I110" t="array">MIN(IF('Lookups'!$H$3:$H$250&gt;'Data'!I110,'Lookups'!$E$3:$E$250))*Area!I110</f>
        <v/>
      </c>
      <c r="J110" s="25">
        <f ref="J110:J110" t="array">MIN(IF('Lookups'!$H$3:$H$250&gt;'Data'!J110,'Lookups'!$E$3:$E$250))*Area!J110</f>
        <v/>
      </c>
      <c r="K110" s="25">
        <f ref="K110:K110" t="array">MIN(IF('Lookups'!$H$3:$H$250&gt;'Data'!K110,'Lookups'!$E$3:$E$250))*Area!K110</f>
        <v/>
      </c>
      <c r="L110" s="25">
        <f ref="L110:L110" t="array">MIN(IF('Lookups'!$H$3:$H$250&gt;'Data'!L110,'Lookups'!$E$3:$E$250))*Area!L110</f>
        <v/>
      </c>
    </row>
    <row r="111">
      <c r="A111" s="16">
        <f>'Capacity'!A111</f>
        <v/>
      </c>
      <c r="B111" s="16">
        <f>'Capacity'!B111</f>
        <v/>
      </c>
      <c r="C111" s="25">
        <f ref="C111:C111" t="array">MIN(IF('Lookups'!$H$3:$H$250&gt;'Data'!C111,'Lookups'!$E$3:$E$250))*Area!C111</f>
        <v/>
      </c>
      <c r="D111" s="25">
        <f ref="D111:D111" t="array">MIN(IF('Lookups'!$H$3:$H$250&gt;'Data'!D111,'Lookups'!$E$3:$E$250))*Area!D111</f>
        <v/>
      </c>
      <c r="E111" s="25">
        <f ref="E111:E111" t="array">MIN(IF('Lookups'!$H$3:$H$250&gt;'Data'!E111,'Lookups'!$E$3:$E$250))*Area!E111</f>
        <v/>
      </c>
      <c r="F111" s="25">
        <f ref="F111:F111" t="array">MIN(IF('Lookups'!$H$3:$H$250&gt;'Data'!F111,'Lookups'!$E$3:$E$250))*Area!F111</f>
        <v/>
      </c>
      <c r="G111" s="25">
        <f ref="G111:G111" t="array">MIN(IF('Lookups'!$H$3:$H$250&gt;'Data'!G111,'Lookups'!$E$3:$E$250))*Area!G111</f>
        <v/>
      </c>
      <c r="H111" s="25">
        <f ref="H111:H111" t="array">MIN(IF('Lookups'!$H$3:$H$250&gt;'Data'!H111,'Lookups'!$E$3:$E$250))*Area!H111</f>
        <v/>
      </c>
      <c r="I111" s="25">
        <f ref="I111:I111" t="array">MIN(IF('Lookups'!$H$3:$H$250&gt;'Data'!I111,'Lookups'!$E$3:$E$250))*Area!I111</f>
        <v/>
      </c>
      <c r="J111" s="25">
        <f ref="J111:J111" t="array">MIN(IF('Lookups'!$H$3:$H$250&gt;'Data'!J111,'Lookups'!$E$3:$E$250))*Area!J111</f>
        <v/>
      </c>
      <c r="K111" s="25">
        <f ref="K111:K111" t="array">MIN(IF('Lookups'!$H$3:$H$250&gt;'Data'!K111,'Lookups'!$E$3:$E$250))*Area!K111</f>
        <v/>
      </c>
      <c r="L111" s="25">
        <f ref="L111:L111" t="array">MIN(IF('Lookups'!$H$3:$H$250&gt;'Data'!L111,'Lookups'!$E$3:$E$250))*Area!L111</f>
        <v/>
      </c>
    </row>
    <row r="112">
      <c r="A112" s="16">
        <f>'Capacity'!A112</f>
        <v/>
      </c>
      <c r="B112" s="16">
        <f>'Capacity'!B112</f>
        <v/>
      </c>
      <c r="C112" s="25">
        <f ref="C112:C112" t="array">MIN(IF('Lookups'!$H$3:$H$250&gt;'Data'!C112,'Lookups'!$E$3:$E$250))*Area!C112</f>
        <v/>
      </c>
      <c r="D112" s="25">
        <f ref="D112:D112" t="array">MIN(IF('Lookups'!$H$3:$H$250&gt;'Data'!D112,'Lookups'!$E$3:$E$250))*Area!D112</f>
        <v/>
      </c>
      <c r="E112" s="25">
        <f ref="E112:E112" t="array">MIN(IF('Lookups'!$H$3:$H$250&gt;'Data'!E112,'Lookups'!$E$3:$E$250))*Area!E112</f>
        <v/>
      </c>
      <c r="F112" s="25">
        <f ref="F112:F112" t="array">MIN(IF('Lookups'!$H$3:$H$250&gt;'Data'!F112,'Lookups'!$E$3:$E$250))*Area!F112</f>
        <v/>
      </c>
      <c r="G112" s="25">
        <f ref="G112:G112" t="array">MIN(IF('Lookups'!$H$3:$H$250&gt;'Data'!G112,'Lookups'!$E$3:$E$250))*Area!G112</f>
        <v/>
      </c>
      <c r="H112" s="25">
        <f ref="H112:H112" t="array">MIN(IF('Lookups'!$H$3:$H$250&gt;'Data'!H112,'Lookups'!$E$3:$E$250))*Area!H112</f>
        <v/>
      </c>
      <c r="I112" s="25">
        <f ref="I112:I112" t="array">MIN(IF('Lookups'!$H$3:$H$250&gt;'Data'!I112,'Lookups'!$E$3:$E$250))*Area!I112</f>
        <v/>
      </c>
      <c r="J112" s="25">
        <f ref="J112:J112" t="array">MIN(IF('Lookups'!$H$3:$H$250&gt;'Data'!J112,'Lookups'!$E$3:$E$250))*Area!J112</f>
        <v/>
      </c>
      <c r="K112" s="25">
        <f ref="K112:K112" t="array">MIN(IF('Lookups'!$H$3:$H$250&gt;'Data'!K112,'Lookups'!$E$3:$E$250))*Area!K112</f>
        <v/>
      </c>
      <c r="L112" s="25">
        <f ref="L112:L112" t="array">MIN(IF('Lookups'!$H$3:$H$250&gt;'Data'!L112,'Lookups'!$E$3:$E$250))*Area!L112</f>
        <v/>
      </c>
    </row>
    <row r="113">
      <c r="A113" s="16">
        <f>'Capacity'!A113</f>
        <v/>
      </c>
      <c r="B113" s="16">
        <f>'Capacity'!B113</f>
        <v/>
      </c>
      <c r="C113" s="25">
        <f ref="C113:C113" t="array">MIN(IF('Lookups'!$H$3:$H$250&gt;'Data'!C113,'Lookups'!$E$3:$E$250))*Area!C113</f>
        <v/>
      </c>
      <c r="D113" s="25">
        <f ref="D113:D113" t="array">MIN(IF('Lookups'!$H$3:$H$250&gt;'Data'!D113,'Lookups'!$E$3:$E$250))*Area!D113</f>
        <v/>
      </c>
      <c r="E113" s="25">
        <f ref="E113:E113" t="array">MIN(IF('Lookups'!$H$3:$H$250&gt;'Data'!E113,'Lookups'!$E$3:$E$250))*Area!E113</f>
        <v/>
      </c>
      <c r="F113" s="25">
        <f ref="F113:F113" t="array">MIN(IF('Lookups'!$H$3:$H$250&gt;'Data'!F113,'Lookups'!$E$3:$E$250))*Area!F113</f>
        <v/>
      </c>
      <c r="G113" s="25">
        <f ref="G113:G113" t="array">MIN(IF('Lookups'!$H$3:$H$250&gt;'Data'!G113,'Lookups'!$E$3:$E$250))*Area!G113</f>
        <v/>
      </c>
      <c r="H113" s="25">
        <f ref="H113:H113" t="array">MIN(IF('Lookups'!$H$3:$H$250&gt;'Data'!H113,'Lookups'!$E$3:$E$250))*Area!H113</f>
        <v/>
      </c>
      <c r="I113" s="25">
        <f ref="I113:I113" t="array">MIN(IF('Lookups'!$H$3:$H$250&gt;'Data'!I113,'Lookups'!$E$3:$E$250))*Area!I113</f>
        <v/>
      </c>
      <c r="J113" s="25">
        <f ref="J113:J113" t="array">MIN(IF('Lookups'!$H$3:$H$250&gt;'Data'!J113,'Lookups'!$E$3:$E$250))*Area!J113</f>
        <v/>
      </c>
      <c r="K113" s="25">
        <f ref="K113:K113" t="array">MIN(IF('Lookups'!$H$3:$H$250&gt;'Data'!K113,'Lookups'!$E$3:$E$250))*Area!K113</f>
        <v/>
      </c>
      <c r="L113" s="25">
        <f ref="L113:L113" t="array">MIN(IF('Lookups'!$H$3:$H$250&gt;'Data'!L113,'Lookups'!$E$3:$E$250))*Area!L113</f>
        <v/>
      </c>
    </row>
    <row r="114">
      <c r="A114" s="16">
        <f>'Capacity'!A114</f>
        <v/>
      </c>
      <c r="B114" s="16">
        <f>'Capacity'!B114</f>
        <v/>
      </c>
      <c r="C114" s="25">
        <f ref="C114:C114" t="array">MIN(IF('Lookups'!$H$3:$H$250&gt;'Data'!C114,'Lookups'!$E$3:$E$250))*Area!C114</f>
        <v/>
      </c>
      <c r="D114" s="25">
        <f ref="D114:D114" t="array">MIN(IF('Lookups'!$H$3:$H$250&gt;'Data'!D114,'Lookups'!$E$3:$E$250))*Area!D114</f>
        <v/>
      </c>
      <c r="E114" s="25">
        <f ref="E114:E114" t="array">MIN(IF('Lookups'!$H$3:$H$250&gt;'Data'!E114,'Lookups'!$E$3:$E$250))*Area!E114</f>
        <v/>
      </c>
      <c r="F114" s="25">
        <f ref="F114:F114" t="array">MIN(IF('Lookups'!$H$3:$H$250&gt;'Data'!F114,'Lookups'!$E$3:$E$250))*Area!F114</f>
        <v/>
      </c>
      <c r="G114" s="25">
        <f ref="G114:G114" t="array">MIN(IF('Lookups'!$H$3:$H$250&gt;'Data'!G114,'Lookups'!$E$3:$E$250))*Area!G114</f>
        <v/>
      </c>
      <c r="H114" s="25">
        <f ref="H114:H114" t="array">MIN(IF('Lookups'!$H$3:$H$250&gt;'Data'!H114,'Lookups'!$E$3:$E$250))*Area!H114</f>
        <v/>
      </c>
      <c r="I114" s="25">
        <f ref="I114:I114" t="array">MIN(IF('Lookups'!$H$3:$H$250&gt;'Data'!I114,'Lookups'!$E$3:$E$250))*Area!I114</f>
        <v/>
      </c>
      <c r="J114" s="25">
        <f ref="J114:J114" t="array">MIN(IF('Lookups'!$H$3:$H$250&gt;'Data'!J114,'Lookups'!$E$3:$E$250))*Area!J114</f>
        <v/>
      </c>
      <c r="K114" s="25">
        <f ref="K114:K114" t="array">MIN(IF('Lookups'!$H$3:$H$250&gt;'Data'!K114,'Lookups'!$E$3:$E$250))*Area!K114</f>
        <v/>
      </c>
      <c r="L114" s="25">
        <f ref="L114:L114" t="array">MIN(IF('Lookups'!$H$3:$H$250&gt;'Data'!L114,'Lookups'!$E$3:$E$250))*Area!L114</f>
        <v/>
      </c>
    </row>
    <row r="115">
      <c r="A115" s="16">
        <f>'Capacity'!A115</f>
        <v/>
      </c>
      <c r="B115" s="16">
        <f>'Capacity'!B115</f>
        <v/>
      </c>
      <c r="C115" s="25">
        <f ref="C115:C115" t="array">MIN(IF('Lookups'!$H$3:$H$250&gt;'Data'!C115,'Lookups'!$E$3:$E$250))*Area!C115</f>
        <v/>
      </c>
      <c r="D115" s="25">
        <f ref="D115:D115" t="array">MIN(IF('Lookups'!$H$3:$H$250&gt;'Data'!D115,'Lookups'!$E$3:$E$250))*Area!D115</f>
        <v/>
      </c>
      <c r="E115" s="25">
        <f ref="E115:E115" t="array">MIN(IF('Lookups'!$H$3:$H$250&gt;'Data'!E115,'Lookups'!$E$3:$E$250))*Area!E115</f>
        <v/>
      </c>
      <c r="F115" s="25">
        <f ref="F115:F115" t="array">MIN(IF('Lookups'!$H$3:$H$250&gt;'Data'!F115,'Lookups'!$E$3:$E$250))*Area!F115</f>
        <v/>
      </c>
      <c r="G115" s="25">
        <f ref="G115:G115" t="array">MIN(IF('Lookups'!$H$3:$H$250&gt;'Data'!G115,'Lookups'!$E$3:$E$250))*Area!G115</f>
        <v/>
      </c>
      <c r="H115" s="25">
        <f ref="H115:H115" t="array">MIN(IF('Lookups'!$H$3:$H$250&gt;'Data'!H115,'Lookups'!$E$3:$E$250))*Area!H115</f>
        <v/>
      </c>
      <c r="I115" s="25">
        <f ref="I115:I115" t="array">MIN(IF('Lookups'!$H$3:$H$250&gt;'Data'!I115,'Lookups'!$E$3:$E$250))*Area!I115</f>
        <v/>
      </c>
      <c r="J115" s="25">
        <f ref="J115:J115" t="array">MIN(IF('Lookups'!$H$3:$H$250&gt;'Data'!J115,'Lookups'!$E$3:$E$250))*Area!J115</f>
        <v/>
      </c>
      <c r="K115" s="25">
        <f ref="K115:K115" t="array">MIN(IF('Lookups'!$H$3:$H$250&gt;'Data'!K115,'Lookups'!$E$3:$E$250))*Area!K115</f>
        <v/>
      </c>
      <c r="L115" s="25">
        <f ref="L115:L115" t="array">MIN(IF('Lookups'!$H$3:$H$250&gt;'Data'!L115,'Lookups'!$E$3:$E$250))*Area!L115</f>
        <v/>
      </c>
    </row>
    <row r="116">
      <c r="A116" s="16">
        <f>'Capacity'!A116</f>
        <v/>
      </c>
      <c r="B116" s="16">
        <f>'Capacity'!B116</f>
        <v/>
      </c>
      <c r="C116" s="25">
        <f ref="C116:C116" t="array">MIN(IF('Lookups'!$H$3:$H$250&gt;'Data'!C116,'Lookups'!$E$3:$E$250))*Area!C116</f>
        <v/>
      </c>
      <c r="D116" s="25">
        <f ref="D116:D116" t="array">MIN(IF('Lookups'!$H$3:$H$250&gt;'Data'!D116,'Lookups'!$E$3:$E$250))*Area!D116</f>
        <v/>
      </c>
      <c r="E116" s="25">
        <f ref="E116:E116" t="array">MIN(IF('Lookups'!$H$3:$H$250&gt;'Data'!E116,'Lookups'!$E$3:$E$250))*Area!E116</f>
        <v/>
      </c>
      <c r="F116" s="25">
        <f ref="F116:F116" t="array">MIN(IF('Lookups'!$H$3:$H$250&gt;'Data'!F116,'Lookups'!$E$3:$E$250))*Area!F116</f>
        <v/>
      </c>
      <c r="G116" s="25">
        <f ref="G116:G116" t="array">MIN(IF('Lookups'!$H$3:$H$250&gt;'Data'!G116,'Lookups'!$E$3:$E$250))*Area!G116</f>
        <v/>
      </c>
      <c r="H116" s="25">
        <f ref="H116:H116" t="array">MIN(IF('Lookups'!$H$3:$H$250&gt;'Data'!H116,'Lookups'!$E$3:$E$250))*Area!H116</f>
        <v/>
      </c>
      <c r="I116" s="25">
        <f ref="I116:I116" t="array">MIN(IF('Lookups'!$H$3:$H$250&gt;'Data'!I116,'Lookups'!$E$3:$E$250))*Area!I116</f>
        <v/>
      </c>
      <c r="J116" s="25">
        <f ref="J116:J116" t="array">MIN(IF('Lookups'!$H$3:$H$250&gt;'Data'!J116,'Lookups'!$E$3:$E$250))*Area!J116</f>
        <v/>
      </c>
      <c r="K116" s="25">
        <f ref="K116:K116" t="array">MIN(IF('Lookups'!$H$3:$H$250&gt;'Data'!K116,'Lookups'!$E$3:$E$250))*Area!K116</f>
        <v/>
      </c>
      <c r="L116" s="25">
        <f ref="L116:L116" t="array">MIN(IF('Lookups'!$H$3:$H$250&gt;'Data'!L116,'Lookups'!$E$3:$E$250))*Area!L116</f>
        <v/>
      </c>
    </row>
    <row r="117">
      <c r="A117" s="16">
        <f>'Capacity'!A117</f>
        <v/>
      </c>
      <c r="B117" s="16">
        <f>'Capacity'!B117</f>
        <v/>
      </c>
      <c r="C117" s="25">
        <f ref="C117:C117" t="array">MIN(IF('Lookups'!$H$3:$H$250&gt;'Data'!C117,'Lookups'!$E$3:$E$250))*Area!C117</f>
        <v/>
      </c>
      <c r="D117" s="25">
        <f ref="D117:D117" t="array">MIN(IF('Lookups'!$H$3:$H$250&gt;'Data'!D117,'Lookups'!$E$3:$E$250))*Area!D117</f>
        <v/>
      </c>
      <c r="E117" s="25">
        <f ref="E117:E117" t="array">MIN(IF('Lookups'!$H$3:$H$250&gt;'Data'!E117,'Lookups'!$E$3:$E$250))*Area!E117</f>
        <v/>
      </c>
      <c r="F117" s="25">
        <f ref="F117:F117" t="array">MIN(IF('Lookups'!$H$3:$H$250&gt;'Data'!F117,'Lookups'!$E$3:$E$250))*Area!F117</f>
        <v/>
      </c>
      <c r="G117" s="25">
        <f ref="G117:G117" t="array">MIN(IF('Lookups'!$H$3:$H$250&gt;'Data'!G117,'Lookups'!$E$3:$E$250))*Area!G117</f>
        <v/>
      </c>
      <c r="H117" s="25">
        <f ref="H117:H117" t="array">MIN(IF('Lookups'!$H$3:$H$250&gt;'Data'!H117,'Lookups'!$E$3:$E$250))*Area!H117</f>
        <v/>
      </c>
      <c r="I117" s="25">
        <f ref="I117:I117" t="array">MIN(IF('Lookups'!$H$3:$H$250&gt;'Data'!I117,'Lookups'!$E$3:$E$250))*Area!I117</f>
        <v/>
      </c>
      <c r="J117" s="25">
        <f ref="J117:J117" t="array">MIN(IF('Lookups'!$H$3:$H$250&gt;'Data'!J117,'Lookups'!$E$3:$E$250))*Area!J117</f>
        <v/>
      </c>
      <c r="K117" s="25">
        <f ref="K117:K117" t="array">MIN(IF('Lookups'!$H$3:$H$250&gt;'Data'!K117,'Lookups'!$E$3:$E$250))*Area!K117</f>
        <v/>
      </c>
      <c r="L117" s="25">
        <f ref="L117:L117" t="array">MIN(IF('Lookups'!$H$3:$H$250&gt;'Data'!L117,'Lookups'!$E$3:$E$250))*Area!L117</f>
        <v/>
      </c>
    </row>
    <row r="118">
      <c r="A118" s="16">
        <f>'Capacity'!A118</f>
        <v/>
      </c>
      <c r="B118" s="16">
        <f>'Capacity'!B118</f>
        <v/>
      </c>
      <c r="C118" s="25">
        <f ref="C118:C118" t="array">MIN(IF('Lookups'!$H$3:$H$250&gt;'Data'!C118,'Lookups'!$E$3:$E$250))*Area!C118</f>
        <v/>
      </c>
      <c r="D118" s="25">
        <f ref="D118:D118" t="array">MIN(IF('Lookups'!$H$3:$H$250&gt;'Data'!D118,'Lookups'!$E$3:$E$250))*Area!D118</f>
        <v/>
      </c>
      <c r="E118" s="25">
        <f ref="E118:E118" t="array">MIN(IF('Lookups'!$H$3:$H$250&gt;'Data'!E118,'Lookups'!$E$3:$E$250))*Area!E118</f>
        <v/>
      </c>
      <c r="F118" s="25">
        <f ref="F118:F118" t="array">MIN(IF('Lookups'!$H$3:$H$250&gt;'Data'!F118,'Lookups'!$E$3:$E$250))*Area!F118</f>
        <v/>
      </c>
      <c r="G118" s="25">
        <f ref="G118:G118" t="array">MIN(IF('Lookups'!$H$3:$H$250&gt;'Data'!G118,'Lookups'!$E$3:$E$250))*Area!G118</f>
        <v/>
      </c>
      <c r="H118" s="25">
        <f ref="H118:H118" t="array">MIN(IF('Lookups'!$H$3:$H$250&gt;'Data'!H118,'Lookups'!$E$3:$E$250))*Area!H118</f>
        <v/>
      </c>
      <c r="I118" s="25">
        <f ref="I118:I118" t="array">MIN(IF('Lookups'!$H$3:$H$250&gt;'Data'!I118,'Lookups'!$E$3:$E$250))*Area!I118</f>
        <v/>
      </c>
      <c r="J118" s="25">
        <f ref="J118:J118" t="array">MIN(IF('Lookups'!$H$3:$H$250&gt;'Data'!J118,'Lookups'!$E$3:$E$250))*Area!J118</f>
        <v/>
      </c>
      <c r="K118" s="25">
        <f ref="K118:K118" t="array">MIN(IF('Lookups'!$H$3:$H$250&gt;'Data'!K118,'Lookups'!$E$3:$E$250))*Area!K118</f>
        <v/>
      </c>
      <c r="L118" s="25">
        <f ref="L118:L118" t="array">MIN(IF('Lookups'!$H$3:$H$250&gt;'Data'!L118,'Lookups'!$E$3:$E$250))*Area!L118</f>
        <v/>
      </c>
    </row>
    <row r="119">
      <c r="A119" s="16">
        <f>'Capacity'!A119</f>
        <v/>
      </c>
      <c r="B119" s="16">
        <f>'Capacity'!B119</f>
        <v/>
      </c>
      <c r="C119" s="25">
        <f ref="C119:C119" t="array">MIN(IF('Lookups'!$H$3:$H$250&gt;'Data'!C119,'Lookups'!$E$3:$E$250))*Area!C119</f>
        <v/>
      </c>
      <c r="D119" s="25">
        <f ref="D119:D119" t="array">MIN(IF('Lookups'!$H$3:$H$250&gt;'Data'!D119,'Lookups'!$E$3:$E$250))*Area!D119</f>
        <v/>
      </c>
      <c r="E119" s="25">
        <f ref="E119:E119" t="array">MIN(IF('Lookups'!$H$3:$H$250&gt;'Data'!E119,'Lookups'!$E$3:$E$250))*Area!E119</f>
        <v/>
      </c>
      <c r="F119" s="25">
        <f ref="F119:F119" t="array">MIN(IF('Lookups'!$H$3:$H$250&gt;'Data'!F119,'Lookups'!$E$3:$E$250))*Area!F119</f>
        <v/>
      </c>
      <c r="G119" s="25">
        <f ref="G119:G119" t="array">MIN(IF('Lookups'!$H$3:$H$250&gt;'Data'!G119,'Lookups'!$E$3:$E$250))*Area!G119</f>
        <v/>
      </c>
      <c r="H119" s="25">
        <f ref="H119:H119" t="array">MIN(IF('Lookups'!$H$3:$H$250&gt;'Data'!H119,'Lookups'!$E$3:$E$250))*Area!H119</f>
        <v/>
      </c>
      <c r="I119" s="25">
        <f ref="I119:I119" t="array">MIN(IF('Lookups'!$H$3:$H$250&gt;'Data'!I119,'Lookups'!$E$3:$E$250))*Area!I119</f>
        <v/>
      </c>
      <c r="J119" s="25">
        <f ref="J119:J119" t="array">MIN(IF('Lookups'!$H$3:$H$250&gt;'Data'!J119,'Lookups'!$E$3:$E$250))*Area!J119</f>
        <v/>
      </c>
      <c r="K119" s="25">
        <f ref="K119:K119" t="array">MIN(IF('Lookups'!$H$3:$H$250&gt;'Data'!K119,'Lookups'!$E$3:$E$250))*Area!K119</f>
        <v/>
      </c>
      <c r="L119" s="25">
        <f ref="L119:L119" t="array">MIN(IF('Lookups'!$H$3:$H$250&gt;'Data'!L119,'Lookups'!$E$3:$E$250))*Area!L119</f>
        <v/>
      </c>
    </row>
    <row r="120">
      <c r="A120" s="16">
        <f>'Capacity'!A120</f>
        <v/>
      </c>
      <c r="B120" s="16">
        <f>'Capacity'!B120</f>
        <v/>
      </c>
      <c r="C120" s="25">
        <f ref="C120:C120" t="array">MIN(IF('Lookups'!$H$3:$H$250&gt;'Data'!C120,'Lookups'!$E$3:$E$250))*Area!C120</f>
        <v/>
      </c>
      <c r="D120" s="25">
        <f ref="D120:D120" t="array">MIN(IF('Lookups'!$H$3:$H$250&gt;'Data'!D120,'Lookups'!$E$3:$E$250))*Area!D120</f>
        <v/>
      </c>
      <c r="E120" s="25">
        <f ref="E120:E120" t="array">MIN(IF('Lookups'!$H$3:$H$250&gt;'Data'!E120,'Lookups'!$E$3:$E$250))*Area!E120</f>
        <v/>
      </c>
      <c r="F120" s="25">
        <f ref="F120:F120" t="array">MIN(IF('Lookups'!$H$3:$H$250&gt;'Data'!F120,'Lookups'!$E$3:$E$250))*Area!F120</f>
        <v/>
      </c>
      <c r="G120" s="25">
        <f ref="G120:G120" t="array">MIN(IF('Lookups'!$H$3:$H$250&gt;'Data'!G120,'Lookups'!$E$3:$E$250))*Area!G120</f>
        <v/>
      </c>
      <c r="H120" s="25">
        <f ref="H120:H120" t="array">MIN(IF('Lookups'!$H$3:$H$250&gt;'Data'!H120,'Lookups'!$E$3:$E$250))*Area!H120</f>
        <v/>
      </c>
      <c r="I120" s="25">
        <f ref="I120:I120" t="array">MIN(IF('Lookups'!$H$3:$H$250&gt;'Data'!I120,'Lookups'!$E$3:$E$250))*Area!I120</f>
        <v/>
      </c>
      <c r="J120" s="25">
        <f ref="J120:J120" t="array">MIN(IF('Lookups'!$H$3:$H$250&gt;'Data'!J120,'Lookups'!$E$3:$E$250))*Area!J120</f>
        <v/>
      </c>
      <c r="K120" s="25">
        <f ref="K120:K120" t="array">MIN(IF('Lookups'!$H$3:$H$250&gt;'Data'!K120,'Lookups'!$E$3:$E$250))*Area!K120</f>
        <v/>
      </c>
      <c r="L120" s="25">
        <f ref="L120:L120" t="array">MIN(IF('Lookups'!$H$3:$H$250&gt;'Data'!L120,'Lookups'!$E$3:$E$250))*Area!L120</f>
        <v/>
      </c>
    </row>
    <row r="121">
      <c r="A121" s="16">
        <f>'Capacity'!A121</f>
        <v/>
      </c>
      <c r="B121" s="16">
        <f>'Capacity'!B121</f>
        <v/>
      </c>
      <c r="C121" s="25">
        <f ref="C121:C121" t="array">MIN(IF('Lookups'!$H$3:$H$250&gt;'Data'!C121,'Lookups'!$E$3:$E$250))*Area!C121</f>
        <v/>
      </c>
      <c r="D121" s="25">
        <f ref="D121:D121" t="array">MIN(IF('Lookups'!$H$3:$H$250&gt;'Data'!D121,'Lookups'!$E$3:$E$250))*Area!D121</f>
        <v/>
      </c>
      <c r="E121" s="25">
        <f ref="E121:E121" t="array">MIN(IF('Lookups'!$H$3:$H$250&gt;'Data'!E121,'Lookups'!$E$3:$E$250))*Area!E121</f>
        <v/>
      </c>
      <c r="F121" s="25">
        <f ref="F121:F121" t="array">MIN(IF('Lookups'!$H$3:$H$250&gt;'Data'!F121,'Lookups'!$E$3:$E$250))*Area!F121</f>
        <v/>
      </c>
      <c r="G121" s="25">
        <f ref="G121:G121" t="array">MIN(IF('Lookups'!$H$3:$H$250&gt;'Data'!G121,'Lookups'!$E$3:$E$250))*Area!G121</f>
        <v/>
      </c>
      <c r="H121" s="25">
        <f ref="H121:H121" t="array">MIN(IF('Lookups'!$H$3:$H$250&gt;'Data'!H121,'Lookups'!$E$3:$E$250))*Area!H121</f>
        <v/>
      </c>
      <c r="I121" s="25">
        <f ref="I121:I121" t="array">MIN(IF('Lookups'!$H$3:$H$250&gt;'Data'!I121,'Lookups'!$E$3:$E$250))*Area!I121</f>
        <v/>
      </c>
      <c r="J121" s="25">
        <f ref="J121:J121" t="array">MIN(IF('Lookups'!$H$3:$H$250&gt;'Data'!J121,'Lookups'!$E$3:$E$250))*Area!J121</f>
        <v/>
      </c>
      <c r="K121" s="25">
        <f ref="K121:K121" t="array">MIN(IF('Lookups'!$H$3:$H$250&gt;'Data'!K121,'Lookups'!$E$3:$E$250))*Area!K121</f>
        <v/>
      </c>
      <c r="L121" s="25">
        <f ref="L121:L121" t="array">MIN(IF('Lookups'!$H$3:$H$250&gt;'Data'!L121,'Lookups'!$E$3:$E$250))*Area!L121</f>
        <v/>
      </c>
    </row>
    <row r="122">
      <c r="A122" s="16">
        <f>'Capacity'!A122</f>
        <v/>
      </c>
      <c r="B122" s="16">
        <f>'Capacity'!B122</f>
        <v/>
      </c>
      <c r="C122" s="25">
        <f ref="C122:C122" t="array">MIN(IF('Lookups'!$H$3:$H$250&gt;'Data'!C122,'Lookups'!$E$3:$E$250))*Area!C122</f>
        <v/>
      </c>
      <c r="D122" s="25">
        <f ref="D122:D122" t="array">MIN(IF('Lookups'!$H$3:$H$250&gt;'Data'!D122,'Lookups'!$E$3:$E$250))*Area!D122</f>
        <v/>
      </c>
      <c r="E122" s="25">
        <f ref="E122:E122" t="array">MIN(IF('Lookups'!$H$3:$H$250&gt;'Data'!E122,'Lookups'!$E$3:$E$250))*Area!E122</f>
        <v/>
      </c>
      <c r="F122" s="25">
        <f ref="F122:F122" t="array">MIN(IF('Lookups'!$H$3:$H$250&gt;'Data'!F122,'Lookups'!$E$3:$E$250))*Area!F122</f>
        <v/>
      </c>
      <c r="G122" s="25">
        <f ref="G122:G122" t="array">MIN(IF('Lookups'!$H$3:$H$250&gt;'Data'!G122,'Lookups'!$E$3:$E$250))*Area!G122</f>
        <v/>
      </c>
      <c r="H122" s="25">
        <f ref="H122:H122" t="array">MIN(IF('Lookups'!$H$3:$H$250&gt;'Data'!H122,'Lookups'!$E$3:$E$250))*Area!H122</f>
        <v/>
      </c>
      <c r="I122" s="25">
        <f ref="I122:I122" t="array">MIN(IF('Lookups'!$H$3:$H$250&gt;'Data'!I122,'Lookups'!$E$3:$E$250))*Area!I122</f>
        <v/>
      </c>
      <c r="J122" s="25">
        <f ref="J122:J122" t="array">MIN(IF('Lookups'!$H$3:$H$250&gt;'Data'!J122,'Lookups'!$E$3:$E$250))*Area!J122</f>
        <v/>
      </c>
      <c r="K122" s="25">
        <f ref="K122:K122" t="array">MIN(IF('Lookups'!$H$3:$H$250&gt;'Data'!K122,'Lookups'!$E$3:$E$250))*Area!K122</f>
        <v/>
      </c>
      <c r="L122" s="25">
        <f ref="L122:L122" t="array">MIN(IF('Lookups'!$H$3:$H$250&gt;'Data'!L122,'Lookups'!$E$3:$E$250))*Area!L122</f>
        <v/>
      </c>
    </row>
    <row r="123">
      <c r="A123" s="16">
        <f>'Capacity'!A123</f>
        <v/>
      </c>
      <c r="B123" s="16">
        <f>'Capacity'!B123</f>
        <v/>
      </c>
      <c r="C123" s="25">
        <f ref="C123:C123" t="array">MIN(IF('Lookups'!$H$3:$H$250&gt;'Data'!C123,'Lookups'!$E$3:$E$250))*Area!C123</f>
        <v/>
      </c>
      <c r="D123" s="25">
        <f ref="D123:D123" t="array">MIN(IF('Lookups'!$H$3:$H$250&gt;'Data'!D123,'Lookups'!$E$3:$E$250))*Area!D123</f>
        <v/>
      </c>
      <c r="E123" s="25">
        <f ref="E123:E123" t="array">MIN(IF('Lookups'!$H$3:$H$250&gt;'Data'!E123,'Lookups'!$E$3:$E$250))*Area!E123</f>
        <v/>
      </c>
      <c r="F123" s="25">
        <f ref="F123:F123" t="array">MIN(IF('Lookups'!$H$3:$H$250&gt;'Data'!F123,'Lookups'!$E$3:$E$250))*Area!F123</f>
        <v/>
      </c>
      <c r="G123" s="25">
        <f ref="G123:G123" t="array">MIN(IF('Lookups'!$H$3:$H$250&gt;'Data'!G123,'Lookups'!$E$3:$E$250))*Area!G123</f>
        <v/>
      </c>
      <c r="H123" s="25">
        <f ref="H123:H123" t="array">MIN(IF('Lookups'!$H$3:$H$250&gt;'Data'!H123,'Lookups'!$E$3:$E$250))*Area!H123</f>
        <v/>
      </c>
      <c r="I123" s="25">
        <f ref="I123:I123" t="array">MIN(IF('Lookups'!$H$3:$H$250&gt;'Data'!I123,'Lookups'!$E$3:$E$250))*Area!I123</f>
        <v/>
      </c>
      <c r="J123" s="25">
        <f ref="J123:J123" t="array">MIN(IF('Lookups'!$H$3:$H$250&gt;'Data'!J123,'Lookups'!$E$3:$E$250))*Area!J123</f>
        <v/>
      </c>
      <c r="K123" s="25">
        <f ref="K123:K123" t="array">MIN(IF('Lookups'!$H$3:$H$250&gt;'Data'!K123,'Lookups'!$E$3:$E$250))*Area!K123</f>
        <v/>
      </c>
      <c r="L123" s="25">
        <f ref="L123:L123" t="array">MIN(IF('Lookups'!$H$3:$H$250&gt;'Data'!L123,'Lookups'!$E$3:$E$250))*Area!L123</f>
        <v/>
      </c>
    </row>
    <row r="124">
      <c r="A124" s="16">
        <f>'Capacity'!A124</f>
        <v/>
      </c>
      <c r="B124" s="16">
        <f>'Capacity'!B124</f>
        <v/>
      </c>
      <c r="C124" s="25">
        <f ref="C124:C124" t="array">MIN(IF('Lookups'!$H$3:$H$250&gt;'Data'!C124,'Lookups'!$E$3:$E$250))*Area!C124</f>
        <v/>
      </c>
      <c r="D124" s="25">
        <f ref="D124:D124" t="array">MIN(IF('Lookups'!$H$3:$H$250&gt;'Data'!D124,'Lookups'!$E$3:$E$250))*Area!D124</f>
        <v/>
      </c>
      <c r="E124" s="25">
        <f ref="E124:E124" t="array">MIN(IF('Lookups'!$H$3:$H$250&gt;'Data'!E124,'Lookups'!$E$3:$E$250))*Area!E124</f>
        <v/>
      </c>
      <c r="F124" s="25">
        <f ref="F124:F124" t="array">MIN(IF('Lookups'!$H$3:$H$250&gt;'Data'!F124,'Lookups'!$E$3:$E$250))*Area!F124</f>
        <v/>
      </c>
      <c r="G124" s="25">
        <f ref="G124:G124" t="array">MIN(IF('Lookups'!$H$3:$H$250&gt;'Data'!G124,'Lookups'!$E$3:$E$250))*Area!G124</f>
        <v/>
      </c>
      <c r="H124" s="25">
        <f ref="H124:H124" t="array">MIN(IF('Lookups'!$H$3:$H$250&gt;'Data'!H124,'Lookups'!$E$3:$E$250))*Area!H124</f>
        <v/>
      </c>
      <c r="I124" s="25">
        <f ref="I124:I124" t="array">MIN(IF('Lookups'!$H$3:$H$250&gt;'Data'!I124,'Lookups'!$E$3:$E$250))*Area!I124</f>
        <v/>
      </c>
      <c r="J124" s="25">
        <f ref="J124:J124" t="array">MIN(IF('Lookups'!$H$3:$H$250&gt;'Data'!J124,'Lookups'!$E$3:$E$250))*Area!J124</f>
        <v/>
      </c>
      <c r="K124" s="25">
        <f ref="K124:K124" t="array">MIN(IF('Lookups'!$H$3:$H$250&gt;'Data'!K124,'Lookups'!$E$3:$E$250))*Area!K124</f>
        <v/>
      </c>
      <c r="L124" s="25">
        <f ref="L124:L124" t="array">MIN(IF('Lookups'!$H$3:$H$250&gt;'Data'!L124,'Lookups'!$E$3:$E$250))*Area!L124</f>
        <v/>
      </c>
    </row>
    <row r="125">
      <c r="A125" s="16">
        <f>'Capacity'!A125</f>
        <v/>
      </c>
      <c r="B125" s="16">
        <f>'Capacity'!B125</f>
        <v/>
      </c>
      <c r="C125" s="25">
        <f ref="C125:C125" t="array">MIN(IF('Lookups'!$H$3:$H$250&gt;'Data'!C125,'Lookups'!$E$3:$E$250))*Area!C125</f>
        <v/>
      </c>
      <c r="D125" s="25">
        <f ref="D125:D125" t="array">MIN(IF('Lookups'!$H$3:$H$250&gt;'Data'!D125,'Lookups'!$E$3:$E$250))*Area!D125</f>
        <v/>
      </c>
      <c r="E125" s="25">
        <f ref="E125:E125" t="array">MIN(IF('Lookups'!$H$3:$H$250&gt;'Data'!E125,'Lookups'!$E$3:$E$250))*Area!E125</f>
        <v/>
      </c>
      <c r="F125" s="25">
        <f ref="F125:F125" t="array">MIN(IF('Lookups'!$H$3:$H$250&gt;'Data'!F125,'Lookups'!$E$3:$E$250))*Area!F125</f>
        <v/>
      </c>
      <c r="G125" s="25">
        <f ref="G125:G125" t="array">MIN(IF('Lookups'!$H$3:$H$250&gt;'Data'!G125,'Lookups'!$E$3:$E$250))*Area!G125</f>
        <v/>
      </c>
      <c r="H125" s="25">
        <f ref="H125:H125" t="array">MIN(IF('Lookups'!$H$3:$H$250&gt;'Data'!H125,'Lookups'!$E$3:$E$250))*Area!H125</f>
        <v/>
      </c>
      <c r="I125" s="25">
        <f ref="I125:I125" t="array">MIN(IF('Lookups'!$H$3:$H$250&gt;'Data'!I125,'Lookups'!$E$3:$E$250))*Area!I125</f>
        <v/>
      </c>
      <c r="J125" s="25">
        <f ref="J125:J125" t="array">MIN(IF('Lookups'!$H$3:$H$250&gt;'Data'!J125,'Lookups'!$E$3:$E$250))*Area!J125</f>
        <v/>
      </c>
      <c r="K125" s="25">
        <f ref="K125:K125" t="array">MIN(IF('Lookups'!$H$3:$H$250&gt;'Data'!K125,'Lookups'!$E$3:$E$250))*Area!K125</f>
        <v/>
      </c>
      <c r="L125" s="25">
        <f ref="L125:L125" t="array">MIN(IF('Lookups'!$H$3:$H$250&gt;'Data'!L125,'Lookups'!$E$3:$E$250))*Area!L125</f>
        <v/>
      </c>
    </row>
    <row r="126">
      <c r="A126" s="16">
        <f>'Capacity'!A126</f>
        <v/>
      </c>
      <c r="B126" s="16">
        <f>'Capacity'!B126</f>
        <v/>
      </c>
      <c r="C126" s="25">
        <f ref="C126:C126" t="array">MIN(IF('Lookups'!$H$3:$H$250&gt;'Data'!C126,'Lookups'!$E$3:$E$250))*Area!C126</f>
        <v/>
      </c>
      <c r="D126" s="25">
        <f ref="D126:D126" t="array">MIN(IF('Lookups'!$H$3:$H$250&gt;'Data'!D126,'Lookups'!$E$3:$E$250))*Area!D126</f>
        <v/>
      </c>
      <c r="E126" s="25">
        <f ref="E126:E126" t="array">MIN(IF('Lookups'!$H$3:$H$250&gt;'Data'!E126,'Lookups'!$E$3:$E$250))*Area!E126</f>
        <v/>
      </c>
      <c r="F126" s="25">
        <f ref="F126:F126" t="array">MIN(IF('Lookups'!$H$3:$H$250&gt;'Data'!F126,'Lookups'!$E$3:$E$250))*Area!F126</f>
        <v/>
      </c>
      <c r="G126" s="25">
        <f ref="G126:G126" t="array">MIN(IF('Lookups'!$H$3:$H$250&gt;'Data'!G126,'Lookups'!$E$3:$E$250))*Area!G126</f>
        <v/>
      </c>
      <c r="H126" s="25">
        <f ref="H126:H126" t="array">MIN(IF('Lookups'!$H$3:$H$250&gt;'Data'!H126,'Lookups'!$E$3:$E$250))*Area!H126</f>
        <v/>
      </c>
      <c r="I126" s="25">
        <f ref="I126:I126" t="array">MIN(IF('Lookups'!$H$3:$H$250&gt;'Data'!I126,'Lookups'!$E$3:$E$250))*Area!I126</f>
        <v/>
      </c>
      <c r="J126" s="25">
        <f ref="J126:J126" t="array">MIN(IF('Lookups'!$H$3:$H$250&gt;'Data'!J126,'Lookups'!$E$3:$E$250))*Area!J126</f>
        <v/>
      </c>
      <c r="K126" s="25">
        <f ref="K126:K126" t="array">MIN(IF('Lookups'!$H$3:$H$250&gt;'Data'!K126,'Lookups'!$E$3:$E$250))*Area!K126</f>
        <v/>
      </c>
      <c r="L126" s="25">
        <f ref="L126:L126" t="array">MIN(IF('Lookups'!$H$3:$H$250&gt;'Data'!L126,'Lookups'!$E$3:$E$250))*Area!L126</f>
        <v/>
      </c>
    </row>
    <row r="127">
      <c r="A127" s="16">
        <f>'Capacity'!A127</f>
        <v/>
      </c>
      <c r="B127" s="16">
        <f>'Capacity'!B127</f>
        <v/>
      </c>
      <c r="C127" s="25">
        <f ref="C127:C127" t="array">MIN(IF('Lookups'!$H$3:$H$250&gt;'Data'!C127,'Lookups'!$E$3:$E$250))*Area!C127</f>
        <v/>
      </c>
      <c r="D127" s="25">
        <f ref="D127:D127" t="array">MIN(IF('Lookups'!$H$3:$H$250&gt;'Data'!D127,'Lookups'!$E$3:$E$250))*Area!D127</f>
        <v/>
      </c>
      <c r="E127" s="25">
        <f ref="E127:E127" t="array">MIN(IF('Lookups'!$H$3:$H$250&gt;'Data'!E127,'Lookups'!$E$3:$E$250))*Area!E127</f>
        <v/>
      </c>
      <c r="F127" s="25">
        <f ref="F127:F127" t="array">MIN(IF('Lookups'!$H$3:$H$250&gt;'Data'!F127,'Lookups'!$E$3:$E$250))*Area!F127</f>
        <v/>
      </c>
      <c r="G127" s="25">
        <f ref="G127:G127" t="array">MIN(IF('Lookups'!$H$3:$H$250&gt;'Data'!G127,'Lookups'!$E$3:$E$250))*Area!G127</f>
        <v/>
      </c>
      <c r="H127" s="25">
        <f ref="H127:H127" t="array">MIN(IF('Lookups'!$H$3:$H$250&gt;'Data'!H127,'Lookups'!$E$3:$E$250))*Area!H127</f>
        <v/>
      </c>
      <c r="I127" s="25">
        <f ref="I127:I127" t="array">MIN(IF('Lookups'!$H$3:$H$250&gt;'Data'!I127,'Lookups'!$E$3:$E$250))*Area!I127</f>
        <v/>
      </c>
      <c r="J127" s="25">
        <f ref="J127:J127" t="array">MIN(IF('Lookups'!$H$3:$H$250&gt;'Data'!J127,'Lookups'!$E$3:$E$250))*Area!J127</f>
        <v/>
      </c>
      <c r="K127" s="25">
        <f ref="K127:K127" t="array">MIN(IF('Lookups'!$H$3:$H$250&gt;'Data'!K127,'Lookups'!$E$3:$E$250))*Area!K127</f>
        <v/>
      </c>
      <c r="L127" s="25">
        <f ref="L127:L127" t="array">MIN(IF('Lookups'!$H$3:$H$250&gt;'Data'!L127,'Lookups'!$E$3:$E$250))*Area!L127</f>
        <v/>
      </c>
    </row>
    <row r="128">
      <c r="A128" s="16">
        <f>'Capacity'!A128</f>
        <v/>
      </c>
      <c r="B128" s="16">
        <f>'Capacity'!B128</f>
        <v/>
      </c>
      <c r="C128" s="25">
        <f ref="C128:C128" t="array">MIN(IF('Lookups'!$H$3:$H$250&gt;'Data'!C128,'Lookups'!$E$3:$E$250))*Area!C128</f>
        <v/>
      </c>
      <c r="D128" s="25">
        <f ref="D128:D128" t="array">MIN(IF('Lookups'!$H$3:$H$250&gt;'Data'!D128,'Lookups'!$E$3:$E$250))*Area!D128</f>
        <v/>
      </c>
      <c r="E128" s="25">
        <f ref="E128:E128" t="array">MIN(IF('Lookups'!$H$3:$H$250&gt;'Data'!E128,'Lookups'!$E$3:$E$250))*Area!E128</f>
        <v/>
      </c>
      <c r="F128" s="25">
        <f ref="F128:F128" t="array">MIN(IF('Lookups'!$H$3:$H$250&gt;'Data'!F128,'Lookups'!$E$3:$E$250))*Area!F128</f>
        <v/>
      </c>
      <c r="G128" s="25">
        <f ref="G128:G128" t="array">MIN(IF('Lookups'!$H$3:$H$250&gt;'Data'!G128,'Lookups'!$E$3:$E$250))*Area!G128</f>
        <v/>
      </c>
      <c r="H128" s="25">
        <f ref="H128:H128" t="array">MIN(IF('Lookups'!$H$3:$H$250&gt;'Data'!H128,'Lookups'!$E$3:$E$250))*Area!H128</f>
        <v/>
      </c>
      <c r="I128" s="25">
        <f ref="I128:I128" t="array">MIN(IF('Lookups'!$H$3:$H$250&gt;'Data'!I128,'Lookups'!$E$3:$E$250))*Area!I128</f>
        <v/>
      </c>
      <c r="J128" s="25">
        <f ref="J128:J128" t="array">MIN(IF('Lookups'!$H$3:$H$250&gt;'Data'!J128,'Lookups'!$E$3:$E$250))*Area!J128</f>
        <v/>
      </c>
      <c r="K128" s="25">
        <f ref="K128:K128" t="array">MIN(IF('Lookups'!$H$3:$H$250&gt;'Data'!K128,'Lookups'!$E$3:$E$250))*Area!K128</f>
        <v/>
      </c>
      <c r="L128" s="25">
        <f ref="L128:L128" t="array">MIN(IF('Lookups'!$H$3:$H$250&gt;'Data'!L128,'Lookups'!$E$3:$E$250))*Area!L128</f>
        <v/>
      </c>
    </row>
    <row r="129">
      <c r="A129" s="16">
        <f>'Capacity'!A129</f>
        <v/>
      </c>
      <c r="B129" s="16">
        <f>'Capacity'!B129</f>
        <v/>
      </c>
      <c r="C129" s="25">
        <f ref="C129:C129" t="array">MIN(IF('Lookups'!$H$3:$H$250&gt;'Data'!C129,'Lookups'!$E$3:$E$250))*Area!C129</f>
        <v/>
      </c>
      <c r="D129" s="25">
        <f ref="D129:D129" t="array">MIN(IF('Lookups'!$H$3:$H$250&gt;'Data'!D129,'Lookups'!$E$3:$E$250))*Area!D129</f>
        <v/>
      </c>
      <c r="E129" s="25">
        <f ref="E129:E129" t="array">MIN(IF('Lookups'!$H$3:$H$250&gt;'Data'!E129,'Lookups'!$E$3:$E$250))*Area!E129</f>
        <v/>
      </c>
      <c r="F129" s="25">
        <f ref="F129:F129" t="array">MIN(IF('Lookups'!$H$3:$H$250&gt;'Data'!F129,'Lookups'!$E$3:$E$250))*Area!F129</f>
        <v/>
      </c>
      <c r="G129" s="25">
        <f ref="G129:G129" t="array">MIN(IF('Lookups'!$H$3:$H$250&gt;'Data'!G129,'Lookups'!$E$3:$E$250))*Area!G129</f>
        <v/>
      </c>
      <c r="H129" s="25">
        <f ref="H129:H129" t="array">MIN(IF('Lookups'!$H$3:$H$250&gt;'Data'!H129,'Lookups'!$E$3:$E$250))*Area!H129</f>
        <v/>
      </c>
      <c r="I129" s="25">
        <f ref="I129:I129" t="array">MIN(IF('Lookups'!$H$3:$H$250&gt;'Data'!I129,'Lookups'!$E$3:$E$250))*Area!I129</f>
        <v/>
      </c>
      <c r="J129" s="25">
        <f ref="J129:J129" t="array">MIN(IF('Lookups'!$H$3:$H$250&gt;'Data'!J129,'Lookups'!$E$3:$E$250))*Area!J129</f>
        <v/>
      </c>
      <c r="K129" s="25">
        <f ref="K129:K129" t="array">MIN(IF('Lookups'!$H$3:$H$250&gt;'Data'!K129,'Lookups'!$E$3:$E$250))*Area!K129</f>
        <v/>
      </c>
      <c r="L129" s="25">
        <f ref="L129:L129" t="array">MIN(IF('Lookups'!$H$3:$H$250&gt;'Data'!L129,'Lookups'!$E$3:$E$250))*Area!L129</f>
        <v/>
      </c>
    </row>
    <row r="130">
      <c r="A130" s="16">
        <f>'Capacity'!A130</f>
        <v/>
      </c>
      <c r="B130" s="16">
        <f>'Capacity'!B130</f>
        <v/>
      </c>
      <c r="C130" s="25">
        <f ref="C130:C130" t="array">MIN(IF('Lookups'!$H$3:$H$250&gt;'Data'!C130,'Lookups'!$E$3:$E$250))*Area!C130</f>
        <v/>
      </c>
      <c r="D130" s="25">
        <f ref="D130:D130" t="array">MIN(IF('Lookups'!$H$3:$H$250&gt;'Data'!D130,'Lookups'!$E$3:$E$250))*Area!D130</f>
        <v/>
      </c>
      <c r="E130" s="25">
        <f ref="E130:E130" t="array">MIN(IF('Lookups'!$H$3:$H$250&gt;'Data'!E130,'Lookups'!$E$3:$E$250))*Area!E130</f>
        <v/>
      </c>
      <c r="F130" s="25">
        <f ref="F130:F130" t="array">MIN(IF('Lookups'!$H$3:$H$250&gt;'Data'!F130,'Lookups'!$E$3:$E$250))*Area!F130</f>
        <v/>
      </c>
      <c r="G130" s="25">
        <f ref="G130:G130" t="array">MIN(IF('Lookups'!$H$3:$H$250&gt;'Data'!G130,'Lookups'!$E$3:$E$250))*Area!G130</f>
        <v/>
      </c>
      <c r="H130" s="25">
        <f ref="H130:H130" t="array">MIN(IF('Lookups'!$H$3:$H$250&gt;'Data'!H130,'Lookups'!$E$3:$E$250))*Area!H130</f>
        <v/>
      </c>
      <c r="I130" s="25">
        <f ref="I130:I130" t="array">MIN(IF('Lookups'!$H$3:$H$250&gt;'Data'!I130,'Lookups'!$E$3:$E$250))*Area!I130</f>
        <v/>
      </c>
      <c r="J130" s="25">
        <f ref="J130:J130" t="array">MIN(IF('Lookups'!$H$3:$H$250&gt;'Data'!J130,'Lookups'!$E$3:$E$250))*Area!J130</f>
        <v/>
      </c>
      <c r="K130" s="25">
        <f ref="K130:K130" t="array">MIN(IF('Lookups'!$H$3:$H$250&gt;'Data'!K130,'Lookups'!$E$3:$E$250))*Area!K130</f>
        <v/>
      </c>
      <c r="L130" s="25">
        <f ref="L130:L130" t="array">MIN(IF('Lookups'!$H$3:$H$250&gt;'Data'!L130,'Lookups'!$E$3:$E$250))*Area!L130</f>
        <v/>
      </c>
    </row>
    <row r="131">
      <c r="A131" s="16">
        <f>'Capacity'!A131</f>
        <v/>
      </c>
      <c r="B131" s="16">
        <f>'Capacity'!B131</f>
        <v/>
      </c>
      <c r="C131" s="25">
        <f ref="C131:C131" t="array">MIN(IF('Lookups'!$H$3:$H$250&gt;'Data'!C131,'Lookups'!$E$3:$E$250))*Area!C131</f>
        <v/>
      </c>
      <c r="D131" s="25">
        <f ref="D131:D131" t="array">MIN(IF('Lookups'!$H$3:$H$250&gt;'Data'!D131,'Lookups'!$E$3:$E$250))*Area!D131</f>
        <v/>
      </c>
      <c r="E131" s="25">
        <f ref="E131:E131" t="array">MIN(IF('Lookups'!$H$3:$H$250&gt;'Data'!E131,'Lookups'!$E$3:$E$250))*Area!E131</f>
        <v/>
      </c>
      <c r="F131" s="25">
        <f ref="F131:F131" t="array">MIN(IF('Lookups'!$H$3:$H$250&gt;'Data'!F131,'Lookups'!$E$3:$E$250))*Area!F131</f>
        <v/>
      </c>
      <c r="G131" s="25">
        <f ref="G131:G131" t="array">MIN(IF('Lookups'!$H$3:$H$250&gt;'Data'!G131,'Lookups'!$E$3:$E$250))*Area!G131</f>
        <v/>
      </c>
      <c r="H131" s="25">
        <f ref="H131:H131" t="array">MIN(IF('Lookups'!$H$3:$H$250&gt;'Data'!H131,'Lookups'!$E$3:$E$250))*Area!H131</f>
        <v/>
      </c>
      <c r="I131" s="25">
        <f ref="I131:I131" t="array">MIN(IF('Lookups'!$H$3:$H$250&gt;'Data'!I131,'Lookups'!$E$3:$E$250))*Area!I131</f>
        <v/>
      </c>
      <c r="J131" s="25">
        <f ref="J131:J131" t="array">MIN(IF('Lookups'!$H$3:$H$250&gt;'Data'!J131,'Lookups'!$E$3:$E$250))*Area!J131</f>
        <v/>
      </c>
      <c r="K131" s="25">
        <f ref="K131:K131" t="array">MIN(IF('Lookups'!$H$3:$H$250&gt;'Data'!K131,'Lookups'!$E$3:$E$250))*Area!K131</f>
        <v/>
      </c>
      <c r="L131" s="25">
        <f ref="L131:L131" t="array">MIN(IF('Lookups'!$H$3:$H$250&gt;'Data'!L131,'Lookups'!$E$3:$E$250))*Area!L131</f>
        <v/>
      </c>
    </row>
    <row r="132">
      <c r="A132" s="16">
        <f>'Capacity'!A132</f>
        <v/>
      </c>
      <c r="B132" s="16">
        <f>'Capacity'!B132</f>
        <v/>
      </c>
      <c r="C132" s="25">
        <f ref="C132:C132" t="array">MIN(IF('Lookups'!$H$3:$H$250&gt;'Data'!C132,'Lookups'!$E$3:$E$250))*Area!C132</f>
        <v/>
      </c>
      <c r="D132" s="25">
        <f ref="D132:D132" t="array">MIN(IF('Lookups'!$H$3:$H$250&gt;'Data'!D132,'Lookups'!$E$3:$E$250))*Area!D132</f>
        <v/>
      </c>
      <c r="E132" s="25">
        <f ref="E132:E132" t="array">MIN(IF('Lookups'!$H$3:$H$250&gt;'Data'!E132,'Lookups'!$E$3:$E$250))*Area!E132</f>
        <v/>
      </c>
      <c r="F132" s="25">
        <f ref="F132:F132" t="array">MIN(IF('Lookups'!$H$3:$H$250&gt;'Data'!F132,'Lookups'!$E$3:$E$250))*Area!F132</f>
        <v/>
      </c>
      <c r="G132" s="25">
        <f ref="G132:G132" t="array">MIN(IF('Lookups'!$H$3:$H$250&gt;'Data'!G132,'Lookups'!$E$3:$E$250))*Area!G132</f>
        <v/>
      </c>
      <c r="H132" s="25">
        <f ref="H132:H132" t="array">MIN(IF('Lookups'!$H$3:$H$250&gt;'Data'!H132,'Lookups'!$E$3:$E$250))*Area!H132</f>
        <v/>
      </c>
      <c r="I132" s="25">
        <f ref="I132:I132" t="array">MIN(IF('Lookups'!$H$3:$H$250&gt;'Data'!I132,'Lookups'!$E$3:$E$250))*Area!I132</f>
        <v/>
      </c>
      <c r="J132" s="25">
        <f ref="J132:J132" t="array">MIN(IF('Lookups'!$H$3:$H$250&gt;'Data'!J132,'Lookups'!$E$3:$E$250))*Area!J132</f>
        <v/>
      </c>
      <c r="K132" s="25">
        <f ref="K132:K132" t="array">MIN(IF('Lookups'!$H$3:$H$250&gt;'Data'!K132,'Lookups'!$E$3:$E$250))*Area!K132</f>
        <v/>
      </c>
      <c r="L132" s="25">
        <f ref="L132:L132" t="array">MIN(IF('Lookups'!$H$3:$H$250&gt;'Data'!L132,'Lookups'!$E$3:$E$250))*Area!L132</f>
        <v/>
      </c>
    </row>
    <row r="133">
      <c r="A133" s="16">
        <f>'Capacity'!A133</f>
        <v/>
      </c>
      <c r="B133" s="16">
        <f>'Capacity'!B133</f>
        <v/>
      </c>
      <c r="C133" s="25">
        <f ref="C133:C133" t="array">MIN(IF('Lookups'!$H$3:$H$250&gt;'Data'!C133,'Lookups'!$E$3:$E$250))*Area!C133</f>
        <v/>
      </c>
      <c r="D133" s="25">
        <f ref="D133:D133" t="array">MIN(IF('Lookups'!$H$3:$H$250&gt;'Data'!D133,'Lookups'!$E$3:$E$250))*Area!D133</f>
        <v/>
      </c>
      <c r="E133" s="25">
        <f ref="E133:E133" t="array">MIN(IF('Lookups'!$H$3:$H$250&gt;'Data'!E133,'Lookups'!$E$3:$E$250))*Area!E133</f>
        <v/>
      </c>
      <c r="F133" s="25">
        <f ref="F133:F133" t="array">MIN(IF('Lookups'!$H$3:$H$250&gt;'Data'!F133,'Lookups'!$E$3:$E$250))*Area!F133</f>
        <v/>
      </c>
      <c r="G133" s="25">
        <f ref="G133:G133" t="array">MIN(IF('Lookups'!$H$3:$H$250&gt;'Data'!G133,'Lookups'!$E$3:$E$250))*Area!G133</f>
        <v/>
      </c>
      <c r="H133" s="25">
        <f ref="H133:H133" t="array">MIN(IF('Lookups'!$H$3:$H$250&gt;'Data'!H133,'Lookups'!$E$3:$E$250))*Area!H133</f>
        <v/>
      </c>
      <c r="I133" s="25">
        <f ref="I133:I133" t="array">MIN(IF('Lookups'!$H$3:$H$250&gt;'Data'!I133,'Lookups'!$E$3:$E$250))*Area!I133</f>
        <v/>
      </c>
      <c r="J133" s="25">
        <f ref="J133:J133" t="array">MIN(IF('Lookups'!$H$3:$H$250&gt;'Data'!J133,'Lookups'!$E$3:$E$250))*Area!J133</f>
        <v/>
      </c>
      <c r="K133" s="25">
        <f ref="K133:K133" t="array">MIN(IF('Lookups'!$H$3:$H$250&gt;'Data'!K133,'Lookups'!$E$3:$E$250))*Area!K133</f>
        <v/>
      </c>
      <c r="L133" s="25">
        <f ref="L133:L133" t="array">MIN(IF('Lookups'!$H$3:$H$250&gt;'Data'!L133,'Lookups'!$E$3:$E$250))*Area!L133</f>
        <v/>
      </c>
    </row>
    <row r="134">
      <c r="A134" s="16">
        <f>'Capacity'!A134</f>
        <v/>
      </c>
      <c r="B134" s="16">
        <f>'Capacity'!B134</f>
        <v/>
      </c>
      <c r="C134" s="25">
        <f ref="C134:C134" t="array">MIN(IF('Lookups'!$H$3:$H$250&gt;'Data'!C134,'Lookups'!$E$3:$E$250))*Area!C134</f>
        <v/>
      </c>
      <c r="D134" s="25">
        <f ref="D134:D134" t="array">MIN(IF('Lookups'!$H$3:$H$250&gt;'Data'!D134,'Lookups'!$E$3:$E$250))*Area!D134</f>
        <v/>
      </c>
      <c r="E134" s="25">
        <f ref="E134:E134" t="array">MIN(IF('Lookups'!$H$3:$H$250&gt;'Data'!E134,'Lookups'!$E$3:$E$250))*Area!E134</f>
        <v/>
      </c>
      <c r="F134" s="25">
        <f ref="F134:F134" t="array">MIN(IF('Lookups'!$H$3:$H$250&gt;'Data'!F134,'Lookups'!$E$3:$E$250))*Area!F134</f>
        <v/>
      </c>
      <c r="G134" s="25">
        <f ref="G134:G134" t="array">MIN(IF('Lookups'!$H$3:$H$250&gt;'Data'!G134,'Lookups'!$E$3:$E$250))*Area!G134</f>
        <v/>
      </c>
      <c r="H134" s="25">
        <f ref="H134:H134" t="array">MIN(IF('Lookups'!$H$3:$H$250&gt;'Data'!H134,'Lookups'!$E$3:$E$250))*Area!H134</f>
        <v/>
      </c>
      <c r="I134" s="25">
        <f ref="I134:I134" t="array">MIN(IF('Lookups'!$H$3:$H$250&gt;'Data'!I134,'Lookups'!$E$3:$E$250))*Area!I134</f>
        <v/>
      </c>
      <c r="J134" s="25">
        <f ref="J134:J134" t="array">MIN(IF('Lookups'!$H$3:$H$250&gt;'Data'!J134,'Lookups'!$E$3:$E$250))*Area!J134</f>
        <v/>
      </c>
      <c r="K134" s="25">
        <f ref="K134:K134" t="array">MIN(IF('Lookups'!$H$3:$H$250&gt;'Data'!K134,'Lookups'!$E$3:$E$250))*Area!K134</f>
        <v/>
      </c>
      <c r="L134" s="25">
        <f ref="L134:L134" t="array">MIN(IF('Lookups'!$H$3:$H$250&gt;'Data'!L134,'Lookups'!$E$3:$E$250))*Area!L134</f>
        <v/>
      </c>
    </row>
    <row r="135">
      <c r="A135" s="16">
        <f>'Capacity'!A135</f>
        <v/>
      </c>
      <c r="B135" s="16">
        <f>'Capacity'!B135</f>
        <v/>
      </c>
      <c r="C135" s="25">
        <f ref="C135:C135" t="array">MIN(IF('Lookups'!$H$3:$H$250&gt;'Data'!C135,'Lookups'!$E$3:$E$250))*Area!C135</f>
        <v/>
      </c>
      <c r="D135" s="25">
        <f ref="D135:D135" t="array">MIN(IF('Lookups'!$H$3:$H$250&gt;'Data'!D135,'Lookups'!$E$3:$E$250))*Area!D135</f>
        <v/>
      </c>
      <c r="E135" s="25">
        <f ref="E135:E135" t="array">MIN(IF('Lookups'!$H$3:$H$250&gt;'Data'!E135,'Lookups'!$E$3:$E$250))*Area!E135</f>
        <v/>
      </c>
      <c r="F135" s="25">
        <f ref="F135:F135" t="array">MIN(IF('Lookups'!$H$3:$H$250&gt;'Data'!F135,'Lookups'!$E$3:$E$250))*Area!F135</f>
        <v/>
      </c>
      <c r="G135" s="25">
        <f ref="G135:G135" t="array">MIN(IF('Lookups'!$H$3:$H$250&gt;'Data'!G135,'Lookups'!$E$3:$E$250))*Area!G135</f>
        <v/>
      </c>
      <c r="H135" s="25">
        <f ref="H135:H135" t="array">MIN(IF('Lookups'!$H$3:$H$250&gt;'Data'!H135,'Lookups'!$E$3:$E$250))*Area!H135</f>
        <v/>
      </c>
      <c r="I135" s="25">
        <f ref="I135:I135" t="array">MIN(IF('Lookups'!$H$3:$H$250&gt;'Data'!I135,'Lookups'!$E$3:$E$250))*Area!I135</f>
        <v/>
      </c>
      <c r="J135" s="25">
        <f ref="J135:J135" t="array">MIN(IF('Lookups'!$H$3:$H$250&gt;'Data'!J135,'Lookups'!$E$3:$E$250))*Area!J135</f>
        <v/>
      </c>
      <c r="K135" s="25">
        <f ref="K135:K135" t="array">MIN(IF('Lookups'!$H$3:$H$250&gt;'Data'!K135,'Lookups'!$E$3:$E$250))*Area!K135</f>
        <v/>
      </c>
      <c r="L135" s="25">
        <f ref="L135:L135" t="array">MIN(IF('Lookups'!$H$3:$H$250&gt;'Data'!L135,'Lookups'!$E$3:$E$250))*Area!L135</f>
        <v/>
      </c>
    </row>
    <row r="136">
      <c r="A136" s="16">
        <f>'Capacity'!A136</f>
        <v/>
      </c>
      <c r="B136" s="16">
        <f>'Capacity'!B136</f>
        <v/>
      </c>
      <c r="C136" s="25">
        <f ref="C136:C136" t="array">MIN(IF('Lookups'!$H$3:$H$250&gt;'Data'!C136,'Lookups'!$E$3:$E$250))*Area!C136</f>
        <v/>
      </c>
      <c r="D136" s="25">
        <f ref="D136:D136" t="array">MIN(IF('Lookups'!$H$3:$H$250&gt;'Data'!D136,'Lookups'!$E$3:$E$250))*Area!D136</f>
        <v/>
      </c>
      <c r="E136" s="25">
        <f ref="E136:E136" t="array">MIN(IF('Lookups'!$H$3:$H$250&gt;'Data'!E136,'Lookups'!$E$3:$E$250))*Area!E136</f>
        <v/>
      </c>
      <c r="F136" s="25">
        <f ref="F136:F136" t="array">MIN(IF('Lookups'!$H$3:$H$250&gt;'Data'!F136,'Lookups'!$E$3:$E$250))*Area!F136</f>
        <v/>
      </c>
      <c r="G136" s="25">
        <f ref="G136:G136" t="array">MIN(IF('Lookups'!$H$3:$H$250&gt;'Data'!G136,'Lookups'!$E$3:$E$250))*Area!G136</f>
        <v/>
      </c>
      <c r="H136" s="25">
        <f ref="H136:H136" t="array">MIN(IF('Lookups'!$H$3:$H$250&gt;'Data'!H136,'Lookups'!$E$3:$E$250))*Area!H136</f>
        <v/>
      </c>
      <c r="I136" s="25">
        <f ref="I136:I136" t="array">MIN(IF('Lookups'!$H$3:$H$250&gt;'Data'!I136,'Lookups'!$E$3:$E$250))*Area!I136</f>
        <v/>
      </c>
      <c r="J136" s="25">
        <f ref="J136:J136" t="array">MIN(IF('Lookups'!$H$3:$H$250&gt;'Data'!J136,'Lookups'!$E$3:$E$250))*Area!J136</f>
        <v/>
      </c>
      <c r="K136" s="25">
        <f ref="K136:K136" t="array">MIN(IF('Lookups'!$H$3:$H$250&gt;'Data'!K136,'Lookups'!$E$3:$E$250))*Area!K136</f>
        <v/>
      </c>
      <c r="L136" s="25">
        <f ref="L136:L136" t="array">MIN(IF('Lookups'!$H$3:$H$250&gt;'Data'!L136,'Lookups'!$E$3:$E$250))*Area!L136</f>
        <v/>
      </c>
    </row>
    <row r="137">
      <c r="A137" s="16">
        <f>'Capacity'!A137</f>
        <v/>
      </c>
      <c r="B137" s="16">
        <f>'Capacity'!B137</f>
        <v/>
      </c>
      <c r="C137" s="25">
        <f ref="C137:C137" t="array">MIN(IF('Lookups'!$H$3:$H$250&gt;'Data'!C137,'Lookups'!$E$3:$E$250))*Area!C137</f>
        <v/>
      </c>
      <c r="D137" s="25">
        <f ref="D137:D137" t="array">MIN(IF('Lookups'!$H$3:$H$250&gt;'Data'!D137,'Lookups'!$E$3:$E$250))*Area!D137</f>
        <v/>
      </c>
      <c r="E137" s="25">
        <f ref="E137:E137" t="array">MIN(IF('Lookups'!$H$3:$H$250&gt;'Data'!E137,'Lookups'!$E$3:$E$250))*Area!E137</f>
        <v/>
      </c>
      <c r="F137" s="25">
        <f ref="F137:F137" t="array">MIN(IF('Lookups'!$H$3:$H$250&gt;'Data'!F137,'Lookups'!$E$3:$E$250))*Area!F137</f>
        <v/>
      </c>
      <c r="G137" s="25">
        <f ref="G137:G137" t="array">MIN(IF('Lookups'!$H$3:$H$250&gt;'Data'!G137,'Lookups'!$E$3:$E$250))*Area!G137</f>
        <v/>
      </c>
      <c r="H137" s="25">
        <f ref="H137:H137" t="array">MIN(IF('Lookups'!$H$3:$H$250&gt;'Data'!H137,'Lookups'!$E$3:$E$250))*Area!H137</f>
        <v/>
      </c>
      <c r="I137" s="25">
        <f ref="I137:I137" t="array">MIN(IF('Lookups'!$H$3:$H$250&gt;'Data'!I137,'Lookups'!$E$3:$E$250))*Area!I137</f>
        <v/>
      </c>
      <c r="J137" s="25">
        <f ref="J137:J137" t="array">MIN(IF('Lookups'!$H$3:$H$250&gt;'Data'!J137,'Lookups'!$E$3:$E$250))*Area!J137</f>
        <v/>
      </c>
      <c r="K137" s="25">
        <f ref="K137:K137" t="array">MIN(IF('Lookups'!$H$3:$H$250&gt;'Data'!K137,'Lookups'!$E$3:$E$250))*Area!K137</f>
        <v/>
      </c>
      <c r="L137" s="25">
        <f ref="L137:L137" t="array">MIN(IF('Lookups'!$H$3:$H$250&gt;'Data'!L137,'Lookups'!$E$3:$E$250))*Area!L137</f>
        <v/>
      </c>
    </row>
    <row r="138">
      <c r="A138" s="16">
        <f>'Capacity'!A138</f>
        <v/>
      </c>
      <c r="B138" s="16">
        <f>'Capacity'!B138</f>
        <v/>
      </c>
      <c r="C138" s="25">
        <f ref="C138:C138" t="array">MIN(IF('Lookups'!$H$3:$H$250&gt;'Data'!C138,'Lookups'!$E$3:$E$250))*Area!C138</f>
        <v/>
      </c>
      <c r="D138" s="25">
        <f ref="D138:D138" t="array">MIN(IF('Lookups'!$H$3:$H$250&gt;'Data'!D138,'Lookups'!$E$3:$E$250))*Area!D138</f>
        <v/>
      </c>
      <c r="E138" s="25">
        <f ref="E138:E138" t="array">MIN(IF('Lookups'!$H$3:$H$250&gt;'Data'!E138,'Lookups'!$E$3:$E$250))*Area!E138</f>
        <v/>
      </c>
      <c r="F138" s="25">
        <f ref="F138:F138" t="array">MIN(IF('Lookups'!$H$3:$H$250&gt;'Data'!F138,'Lookups'!$E$3:$E$250))*Area!F138</f>
        <v/>
      </c>
      <c r="G138" s="25">
        <f ref="G138:G138" t="array">MIN(IF('Lookups'!$H$3:$H$250&gt;'Data'!G138,'Lookups'!$E$3:$E$250))*Area!G138</f>
        <v/>
      </c>
      <c r="H138" s="25">
        <f ref="H138:H138" t="array">MIN(IF('Lookups'!$H$3:$H$250&gt;'Data'!H138,'Lookups'!$E$3:$E$250))*Area!H138</f>
        <v/>
      </c>
      <c r="I138" s="25">
        <f ref="I138:I138" t="array">MIN(IF('Lookups'!$H$3:$H$250&gt;'Data'!I138,'Lookups'!$E$3:$E$250))*Area!I138</f>
        <v/>
      </c>
      <c r="J138" s="25">
        <f ref="J138:J138" t="array">MIN(IF('Lookups'!$H$3:$H$250&gt;'Data'!J138,'Lookups'!$E$3:$E$250))*Area!J138</f>
        <v/>
      </c>
      <c r="K138" s="25">
        <f ref="K138:K138" t="array">MIN(IF('Lookups'!$H$3:$H$250&gt;'Data'!K138,'Lookups'!$E$3:$E$250))*Area!K138</f>
        <v/>
      </c>
      <c r="L138" s="25">
        <f ref="L138:L138" t="array">MIN(IF('Lookups'!$H$3:$H$250&gt;'Data'!L138,'Lookups'!$E$3:$E$250))*Area!L138</f>
        <v/>
      </c>
    </row>
    <row r="139">
      <c r="A139" s="16">
        <f>'Capacity'!A139</f>
        <v/>
      </c>
      <c r="B139" s="16">
        <f>'Capacity'!B139</f>
        <v/>
      </c>
      <c r="C139" s="25">
        <f ref="C139:C139" t="array">MIN(IF('Lookups'!$H$3:$H$250&gt;'Data'!C139,'Lookups'!$E$3:$E$250))*Area!C139</f>
        <v/>
      </c>
      <c r="D139" s="25">
        <f ref="D139:D139" t="array">MIN(IF('Lookups'!$H$3:$H$250&gt;'Data'!D139,'Lookups'!$E$3:$E$250))*Area!D139</f>
        <v/>
      </c>
      <c r="E139" s="25">
        <f ref="E139:E139" t="array">MIN(IF('Lookups'!$H$3:$H$250&gt;'Data'!E139,'Lookups'!$E$3:$E$250))*Area!E139</f>
        <v/>
      </c>
      <c r="F139" s="25">
        <f ref="F139:F139" t="array">MIN(IF('Lookups'!$H$3:$H$250&gt;'Data'!F139,'Lookups'!$E$3:$E$250))*Area!F139</f>
        <v/>
      </c>
      <c r="G139" s="25">
        <f ref="G139:G139" t="array">MIN(IF('Lookups'!$H$3:$H$250&gt;'Data'!G139,'Lookups'!$E$3:$E$250))*Area!G139</f>
        <v/>
      </c>
      <c r="H139" s="25">
        <f ref="H139:H139" t="array">MIN(IF('Lookups'!$H$3:$H$250&gt;'Data'!H139,'Lookups'!$E$3:$E$250))*Area!H139</f>
        <v/>
      </c>
      <c r="I139" s="25">
        <f ref="I139:I139" t="array">MIN(IF('Lookups'!$H$3:$H$250&gt;'Data'!I139,'Lookups'!$E$3:$E$250))*Area!I139</f>
        <v/>
      </c>
      <c r="J139" s="25">
        <f ref="J139:J139" t="array">MIN(IF('Lookups'!$H$3:$H$250&gt;'Data'!J139,'Lookups'!$E$3:$E$250))*Area!J139</f>
        <v/>
      </c>
      <c r="K139" s="25">
        <f ref="K139:K139" t="array">MIN(IF('Lookups'!$H$3:$H$250&gt;'Data'!K139,'Lookups'!$E$3:$E$250))*Area!K139</f>
        <v/>
      </c>
      <c r="L139" s="25">
        <f ref="L139:L139" t="array">MIN(IF('Lookups'!$H$3:$H$250&gt;'Data'!L139,'Lookups'!$E$3:$E$250))*Area!L139</f>
        <v/>
      </c>
    </row>
    <row r="140">
      <c r="A140" s="16">
        <f>'Capacity'!A140</f>
        <v/>
      </c>
      <c r="B140" s="16">
        <f>'Capacity'!B140</f>
        <v/>
      </c>
      <c r="C140" s="25">
        <f ref="C140:C140" t="array">MIN(IF('Lookups'!$H$3:$H$250&gt;'Data'!C140,'Lookups'!$E$3:$E$250))*Area!C140</f>
        <v/>
      </c>
      <c r="D140" s="25">
        <f ref="D140:D140" t="array">MIN(IF('Lookups'!$H$3:$H$250&gt;'Data'!D140,'Lookups'!$E$3:$E$250))*Area!D140</f>
        <v/>
      </c>
      <c r="E140" s="25">
        <f ref="E140:E140" t="array">MIN(IF('Lookups'!$H$3:$H$250&gt;'Data'!E140,'Lookups'!$E$3:$E$250))*Area!E140</f>
        <v/>
      </c>
      <c r="F140" s="25">
        <f ref="F140:F140" t="array">MIN(IF('Lookups'!$H$3:$H$250&gt;'Data'!F140,'Lookups'!$E$3:$E$250))*Area!F140</f>
        <v/>
      </c>
      <c r="G140" s="25">
        <f ref="G140:G140" t="array">MIN(IF('Lookups'!$H$3:$H$250&gt;'Data'!G140,'Lookups'!$E$3:$E$250))*Area!G140</f>
        <v/>
      </c>
      <c r="H140" s="25">
        <f ref="H140:H140" t="array">MIN(IF('Lookups'!$H$3:$H$250&gt;'Data'!H140,'Lookups'!$E$3:$E$250))*Area!H140</f>
        <v/>
      </c>
      <c r="I140" s="25">
        <f ref="I140:I140" t="array">MIN(IF('Lookups'!$H$3:$H$250&gt;'Data'!I140,'Lookups'!$E$3:$E$250))*Area!I140</f>
        <v/>
      </c>
      <c r="J140" s="25">
        <f ref="J140:J140" t="array">MIN(IF('Lookups'!$H$3:$H$250&gt;'Data'!J140,'Lookups'!$E$3:$E$250))*Area!J140</f>
        <v/>
      </c>
      <c r="K140" s="25">
        <f ref="K140:K140" t="array">MIN(IF('Lookups'!$H$3:$H$250&gt;'Data'!K140,'Lookups'!$E$3:$E$250))*Area!K140</f>
        <v/>
      </c>
      <c r="L140" s="25">
        <f ref="L140:L140" t="array">MIN(IF('Lookups'!$H$3:$H$250&gt;'Data'!L140,'Lookups'!$E$3:$E$250))*Area!L140</f>
        <v/>
      </c>
    </row>
    <row r="141">
      <c r="A141" s="16">
        <f>'Capacity'!A141</f>
        <v/>
      </c>
      <c r="B141" s="16">
        <f>'Capacity'!B141</f>
        <v/>
      </c>
      <c r="C141" s="25">
        <f ref="C141:C141" t="array">MIN(IF('Lookups'!$H$3:$H$250&gt;'Data'!C141,'Lookups'!$E$3:$E$250))*Area!C141</f>
        <v/>
      </c>
      <c r="D141" s="25">
        <f ref="D141:D141" t="array">MIN(IF('Lookups'!$H$3:$H$250&gt;'Data'!D141,'Lookups'!$E$3:$E$250))*Area!D141</f>
        <v/>
      </c>
      <c r="E141" s="25">
        <f ref="E141:E141" t="array">MIN(IF('Lookups'!$H$3:$H$250&gt;'Data'!E141,'Lookups'!$E$3:$E$250))*Area!E141</f>
        <v/>
      </c>
      <c r="F141" s="25">
        <f ref="F141:F141" t="array">MIN(IF('Lookups'!$H$3:$H$250&gt;'Data'!F141,'Lookups'!$E$3:$E$250))*Area!F141</f>
        <v/>
      </c>
      <c r="G141" s="25">
        <f ref="G141:G141" t="array">MIN(IF('Lookups'!$H$3:$H$250&gt;'Data'!G141,'Lookups'!$E$3:$E$250))*Area!G141</f>
        <v/>
      </c>
      <c r="H141" s="25">
        <f ref="H141:H141" t="array">MIN(IF('Lookups'!$H$3:$H$250&gt;'Data'!H141,'Lookups'!$E$3:$E$250))*Area!H141</f>
        <v/>
      </c>
      <c r="I141" s="25">
        <f ref="I141:I141" t="array">MIN(IF('Lookups'!$H$3:$H$250&gt;'Data'!I141,'Lookups'!$E$3:$E$250))*Area!I141</f>
        <v/>
      </c>
      <c r="J141" s="25">
        <f ref="J141:J141" t="array">MIN(IF('Lookups'!$H$3:$H$250&gt;'Data'!J141,'Lookups'!$E$3:$E$250))*Area!J141</f>
        <v/>
      </c>
      <c r="K141" s="25">
        <f ref="K141:K141" t="array">MIN(IF('Lookups'!$H$3:$H$250&gt;'Data'!K141,'Lookups'!$E$3:$E$250))*Area!K141</f>
        <v/>
      </c>
      <c r="L141" s="25">
        <f ref="L141:L141" t="array">MIN(IF('Lookups'!$H$3:$H$250&gt;'Data'!L141,'Lookups'!$E$3:$E$250))*Area!L141</f>
        <v/>
      </c>
    </row>
    <row r="142">
      <c r="A142" s="16">
        <f>'Capacity'!A142</f>
        <v/>
      </c>
      <c r="B142" s="16">
        <f>'Capacity'!B142</f>
        <v/>
      </c>
      <c r="C142" s="25">
        <f ref="C142:C142" t="array">MIN(IF('Lookups'!$H$3:$H$250&gt;'Data'!C142,'Lookups'!$E$3:$E$250))*Area!C142</f>
        <v/>
      </c>
      <c r="D142" s="25">
        <f ref="D142:D142" t="array">MIN(IF('Lookups'!$H$3:$H$250&gt;'Data'!D142,'Lookups'!$E$3:$E$250))*Area!D142</f>
        <v/>
      </c>
      <c r="E142" s="25">
        <f ref="E142:E142" t="array">MIN(IF('Lookups'!$H$3:$H$250&gt;'Data'!E142,'Lookups'!$E$3:$E$250))*Area!E142</f>
        <v/>
      </c>
      <c r="F142" s="25">
        <f ref="F142:F142" t="array">MIN(IF('Lookups'!$H$3:$H$250&gt;'Data'!F142,'Lookups'!$E$3:$E$250))*Area!F142</f>
        <v/>
      </c>
      <c r="G142" s="25">
        <f ref="G142:G142" t="array">MIN(IF('Lookups'!$H$3:$H$250&gt;'Data'!G142,'Lookups'!$E$3:$E$250))*Area!G142</f>
        <v/>
      </c>
      <c r="H142" s="25">
        <f ref="H142:H142" t="array">MIN(IF('Lookups'!$H$3:$H$250&gt;'Data'!H142,'Lookups'!$E$3:$E$250))*Area!H142</f>
        <v/>
      </c>
      <c r="I142" s="25">
        <f ref="I142:I142" t="array">MIN(IF('Lookups'!$H$3:$H$250&gt;'Data'!I142,'Lookups'!$E$3:$E$250))*Area!I142</f>
        <v/>
      </c>
      <c r="J142" s="25">
        <f ref="J142:J142" t="array">MIN(IF('Lookups'!$H$3:$H$250&gt;'Data'!J142,'Lookups'!$E$3:$E$250))*Area!J142</f>
        <v/>
      </c>
      <c r="K142" s="25">
        <f ref="K142:K142" t="array">MIN(IF('Lookups'!$H$3:$H$250&gt;'Data'!K142,'Lookups'!$E$3:$E$250))*Area!K142</f>
        <v/>
      </c>
      <c r="L142" s="25">
        <f ref="L142:L142" t="array">MIN(IF('Lookups'!$H$3:$H$250&gt;'Data'!L142,'Lookups'!$E$3:$E$250))*Area!L142</f>
        <v/>
      </c>
    </row>
    <row r="143">
      <c r="A143" s="16">
        <f>'Capacity'!A143</f>
        <v/>
      </c>
      <c r="B143" s="16">
        <f>'Capacity'!B143</f>
        <v/>
      </c>
      <c r="C143" s="25">
        <f ref="C143:C143" t="array">MIN(IF('Lookups'!$H$3:$H$250&gt;'Data'!C143,'Lookups'!$E$3:$E$250))*Area!C143</f>
        <v/>
      </c>
      <c r="D143" s="25">
        <f ref="D143:D143" t="array">MIN(IF('Lookups'!$H$3:$H$250&gt;'Data'!D143,'Lookups'!$E$3:$E$250))*Area!D143</f>
        <v/>
      </c>
      <c r="E143" s="25">
        <f ref="E143:E143" t="array">MIN(IF('Lookups'!$H$3:$H$250&gt;'Data'!E143,'Lookups'!$E$3:$E$250))*Area!E143</f>
        <v/>
      </c>
      <c r="F143" s="25">
        <f ref="F143:F143" t="array">MIN(IF('Lookups'!$H$3:$H$250&gt;'Data'!F143,'Lookups'!$E$3:$E$250))*Area!F143</f>
        <v/>
      </c>
      <c r="G143" s="25">
        <f ref="G143:G143" t="array">MIN(IF('Lookups'!$H$3:$H$250&gt;'Data'!G143,'Lookups'!$E$3:$E$250))*Area!G143</f>
        <v/>
      </c>
      <c r="H143" s="25">
        <f ref="H143:H143" t="array">MIN(IF('Lookups'!$H$3:$H$250&gt;'Data'!H143,'Lookups'!$E$3:$E$250))*Area!H143</f>
        <v/>
      </c>
      <c r="I143" s="25">
        <f ref="I143:I143" t="array">MIN(IF('Lookups'!$H$3:$H$250&gt;'Data'!I143,'Lookups'!$E$3:$E$250))*Area!I143</f>
        <v/>
      </c>
      <c r="J143" s="25">
        <f ref="J143:J143" t="array">MIN(IF('Lookups'!$H$3:$H$250&gt;'Data'!J143,'Lookups'!$E$3:$E$250))*Area!J143</f>
        <v/>
      </c>
      <c r="K143" s="25">
        <f ref="K143:K143" t="array">MIN(IF('Lookups'!$H$3:$H$250&gt;'Data'!K143,'Lookups'!$E$3:$E$250))*Area!K143</f>
        <v/>
      </c>
      <c r="L143" s="25">
        <f ref="L143:L143" t="array">MIN(IF('Lookups'!$H$3:$H$250&gt;'Data'!L143,'Lookups'!$E$3:$E$250))*Area!L143</f>
        <v/>
      </c>
    </row>
    <row r="144">
      <c r="A144" s="16">
        <f>'Capacity'!A144</f>
        <v/>
      </c>
      <c r="B144" s="16">
        <f>'Capacity'!B144</f>
        <v/>
      </c>
      <c r="C144" s="25">
        <f ref="C144:C144" t="array">MIN(IF('Lookups'!$H$3:$H$250&gt;'Data'!C144,'Lookups'!$E$3:$E$250))*Area!C144</f>
        <v/>
      </c>
      <c r="D144" s="25">
        <f ref="D144:D144" t="array">MIN(IF('Lookups'!$H$3:$H$250&gt;'Data'!D144,'Lookups'!$E$3:$E$250))*Area!D144</f>
        <v/>
      </c>
      <c r="E144" s="25">
        <f ref="E144:E144" t="array">MIN(IF('Lookups'!$H$3:$H$250&gt;'Data'!E144,'Lookups'!$E$3:$E$250))*Area!E144</f>
        <v/>
      </c>
      <c r="F144" s="25">
        <f ref="F144:F144" t="array">MIN(IF('Lookups'!$H$3:$H$250&gt;'Data'!F144,'Lookups'!$E$3:$E$250))*Area!F144</f>
        <v/>
      </c>
      <c r="G144" s="25">
        <f ref="G144:G144" t="array">MIN(IF('Lookups'!$H$3:$H$250&gt;'Data'!G144,'Lookups'!$E$3:$E$250))*Area!G144</f>
        <v/>
      </c>
      <c r="H144" s="25">
        <f ref="H144:H144" t="array">MIN(IF('Lookups'!$H$3:$H$250&gt;'Data'!H144,'Lookups'!$E$3:$E$250))*Area!H144</f>
        <v/>
      </c>
      <c r="I144" s="25">
        <f ref="I144:I144" t="array">MIN(IF('Lookups'!$H$3:$H$250&gt;'Data'!I144,'Lookups'!$E$3:$E$250))*Area!I144</f>
        <v/>
      </c>
      <c r="J144" s="25">
        <f ref="J144:J144" t="array">MIN(IF('Lookups'!$H$3:$H$250&gt;'Data'!J144,'Lookups'!$E$3:$E$250))*Area!J144</f>
        <v/>
      </c>
      <c r="K144" s="25">
        <f ref="K144:K144" t="array">MIN(IF('Lookups'!$H$3:$H$250&gt;'Data'!K144,'Lookups'!$E$3:$E$250))*Area!K144</f>
        <v/>
      </c>
      <c r="L144" s="25">
        <f ref="L144:L144" t="array">MIN(IF('Lookups'!$H$3:$H$250&gt;'Data'!L144,'Lookups'!$E$3:$E$250))*Area!L144</f>
        <v/>
      </c>
    </row>
    <row r="145">
      <c r="A145" s="16">
        <f>'Capacity'!A145</f>
        <v/>
      </c>
      <c r="B145" s="16">
        <f>'Capacity'!B145</f>
        <v/>
      </c>
      <c r="C145" s="25">
        <f ref="C145:C145" t="array">MIN(IF('Lookups'!$H$3:$H$250&gt;'Data'!C145,'Lookups'!$E$3:$E$250))*Area!C145</f>
        <v/>
      </c>
      <c r="D145" s="25">
        <f ref="D145:D145" t="array">MIN(IF('Lookups'!$H$3:$H$250&gt;'Data'!D145,'Lookups'!$E$3:$E$250))*Area!D145</f>
        <v/>
      </c>
      <c r="E145" s="25">
        <f ref="E145:E145" t="array">MIN(IF('Lookups'!$H$3:$H$250&gt;'Data'!E145,'Lookups'!$E$3:$E$250))*Area!E145</f>
        <v/>
      </c>
      <c r="F145" s="25">
        <f ref="F145:F145" t="array">MIN(IF('Lookups'!$H$3:$H$250&gt;'Data'!F145,'Lookups'!$E$3:$E$250))*Area!F145</f>
        <v/>
      </c>
      <c r="G145" s="25">
        <f ref="G145:G145" t="array">MIN(IF('Lookups'!$H$3:$H$250&gt;'Data'!G145,'Lookups'!$E$3:$E$250))*Area!G145</f>
        <v/>
      </c>
      <c r="H145" s="25">
        <f ref="H145:H145" t="array">MIN(IF('Lookups'!$H$3:$H$250&gt;'Data'!H145,'Lookups'!$E$3:$E$250))*Area!H145</f>
        <v/>
      </c>
      <c r="I145" s="25">
        <f ref="I145:I145" t="array">MIN(IF('Lookups'!$H$3:$H$250&gt;'Data'!I145,'Lookups'!$E$3:$E$250))*Area!I145</f>
        <v/>
      </c>
      <c r="J145" s="25">
        <f ref="J145:J145" t="array">MIN(IF('Lookups'!$H$3:$H$250&gt;'Data'!J145,'Lookups'!$E$3:$E$250))*Area!J145</f>
        <v/>
      </c>
      <c r="K145" s="25">
        <f ref="K145:K145" t="array">MIN(IF('Lookups'!$H$3:$H$250&gt;'Data'!K145,'Lookups'!$E$3:$E$250))*Area!K145</f>
        <v/>
      </c>
      <c r="L145" s="25">
        <f ref="L145:L145" t="array">MIN(IF('Lookups'!$H$3:$H$250&gt;'Data'!L145,'Lookups'!$E$3:$E$250))*Area!L145</f>
        <v/>
      </c>
    </row>
    <row r="146">
      <c r="A146" s="16">
        <f>'Capacity'!A146</f>
        <v/>
      </c>
      <c r="B146" s="16">
        <f>'Capacity'!B146</f>
        <v/>
      </c>
      <c r="C146" s="25">
        <f ref="C146:C146" t="array">MIN(IF('Lookups'!$H$3:$H$250&gt;'Data'!C146,'Lookups'!$E$3:$E$250))*Area!C146</f>
        <v/>
      </c>
      <c r="D146" s="25">
        <f ref="D146:D146" t="array">MIN(IF('Lookups'!$H$3:$H$250&gt;'Data'!D146,'Lookups'!$E$3:$E$250))*Area!D146</f>
        <v/>
      </c>
      <c r="E146" s="25">
        <f ref="E146:E146" t="array">MIN(IF('Lookups'!$H$3:$H$250&gt;'Data'!E146,'Lookups'!$E$3:$E$250))*Area!E146</f>
        <v/>
      </c>
      <c r="F146" s="25">
        <f ref="F146:F146" t="array">MIN(IF('Lookups'!$H$3:$H$250&gt;'Data'!F146,'Lookups'!$E$3:$E$250))*Area!F146</f>
        <v/>
      </c>
      <c r="G146" s="25">
        <f ref="G146:G146" t="array">MIN(IF('Lookups'!$H$3:$H$250&gt;'Data'!G146,'Lookups'!$E$3:$E$250))*Area!G146</f>
        <v/>
      </c>
      <c r="H146" s="25">
        <f ref="H146:H146" t="array">MIN(IF('Lookups'!$H$3:$H$250&gt;'Data'!H146,'Lookups'!$E$3:$E$250))*Area!H146</f>
        <v/>
      </c>
      <c r="I146" s="25">
        <f ref="I146:I146" t="array">MIN(IF('Lookups'!$H$3:$H$250&gt;'Data'!I146,'Lookups'!$E$3:$E$250))*Area!I146</f>
        <v/>
      </c>
      <c r="J146" s="25">
        <f ref="J146:J146" t="array">MIN(IF('Lookups'!$H$3:$H$250&gt;'Data'!J146,'Lookups'!$E$3:$E$250))*Area!J146</f>
        <v/>
      </c>
      <c r="K146" s="25">
        <f ref="K146:K146" t="array">MIN(IF('Lookups'!$H$3:$H$250&gt;'Data'!K146,'Lookups'!$E$3:$E$250))*Area!K146</f>
        <v/>
      </c>
      <c r="L146" s="25">
        <f ref="L146:L146" t="array">MIN(IF('Lookups'!$H$3:$H$250&gt;'Data'!L146,'Lookups'!$E$3:$E$250))*Area!L146</f>
        <v/>
      </c>
    </row>
    <row r="147">
      <c r="A147" s="16">
        <f>'Capacity'!A147</f>
        <v/>
      </c>
      <c r="B147" s="16">
        <f>'Capacity'!B147</f>
        <v/>
      </c>
      <c r="C147" s="25">
        <f ref="C147:C147" t="array">MIN(IF('Lookups'!$H$3:$H$250&gt;'Data'!C147,'Lookups'!$E$3:$E$250))*Area!C147</f>
        <v/>
      </c>
      <c r="D147" s="25">
        <f ref="D147:D147" t="array">MIN(IF('Lookups'!$H$3:$H$250&gt;'Data'!D147,'Lookups'!$E$3:$E$250))*Area!D147</f>
        <v/>
      </c>
      <c r="E147" s="25">
        <f ref="E147:E147" t="array">MIN(IF('Lookups'!$H$3:$H$250&gt;'Data'!E147,'Lookups'!$E$3:$E$250))*Area!E147</f>
        <v/>
      </c>
      <c r="F147" s="25">
        <f ref="F147:F147" t="array">MIN(IF('Lookups'!$H$3:$H$250&gt;'Data'!F147,'Lookups'!$E$3:$E$250))*Area!F147</f>
        <v/>
      </c>
      <c r="G147" s="25">
        <f ref="G147:G147" t="array">MIN(IF('Lookups'!$H$3:$H$250&gt;'Data'!G147,'Lookups'!$E$3:$E$250))*Area!G147</f>
        <v/>
      </c>
      <c r="H147" s="25">
        <f ref="H147:H147" t="array">MIN(IF('Lookups'!$H$3:$H$250&gt;'Data'!H147,'Lookups'!$E$3:$E$250))*Area!H147</f>
        <v/>
      </c>
      <c r="I147" s="25">
        <f ref="I147:I147" t="array">MIN(IF('Lookups'!$H$3:$H$250&gt;'Data'!I147,'Lookups'!$E$3:$E$250))*Area!I147</f>
        <v/>
      </c>
      <c r="J147" s="25">
        <f ref="J147:J147" t="array">MIN(IF('Lookups'!$H$3:$H$250&gt;'Data'!J147,'Lookups'!$E$3:$E$250))*Area!J147</f>
        <v/>
      </c>
      <c r="K147" s="25">
        <f ref="K147:K147" t="array">MIN(IF('Lookups'!$H$3:$H$250&gt;'Data'!K147,'Lookups'!$E$3:$E$250))*Area!K147</f>
        <v/>
      </c>
      <c r="L147" s="25">
        <f ref="L147:L147" t="array">MIN(IF('Lookups'!$H$3:$H$250&gt;'Data'!L147,'Lookups'!$E$3:$E$250))*Area!L147</f>
        <v/>
      </c>
    </row>
    <row r="148">
      <c r="A148" s="16">
        <f>'Capacity'!A148</f>
        <v/>
      </c>
      <c r="B148" s="16">
        <f>'Capacity'!B148</f>
        <v/>
      </c>
      <c r="C148" s="25">
        <f ref="C148:C148" t="array">MIN(IF('Lookups'!$H$3:$H$250&gt;'Data'!C148,'Lookups'!$E$3:$E$250))*Area!C148</f>
        <v/>
      </c>
      <c r="D148" s="25">
        <f ref="D148:D148" t="array">MIN(IF('Lookups'!$H$3:$H$250&gt;'Data'!D148,'Lookups'!$E$3:$E$250))*Area!D148</f>
        <v/>
      </c>
      <c r="E148" s="25">
        <f ref="E148:E148" t="array">MIN(IF('Lookups'!$H$3:$H$250&gt;'Data'!E148,'Lookups'!$E$3:$E$250))*Area!E148</f>
        <v/>
      </c>
      <c r="F148" s="25">
        <f ref="F148:F148" t="array">MIN(IF('Lookups'!$H$3:$H$250&gt;'Data'!F148,'Lookups'!$E$3:$E$250))*Area!F148</f>
        <v/>
      </c>
      <c r="G148" s="25">
        <f ref="G148:G148" t="array">MIN(IF('Lookups'!$H$3:$H$250&gt;'Data'!G148,'Lookups'!$E$3:$E$250))*Area!G148</f>
        <v/>
      </c>
      <c r="H148" s="25">
        <f ref="H148:H148" t="array">MIN(IF('Lookups'!$H$3:$H$250&gt;'Data'!H148,'Lookups'!$E$3:$E$250))*Area!H148</f>
        <v/>
      </c>
      <c r="I148" s="25">
        <f ref="I148:I148" t="array">MIN(IF('Lookups'!$H$3:$H$250&gt;'Data'!I148,'Lookups'!$E$3:$E$250))*Area!I148</f>
        <v/>
      </c>
      <c r="J148" s="25">
        <f ref="J148:J148" t="array">MIN(IF('Lookups'!$H$3:$H$250&gt;'Data'!J148,'Lookups'!$E$3:$E$250))*Area!J148</f>
        <v/>
      </c>
      <c r="K148" s="25">
        <f ref="K148:K148" t="array">MIN(IF('Lookups'!$H$3:$H$250&gt;'Data'!K148,'Lookups'!$E$3:$E$250))*Area!K148</f>
        <v/>
      </c>
      <c r="L148" s="25">
        <f ref="L148:L148" t="array">MIN(IF('Lookups'!$H$3:$H$250&gt;'Data'!L148,'Lookups'!$E$3:$E$250))*Area!L148</f>
        <v/>
      </c>
    </row>
    <row r="149">
      <c r="A149" s="16">
        <f>'Capacity'!A149</f>
        <v/>
      </c>
      <c r="B149" s="16">
        <f>'Capacity'!B149</f>
        <v/>
      </c>
      <c r="C149" s="25">
        <f ref="C149:C149" t="array">MIN(IF('Lookups'!$H$3:$H$250&gt;'Data'!C149,'Lookups'!$E$3:$E$250))*Area!C149</f>
        <v/>
      </c>
      <c r="D149" s="25">
        <f ref="D149:D149" t="array">MIN(IF('Lookups'!$H$3:$H$250&gt;'Data'!D149,'Lookups'!$E$3:$E$250))*Area!D149</f>
        <v/>
      </c>
      <c r="E149" s="25">
        <f ref="E149:E149" t="array">MIN(IF('Lookups'!$H$3:$H$250&gt;'Data'!E149,'Lookups'!$E$3:$E$250))*Area!E149</f>
        <v/>
      </c>
      <c r="F149" s="25">
        <f ref="F149:F149" t="array">MIN(IF('Lookups'!$H$3:$H$250&gt;'Data'!F149,'Lookups'!$E$3:$E$250))*Area!F149</f>
        <v/>
      </c>
      <c r="G149" s="25">
        <f ref="G149:G149" t="array">MIN(IF('Lookups'!$H$3:$H$250&gt;'Data'!G149,'Lookups'!$E$3:$E$250))*Area!G149</f>
        <v/>
      </c>
      <c r="H149" s="25">
        <f ref="H149:H149" t="array">MIN(IF('Lookups'!$H$3:$H$250&gt;'Data'!H149,'Lookups'!$E$3:$E$250))*Area!H149</f>
        <v/>
      </c>
      <c r="I149" s="25">
        <f ref="I149:I149" t="array">MIN(IF('Lookups'!$H$3:$H$250&gt;'Data'!I149,'Lookups'!$E$3:$E$250))*Area!I149</f>
        <v/>
      </c>
      <c r="J149" s="25">
        <f ref="J149:J149" t="array">MIN(IF('Lookups'!$H$3:$H$250&gt;'Data'!J149,'Lookups'!$E$3:$E$250))*Area!J149</f>
        <v/>
      </c>
      <c r="K149" s="25">
        <f ref="K149:K149" t="array">MIN(IF('Lookups'!$H$3:$H$250&gt;'Data'!K149,'Lookups'!$E$3:$E$250))*Area!K149</f>
        <v/>
      </c>
      <c r="L149" s="25">
        <f ref="L149:L149" t="array">MIN(IF('Lookups'!$H$3:$H$250&gt;'Data'!L149,'Lookups'!$E$3:$E$250))*Area!L149</f>
        <v/>
      </c>
    </row>
    <row r="150">
      <c r="A150" s="16">
        <f>'Capacity'!A150</f>
        <v/>
      </c>
      <c r="B150" s="16">
        <f>'Capacity'!B150</f>
        <v/>
      </c>
      <c r="C150" s="25">
        <f ref="C150:C150" t="array">MIN(IF('Lookups'!$H$3:$H$250&gt;'Data'!C150,'Lookups'!$E$3:$E$250))*Area!C150</f>
        <v/>
      </c>
      <c r="D150" s="25">
        <f ref="D150:D150" t="array">MIN(IF('Lookups'!$H$3:$H$250&gt;'Data'!D150,'Lookups'!$E$3:$E$250))*Area!D150</f>
        <v/>
      </c>
      <c r="E150" s="25">
        <f ref="E150:E150" t="array">MIN(IF('Lookups'!$H$3:$H$250&gt;'Data'!E150,'Lookups'!$E$3:$E$250))*Area!E150</f>
        <v/>
      </c>
      <c r="F150" s="25">
        <f ref="F150:F150" t="array">MIN(IF('Lookups'!$H$3:$H$250&gt;'Data'!F150,'Lookups'!$E$3:$E$250))*Area!F150</f>
        <v/>
      </c>
      <c r="G150" s="25">
        <f ref="G150:G150" t="array">MIN(IF('Lookups'!$H$3:$H$250&gt;'Data'!G150,'Lookups'!$E$3:$E$250))*Area!G150</f>
        <v/>
      </c>
      <c r="H150" s="25">
        <f ref="H150:H150" t="array">MIN(IF('Lookups'!$H$3:$H$250&gt;'Data'!H150,'Lookups'!$E$3:$E$250))*Area!H150</f>
        <v/>
      </c>
      <c r="I150" s="25">
        <f ref="I150:I150" t="array">MIN(IF('Lookups'!$H$3:$H$250&gt;'Data'!I150,'Lookups'!$E$3:$E$250))*Area!I150</f>
        <v/>
      </c>
      <c r="J150" s="25">
        <f ref="J150:J150" t="array">MIN(IF('Lookups'!$H$3:$H$250&gt;'Data'!J150,'Lookups'!$E$3:$E$250))*Area!J150</f>
        <v/>
      </c>
      <c r="K150" s="25">
        <f ref="K150:K150" t="array">MIN(IF('Lookups'!$H$3:$H$250&gt;'Data'!K150,'Lookups'!$E$3:$E$250))*Area!K150</f>
        <v/>
      </c>
      <c r="L150" s="25">
        <f ref="L150:L150" t="array">MIN(IF('Lookups'!$H$3:$H$250&gt;'Data'!L150,'Lookups'!$E$3:$E$250))*Area!L150</f>
        <v/>
      </c>
    </row>
    <row r="151">
      <c r="A151" s="16">
        <f>'Capacity'!A151</f>
        <v/>
      </c>
      <c r="B151" s="16">
        <f>'Capacity'!B151</f>
        <v/>
      </c>
      <c r="C151" s="25">
        <f ref="C151:C151" t="array">MIN(IF('Lookups'!$H$3:$H$250&gt;'Data'!C151,'Lookups'!$E$3:$E$250))*Area!C151</f>
        <v/>
      </c>
      <c r="D151" s="25">
        <f ref="D151:D151" t="array">MIN(IF('Lookups'!$H$3:$H$250&gt;'Data'!D151,'Lookups'!$E$3:$E$250))*Area!D151</f>
        <v/>
      </c>
      <c r="E151" s="25">
        <f ref="E151:E151" t="array">MIN(IF('Lookups'!$H$3:$H$250&gt;'Data'!E151,'Lookups'!$E$3:$E$250))*Area!E151</f>
        <v/>
      </c>
      <c r="F151" s="25">
        <f ref="F151:F151" t="array">MIN(IF('Lookups'!$H$3:$H$250&gt;'Data'!F151,'Lookups'!$E$3:$E$250))*Area!F151</f>
        <v/>
      </c>
      <c r="G151" s="25">
        <f ref="G151:G151" t="array">MIN(IF('Lookups'!$H$3:$H$250&gt;'Data'!G151,'Lookups'!$E$3:$E$250))*Area!G151</f>
        <v/>
      </c>
      <c r="H151" s="25">
        <f ref="H151:H151" t="array">MIN(IF('Lookups'!$H$3:$H$250&gt;'Data'!H151,'Lookups'!$E$3:$E$250))*Area!H151</f>
        <v/>
      </c>
      <c r="I151" s="25">
        <f ref="I151:I151" t="array">MIN(IF('Lookups'!$H$3:$H$250&gt;'Data'!I151,'Lookups'!$E$3:$E$250))*Area!I151</f>
        <v/>
      </c>
      <c r="J151" s="25">
        <f ref="J151:J151" t="array">MIN(IF('Lookups'!$H$3:$H$250&gt;'Data'!J151,'Lookups'!$E$3:$E$250))*Area!J151</f>
        <v/>
      </c>
      <c r="K151" s="25">
        <f ref="K151:K151" t="array">MIN(IF('Lookups'!$H$3:$H$250&gt;'Data'!K151,'Lookups'!$E$3:$E$250))*Area!K151</f>
        <v/>
      </c>
      <c r="L151" s="25">
        <f ref="L151:L151" t="array">MIN(IF('Lookups'!$H$3:$H$250&gt;'Data'!L151,'Lookups'!$E$3:$E$250))*Area!L151</f>
        <v/>
      </c>
    </row>
    <row r="152">
      <c r="A152" s="16">
        <f>'Capacity'!A152</f>
        <v/>
      </c>
      <c r="B152" s="16">
        <f>'Capacity'!B152</f>
        <v/>
      </c>
      <c r="C152" s="25">
        <f ref="C152:C152" t="array">MIN(IF('Lookups'!$H$3:$H$250&gt;'Data'!C152,'Lookups'!$E$3:$E$250))*Area!C152</f>
        <v/>
      </c>
      <c r="D152" s="25">
        <f ref="D152:D152" t="array">MIN(IF('Lookups'!$H$3:$H$250&gt;'Data'!D152,'Lookups'!$E$3:$E$250))*Area!D152</f>
        <v/>
      </c>
      <c r="E152" s="25">
        <f ref="E152:E152" t="array">MIN(IF('Lookups'!$H$3:$H$250&gt;'Data'!E152,'Lookups'!$E$3:$E$250))*Area!E152</f>
        <v/>
      </c>
      <c r="F152" s="25">
        <f ref="F152:F152" t="array">MIN(IF('Lookups'!$H$3:$H$250&gt;'Data'!F152,'Lookups'!$E$3:$E$250))*Area!F152</f>
        <v/>
      </c>
      <c r="G152" s="25">
        <f ref="G152:G152" t="array">MIN(IF('Lookups'!$H$3:$H$250&gt;'Data'!G152,'Lookups'!$E$3:$E$250))*Area!G152</f>
        <v/>
      </c>
      <c r="H152" s="25">
        <f ref="H152:H152" t="array">MIN(IF('Lookups'!$H$3:$H$250&gt;'Data'!H152,'Lookups'!$E$3:$E$250))*Area!H152</f>
        <v/>
      </c>
      <c r="I152" s="25">
        <f ref="I152:I152" t="array">MIN(IF('Lookups'!$H$3:$H$250&gt;'Data'!I152,'Lookups'!$E$3:$E$250))*Area!I152</f>
        <v/>
      </c>
      <c r="J152" s="25">
        <f ref="J152:J152" t="array">MIN(IF('Lookups'!$H$3:$H$250&gt;'Data'!J152,'Lookups'!$E$3:$E$250))*Area!J152</f>
        <v/>
      </c>
      <c r="K152" s="25">
        <f ref="K152:K152" t="array">MIN(IF('Lookups'!$H$3:$H$250&gt;'Data'!K152,'Lookups'!$E$3:$E$250))*Area!K152</f>
        <v/>
      </c>
      <c r="L152" s="25">
        <f ref="L152:L152" t="array">MIN(IF('Lookups'!$H$3:$H$250&gt;'Data'!L152,'Lookups'!$E$3:$E$250))*Area!L152</f>
        <v/>
      </c>
    </row>
    <row r="153">
      <c r="A153" s="16">
        <f>'Capacity'!A153</f>
        <v/>
      </c>
      <c r="B153" s="16">
        <f>'Capacity'!B153</f>
        <v/>
      </c>
      <c r="C153" s="25">
        <f ref="C153:C153" t="array">MIN(IF('Lookups'!$H$3:$H$250&gt;'Data'!C153,'Lookups'!$E$3:$E$250))*Area!C153</f>
        <v/>
      </c>
      <c r="D153" s="25">
        <f ref="D153:D153" t="array">MIN(IF('Lookups'!$H$3:$H$250&gt;'Data'!D153,'Lookups'!$E$3:$E$250))*Area!D153</f>
        <v/>
      </c>
      <c r="E153" s="25">
        <f ref="E153:E153" t="array">MIN(IF('Lookups'!$H$3:$H$250&gt;'Data'!E153,'Lookups'!$E$3:$E$250))*Area!E153</f>
        <v/>
      </c>
      <c r="F153" s="25">
        <f ref="F153:F153" t="array">MIN(IF('Lookups'!$H$3:$H$250&gt;'Data'!F153,'Lookups'!$E$3:$E$250))*Area!F153</f>
        <v/>
      </c>
      <c r="G153" s="25">
        <f ref="G153:G153" t="array">MIN(IF('Lookups'!$H$3:$H$250&gt;'Data'!G153,'Lookups'!$E$3:$E$250))*Area!G153</f>
        <v/>
      </c>
      <c r="H153" s="25">
        <f ref="H153:H153" t="array">MIN(IF('Lookups'!$H$3:$H$250&gt;'Data'!H153,'Lookups'!$E$3:$E$250))*Area!H153</f>
        <v/>
      </c>
      <c r="I153" s="25">
        <f ref="I153:I153" t="array">MIN(IF('Lookups'!$H$3:$H$250&gt;'Data'!I153,'Lookups'!$E$3:$E$250))*Area!I153</f>
        <v/>
      </c>
      <c r="J153" s="25">
        <f ref="J153:J153" t="array">MIN(IF('Lookups'!$H$3:$H$250&gt;'Data'!J153,'Lookups'!$E$3:$E$250))*Area!J153</f>
        <v/>
      </c>
      <c r="K153" s="25">
        <f ref="K153:K153" t="array">MIN(IF('Lookups'!$H$3:$H$250&gt;'Data'!K153,'Lookups'!$E$3:$E$250))*Area!K153</f>
        <v/>
      </c>
      <c r="L153" s="25">
        <f ref="L153:L153" t="array">MIN(IF('Lookups'!$H$3:$H$250&gt;'Data'!L153,'Lookups'!$E$3:$E$250))*Area!L153</f>
        <v/>
      </c>
    </row>
    <row r="154">
      <c r="A154" s="16">
        <f>'Capacity'!A154</f>
        <v/>
      </c>
      <c r="B154" s="16">
        <f>'Capacity'!B154</f>
        <v/>
      </c>
      <c r="C154" s="25">
        <f ref="C154:C154" t="array">MIN(IF('Lookups'!$H$3:$H$250&gt;'Data'!C154,'Lookups'!$E$3:$E$250))*Area!C154</f>
        <v/>
      </c>
      <c r="D154" s="25">
        <f ref="D154:D154" t="array">MIN(IF('Lookups'!$H$3:$H$250&gt;'Data'!D154,'Lookups'!$E$3:$E$250))*Area!D154</f>
        <v/>
      </c>
      <c r="E154" s="25">
        <f ref="E154:E154" t="array">MIN(IF('Lookups'!$H$3:$H$250&gt;'Data'!E154,'Lookups'!$E$3:$E$250))*Area!E154</f>
        <v/>
      </c>
      <c r="F154" s="25">
        <f ref="F154:F154" t="array">MIN(IF('Lookups'!$H$3:$H$250&gt;'Data'!F154,'Lookups'!$E$3:$E$250))*Area!F154</f>
        <v/>
      </c>
      <c r="G154" s="25">
        <f ref="G154:G154" t="array">MIN(IF('Lookups'!$H$3:$H$250&gt;'Data'!G154,'Lookups'!$E$3:$E$250))*Area!G154</f>
        <v/>
      </c>
      <c r="H154" s="25">
        <f ref="H154:H154" t="array">MIN(IF('Lookups'!$H$3:$H$250&gt;'Data'!H154,'Lookups'!$E$3:$E$250))*Area!H154</f>
        <v/>
      </c>
      <c r="I154" s="25">
        <f ref="I154:I154" t="array">MIN(IF('Lookups'!$H$3:$H$250&gt;'Data'!I154,'Lookups'!$E$3:$E$250))*Area!I154</f>
        <v/>
      </c>
      <c r="J154" s="25">
        <f ref="J154:J154" t="array">MIN(IF('Lookups'!$H$3:$H$250&gt;'Data'!J154,'Lookups'!$E$3:$E$250))*Area!J154</f>
        <v/>
      </c>
      <c r="K154" s="25">
        <f ref="K154:K154" t="array">MIN(IF('Lookups'!$H$3:$H$250&gt;'Data'!K154,'Lookups'!$E$3:$E$250))*Area!K154</f>
        <v/>
      </c>
      <c r="L154" s="25">
        <f ref="L154:L154" t="array">MIN(IF('Lookups'!$H$3:$H$250&gt;'Data'!L154,'Lookups'!$E$3:$E$250))*Area!L154</f>
        <v/>
      </c>
    </row>
    <row r="155">
      <c r="A155" s="16">
        <f>'Capacity'!A155</f>
        <v/>
      </c>
      <c r="B155" s="16">
        <f>'Capacity'!B155</f>
        <v/>
      </c>
      <c r="C155" s="25">
        <f ref="C155:C155" t="array">MIN(IF('Lookups'!$H$3:$H$250&gt;'Data'!C155,'Lookups'!$E$3:$E$250))*Area!C155</f>
        <v/>
      </c>
      <c r="D155" s="25">
        <f ref="D155:D155" t="array">MIN(IF('Lookups'!$H$3:$H$250&gt;'Data'!D155,'Lookups'!$E$3:$E$250))*Area!D155</f>
        <v/>
      </c>
      <c r="E155" s="25">
        <f ref="E155:E155" t="array">MIN(IF('Lookups'!$H$3:$H$250&gt;'Data'!E155,'Lookups'!$E$3:$E$250))*Area!E155</f>
        <v/>
      </c>
      <c r="F155" s="25">
        <f ref="F155:F155" t="array">MIN(IF('Lookups'!$H$3:$H$250&gt;'Data'!F155,'Lookups'!$E$3:$E$250))*Area!F155</f>
        <v/>
      </c>
      <c r="G155" s="25">
        <f ref="G155:G155" t="array">MIN(IF('Lookups'!$H$3:$H$250&gt;'Data'!G155,'Lookups'!$E$3:$E$250))*Area!G155</f>
        <v/>
      </c>
      <c r="H155" s="25">
        <f ref="H155:H155" t="array">MIN(IF('Lookups'!$H$3:$H$250&gt;'Data'!H155,'Lookups'!$E$3:$E$250))*Area!H155</f>
        <v/>
      </c>
      <c r="I155" s="25">
        <f ref="I155:I155" t="array">MIN(IF('Lookups'!$H$3:$H$250&gt;'Data'!I155,'Lookups'!$E$3:$E$250))*Area!I155</f>
        <v/>
      </c>
      <c r="J155" s="25">
        <f ref="J155:J155" t="array">MIN(IF('Lookups'!$H$3:$H$250&gt;'Data'!J155,'Lookups'!$E$3:$E$250))*Area!J155</f>
        <v/>
      </c>
      <c r="K155" s="25">
        <f ref="K155:K155" t="array">MIN(IF('Lookups'!$H$3:$H$250&gt;'Data'!K155,'Lookups'!$E$3:$E$250))*Area!K155</f>
        <v/>
      </c>
      <c r="L155" s="25">
        <f ref="L155:L155" t="array">MIN(IF('Lookups'!$H$3:$H$250&gt;'Data'!L155,'Lookups'!$E$3:$E$250))*Area!L155</f>
        <v/>
      </c>
    </row>
    <row r="156">
      <c r="A156" s="16">
        <f>'Capacity'!A156</f>
        <v/>
      </c>
      <c r="B156" s="16">
        <f>'Capacity'!B156</f>
        <v/>
      </c>
      <c r="C156" s="25">
        <f ref="C156:C156" t="array">MIN(IF('Lookups'!$H$3:$H$250&gt;'Data'!C156,'Lookups'!$E$3:$E$250))*Area!C156</f>
        <v/>
      </c>
      <c r="D156" s="25">
        <f ref="D156:D156" t="array">MIN(IF('Lookups'!$H$3:$H$250&gt;'Data'!D156,'Lookups'!$E$3:$E$250))*Area!D156</f>
        <v/>
      </c>
      <c r="E156" s="25">
        <f ref="E156:E156" t="array">MIN(IF('Lookups'!$H$3:$H$250&gt;'Data'!E156,'Lookups'!$E$3:$E$250))*Area!E156</f>
        <v/>
      </c>
      <c r="F156" s="25">
        <f ref="F156:F156" t="array">MIN(IF('Lookups'!$H$3:$H$250&gt;'Data'!F156,'Lookups'!$E$3:$E$250))*Area!F156</f>
        <v/>
      </c>
      <c r="G156" s="25">
        <f ref="G156:G156" t="array">MIN(IF('Lookups'!$H$3:$H$250&gt;'Data'!G156,'Lookups'!$E$3:$E$250))*Area!G156</f>
        <v/>
      </c>
      <c r="H156" s="25">
        <f ref="H156:H156" t="array">MIN(IF('Lookups'!$H$3:$H$250&gt;'Data'!H156,'Lookups'!$E$3:$E$250))*Area!H156</f>
        <v/>
      </c>
      <c r="I156" s="25">
        <f ref="I156:I156" t="array">MIN(IF('Lookups'!$H$3:$H$250&gt;'Data'!I156,'Lookups'!$E$3:$E$250))*Area!I156</f>
        <v/>
      </c>
      <c r="J156" s="25">
        <f ref="J156:J156" t="array">MIN(IF('Lookups'!$H$3:$H$250&gt;'Data'!J156,'Lookups'!$E$3:$E$250))*Area!J156</f>
        <v/>
      </c>
      <c r="K156" s="25">
        <f ref="K156:K156" t="array">MIN(IF('Lookups'!$H$3:$H$250&gt;'Data'!K156,'Lookups'!$E$3:$E$250))*Area!K156</f>
        <v/>
      </c>
      <c r="L156" s="25">
        <f ref="L156:L156" t="array">MIN(IF('Lookups'!$H$3:$H$250&gt;'Data'!L156,'Lookups'!$E$3:$E$250))*Area!L156</f>
        <v/>
      </c>
    </row>
    <row r="157">
      <c r="A157" s="16">
        <f>'Capacity'!A157</f>
        <v/>
      </c>
      <c r="B157" s="16">
        <f>'Capacity'!B157</f>
        <v/>
      </c>
      <c r="C157" s="25">
        <f ref="C157:C157" t="array">MIN(IF('Lookups'!$H$3:$H$250&gt;'Data'!C157,'Lookups'!$E$3:$E$250))*Area!C157</f>
        <v/>
      </c>
      <c r="D157" s="25">
        <f ref="D157:D157" t="array">MIN(IF('Lookups'!$H$3:$H$250&gt;'Data'!D157,'Lookups'!$E$3:$E$250))*Area!D157</f>
        <v/>
      </c>
      <c r="E157" s="25">
        <f ref="E157:E157" t="array">MIN(IF('Lookups'!$H$3:$H$250&gt;'Data'!E157,'Lookups'!$E$3:$E$250))*Area!E157</f>
        <v/>
      </c>
      <c r="F157" s="25">
        <f ref="F157:F157" t="array">MIN(IF('Lookups'!$H$3:$H$250&gt;'Data'!F157,'Lookups'!$E$3:$E$250))*Area!F157</f>
        <v/>
      </c>
      <c r="G157" s="25">
        <f ref="G157:G157" t="array">MIN(IF('Lookups'!$H$3:$H$250&gt;'Data'!G157,'Lookups'!$E$3:$E$250))*Area!G157</f>
        <v/>
      </c>
      <c r="H157" s="25">
        <f ref="H157:H157" t="array">MIN(IF('Lookups'!$H$3:$H$250&gt;'Data'!H157,'Lookups'!$E$3:$E$250))*Area!H157</f>
        <v/>
      </c>
      <c r="I157" s="25">
        <f ref="I157:I157" t="array">MIN(IF('Lookups'!$H$3:$H$250&gt;'Data'!I157,'Lookups'!$E$3:$E$250))*Area!I157</f>
        <v/>
      </c>
      <c r="J157" s="25">
        <f ref="J157:J157" t="array">MIN(IF('Lookups'!$H$3:$H$250&gt;'Data'!J157,'Lookups'!$E$3:$E$250))*Area!J157</f>
        <v/>
      </c>
      <c r="K157" s="25">
        <f ref="K157:K157" t="array">MIN(IF('Lookups'!$H$3:$H$250&gt;'Data'!K157,'Lookups'!$E$3:$E$250))*Area!K157</f>
        <v/>
      </c>
      <c r="L157" s="25">
        <f ref="L157:L157" t="array">MIN(IF('Lookups'!$H$3:$H$250&gt;'Data'!L157,'Lookups'!$E$3:$E$250))*Area!L157</f>
        <v/>
      </c>
    </row>
    <row r="158">
      <c r="A158" s="16">
        <f>'Capacity'!A158</f>
        <v/>
      </c>
      <c r="B158" s="16">
        <f>'Capacity'!B158</f>
        <v/>
      </c>
      <c r="C158" s="25">
        <f ref="C158:C158" t="array">MIN(IF('Lookups'!$H$3:$H$250&gt;'Data'!C158,'Lookups'!$E$3:$E$250))*Area!C158</f>
        <v/>
      </c>
      <c r="D158" s="25">
        <f ref="D158:D158" t="array">MIN(IF('Lookups'!$H$3:$H$250&gt;'Data'!D158,'Lookups'!$E$3:$E$250))*Area!D158</f>
        <v/>
      </c>
      <c r="E158" s="25">
        <f ref="E158:E158" t="array">MIN(IF('Lookups'!$H$3:$H$250&gt;'Data'!E158,'Lookups'!$E$3:$E$250))*Area!E158</f>
        <v/>
      </c>
      <c r="F158" s="25">
        <f ref="F158:F158" t="array">MIN(IF('Lookups'!$H$3:$H$250&gt;'Data'!F158,'Lookups'!$E$3:$E$250))*Area!F158</f>
        <v/>
      </c>
      <c r="G158" s="25">
        <f ref="G158:G158" t="array">MIN(IF('Lookups'!$H$3:$H$250&gt;'Data'!G158,'Lookups'!$E$3:$E$250))*Area!G158</f>
        <v/>
      </c>
      <c r="H158" s="25">
        <f ref="H158:H158" t="array">MIN(IF('Lookups'!$H$3:$H$250&gt;'Data'!H158,'Lookups'!$E$3:$E$250))*Area!H158</f>
        <v/>
      </c>
      <c r="I158" s="25">
        <f ref="I158:I158" t="array">MIN(IF('Lookups'!$H$3:$H$250&gt;'Data'!I158,'Lookups'!$E$3:$E$250))*Area!I158</f>
        <v/>
      </c>
      <c r="J158" s="25">
        <f ref="J158:J158" t="array">MIN(IF('Lookups'!$H$3:$H$250&gt;'Data'!J158,'Lookups'!$E$3:$E$250))*Area!J158</f>
        <v/>
      </c>
      <c r="K158" s="25">
        <f ref="K158:K158" t="array">MIN(IF('Lookups'!$H$3:$H$250&gt;'Data'!K158,'Lookups'!$E$3:$E$250))*Area!K158</f>
        <v/>
      </c>
      <c r="L158" s="25">
        <f ref="L158:L158" t="array">MIN(IF('Lookups'!$H$3:$H$250&gt;'Data'!L158,'Lookups'!$E$3:$E$250))*Area!L158</f>
        <v/>
      </c>
    </row>
    <row r="159">
      <c r="A159" s="16">
        <f>'Capacity'!A159</f>
        <v/>
      </c>
      <c r="B159" s="16">
        <f>'Capacity'!B159</f>
        <v/>
      </c>
      <c r="C159" s="25">
        <f ref="C159:C159" t="array">MIN(IF('Lookups'!$H$3:$H$250&gt;'Data'!C159,'Lookups'!$E$3:$E$250))*Area!C159</f>
        <v/>
      </c>
      <c r="D159" s="25">
        <f ref="D159:D159" t="array">MIN(IF('Lookups'!$H$3:$H$250&gt;'Data'!D159,'Lookups'!$E$3:$E$250))*Area!D159</f>
        <v/>
      </c>
      <c r="E159" s="25">
        <f ref="E159:E159" t="array">MIN(IF('Lookups'!$H$3:$H$250&gt;'Data'!E159,'Lookups'!$E$3:$E$250))*Area!E159</f>
        <v/>
      </c>
      <c r="F159" s="25">
        <f ref="F159:F159" t="array">MIN(IF('Lookups'!$H$3:$H$250&gt;'Data'!F159,'Lookups'!$E$3:$E$250))*Area!F159</f>
        <v/>
      </c>
      <c r="G159" s="25">
        <f ref="G159:G159" t="array">MIN(IF('Lookups'!$H$3:$H$250&gt;'Data'!G159,'Lookups'!$E$3:$E$250))*Area!G159</f>
        <v/>
      </c>
      <c r="H159" s="25">
        <f ref="H159:H159" t="array">MIN(IF('Lookups'!$H$3:$H$250&gt;'Data'!H159,'Lookups'!$E$3:$E$250))*Area!H159</f>
        <v/>
      </c>
      <c r="I159" s="25">
        <f ref="I159:I159" t="array">MIN(IF('Lookups'!$H$3:$H$250&gt;'Data'!I159,'Lookups'!$E$3:$E$250))*Area!I159</f>
        <v/>
      </c>
      <c r="J159" s="25">
        <f ref="J159:J159" t="array">MIN(IF('Lookups'!$H$3:$H$250&gt;'Data'!J159,'Lookups'!$E$3:$E$250))*Area!J159</f>
        <v/>
      </c>
      <c r="K159" s="25">
        <f ref="K159:K159" t="array">MIN(IF('Lookups'!$H$3:$H$250&gt;'Data'!K159,'Lookups'!$E$3:$E$250))*Area!K159</f>
        <v/>
      </c>
      <c r="L159" s="25">
        <f ref="L159:L159" t="array">MIN(IF('Lookups'!$H$3:$H$250&gt;'Data'!L159,'Lookups'!$E$3:$E$250))*Area!L159</f>
        <v/>
      </c>
    </row>
    <row r="160">
      <c r="A160" s="16">
        <f>'Capacity'!A160</f>
        <v/>
      </c>
      <c r="B160" s="16">
        <f>'Capacity'!B160</f>
        <v/>
      </c>
      <c r="C160" s="25">
        <f ref="C160:C160" t="array">MIN(IF('Lookups'!$H$3:$H$250&gt;'Data'!C160,'Lookups'!$E$3:$E$250))*Area!C160</f>
        <v/>
      </c>
      <c r="D160" s="25">
        <f ref="D160:D160" t="array">MIN(IF('Lookups'!$H$3:$H$250&gt;'Data'!D160,'Lookups'!$E$3:$E$250))*Area!D160</f>
        <v/>
      </c>
      <c r="E160" s="25">
        <f ref="E160:E160" t="array">MIN(IF('Lookups'!$H$3:$H$250&gt;'Data'!E160,'Lookups'!$E$3:$E$250))*Area!E160</f>
        <v/>
      </c>
      <c r="F160" s="25">
        <f ref="F160:F160" t="array">MIN(IF('Lookups'!$H$3:$H$250&gt;'Data'!F160,'Lookups'!$E$3:$E$250))*Area!F160</f>
        <v/>
      </c>
      <c r="G160" s="25">
        <f ref="G160:G160" t="array">MIN(IF('Lookups'!$H$3:$H$250&gt;'Data'!G160,'Lookups'!$E$3:$E$250))*Area!G160</f>
        <v/>
      </c>
      <c r="H160" s="25">
        <f ref="H160:H160" t="array">MIN(IF('Lookups'!$H$3:$H$250&gt;'Data'!H160,'Lookups'!$E$3:$E$250))*Area!H160</f>
        <v/>
      </c>
      <c r="I160" s="25">
        <f ref="I160:I160" t="array">MIN(IF('Lookups'!$H$3:$H$250&gt;'Data'!I160,'Lookups'!$E$3:$E$250))*Area!I160</f>
        <v/>
      </c>
      <c r="J160" s="25">
        <f ref="J160:J160" t="array">MIN(IF('Lookups'!$H$3:$H$250&gt;'Data'!J160,'Lookups'!$E$3:$E$250))*Area!J160</f>
        <v/>
      </c>
      <c r="K160" s="25">
        <f ref="K160:K160" t="array">MIN(IF('Lookups'!$H$3:$H$250&gt;'Data'!K160,'Lookups'!$E$3:$E$250))*Area!K160</f>
        <v/>
      </c>
      <c r="L160" s="25">
        <f ref="L160:L160" t="array">MIN(IF('Lookups'!$H$3:$H$250&gt;'Data'!L160,'Lookups'!$E$3:$E$250))*Area!L160</f>
        <v/>
      </c>
    </row>
    <row r="161">
      <c r="A161" s="16">
        <f>'Capacity'!A161</f>
        <v/>
      </c>
      <c r="B161" s="16">
        <f>'Capacity'!B161</f>
        <v/>
      </c>
      <c r="C161" s="25">
        <f ref="C161:C161" t="array">MIN(IF('Lookups'!$H$3:$H$250&gt;'Data'!C161,'Lookups'!$E$3:$E$250))*Area!C161</f>
        <v/>
      </c>
      <c r="D161" s="25">
        <f ref="D161:D161" t="array">MIN(IF('Lookups'!$H$3:$H$250&gt;'Data'!D161,'Lookups'!$E$3:$E$250))*Area!D161</f>
        <v/>
      </c>
      <c r="E161" s="25">
        <f ref="E161:E161" t="array">MIN(IF('Lookups'!$H$3:$H$250&gt;'Data'!E161,'Lookups'!$E$3:$E$250))*Area!E161</f>
        <v/>
      </c>
      <c r="F161" s="25">
        <f ref="F161:F161" t="array">MIN(IF('Lookups'!$H$3:$H$250&gt;'Data'!F161,'Lookups'!$E$3:$E$250))*Area!F161</f>
        <v/>
      </c>
      <c r="G161" s="25">
        <f ref="G161:G161" t="array">MIN(IF('Lookups'!$H$3:$H$250&gt;'Data'!G161,'Lookups'!$E$3:$E$250))*Area!G161</f>
        <v/>
      </c>
      <c r="H161" s="25">
        <f ref="H161:H161" t="array">MIN(IF('Lookups'!$H$3:$H$250&gt;'Data'!H161,'Lookups'!$E$3:$E$250))*Area!H161</f>
        <v/>
      </c>
      <c r="I161" s="25">
        <f ref="I161:I161" t="array">MIN(IF('Lookups'!$H$3:$H$250&gt;'Data'!I161,'Lookups'!$E$3:$E$250))*Area!I161</f>
        <v/>
      </c>
      <c r="J161" s="25">
        <f ref="J161:J161" t="array">MIN(IF('Lookups'!$H$3:$H$250&gt;'Data'!J161,'Lookups'!$E$3:$E$250))*Area!J161</f>
        <v/>
      </c>
      <c r="K161" s="25">
        <f ref="K161:K161" t="array">MIN(IF('Lookups'!$H$3:$H$250&gt;'Data'!K161,'Lookups'!$E$3:$E$250))*Area!K161</f>
        <v/>
      </c>
      <c r="L161" s="25">
        <f ref="L161:L161" t="array">MIN(IF('Lookups'!$H$3:$H$250&gt;'Data'!L161,'Lookups'!$E$3:$E$250))*Area!L161</f>
        <v/>
      </c>
    </row>
    <row r="162">
      <c r="A162" s="16">
        <f>'Capacity'!A162</f>
        <v/>
      </c>
      <c r="B162" s="16">
        <f>'Capacity'!B162</f>
        <v/>
      </c>
      <c r="C162" s="25">
        <f ref="C162:C162" t="array">MIN(IF('Lookups'!$H$3:$H$250&gt;'Data'!C162,'Lookups'!$E$3:$E$250))*Area!C162</f>
        <v/>
      </c>
      <c r="D162" s="25">
        <f ref="D162:D162" t="array">MIN(IF('Lookups'!$H$3:$H$250&gt;'Data'!D162,'Lookups'!$E$3:$E$250))*Area!D162</f>
        <v/>
      </c>
      <c r="E162" s="25">
        <f ref="E162:E162" t="array">MIN(IF('Lookups'!$H$3:$H$250&gt;'Data'!E162,'Lookups'!$E$3:$E$250))*Area!E162</f>
        <v/>
      </c>
      <c r="F162" s="25">
        <f ref="F162:F162" t="array">MIN(IF('Lookups'!$H$3:$H$250&gt;'Data'!F162,'Lookups'!$E$3:$E$250))*Area!F162</f>
        <v/>
      </c>
      <c r="G162" s="25">
        <f ref="G162:G162" t="array">MIN(IF('Lookups'!$H$3:$H$250&gt;'Data'!G162,'Lookups'!$E$3:$E$250))*Area!G162</f>
        <v/>
      </c>
      <c r="H162" s="25">
        <f ref="H162:H162" t="array">MIN(IF('Lookups'!$H$3:$H$250&gt;'Data'!H162,'Lookups'!$E$3:$E$250))*Area!H162</f>
        <v/>
      </c>
      <c r="I162" s="25">
        <f ref="I162:I162" t="array">MIN(IF('Lookups'!$H$3:$H$250&gt;'Data'!I162,'Lookups'!$E$3:$E$250))*Area!I162</f>
        <v/>
      </c>
      <c r="J162" s="25">
        <f ref="J162:J162" t="array">MIN(IF('Lookups'!$H$3:$H$250&gt;'Data'!J162,'Lookups'!$E$3:$E$250))*Area!J162</f>
        <v/>
      </c>
      <c r="K162" s="25">
        <f ref="K162:K162" t="array">MIN(IF('Lookups'!$H$3:$H$250&gt;'Data'!K162,'Lookups'!$E$3:$E$250))*Area!K162</f>
        <v/>
      </c>
      <c r="L162" s="25">
        <f ref="L162:L162" t="array">MIN(IF('Lookups'!$H$3:$H$250&gt;'Data'!L162,'Lookups'!$E$3:$E$250))*Area!L162</f>
        <v/>
      </c>
    </row>
    <row r="163">
      <c r="A163" s="16">
        <f>'Capacity'!A163</f>
        <v/>
      </c>
      <c r="B163" s="16">
        <f>'Capacity'!B163</f>
        <v/>
      </c>
      <c r="C163" s="25">
        <f ref="C163:C163" t="array">MIN(IF('Lookups'!$H$3:$H$250&gt;'Data'!C163,'Lookups'!$E$3:$E$250))*Area!C163</f>
        <v/>
      </c>
      <c r="D163" s="25">
        <f ref="D163:D163" t="array">MIN(IF('Lookups'!$H$3:$H$250&gt;'Data'!D163,'Lookups'!$E$3:$E$250))*Area!D163</f>
        <v/>
      </c>
      <c r="E163" s="25">
        <f ref="E163:E163" t="array">MIN(IF('Lookups'!$H$3:$H$250&gt;'Data'!E163,'Lookups'!$E$3:$E$250))*Area!E163</f>
        <v/>
      </c>
      <c r="F163" s="25">
        <f ref="F163:F163" t="array">MIN(IF('Lookups'!$H$3:$H$250&gt;'Data'!F163,'Lookups'!$E$3:$E$250))*Area!F163</f>
        <v/>
      </c>
      <c r="G163" s="25">
        <f ref="G163:G163" t="array">MIN(IF('Lookups'!$H$3:$H$250&gt;'Data'!G163,'Lookups'!$E$3:$E$250))*Area!G163</f>
        <v/>
      </c>
      <c r="H163" s="25">
        <f ref="H163:H163" t="array">MIN(IF('Lookups'!$H$3:$H$250&gt;'Data'!H163,'Lookups'!$E$3:$E$250))*Area!H163</f>
        <v/>
      </c>
      <c r="I163" s="25">
        <f ref="I163:I163" t="array">MIN(IF('Lookups'!$H$3:$H$250&gt;'Data'!I163,'Lookups'!$E$3:$E$250))*Area!I163</f>
        <v/>
      </c>
      <c r="J163" s="25">
        <f ref="J163:J163" t="array">MIN(IF('Lookups'!$H$3:$H$250&gt;'Data'!J163,'Lookups'!$E$3:$E$250))*Area!J163</f>
        <v/>
      </c>
      <c r="K163" s="25">
        <f ref="K163:K163" t="array">MIN(IF('Lookups'!$H$3:$H$250&gt;'Data'!K163,'Lookups'!$E$3:$E$250))*Area!K163</f>
        <v/>
      </c>
      <c r="L163" s="25">
        <f ref="L163:L163" t="array">MIN(IF('Lookups'!$H$3:$H$250&gt;'Data'!L163,'Lookups'!$E$3:$E$250))*Area!L163</f>
        <v/>
      </c>
    </row>
    <row r="164">
      <c r="A164" s="16">
        <f>'Capacity'!A164</f>
        <v/>
      </c>
      <c r="B164" s="16">
        <f>'Capacity'!B164</f>
        <v/>
      </c>
      <c r="C164" s="25">
        <f ref="C164:C164" t="array">MIN(IF('Lookups'!$H$3:$H$250&gt;'Data'!C164,'Lookups'!$E$3:$E$250))*Area!C164</f>
        <v/>
      </c>
      <c r="D164" s="25">
        <f ref="D164:D164" t="array">MIN(IF('Lookups'!$H$3:$H$250&gt;'Data'!D164,'Lookups'!$E$3:$E$250))*Area!D164</f>
        <v/>
      </c>
      <c r="E164" s="25">
        <f ref="E164:E164" t="array">MIN(IF('Lookups'!$H$3:$H$250&gt;'Data'!E164,'Lookups'!$E$3:$E$250))*Area!E164</f>
        <v/>
      </c>
      <c r="F164" s="25">
        <f ref="F164:F164" t="array">MIN(IF('Lookups'!$H$3:$H$250&gt;'Data'!F164,'Lookups'!$E$3:$E$250))*Area!F164</f>
        <v/>
      </c>
      <c r="G164" s="25">
        <f ref="G164:G164" t="array">MIN(IF('Lookups'!$H$3:$H$250&gt;'Data'!G164,'Lookups'!$E$3:$E$250))*Area!G164</f>
        <v/>
      </c>
      <c r="H164" s="25">
        <f ref="H164:H164" t="array">MIN(IF('Lookups'!$H$3:$H$250&gt;'Data'!H164,'Lookups'!$E$3:$E$250))*Area!H164</f>
        <v/>
      </c>
      <c r="I164" s="25">
        <f ref="I164:I164" t="array">MIN(IF('Lookups'!$H$3:$H$250&gt;'Data'!I164,'Lookups'!$E$3:$E$250))*Area!I164</f>
        <v/>
      </c>
      <c r="J164" s="25">
        <f ref="J164:J164" t="array">MIN(IF('Lookups'!$H$3:$H$250&gt;'Data'!J164,'Lookups'!$E$3:$E$250))*Area!J164</f>
        <v/>
      </c>
      <c r="K164" s="25">
        <f ref="K164:K164" t="array">MIN(IF('Lookups'!$H$3:$H$250&gt;'Data'!K164,'Lookups'!$E$3:$E$250))*Area!K164</f>
        <v/>
      </c>
      <c r="L164" s="25">
        <f ref="L164:L164" t="array">MIN(IF('Lookups'!$H$3:$H$250&gt;'Data'!L164,'Lookups'!$E$3:$E$250))*Area!L164</f>
        <v/>
      </c>
    </row>
    <row r="165">
      <c r="A165" s="16">
        <f>'Capacity'!A165</f>
        <v/>
      </c>
      <c r="B165" s="16">
        <f>'Capacity'!B165</f>
        <v/>
      </c>
      <c r="C165" s="25">
        <f ref="C165:C165" t="array">MIN(IF('Lookups'!$H$3:$H$250&gt;'Data'!C165,'Lookups'!$E$3:$E$250))*Area!C165</f>
        <v/>
      </c>
      <c r="D165" s="25">
        <f ref="D165:D165" t="array">MIN(IF('Lookups'!$H$3:$H$250&gt;'Data'!D165,'Lookups'!$E$3:$E$250))*Area!D165</f>
        <v/>
      </c>
      <c r="E165" s="25">
        <f ref="E165:E165" t="array">MIN(IF('Lookups'!$H$3:$H$250&gt;'Data'!E165,'Lookups'!$E$3:$E$250))*Area!E165</f>
        <v/>
      </c>
      <c r="F165" s="25">
        <f ref="F165:F165" t="array">MIN(IF('Lookups'!$H$3:$H$250&gt;'Data'!F165,'Lookups'!$E$3:$E$250))*Area!F165</f>
        <v/>
      </c>
      <c r="G165" s="25">
        <f ref="G165:G165" t="array">MIN(IF('Lookups'!$H$3:$H$250&gt;'Data'!G165,'Lookups'!$E$3:$E$250))*Area!G165</f>
        <v/>
      </c>
      <c r="H165" s="25">
        <f ref="H165:H165" t="array">MIN(IF('Lookups'!$H$3:$H$250&gt;'Data'!H165,'Lookups'!$E$3:$E$250))*Area!H165</f>
        <v/>
      </c>
      <c r="I165" s="25">
        <f ref="I165:I165" t="array">MIN(IF('Lookups'!$H$3:$H$250&gt;'Data'!I165,'Lookups'!$E$3:$E$250))*Area!I165</f>
        <v/>
      </c>
      <c r="J165" s="25">
        <f ref="J165:J165" t="array">MIN(IF('Lookups'!$H$3:$H$250&gt;'Data'!J165,'Lookups'!$E$3:$E$250))*Area!J165</f>
        <v/>
      </c>
      <c r="K165" s="25">
        <f ref="K165:K165" t="array">MIN(IF('Lookups'!$H$3:$H$250&gt;'Data'!K165,'Lookups'!$E$3:$E$250))*Area!K165</f>
        <v/>
      </c>
      <c r="L165" s="25">
        <f ref="L165:L165" t="array">MIN(IF('Lookups'!$H$3:$H$250&gt;'Data'!L165,'Lookups'!$E$3:$E$250))*Area!L165</f>
        <v/>
      </c>
    </row>
    <row r="166">
      <c r="A166" s="16">
        <f>'Capacity'!A166</f>
        <v/>
      </c>
      <c r="B166" s="16">
        <f>'Capacity'!B166</f>
        <v/>
      </c>
      <c r="C166" s="25">
        <f ref="C166:C166" t="array">MIN(IF('Lookups'!$H$3:$H$250&gt;'Data'!C166,'Lookups'!$E$3:$E$250))*Area!C166</f>
        <v/>
      </c>
      <c r="D166" s="25">
        <f ref="D166:D166" t="array">MIN(IF('Lookups'!$H$3:$H$250&gt;'Data'!D166,'Lookups'!$E$3:$E$250))*Area!D166</f>
        <v/>
      </c>
      <c r="E166" s="25">
        <f ref="E166:E166" t="array">MIN(IF('Lookups'!$H$3:$H$250&gt;'Data'!E166,'Lookups'!$E$3:$E$250))*Area!E166</f>
        <v/>
      </c>
      <c r="F166" s="25">
        <f ref="F166:F166" t="array">MIN(IF('Lookups'!$H$3:$H$250&gt;'Data'!F166,'Lookups'!$E$3:$E$250))*Area!F166</f>
        <v/>
      </c>
      <c r="G166" s="25">
        <f ref="G166:G166" t="array">MIN(IF('Lookups'!$H$3:$H$250&gt;'Data'!G166,'Lookups'!$E$3:$E$250))*Area!G166</f>
        <v/>
      </c>
      <c r="H166" s="25">
        <f ref="H166:H166" t="array">MIN(IF('Lookups'!$H$3:$H$250&gt;'Data'!H166,'Lookups'!$E$3:$E$250))*Area!H166</f>
        <v/>
      </c>
      <c r="I166" s="25">
        <f ref="I166:I166" t="array">MIN(IF('Lookups'!$H$3:$H$250&gt;'Data'!I166,'Lookups'!$E$3:$E$250))*Area!I166</f>
        <v/>
      </c>
      <c r="J166" s="25">
        <f ref="J166:J166" t="array">MIN(IF('Lookups'!$H$3:$H$250&gt;'Data'!J166,'Lookups'!$E$3:$E$250))*Area!J166</f>
        <v/>
      </c>
      <c r="K166" s="25">
        <f ref="K166:K166" t="array">MIN(IF('Lookups'!$H$3:$H$250&gt;'Data'!K166,'Lookups'!$E$3:$E$250))*Area!K166</f>
        <v/>
      </c>
      <c r="L166" s="25">
        <f ref="L166:L166" t="array">MIN(IF('Lookups'!$H$3:$H$250&gt;'Data'!L166,'Lookups'!$E$3:$E$250))*Area!L166</f>
        <v/>
      </c>
    </row>
    <row r="167">
      <c r="A167" s="16">
        <f>'Capacity'!A167</f>
        <v/>
      </c>
      <c r="B167" s="16">
        <f>'Capacity'!B167</f>
        <v/>
      </c>
      <c r="C167" s="25">
        <f ref="C167:C167" t="array">MIN(IF('Lookups'!$H$3:$H$250&gt;'Data'!C167,'Lookups'!$E$3:$E$250))*Area!C167</f>
        <v/>
      </c>
      <c r="D167" s="25">
        <f ref="D167:D167" t="array">MIN(IF('Lookups'!$H$3:$H$250&gt;'Data'!D167,'Lookups'!$E$3:$E$250))*Area!D167</f>
        <v/>
      </c>
      <c r="E167" s="25">
        <f ref="E167:E167" t="array">MIN(IF('Lookups'!$H$3:$H$250&gt;'Data'!E167,'Lookups'!$E$3:$E$250))*Area!E167</f>
        <v/>
      </c>
      <c r="F167" s="25">
        <f ref="F167:F167" t="array">MIN(IF('Lookups'!$H$3:$H$250&gt;'Data'!F167,'Lookups'!$E$3:$E$250))*Area!F167</f>
        <v/>
      </c>
      <c r="G167" s="25">
        <f ref="G167:G167" t="array">MIN(IF('Lookups'!$H$3:$H$250&gt;'Data'!G167,'Lookups'!$E$3:$E$250))*Area!G167</f>
        <v/>
      </c>
      <c r="H167" s="25">
        <f ref="H167:H167" t="array">MIN(IF('Lookups'!$H$3:$H$250&gt;'Data'!H167,'Lookups'!$E$3:$E$250))*Area!H167</f>
        <v/>
      </c>
      <c r="I167" s="25">
        <f ref="I167:I167" t="array">MIN(IF('Lookups'!$H$3:$H$250&gt;'Data'!I167,'Lookups'!$E$3:$E$250))*Area!I167</f>
        <v/>
      </c>
      <c r="J167" s="25">
        <f ref="J167:J167" t="array">MIN(IF('Lookups'!$H$3:$H$250&gt;'Data'!J167,'Lookups'!$E$3:$E$250))*Area!J167</f>
        <v/>
      </c>
      <c r="K167" s="25">
        <f ref="K167:K167" t="array">MIN(IF('Lookups'!$H$3:$H$250&gt;'Data'!K167,'Lookups'!$E$3:$E$250))*Area!K167</f>
        <v/>
      </c>
      <c r="L167" s="25">
        <f ref="L167:L167" t="array">MIN(IF('Lookups'!$H$3:$H$250&gt;'Data'!L167,'Lookups'!$E$3:$E$250))*Area!L167</f>
        <v/>
      </c>
    </row>
    <row r="168">
      <c r="A168" s="16">
        <f>'Capacity'!A168</f>
        <v/>
      </c>
      <c r="B168" s="16">
        <f>'Capacity'!B168</f>
        <v/>
      </c>
      <c r="C168" s="25">
        <f ref="C168:C168" t="array">MIN(IF('Lookups'!$H$3:$H$250&gt;'Data'!C168,'Lookups'!$E$3:$E$250))*Area!C168</f>
        <v/>
      </c>
      <c r="D168" s="25">
        <f ref="D168:D168" t="array">MIN(IF('Lookups'!$H$3:$H$250&gt;'Data'!D168,'Lookups'!$E$3:$E$250))*Area!D168</f>
        <v/>
      </c>
      <c r="E168" s="25">
        <f ref="E168:E168" t="array">MIN(IF('Lookups'!$H$3:$H$250&gt;'Data'!E168,'Lookups'!$E$3:$E$250))*Area!E168</f>
        <v/>
      </c>
      <c r="F168" s="25">
        <f ref="F168:F168" t="array">MIN(IF('Lookups'!$H$3:$H$250&gt;'Data'!F168,'Lookups'!$E$3:$E$250))*Area!F168</f>
        <v/>
      </c>
      <c r="G168" s="25">
        <f ref="G168:G168" t="array">MIN(IF('Lookups'!$H$3:$H$250&gt;'Data'!G168,'Lookups'!$E$3:$E$250))*Area!G168</f>
        <v/>
      </c>
      <c r="H168" s="25">
        <f ref="H168:H168" t="array">MIN(IF('Lookups'!$H$3:$H$250&gt;'Data'!H168,'Lookups'!$E$3:$E$250))*Area!H168</f>
        <v/>
      </c>
      <c r="I168" s="25">
        <f ref="I168:I168" t="array">MIN(IF('Lookups'!$H$3:$H$250&gt;'Data'!I168,'Lookups'!$E$3:$E$250))*Area!I168</f>
        <v/>
      </c>
      <c r="J168" s="25">
        <f ref="J168:J168" t="array">MIN(IF('Lookups'!$H$3:$H$250&gt;'Data'!J168,'Lookups'!$E$3:$E$250))*Area!J168</f>
        <v/>
      </c>
      <c r="K168" s="25">
        <f ref="K168:K168" t="array">MIN(IF('Lookups'!$H$3:$H$250&gt;'Data'!K168,'Lookups'!$E$3:$E$250))*Area!K168</f>
        <v/>
      </c>
      <c r="L168" s="25">
        <f ref="L168:L168" t="array">MIN(IF('Lookups'!$H$3:$H$250&gt;'Data'!L168,'Lookups'!$E$3:$E$250))*Area!L168</f>
        <v/>
      </c>
    </row>
    <row r="169">
      <c r="A169" s="16">
        <f>'Capacity'!A169</f>
        <v/>
      </c>
      <c r="B169" s="16">
        <f>'Capacity'!B169</f>
        <v/>
      </c>
      <c r="C169" s="25">
        <f ref="C169:C169" t="array">MIN(IF('Lookups'!$H$3:$H$250&gt;'Data'!C169,'Lookups'!$E$3:$E$250))*Area!C169</f>
        <v/>
      </c>
      <c r="D169" s="25">
        <f ref="D169:D169" t="array">MIN(IF('Lookups'!$H$3:$H$250&gt;'Data'!D169,'Lookups'!$E$3:$E$250))*Area!D169</f>
        <v/>
      </c>
      <c r="E169" s="25">
        <f ref="E169:E169" t="array">MIN(IF('Lookups'!$H$3:$H$250&gt;'Data'!E169,'Lookups'!$E$3:$E$250))*Area!E169</f>
        <v/>
      </c>
      <c r="F169" s="25">
        <f ref="F169:F169" t="array">MIN(IF('Lookups'!$H$3:$H$250&gt;'Data'!F169,'Lookups'!$E$3:$E$250))*Area!F169</f>
        <v/>
      </c>
      <c r="G169" s="25">
        <f ref="G169:G169" t="array">MIN(IF('Lookups'!$H$3:$H$250&gt;'Data'!G169,'Lookups'!$E$3:$E$250))*Area!G169</f>
        <v/>
      </c>
      <c r="H169" s="25">
        <f ref="H169:H169" t="array">MIN(IF('Lookups'!$H$3:$H$250&gt;'Data'!H169,'Lookups'!$E$3:$E$250))*Area!H169</f>
        <v/>
      </c>
      <c r="I169" s="25">
        <f ref="I169:I169" t="array">MIN(IF('Lookups'!$H$3:$H$250&gt;'Data'!I169,'Lookups'!$E$3:$E$250))*Area!I169</f>
        <v/>
      </c>
      <c r="J169" s="25">
        <f ref="J169:J169" t="array">MIN(IF('Lookups'!$H$3:$H$250&gt;'Data'!J169,'Lookups'!$E$3:$E$250))*Area!J169</f>
        <v/>
      </c>
      <c r="K169" s="25">
        <f ref="K169:K169" t="array">MIN(IF('Lookups'!$H$3:$H$250&gt;'Data'!K169,'Lookups'!$E$3:$E$250))*Area!K169</f>
        <v/>
      </c>
      <c r="L169" s="25">
        <f ref="L169:L169" t="array">MIN(IF('Lookups'!$H$3:$H$250&gt;'Data'!L169,'Lookups'!$E$3:$E$250))*Area!L169</f>
        <v/>
      </c>
    </row>
    <row r="170">
      <c r="A170" s="16">
        <f>'Capacity'!A170</f>
        <v/>
      </c>
      <c r="B170" s="16">
        <f>'Capacity'!B170</f>
        <v/>
      </c>
      <c r="C170" s="25">
        <f ref="C170:C170" t="array">MIN(IF('Lookups'!$H$3:$H$250&gt;'Data'!C170,'Lookups'!$E$3:$E$250))*Area!C170</f>
        <v/>
      </c>
      <c r="D170" s="25">
        <f ref="D170:D170" t="array">MIN(IF('Lookups'!$H$3:$H$250&gt;'Data'!D170,'Lookups'!$E$3:$E$250))*Area!D170</f>
        <v/>
      </c>
      <c r="E170" s="25">
        <f ref="E170:E170" t="array">MIN(IF('Lookups'!$H$3:$H$250&gt;'Data'!E170,'Lookups'!$E$3:$E$250))*Area!E170</f>
        <v/>
      </c>
      <c r="F170" s="25">
        <f ref="F170:F170" t="array">MIN(IF('Lookups'!$H$3:$H$250&gt;'Data'!F170,'Lookups'!$E$3:$E$250))*Area!F170</f>
        <v/>
      </c>
      <c r="G170" s="25">
        <f ref="G170:G170" t="array">MIN(IF('Lookups'!$H$3:$H$250&gt;'Data'!G170,'Lookups'!$E$3:$E$250))*Area!G170</f>
        <v/>
      </c>
      <c r="H170" s="25">
        <f ref="H170:H170" t="array">MIN(IF('Lookups'!$H$3:$H$250&gt;'Data'!H170,'Lookups'!$E$3:$E$250))*Area!H170</f>
        <v/>
      </c>
      <c r="I170" s="25">
        <f ref="I170:I170" t="array">MIN(IF('Lookups'!$H$3:$H$250&gt;'Data'!I170,'Lookups'!$E$3:$E$250))*Area!I170</f>
        <v/>
      </c>
      <c r="J170" s="25">
        <f ref="J170:J170" t="array">MIN(IF('Lookups'!$H$3:$H$250&gt;'Data'!J170,'Lookups'!$E$3:$E$250))*Area!J170</f>
        <v/>
      </c>
      <c r="K170" s="25">
        <f ref="K170:K170" t="array">MIN(IF('Lookups'!$H$3:$H$250&gt;'Data'!K170,'Lookups'!$E$3:$E$250))*Area!K170</f>
        <v/>
      </c>
      <c r="L170" s="25">
        <f ref="L170:L170" t="array">MIN(IF('Lookups'!$H$3:$H$250&gt;'Data'!L170,'Lookups'!$E$3:$E$250))*Area!L170</f>
        <v/>
      </c>
    </row>
    <row r="171">
      <c r="A171" s="16">
        <f>'Capacity'!A171</f>
        <v/>
      </c>
      <c r="B171" s="16">
        <f>'Capacity'!B171</f>
        <v/>
      </c>
      <c r="C171" s="25">
        <f ref="C171:C171" t="array">MIN(IF('Lookups'!$H$3:$H$250&gt;'Data'!C171,'Lookups'!$E$3:$E$250))*Area!C171</f>
        <v/>
      </c>
      <c r="D171" s="25">
        <f ref="D171:D171" t="array">MIN(IF('Lookups'!$H$3:$H$250&gt;'Data'!D171,'Lookups'!$E$3:$E$250))*Area!D171</f>
        <v/>
      </c>
      <c r="E171" s="25">
        <f ref="E171:E171" t="array">MIN(IF('Lookups'!$H$3:$H$250&gt;'Data'!E171,'Lookups'!$E$3:$E$250))*Area!E171</f>
        <v/>
      </c>
      <c r="F171" s="25">
        <f ref="F171:F171" t="array">MIN(IF('Lookups'!$H$3:$H$250&gt;'Data'!F171,'Lookups'!$E$3:$E$250))*Area!F171</f>
        <v/>
      </c>
      <c r="G171" s="25">
        <f ref="G171:G171" t="array">MIN(IF('Lookups'!$H$3:$H$250&gt;'Data'!G171,'Lookups'!$E$3:$E$250))*Area!G171</f>
        <v/>
      </c>
      <c r="H171" s="25">
        <f ref="H171:H171" t="array">MIN(IF('Lookups'!$H$3:$H$250&gt;'Data'!H171,'Lookups'!$E$3:$E$250))*Area!H171</f>
        <v/>
      </c>
      <c r="I171" s="25">
        <f ref="I171:I171" t="array">MIN(IF('Lookups'!$H$3:$H$250&gt;'Data'!I171,'Lookups'!$E$3:$E$250))*Area!I171</f>
        <v/>
      </c>
      <c r="J171" s="25">
        <f ref="J171:J171" t="array">MIN(IF('Lookups'!$H$3:$H$250&gt;'Data'!J171,'Lookups'!$E$3:$E$250))*Area!J171</f>
        <v/>
      </c>
      <c r="K171" s="25">
        <f ref="K171:K171" t="array">MIN(IF('Lookups'!$H$3:$H$250&gt;'Data'!K171,'Lookups'!$E$3:$E$250))*Area!K171</f>
        <v/>
      </c>
      <c r="L171" s="25">
        <f ref="L171:L171" t="array">MIN(IF('Lookups'!$H$3:$H$250&gt;'Data'!L171,'Lookups'!$E$3:$E$250))*Area!L171</f>
        <v/>
      </c>
    </row>
    <row r="172">
      <c r="A172" s="16">
        <f>'Capacity'!A172</f>
        <v/>
      </c>
      <c r="B172" s="16">
        <f>'Capacity'!B172</f>
        <v/>
      </c>
      <c r="C172" s="25">
        <f ref="C172:C172" t="array">MIN(IF('Lookups'!$H$3:$H$250&gt;'Data'!C172,'Lookups'!$E$3:$E$250))*Area!C172</f>
        <v/>
      </c>
      <c r="D172" s="25">
        <f ref="D172:D172" t="array">MIN(IF('Lookups'!$H$3:$H$250&gt;'Data'!D172,'Lookups'!$E$3:$E$250))*Area!D172</f>
        <v/>
      </c>
      <c r="E172" s="25">
        <f ref="E172:E172" t="array">MIN(IF('Lookups'!$H$3:$H$250&gt;'Data'!E172,'Lookups'!$E$3:$E$250))*Area!E172</f>
        <v/>
      </c>
      <c r="F172" s="25">
        <f ref="F172:F172" t="array">MIN(IF('Lookups'!$H$3:$H$250&gt;'Data'!F172,'Lookups'!$E$3:$E$250))*Area!F172</f>
        <v/>
      </c>
      <c r="G172" s="25">
        <f ref="G172:G172" t="array">MIN(IF('Lookups'!$H$3:$H$250&gt;'Data'!G172,'Lookups'!$E$3:$E$250))*Area!G172</f>
        <v/>
      </c>
      <c r="H172" s="25">
        <f ref="H172:H172" t="array">MIN(IF('Lookups'!$H$3:$H$250&gt;'Data'!H172,'Lookups'!$E$3:$E$250))*Area!H172</f>
        <v/>
      </c>
      <c r="I172" s="25">
        <f ref="I172:I172" t="array">MIN(IF('Lookups'!$H$3:$H$250&gt;'Data'!I172,'Lookups'!$E$3:$E$250))*Area!I172</f>
        <v/>
      </c>
      <c r="J172" s="25">
        <f ref="J172:J172" t="array">MIN(IF('Lookups'!$H$3:$H$250&gt;'Data'!J172,'Lookups'!$E$3:$E$250))*Area!J172</f>
        <v/>
      </c>
      <c r="K172" s="25">
        <f ref="K172:K172" t="array">MIN(IF('Lookups'!$H$3:$H$250&gt;'Data'!K172,'Lookups'!$E$3:$E$250))*Area!K172</f>
        <v/>
      </c>
      <c r="L172" s="25">
        <f ref="L172:L172" t="array">MIN(IF('Lookups'!$H$3:$H$250&gt;'Data'!L172,'Lookups'!$E$3:$E$250))*Area!L172</f>
        <v/>
      </c>
    </row>
    <row r="173">
      <c r="A173" s="16">
        <f>'Capacity'!A173</f>
        <v/>
      </c>
      <c r="B173" s="16">
        <f>'Capacity'!B173</f>
        <v/>
      </c>
      <c r="C173" s="25">
        <f ref="C173:C173" t="array">MIN(IF('Lookups'!$H$3:$H$250&gt;'Data'!C173,'Lookups'!$E$3:$E$250))*Area!C173</f>
        <v/>
      </c>
      <c r="D173" s="25">
        <f ref="D173:D173" t="array">MIN(IF('Lookups'!$H$3:$H$250&gt;'Data'!D173,'Lookups'!$E$3:$E$250))*Area!D173</f>
        <v/>
      </c>
      <c r="E173" s="25">
        <f ref="E173:E173" t="array">MIN(IF('Lookups'!$H$3:$H$250&gt;'Data'!E173,'Lookups'!$E$3:$E$250))*Area!E173</f>
        <v/>
      </c>
      <c r="F173" s="25">
        <f ref="F173:F173" t="array">MIN(IF('Lookups'!$H$3:$H$250&gt;'Data'!F173,'Lookups'!$E$3:$E$250))*Area!F173</f>
        <v/>
      </c>
      <c r="G173" s="25">
        <f ref="G173:G173" t="array">MIN(IF('Lookups'!$H$3:$H$250&gt;'Data'!G173,'Lookups'!$E$3:$E$250))*Area!G173</f>
        <v/>
      </c>
      <c r="H173" s="25">
        <f ref="H173:H173" t="array">MIN(IF('Lookups'!$H$3:$H$250&gt;'Data'!H173,'Lookups'!$E$3:$E$250))*Area!H173</f>
        <v/>
      </c>
      <c r="I173" s="25">
        <f ref="I173:I173" t="array">MIN(IF('Lookups'!$H$3:$H$250&gt;'Data'!I173,'Lookups'!$E$3:$E$250))*Area!I173</f>
        <v/>
      </c>
      <c r="J173" s="25">
        <f ref="J173:J173" t="array">MIN(IF('Lookups'!$H$3:$H$250&gt;'Data'!J173,'Lookups'!$E$3:$E$250))*Area!J173</f>
        <v/>
      </c>
      <c r="K173" s="25">
        <f ref="K173:K173" t="array">MIN(IF('Lookups'!$H$3:$H$250&gt;'Data'!K173,'Lookups'!$E$3:$E$250))*Area!K173</f>
        <v/>
      </c>
      <c r="L173" s="25">
        <f ref="L173:L173" t="array">MIN(IF('Lookups'!$H$3:$H$250&gt;'Data'!L173,'Lookups'!$E$3:$E$250))*Area!L173</f>
        <v/>
      </c>
    </row>
    <row r="174">
      <c r="A174" s="16">
        <f>'Capacity'!A174</f>
        <v/>
      </c>
      <c r="B174" s="16">
        <f>'Capacity'!B174</f>
        <v/>
      </c>
      <c r="C174" s="25">
        <f ref="C174:C174" t="array">MIN(IF('Lookups'!$H$3:$H$250&gt;'Data'!C174,'Lookups'!$E$3:$E$250))*Area!C174</f>
        <v/>
      </c>
      <c r="D174" s="25">
        <f ref="D174:D174" t="array">MIN(IF('Lookups'!$H$3:$H$250&gt;'Data'!D174,'Lookups'!$E$3:$E$250))*Area!D174</f>
        <v/>
      </c>
      <c r="E174" s="25">
        <f ref="E174:E174" t="array">MIN(IF('Lookups'!$H$3:$H$250&gt;'Data'!E174,'Lookups'!$E$3:$E$250))*Area!E174</f>
        <v/>
      </c>
      <c r="F174" s="25">
        <f ref="F174:F174" t="array">MIN(IF('Lookups'!$H$3:$H$250&gt;'Data'!F174,'Lookups'!$E$3:$E$250))*Area!F174</f>
        <v/>
      </c>
      <c r="G174" s="25">
        <f ref="G174:G174" t="array">MIN(IF('Lookups'!$H$3:$H$250&gt;'Data'!G174,'Lookups'!$E$3:$E$250))*Area!G174</f>
        <v/>
      </c>
      <c r="H174" s="25">
        <f ref="H174:H174" t="array">MIN(IF('Lookups'!$H$3:$H$250&gt;'Data'!H174,'Lookups'!$E$3:$E$250))*Area!H174</f>
        <v/>
      </c>
      <c r="I174" s="25">
        <f ref="I174:I174" t="array">MIN(IF('Lookups'!$H$3:$H$250&gt;'Data'!I174,'Lookups'!$E$3:$E$250))*Area!I174</f>
        <v/>
      </c>
      <c r="J174" s="25">
        <f ref="J174:J174" t="array">MIN(IF('Lookups'!$H$3:$H$250&gt;'Data'!J174,'Lookups'!$E$3:$E$250))*Area!J174</f>
        <v/>
      </c>
      <c r="K174" s="25">
        <f ref="K174:K174" t="array">MIN(IF('Lookups'!$H$3:$H$250&gt;'Data'!K174,'Lookups'!$E$3:$E$250))*Area!K174</f>
        <v/>
      </c>
      <c r="L174" s="25">
        <f ref="L174:L174" t="array">MIN(IF('Lookups'!$H$3:$H$250&gt;'Data'!L174,'Lookups'!$E$3:$E$250))*Area!L174</f>
        <v/>
      </c>
    </row>
    <row r="175">
      <c r="A175" s="16">
        <f>'Capacity'!A175</f>
        <v/>
      </c>
      <c r="B175" s="16">
        <f>'Capacity'!B175</f>
        <v/>
      </c>
      <c r="C175" s="25">
        <f ref="C175:C175" t="array">MIN(IF('Lookups'!$H$3:$H$250&gt;'Data'!C175,'Lookups'!$E$3:$E$250))*Area!C175</f>
        <v/>
      </c>
      <c r="D175" s="25">
        <f ref="D175:D175" t="array">MIN(IF('Lookups'!$H$3:$H$250&gt;'Data'!D175,'Lookups'!$E$3:$E$250))*Area!D175</f>
        <v/>
      </c>
      <c r="E175" s="25">
        <f ref="E175:E175" t="array">MIN(IF('Lookups'!$H$3:$H$250&gt;'Data'!E175,'Lookups'!$E$3:$E$250))*Area!E175</f>
        <v/>
      </c>
      <c r="F175" s="25">
        <f ref="F175:F175" t="array">MIN(IF('Lookups'!$H$3:$H$250&gt;'Data'!F175,'Lookups'!$E$3:$E$250))*Area!F175</f>
        <v/>
      </c>
      <c r="G175" s="25">
        <f ref="G175:G175" t="array">MIN(IF('Lookups'!$H$3:$H$250&gt;'Data'!G175,'Lookups'!$E$3:$E$250))*Area!G175</f>
        <v/>
      </c>
      <c r="H175" s="25">
        <f ref="H175:H175" t="array">MIN(IF('Lookups'!$H$3:$H$250&gt;'Data'!H175,'Lookups'!$E$3:$E$250))*Area!H175</f>
        <v/>
      </c>
      <c r="I175" s="25">
        <f ref="I175:I175" t="array">MIN(IF('Lookups'!$H$3:$H$250&gt;'Data'!I175,'Lookups'!$E$3:$E$250))*Area!I175</f>
        <v/>
      </c>
      <c r="J175" s="25">
        <f ref="J175:J175" t="array">MIN(IF('Lookups'!$H$3:$H$250&gt;'Data'!J175,'Lookups'!$E$3:$E$250))*Area!J175</f>
        <v/>
      </c>
      <c r="K175" s="25">
        <f ref="K175:K175" t="array">MIN(IF('Lookups'!$H$3:$H$250&gt;'Data'!K175,'Lookups'!$E$3:$E$250))*Area!K175</f>
        <v/>
      </c>
      <c r="L175" s="25">
        <f ref="L175:L175" t="array">MIN(IF('Lookups'!$H$3:$H$250&gt;'Data'!L175,'Lookups'!$E$3:$E$250))*Area!L175</f>
        <v/>
      </c>
    </row>
    <row r="176">
      <c r="A176" s="16">
        <f>'Capacity'!A176</f>
        <v/>
      </c>
      <c r="B176" s="16">
        <f>'Capacity'!B176</f>
        <v/>
      </c>
      <c r="C176" s="25">
        <f ref="C176:C176" t="array">MIN(IF('Lookups'!$H$3:$H$250&gt;'Data'!C176,'Lookups'!$E$3:$E$250))*Area!C176</f>
        <v/>
      </c>
      <c r="D176" s="25">
        <f ref="D176:D176" t="array">MIN(IF('Lookups'!$H$3:$H$250&gt;'Data'!D176,'Lookups'!$E$3:$E$250))*Area!D176</f>
        <v/>
      </c>
      <c r="E176" s="25">
        <f ref="E176:E176" t="array">MIN(IF('Lookups'!$H$3:$H$250&gt;'Data'!E176,'Lookups'!$E$3:$E$250))*Area!E176</f>
        <v/>
      </c>
      <c r="F176" s="25">
        <f ref="F176:F176" t="array">MIN(IF('Lookups'!$H$3:$H$250&gt;'Data'!F176,'Lookups'!$E$3:$E$250))*Area!F176</f>
        <v/>
      </c>
      <c r="G176" s="25">
        <f ref="G176:G176" t="array">MIN(IF('Lookups'!$H$3:$H$250&gt;'Data'!G176,'Lookups'!$E$3:$E$250))*Area!G176</f>
        <v/>
      </c>
      <c r="H176" s="25">
        <f ref="H176:H176" t="array">MIN(IF('Lookups'!$H$3:$H$250&gt;'Data'!H176,'Lookups'!$E$3:$E$250))*Area!H176</f>
        <v/>
      </c>
      <c r="I176" s="25">
        <f ref="I176:I176" t="array">MIN(IF('Lookups'!$H$3:$H$250&gt;'Data'!I176,'Lookups'!$E$3:$E$250))*Area!I176</f>
        <v/>
      </c>
      <c r="J176" s="25">
        <f ref="J176:J176" t="array">MIN(IF('Lookups'!$H$3:$H$250&gt;'Data'!J176,'Lookups'!$E$3:$E$250))*Area!J176</f>
        <v/>
      </c>
      <c r="K176" s="25">
        <f ref="K176:K176" t="array">MIN(IF('Lookups'!$H$3:$H$250&gt;'Data'!K176,'Lookups'!$E$3:$E$250))*Area!K176</f>
        <v/>
      </c>
      <c r="L176" s="25">
        <f ref="L176:L176" t="array">MIN(IF('Lookups'!$H$3:$H$250&gt;'Data'!L176,'Lookups'!$E$3:$E$250))*Area!L176</f>
        <v/>
      </c>
    </row>
    <row r="177">
      <c r="A177" s="16">
        <f>'Capacity'!A177</f>
        <v/>
      </c>
      <c r="B177" s="16">
        <f>'Capacity'!B177</f>
        <v/>
      </c>
      <c r="C177" s="25">
        <f ref="C177:C177" t="array">MIN(IF('Lookups'!$H$3:$H$250&gt;'Data'!C177,'Lookups'!$E$3:$E$250))*Area!C177</f>
        <v/>
      </c>
      <c r="D177" s="25">
        <f ref="D177:D177" t="array">MIN(IF('Lookups'!$H$3:$H$250&gt;'Data'!D177,'Lookups'!$E$3:$E$250))*Area!D177</f>
        <v/>
      </c>
      <c r="E177" s="25">
        <f ref="E177:E177" t="array">MIN(IF('Lookups'!$H$3:$H$250&gt;'Data'!E177,'Lookups'!$E$3:$E$250))*Area!E177</f>
        <v/>
      </c>
      <c r="F177" s="25">
        <f ref="F177:F177" t="array">MIN(IF('Lookups'!$H$3:$H$250&gt;'Data'!F177,'Lookups'!$E$3:$E$250))*Area!F177</f>
        <v/>
      </c>
      <c r="G177" s="25">
        <f ref="G177:G177" t="array">MIN(IF('Lookups'!$H$3:$H$250&gt;'Data'!G177,'Lookups'!$E$3:$E$250))*Area!G177</f>
        <v/>
      </c>
      <c r="H177" s="25">
        <f ref="H177:H177" t="array">MIN(IF('Lookups'!$H$3:$H$250&gt;'Data'!H177,'Lookups'!$E$3:$E$250))*Area!H177</f>
        <v/>
      </c>
      <c r="I177" s="25">
        <f ref="I177:I177" t="array">MIN(IF('Lookups'!$H$3:$H$250&gt;'Data'!I177,'Lookups'!$E$3:$E$250))*Area!I177</f>
        <v/>
      </c>
      <c r="J177" s="25">
        <f ref="J177:J177" t="array">MIN(IF('Lookups'!$H$3:$H$250&gt;'Data'!J177,'Lookups'!$E$3:$E$250))*Area!J177</f>
        <v/>
      </c>
      <c r="K177" s="25">
        <f ref="K177:K177" t="array">MIN(IF('Lookups'!$H$3:$H$250&gt;'Data'!K177,'Lookups'!$E$3:$E$250))*Area!K177</f>
        <v/>
      </c>
      <c r="L177" s="25">
        <f ref="L177:L177" t="array">MIN(IF('Lookups'!$H$3:$H$250&gt;'Data'!L177,'Lookups'!$E$3:$E$250))*Area!L177</f>
        <v/>
      </c>
    </row>
    <row r="178">
      <c r="A178" s="16">
        <f>'Capacity'!A178</f>
        <v/>
      </c>
      <c r="B178" s="16">
        <f>'Capacity'!B178</f>
        <v/>
      </c>
      <c r="C178" s="25">
        <f ref="C178:C178" t="array">MIN(IF('Lookups'!$H$3:$H$250&gt;'Data'!C178,'Lookups'!$E$3:$E$250))*Area!C178</f>
        <v/>
      </c>
      <c r="D178" s="25">
        <f ref="D178:D178" t="array">MIN(IF('Lookups'!$H$3:$H$250&gt;'Data'!D178,'Lookups'!$E$3:$E$250))*Area!D178</f>
        <v/>
      </c>
      <c r="E178" s="25">
        <f ref="E178:E178" t="array">MIN(IF('Lookups'!$H$3:$H$250&gt;'Data'!E178,'Lookups'!$E$3:$E$250))*Area!E178</f>
        <v/>
      </c>
      <c r="F178" s="25">
        <f ref="F178:F178" t="array">MIN(IF('Lookups'!$H$3:$H$250&gt;'Data'!F178,'Lookups'!$E$3:$E$250))*Area!F178</f>
        <v/>
      </c>
      <c r="G178" s="25">
        <f ref="G178:G178" t="array">MIN(IF('Lookups'!$H$3:$H$250&gt;'Data'!G178,'Lookups'!$E$3:$E$250))*Area!G178</f>
        <v/>
      </c>
      <c r="H178" s="25">
        <f ref="H178:H178" t="array">MIN(IF('Lookups'!$H$3:$H$250&gt;'Data'!H178,'Lookups'!$E$3:$E$250))*Area!H178</f>
        <v/>
      </c>
      <c r="I178" s="25">
        <f ref="I178:I178" t="array">MIN(IF('Lookups'!$H$3:$H$250&gt;'Data'!I178,'Lookups'!$E$3:$E$250))*Area!I178</f>
        <v/>
      </c>
      <c r="J178" s="25">
        <f ref="J178:J178" t="array">MIN(IF('Lookups'!$H$3:$H$250&gt;'Data'!J178,'Lookups'!$E$3:$E$250))*Area!J178</f>
        <v/>
      </c>
      <c r="K178" s="25">
        <f ref="K178:K178" t="array">MIN(IF('Lookups'!$H$3:$H$250&gt;'Data'!K178,'Lookups'!$E$3:$E$250))*Area!K178</f>
        <v/>
      </c>
      <c r="L178" s="25">
        <f ref="L178:L178" t="array">MIN(IF('Lookups'!$H$3:$H$250&gt;'Data'!L178,'Lookups'!$E$3:$E$250))*Area!L178</f>
        <v/>
      </c>
    </row>
    <row r="179">
      <c r="A179" s="16">
        <f>'Capacity'!A179</f>
        <v/>
      </c>
      <c r="B179" s="16">
        <f>'Capacity'!B179</f>
        <v/>
      </c>
      <c r="C179" s="25">
        <f ref="C179:C179" t="array">MIN(IF('Lookups'!$H$3:$H$250&gt;'Data'!C179,'Lookups'!$E$3:$E$250))*Area!C179</f>
        <v/>
      </c>
      <c r="D179" s="25">
        <f ref="D179:D179" t="array">MIN(IF('Lookups'!$H$3:$H$250&gt;'Data'!D179,'Lookups'!$E$3:$E$250))*Area!D179</f>
        <v/>
      </c>
      <c r="E179" s="25">
        <f ref="E179:E179" t="array">MIN(IF('Lookups'!$H$3:$H$250&gt;'Data'!E179,'Lookups'!$E$3:$E$250))*Area!E179</f>
        <v/>
      </c>
      <c r="F179" s="25">
        <f ref="F179:F179" t="array">MIN(IF('Lookups'!$H$3:$H$250&gt;'Data'!F179,'Lookups'!$E$3:$E$250))*Area!F179</f>
        <v/>
      </c>
      <c r="G179" s="25">
        <f ref="G179:G179" t="array">MIN(IF('Lookups'!$H$3:$H$250&gt;'Data'!G179,'Lookups'!$E$3:$E$250))*Area!G179</f>
        <v/>
      </c>
      <c r="H179" s="25">
        <f ref="H179:H179" t="array">MIN(IF('Lookups'!$H$3:$H$250&gt;'Data'!H179,'Lookups'!$E$3:$E$250))*Area!H179</f>
        <v/>
      </c>
      <c r="I179" s="25">
        <f ref="I179:I179" t="array">MIN(IF('Lookups'!$H$3:$H$250&gt;'Data'!I179,'Lookups'!$E$3:$E$250))*Area!I179</f>
        <v/>
      </c>
      <c r="J179" s="25">
        <f ref="J179:J179" t="array">MIN(IF('Lookups'!$H$3:$H$250&gt;'Data'!J179,'Lookups'!$E$3:$E$250))*Area!J179</f>
        <v/>
      </c>
      <c r="K179" s="25">
        <f ref="K179:K179" t="array">MIN(IF('Lookups'!$H$3:$H$250&gt;'Data'!K179,'Lookups'!$E$3:$E$250))*Area!K179</f>
        <v/>
      </c>
      <c r="L179" s="25">
        <f ref="L179:L179" t="array">MIN(IF('Lookups'!$H$3:$H$250&gt;'Data'!L179,'Lookups'!$E$3:$E$250))*Area!L179</f>
        <v/>
      </c>
    </row>
    <row r="180">
      <c r="A180" s="16">
        <f>'Capacity'!A180</f>
        <v/>
      </c>
      <c r="B180" s="16">
        <f>'Capacity'!B180</f>
        <v/>
      </c>
      <c r="C180" s="25">
        <f ref="C180:C180" t="array">MIN(IF('Lookups'!$H$3:$H$250&gt;'Data'!C180,'Lookups'!$E$3:$E$250))*Area!C180</f>
        <v/>
      </c>
      <c r="D180" s="25">
        <f ref="D180:D180" t="array">MIN(IF('Lookups'!$H$3:$H$250&gt;'Data'!D180,'Lookups'!$E$3:$E$250))*Area!D180</f>
        <v/>
      </c>
      <c r="E180" s="25">
        <f ref="E180:E180" t="array">MIN(IF('Lookups'!$H$3:$H$250&gt;'Data'!E180,'Lookups'!$E$3:$E$250))*Area!E180</f>
        <v/>
      </c>
      <c r="F180" s="25">
        <f ref="F180:F180" t="array">MIN(IF('Lookups'!$H$3:$H$250&gt;'Data'!F180,'Lookups'!$E$3:$E$250))*Area!F180</f>
        <v/>
      </c>
      <c r="G180" s="25">
        <f ref="G180:G180" t="array">MIN(IF('Lookups'!$H$3:$H$250&gt;'Data'!G180,'Lookups'!$E$3:$E$250))*Area!G180</f>
        <v/>
      </c>
      <c r="H180" s="25">
        <f ref="H180:H180" t="array">MIN(IF('Lookups'!$H$3:$H$250&gt;'Data'!H180,'Lookups'!$E$3:$E$250))*Area!H180</f>
        <v/>
      </c>
      <c r="I180" s="25">
        <f ref="I180:I180" t="array">MIN(IF('Lookups'!$H$3:$H$250&gt;'Data'!I180,'Lookups'!$E$3:$E$250))*Area!I180</f>
        <v/>
      </c>
      <c r="J180" s="25">
        <f ref="J180:J180" t="array">MIN(IF('Lookups'!$H$3:$H$250&gt;'Data'!J180,'Lookups'!$E$3:$E$250))*Area!J180</f>
        <v/>
      </c>
      <c r="K180" s="25">
        <f ref="K180:K180" t="array">MIN(IF('Lookups'!$H$3:$H$250&gt;'Data'!K180,'Lookups'!$E$3:$E$250))*Area!K180</f>
        <v/>
      </c>
      <c r="L180" s="25">
        <f ref="L180:L180" t="array">MIN(IF('Lookups'!$H$3:$H$250&gt;'Data'!L180,'Lookups'!$E$3:$E$250))*Area!L180</f>
        <v/>
      </c>
    </row>
    <row r="181">
      <c r="A181" s="16">
        <f>'Capacity'!A181</f>
        <v/>
      </c>
      <c r="B181" s="16">
        <f>'Capacity'!B181</f>
        <v/>
      </c>
      <c r="C181" s="25">
        <f ref="C181:C181" t="array">MIN(IF('Lookups'!$H$3:$H$250&gt;'Data'!C181,'Lookups'!$E$3:$E$250))*Area!C181</f>
        <v/>
      </c>
      <c r="D181" s="25">
        <f ref="D181:D181" t="array">MIN(IF('Lookups'!$H$3:$H$250&gt;'Data'!D181,'Lookups'!$E$3:$E$250))*Area!D181</f>
        <v/>
      </c>
      <c r="E181" s="25">
        <f ref="E181:E181" t="array">MIN(IF('Lookups'!$H$3:$H$250&gt;'Data'!E181,'Lookups'!$E$3:$E$250))*Area!E181</f>
        <v/>
      </c>
      <c r="F181" s="25">
        <f ref="F181:F181" t="array">MIN(IF('Lookups'!$H$3:$H$250&gt;'Data'!F181,'Lookups'!$E$3:$E$250))*Area!F181</f>
        <v/>
      </c>
      <c r="G181" s="25">
        <f ref="G181:G181" t="array">MIN(IF('Lookups'!$H$3:$H$250&gt;'Data'!G181,'Lookups'!$E$3:$E$250))*Area!G181</f>
        <v/>
      </c>
      <c r="H181" s="25">
        <f ref="H181:H181" t="array">MIN(IF('Lookups'!$H$3:$H$250&gt;'Data'!H181,'Lookups'!$E$3:$E$250))*Area!H181</f>
        <v/>
      </c>
      <c r="I181" s="25">
        <f ref="I181:I181" t="array">MIN(IF('Lookups'!$H$3:$H$250&gt;'Data'!I181,'Lookups'!$E$3:$E$250))*Area!I181</f>
        <v/>
      </c>
      <c r="J181" s="25">
        <f ref="J181:J181" t="array">MIN(IF('Lookups'!$H$3:$H$250&gt;'Data'!J181,'Lookups'!$E$3:$E$250))*Area!J181</f>
        <v/>
      </c>
      <c r="K181" s="25">
        <f ref="K181:K181" t="array">MIN(IF('Lookups'!$H$3:$H$250&gt;'Data'!K181,'Lookups'!$E$3:$E$250))*Area!K181</f>
        <v/>
      </c>
      <c r="L181" s="25">
        <f ref="L181:L181" t="array">MIN(IF('Lookups'!$H$3:$H$250&gt;'Data'!L181,'Lookups'!$E$3:$E$250))*Area!L181</f>
        <v/>
      </c>
    </row>
    <row r="182">
      <c r="A182" s="16">
        <f>'Capacity'!A182</f>
        <v/>
      </c>
      <c r="B182" s="16">
        <f>'Capacity'!B182</f>
        <v/>
      </c>
      <c r="C182" s="25">
        <f ref="C182:C182" t="array">MIN(IF('Lookups'!$H$3:$H$250&gt;'Data'!C182,'Lookups'!$E$3:$E$250))*Area!C182</f>
        <v/>
      </c>
      <c r="D182" s="25">
        <f ref="D182:D182" t="array">MIN(IF('Lookups'!$H$3:$H$250&gt;'Data'!D182,'Lookups'!$E$3:$E$250))*Area!D182</f>
        <v/>
      </c>
      <c r="E182" s="25">
        <f ref="E182:E182" t="array">MIN(IF('Lookups'!$H$3:$H$250&gt;'Data'!E182,'Lookups'!$E$3:$E$250))*Area!E182</f>
        <v/>
      </c>
      <c r="F182" s="25">
        <f ref="F182:F182" t="array">MIN(IF('Lookups'!$H$3:$H$250&gt;'Data'!F182,'Lookups'!$E$3:$E$250))*Area!F182</f>
        <v/>
      </c>
      <c r="G182" s="25">
        <f ref="G182:G182" t="array">MIN(IF('Lookups'!$H$3:$H$250&gt;'Data'!G182,'Lookups'!$E$3:$E$250))*Area!G182</f>
        <v/>
      </c>
      <c r="H182" s="25">
        <f ref="H182:H182" t="array">MIN(IF('Lookups'!$H$3:$H$250&gt;'Data'!H182,'Lookups'!$E$3:$E$250))*Area!H182</f>
        <v/>
      </c>
      <c r="I182" s="25">
        <f ref="I182:I182" t="array">MIN(IF('Lookups'!$H$3:$H$250&gt;'Data'!I182,'Lookups'!$E$3:$E$250))*Area!I182</f>
        <v/>
      </c>
      <c r="J182" s="25">
        <f ref="J182:J182" t="array">MIN(IF('Lookups'!$H$3:$H$250&gt;'Data'!J182,'Lookups'!$E$3:$E$250))*Area!J182</f>
        <v/>
      </c>
      <c r="K182" s="25">
        <f ref="K182:K182" t="array">MIN(IF('Lookups'!$H$3:$H$250&gt;'Data'!K182,'Lookups'!$E$3:$E$250))*Area!K182</f>
        <v/>
      </c>
      <c r="L182" s="25">
        <f ref="L182:L182" t="array">MIN(IF('Lookups'!$H$3:$H$250&gt;'Data'!L182,'Lookups'!$E$3:$E$250))*Area!L182</f>
        <v/>
      </c>
    </row>
    <row r="183">
      <c r="A183" s="16">
        <f>'Capacity'!A183</f>
        <v/>
      </c>
      <c r="B183" s="16">
        <f>'Capacity'!B183</f>
        <v/>
      </c>
      <c r="C183" s="25">
        <f ref="C183:C183" t="array">MIN(IF('Lookups'!$H$3:$H$250&gt;'Data'!C183,'Lookups'!$E$3:$E$250))*Area!C183</f>
        <v/>
      </c>
      <c r="D183" s="25">
        <f ref="D183:D183" t="array">MIN(IF('Lookups'!$H$3:$H$250&gt;'Data'!D183,'Lookups'!$E$3:$E$250))*Area!D183</f>
        <v/>
      </c>
      <c r="E183" s="25">
        <f ref="E183:E183" t="array">MIN(IF('Lookups'!$H$3:$H$250&gt;'Data'!E183,'Lookups'!$E$3:$E$250))*Area!E183</f>
        <v/>
      </c>
      <c r="F183" s="25">
        <f ref="F183:F183" t="array">MIN(IF('Lookups'!$H$3:$H$250&gt;'Data'!F183,'Lookups'!$E$3:$E$250))*Area!F183</f>
        <v/>
      </c>
      <c r="G183" s="25">
        <f ref="G183:G183" t="array">MIN(IF('Lookups'!$H$3:$H$250&gt;'Data'!G183,'Lookups'!$E$3:$E$250))*Area!G183</f>
        <v/>
      </c>
      <c r="H183" s="25">
        <f ref="H183:H183" t="array">MIN(IF('Lookups'!$H$3:$H$250&gt;'Data'!H183,'Lookups'!$E$3:$E$250))*Area!H183</f>
        <v/>
      </c>
      <c r="I183" s="25">
        <f ref="I183:I183" t="array">MIN(IF('Lookups'!$H$3:$H$250&gt;'Data'!I183,'Lookups'!$E$3:$E$250))*Area!I183</f>
        <v/>
      </c>
      <c r="J183" s="25">
        <f ref="J183:J183" t="array">MIN(IF('Lookups'!$H$3:$H$250&gt;'Data'!J183,'Lookups'!$E$3:$E$250))*Area!J183</f>
        <v/>
      </c>
      <c r="K183" s="25">
        <f ref="K183:K183" t="array">MIN(IF('Lookups'!$H$3:$H$250&gt;'Data'!K183,'Lookups'!$E$3:$E$250))*Area!K183</f>
        <v/>
      </c>
      <c r="L183" s="25">
        <f ref="L183:L183" t="array">MIN(IF('Lookups'!$H$3:$H$250&gt;'Data'!L183,'Lookups'!$E$3:$E$250))*Area!L183</f>
        <v/>
      </c>
    </row>
    <row r="184">
      <c r="A184" s="16">
        <f>'Capacity'!A184</f>
        <v/>
      </c>
      <c r="B184" s="16">
        <f>'Capacity'!B184</f>
        <v/>
      </c>
      <c r="C184" s="25">
        <f ref="C184:C184" t="array">MIN(IF('Lookups'!$H$3:$H$250&gt;'Data'!C184,'Lookups'!$E$3:$E$250))*Area!C184</f>
        <v/>
      </c>
      <c r="D184" s="25">
        <f ref="D184:D184" t="array">MIN(IF('Lookups'!$H$3:$H$250&gt;'Data'!D184,'Lookups'!$E$3:$E$250))*Area!D184</f>
        <v/>
      </c>
      <c r="E184" s="25">
        <f ref="E184:E184" t="array">MIN(IF('Lookups'!$H$3:$H$250&gt;'Data'!E184,'Lookups'!$E$3:$E$250))*Area!E184</f>
        <v/>
      </c>
      <c r="F184" s="25">
        <f ref="F184:F184" t="array">MIN(IF('Lookups'!$H$3:$H$250&gt;'Data'!F184,'Lookups'!$E$3:$E$250))*Area!F184</f>
        <v/>
      </c>
      <c r="G184" s="25">
        <f ref="G184:G184" t="array">MIN(IF('Lookups'!$H$3:$H$250&gt;'Data'!G184,'Lookups'!$E$3:$E$250))*Area!G184</f>
        <v/>
      </c>
      <c r="H184" s="25">
        <f ref="H184:H184" t="array">MIN(IF('Lookups'!$H$3:$H$250&gt;'Data'!H184,'Lookups'!$E$3:$E$250))*Area!H184</f>
        <v/>
      </c>
      <c r="I184" s="25">
        <f ref="I184:I184" t="array">MIN(IF('Lookups'!$H$3:$H$250&gt;'Data'!I184,'Lookups'!$E$3:$E$250))*Area!I184</f>
        <v/>
      </c>
      <c r="J184" s="25">
        <f ref="J184:J184" t="array">MIN(IF('Lookups'!$H$3:$H$250&gt;'Data'!J184,'Lookups'!$E$3:$E$250))*Area!J184</f>
        <v/>
      </c>
      <c r="K184" s="25">
        <f ref="K184:K184" t="array">MIN(IF('Lookups'!$H$3:$H$250&gt;'Data'!K184,'Lookups'!$E$3:$E$250))*Area!K184</f>
        <v/>
      </c>
      <c r="L184" s="25">
        <f ref="L184:L184" t="array">MIN(IF('Lookups'!$H$3:$H$250&gt;'Data'!L184,'Lookups'!$E$3:$E$250))*Area!L184</f>
        <v/>
      </c>
    </row>
    <row r="185">
      <c r="A185" s="16">
        <f>'Capacity'!A185</f>
        <v/>
      </c>
      <c r="B185" s="16">
        <f>'Capacity'!B185</f>
        <v/>
      </c>
      <c r="C185" s="25">
        <f ref="C185:C185" t="array">MIN(IF('Lookups'!$H$3:$H$250&gt;'Data'!C185,'Lookups'!$E$3:$E$250))*Area!C185</f>
        <v/>
      </c>
      <c r="D185" s="25">
        <f ref="D185:D185" t="array">MIN(IF('Lookups'!$H$3:$H$250&gt;'Data'!D185,'Lookups'!$E$3:$E$250))*Area!D185</f>
        <v/>
      </c>
      <c r="E185" s="25">
        <f ref="E185:E185" t="array">MIN(IF('Lookups'!$H$3:$H$250&gt;'Data'!E185,'Lookups'!$E$3:$E$250))*Area!E185</f>
        <v/>
      </c>
      <c r="F185" s="25">
        <f ref="F185:F185" t="array">MIN(IF('Lookups'!$H$3:$H$250&gt;'Data'!F185,'Lookups'!$E$3:$E$250))*Area!F185</f>
        <v/>
      </c>
      <c r="G185" s="25">
        <f ref="G185:G185" t="array">MIN(IF('Lookups'!$H$3:$H$250&gt;'Data'!G185,'Lookups'!$E$3:$E$250))*Area!G185</f>
        <v/>
      </c>
      <c r="H185" s="25">
        <f ref="H185:H185" t="array">MIN(IF('Lookups'!$H$3:$H$250&gt;'Data'!H185,'Lookups'!$E$3:$E$250))*Area!H185</f>
        <v/>
      </c>
      <c r="I185" s="25">
        <f ref="I185:I185" t="array">MIN(IF('Lookups'!$H$3:$H$250&gt;'Data'!I185,'Lookups'!$E$3:$E$250))*Area!I185</f>
        <v/>
      </c>
      <c r="J185" s="25">
        <f ref="J185:J185" t="array">MIN(IF('Lookups'!$H$3:$H$250&gt;'Data'!J185,'Lookups'!$E$3:$E$250))*Area!J185</f>
        <v/>
      </c>
      <c r="K185" s="25">
        <f ref="K185:K185" t="array">MIN(IF('Lookups'!$H$3:$H$250&gt;'Data'!K185,'Lookups'!$E$3:$E$250))*Area!K185</f>
        <v/>
      </c>
      <c r="L185" s="25">
        <f ref="L185:L185" t="array">MIN(IF('Lookups'!$H$3:$H$250&gt;'Data'!L185,'Lookups'!$E$3:$E$250))*Area!L185</f>
        <v/>
      </c>
    </row>
    <row r="186">
      <c r="A186" s="16">
        <f>'Capacity'!A186</f>
        <v/>
      </c>
      <c r="B186" s="16">
        <f>'Capacity'!B186</f>
        <v/>
      </c>
      <c r="C186" s="25">
        <f ref="C186:C186" t="array">MIN(IF('Lookups'!$H$3:$H$250&gt;'Data'!C186,'Lookups'!$E$3:$E$250))*Area!C186</f>
        <v/>
      </c>
      <c r="D186" s="25">
        <f ref="D186:D186" t="array">MIN(IF('Lookups'!$H$3:$H$250&gt;'Data'!D186,'Lookups'!$E$3:$E$250))*Area!D186</f>
        <v/>
      </c>
      <c r="E186" s="25">
        <f ref="E186:E186" t="array">MIN(IF('Lookups'!$H$3:$H$250&gt;'Data'!E186,'Lookups'!$E$3:$E$250))*Area!E186</f>
        <v/>
      </c>
      <c r="F186" s="25">
        <f ref="F186:F186" t="array">MIN(IF('Lookups'!$H$3:$H$250&gt;'Data'!F186,'Lookups'!$E$3:$E$250))*Area!F186</f>
        <v/>
      </c>
      <c r="G186" s="25">
        <f ref="G186:G186" t="array">MIN(IF('Lookups'!$H$3:$H$250&gt;'Data'!G186,'Lookups'!$E$3:$E$250))*Area!G186</f>
        <v/>
      </c>
      <c r="H186" s="25">
        <f ref="H186:H186" t="array">MIN(IF('Lookups'!$H$3:$H$250&gt;'Data'!H186,'Lookups'!$E$3:$E$250))*Area!H186</f>
        <v/>
      </c>
      <c r="I186" s="25">
        <f ref="I186:I186" t="array">MIN(IF('Lookups'!$H$3:$H$250&gt;'Data'!I186,'Lookups'!$E$3:$E$250))*Area!I186</f>
        <v/>
      </c>
      <c r="J186" s="25">
        <f ref="J186:J186" t="array">MIN(IF('Lookups'!$H$3:$H$250&gt;'Data'!J186,'Lookups'!$E$3:$E$250))*Area!J186</f>
        <v/>
      </c>
      <c r="K186" s="25">
        <f ref="K186:K186" t="array">MIN(IF('Lookups'!$H$3:$H$250&gt;'Data'!K186,'Lookups'!$E$3:$E$250))*Area!K186</f>
        <v/>
      </c>
      <c r="L186" s="25">
        <f ref="L186:L186" t="array">MIN(IF('Lookups'!$H$3:$H$250&gt;'Data'!L186,'Lookups'!$E$3:$E$250))*Area!L186</f>
        <v/>
      </c>
    </row>
    <row r="187">
      <c r="A187" s="16">
        <f>'Capacity'!A187</f>
        <v/>
      </c>
      <c r="B187" s="16">
        <f>'Capacity'!B187</f>
        <v/>
      </c>
      <c r="C187" s="25">
        <f ref="C187:C187" t="array">MIN(IF('Lookups'!$H$3:$H$250&gt;'Data'!C187,'Lookups'!$E$3:$E$250))*Area!C187</f>
        <v/>
      </c>
      <c r="D187" s="25">
        <f ref="D187:D187" t="array">MIN(IF('Lookups'!$H$3:$H$250&gt;'Data'!D187,'Lookups'!$E$3:$E$250))*Area!D187</f>
        <v/>
      </c>
      <c r="E187" s="25">
        <f ref="E187:E187" t="array">MIN(IF('Lookups'!$H$3:$H$250&gt;'Data'!E187,'Lookups'!$E$3:$E$250))*Area!E187</f>
        <v/>
      </c>
      <c r="F187" s="25">
        <f ref="F187:F187" t="array">MIN(IF('Lookups'!$H$3:$H$250&gt;'Data'!F187,'Lookups'!$E$3:$E$250))*Area!F187</f>
        <v/>
      </c>
      <c r="G187" s="25">
        <f ref="G187:G187" t="array">MIN(IF('Lookups'!$H$3:$H$250&gt;'Data'!G187,'Lookups'!$E$3:$E$250))*Area!G187</f>
        <v/>
      </c>
      <c r="H187" s="25">
        <f ref="H187:H187" t="array">MIN(IF('Lookups'!$H$3:$H$250&gt;'Data'!H187,'Lookups'!$E$3:$E$250))*Area!H187</f>
        <v/>
      </c>
      <c r="I187" s="25">
        <f ref="I187:I187" t="array">MIN(IF('Lookups'!$H$3:$H$250&gt;'Data'!I187,'Lookups'!$E$3:$E$250))*Area!I187</f>
        <v/>
      </c>
      <c r="J187" s="25">
        <f ref="J187:J187" t="array">MIN(IF('Lookups'!$H$3:$H$250&gt;'Data'!J187,'Lookups'!$E$3:$E$250))*Area!J187</f>
        <v/>
      </c>
      <c r="K187" s="25">
        <f ref="K187:K187" t="array">MIN(IF('Lookups'!$H$3:$H$250&gt;'Data'!K187,'Lookups'!$E$3:$E$250))*Area!K187</f>
        <v/>
      </c>
      <c r="L187" s="25">
        <f ref="L187:L187" t="array">MIN(IF('Lookups'!$H$3:$H$250&gt;'Data'!L187,'Lookups'!$E$3:$E$250))*Area!L187</f>
        <v/>
      </c>
    </row>
    <row r="188">
      <c r="A188" s="16">
        <f>'Capacity'!A188</f>
        <v/>
      </c>
      <c r="B188" s="16">
        <f>'Capacity'!B188</f>
        <v/>
      </c>
      <c r="C188" s="25">
        <f ref="C188:C188" t="array">MIN(IF('Lookups'!$H$3:$H$250&gt;'Data'!C188,'Lookups'!$E$3:$E$250))*Area!C188</f>
        <v/>
      </c>
      <c r="D188" s="25">
        <f ref="D188:D188" t="array">MIN(IF('Lookups'!$H$3:$H$250&gt;'Data'!D188,'Lookups'!$E$3:$E$250))*Area!D188</f>
        <v/>
      </c>
      <c r="E188" s="25">
        <f ref="E188:E188" t="array">MIN(IF('Lookups'!$H$3:$H$250&gt;'Data'!E188,'Lookups'!$E$3:$E$250))*Area!E188</f>
        <v/>
      </c>
      <c r="F188" s="25">
        <f ref="F188:F188" t="array">MIN(IF('Lookups'!$H$3:$H$250&gt;'Data'!F188,'Lookups'!$E$3:$E$250))*Area!F188</f>
        <v/>
      </c>
      <c r="G188" s="25">
        <f ref="G188:G188" t="array">MIN(IF('Lookups'!$H$3:$H$250&gt;'Data'!G188,'Lookups'!$E$3:$E$250))*Area!G188</f>
        <v/>
      </c>
      <c r="H188" s="25">
        <f ref="H188:H188" t="array">MIN(IF('Lookups'!$H$3:$H$250&gt;'Data'!H188,'Lookups'!$E$3:$E$250))*Area!H188</f>
        <v/>
      </c>
      <c r="I188" s="25">
        <f ref="I188:I188" t="array">MIN(IF('Lookups'!$H$3:$H$250&gt;'Data'!I188,'Lookups'!$E$3:$E$250))*Area!I188</f>
        <v/>
      </c>
      <c r="J188" s="25">
        <f ref="J188:J188" t="array">MIN(IF('Lookups'!$H$3:$H$250&gt;'Data'!J188,'Lookups'!$E$3:$E$250))*Area!J188</f>
        <v/>
      </c>
      <c r="K188" s="25">
        <f ref="K188:K188" t="array">MIN(IF('Lookups'!$H$3:$H$250&gt;'Data'!K188,'Lookups'!$E$3:$E$250))*Area!K188</f>
        <v/>
      </c>
      <c r="L188" s="25">
        <f ref="L188:L188" t="array">MIN(IF('Lookups'!$H$3:$H$250&gt;'Data'!L188,'Lookups'!$E$3:$E$250))*Area!L188</f>
        <v/>
      </c>
    </row>
    <row r="189">
      <c r="A189" s="16">
        <f>'Capacity'!A189</f>
        <v/>
      </c>
      <c r="B189" s="16">
        <f>'Capacity'!B189</f>
        <v/>
      </c>
      <c r="C189" s="25">
        <f ref="C189:C189" t="array">MIN(IF('Lookups'!$H$3:$H$250&gt;'Data'!C189,'Lookups'!$E$3:$E$250))*Area!C189</f>
        <v/>
      </c>
      <c r="D189" s="25">
        <f ref="D189:D189" t="array">MIN(IF('Lookups'!$H$3:$H$250&gt;'Data'!D189,'Lookups'!$E$3:$E$250))*Area!D189</f>
        <v/>
      </c>
      <c r="E189" s="25">
        <f ref="E189:E189" t="array">MIN(IF('Lookups'!$H$3:$H$250&gt;'Data'!E189,'Lookups'!$E$3:$E$250))*Area!E189</f>
        <v/>
      </c>
      <c r="F189" s="25">
        <f ref="F189:F189" t="array">MIN(IF('Lookups'!$H$3:$H$250&gt;'Data'!F189,'Lookups'!$E$3:$E$250))*Area!F189</f>
        <v/>
      </c>
      <c r="G189" s="25">
        <f ref="G189:G189" t="array">MIN(IF('Lookups'!$H$3:$H$250&gt;'Data'!G189,'Lookups'!$E$3:$E$250))*Area!G189</f>
        <v/>
      </c>
      <c r="H189" s="25">
        <f ref="H189:H189" t="array">MIN(IF('Lookups'!$H$3:$H$250&gt;'Data'!H189,'Lookups'!$E$3:$E$250))*Area!H189</f>
        <v/>
      </c>
      <c r="I189" s="25">
        <f ref="I189:I189" t="array">MIN(IF('Lookups'!$H$3:$H$250&gt;'Data'!I189,'Lookups'!$E$3:$E$250))*Area!I189</f>
        <v/>
      </c>
      <c r="J189" s="25">
        <f ref="J189:J189" t="array">MIN(IF('Lookups'!$H$3:$H$250&gt;'Data'!J189,'Lookups'!$E$3:$E$250))*Area!J189</f>
        <v/>
      </c>
      <c r="K189" s="25">
        <f ref="K189:K189" t="array">MIN(IF('Lookups'!$H$3:$H$250&gt;'Data'!K189,'Lookups'!$E$3:$E$250))*Area!K189</f>
        <v/>
      </c>
      <c r="L189" s="25">
        <f ref="L189:L189" t="array">MIN(IF('Lookups'!$H$3:$H$250&gt;'Data'!L189,'Lookups'!$E$3:$E$250))*Area!L189</f>
        <v/>
      </c>
    </row>
    <row r="190">
      <c r="C190" s="22" t="n"/>
      <c r="D190" s="22" t="n"/>
      <c r="E190" s="22" t="n"/>
      <c r="F190" s="22" t="n"/>
      <c r="G190" s="22" t="n"/>
      <c r="H190" s="22" t="n"/>
      <c r="I190" s="22" t="n"/>
      <c r="J190" s="22" t="n"/>
      <c r="K190" s="22" t="n"/>
      <c r="L190" s="22" t="n"/>
    </row>
    <row r="191">
      <c r="C191" s="22" t="n"/>
      <c r="D191" s="22" t="n"/>
      <c r="E191" s="22" t="n"/>
      <c r="F191" s="22" t="n"/>
      <c r="G191" s="22" t="n"/>
      <c r="H191" s="22" t="n"/>
      <c r="I191" s="22" t="n"/>
      <c r="J191" s="22" t="n"/>
      <c r="K191" s="22" t="n"/>
      <c r="L191" s="22" t="n"/>
    </row>
    <row r="192">
      <c r="C192" s="22" t="n"/>
      <c r="D192" s="22" t="n"/>
      <c r="E192" s="22" t="n"/>
      <c r="F192" s="22" t="n"/>
      <c r="G192" s="22" t="n"/>
      <c r="H192" s="22" t="n"/>
      <c r="I192" s="22" t="n"/>
      <c r="J192" s="22" t="n"/>
      <c r="K192" s="22" t="n"/>
      <c r="L192" s="22" t="n"/>
    </row>
    <row r="193">
      <c r="C193" s="22" t="n"/>
      <c r="D193" s="22" t="n"/>
      <c r="E193" s="22" t="n"/>
      <c r="F193" s="22" t="n"/>
      <c r="G193" s="22" t="n"/>
      <c r="H193" s="22" t="n"/>
      <c r="I193" s="22" t="n"/>
      <c r="J193" s="22" t="n"/>
      <c r="K193" s="22" t="n"/>
      <c r="L193" s="22" t="n"/>
    </row>
    <row r="194">
      <c r="C194" s="22" t="n"/>
      <c r="D194" s="22" t="n"/>
      <c r="E194" s="22" t="n"/>
      <c r="F194" s="22" t="n"/>
      <c r="G194" s="22" t="n"/>
      <c r="H194" s="22" t="n"/>
      <c r="I194" s="22" t="n"/>
      <c r="J194" s="22" t="n"/>
      <c r="K194" s="22" t="n"/>
      <c r="L194" s="22" t="n"/>
    </row>
    <row r="195">
      <c r="C195" s="22" t="n"/>
      <c r="D195" s="22" t="n"/>
      <c r="E195" s="22" t="n"/>
      <c r="F195" s="22" t="n"/>
      <c r="G195" s="22" t="n"/>
      <c r="H195" s="22" t="n"/>
      <c r="I195" s="22" t="n"/>
      <c r="J195" s="22" t="n"/>
      <c r="K195" s="22" t="n"/>
      <c r="L195" s="22" t="n"/>
    </row>
    <row r="196">
      <c r="C196" s="22" t="n"/>
      <c r="D196" s="22" t="n"/>
      <c r="E196" s="22" t="n"/>
      <c r="F196" s="22" t="n"/>
      <c r="G196" s="22" t="n"/>
      <c r="H196" s="22" t="n"/>
      <c r="I196" s="22" t="n"/>
      <c r="J196" s="22" t="n"/>
      <c r="K196" s="22" t="n"/>
      <c r="L196" s="22" t="n"/>
    </row>
    <row r="197">
      <c r="C197" s="22" t="n"/>
      <c r="D197" s="22" t="n"/>
      <c r="E197" s="22" t="n"/>
      <c r="F197" s="22" t="n"/>
      <c r="G197" s="22" t="n"/>
      <c r="H197" s="22" t="n"/>
      <c r="I197" s="22" t="n"/>
      <c r="J197" s="22" t="n"/>
      <c r="K197" s="22" t="n"/>
      <c r="L197" s="22" t="n"/>
    </row>
    <row r="198">
      <c r="C198" s="22" t="n"/>
      <c r="D198" s="22" t="n"/>
      <c r="E198" s="22" t="n"/>
      <c r="F198" s="22" t="n"/>
      <c r="G198" s="22" t="n"/>
      <c r="H198" s="22" t="n"/>
      <c r="I198" s="22" t="n"/>
      <c r="J198" s="22" t="n"/>
      <c r="K198" s="22" t="n"/>
      <c r="L198" s="22" t="n"/>
    </row>
    <row r="199">
      <c r="C199" s="22" t="n"/>
      <c r="D199" s="22" t="n"/>
      <c r="E199" s="22" t="n"/>
      <c r="F199" s="22" t="n"/>
      <c r="G199" s="22" t="n"/>
      <c r="H199" s="22" t="n"/>
      <c r="I199" s="22" t="n"/>
      <c r="J199" s="22" t="n"/>
      <c r="K199" s="22" t="n"/>
      <c r="L199" s="22" t="n"/>
    </row>
    <row r="200">
      <c r="C200" s="22" t="n"/>
      <c r="D200" s="22" t="n"/>
      <c r="E200" s="22" t="n"/>
      <c r="F200" s="22" t="n"/>
      <c r="G200" s="22" t="n"/>
      <c r="H200" s="22" t="n"/>
      <c r="I200" s="22" t="n"/>
      <c r="J200" s="22" t="n"/>
      <c r="K200" s="22" t="n"/>
      <c r="L200" s="22" t="n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000ff"/>
    <outlinePr summaryBelow="1" summaryRight="1"/>
    <pageSetUpPr/>
  </sheetPr>
  <dimension ref="A1:L200"/>
  <sheetViews>
    <sheetView workbookViewId="0">
      <selection activeCell="A1" sqref="A1"/>
    </sheetView>
  </sheetViews>
  <sheetFormatPr baseColWidth="8" defaultRowHeight="15"/>
  <sheetData>
    <row r="1">
      <c r="A1" s="16">
        <f>'Total Sites'!A1</f>
        <v/>
      </c>
      <c r="B1" s="16">
        <f>'Total Sites'!B1</f>
        <v/>
      </c>
      <c r="C1" s="25">
        <f>'Total Sites'!C1</f>
        <v/>
      </c>
      <c r="D1" s="25">
        <f>'Total Sites'!D1</f>
        <v/>
      </c>
      <c r="E1" s="25">
        <f>'Total Sites'!E1</f>
        <v/>
      </c>
      <c r="F1" s="25">
        <f>'Total Sites'!F1</f>
        <v/>
      </c>
      <c r="G1" s="25">
        <f>'Total Sites'!G1</f>
        <v/>
      </c>
      <c r="H1" s="25">
        <f>'Total Sites'!H1</f>
        <v/>
      </c>
      <c r="I1" s="25">
        <f>'Total Sites'!I1</f>
        <v/>
      </c>
      <c r="J1" s="25">
        <f>'Total Sites'!J1</f>
        <v/>
      </c>
      <c r="K1" s="25">
        <f>'Total Sites'!K1</f>
        <v/>
      </c>
      <c r="L1" s="25">
        <f>'Total Sites'!L1</f>
        <v/>
      </c>
    </row>
    <row r="2">
      <c r="A2" s="16">
        <f>'Total Sites'!A2</f>
        <v/>
      </c>
      <c r="B2" s="16">
        <f>'Total Sites'!B2</f>
        <v/>
      </c>
      <c r="C2" s="25">
        <f>IF(P_Density!C2&gt;Settings!$C$26,IF(Towers!C2*(Settings!$C$16/100)&lt;'Total Sites'!C2,('Total Sites'!C2-Towers!C2*(Settings!$C$16/100)),0),"-")</f>
        <v/>
      </c>
      <c r="D2" s="25">
        <f>IF(P_Density!D2&gt;Settings!$C$26,IF(Towers!D2*(Settings!$C$16/100)&lt;'Total Sites'!D2,('Total Sites'!D2-Towers!D2*(Settings!$C$16/100)),0),"-")</f>
        <v/>
      </c>
      <c r="E2" s="25">
        <f>IF(P_Density!E2&gt;Settings!$C$26,IF(Towers!E2*(Settings!$C$16/100)&lt;'Total Sites'!E2,('Total Sites'!E2-Towers!E2*(Settings!$C$16/100)),0),"-")</f>
        <v/>
      </c>
      <c r="F2" s="25">
        <f>IF(P_Density!F2&gt;Settings!$C$26,IF(Towers!F2*(Settings!$C$16/100)&lt;'Total Sites'!F2,('Total Sites'!F2-Towers!F2*(Settings!$C$16/100)),0),"-")</f>
        <v/>
      </c>
      <c r="G2" s="25">
        <f>IF(P_Density!G2&gt;Settings!$C$26,IF(Towers!G2*(Settings!$C$16/100)&lt;'Total Sites'!G2,('Total Sites'!G2-Towers!G2*(Settings!$C$16/100)),0),"-")</f>
        <v/>
      </c>
      <c r="H2" s="25">
        <f>IF(P_Density!H2&gt;Settings!$C$26,IF(Towers!H2*(Settings!$C$16/100)&lt;'Total Sites'!H2,('Total Sites'!H2-Towers!H2*(Settings!$C$16/100)),0),"-")</f>
        <v/>
      </c>
      <c r="I2" s="25">
        <f>IF(P_Density!I2&gt;Settings!$C$26,IF(Towers!I2*(Settings!$C$16/100)&lt;'Total Sites'!I2,('Total Sites'!I2-Towers!I2*(Settings!$C$16/100)),0),"-")</f>
        <v/>
      </c>
      <c r="J2" s="25">
        <f>IF(P_Density!J2&gt;Settings!$C$26,IF(Towers!J2*(Settings!$C$16/100)&lt;'Total Sites'!J2,('Total Sites'!J2-Towers!J2*(Settings!$C$16/100)),0),"-")</f>
        <v/>
      </c>
      <c r="K2" s="25">
        <f>IF(P_Density!K2&gt;Settings!$C$26,IF(Towers!K2*(Settings!$C$16/100)&lt;'Total Sites'!K2,('Total Sites'!K2-Towers!K2*(Settings!$C$16/100)),0),"-")</f>
        <v/>
      </c>
      <c r="L2" s="25">
        <f>IF(P_Density!L2&gt;Settings!$C$26,IF(Towers!L2*(Settings!$C$16/100)&lt;'Total Sites'!L2,('Total Sites'!L2-Towers!L2*(Settings!$C$16/100)),0),"-")</f>
        <v/>
      </c>
    </row>
    <row r="3">
      <c r="A3" s="16">
        <f>'Total Sites'!A3</f>
        <v/>
      </c>
      <c r="B3" s="16">
        <f>'Total Sites'!B3</f>
        <v/>
      </c>
      <c r="C3" s="25">
        <f>IF(P_Density!C3&gt;Settings!$C$26,IF(Towers!C3*(Settings!$C$16/100)&lt;'Total Sites'!C3,('Total Sites'!C3-Towers!C3*(Settings!$C$16/100)),0),"-")</f>
        <v/>
      </c>
      <c r="D3" s="25">
        <f>IF(P_Density!D3&gt;Settings!$C$26,IF(Towers!D3*(Settings!$C$16/100)&lt;'Total Sites'!D3,('Total Sites'!D3-Towers!D3*(Settings!$C$16/100)),0),"-")</f>
        <v/>
      </c>
      <c r="E3" s="25">
        <f>IF(P_Density!E3&gt;Settings!$C$26,IF(Towers!E3*(Settings!$C$16/100)&lt;'Total Sites'!E3,('Total Sites'!E3-Towers!E3*(Settings!$C$16/100)),0),"-")</f>
        <v/>
      </c>
      <c r="F3" s="25">
        <f>IF(P_Density!F3&gt;Settings!$C$26,IF(Towers!F3*(Settings!$C$16/100)&lt;'Total Sites'!F3,('Total Sites'!F3-Towers!F3*(Settings!$C$16/100)),0),"-")</f>
        <v/>
      </c>
      <c r="G3" s="25">
        <f>IF(P_Density!G3&gt;Settings!$C$26,IF(Towers!G3*(Settings!$C$16/100)&lt;'Total Sites'!G3,('Total Sites'!G3-Towers!G3*(Settings!$C$16/100)),0),"-")</f>
        <v/>
      </c>
      <c r="H3" s="25">
        <f>IF(P_Density!H3&gt;Settings!$C$26,IF(Towers!H3*(Settings!$C$16/100)&lt;'Total Sites'!H3,('Total Sites'!H3-Towers!H3*(Settings!$C$16/100)),0),"-")</f>
        <v/>
      </c>
      <c r="I3" s="25">
        <f>IF(P_Density!I3&gt;Settings!$C$26,IF(Towers!I3*(Settings!$C$16/100)&lt;'Total Sites'!I3,('Total Sites'!I3-Towers!I3*(Settings!$C$16/100)),0),"-")</f>
        <v/>
      </c>
      <c r="J3" s="25">
        <f>IF(P_Density!J3&gt;Settings!$C$26,IF(Towers!J3*(Settings!$C$16/100)&lt;'Total Sites'!J3,('Total Sites'!J3-Towers!J3*(Settings!$C$16/100)),0),"-")</f>
        <v/>
      </c>
      <c r="K3" s="25">
        <f>IF(P_Density!K3&gt;Settings!$C$26,IF(Towers!K3*(Settings!$C$16/100)&lt;'Total Sites'!K3,('Total Sites'!K3-Towers!K3*(Settings!$C$16/100)),0),"-")</f>
        <v/>
      </c>
      <c r="L3" s="25">
        <f>IF(P_Density!L3&gt;Settings!$C$26,IF(Towers!L3*(Settings!$C$16/100)&lt;'Total Sites'!L3,('Total Sites'!L3-Towers!L3*(Settings!$C$16/100)),0),"-")</f>
        <v/>
      </c>
    </row>
    <row r="4">
      <c r="A4" s="16">
        <f>'Total Sites'!A4</f>
        <v/>
      </c>
      <c r="B4" s="16">
        <f>'Total Sites'!B4</f>
        <v/>
      </c>
      <c r="C4" s="25">
        <f>IF(P_Density!C4&gt;Settings!$C$26,IF(Towers!C4*(Settings!$C$16/100)&lt;'Total Sites'!C4,('Total Sites'!C4-Towers!C4*(Settings!$C$16/100)),0),"-")</f>
        <v/>
      </c>
      <c r="D4" s="25">
        <f>IF(P_Density!D4&gt;Settings!$C$26,IF(Towers!D4*(Settings!$C$16/100)&lt;'Total Sites'!D4,('Total Sites'!D4-Towers!D4*(Settings!$C$16/100)),0),"-")</f>
        <v/>
      </c>
      <c r="E4" s="25">
        <f>IF(P_Density!E4&gt;Settings!$C$26,IF(Towers!E4*(Settings!$C$16/100)&lt;'Total Sites'!E4,('Total Sites'!E4-Towers!E4*(Settings!$C$16/100)),0),"-")</f>
        <v/>
      </c>
      <c r="F4" s="25">
        <f>IF(P_Density!F4&gt;Settings!$C$26,IF(Towers!F4*(Settings!$C$16/100)&lt;'Total Sites'!F4,('Total Sites'!F4-Towers!F4*(Settings!$C$16/100)),0),"-")</f>
        <v/>
      </c>
      <c r="G4" s="25">
        <f>IF(P_Density!G4&gt;Settings!$C$26,IF(Towers!G4*(Settings!$C$16/100)&lt;'Total Sites'!G4,('Total Sites'!G4-Towers!G4*(Settings!$C$16/100)),0),"-")</f>
        <v/>
      </c>
      <c r="H4" s="25">
        <f>IF(P_Density!H4&gt;Settings!$C$26,IF(Towers!H4*(Settings!$C$16/100)&lt;'Total Sites'!H4,('Total Sites'!H4-Towers!H4*(Settings!$C$16/100)),0),"-")</f>
        <v/>
      </c>
      <c r="I4" s="25">
        <f>IF(P_Density!I4&gt;Settings!$C$26,IF(Towers!I4*(Settings!$C$16/100)&lt;'Total Sites'!I4,('Total Sites'!I4-Towers!I4*(Settings!$C$16/100)),0),"-")</f>
        <v/>
      </c>
      <c r="J4" s="25">
        <f>IF(P_Density!J4&gt;Settings!$C$26,IF(Towers!J4*(Settings!$C$16/100)&lt;'Total Sites'!J4,('Total Sites'!J4-Towers!J4*(Settings!$C$16/100)),0),"-")</f>
        <v/>
      </c>
      <c r="K4" s="25">
        <f>IF(P_Density!K4&gt;Settings!$C$26,IF(Towers!K4*(Settings!$C$16/100)&lt;'Total Sites'!K4,('Total Sites'!K4-Towers!K4*(Settings!$C$16/100)),0),"-")</f>
        <v/>
      </c>
      <c r="L4" s="25">
        <f>IF(P_Density!L4&gt;Settings!$C$26,IF(Towers!L4*(Settings!$C$16/100)&lt;'Total Sites'!L4,('Total Sites'!L4-Towers!L4*(Settings!$C$16/100)),0),"-")</f>
        <v/>
      </c>
    </row>
    <row r="5">
      <c r="A5" s="16">
        <f>'Total Sites'!A5</f>
        <v/>
      </c>
      <c r="B5" s="16">
        <f>'Total Sites'!B5</f>
        <v/>
      </c>
      <c r="C5" s="25">
        <f>IF(P_Density!C5&gt;Settings!$C$26,IF(Towers!C5*(Settings!$C$16/100)&lt;'Total Sites'!C5,('Total Sites'!C5-Towers!C5*(Settings!$C$16/100)),0),"-")</f>
        <v/>
      </c>
      <c r="D5" s="25">
        <f>IF(P_Density!D5&gt;Settings!$C$26,IF(Towers!D5*(Settings!$C$16/100)&lt;'Total Sites'!D5,('Total Sites'!D5-Towers!D5*(Settings!$C$16/100)),0),"-")</f>
        <v/>
      </c>
      <c r="E5" s="25">
        <f>IF(P_Density!E5&gt;Settings!$C$26,IF(Towers!E5*(Settings!$C$16/100)&lt;'Total Sites'!E5,('Total Sites'!E5-Towers!E5*(Settings!$C$16/100)),0),"-")</f>
        <v/>
      </c>
      <c r="F5" s="25">
        <f>IF(P_Density!F5&gt;Settings!$C$26,IF(Towers!F5*(Settings!$C$16/100)&lt;'Total Sites'!F5,('Total Sites'!F5-Towers!F5*(Settings!$C$16/100)),0),"-")</f>
        <v/>
      </c>
      <c r="G5" s="25">
        <f>IF(P_Density!G5&gt;Settings!$C$26,IF(Towers!G5*(Settings!$C$16/100)&lt;'Total Sites'!G5,('Total Sites'!G5-Towers!G5*(Settings!$C$16/100)),0),"-")</f>
        <v/>
      </c>
      <c r="H5" s="25">
        <f>IF(P_Density!H5&gt;Settings!$C$26,IF(Towers!H5*(Settings!$C$16/100)&lt;'Total Sites'!H5,('Total Sites'!H5-Towers!H5*(Settings!$C$16/100)),0),"-")</f>
        <v/>
      </c>
      <c r="I5" s="25">
        <f>IF(P_Density!I5&gt;Settings!$C$26,IF(Towers!I5*(Settings!$C$16/100)&lt;'Total Sites'!I5,('Total Sites'!I5-Towers!I5*(Settings!$C$16/100)),0),"-")</f>
        <v/>
      </c>
      <c r="J5" s="25">
        <f>IF(P_Density!J5&gt;Settings!$C$26,IF(Towers!J5*(Settings!$C$16/100)&lt;'Total Sites'!J5,('Total Sites'!J5-Towers!J5*(Settings!$C$16/100)),0),"-")</f>
        <v/>
      </c>
      <c r="K5" s="25">
        <f>IF(P_Density!K5&gt;Settings!$C$26,IF(Towers!K5*(Settings!$C$16/100)&lt;'Total Sites'!K5,('Total Sites'!K5-Towers!K5*(Settings!$C$16/100)),0),"-")</f>
        <v/>
      </c>
      <c r="L5" s="25">
        <f>IF(P_Density!L5&gt;Settings!$C$26,IF(Towers!L5*(Settings!$C$16/100)&lt;'Total Sites'!L5,('Total Sites'!L5-Towers!L5*(Settings!$C$16/100)),0),"-")</f>
        <v/>
      </c>
    </row>
    <row r="6">
      <c r="A6" s="16">
        <f>'Total Sites'!A6</f>
        <v/>
      </c>
      <c r="B6" s="16">
        <f>'Total Sites'!B6</f>
        <v/>
      </c>
      <c r="C6" s="25">
        <f>IF(P_Density!C6&gt;Settings!$C$26,IF(Towers!C6*(Settings!$C$16/100)&lt;'Total Sites'!C6,('Total Sites'!C6-Towers!C6*(Settings!$C$16/100)),0),"-")</f>
        <v/>
      </c>
      <c r="D6" s="25">
        <f>IF(P_Density!D6&gt;Settings!$C$26,IF(Towers!D6*(Settings!$C$16/100)&lt;'Total Sites'!D6,('Total Sites'!D6-Towers!D6*(Settings!$C$16/100)),0),"-")</f>
        <v/>
      </c>
      <c r="E6" s="25">
        <f>IF(P_Density!E6&gt;Settings!$C$26,IF(Towers!E6*(Settings!$C$16/100)&lt;'Total Sites'!E6,('Total Sites'!E6-Towers!E6*(Settings!$C$16/100)),0),"-")</f>
        <v/>
      </c>
      <c r="F6" s="25">
        <f>IF(P_Density!F6&gt;Settings!$C$26,IF(Towers!F6*(Settings!$C$16/100)&lt;'Total Sites'!F6,('Total Sites'!F6-Towers!F6*(Settings!$C$16/100)),0),"-")</f>
        <v/>
      </c>
      <c r="G6" s="25">
        <f>IF(P_Density!G6&gt;Settings!$C$26,IF(Towers!G6*(Settings!$C$16/100)&lt;'Total Sites'!G6,('Total Sites'!G6-Towers!G6*(Settings!$C$16/100)),0),"-")</f>
        <v/>
      </c>
      <c r="H6" s="25">
        <f>IF(P_Density!H6&gt;Settings!$C$26,IF(Towers!H6*(Settings!$C$16/100)&lt;'Total Sites'!H6,('Total Sites'!H6-Towers!H6*(Settings!$C$16/100)),0),"-")</f>
        <v/>
      </c>
      <c r="I6" s="25">
        <f>IF(P_Density!I6&gt;Settings!$C$26,IF(Towers!I6*(Settings!$C$16/100)&lt;'Total Sites'!I6,('Total Sites'!I6-Towers!I6*(Settings!$C$16/100)),0),"-")</f>
        <v/>
      </c>
      <c r="J6" s="25">
        <f>IF(P_Density!J6&gt;Settings!$C$26,IF(Towers!J6*(Settings!$C$16/100)&lt;'Total Sites'!J6,('Total Sites'!J6-Towers!J6*(Settings!$C$16/100)),0),"-")</f>
        <v/>
      </c>
      <c r="K6" s="25">
        <f>IF(P_Density!K6&gt;Settings!$C$26,IF(Towers!K6*(Settings!$C$16/100)&lt;'Total Sites'!K6,('Total Sites'!K6-Towers!K6*(Settings!$C$16/100)),0),"-")</f>
        <v/>
      </c>
      <c r="L6" s="25">
        <f>IF(P_Density!L6&gt;Settings!$C$26,IF(Towers!L6*(Settings!$C$16/100)&lt;'Total Sites'!L6,('Total Sites'!L6-Towers!L6*(Settings!$C$16/100)),0),"-")</f>
        <v/>
      </c>
    </row>
    <row r="7">
      <c r="A7" s="16">
        <f>'Total Sites'!A7</f>
        <v/>
      </c>
      <c r="B7" s="16">
        <f>'Total Sites'!B7</f>
        <v/>
      </c>
      <c r="C7" s="25">
        <f>IF(P_Density!C7&gt;Settings!$C$26,IF(Towers!C7*(Settings!$C$16/100)&lt;'Total Sites'!C7,('Total Sites'!C7-Towers!C7*(Settings!$C$16/100)),0),"-")</f>
        <v/>
      </c>
      <c r="D7" s="25">
        <f>IF(P_Density!D7&gt;Settings!$C$26,IF(Towers!D7*(Settings!$C$16/100)&lt;'Total Sites'!D7,('Total Sites'!D7-Towers!D7*(Settings!$C$16/100)),0),"-")</f>
        <v/>
      </c>
      <c r="E7" s="25">
        <f>IF(P_Density!E7&gt;Settings!$C$26,IF(Towers!E7*(Settings!$C$16/100)&lt;'Total Sites'!E7,('Total Sites'!E7-Towers!E7*(Settings!$C$16/100)),0),"-")</f>
        <v/>
      </c>
      <c r="F7" s="25">
        <f>IF(P_Density!F7&gt;Settings!$C$26,IF(Towers!F7*(Settings!$C$16/100)&lt;'Total Sites'!F7,('Total Sites'!F7-Towers!F7*(Settings!$C$16/100)),0),"-")</f>
        <v/>
      </c>
      <c r="G7" s="25">
        <f>IF(P_Density!G7&gt;Settings!$C$26,IF(Towers!G7*(Settings!$C$16/100)&lt;'Total Sites'!G7,('Total Sites'!G7-Towers!G7*(Settings!$C$16/100)),0),"-")</f>
        <v/>
      </c>
      <c r="H7" s="25">
        <f>IF(P_Density!H7&gt;Settings!$C$26,IF(Towers!H7*(Settings!$C$16/100)&lt;'Total Sites'!H7,('Total Sites'!H7-Towers!H7*(Settings!$C$16/100)),0),"-")</f>
        <v/>
      </c>
      <c r="I7" s="25">
        <f>IF(P_Density!I7&gt;Settings!$C$26,IF(Towers!I7*(Settings!$C$16/100)&lt;'Total Sites'!I7,('Total Sites'!I7-Towers!I7*(Settings!$C$16/100)),0),"-")</f>
        <v/>
      </c>
      <c r="J7" s="25">
        <f>IF(P_Density!J7&gt;Settings!$C$26,IF(Towers!J7*(Settings!$C$16/100)&lt;'Total Sites'!J7,('Total Sites'!J7-Towers!J7*(Settings!$C$16/100)),0),"-")</f>
        <v/>
      </c>
      <c r="K7" s="25">
        <f>IF(P_Density!K7&gt;Settings!$C$26,IF(Towers!K7*(Settings!$C$16/100)&lt;'Total Sites'!K7,('Total Sites'!K7-Towers!K7*(Settings!$C$16/100)),0),"-")</f>
        <v/>
      </c>
      <c r="L7" s="25">
        <f>IF(P_Density!L7&gt;Settings!$C$26,IF(Towers!L7*(Settings!$C$16/100)&lt;'Total Sites'!L7,('Total Sites'!L7-Towers!L7*(Settings!$C$16/100)),0),"-")</f>
        <v/>
      </c>
    </row>
    <row r="8">
      <c r="A8" s="16">
        <f>'Total Sites'!A8</f>
        <v/>
      </c>
      <c r="B8" s="16">
        <f>'Total Sites'!B8</f>
        <v/>
      </c>
      <c r="C8" s="25">
        <f>IF(P_Density!C8&gt;Settings!$C$26,IF(Towers!C8*(Settings!$C$16/100)&lt;'Total Sites'!C8,('Total Sites'!C8-Towers!C8*(Settings!$C$16/100)),0),"-")</f>
        <v/>
      </c>
      <c r="D8" s="25">
        <f>IF(P_Density!D8&gt;Settings!$C$26,IF(Towers!D8*(Settings!$C$16/100)&lt;'Total Sites'!D8,('Total Sites'!D8-Towers!D8*(Settings!$C$16/100)),0),"-")</f>
        <v/>
      </c>
      <c r="E8" s="25">
        <f>IF(P_Density!E8&gt;Settings!$C$26,IF(Towers!E8*(Settings!$C$16/100)&lt;'Total Sites'!E8,('Total Sites'!E8-Towers!E8*(Settings!$C$16/100)),0),"-")</f>
        <v/>
      </c>
      <c r="F8" s="25">
        <f>IF(P_Density!F8&gt;Settings!$C$26,IF(Towers!F8*(Settings!$C$16/100)&lt;'Total Sites'!F8,('Total Sites'!F8-Towers!F8*(Settings!$C$16/100)),0),"-")</f>
        <v/>
      </c>
      <c r="G8" s="25">
        <f>IF(P_Density!G8&gt;Settings!$C$26,IF(Towers!G8*(Settings!$C$16/100)&lt;'Total Sites'!G8,('Total Sites'!G8-Towers!G8*(Settings!$C$16/100)),0),"-")</f>
        <v/>
      </c>
      <c r="H8" s="25">
        <f>IF(P_Density!H8&gt;Settings!$C$26,IF(Towers!H8*(Settings!$C$16/100)&lt;'Total Sites'!H8,('Total Sites'!H8-Towers!H8*(Settings!$C$16/100)),0),"-")</f>
        <v/>
      </c>
      <c r="I8" s="25">
        <f>IF(P_Density!I8&gt;Settings!$C$26,IF(Towers!I8*(Settings!$C$16/100)&lt;'Total Sites'!I8,('Total Sites'!I8-Towers!I8*(Settings!$C$16/100)),0),"-")</f>
        <v/>
      </c>
      <c r="J8" s="25">
        <f>IF(P_Density!J8&gt;Settings!$C$26,IF(Towers!J8*(Settings!$C$16/100)&lt;'Total Sites'!J8,('Total Sites'!J8-Towers!J8*(Settings!$C$16/100)),0),"-")</f>
        <v/>
      </c>
      <c r="K8" s="25">
        <f>IF(P_Density!K8&gt;Settings!$C$26,IF(Towers!K8*(Settings!$C$16/100)&lt;'Total Sites'!K8,('Total Sites'!K8-Towers!K8*(Settings!$C$16/100)),0),"-")</f>
        <v/>
      </c>
      <c r="L8" s="25">
        <f>IF(P_Density!L8&gt;Settings!$C$26,IF(Towers!L8*(Settings!$C$16/100)&lt;'Total Sites'!L8,('Total Sites'!L8-Towers!L8*(Settings!$C$16/100)),0),"-")</f>
        <v/>
      </c>
    </row>
    <row r="9">
      <c r="A9" s="16">
        <f>'Total Sites'!A9</f>
        <v/>
      </c>
      <c r="B9" s="16">
        <f>'Total Sites'!B9</f>
        <v/>
      </c>
      <c r="C9" s="25">
        <f>IF(P_Density!C9&gt;Settings!$C$26,IF(Towers!C9*(Settings!$C$16/100)&lt;'Total Sites'!C9,('Total Sites'!C9-Towers!C9*(Settings!$C$16/100)),0),"-")</f>
        <v/>
      </c>
      <c r="D9" s="25">
        <f>IF(P_Density!D9&gt;Settings!$C$26,IF(Towers!D9*(Settings!$C$16/100)&lt;'Total Sites'!D9,('Total Sites'!D9-Towers!D9*(Settings!$C$16/100)),0),"-")</f>
        <v/>
      </c>
      <c r="E9" s="25">
        <f>IF(P_Density!E9&gt;Settings!$C$26,IF(Towers!E9*(Settings!$C$16/100)&lt;'Total Sites'!E9,('Total Sites'!E9-Towers!E9*(Settings!$C$16/100)),0),"-")</f>
        <v/>
      </c>
      <c r="F9" s="25">
        <f>IF(P_Density!F9&gt;Settings!$C$26,IF(Towers!F9*(Settings!$C$16/100)&lt;'Total Sites'!F9,('Total Sites'!F9-Towers!F9*(Settings!$C$16/100)),0),"-")</f>
        <v/>
      </c>
      <c r="G9" s="25">
        <f>IF(P_Density!G9&gt;Settings!$C$26,IF(Towers!G9*(Settings!$C$16/100)&lt;'Total Sites'!G9,('Total Sites'!G9-Towers!G9*(Settings!$C$16/100)),0),"-")</f>
        <v/>
      </c>
      <c r="H9" s="25">
        <f>IF(P_Density!H9&gt;Settings!$C$26,IF(Towers!H9*(Settings!$C$16/100)&lt;'Total Sites'!H9,('Total Sites'!H9-Towers!H9*(Settings!$C$16/100)),0),"-")</f>
        <v/>
      </c>
      <c r="I9" s="25">
        <f>IF(P_Density!I9&gt;Settings!$C$26,IF(Towers!I9*(Settings!$C$16/100)&lt;'Total Sites'!I9,('Total Sites'!I9-Towers!I9*(Settings!$C$16/100)),0),"-")</f>
        <v/>
      </c>
      <c r="J9" s="25">
        <f>IF(P_Density!J9&gt;Settings!$C$26,IF(Towers!J9*(Settings!$C$16/100)&lt;'Total Sites'!J9,('Total Sites'!J9-Towers!J9*(Settings!$C$16/100)),0),"-")</f>
        <v/>
      </c>
      <c r="K9" s="25">
        <f>IF(P_Density!K9&gt;Settings!$C$26,IF(Towers!K9*(Settings!$C$16/100)&lt;'Total Sites'!K9,('Total Sites'!K9-Towers!K9*(Settings!$C$16/100)),0),"-")</f>
        <v/>
      </c>
      <c r="L9" s="25">
        <f>IF(P_Density!L9&gt;Settings!$C$26,IF(Towers!L9*(Settings!$C$16/100)&lt;'Total Sites'!L9,('Total Sites'!L9-Towers!L9*(Settings!$C$16/100)),0),"-")</f>
        <v/>
      </c>
    </row>
    <row r="10">
      <c r="A10" s="16">
        <f>'Total Sites'!A10</f>
        <v/>
      </c>
      <c r="B10" s="16">
        <f>'Total Sites'!B10</f>
        <v/>
      </c>
      <c r="C10" s="25">
        <f>IF(P_Density!C10&gt;Settings!$C$26,IF(Towers!C10*(Settings!$C$16/100)&lt;'Total Sites'!C10,('Total Sites'!C10-Towers!C10*(Settings!$C$16/100)),0),"-")</f>
        <v/>
      </c>
      <c r="D10" s="25">
        <f>IF(P_Density!D10&gt;Settings!$C$26,IF(Towers!D10*(Settings!$C$16/100)&lt;'Total Sites'!D10,('Total Sites'!D10-Towers!D10*(Settings!$C$16/100)),0),"-")</f>
        <v/>
      </c>
      <c r="E10" s="25">
        <f>IF(P_Density!E10&gt;Settings!$C$26,IF(Towers!E10*(Settings!$C$16/100)&lt;'Total Sites'!E10,('Total Sites'!E10-Towers!E10*(Settings!$C$16/100)),0),"-")</f>
        <v/>
      </c>
      <c r="F10" s="25">
        <f>IF(P_Density!F10&gt;Settings!$C$26,IF(Towers!F10*(Settings!$C$16/100)&lt;'Total Sites'!F10,('Total Sites'!F10-Towers!F10*(Settings!$C$16/100)),0),"-")</f>
        <v/>
      </c>
      <c r="G10" s="25">
        <f>IF(P_Density!G10&gt;Settings!$C$26,IF(Towers!G10*(Settings!$C$16/100)&lt;'Total Sites'!G10,('Total Sites'!G10-Towers!G10*(Settings!$C$16/100)),0),"-")</f>
        <v/>
      </c>
      <c r="H10" s="25">
        <f>IF(P_Density!H10&gt;Settings!$C$26,IF(Towers!H10*(Settings!$C$16/100)&lt;'Total Sites'!H10,('Total Sites'!H10-Towers!H10*(Settings!$C$16/100)),0),"-")</f>
        <v/>
      </c>
      <c r="I10" s="25">
        <f>IF(P_Density!I10&gt;Settings!$C$26,IF(Towers!I10*(Settings!$C$16/100)&lt;'Total Sites'!I10,('Total Sites'!I10-Towers!I10*(Settings!$C$16/100)),0),"-")</f>
        <v/>
      </c>
      <c r="J10" s="25">
        <f>IF(P_Density!J10&gt;Settings!$C$26,IF(Towers!J10*(Settings!$C$16/100)&lt;'Total Sites'!J10,('Total Sites'!J10-Towers!J10*(Settings!$C$16/100)),0),"-")</f>
        <v/>
      </c>
      <c r="K10" s="25">
        <f>IF(P_Density!K10&gt;Settings!$C$26,IF(Towers!K10*(Settings!$C$16/100)&lt;'Total Sites'!K10,('Total Sites'!K10-Towers!K10*(Settings!$C$16/100)),0),"-")</f>
        <v/>
      </c>
      <c r="L10" s="25">
        <f>IF(P_Density!L10&gt;Settings!$C$26,IF(Towers!L10*(Settings!$C$16/100)&lt;'Total Sites'!L10,('Total Sites'!L10-Towers!L10*(Settings!$C$16/100)),0),"-")</f>
        <v/>
      </c>
    </row>
    <row r="11">
      <c r="A11" s="16">
        <f>'Total Sites'!A11</f>
        <v/>
      </c>
      <c r="B11" s="16">
        <f>'Total Sites'!B11</f>
        <v/>
      </c>
      <c r="C11" s="25">
        <f>IF(P_Density!C11&gt;Settings!$C$26,IF(Towers!C11*(Settings!$C$16/100)&lt;'Total Sites'!C11,('Total Sites'!C11-Towers!C11*(Settings!$C$16/100)),0),"-")</f>
        <v/>
      </c>
      <c r="D11" s="25">
        <f>IF(P_Density!D11&gt;Settings!$C$26,IF(Towers!D11*(Settings!$C$16/100)&lt;'Total Sites'!D11,('Total Sites'!D11-Towers!D11*(Settings!$C$16/100)),0),"-")</f>
        <v/>
      </c>
      <c r="E11" s="25">
        <f>IF(P_Density!E11&gt;Settings!$C$26,IF(Towers!E11*(Settings!$C$16/100)&lt;'Total Sites'!E11,('Total Sites'!E11-Towers!E11*(Settings!$C$16/100)),0),"-")</f>
        <v/>
      </c>
      <c r="F11" s="25">
        <f>IF(P_Density!F11&gt;Settings!$C$26,IF(Towers!F11*(Settings!$C$16/100)&lt;'Total Sites'!F11,('Total Sites'!F11-Towers!F11*(Settings!$C$16/100)),0),"-")</f>
        <v/>
      </c>
      <c r="G11" s="25">
        <f>IF(P_Density!G11&gt;Settings!$C$26,IF(Towers!G11*(Settings!$C$16/100)&lt;'Total Sites'!G11,('Total Sites'!G11-Towers!G11*(Settings!$C$16/100)),0),"-")</f>
        <v/>
      </c>
      <c r="H11" s="25">
        <f>IF(P_Density!H11&gt;Settings!$C$26,IF(Towers!H11*(Settings!$C$16/100)&lt;'Total Sites'!H11,('Total Sites'!H11-Towers!H11*(Settings!$C$16/100)),0),"-")</f>
        <v/>
      </c>
      <c r="I11" s="25">
        <f>IF(P_Density!I11&gt;Settings!$C$26,IF(Towers!I11*(Settings!$C$16/100)&lt;'Total Sites'!I11,('Total Sites'!I11-Towers!I11*(Settings!$C$16/100)),0),"-")</f>
        <v/>
      </c>
      <c r="J11" s="25">
        <f>IF(P_Density!J11&gt;Settings!$C$26,IF(Towers!J11*(Settings!$C$16/100)&lt;'Total Sites'!J11,('Total Sites'!J11-Towers!J11*(Settings!$C$16/100)),0),"-")</f>
        <v/>
      </c>
      <c r="K11" s="25">
        <f>IF(P_Density!K11&gt;Settings!$C$26,IF(Towers!K11*(Settings!$C$16/100)&lt;'Total Sites'!K11,('Total Sites'!K11-Towers!K11*(Settings!$C$16/100)),0),"-")</f>
        <v/>
      </c>
      <c r="L11" s="25">
        <f>IF(P_Density!L11&gt;Settings!$C$26,IF(Towers!L11*(Settings!$C$16/100)&lt;'Total Sites'!L11,('Total Sites'!L11-Towers!L11*(Settings!$C$16/100)),0),"-")</f>
        <v/>
      </c>
    </row>
    <row r="12">
      <c r="A12" s="16">
        <f>'Total Sites'!A12</f>
        <v/>
      </c>
      <c r="B12" s="16">
        <f>'Total Sites'!B12</f>
        <v/>
      </c>
      <c r="C12" s="25">
        <f>IF(P_Density!C12&gt;Settings!$C$26,IF(Towers!C12*(Settings!$C$16/100)&lt;'Total Sites'!C12,('Total Sites'!C12-Towers!C12*(Settings!$C$16/100)),0),"-")</f>
        <v/>
      </c>
      <c r="D12" s="25">
        <f>IF(P_Density!D12&gt;Settings!$C$26,IF(Towers!D12*(Settings!$C$16/100)&lt;'Total Sites'!D12,('Total Sites'!D12-Towers!D12*(Settings!$C$16/100)),0),"-")</f>
        <v/>
      </c>
      <c r="E12" s="25">
        <f>IF(P_Density!E12&gt;Settings!$C$26,IF(Towers!E12*(Settings!$C$16/100)&lt;'Total Sites'!E12,('Total Sites'!E12-Towers!E12*(Settings!$C$16/100)),0),"-")</f>
        <v/>
      </c>
      <c r="F12" s="25">
        <f>IF(P_Density!F12&gt;Settings!$C$26,IF(Towers!F12*(Settings!$C$16/100)&lt;'Total Sites'!F12,('Total Sites'!F12-Towers!F12*(Settings!$C$16/100)),0),"-")</f>
        <v/>
      </c>
      <c r="G12" s="25">
        <f>IF(P_Density!G12&gt;Settings!$C$26,IF(Towers!G12*(Settings!$C$16/100)&lt;'Total Sites'!G12,('Total Sites'!G12-Towers!G12*(Settings!$C$16/100)),0),"-")</f>
        <v/>
      </c>
      <c r="H12" s="25">
        <f>IF(P_Density!H12&gt;Settings!$C$26,IF(Towers!H12*(Settings!$C$16/100)&lt;'Total Sites'!H12,('Total Sites'!H12-Towers!H12*(Settings!$C$16/100)),0),"-")</f>
        <v/>
      </c>
      <c r="I12" s="25">
        <f>IF(P_Density!I12&gt;Settings!$C$26,IF(Towers!I12*(Settings!$C$16/100)&lt;'Total Sites'!I12,('Total Sites'!I12-Towers!I12*(Settings!$C$16/100)),0),"-")</f>
        <v/>
      </c>
      <c r="J12" s="25">
        <f>IF(P_Density!J12&gt;Settings!$C$26,IF(Towers!J12*(Settings!$C$16/100)&lt;'Total Sites'!J12,('Total Sites'!J12-Towers!J12*(Settings!$C$16/100)),0),"-")</f>
        <v/>
      </c>
      <c r="K12" s="25">
        <f>IF(P_Density!K12&gt;Settings!$C$26,IF(Towers!K12*(Settings!$C$16/100)&lt;'Total Sites'!K12,('Total Sites'!K12-Towers!K12*(Settings!$C$16/100)),0),"-")</f>
        <v/>
      </c>
      <c r="L12" s="25">
        <f>IF(P_Density!L12&gt;Settings!$C$26,IF(Towers!L12*(Settings!$C$16/100)&lt;'Total Sites'!L12,('Total Sites'!L12-Towers!L12*(Settings!$C$16/100)),0),"-")</f>
        <v/>
      </c>
    </row>
    <row r="13">
      <c r="A13" s="16">
        <f>'Total Sites'!A13</f>
        <v/>
      </c>
      <c r="B13" s="16">
        <f>'Total Sites'!B13</f>
        <v/>
      </c>
      <c r="C13" s="25">
        <f>IF(P_Density!C13&gt;Settings!$C$26,IF(Towers!C13*(Settings!$C$16/100)&lt;'Total Sites'!C13,('Total Sites'!C13-Towers!C13*(Settings!$C$16/100)),0),"-")</f>
        <v/>
      </c>
      <c r="D13" s="25">
        <f>IF(P_Density!D13&gt;Settings!$C$26,IF(Towers!D13*(Settings!$C$16/100)&lt;'Total Sites'!D13,('Total Sites'!D13-Towers!D13*(Settings!$C$16/100)),0),"-")</f>
        <v/>
      </c>
      <c r="E13" s="25">
        <f>IF(P_Density!E13&gt;Settings!$C$26,IF(Towers!E13*(Settings!$C$16/100)&lt;'Total Sites'!E13,('Total Sites'!E13-Towers!E13*(Settings!$C$16/100)),0),"-")</f>
        <v/>
      </c>
      <c r="F13" s="25">
        <f>IF(P_Density!F13&gt;Settings!$C$26,IF(Towers!F13*(Settings!$C$16/100)&lt;'Total Sites'!F13,('Total Sites'!F13-Towers!F13*(Settings!$C$16/100)),0),"-")</f>
        <v/>
      </c>
      <c r="G13" s="25">
        <f>IF(P_Density!G13&gt;Settings!$C$26,IF(Towers!G13*(Settings!$C$16/100)&lt;'Total Sites'!G13,('Total Sites'!G13-Towers!G13*(Settings!$C$16/100)),0),"-")</f>
        <v/>
      </c>
      <c r="H13" s="25">
        <f>IF(P_Density!H13&gt;Settings!$C$26,IF(Towers!H13*(Settings!$C$16/100)&lt;'Total Sites'!H13,('Total Sites'!H13-Towers!H13*(Settings!$C$16/100)),0),"-")</f>
        <v/>
      </c>
      <c r="I13" s="25">
        <f>IF(P_Density!I13&gt;Settings!$C$26,IF(Towers!I13*(Settings!$C$16/100)&lt;'Total Sites'!I13,('Total Sites'!I13-Towers!I13*(Settings!$C$16/100)),0),"-")</f>
        <v/>
      </c>
      <c r="J13" s="25">
        <f>IF(P_Density!J13&gt;Settings!$C$26,IF(Towers!J13*(Settings!$C$16/100)&lt;'Total Sites'!J13,('Total Sites'!J13-Towers!J13*(Settings!$C$16/100)),0),"-")</f>
        <v/>
      </c>
      <c r="K13" s="25">
        <f>IF(P_Density!K13&gt;Settings!$C$26,IF(Towers!K13*(Settings!$C$16/100)&lt;'Total Sites'!K13,('Total Sites'!K13-Towers!K13*(Settings!$C$16/100)),0),"-")</f>
        <v/>
      </c>
      <c r="L13" s="25">
        <f>IF(P_Density!L13&gt;Settings!$C$26,IF(Towers!L13*(Settings!$C$16/100)&lt;'Total Sites'!L13,('Total Sites'!L13-Towers!L13*(Settings!$C$16/100)),0),"-")</f>
        <v/>
      </c>
    </row>
    <row r="14">
      <c r="A14" s="16">
        <f>'Total Sites'!A14</f>
        <v/>
      </c>
      <c r="B14" s="16">
        <f>'Total Sites'!B14</f>
        <v/>
      </c>
      <c r="C14" s="25">
        <f>IF(P_Density!C14&gt;Settings!$C$26,IF(Towers!C14*(Settings!$C$16/100)&lt;'Total Sites'!C14,('Total Sites'!C14-Towers!C14*(Settings!$C$16/100)),0),"-")</f>
        <v/>
      </c>
      <c r="D14" s="25">
        <f>IF(P_Density!D14&gt;Settings!$C$26,IF(Towers!D14*(Settings!$C$16/100)&lt;'Total Sites'!D14,('Total Sites'!D14-Towers!D14*(Settings!$C$16/100)),0),"-")</f>
        <v/>
      </c>
      <c r="E14" s="25">
        <f>IF(P_Density!E14&gt;Settings!$C$26,IF(Towers!E14*(Settings!$C$16/100)&lt;'Total Sites'!E14,('Total Sites'!E14-Towers!E14*(Settings!$C$16/100)),0),"-")</f>
        <v/>
      </c>
      <c r="F14" s="25">
        <f>IF(P_Density!F14&gt;Settings!$C$26,IF(Towers!F14*(Settings!$C$16/100)&lt;'Total Sites'!F14,('Total Sites'!F14-Towers!F14*(Settings!$C$16/100)),0),"-")</f>
        <v/>
      </c>
      <c r="G14" s="25">
        <f>IF(P_Density!G14&gt;Settings!$C$26,IF(Towers!G14*(Settings!$C$16/100)&lt;'Total Sites'!G14,('Total Sites'!G14-Towers!G14*(Settings!$C$16/100)),0),"-")</f>
        <v/>
      </c>
      <c r="H14" s="25">
        <f>IF(P_Density!H14&gt;Settings!$C$26,IF(Towers!H14*(Settings!$C$16/100)&lt;'Total Sites'!H14,('Total Sites'!H14-Towers!H14*(Settings!$C$16/100)),0),"-")</f>
        <v/>
      </c>
      <c r="I14" s="25">
        <f>IF(P_Density!I14&gt;Settings!$C$26,IF(Towers!I14*(Settings!$C$16/100)&lt;'Total Sites'!I14,('Total Sites'!I14-Towers!I14*(Settings!$C$16/100)),0),"-")</f>
        <v/>
      </c>
      <c r="J14" s="25">
        <f>IF(P_Density!J14&gt;Settings!$C$26,IF(Towers!J14*(Settings!$C$16/100)&lt;'Total Sites'!J14,('Total Sites'!J14-Towers!J14*(Settings!$C$16/100)),0),"-")</f>
        <v/>
      </c>
      <c r="K14" s="25">
        <f>IF(P_Density!K14&gt;Settings!$C$26,IF(Towers!K14*(Settings!$C$16/100)&lt;'Total Sites'!K14,('Total Sites'!K14-Towers!K14*(Settings!$C$16/100)),0),"-")</f>
        <v/>
      </c>
      <c r="L14" s="25">
        <f>IF(P_Density!L14&gt;Settings!$C$26,IF(Towers!L14*(Settings!$C$16/100)&lt;'Total Sites'!L14,('Total Sites'!L14-Towers!L14*(Settings!$C$16/100)),0),"-")</f>
        <v/>
      </c>
    </row>
    <row r="15">
      <c r="A15" s="16">
        <f>'Total Sites'!A15</f>
        <v/>
      </c>
      <c r="B15" s="16">
        <f>'Total Sites'!B15</f>
        <v/>
      </c>
      <c r="C15" s="25">
        <f>IF(P_Density!C15&gt;Settings!$C$26,IF(Towers!C15*(Settings!$C$16/100)&lt;'Total Sites'!C15,('Total Sites'!C15-Towers!C15*(Settings!$C$16/100)),0),"-")</f>
        <v/>
      </c>
      <c r="D15" s="25">
        <f>IF(P_Density!D15&gt;Settings!$C$26,IF(Towers!D15*(Settings!$C$16/100)&lt;'Total Sites'!D15,('Total Sites'!D15-Towers!D15*(Settings!$C$16/100)),0),"-")</f>
        <v/>
      </c>
      <c r="E15" s="25">
        <f>IF(P_Density!E15&gt;Settings!$C$26,IF(Towers!E15*(Settings!$C$16/100)&lt;'Total Sites'!E15,('Total Sites'!E15-Towers!E15*(Settings!$C$16/100)),0),"-")</f>
        <v/>
      </c>
      <c r="F15" s="25">
        <f>IF(P_Density!F15&gt;Settings!$C$26,IF(Towers!F15*(Settings!$C$16/100)&lt;'Total Sites'!F15,('Total Sites'!F15-Towers!F15*(Settings!$C$16/100)),0),"-")</f>
        <v/>
      </c>
      <c r="G15" s="25">
        <f>IF(P_Density!G15&gt;Settings!$C$26,IF(Towers!G15*(Settings!$C$16/100)&lt;'Total Sites'!G15,('Total Sites'!G15-Towers!G15*(Settings!$C$16/100)),0),"-")</f>
        <v/>
      </c>
      <c r="H15" s="25">
        <f>IF(P_Density!H15&gt;Settings!$C$26,IF(Towers!H15*(Settings!$C$16/100)&lt;'Total Sites'!H15,('Total Sites'!H15-Towers!H15*(Settings!$C$16/100)),0),"-")</f>
        <v/>
      </c>
      <c r="I15" s="25">
        <f>IF(P_Density!I15&gt;Settings!$C$26,IF(Towers!I15*(Settings!$C$16/100)&lt;'Total Sites'!I15,('Total Sites'!I15-Towers!I15*(Settings!$C$16/100)),0),"-")</f>
        <v/>
      </c>
      <c r="J15" s="25">
        <f>IF(P_Density!J15&gt;Settings!$C$26,IF(Towers!J15*(Settings!$C$16/100)&lt;'Total Sites'!J15,('Total Sites'!J15-Towers!J15*(Settings!$C$16/100)),0),"-")</f>
        <v/>
      </c>
      <c r="K15" s="25">
        <f>IF(P_Density!K15&gt;Settings!$C$26,IF(Towers!K15*(Settings!$C$16/100)&lt;'Total Sites'!K15,('Total Sites'!K15-Towers!K15*(Settings!$C$16/100)),0),"-")</f>
        <v/>
      </c>
      <c r="L15" s="25">
        <f>IF(P_Density!L15&gt;Settings!$C$26,IF(Towers!L15*(Settings!$C$16/100)&lt;'Total Sites'!L15,('Total Sites'!L15-Towers!L15*(Settings!$C$16/100)),0),"-")</f>
        <v/>
      </c>
    </row>
    <row r="16">
      <c r="A16" s="16">
        <f>'Total Sites'!A16</f>
        <v/>
      </c>
      <c r="B16" s="16">
        <f>'Total Sites'!B16</f>
        <v/>
      </c>
      <c r="C16" s="25">
        <f>IF(P_Density!C16&gt;Settings!$C$26,IF(Towers!C16*(Settings!$C$16/100)&lt;'Total Sites'!C16,('Total Sites'!C16-Towers!C16*(Settings!$C$16/100)),0),"-")</f>
        <v/>
      </c>
      <c r="D16" s="25">
        <f>IF(P_Density!D16&gt;Settings!$C$26,IF(Towers!D16*(Settings!$C$16/100)&lt;'Total Sites'!D16,('Total Sites'!D16-Towers!D16*(Settings!$C$16/100)),0),"-")</f>
        <v/>
      </c>
      <c r="E16" s="25">
        <f>IF(P_Density!E16&gt;Settings!$C$26,IF(Towers!E16*(Settings!$C$16/100)&lt;'Total Sites'!E16,('Total Sites'!E16-Towers!E16*(Settings!$C$16/100)),0),"-")</f>
        <v/>
      </c>
      <c r="F16" s="25">
        <f>IF(P_Density!F16&gt;Settings!$C$26,IF(Towers!F16*(Settings!$C$16/100)&lt;'Total Sites'!F16,('Total Sites'!F16-Towers!F16*(Settings!$C$16/100)),0),"-")</f>
        <v/>
      </c>
      <c r="G16" s="25">
        <f>IF(P_Density!G16&gt;Settings!$C$26,IF(Towers!G16*(Settings!$C$16/100)&lt;'Total Sites'!G16,('Total Sites'!G16-Towers!G16*(Settings!$C$16/100)),0),"-")</f>
        <v/>
      </c>
      <c r="H16" s="25">
        <f>IF(P_Density!H16&gt;Settings!$C$26,IF(Towers!H16*(Settings!$C$16/100)&lt;'Total Sites'!H16,('Total Sites'!H16-Towers!H16*(Settings!$C$16/100)),0),"-")</f>
        <v/>
      </c>
      <c r="I16" s="25">
        <f>IF(P_Density!I16&gt;Settings!$C$26,IF(Towers!I16*(Settings!$C$16/100)&lt;'Total Sites'!I16,('Total Sites'!I16-Towers!I16*(Settings!$C$16/100)),0),"-")</f>
        <v/>
      </c>
      <c r="J16" s="25">
        <f>IF(P_Density!J16&gt;Settings!$C$26,IF(Towers!J16*(Settings!$C$16/100)&lt;'Total Sites'!J16,('Total Sites'!J16-Towers!J16*(Settings!$C$16/100)),0),"-")</f>
        <v/>
      </c>
      <c r="K16" s="25">
        <f>IF(P_Density!K16&gt;Settings!$C$26,IF(Towers!K16*(Settings!$C$16/100)&lt;'Total Sites'!K16,('Total Sites'!K16-Towers!K16*(Settings!$C$16/100)),0),"-")</f>
        <v/>
      </c>
      <c r="L16" s="25">
        <f>IF(P_Density!L16&gt;Settings!$C$26,IF(Towers!L16*(Settings!$C$16/100)&lt;'Total Sites'!L16,('Total Sites'!L16-Towers!L16*(Settings!$C$16/100)),0),"-")</f>
        <v/>
      </c>
    </row>
    <row r="17">
      <c r="A17" s="16">
        <f>'Total Sites'!A17</f>
        <v/>
      </c>
      <c r="B17" s="16">
        <f>'Total Sites'!B17</f>
        <v/>
      </c>
      <c r="C17" s="25">
        <f>IF(P_Density!C17&gt;Settings!$C$26,IF(Towers!C17*(Settings!$C$16/100)&lt;'Total Sites'!C17,('Total Sites'!C17-Towers!C17*(Settings!$C$16/100)),0),"-")</f>
        <v/>
      </c>
      <c r="D17" s="25">
        <f>IF(P_Density!D17&gt;Settings!$C$26,IF(Towers!D17*(Settings!$C$16/100)&lt;'Total Sites'!D17,('Total Sites'!D17-Towers!D17*(Settings!$C$16/100)),0),"-")</f>
        <v/>
      </c>
      <c r="E17" s="25">
        <f>IF(P_Density!E17&gt;Settings!$C$26,IF(Towers!E17*(Settings!$C$16/100)&lt;'Total Sites'!E17,('Total Sites'!E17-Towers!E17*(Settings!$C$16/100)),0),"-")</f>
        <v/>
      </c>
      <c r="F17" s="25">
        <f>IF(P_Density!F17&gt;Settings!$C$26,IF(Towers!F17*(Settings!$C$16/100)&lt;'Total Sites'!F17,('Total Sites'!F17-Towers!F17*(Settings!$C$16/100)),0),"-")</f>
        <v/>
      </c>
      <c r="G17" s="25">
        <f>IF(P_Density!G17&gt;Settings!$C$26,IF(Towers!G17*(Settings!$C$16/100)&lt;'Total Sites'!G17,('Total Sites'!G17-Towers!G17*(Settings!$C$16/100)),0),"-")</f>
        <v/>
      </c>
      <c r="H17" s="25">
        <f>IF(P_Density!H17&gt;Settings!$C$26,IF(Towers!H17*(Settings!$C$16/100)&lt;'Total Sites'!H17,('Total Sites'!H17-Towers!H17*(Settings!$C$16/100)),0),"-")</f>
        <v/>
      </c>
      <c r="I17" s="25">
        <f>IF(P_Density!I17&gt;Settings!$C$26,IF(Towers!I17*(Settings!$C$16/100)&lt;'Total Sites'!I17,('Total Sites'!I17-Towers!I17*(Settings!$C$16/100)),0),"-")</f>
        <v/>
      </c>
      <c r="J17" s="25">
        <f>IF(P_Density!J17&gt;Settings!$C$26,IF(Towers!J17*(Settings!$C$16/100)&lt;'Total Sites'!J17,('Total Sites'!J17-Towers!J17*(Settings!$C$16/100)),0),"-")</f>
        <v/>
      </c>
      <c r="K17" s="25">
        <f>IF(P_Density!K17&gt;Settings!$C$26,IF(Towers!K17*(Settings!$C$16/100)&lt;'Total Sites'!K17,('Total Sites'!K17-Towers!K17*(Settings!$C$16/100)),0),"-")</f>
        <v/>
      </c>
      <c r="L17" s="25">
        <f>IF(P_Density!L17&gt;Settings!$C$26,IF(Towers!L17*(Settings!$C$16/100)&lt;'Total Sites'!L17,('Total Sites'!L17-Towers!L17*(Settings!$C$16/100)),0),"-")</f>
        <v/>
      </c>
    </row>
    <row r="18">
      <c r="A18" s="16">
        <f>'Total Sites'!A18</f>
        <v/>
      </c>
      <c r="B18" s="16">
        <f>'Total Sites'!B18</f>
        <v/>
      </c>
      <c r="C18" s="25">
        <f>IF(P_Density!C18&gt;Settings!$C$26,IF(Towers!C18*(Settings!$C$16/100)&lt;'Total Sites'!C18,('Total Sites'!C18-Towers!C18*(Settings!$C$16/100)),0),"-")</f>
        <v/>
      </c>
      <c r="D18" s="25">
        <f>IF(P_Density!D18&gt;Settings!$C$26,IF(Towers!D18*(Settings!$C$16/100)&lt;'Total Sites'!D18,('Total Sites'!D18-Towers!D18*(Settings!$C$16/100)),0),"-")</f>
        <v/>
      </c>
      <c r="E18" s="25">
        <f>IF(P_Density!E18&gt;Settings!$C$26,IF(Towers!E18*(Settings!$C$16/100)&lt;'Total Sites'!E18,('Total Sites'!E18-Towers!E18*(Settings!$C$16/100)),0),"-")</f>
        <v/>
      </c>
      <c r="F18" s="25">
        <f>IF(P_Density!F18&gt;Settings!$C$26,IF(Towers!F18*(Settings!$C$16/100)&lt;'Total Sites'!F18,('Total Sites'!F18-Towers!F18*(Settings!$C$16/100)),0),"-")</f>
        <v/>
      </c>
      <c r="G18" s="25">
        <f>IF(P_Density!G18&gt;Settings!$C$26,IF(Towers!G18*(Settings!$C$16/100)&lt;'Total Sites'!G18,('Total Sites'!G18-Towers!G18*(Settings!$C$16/100)),0),"-")</f>
        <v/>
      </c>
      <c r="H18" s="25">
        <f>IF(P_Density!H18&gt;Settings!$C$26,IF(Towers!H18*(Settings!$C$16/100)&lt;'Total Sites'!H18,('Total Sites'!H18-Towers!H18*(Settings!$C$16/100)),0),"-")</f>
        <v/>
      </c>
      <c r="I18" s="25">
        <f>IF(P_Density!I18&gt;Settings!$C$26,IF(Towers!I18*(Settings!$C$16/100)&lt;'Total Sites'!I18,('Total Sites'!I18-Towers!I18*(Settings!$C$16/100)),0),"-")</f>
        <v/>
      </c>
      <c r="J18" s="25">
        <f>IF(P_Density!J18&gt;Settings!$C$26,IF(Towers!J18*(Settings!$C$16/100)&lt;'Total Sites'!J18,('Total Sites'!J18-Towers!J18*(Settings!$C$16/100)),0),"-")</f>
        <v/>
      </c>
      <c r="K18" s="25">
        <f>IF(P_Density!K18&gt;Settings!$C$26,IF(Towers!K18*(Settings!$C$16/100)&lt;'Total Sites'!K18,('Total Sites'!K18-Towers!K18*(Settings!$C$16/100)),0),"-")</f>
        <v/>
      </c>
      <c r="L18" s="25">
        <f>IF(P_Density!L18&gt;Settings!$C$26,IF(Towers!L18*(Settings!$C$16/100)&lt;'Total Sites'!L18,('Total Sites'!L18-Towers!L18*(Settings!$C$16/100)),0),"-")</f>
        <v/>
      </c>
    </row>
    <row r="19">
      <c r="A19" s="16">
        <f>'Total Sites'!A19</f>
        <v/>
      </c>
      <c r="B19" s="16">
        <f>'Total Sites'!B19</f>
        <v/>
      </c>
      <c r="C19" s="25">
        <f>IF(P_Density!C19&gt;Settings!$C$26,IF(Towers!C19*(Settings!$C$16/100)&lt;'Total Sites'!C19,('Total Sites'!C19-Towers!C19*(Settings!$C$16/100)),0),"-")</f>
        <v/>
      </c>
      <c r="D19" s="25">
        <f>IF(P_Density!D19&gt;Settings!$C$26,IF(Towers!D19*(Settings!$C$16/100)&lt;'Total Sites'!D19,('Total Sites'!D19-Towers!D19*(Settings!$C$16/100)),0),"-")</f>
        <v/>
      </c>
      <c r="E19" s="25">
        <f>IF(P_Density!E19&gt;Settings!$C$26,IF(Towers!E19*(Settings!$C$16/100)&lt;'Total Sites'!E19,('Total Sites'!E19-Towers!E19*(Settings!$C$16/100)),0),"-")</f>
        <v/>
      </c>
      <c r="F19" s="25">
        <f>IF(P_Density!F19&gt;Settings!$C$26,IF(Towers!F19*(Settings!$C$16/100)&lt;'Total Sites'!F19,('Total Sites'!F19-Towers!F19*(Settings!$C$16/100)),0),"-")</f>
        <v/>
      </c>
      <c r="G19" s="25">
        <f>IF(P_Density!G19&gt;Settings!$C$26,IF(Towers!G19*(Settings!$C$16/100)&lt;'Total Sites'!G19,('Total Sites'!G19-Towers!G19*(Settings!$C$16/100)),0),"-")</f>
        <v/>
      </c>
      <c r="H19" s="25">
        <f>IF(P_Density!H19&gt;Settings!$C$26,IF(Towers!H19*(Settings!$C$16/100)&lt;'Total Sites'!H19,('Total Sites'!H19-Towers!H19*(Settings!$C$16/100)),0),"-")</f>
        <v/>
      </c>
      <c r="I19" s="25">
        <f>IF(P_Density!I19&gt;Settings!$C$26,IF(Towers!I19*(Settings!$C$16/100)&lt;'Total Sites'!I19,('Total Sites'!I19-Towers!I19*(Settings!$C$16/100)),0),"-")</f>
        <v/>
      </c>
      <c r="J19" s="25">
        <f>IF(P_Density!J19&gt;Settings!$C$26,IF(Towers!J19*(Settings!$C$16/100)&lt;'Total Sites'!J19,('Total Sites'!J19-Towers!J19*(Settings!$C$16/100)),0),"-")</f>
        <v/>
      </c>
      <c r="K19" s="25">
        <f>IF(P_Density!K19&gt;Settings!$C$26,IF(Towers!K19*(Settings!$C$16/100)&lt;'Total Sites'!K19,('Total Sites'!K19-Towers!K19*(Settings!$C$16/100)),0),"-")</f>
        <v/>
      </c>
      <c r="L19" s="25">
        <f>IF(P_Density!L19&gt;Settings!$C$26,IF(Towers!L19*(Settings!$C$16/100)&lt;'Total Sites'!L19,('Total Sites'!L19-Towers!L19*(Settings!$C$16/100)),0),"-")</f>
        <v/>
      </c>
    </row>
    <row r="20">
      <c r="A20" s="16">
        <f>'Total Sites'!A20</f>
        <v/>
      </c>
      <c r="B20" s="16">
        <f>'Total Sites'!B20</f>
        <v/>
      </c>
      <c r="C20" s="25">
        <f>IF(P_Density!C20&gt;Settings!$C$26,IF(Towers!C20*(Settings!$C$16/100)&lt;'Total Sites'!C20,('Total Sites'!C20-Towers!C20*(Settings!$C$16/100)),0),"-")</f>
        <v/>
      </c>
      <c r="D20" s="25">
        <f>IF(P_Density!D20&gt;Settings!$C$26,IF(Towers!D20*(Settings!$C$16/100)&lt;'Total Sites'!D20,('Total Sites'!D20-Towers!D20*(Settings!$C$16/100)),0),"-")</f>
        <v/>
      </c>
      <c r="E20" s="25">
        <f>IF(P_Density!E20&gt;Settings!$C$26,IF(Towers!E20*(Settings!$C$16/100)&lt;'Total Sites'!E20,('Total Sites'!E20-Towers!E20*(Settings!$C$16/100)),0),"-")</f>
        <v/>
      </c>
      <c r="F20" s="25">
        <f>IF(P_Density!F20&gt;Settings!$C$26,IF(Towers!F20*(Settings!$C$16/100)&lt;'Total Sites'!F20,('Total Sites'!F20-Towers!F20*(Settings!$C$16/100)),0),"-")</f>
        <v/>
      </c>
      <c r="G20" s="25">
        <f>IF(P_Density!G20&gt;Settings!$C$26,IF(Towers!G20*(Settings!$C$16/100)&lt;'Total Sites'!G20,('Total Sites'!G20-Towers!G20*(Settings!$C$16/100)),0),"-")</f>
        <v/>
      </c>
      <c r="H20" s="25">
        <f>IF(P_Density!H20&gt;Settings!$C$26,IF(Towers!H20*(Settings!$C$16/100)&lt;'Total Sites'!H20,('Total Sites'!H20-Towers!H20*(Settings!$C$16/100)),0),"-")</f>
        <v/>
      </c>
      <c r="I20" s="25">
        <f>IF(P_Density!I20&gt;Settings!$C$26,IF(Towers!I20*(Settings!$C$16/100)&lt;'Total Sites'!I20,('Total Sites'!I20-Towers!I20*(Settings!$C$16/100)),0),"-")</f>
        <v/>
      </c>
      <c r="J20" s="25">
        <f>IF(P_Density!J20&gt;Settings!$C$26,IF(Towers!J20*(Settings!$C$16/100)&lt;'Total Sites'!J20,('Total Sites'!J20-Towers!J20*(Settings!$C$16/100)),0),"-")</f>
        <v/>
      </c>
      <c r="K20" s="25">
        <f>IF(P_Density!K20&gt;Settings!$C$26,IF(Towers!K20*(Settings!$C$16/100)&lt;'Total Sites'!K20,('Total Sites'!K20-Towers!K20*(Settings!$C$16/100)),0),"-")</f>
        <v/>
      </c>
      <c r="L20" s="25">
        <f>IF(P_Density!L20&gt;Settings!$C$26,IF(Towers!L20*(Settings!$C$16/100)&lt;'Total Sites'!L20,('Total Sites'!L20-Towers!L20*(Settings!$C$16/100)),0),"-")</f>
        <v/>
      </c>
    </row>
    <row r="21">
      <c r="A21" s="16">
        <f>'Total Sites'!A21</f>
        <v/>
      </c>
      <c r="B21" s="16">
        <f>'Total Sites'!B21</f>
        <v/>
      </c>
      <c r="C21" s="25">
        <f>IF(P_Density!C21&gt;Settings!$C$26,IF(Towers!C21*(Settings!$C$16/100)&lt;'Total Sites'!C21,('Total Sites'!C21-Towers!C21*(Settings!$C$16/100)),0),"-")</f>
        <v/>
      </c>
      <c r="D21" s="25">
        <f>IF(P_Density!D21&gt;Settings!$C$26,IF(Towers!D21*(Settings!$C$16/100)&lt;'Total Sites'!D21,('Total Sites'!D21-Towers!D21*(Settings!$C$16/100)),0),"-")</f>
        <v/>
      </c>
      <c r="E21" s="25">
        <f>IF(P_Density!E21&gt;Settings!$C$26,IF(Towers!E21*(Settings!$C$16/100)&lt;'Total Sites'!E21,('Total Sites'!E21-Towers!E21*(Settings!$C$16/100)),0),"-")</f>
        <v/>
      </c>
      <c r="F21" s="25">
        <f>IF(P_Density!F21&gt;Settings!$C$26,IF(Towers!F21*(Settings!$C$16/100)&lt;'Total Sites'!F21,('Total Sites'!F21-Towers!F21*(Settings!$C$16/100)),0),"-")</f>
        <v/>
      </c>
      <c r="G21" s="25">
        <f>IF(P_Density!G21&gt;Settings!$C$26,IF(Towers!G21*(Settings!$C$16/100)&lt;'Total Sites'!G21,('Total Sites'!G21-Towers!G21*(Settings!$C$16/100)),0),"-")</f>
        <v/>
      </c>
      <c r="H21" s="25">
        <f>IF(P_Density!H21&gt;Settings!$C$26,IF(Towers!H21*(Settings!$C$16/100)&lt;'Total Sites'!H21,('Total Sites'!H21-Towers!H21*(Settings!$C$16/100)),0),"-")</f>
        <v/>
      </c>
      <c r="I21" s="25">
        <f>IF(P_Density!I21&gt;Settings!$C$26,IF(Towers!I21*(Settings!$C$16/100)&lt;'Total Sites'!I21,('Total Sites'!I21-Towers!I21*(Settings!$C$16/100)),0),"-")</f>
        <v/>
      </c>
      <c r="J21" s="25">
        <f>IF(P_Density!J21&gt;Settings!$C$26,IF(Towers!J21*(Settings!$C$16/100)&lt;'Total Sites'!J21,('Total Sites'!J21-Towers!J21*(Settings!$C$16/100)),0),"-")</f>
        <v/>
      </c>
      <c r="K21" s="25">
        <f>IF(P_Density!K21&gt;Settings!$C$26,IF(Towers!K21*(Settings!$C$16/100)&lt;'Total Sites'!K21,('Total Sites'!K21-Towers!K21*(Settings!$C$16/100)),0),"-")</f>
        <v/>
      </c>
      <c r="L21" s="25">
        <f>IF(P_Density!L21&gt;Settings!$C$26,IF(Towers!L21*(Settings!$C$16/100)&lt;'Total Sites'!L21,('Total Sites'!L21-Towers!L21*(Settings!$C$16/100)),0),"-")</f>
        <v/>
      </c>
    </row>
    <row r="22">
      <c r="A22" s="16">
        <f>'Total Sites'!A22</f>
        <v/>
      </c>
      <c r="B22" s="16">
        <f>'Total Sites'!B22</f>
        <v/>
      </c>
      <c r="C22" s="25">
        <f>IF(P_Density!C22&gt;Settings!$C$26,IF(Towers!C22*(Settings!$C$16/100)&lt;'Total Sites'!C22,('Total Sites'!C22-Towers!C22*(Settings!$C$16/100)),0),"-")</f>
        <v/>
      </c>
      <c r="D22" s="25">
        <f>IF(P_Density!D22&gt;Settings!$C$26,IF(Towers!D22*(Settings!$C$16/100)&lt;'Total Sites'!D22,('Total Sites'!D22-Towers!D22*(Settings!$C$16/100)),0),"-")</f>
        <v/>
      </c>
      <c r="E22" s="25">
        <f>IF(P_Density!E22&gt;Settings!$C$26,IF(Towers!E22*(Settings!$C$16/100)&lt;'Total Sites'!E22,('Total Sites'!E22-Towers!E22*(Settings!$C$16/100)),0),"-")</f>
        <v/>
      </c>
      <c r="F22" s="25">
        <f>IF(P_Density!F22&gt;Settings!$C$26,IF(Towers!F22*(Settings!$C$16/100)&lt;'Total Sites'!F22,('Total Sites'!F22-Towers!F22*(Settings!$C$16/100)),0),"-")</f>
        <v/>
      </c>
      <c r="G22" s="25">
        <f>IF(P_Density!G22&gt;Settings!$C$26,IF(Towers!G22*(Settings!$C$16/100)&lt;'Total Sites'!G22,('Total Sites'!G22-Towers!G22*(Settings!$C$16/100)),0),"-")</f>
        <v/>
      </c>
      <c r="H22" s="25">
        <f>IF(P_Density!H22&gt;Settings!$C$26,IF(Towers!H22*(Settings!$C$16/100)&lt;'Total Sites'!H22,('Total Sites'!H22-Towers!H22*(Settings!$C$16/100)),0),"-")</f>
        <v/>
      </c>
      <c r="I22" s="25">
        <f>IF(P_Density!I22&gt;Settings!$C$26,IF(Towers!I22*(Settings!$C$16/100)&lt;'Total Sites'!I22,('Total Sites'!I22-Towers!I22*(Settings!$C$16/100)),0),"-")</f>
        <v/>
      </c>
      <c r="J22" s="25">
        <f>IF(P_Density!J22&gt;Settings!$C$26,IF(Towers!J22*(Settings!$C$16/100)&lt;'Total Sites'!J22,('Total Sites'!J22-Towers!J22*(Settings!$C$16/100)),0),"-")</f>
        <v/>
      </c>
      <c r="K22" s="25">
        <f>IF(P_Density!K22&gt;Settings!$C$26,IF(Towers!K22*(Settings!$C$16/100)&lt;'Total Sites'!K22,('Total Sites'!K22-Towers!K22*(Settings!$C$16/100)),0),"-")</f>
        <v/>
      </c>
      <c r="L22" s="25">
        <f>IF(P_Density!L22&gt;Settings!$C$26,IF(Towers!L22*(Settings!$C$16/100)&lt;'Total Sites'!L22,('Total Sites'!L22-Towers!L22*(Settings!$C$16/100)),0),"-")</f>
        <v/>
      </c>
    </row>
    <row r="23">
      <c r="A23" s="16">
        <f>'Total Sites'!A23</f>
        <v/>
      </c>
      <c r="B23" s="16">
        <f>'Total Sites'!B23</f>
        <v/>
      </c>
      <c r="C23" s="25">
        <f>IF(P_Density!C23&gt;Settings!$C$26,IF(Towers!C23*(Settings!$C$16/100)&lt;'Total Sites'!C23,('Total Sites'!C23-Towers!C23*(Settings!$C$16/100)),0),"-")</f>
        <v/>
      </c>
      <c r="D23" s="25">
        <f>IF(P_Density!D23&gt;Settings!$C$26,IF(Towers!D23*(Settings!$C$16/100)&lt;'Total Sites'!D23,('Total Sites'!D23-Towers!D23*(Settings!$C$16/100)),0),"-")</f>
        <v/>
      </c>
      <c r="E23" s="25">
        <f>IF(P_Density!E23&gt;Settings!$C$26,IF(Towers!E23*(Settings!$C$16/100)&lt;'Total Sites'!E23,('Total Sites'!E23-Towers!E23*(Settings!$C$16/100)),0),"-")</f>
        <v/>
      </c>
      <c r="F23" s="25">
        <f>IF(P_Density!F23&gt;Settings!$C$26,IF(Towers!F23*(Settings!$C$16/100)&lt;'Total Sites'!F23,('Total Sites'!F23-Towers!F23*(Settings!$C$16/100)),0),"-")</f>
        <v/>
      </c>
      <c r="G23" s="25">
        <f>IF(P_Density!G23&gt;Settings!$C$26,IF(Towers!G23*(Settings!$C$16/100)&lt;'Total Sites'!G23,('Total Sites'!G23-Towers!G23*(Settings!$C$16/100)),0),"-")</f>
        <v/>
      </c>
      <c r="H23" s="25">
        <f>IF(P_Density!H23&gt;Settings!$C$26,IF(Towers!H23*(Settings!$C$16/100)&lt;'Total Sites'!H23,('Total Sites'!H23-Towers!H23*(Settings!$C$16/100)),0),"-")</f>
        <v/>
      </c>
      <c r="I23" s="25">
        <f>IF(P_Density!I23&gt;Settings!$C$26,IF(Towers!I23*(Settings!$C$16/100)&lt;'Total Sites'!I23,('Total Sites'!I23-Towers!I23*(Settings!$C$16/100)),0),"-")</f>
        <v/>
      </c>
      <c r="J23" s="25">
        <f>IF(P_Density!J23&gt;Settings!$C$26,IF(Towers!J23*(Settings!$C$16/100)&lt;'Total Sites'!J23,('Total Sites'!J23-Towers!J23*(Settings!$C$16/100)),0),"-")</f>
        <v/>
      </c>
      <c r="K23" s="25">
        <f>IF(P_Density!K23&gt;Settings!$C$26,IF(Towers!K23*(Settings!$C$16/100)&lt;'Total Sites'!K23,('Total Sites'!K23-Towers!K23*(Settings!$C$16/100)),0),"-")</f>
        <v/>
      </c>
      <c r="L23" s="25">
        <f>IF(P_Density!L23&gt;Settings!$C$26,IF(Towers!L23*(Settings!$C$16/100)&lt;'Total Sites'!L23,('Total Sites'!L23-Towers!L23*(Settings!$C$16/100)),0),"-")</f>
        <v/>
      </c>
    </row>
    <row r="24">
      <c r="A24" s="16">
        <f>'Total Sites'!A24</f>
        <v/>
      </c>
      <c r="B24" s="16">
        <f>'Total Sites'!B24</f>
        <v/>
      </c>
      <c r="C24" s="25">
        <f>IF(P_Density!C24&gt;Settings!$C$26,IF(Towers!C24*(Settings!$C$16/100)&lt;'Total Sites'!C24,('Total Sites'!C24-Towers!C24*(Settings!$C$16/100)),0),"-")</f>
        <v/>
      </c>
      <c r="D24" s="25">
        <f>IF(P_Density!D24&gt;Settings!$C$26,IF(Towers!D24*(Settings!$C$16/100)&lt;'Total Sites'!D24,('Total Sites'!D24-Towers!D24*(Settings!$C$16/100)),0),"-")</f>
        <v/>
      </c>
      <c r="E24" s="25">
        <f>IF(P_Density!E24&gt;Settings!$C$26,IF(Towers!E24*(Settings!$C$16/100)&lt;'Total Sites'!E24,('Total Sites'!E24-Towers!E24*(Settings!$C$16/100)),0),"-")</f>
        <v/>
      </c>
      <c r="F24" s="25">
        <f>IF(P_Density!F24&gt;Settings!$C$26,IF(Towers!F24*(Settings!$C$16/100)&lt;'Total Sites'!F24,('Total Sites'!F24-Towers!F24*(Settings!$C$16/100)),0),"-")</f>
        <v/>
      </c>
      <c r="G24" s="25">
        <f>IF(P_Density!G24&gt;Settings!$C$26,IF(Towers!G24*(Settings!$C$16/100)&lt;'Total Sites'!G24,('Total Sites'!G24-Towers!G24*(Settings!$C$16/100)),0),"-")</f>
        <v/>
      </c>
      <c r="H24" s="25">
        <f>IF(P_Density!H24&gt;Settings!$C$26,IF(Towers!H24*(Settings!$C$16/100)&lt;'Total Sites'!H24,('Total Sites'!H24-Towers!H24*(Settings!$C$16/100)),0),"-")</f>
        <v/>
      </c>
      <c r="I24" s="25">
        <f>IF(P_Density!I24&gt;Settings!$C$26,IF(Towers!I24*(Settings!$C$16/100)&lt;'Total Sites'!I24,('Total Sites'!I24-Towers!I24*(Settings!$C$16/100)),0),"-")</f>
        <v/>
      </c>
      <c r="J24" s="25">
        <f>IF(P_Density!J24&gt;Settings!$C$26,IF(Towers!J24*(Settings!$C$16/100)&lt;'Total Sites'!J24,('Total Sites'!J24-Towers!J24*(Settings!$C$16/100)),0),"-")</f>
        <v/>
      </c>
      <c r="K24" s="25">
        <f>IF(P_Density!K24&gt;Settings!$C$26,IF(Towers!K24*(Settings!$C$16/100)&lt;'Total Sites'!K24,('Total Sites'!K24-Towers!K24*(Settings!$C$16/100)),0),"-")</f>
        <v/>
      </c>
      <c r="L24" s="25">
        <f>IF(P_Density!L24&gt;Settings!$C$26,IF(Towers!L24*(Settings!$C$16/100)&lt;'Total Sites'!L24,('Total Sites'!L24-Towers!L24*(Settings!$C$16/100)),0),"-")</f>
        <v/>
      </c>
    </row>
    <row r="25">
      <c r="A25" s="16">
        <f>'Total Sites'!A25</f>
        <v/>
      </c>
      <c r="B25" s="16">
        <f>'Total Sites'!B25</f>
        <v/>
      </c>
      <c r="C25" s="25">
        <f>IF(P_Density!C25&gt;Settings!$C$26,IF(Towers!C25*(Settings!$C$16/100)&lt;'Total Sites'!C25,('Total Sites'!C25-Towers!C25*(Settings!$C$16/100)),0),"-")</f>
        <v/>
      </c>
      <c r="D25" s="25">
        <f>IF(P_Density!D25&gt;Settings!$C$26,IF(Towers!D25*(Settings!$C$16/100)&lt;'Total Sites'!D25,('Total Sites'!D25-Towers!D25*(Settings!$C$16/100)),0),"-")</f>
        <v/>
      </c>
      <c r="E25" s="25">
        <f>IF(P_Density!E25&gt;Settings!$C$26,IF(Towers!E25*(Settings!$C$16/100)&lt;'Total Sites'!E25,('Total Sites'!E25-Towers!E25*(Settings!$C$16/100)),0),"-")</f>
        <v/>
      </c>
      <c r="F25" s="25">
        <f>IF(P_Density!F25&gt;Settings!$C$26,IF(Towers!F25*(Settings!$C$16/100)&lt;'Total Sites'!F25,('Total Sites'!F25-Towers!F25*(Settings!$C$16/100)),0),"-")</f>
        <v/>
      </c>
      <c r="G25" s="25">
        <f>IF(P_Density!G25&gt;Settings!$C$26,IF(Towers!G25*(Settings!$C$16/100)&lt;'Total Sites'!G25,('Total Sites'!G25-Towers!G25*(Settings!$C$16/100)),0),"-")</f>
        <v/>
      </c>
      <c r="H25" s="25">
        <f>IF(P_Density!H25&gt;Settings!$C$26,IF(Towers!H25*(Settings!$C$16/100)&lt;'Total Sites'!H25,('Total Sites'!H25-Towers!H25*(Settings!$C$16/100)),0),"-")</f>
        <v/>
      </c>
      <c r="I25" s="25">
        <f>IF(P_Density!I25&gt;Settings!$C$26,IF(Towers!I25*(Settings!$C$16/100)&lt;'Total Sites'!I25,('Total Sites'!I25-Towers!I25*(Settings!$C$16/100)),0),"-")</f>
        <v/>
      </c>
      <c r="J25" s="25">
        <f>IF(P_Density!J25&gt;Settings!$C$26,IF(Towers!J25*(Settings!$C$16/100)&lt;'Total Sites'!J25,('Total Sites'!J25-Towers!J25*(Settings!$C$16/100)),0),"-")</f>
        <v/>
      </c>
      <c r="K25" s="25">
        <f>IF(P_Density!K25&gt;Settings!$C$26,IF(Towers!K25*(Settings!$C$16/100)&lt;'Total Sites'!K25,('Total Sites'!K25-Towers!K25*(Settings!$C$16/100)),0),"-")</f>
        <v/>
      </c>
      <c r="L25" s="25">
        <f>IF(P_Density!L25&gt;Settings!$C$26,IF(Towers!L25*(Settings!$C$16/100)&lt;'Total Sites'!L25,('Total Sites'!L25-Towers!L25*(Settings!$C$16/100)),0),"-")</f>
        <v/>
      </c>
    </row>
    <row r="26">
      <c r="A26" s="16">
        <f>'Total Sites'!A26</f>
        <v/>
      </c>
      <c r="B26" s="16">
        <f>'Total Sites'!B26</f>
        <v/>
      </c>
      <c r="C26" s="25">
        <f>IF(P_Density!C26&gt;Settings!$C$26,IF(Towers!C26*(Settings!$C$16/100)&lt;'Total Sites'!C26,('Total Sites'!C26-Towers!C26*(Settings!$C$16/100)),0),"-")</f>
        <v/>
      </c>
      <c r="D26" s="25">
        <f>IF(P_Density!D26&gt;Settings!$C$26,IF(Towers!D26*(Settings!$C$16/100)&lt;'Total Sites'!D26,('Total Sites'!D26-Towers!D26*(Settings!$C$16/100)),0),"-")</f>
        <v/>
      </c>
      <c r="E26" s="25">
        <f>IF(P_Density!E26&gt;Settings!$C$26,IF(Towers!E26*(Settings!$C$16/100)&lt;'Total Sites'!E26,('Total Sites'!E26-Towers!E26*(Settings!$C$16/100)),0),"-")</f>
        <v/>
      </c>
      <c r="F26" s="25">
        <f>IF(P_Density!F26&gt;Settings!$C$26,IF(Towers!F26*(Settings!$C$16/100)&lt;'Total Sites'!F26,('Total Sites'!F26-Towers!F26*(Settings!$C$16/100)),0),"-")</f>
        <v/>
      </c>
      <c r="G26" s="25">
        <f>IF(P_Density!G26&gt;Settings!$C$26,IF(Towers!G26*(Settings!$C$16/100)&lt;'Total Sites'!G26,('Total Sites'!G26-Towers!G26*(Settings!$C$16/100)),0),"-")</f>
        <v/>
      </c>
      <c r="H26" s="25">
        <f>IF(P_Density!H26&gt;Settings!$C$26,IF(Towers!H26*(Settings!$C$16/100)&lt;'Total Sites'!H26,('Total Sites'!H26-Towers!H26*(Settings!$C$16/100)),0),"-")</f>
        <v/>
      </c>
      <c r="I26" s="25">
        <f>IF(P_Density!I26&gt;Settings!$C$26,IF(Towers!I26*(Settings!$C$16/100)&lt;'Total Sites'!I26,('Total Sites'!I26-Towers!I26*(Settings!$C$16/100)),0),"-")</f>
        <v/>
      </c>
      <c r="J26" s="25">
        <f>IF(P_Density!J26&gt;Settings!$C$26,IF(Towers!J26*(Settings!$C$16/100)&lt;'Total Sites'!J26,('Total Sites'!J26-Towers!J26*(Settings!$C$16/100)),0),"-")</f>
        <v/>
      </c>
      <c r="K26" s="25">
        <f>IF(P_Density!K26&gt;Settings!$C$26,IF(Towers!K26*(Settings!$C$16/100)&lt;'Total Sites'!K26,('Total Sites'!K26-Towers!K26*(Settings!$C$16/100)),0),"-")</f>
        <v/>
      </c>
      <c r="L26" s="25">
        <f>IF(P_Density!L26&gt;Settings!$C$26,IF(Towers!L26*(Settings!$C$16/100)&lt;'Total Sites'!L26,('Total Sites'!L26-Towers!L26*(Settings!$C$16/100)),0),"-")</f>
        <v/>
      </c>
    </row>
    <row r="27">
      <c r="A27" s="16">
        <f>'Total Sites'!A27</f>
        <v/>
      </c>
      <c r="B27" s="16">
        <f>'Total Sites'!B27</f>
        <v/>
      </c>
      <c r="C27" s="25">
        <f>IF(P_Density!C27&gt;Settings!$C$26,IF(Towers!C27*(Settings!$C$16/100)&lt;'Total Sites'!C27,('Total Sites'!C27-Towers!C27*(Settings!$C$16/100)),0),"-")</f>
        <v/>
      </c>
      <c r="D27" s="25">
        <f>IF(P_Density!D27&gt;Settings!$C$26,IF(Towers!D27*(Settings!$C$16/100)&lt;'Total Sites'!D27,('Total Sites'!D27-Towers!D27*(Settings!$C$16/100)),0),"-")</f>
        <v/>
      </c>
      <c r="E27" s="25">
        <f>IF(P_Density!E27&gt;Settings!$C$26,IF(Towers!E27*(Settings!$C$16/100)&lt;'Total Sites'!E27,('Total Sites'!E27-Towers!E27*(Settings!$C$16/100)),0),"-")</f>
        <v/>
      </c>
      <c r="F27" s="25">
        <f>IF(P_Density!F27&gt;Settings!$C$26,IF(Towers!F27*(Settings!$C$16/100)&lt;'Total Sites'!F27,('Total Sites'!F27-Towers!F27*(Settings!$C$16/100)),0),"-")</f>
        <v/>
      </c>
      <c r="G27" s="25">
        <f>IF(P_Density!G27&gt;Settings!$C$26,IF(Towers!G27*(Settings!$C$16/100)&lt;'Total Sites'!G27,('Total Sites'!G27-Towers!G27*(Settings!$C$16/100)),0),"-")</f>
        <v/>
      </c>
      <c r="H27" s="25">
        <f>IF(P_Density!H27&gt;Settings!$C$26,IF(Towers!H27*(Settings!$C$16/100)&lt;'Total Sites'!H27,('Total Sites'!H27-Towers!H27*(Settings!$C$16/100)),0),"-")</f>
        <v/>
      </c>
      <c r="I27" s="25">
        <f>IF(P_Density!I27&gt;Settings!$C$26,IF(Towers!I27*(Settings!$C$16/100)&lt;'Total Sites'!I27,('Total Sites'!I27-Towers!I27*(Settings!$C$16/100)),0),"-")</f>
        <v/>
      </c>
      <c r="J27" s="25">
        <f>IF(P_Density!J27&gt;Settings!$C$26,IF(Towers!J27*(Settings!$C$16/100)&lt;'Total Sites'!J27,('Total Sites'!J27-Towers!J27*(Settings!$C$16/100)),0),"-")</f>
        <v/>
      </c>
      <c r="K27" s="25">
        <f>IF(P_Density!K27&gt;Settings!$C$26,IF(Towers!K27*(Settings!$C$16/100)&lt;'Total Sites'!K27,('Total Sites'!K27-Towers!K27*(Settings!$C$16/100)),0),"-")</f>
        <v/>
      </c>
      <c r="L27" s="25">
        <f>IF(P_Density!L27&gt;Settings!$C$26,IF(Towers!L27*(Settings!$C$16/100)&lt;'Total Sites'!L27,('Total Sites'!L27-Towers!L27*(Settings!$C$16/100)),0),"-")</f>
        <v/>
      </c>
    </row>
    <row r="28">
      <c r="A28" s="16">
        <f>'Total Sites'!A28</f>
        <v/>
      </c>
      <c r="B28" s="16">
        <f>'Total Sites'!B28</f>
        <v/>
      </c>
      <c r="C28" s="25">
        <f>IF(P_Density!C28&gt;Settings!$C$26,IF(Towers!C28*(Settings!$C$16/100)&lt;'Total Sites'!C28,('Total Sites'!C28-Towers!C28*(Settings!$C$16/100)),0),"-")</f>
        <v/>
      </c>
      <c r="D28" s="25">
        <f>IF(P_Density!D28&gt;Settings!$C$26,IF(Towers!D28*(Settings!$C$16/100)&lt;'Total Sites'!D28,('Total Sites'!D28-Towers!D28*(Settings!$C$16/100)),0),"-")</f>
        <v/>
      </c>
      <c r="E28" s="25">
        <f>IF(P_Density!E28&gt;Settings!$C$26,IF(Towers!E28*(Settings!$C$16/100)&lt;'Total Sites'!E28,('Total Sites'!E28-Towers!E28*(Settings!$C$16/100)),0),"-")</f>
        <v/>
      </c>
      <c r="F28" s="25">
        <f>IF(P_Density!F28&gt;Settings!$C$26,IF(Towers!F28*(Settings!$C$16/100)&lt;'Total Sites'!F28,('Total Sites'!F28-Towers!F28*(Settings!$C$16/100)),0),"-")</f>
        <v/>
      </c>
      <c r="G28" s="25">
        <f>IF(P_Density!G28&gt;Settings!$C$26,IF(Towers!G28*(Settings!$C$16/100)&lt;'Total Sites'!G28,('Total Sites'!G28-Towers!G28*(Settings!$C$16/100)),0),"-")</f>
        <v/>
      </c>
      <c r="H28" s="25">
        <f>IF(P_Density!H28&gt;Settings!$C$26,IF(Towers!H28*(Settings!$C$16/100)&lt;'Total Sites'!H28,('Total Sites'!H28-Towers!H28*(Settings!$C$16/100)),0),"-")</f>
        <v/>
      </c>
      <c r="I28" s="25">
        <f>IF(P_Density!I28&gt;Settings!$C$26,IF(Towers!I28*(Settings!$C$16/100)&lt;'Total Sites'!I28,('Total Sites'!I28-Towers!I28*(Settings!$C$16/100)),0),"-")</f>
        <v/>
      </c>
      <c r="J28" s="25">
        <f>IF(P_Density!J28&gt;Settings!$C$26,IF(Towers!J28*(Settings!$C$16/100)&lt;'Total Sites'!J28,('Total Sites'!J28-Towers!J28*(Settings!$C$16/100)),0),"-")</f>
        <v/>
      </c>
      <c r="K28" s="25">
        <f>IF(P_Density!K28&gt;Settings!$C$26,IF(Towers!K28*(Settings!$C$16/100)&lt;'Total Sites'!K28,('Total Sites'!K28-Towers!K28*(Settings!$C$16/100)),0),"-")</f>
        <v/>
      </c>
      <c r="L28" s="25">
        <f>IF(P_Density!L28&gt;Settings!$C$26,IF(Towers!L28*(Settings!$C$16/100)&lt;'Total Sites'!L28,('Total Sites'!L28-Towers!L28*(Settings!$C$16/100)),0),"-")</f>
        <v/>
      </c>
    </row>
    <row r="29">
      <c r="A29" s="16">
        <f>'Total Sites'!A29</f>
        <v/>
      </c>
      <c r="B29" s="16">
        <f>'Total Sites'!B29</f>
        <v/>
      </c>
      <c r="C29" s="25">
        <f>IF(P_Density!C29&gt;Settings!$C$26,IF(Towers!C29*(Settings!$C$16/100)&lt;'Total Sites'!C29,('Total Sites'!C29-Towers!C29*(Settings!$C$16/100)),0),"-")</f>
        <v/>
      </c>
      <c r="D29" s="25">
        <f>IF(P_Density!D29&gt;Settings!$C$26,IF(Towers!D29*(Settings!$C$16/100)&lt;'Total Sites'!D29,('Total Sites'!D29-Towers!D29*(Settings!$C$16/100)),0),"-")</f>
        <v/>
      </c>
      <c r="E29" s="25">
        <f>IF(P_Density!E29&gt;Settings!$C$26,IF(Towers!E29*(Settings!$C$16/100)&lt;'Total Sites'!E29,('Total Sites'!E29-Towers!E29*(Settings!$C$16/100)),0),"-")</f>
        <v/>
      </c>
      <c r="F29" s="25">
        <f>IF(P_Density!F29&gt;Settings!$C$26,IF(Towers!F29*(Settings!$C$16/100)&lt;'Total Sites'!F29,('Total Sites'!F29-Towers!F29*(Settings!$C$16/100)),0),"-")</f>
        <v/>
      </c>
      <c r="G29" s="25">
        <f>IF(P_Density!G29&gt;Settings!$C$26,IF(Towers!G29*(Settings!$C$16/100)&lt;'Total Sites'!G29,('Total Sites'!G29-Towers!G29*(Settings!$C$16/100)),0),"-")</f>
        <v/>
      </c>
      <c r="H29" s="25">
        <f>IF(P_Density!H29&gt;Settings!$C$26,IF(Towers!H29*(Settings!$C$16/100)&lt;'Total Sites'!H29,('Total Sites'!H29-Towers!H29*(Settings!$C$16/100)),0),"-")</f>
        <v/>
      </c>
      <c r="I29" s="25">
        <f>IF(P_Density!I29&gt;Settings!$C$26,IF(Towers!I29*(Settings!$C$16/100)&lt;'Total Sites'!I29,('Total Sites'!I29-Towers!I29*(Settings!$C$16/100)),0),"-")</f>
        <v/>
      </c>
      <c r="J29" s="25">
        <f>IF(P_Density!J29&gt;Settings!$C$26,IF(Towers!J29*(Settings!$C$16/100)&lt;'Total Sites'!J29,('Total Sites'!J29-Towers!J29*(Settings!$C$16/100)),0),"-")</f>
        <v/>
      </c>
      <c r="K29" s="25">
        <f>IF(P_Density!K29&gt;Settings!$C$26,IF(Towers!K29*(Settings!$C$16/100)&lt;'Total Sites'!K29,('Total Sites'!K29-Towers!K29*(Settings!$C$16/100)),0),"-")</f>
        <v/>
      </c>
      <c r="L29" s="25">
        <f>IF(P_Density!L29&gt;Settings!$C$26,IF(Towers!L29*(Settings!$C$16/100)&lt;'Total Sites'!L29,('Total Sites'!L29-Towers!L29*(Settings!$C$16/100)),0),"-")</f>
        <v/>
      </c>
    </row>
    <row r="30">
      <c r="A30" s="16">
        <f>'Total Sites'!A30</f>
        <v/>
      </c>
      <c r="B30" s="16">
        <f>'Total Sites'!B30</f>
        <v/>
      </c>
      <c r="C30" s="25">
        <f>IF(P_Density!C30&gt;Settings!$C$26,IF(Towers!C30*(Settings!$C$16/100)&lt;'Total Sites'!C30,('Total Sites'!C30-Towers!C30*(Settings!$C$16/100)),0),"-")</f>
        <v/>
      </c>
      <c r="D30" s="25">
        <f>IF(P_Density!D30&gt;Settings!$C$26,IF(Towers!D30*(Settings!$C$16/100)&lt;'Total Sites'!D30,('Total Sites'!D30-Towers!D30*(Settings!$C$16/100)),0),"-")</f>
        <v/>
      </c>
      <c r="E30" s="25">
        <f>IF(P_Density!E30&gt;Settings!$C$26,IF(Towers!E30*(Settings!$C$16/100)&lt;'Total Sites'!E30,('Total Sites'!E30-Towers!E30*(Settings!$C$16/100)),0),"-")</f>
        <v/>
      </c>
      <c r="F30" s="25">
        <f>IF(P_Density!F30&gt;Settings!$C$26,IF(Towers!F30*(Settings!$C$16/100)&lt;'Total Sites'!F30,('Total Sites'!F30-Towers!F30*(Settings!$C$16/100)),0),"-")</f>
        <v/>
      </c>
      <c r="G30" s="25">
        <f>IF(P_Density!G30&gt;Settings!$C$26,IF(Towers!G30*(Settings!$C$16/100)&lt;'Total Sites'!G30,('Total Sites'!G30-Towers!G30*(Settings!$C$16/100)),0),"-")</f>
        <v/>
      </c>
      <c r="H30" s="25">
        <f>IF(P_Density!H30&gt;Settings!$C$26,IF(Towers!H30*(Settings!$C$16/100)&lt;'Total Sites'!H30,('Total Sites'!H30-Towers!H30*(Settings!$C$16/100)),0),"-")</f>
        <v/>
      </c>
      <c r="I30" s="25">
        <f>IF(P_Density!I30&gt;Settings!$C$26,IF(Towers!I30*(Settings!$C$16/100)&lt;'Total Sites'!I30,('Total Sites'!I30-Towers!I30*(Settings!$C$16/100)),0),"-")</f>
        <v/>
      </c>
      <c r="J30" s="25">
        <f>IF(P_Density!J30&gt;Settings!$C$26,IF(Towers!J30*(Settings!$C$16/100)&lt;'Total Sites'!J30,('Total Sites'!J30-Towers!J30*(Settings!$C$16/100)),0),"-")</f>
        <v/>
      </c>
      <c r="K30" s="25">
        <f>IF(P_Density!K30&gt;Settings!$C$26,IF(Towers!K30*(Settings!$C$16/100)&lt;'Total Sites'!K30,('Total Sites'!K30-Towers!K30*(Settings!$C$16/100)),0),"-")</f>
        <v/>
      </c>
      <c r="L30" s="25">
        <f>IF(P_Density!L30&gt;Settings!$C$26,IF(Towers!L30*(Settings!$C$16/100)&lt;'Total Sites'!L30,('Total Sites'!L30-Towers!L30*(Settings!$C$16/100)),0),"-")</f>
        <v/>
      </c>
    </row>
    <row r="31">
      <c r="A31" s="16">
        <f>'Total Sites'!A31</f>
        <v/>
      </c>
      <c r="B31" s="16">
        <f>'Total Sites'!B31</f>
        <v/>
      </c>
      <c r="C31" s="25">
        <f>IF(P_Density!C31&gt;Settings!$C$26,IF(Towers!C31*(Settings!$C$16/100)&lt;'Total Sites'!C31,('Total Sites'!C31-Towers!C31*(Settings!$C$16/100)),0),"-")</f>
        <v/>
      </c>
      <c r="D31" s="25">
        <f>IF(P_Density!D31&gt;Settings!$C$26,IF(Towers!D31*(Settings!$C$16/100)&lt;'Total Sites'!D31,('Total Sites'!D31-Towers!D31*(Settings!$C$16/100)),0),"-")</f>
        <v/>
      </c>
      <c r="E31" s="25">
        <f>IF(P_Density!E31&gt;Settings!$C$26,IF(Towers!E31*(Settings!$C$16/100)&lt;'Total Sites'!E31,('Total Sites'!E31-Towers!E31*(Settings!$C$16/100)),0),"-")</f>
        <v/>
      </c>
      <c r="F31" s="25">
        <f>IF(P_Density!F31&gt;Settings!$C$26,IF(Towers!F31*(Settings!$C$16/100)&lt;'Total Sites'!F31,('Total Sites'!F31-Towers!F31*(Settings!$C$16/100)),0),"-")</f>
        <v/>
      </c>
      <c r="G31" s="25">
        <f>IF(P_Density!G31&gt;Settings!$C$26,IF(Towers!G31*(Settings!$C$16/100)&lt;'Total Sites'!G31,('Total Sites'!G31-Towers!G31*(Settings!$C$16/100)),0),"-")</f>
        <v/>
      </c>
      <c r="H31" s="25">
        <f>IF(P_Density!H31&gt;Settings!$C$26,IF(Towers!H31*(Settings!$C$16/100)&lt;'Total Sites'!H31,('Total Sites'!H31-Towers!H31*(Settings!$C$16/100)),0),"-")</f>
        <v/>
      </c>
      <c r="I31" s="25">
        <f>IF(P_Density!I31&gt;Settings!$C$26,IF(Towers!I31*(Settings!$C$16/100)&lt;'Total Sites'!I31,('Total Sites'!I31-Towers!I31*(Settings!$C$16/100)),0),"-")</f>
        <v/>
      </c>
      <c r="J31" s="25">
        <f>IF(P_Density!J31&gt;Settings!$C$26,IF(Towers!J31*(Settings!$C$16/100)&lt;'Total Sites'!J31,('Total Sites'!J31-Towers!J31*(Settings!$C$16/100)),0),"-")</f>
        <v/>
      </c>
      <c r="K31" s="25">
        <f>IF(P_Density!K31&gt;Settings!$C$26,IF(Towers!K31*(Settings!$C$16/100)&lt;'Total Sites'!K31,('Total Sites'!K31-Towers!K31*(Settings!$C$16/100)),0),"-")</f>
        <v/>
      </c>
      <c r="L31" s="25">
        <f>IF(P_Density!L31&gt;Settings!$C$26,IF(Towers!L31*(Settings!$C$16/100)&lt;'Total Sites'!L31,('Total Sites'!L31-Towers!L31*(Settings!$C$16/100)),0),"-")</f>
        <v/>
      </c>
    </row>
    <row r="32">
      <c r="A32" s="16">
        <f>'Total Sites'!A32</f>
        <v/>
      </c>
      <c r="B32" s="16">
        <f>'Total Sites'!B32</f>
        <v/>
      </c>
      <c r="C32" s="25">
        <f>IF(P_Density!C32&gt;Settings!$C$26,IF(Towers!C32*(Settings!$C$16/100)&lt;'Total Sites'!C32,('Total Sites'!C32-Towers!C32*(Settings!$C$16/100)),0),"-")</f>
        <v/>
      </c>
      <c r="D32" s="25">
        <f>IF(P_Density!D32&gt;Settings!$C$26,IF(Towers!D32*(Settings!$C$16/100)&lt;'Total Sites'!D32,('Total Sites'!D32-Towers!D32*(Settings!$C$16/100)),0),"-")</f>
        <v/>
      </c>
      <c r="E32" s="25">
        <f>IF(P_Density!E32&gt;Settings!$C$26,IF(Towers!E32*(Settings!$C$16/100)&lt;'Total Sites'!E32,('Total Sites'!E32-Towers!E32*(Settings!$C$16/100)),0),"-")</f>
        <v/>
      </c>
      <c r="F32" s="25">
        <f>IF(P_Density!F32&gt;Settings!$C$26,IF(Towers!F32*(Settings!$C$16/100)&lt;'Total Sites'!F32,('Total Sites'!F32-Towers!F32*(Settings!$C$16/100)),0),"-")</f>
        <v/>
      </c>
      <c r="G32" s="25">
        <f>IF(P_Density!G32&gt;Settings!$C$26,IF(Towers!G32*(Settings!$C$16/100)&lt;'Total Sites'!G32,('Total Sites'!G32-Towers!G32*(Settings!$C$16/100)),0),"-")</f>
        <v/>
      </c>
      <c r="H32" s="25">
        <f>IF(P_Density!H32&gt;Settings!$C$26,IF(Towers!H32*(Settings!$C$16/100)&lt;'Total Sites'!H32,('Total Sites'!H32-Towers!H32*(Settings!$C$16/100)),0),"-")</f>
        <v/>
      </c>
      <c r="I32" s="25">
        <f>IF(P_Density!I32&gt;Settings!$C$26,IF(Towers!I32*(Settings!$C$16/100)&lt;'Total Sites'!I32,('Total Sites'!I32-Towers!I32*(Settings!$C$16/100)),0),"-")</f>
        <v/>
      </c>
      <c r="J32" s="25">
        <f>IF(P_Density!J32&gt;Settings!$C$26,IF(Towers!J32*(Settings!$C$16/100)&lt;'Total Sites'!J32,('Total Sites'!J32-Towers!J32*(Settings!$C$16/100)),0),"-")</f>
        <v/>
      </c>
      <c r="K32" s="25">
        <f>IF(P_Density!K32&gt;Settings!$C$26,IF(Towers!K32*(Settings!$C$16/100)&lt;'Total Sites'!K32,('Total Sites'!K32-Towers!K32*(Settings!$C$16/100)),0),"-")</f>
        <v/>
      </c>
      <c r="L32" s="25">
        <f>IF(P_Density!L32&gt;Settings!$C$26,IF(Towers!L32*(Settings!$C$16/100)&lt;'Total Sites'!L32,('Total Sites'!L32-Towers!L32*(Settings!$C$16/100)),0),"-")</f>
        <v/>
      </c>
    </row>
    <row r="33">
      <c r="A33" s="16">
        <f>'Total Sites'!A33</f>
        <v/>
      </c>
      <c r="B33" s="16">
        <f>'Total Sites'!B33</f>
        <v/>
      </c>
      <c r="C33" s="25">
        <f>IF(P_Density!C33&gt;Settings!$C$26,IF(Towers!C33*(Settings!$C$16/100)&lt;'Total Sites'!C33,('Total Sites'!C33-Towers!C33*(Settings!$C$16/100)),0),"-")</f>
        <v/>
      </c>
      <c r="D33" s="25">
        <f>IF(P_Density!D33&gt;Settings!$C$26,IF(Towers!D33*(Settings!$C$16/100)&lt;'Total Sites'!D33,('Total Sites'!D33-Towers!D33*(Settings!$C$16/100)),0),"-")</f>
        <v/>
      </c>
      <c r="E33" s="25">
        <f>IF(P_Density!E33&gt;Settings!$C$26,IF(Towers!E33*(Settings!$C$16/100)&lt;'Total Sites'!E33,('Total Sites'!E33-Towers!E33*(Settings!$C$16/100)),0),"-")</f>
        <v/>
      </c>
      <c r="F33" s="25">
        <f>IF(P_Density!F33&gt;Settings!$C$26,IF(Towers!F33*(Settings!$C$16/100)&lt;'Total Sites'!F33,('Total Sites'!F33-Towers!F33*(Settings!$C$16/100)),0),"-")</f>
        <v/>
      </c>
      <c r="G33" s="25">
        <f>IF(P_Density!G33&gt;Settings!$C$26,IF(Towers!G33*(Settings!$C$16/100)&lt;'Total Sites'!G33,('Total Sites'!G33-Towers!G33*(Settings!$C$16/100)),0),"-")</f>
        <v/>
      </c>
      <c r="H33" s="25">
        <f>IF(P_Density!H33&gt;Settings!$C$26,IF(Towers!H33*(Settings!$C$16/100)&lt;'Total Sites'!H33,('Total Sites'!H33-Towers!H33*(Settings!$C$16/100)),0),"-")</f>
        <v/>
      </c>
      <c r="I33" s="25">
        <f>IF(P_Density!I33&gt;Settings!$C$26,IF(Towers!I33*(Settings!$C$16/100)&lt;'Total Sites'!I33,('Total Sites'!I33-Towers!I33*(Settings!$C$16/100)),0),"-")</f>
        <v/>
      </c>
      <c r="J33" s="25">
        <f>IF(P_Density!J33&gt;Settings!$C$26,IF(Towers!J33*(Settings!$C$16/100)&lt;'Total Sites'!J33,('Total Sites'!J33-Towers!J33*(Settings!$C$16/100)),0),"-")</f>
        <v/>
      </c>
      <c r="K33" s="25">
        <f>IF(P_Density!K33&gt;Settings!$C$26,IF(Towers!K33*(Settings!$C$16/100)&lt;'Total Sites'!K33,('Total Sites'!K33-Towers!K33*(Settings!$C$16/100)),0),"-")</f>
        <v/>
      </c>
      <c r="L33" s="25">
        <f>IF(P_Density!L33&gt;Settings!$C$26,IF(Towers!L33*(Settings!$C$16/100)&lt;'Total Sites'!L33,('Total Sites'!L33-Towers!L33*(Settings!$C$16/100)),0),"-")</f>
        <v/>
      </c>
    </row>
    <row r="34">
      <c r="A34" s="16">
        <f>'Total Sites'!A34</f>
        <v/>
      </c>
      <c r="B34" s="16">
        <f>'Total Sites'!B34</f>
        <v/>
      </c>
      <c r="C34" s="25">
        <f>IF(P_Density!C34&gt;Settings!$C$26,IF(Towers!C34*(Settings!$C$16/100)&lt;'Total Sites'!C34,('Total Sites'!C34-Towers!C34*(Settings!$C$16/100)),0),"-")</f>
        <v/>
      </c>
      <c r="D34" s="25">
        <f>IF(P_Density!D34&gt;Settings!$C$26,IF(Towers!D34*(Settings!$C$16/100)&lt;'Total Sites'!D34,('Total Sites'!D34-Towers!D34*(Settings!$C$16/100)),0),"-")</f>
        <v/>
      </c>
      <c r="E34" s="25">
        <f>IF(P_Density!E34&gt;Settings!$C$26,IF(Towers!E34*(Settings!$C$16/100)&lt;'Total Sites'!E34,('Total Sites'!E34-Towers!E34*(Settings!$C$16/100)),0),"-")</f>
        <v/>
      </c>
      <c r="F34" s="25">
        <f>IF(P_Density!F34&gt;Settings!$C$26,IF(Towers!F34*(Settings!$C$16/100)&lt;'Total Sites'!F34,('Total Sites'!F34-Towers!F34*(Settings!$C$16/100)),0),"-")</f>
        <v/>
      </c>
      <c r="G34" s="25">
        <f>IF(P_Density!G34&gt;Settings!$C$26,IF(Towers!G34*(Settings!$C$16/100)&lt;'Total Sites'!G34,('Total Sites'!G34-Towers!G34*(Settings!$C$16/100)),0),"-")</f>
        <v/>
      </c>
      <c r="H34" s="25">
        <f>IF(P_Density!H34&gt;Settings!$C$26,IF(Towers!H34*(Settings!$C$16/100)&lt;'Total Sites'!H34,('Total Sites'!H34-Towers!H34*(Settings!$C$16/100)),0),"-")</f>
        <v/>
      </c>
      <c r="I34" s="25">
        <f>IF(P_Density!I34&gt;Settings!$C$26,IF(Towers!I34*(Settings!$C$16/100)&lt;'Total Sites'!I34,('Total Sites'!I34-Towers!I34*(Settings!$C$16/100)),0),"-")</f>
        <v/>
      </c>
      <c r="J34" s="25">
        <f>IF(P_Density!J34&gt;Settings!$C$26,IF(Towers!J34*(Settings!$C$16/100)&lt;'Total Sites'!J34,('Total Sites'!J34-Towers!J34*(Settings!$C$16/100)),0),"-")</f>
        <v/>
      </c>
      <c r="K34" s="25">
        <f>IF(P_Density!K34&gt;Settings!$C$26,IF(Towers!K34*(Settings!$C$16/100)&lt;'Total Sites'!K34,('Total Sites'!K34-Towers!K34*(Settings!$C$16/100)),0),"-")</f>
        <v/>
      </c>
      <c r="L34" s="25">
        <f>IF(P_Density!L34&gt;Settings!$C$26,IF(Towers!L34*(Settings!$C$16/100)&lt;'Total Sites'!L34,('Total Sites'!L34-Towers!L34*(Settings!$C$16/100)),0),"-")</f>
        <v/>
      </c>
    </row>
    <row r="35">
      <c r="A35" s="16">
        <f>'Total Sites'!A35</f>
        <v/>
      </c>
      <c r="B35" s="16">
        <f>'Total Sites'!B35</f>
        <v/>
      </c>
      <c r="C35" s="25">
        <f>IF(P_Density!C35&gt;Settings!$C$26,IF(Towers!C35*(Settings!$C$16/100)&lt;'Total Sites'!C35,('Total Sites'!C35-Towers!C35*(Settings!$C$16/100)),0),"-")</f>
        <v/>
      </c>
      <c r="D35" s="25">
        <f>IF(P_Density!D35&gt;Settings!$C$26,IF(Towers!D35*(Settings!$C$16/100)&lt;'Total Sites'!D35,('Total Sites'!D35-Towers!D35*(Settings!$C$16/100)),0),"-")</f>
        <v/>
      </c>
      <c r="E35" s="25">
        <f>IF(P_Density!E35&gt;Settings!$C$26,IF(Towers!E35*(Settings!$C$16/100)&lt;'Total Sites'!E35,('Total Sites'!E35-Towers!E35*(Settings!$C$16/100)),0),"-")</f>
        <v/>
      </c>
      <c r="F35" s="25">
        <f>IF(P_Density!F35&gt;Settings!$C$26,IF(Towers!F35*(Settings!$C$16/100)&lt;'Total Sites'!F35,('Total Sites'!F35-Towers!F35*(Settings!$C$16/100)),0),"-")</f>
        <v/>
      </c>
      <c r="G35" s="25">
        <f>IF(P_Density!G35&gt;Settings!$C$26,IF(Towers!G35*(Settings!$C$16/100)&lt;'Total Sites'!G35,('Total Sites'!G35-Towers!G35*(Settings!$C$16/100)),0),"-")</f>
        <v/>
      </c>
      <c r="H35" s="25">
        <f>IF(P_Density!H35&gt;Settings!$C$26,IF(Towers!H35*(Settings!$C$16/100)&lt;'Total Sites'!H35,('Total Sites'!H35-Towers!H35*(Settings!$C$16/100)),0),"-")</f>
        <v/>
      </c>
      <c r="I35" s="25">
        <f>IF(P_Density!I35&gt;Settings!$C$26,IF(Towers!I35*(Settings!$C$16/100)&lt;'Total Sites'!I35,('Total Sites'!I35-Towers!I35*(Settings!$C$16/100)),0),"-")</f>
        <v/>
      </c>
      <c r="J35" s="25">
        <f>IF(P_Density!J35&gt;Settings!$C$26,IF(Towers!J35*(Settings!$C$16/100)&lt;'Total Sites'!J35,('Total Sites'!J35-Towers!J35*(Settings!$C$16/100)),0),"-")</f>
        <v/>
      </c>
      <c r="K35" s="25">
        <f>IF(P_Density!K35&gt;Settings!$C$26,IF(Towers!K35*(Settings!$C$16/100)&lt;'Total Sites'!K35,('Total Sites'!K35-Towers!K35*(Settings!$C$16/100)),0),"-")</f>
        <v/>
      </c>
      <c r="L35" s="25">
        <f>IF(P_Density!L35&gt;Settings!$C$26,IF(Towers!L35*(Settings!$C$16/100)&lt;'Total Sites'!L35,('Total Sites'!L35-Towers!L35*(Settings!$C$16/100)),0),"-")</f>
        <v/>
      </c>
    </row>
    <row r="36">
      <c r="A36" s="16">
        <f>'Total Sites'!A36</f>
        <v/>
      </c>
      <c r="B36" s="16">
        <f>'Total Sites'!B36</f>
        <v/>
      </c>
      <c r="C36" s="25">
        <f>IF(P_Density!C36&gt;Settings!$C$26,IF(Towers!C36*(Settings!$C$16/100)&lt;'Total Sites'!C36,('Total Sites'!C36-Towers!C36*(Settings!$C$16/100)),0),"-")</f>
        <v/>
      </c>
      <c r="D36" s="25">
        <f>IF(P_Density!D36&gt;Settings!$C$26,IF(Towers!D36*(Settings!$C$16/100)&lt;'Total Sites'!D36,('Total Sites'!D36-Towers!D36*(Settings!$C$16/100)),0),"-")</f>
        <v/>
      </c>
      <c r="E36" s="25">
        <f>IF(P_Density!E36&gt;Settings!$C$26,IF(Towers!E36*(Settings!$C$16/100)&lt;'Total Sites'!E36,('Total Sites'!E36-Towers!E36*(Settings!$C$16/100)),0),"-")</f>
        <v/>
      </c>
      <c r="F36" s="25">
        <f>IF(P_Density!F36&gt;Settings!$C$26,IF(Towers!F36*(Settings!$C$16/100)&lt;'Total Sites'!F36,('Total Sites'!F36-Towers!F36*(Settings!$C$16/100)),0),"-")</f>
        <v/>
      </c>
      <c r="G36" s="25">
        <f>IF(P_Density!G36&gt;Settings!$C$26,IF(Towers!G36*(Settings!$C$16/100)&lt;'Total Sites'!G36,('Total Sites'!G36-Towers!G36*(Settings!$C$16/100)),0),"-")</f>
        <v/>
      </c>
      <c r="H36" s="25">
        <f>IF(P_Density!H36&gt;Settings!$C$26,IF(Towers!H36*(Settings!$C$16/100)&lt;'Total Sites'!H36,('Total Sites'!H36-Towers!H36*(Settings!$C$16/100)),0),"-")</f>
        <v/>
      </c>
      <c r="I36" s="25">
        <f>IF(P_Density!I36&gt;Settings!$C$26,IF(Towers!I36*(Settings!$C$16/100)&lt;'Total Sites'!I36,('Total Sites'!I36-Towers!I36*(Settings!$C$16/100)),0),"-")</f>
        <v/>
      </c>
      <c r="J36" s="25">
        <f>IF(P_Density!J36&gt;Settings!$C$26,IF(Towers!J36*(Settings!$C$16/100)&lt;'Total Sites'!J36,('Total Sites'!J36-Towers!J36*(Settings!$C$16/100)),0),"-")</f>
        <v/>
      </c>
      <c r="K36" s="25">
        <f>IF(P_Density!K36&gt;Settings!$C$26,IF(Towers!K36*(Settings!$C$16/100)&lt;'Total Sites'!K36,('Total Sites'!K36-Towers!K36*(Settings!$C$16/100)),0),"-")</f>
        <v/>
      </c>
      <c r="L36" s="25">
        <f>IF(P_Density!L36&gt;Settings!$C$26,IF(Towers!L36*(Settings!$C$16/100)&lt;'Total Sites'!L36,('Total Sites'!L36-Towers!L36*(Settings!$C$16/100)),0),"-")</f>
        <v/>
      </c>
    </row>
    <row r="37">
      <c r="A37" s="16">
        <f>'Total Sites'!A37</f>
        <v/>
      </c>
      <c r="B37" s="16">
        <f>'Total Sites'!B37</f>
        <v/>
      </c>
      <c r="C37" s="25">
        <f>IF(P_Density!C37&gt;Settings!$C$26,IF(Towers!C37*(Settings!$C$16/100)&lt;'Total Sites'!C37,('Total Sites'!C37-Towers!C37*(Settings!$C$16/100)),0),"-")</f>
        <v/>
      </c>
      <c r="D37" s="25">
        <f>IF(P_Density!D37&gt;Settings!$C$26,IF(Towers!D37*(Settings!$C$16/100)&lt;'Total Sites'!D37,('Total Sites'!D37-Towers!D37*(Settings!$C$16/100)),0),"-")</f>
        <v/>
      </c>
      <c r="E37" s="25">
        <f>IF(P_Density!E37&gt;Settings!$C$26,IF(Towers!E37*(Settings!$C$16/100)&lt;'Total Sites'!E37,('Total Sites'!E37-Towers!E37*(Settings!$C$16/100)),0),"-")</f>
        <v/>
      </c>
      <c r="F37" s="25">
        <f>IF(P_Density!F37&gt;Settings!$C$26,IF(Towers!F37*(Settings!$C$16/100)&lt;'Total Sites'!F37,('Total Sites'!F37-Towers!F37*(Settings!$C$16/100)),0),"-")</f>
        <v/>
      </c>
      <c r="G37" s="25">
        <f>IF(P_Density!G37&gt;Settings!$C$26,IF(Towers!G37*(Settings!$C$16/100)&lt;'Total Sites'!G37,('Total Sites'!G37-Towers!G37*(Settings!$C$16/100)),0),"-")</f>
        <v/>
      </c>
      <c r="H37" s="25">
        <f>IF(P_Density!H37&gt;Settings!$C$26,IF(Towers!H37*(Settings!$C$16/100)&lt;'Total Sites'!H37,('Total Sites'!H37-Towers!H37*(Settings!$C$16/100)),0),"-")</f>
        <v/>
      </c>
      <c r="I37" s="25">
        <f>IF(P_Density!I37&gt;Settings!$C$26,IF(Towers!I37*(Settings!$C$16/100)&lt;'Total Sites'!I37,('Total Sites'!I37-Towers!I37*(Settings!$C$16/100)),0),"-")</f>
        <v/>
      </c>
      <c r="J37" s="25">
        <f>IF(P_Density!J37&gt;Settings!$C$26,IF(Towers!J37*(Settings!$C$16/100)&lt;'Total Sites'!J37,('Total Sites'!J37-Towers!J37*(Settings!$C$16/100)),0),"-")</f>
        <v/>
      </c>
      <c r="K37" s="25">
        <f>IF(P_Density!K37&gt;Settings!$C$26,IF(Towers!K37*(Settings!$C$16/100)&lt;'Total Sites'!K37,('Total Sites'!K37-Towers!K37*(Settings!$C$16/100)),0),"-")</f>
        <v/>
      </c>
      <c r="L37" s="25">
        <f>IF(P_Density!L37&gt;Settings!$C$26,IF(Towers!L37*(Settings!$C$16/100)&lt;'Total Sites'!L37,('Total Sites'!L37-Towers!L37*(Settings!$C$16/100)),0),"-")</f>
        <v/>
      </c>
    </row>
    <row r="38">
      <c r="A38" s="16">
        <f>'Total Sites'!A38</f>
        <v/>
      </c>
      <c r="B38" s="16">
        <f>'Total Sites'!B38</f>
        <v/>
      </c>
      <c r="C38" s="25">
        <f>IF(P_Density!C38&gt;Settings!$C$26,IF(Towers!C38*(Settings!$C$16/100)&lt;'Total Sites'!C38,('Total Sites'!C38-Towers!C38*(Settings!$C$16/100)),0),"-")</f>
        <v/>
      </c>
      <c r="D38" s="25">
        <f>IF(P_Density!D38&gt;Settings!$C$26,IF(Towers!D38*(Settings!$C$16/100)&lt;'Total Sites'!D38,('Total Sites'!D38-Towers!D38*(Settings!$C$16/100)),0),"-")</f>
        <v/>
      </c>
      <c r="E38" s="25">
        <f>IF(P_Density!E38&gt;Settings!$C$26,IF(Towers!E38*(Settings!$C$16/100)&lt;'Total Sites'!E38,('Total Sites'!E38-Towers!E38*(Settings!$C$16/100)),0),"-")</f>
        <v/>
      </c>
      <c r="F38" s="25">
        <f>IF(P_Density!F38&gt;Settings!$C$26,IF(Towers!F38*(Settings!$C$16/100)&lt;'Total Sites'!F38,('Total Sites'!F38-Towers!F38*(Settings!$C$16/100)),0),"-")</f>
        <v/>
      </c>
      <c r="G38" s="25">
        <f>IF(P_Density!G38&gt;Settings!$C$26,IF(Towers!G38*(Settings!$C$16/100)&lt;'Total Sites'!G38,('Total Sites'!G38-Towers!G38*(Settings!$C$16/100)),0),"-")</f>
        <v/>
      </c>
      <c r="H38" s="25">
        <f>IF(P_Density!H38&gt;Settings!$C$26,IF(Towers!H38*(Settings!$C$16/100)&lt;'Total Sites'!H38,('Total Sites'!H38-Towers!H38*(Settings!$C$16/100)),0),"-")</f>
        <v/>
      </c>
      <c r="I38" s="25">
        <f>IF(P_Density!I38&gt;Settings!$C$26,IF(Towers!I38*(Settings!$C$16/100)&lt;'Total Sites'!I38,('Total Sites'!I38-Towers!I38*(Settings!$C$16/100)),0),"-")</f>
        <v/>
      </c>
      <c r="J38" s="25">
        <f>IF(P_Density!J38&gt;Settings!$C$26,IF(Towers!J38*(Settings!$C$16/100)&lt;'Total Sites'!J38,('Total Sites'!J38-Towers!J38*(Settings!$C$16/100)),0),"-")</f>
        <v/>
      </c>
      <c r="K38" s="25">
        <f>IF(P_Density!K38&gt;Settings!$C$26,IF(Towers!K38*(Settings!$C$16/100)&lt;'Total Sites'!K38,('Total Sites'!K38-Towers!K38*(Settings!$C$16/100)),0),"-")</f>
        <v/>
      </c>
      <c r="L38" s="25">
        <f>IF(P_Density!L38&gt;Settings!$C$26,IF(Towers!L38*(Settings!$C$16/100)&lt;'Total Sites'!L38,('Total Sites'!L38-Towers!L38*(Settings!$C$16/100)),0),"-")</f>
        <v/>
      </c>
    </row>
    <row r="39">
      <c r="A39" s="16">
        <f>'Total Sites'!A39</f>
        <v/>
      </c>
      <c r="B39" s="16">
        <f>'Total Sites'!B39</f>
        <v/>
      </c>
      <c r="C39" s="25">
        <f>IF(P_Density!C39&gt;Settings!$C$26,IF(Towers!C39*(Settings!$C$16/100)&lt;'Total Sites'!C39,('Total Sites'!C39-Towers!C39*(Settings!$C$16/100)),0),"-")</f>
        <v/>
      </c>
      <c r="D39" s="25">
        <f>IF(P_Density!D39&gt;Settings!$C$26,IF(Towers!D39*(Settings!$C$16/100)&lt;'Total Sites'!D39,('Total Sites'!D39-Towers!D39*(Settings!$C$16/100)),0),"-")</f>
        <v/>
      </c>
      <c r="E39" s="25">
        <f>IF(P_Density!E39&gt;Settings!$C$26,IF(Towers!E39*(Settings!$C$16/100)&lt;'Total Sites'!E39,('Total Sites'!E39-Towers!E39*(Settings!$C$16/100)),0),"-")</f>
        <v/>
      </c>
      <c r="F39" s="25">
        <f>IF(P_Density!F39&gt;Settings!$C$26,IF(Towers!F39*(Settings!$C$16/100)&lt;'Total Sites'!F39,('Total Sites'!F39-Towers!F39*(Settings!$C$16/100)),0),"-")</f>
        <v/>
      </c>
      <c r="G39" s="25">
        <f>IF(P_Density!G39&gt;Settings!$C$26,IF(Towers!G39*(Settings!$C$16/100)&lt;'Total Sites'!G39,('Total Sites'!G39-Towers!G39*(Settings!$C$16/100)),0),"-")</f>
        <v/>
      </c>
      <c r="H39" s="25">
        <f>IF(P_Density!H39&gt;Settings!$C$26,IF(Towers!H39*(Settings!$C$16/100)&lt;'Total Sites'!H39,('Total Sites'!H39-Towers!H39*(Settings!$C$16/100)),0),"-")</f>
        <v/>
      </c>
      <c r="I39" s="25">
        <f>IF(P_Density!I39&gt;Settings!$C$26,IF(Towers!I39*(Settings!$C$16/100)&lt;'Total Sites'!I39,('Total Sites'!I39-Towers!I39*(Settings!$C$16/100)),0),"-")</f>
        <v/>
      </c>
      <c r="J39" s="25">
        <f>IF(P_Density!J39&gt;Settings!$C$26,IF(Towers!J39*(Settings!$C$16/100)&lt;'Total Sites'!J39,('Total Sites'!J39-Towers!J39*(Settings!$C$16/100)),0),"-")</f>
        <v/>
      </c>
      <c r="K39" s="25">
        <f>IF(P_Density!K39&gt;Settings!$C$26,IF(Towers!K39*(Settings!$C$16/100)&lt;'Total Sites'!K39,('Total Sites'!K39-Towers!K39*(Settings!$C$16/100)),0),"-")</f>
        <v/>
      </c>
      <c r="L39" s="25">
        <f>IF(P_Density!L39&gt;Settings!$C$26,IF(Towers!L39*(Settings!$C$16/100)&lt;'Total Sites'!L39,('Total Sites'!L39-Towers!L39*(Settings!$C$16/100)),0),"-")</f>
        <v/>
      </c>
    </row>
    <row r="40">
      <c r="A40" s="16">
        <f>'Total Sites'!A40</f>
        <v/>
      </c>
      <c r="B40" s="16">
        <f>'Total Sites'!B40</f>
        <v/>
      </c>
      <c r="C40" s="25">
        <f>IF(P_Density!C40&gt;Settings!$C$26,IF(Towers!C40*(Settings!$C$16/100)&lt;'Total Sites'!C40,('Total Sites'!C40-Towers!C40*(Settings!$C$16/100)),0),"-")</f>
        <v/>
      </c>
      <c r="D40" s="25">
        <f>IF(P_Density!D40&gt;Settings!$C$26,IF(Towers!D40*(Settings!$C$16/100)&lt;'Total Sites'!D40,('Total Sites'!D40-Towers!D40*(Settings!$C$16/100)),0),"-")</f>
        <v/>
      </c>
      <c r="E40" s="25">
        <f>IF(P_Density!E40&gt;Settings!$C$26,IF(Towers!E40*(Settings!$C$16/100)&lt;'Total Sites'!E40,('Total Sites'!E40-Towers!E40*(Settings!$C$16/100)),0),"-")</f>
        <v/>
      </c>
      <c r="F40" s="25">
        <f>IF(P_Density!F40&gt;Settings!$C$26,IF(Towers!F40*(Settings!$C$16/100)&lt;'Total Sites'!F40,('Total Sites'!F40-Towers!F40*(Settings!$C$16/100)),0),"-")</f>
        <v/>
      </c>
      <c r="G40" s="25">
        <f>IF(P_Density!G40&gt;Settings!$C$26,IF(Towers!G40*(Settings!$C$16/100)&lt;'Total Sites'!G40,('Total Sites'!G40-Towers!G40*(Settings!$C$16/100)),0),"-")</f>
        <v/>
      </c>
      <c r="H40" s="25">
        <f>IF(P_Density!H40&gt;Settings!$C$26,IF(Towers!H40*(Settings!$C$16/100)&lt;'Total Sites'!H40,('Total Sites'!H40-Towers!H40*(Settings!$C$16/100)),0),"-")</f>
        <v/>
      </c>
      <c r="I40" s="25">
        <f>IF(P_Density!I40&gt;Settings!$C$26,IF(Towers!I40*(Settings!$C$16/100)&lt;'Total Sites'!I40,('Total Sites'!I40-Towers!I40*(Settings!$C$16/100)),0),"-")</f>
        <v/>
      </c>
      <c r="J40" s="25">
        <f>IF(P_Density!J40&gt;Settings!$C$26,IF(Towers!J40*(Settings!$C$16/100)&lt;'Total Sites'!J40,('Total Sites'!J40-Towers!J40*(Settings!$C$16/100)),0),"-")</f>
        <v/>
      </c>
      <c r="K40" s="25">
        <f>IF(P_Density!K40&gt;Settings!$C$26,IF(Towers!K40*(Settings!$C$16/100)&lt;'Total Sites'!K40,('Total Sites'!K40-Towers!K40*(Settings!$C$16/100)),0),"-")</f>
        <v/>
      </c>
      <c r="L40" s="25">
        <f>IF(P_Density!L40&gt;Settings!$C$26,IF(Towers!L40*(Settings!$C$16/100)&lt;'Total Sites'!L40,('Total Sites'!L40-Towers!L40*(Settings!$C$16/100)),0),"-")</f>
        <v/>
      </c>
    </row>
    <row r="41">
      <c r="A41" s="16">
        <f>'Total Sites'!A41</f>
        <v/>
      </c>
      <c r="B41" s="16">
        <f>'Total Sites'!B41</f>
        <v/>
      </c>
      <c r="C41" s="25">
        <f>IF(P_Density!C41&gt;Settings!$C$26,IF(Towers!C41*(Settings!$C$16/100)&lt;'Total Sites'!C41,('Total Sites'!C41-Towers!C41*(Settings!$C$16/100)),0),"-")</f>
        <v/>
      </c>
      <c r="D41" s="25">
        <f>IF(P_Density!D41&gt;Settings!$C$26,IF(Towers!D41*(Settings!$C$16/100)&lt;'Total Sites'!D41,('Total Sites'!D41-Towers!D41*(Settings!$C$16/100)),0),"-")</f>
        <v/>
      </c>
      <c r="E41" s="25">
        <f>IF(P_Density!E41&gt;Settings!$C$26,IF(Towers!E41*(Settings!$C$16/100)&lt;'Total Sites'!E41,('Total Sites'!E41-Towers!E41*(Settings!$C$16/100)),0),"-")</f>
        <v/>
      </c>
      <c r="F41" s="25">
        <f>IF(P_Density!F41&gt;Settings!$C$26,IF(Towers!F41*(Settings!$C$16/100)&lt;'Total Sites'!F41,('Total Sites'!F41-Towers!F41*(Settings!$C$16/100)),0),"-")</f>
        <v/>
      </c>
      <c r="G41" s="25">
        <f>IF(P_Density!G41&gt;Settings!$C$26,IF(Towers!G41*(Settings!$C$16/100)&lt;'Total Sites'!G41,('Total Sites'!G41-Towers!G41*(Settings!$C$16/100)),0),"-")</f>
        <v/>
      </c>
      <c r="H41" s="25">
        <f>IF(P_Density!H41&gt;Settings!$C$26,IF(Towers!H41*(Settings!$C$16/100)&lt;'Total Sites'!H41,('Total Sites'!H41-Towers!H41*(Settings!$C$16/100)),0),"-")</f>
        <v/>
      </c>
      <c r="I41" s="25">
        <f>IF(P_Density!I41&gt;Settings!$C$26,IF(Towers!I41*(Settings!$C$16/100)&lt;'Total Sites'!I41,('Total Sites'!I41-Towers!I41*(Settings!$C$16/100)),0),"-")</f>
        <v/>
      </c>
      <c r="J41" s="25">
        <f>IF(P_Density!J41&gt;Settings!$C$26,IF(Towers!J41*(Settings!$C$16/100)&lt;'Total Sites'!J41,('Total Sites'!J41-Towers!J41*(Settings!$C$16/100)),0),"-")</f>
        <v/>
      </c>
      <c r="K41" s="25">
        <f>IF(P_Density!K41&gt;Settings!$C$26,IF(Towers!K41*(Settings!$C$16/100)&lt;'Total Sites'!K41,('Total Sites'!K41-Towers!K41*(Settings!$C$16/100)),0),"-")</f>
        <v/>
      </c>
      <c r="L41" s="25">
        <f>IF(P_Density!L41&gt;Settings!$C$26,IF(Towers!L41*(Settings!$C$16/100)&lt;'Total Sites'!L41,('Total Sites'!L41-Towers!L41*(Settings!$C$16/100)),0),"-")</f>
        <v/>
      </c>
    </row>
    <row r="42">
      <c r="A42" s="16">
        <f>'Total Sites'!A42</f>
        <v/>
      </c>
      <c r="B42" s="16">
        <f>'Total Sites'!B42</f>
        <v/>
      </c>
      <c r="C42" s="25">
        <f>IF(P_Density!C42&gt;Settings!$C$26,IF(Towers!C42*(Settings!$C$16/100)&lt;'Total Sites'!C42,('Total Sites'!C42-Towers!C42*(Settings!$C$16/100)),0),"-")</f>
        <v/>
      </c>
      <c r="D42" s="25">
        <f>IF(P_Density!D42&gt;Settings!$C$26,IF(Towers!D42*(Settings!$C$16/100)&lt;'Total Sites'!D42,('Total Sites'!D42-Towers!D42*(Settings!$C$16/100)),0),"-")</f>
        <v/>
      </c>
      <c r="E42" s="25">
        <f>IF(P_Density!E42&gt;Settings!$C$26,IF(Towers!E42*(Settings!$C$16/100)&lt;'Total Sites'!E42,('Total Sites'!E42-Towers!E42*(Settings!$C$16/100)),0),"-")</f>
        <v/>
      </c>
      <c r="F42" s="25">
        <f>IF(P_Density!F42&gt;Settings!$C$26,IF(Towers!F42*(Settings!$C$16/100)&lt;'Total Sites'!F42,('Total Sites'!F42-Towers!F42*(Settings!$C$16/100)),0),"-")</f>
        <v/>
      </c>
      <c r="G42" s="25">
        <f>IF(P_Density!G42&gt;Settings!$C$26,IF(Towers!G42*(Settings!$C$16/100)&lt;'Total Sites'!G42,('Total Sites'!G42-Towers!G42*(Settings!$C$16/100)),0),"-")</f>
        <v/>
      </c>
      <c r="H42" s="25">
        <f>IF(P_Density!H42&gt;Settings!$C$26,IF(Towers!H42*(Settings!$C$16/100)&lt;'Total Sites'!H42,('Total Sites'!H42-Towers!H42*(Settings!$C$16/100)),0),"-")</f>
        <v/>
      </c>
      <c r="I42" s="25">
        <f>IF(P_Density!I42&gt;Settings!$C$26,IF(Towers!I42*(Settings!$C$16/100)&lt;'Total Sites'!I42,('Total Sites'!I42-Towers!I42*(Settings!$C$16/100)),0),"-")</f>
        <v/>
      </c>
      <c r="J42" s="25">
        <f>IF(P_Density!J42&gt;Settings!$C$26,IF(Towers!J42*(Settings!$C$16/100)&lt;'Total Sites'!J42,('Total Sites'!J42-Towers!J42*(Settings!$C$16/100)),0),"-")</f>
        <v/>
      </c>
      <c r="K42" s="25">
        <f>IF(P_Density!K42&gt;Settings!$C$26,IF(Towers!K42*(Settings!$C$16/100)&lt;'Total Sites'!K42,('Total Sites'!K42-Towers!K42*(Settings!$C$16/100)),0),"-")</f>
        <v/>
      </c>
      <c r="L42" s="25">
        <f>IF(P_Density!L42&gt;Settings!$C$26,IF(Towers!L42*(Settings!$C$16/100)&lt;'Total Sites'!L42,('Total Sites'!L42-Towers!L42*(Settings!$C$16/100)),0),"-")</f>
        <v/>
      </c>
    </row>
    <row r="43">
      <c r="A43" s="16">
        <f>'Total Sites'!A43</f>
        <v/>
      </c>
      <c r="B43" s="16">
        <f>'Total Sites'!B43</f>
        <v/>
      </c>
      <c r="C43" s="25">
        <f>IF(P_Density!C43&gt;Settings!$C$26,IF(Towers!C43*(Settings!$C$16/100)&lt;'Total Sites'!C43,('Total Sites'!C43-Towers!C43*(Settings!$C$16/100)),0),"-")</f>
        <v/>
      </c>
      <c r="D43" s="25">
        <f>IF(P_Density!D43&gt;Settings!$C$26,IF(Towers!D43*(Settings!$C$16/100)&lt;'Total Sites'!D43,('Total Sites'!D43-Towers!D43*(Settings!$C$16/100)),0),"-")</f>
        <v/>
      </c>
      <c r="E43" s="25">
        <f>IF(P_Density!E43&gt;Settings!$C$26,IF(Towers!E43*(Settings!$C$16/100)&lt;'Total Sites'!E43,('Total Sites'!E43-Towers!E43*(Settings!$C$16/100)),0),"-")</f>
        <v/>
      </c>
      <c r="F43" s="25">
        <f>IF(P_Density!F43&gt;Settings!$C$26,IF(Towers!F43*(Settings!$C$16/100)&lt;'Total Sites'!F43,('Total Sites'!F43-Towers!F43*(Settings!$C$16/100)),0),"-")</f>
        <v/>
      </c>
      <c r="G43" s="25">
        <f>IF(P_Density!G43&gt;Settings!$C$26,IF(Towers!G43*(Settings!$C$16/100)&lt;'Total Sites'!G43,('Total Sites'!G43-Towers!G43*(Settings!$C$16/100)),0),"-")</f>
        <v/>
      </c>
      <c r="H43" s="25">
        <f>IF(P_Density!H43&gt;Settings!$C$26,IF(Towers!H43*(Settings!$C$16/100)&lt;'Total Sites'!H43,('Total Sites'!H43-Towers!H43*(Settings!$C$16/100)),0),"-")</f>
        <v/>
      </c>
      <c r="I43" s="25">
        <f>IF(P_Density!I43&gt;Settings!$C$26,IF(Towers!I43*(Settings!$C$16/100)&lt;'Total Sites'!I43,('Total Sites'!I43-Towers!I43*(Settings!$C$16/100)),0),"-")</f>
        <v/>
      </c>
      <c r="J43" s="25">
        <f>IF(P_Density!J43&gt;Settings!$C$26,IF(Towers!J43*(Settings!$C$16/100)&lt;'Total Sites'!J43,('Total Sites'!J43-Towers!J43*(Settings!$C$16/100)),0),"-")</f>
        <v/>
      </c>
      <c r="K43" s="25">
        <f>IF(P_Density!K43&gt;Settings!$C$26,IF(Towers!K43*(Settings!$C$16/100)&lt;'Total Sites'!K43,('Total Sites'!K43-Towers!K43*(Settings!$C$16/100)),0),"-")</f>
        <v/>
      </c>
      <c r="L43" s="25">
        <f>IF(P_Density!L43&gt;Settings!$C$26,IF(Towers!L43*(Settings!$C$16/100)&lt;'Total Sites'!L43,('Total Sites'!L43-Towers!L43*(Settings!$C$16/100)),0),"-")</f>
        <v/>
      </c>
    </row>
    <row r="44">
      <c r="A44" s="16">
        <f>'Total Sites'!A44</f>
        <v/>
      </c>
      <c r="B44" s="16">
        <f>'Total Sites'!B44</f>
        <v/>
      </c>
      <c r="C44" s="25">
        <f>IF(P_Density!C44&gt;Settings!$C$26,IF(Towers!C44*(Settings!$C$16/100)&lt;'Total Sites'!C44,('Total Sites'!C44-Towers!C44*(Settings!$C$16/100)),0),"-")</f>
        <v/>
      </c>
      <c r="D44" s="25">
        <f>IF(P_Density!D44&gt;Settings!$C$26,IF(Towers!D44*(Settings!$C$16/100)&lt;'Total Sites'!D44,('Total Sites'!D44-Towers!D44*(Settings!$C$16/100)),0),"-")</f>
        <v/>
      </c>
      <c r="E44" s="25">
        <f>IF(P_Density!E44&gt;Settings!$C$26,IF(Towers!E44*(Settings!$C$16/100)&lt;'Total Sites'!E44,('Total Sites'!E44-Towers!E44*(Settings!$C$16/100)),0),"-")</f>
        <v/>
      </c>
      <c r="F44" s="25">
        <f>IF(P_Density!F44&gt;Settings!$C$26,IF(Towers!F44*(Settings!$C$16/100)&lt;'Total Sites'!F44,('Total Sites'!F44-Towers!F44*(Settings!$C$16/100)),0),"-")</f>
        <v/>
      </c>
      <c r="G44" s="25">
        <f>IF(P_Density!G44&gt;Settings!$C$26,IF(Towers!G44*(Settings!$C$16/100)&lt;'Total Sites'!G44,('Total Sites'!G44-Towers!G44*(Settings!$C$16/100)),0),"-")</f>
        <v/>
      </c>
      <c r="H44" s="25">
        <f>IF(P_Density!H44&gt;Settings!$C$26,IF(Towers!H44*(Settings!$C$16/100)&lt;'Total Sites'!H44,('Total Sites'!H44-Towers!H44*(Settings!$C$16/100)),0),"-")</f>
        <v/>
      </c>
      <c r="I44" s="25">
        <f>IF(P_Density!I44&gt;Settings!$C$26,IF(Towers!I44*(Settings!$C$16/100)&lt;'Total Sites'!I44,('Total Sites'!I44-Towers!I44*(Settings!$C$16/100)),0),"-")</f>
        <v/>
      </c>
      <c r="J44" s="25">
        <f>IF(P_Density!J44&gt;Settings!$C$26,IF(Towers!J44*(Settings!$C$16/100)&lt;'Total Sites'!J44,('Total Sites'!J44-Towers!J44*(Settings!$C$16/100)),0),"-")</f>
        <v/>
      </c>
      <c r="K44" s="25">
        <f>IF(P_Density!K44&gt;Settings!$C$26,IF(Towers!K44*(Settings!$C$16/100)&lt;'Total Sites'!K44,('Total Sites'!K44-Towers!K44*(Settings!$C$16/100)),0),"-")</f>
        <v/>
      </c>
      <c r="L44" s="25">
        <f>IF(P_Density!L44&gt;Settings!$C$26,IF(Towers!L44*(Settings!$C$16/100)&lt;'Total Sites'!L44,('Total Sites'!L44-Towers!L44*(Settings!$C$16/100)),0),"-")</f>
        <v/>
      </c>
    </row>
    <row r="45">
      <c r="A45" s="16">
        <f>'Total Sites'!A45</f>
        <v/>
      </c>
      <c r="B45" s="16">
        <f>'Total Sites'!B45</f>
        <v/>
      </c>
      <c r="C45" s="25">
        <f>IF(P_Density!C45&gt;Settings!$C$26,IF(Towers!C45*(Settings!$C$16/100)&lt;'Total Sites'!C45,('Total Sites'!C45-Towers!C45*(Settings!$C$16/100)),0),"-")</f>
        <v/>
      </c>
      <c r="D45" s="25">
        <f>IF(P_Density!D45&gt;Settings!$C$26,IF(Towers!D45*(Settings!$C$16/100)&lt;'Total Sites'!D45,('Total Sites'!D45-Towers!D45*(Settings!$C$16/100)),0),"-")</f>
        <v/>
      </c>
      <c r="E45" s="25">
        <f>IF(P_Density!E45&gt;Settings!$C$26,IF(Towers!E45*(Settings!$C$16/100)&lt;'Total Sites'!E45,('Total Sites'!E45-Towers!E45*(Settings!$C$16/100)),0),"-")</f>
        <v/>
      </c>
      <c r="F45" s="25">
        <f>IF(P_Density!F45&gt;Settings!$C$26,IF(Towers!F45*(Settings!$C$16/100)&lt;'Total Sites'!F45,('Total Sites'!F45-Towers!F45*(Settings!$C$16/100)),0),"-")</f>
        <v/>
      </c>
      <c r="G45" s="25">
        <f>IF(P_Density!G45&gt;Settings!$C$26,IF(Towers!G45*(Settings!$C$16/100)&lt;'Total Sites'!G45,('Total Sites'!G45-Towers!G45*(Settings!$C$16/100)),0),"-")</f>
        <v/>
      </c>
      <c r="H45" s="25">
        <f>IF(P_Density!H45&gt;Settings!$C$26,IF(Towers!H45*(Settings!$C$16/100)&lt;'Total Sites'!H45,('Total Sites'!H45-Towers!H45*(Settings!$C$16/100)),0),"-")</f>
        <v/>
      </c>
      <c r="I45" s="25">
        <f>IF(P_Density!I45&gt;Settings!$C$26,IF(Towers!I45*(Settings!$C$16/100)&lt;'Total Sites'!I45,('Total Sites'!I45-Towers!I45*(Settings!$C$16/100)),0),"-")</f>
        <v/>
      </c>
      <c r="J45" s="25">
        <f>IF(P_Density!J45&gt;Settings!$C$26,IF(Towers!J45*(Settings!$C$16/100)&lt;'Total Sites'!J45,('Total Sites'!J45-Towers!J45*(Settings!$C$16/100)),0),"-")</f>
        <v/>
      </c>
      <c r="K45" s="25">
        <f>IF(P_Density!K45&gt;Settings!$C$26,IF(Towers!K45*(Settings!$C$16/100)&lt;'Total Sites'!K45,('Total Sites'!K45-Towers!K45*(Settings!$C$16/100)),0),"-")</f>
        <v/>
      </c>
      <c r="L45" s="25">
        <f>IF(P_Density!L45&gt;Settings!$C$26,IF(Towers!L45*(Settings!$C$16/100)&lt;'Total Sites'!L45,('Total Sites'!L45-Towers!L45*(Settings!$C$16/100)),0),"-")</f>
        <v/>
      </c>
    </row>
    <row r="46">
      <c r="A46" s="16">
        <f>'Total Sites'!A46</f>
        <v/>
      </c>
      <c r="B46" s="16">
        <f>'Total Sites'!B46</f>
        <v/>
      </c>
      <c r="C46" s="25">
        <f>IF(P_Density!C46&gt;Settings!$C$26,IF(Towers!C46*(Settings!$C$16/100)&lt;'Total Sites'!C46,('Total Sites'!C46-Towers!C46*(Settings!$C$16/100)),0),"-")</f>
        <v/>
      </c>
      <c r="D46" s="25">
        <f>IF(P_Density!D46&gt;Settings!$C$26,IF(Towers!D46*(Settings!$C$16/100)&lt;'Total Sites'!D46,('Total Sites'!D46-Towers!D46*(Settings!$C$16/100)),0),"-")</f>
        <v/>
      </c>
      <c r="E46" s="25">
        <f>IF(P_Density!E46&gt;Settings!$C$26,IF(Towers!E46*(Settings!$C$16/100)&lt;'Total Sites'!E46,('Total Sites'!E46-Towers!E46*(Settings!$C$16/100)),0),"-")</f>
        <v/>
      </c>
      <c r="F46" s="25">
        <f>IF(P_Density!F46&gt;Settings!$C$26,IF(Towers!F46*(Settings!$C$16/100)&lt;'Total Sites'!F46,('Total Sites'!F46-Towers!F46*(Settings!$C$16/100)),0),"-")</f>
        <v/>
      </c>
      <c r="G46" s="25">
        <f>IF(P_Density!G46&gt;Settings!$C$26,IF(Towers!G46*(Settings!$C$16/100)&lt;'Total Sites'!G46,('Total Sites'!G46-Towers!G46*(Settings!$C$16/100)),0),"-")</f>
        <v/>
      </c>
      <c r="H46" s="25">
        <f>IF(P_Density!H46&gt;Settings!$C$26,IF(Towers!H46*(Settings!$C$16/100)&lt;'Total Sites'!H46,('Total Sites'!H46-Towers!H46*(Settings!$C$16/100)),0),"-")</f>
        <v/>
      </c>
      <c r="I46" s="25">
        <f>IF(P_Density!I46&gt;Settings!$C$26,IF(Towers!I46*(Settings!$C$16/100)&lt;'Total Sites'!I46,('Total Sites'!I46-Towers!I46*(Settings!$C$16/100)),0),"-")</f>
        <v/>
      </c>
      <c r="J46" s="25">
        <f>IF(P_Density!J46&gt;Settings!$C$26,IF(Towers!J46*(Settings!$C$16/100)&lt;'Total Sites'!J46,('Total Sites'!J46-Towers!J46*(Settings!$C$16/100)),0),"-")</f>
        <v/>
      </c>
      <c r="K46" s="25">
        <f>IF(P_Density!K46&gt;Settings!$C$26,IF(Towers!K46*(Settings!$C$16/100)&lt;'Total Sites'!K46,('Total Sites'!K46-Towers!K46*(Settings!$C$16/100)),0),"-")</f>
        <v/>
      </c>
      <c r="L46" s="25">
        <f>IF(P_Density!L46&gt;Settings!$C$26,IF(Towers!L46*(Settings!$C$16/100)&lt;'Total Sites'!L46,('Total Sites'!L46-Towers!L46*(Settings!$C$16/100)),0),"-")</f>
        <v/>
      </c>
    </row>
    <row r="47">
      <c r="A47" s="16">
        <f>'Total Sites'!A47</f>
        <v/>
      </c>
      <c r="B47" s="16">
        <f>'Total Sites'!B47</f>
        <v/>
      </c>
      <c r="C47" s="25">
        <f>IF(P_Density!C47&gt;Settings!$C$26,IF(Towers!C47*(Settings!$C$16/100)&lt;'Total Sites'!C47,('Total Sites'!C47-Towers!C47*(Settings!$C$16/100)),0),"-")</f>
        <v/>
      </c>
      <c r="D47" s="25">
        <f>IF(P_Density!D47&gt;Settings!$C$26,IF(Towers!D47*(Settings!$C$16/100)&lt;'Total Sites'!D47,('Total Sites'!D47-Towers!D47*(Settings!$C$16/100)),0),"-")</f>
        <v/>
      </c>
      <c r="E47" s="25">
        <f>IF(P_Density!E47&gt;Settings!$C$26,IF(Towers!E47*(Settings!$C$16/100)&lt;'Total Sites'!E47,('Total Sites'!E47-Towers!E47*(Settings!$C$16/100)),0),"-")</f>
        <v/>
      </c>
      <c r="F47" s="25">
        <f>IF(P_Density!F47&gt;Settings!$C$26,IF(Towers!F47*(Settings!$C$16/100)&lt;'Total Sites'!F47,('Total Sites'!F47-Towers!F47*(Settings!$C$16/100)),0),"-")</f>
        <v/>
      </c>
      <c r="G47" s="25">
        <f>IF(P_Density!G47&gt;Settings!$C$26,IF(Towers!G47*(Settings!$C$16/100)&lt;'Total Sites'!G47,('Total Sites'!G47-Towers!G47*(Settings!$C$16/100)),0),"-")</f>
        <v/>
      </c>
      <c r="H47" s="25">
        <f>IF(P_Density!H47&gt;Settings!$C$26,IF(Towers!H47*(Settings!$C$16/100)&lt;'Total Sites'!H47,('Total Sites'!H47-Towers!H47*(Settings!$C$16/100)),0),"-")</f>
        <v/>
      </c>
      <c r="I47" s="25">
        <f>IF(P_Density!I47&gt;Settings!$C$26,IF(Towers!I47*(Settings!$C$16/100)&lt;'Total Sites'!I47,('Total Sites'!I47-Towers!I47*(Settings!$C$16/100)),0),"-")</f>
        <v/>
      </c>
      <c r="J47" s="25">
        <f>IF(P_Density!J47&gt;Settings!$C$26,IF(Towers!J47*(Settings!$C$16/100)&lt;'Total Sites'!J47,('Total Sites'!J47-Towers!J47*(Settings!$C$16/100)),0),"-")</f>
        <v/>
      </c>
      <c r="K47" s="25">
        <f>IF(P_Density!K47&gt;Settings!$C$26,IF(Towers!K47*(Settings!$C$16/100)&lt;'Total Sites'!K47,('Total Sites'!K47-Towers!K47*(Settings!$C$16/100)),0),"-")</f>
        <v/>
      </c>
      <c r="L47" s="25">
        <f>IF(P_Density!L47&gt;Settings!$C$26,IF(Towers!L47*(Settings!$C$16/100)&lt;'Total Sites'!L47,('Total Sites'!L47-Towers!L47*(Settings!$C$16/100)),0),"-")</f>
        <v/>
      </c>
    </row>
    <row r="48">
      <c r="A48" s="16">
        <f>'Total Sites'!A48</f>
        <v/>
      </c>
      <c r="B48" s="16">
        <f>'Total Sites'!B48</f>
        <v/>
      </c>
      <c r="C48" s="25">
        <f>IF(P_Density!C48&gt;Settings!$C$26,IF(Towers!C48*(Settings!$C$16/100)&lt;'Total Sites'!C48,('Total Sites'!C48-Towers!C48*(Settings!$C$16/100)),0),"-")</f>
        <v/>
      </c>
      <c r="D48" s="25">
        <f>IF(P_Density!D48&gt;Settings!$C$26,IF(Towers!D48*(Settings!$C$16/100)&lt;'Total Sites'!D48,('Total Sites'!D48-Towers!D48*(Settings!$C$16/100)),0),"-")</f>
        <v/>
      </c>
      <c r="E48" s="25">
        <f>IF(P_Density!E48&gt;Settings!$C$26,IF(Towers!E48*(Settings!$C$16/100)&lt;'Total Sites'!E48,('Total Sites'!E48-Towers!E48*(Settings!$C$16/100)),0),"-")</f>
        <v/>
      </c>
      <c r="F48" s="25">
        <f>IF(P_Density!F48&gt;Settings!$C$26,IF(Towers!F48*(Settings!$C$16/100)&lt;'Total Sites'!F48,('Total Sites'!F48-Towers!F48*(Settings!$C$16/100)),0),"-")</f>
        <v/>
      </c>
      <c r="G48" s="25">
        <f>IF(P_Density!G48&gt;Settings!$C$26,IF(Towers!G48*(Settings!$C$16/100)&lt;'Total Sites'!G48,('Total Sites'!G48-Towers!G48*(Settings!$C$16/100)),0),"-")</f>
        <v/>
      </c>
      <c r="H48" s="25">
        <f>IF(P_Density!H48&gt;Settings!$C$26,IF(Towers!H48*(Settings!$C$16/100)&lt;'Total Sites'!H48,('Total Sites'!H48-Towers!H48*(Settings!$C$16/100)),0),"-")</f>
        <v/>
      </c>
      <c r="I48" s="25">
        <f>IF(P_Density!I48&gt;Settings!$C$26,IF(Towers!I48*(Settings!$C$16/100)&lt;'Total Sites'!I48,('Total Sites'!I48-Towers!I48*(Settings!$C$16/100)),0),"-")</f>
        <v/>
      </c>
      <c r="J48" s="25">
        <f>IF(P_Density!J48&gt;Settings!$C$26,IF(Towers!J48*(Settings!$C$16/100)&lt;'Total Sites'!J48,('Total Sites'!J48-Towers!J48*(Settings!$C$16/100)),0),"-")</f>
        <v/>
      </c>
      <c r="K48" s="25">
        <f>IF(P_Density!K48&gt;Settings!$C$26,IF(Towers!K48*(Settings!$C$16/100)&lt;'Total Sites'!K48,('Total Sites'!K48-Towers!K48*(Settings!$C$16/100)),0),"-")</f>
        <v/>
      </c>
      <c r="L48" s="25">
        <f>IF(P_Density!L48&gt;Settings!$C$26,IF(Towers!L48*(Settings!$C$16/100)&lt;'Total Sites'!L48,('Total Sites'!L48-Towers!L48*(Settings!$C$16/100)),0),"-")</f>
        <v/>
      </c>
    </row>
    <row r="49">
      <c r="A49" s="16">
        <f>'Total Sites'!A49</f>
        <v/>
      </c>
      <c r="B49" s="16">
        <f>'Total Sites'!B49</f>
        <v/>
      </c>
      <c r="C49" s="25">
        <f>IF(P_Density!C49&gt;Settings!$C$26,IF(Towers!C49*(Settings!$C$16/100)&lt;'Total Sites'!C49,('Total Sites'!C49-Towers!C49*(Settings!$C$16/100)),0),"-")</f>
        <v/>
      </c>
      <c r="D49" s="25">
        <f>IF(P_Density!D49&gt;Settings!$C$26,IF(Towers!D49*(Settings!$C$16/100)&lt;'Total Sites'!D49,('Total Sites'!D49-Towers!D49*(Settings!$C$16/100)),0),"-")</f>
        <v/>
      </c>
      <c r="E49" s="25">
        <f>IF(P_Density!E49&gt;Settings!$C$26,IF(Towers!E49*(Settings!$C$16/100)&lt;'Total Sites'!E49,('Total Sites'!E49-Towers!E49*(Settings!$C$16/100)),0),"-")</f>
        <v/>
      </c>
      <c r="F49" s="25">
        <f>IF(P_Density!F49&gt;Settings!$C$26,IF(Towers!F49*(Settings!$C$16/100)&lt;'Total Sites'!F49,('Total Sites'!F49-Towers!F49*(Settings!$C$16/100)),0),"-")</f>
        <v/>
      </c>
      <c r="G49" s="25">
        <f>IF(P_Density!G49&gt;Settings!$C$26,IF(Towers!G49*(Settings!$C$16/100)&lt;'Total Sites'!G49,('Total Sites'!G49-Towers!G49*(Settings!$C$16/100)),0),"-")</f>
        <v/>
      </c>
      <c r="H49" s="25">
        <f>IF(P_Density!H49&gt;Settings!$C$26,IF(Towers!H49*(Settings!$C$16/100)&lt;'Total Sites'!H49,('Total Sites'!H49-Towers!H49*(Settings!$C$16/100)),0),"-")</f>
        <v/>
      </c>
      <c r="I49" s="25">
        <f>IF(P_Density!I49&gt;Settings!$C$26,IF(Towers!I49*(Settings!$C$16/100)&lt;'Total Sites'!I49,('Total Sites'!I49-Towers!I49*(Settings!$C$16/100)),0),"-")</f>
        <v/>
      </c>
      <c r="J49" s="25">
        <f>IF(P_Density!J49&gt;Settings!$C$26,IF(Towers!J49*(Settings!$C$16/100)&lt;'Total Sites'!J49,('Total Sites'!J49-Towers!J49*(Settings!$C$16/100)),0),"-")</f>
        <v/>
      </c>
      <c r="K49" s="25">
        <f>IF(P_Density!K49&gt;Settings!$C$26,IF(Towers!K49*(Settings!$C$16/100)&lt;'Total Sites'!K49,('Total Sites'!K49-Towers!K49*(Settings!$C$16/100)),0),"-")</f>
        <v/>
      </c>
      <c r="L49" s="25">
        <f>IF(P_Density!L49&gt;Settings!$C$26,IF(Towers!L49*(Settings!$C$16/100)&lt;'Total Sites'!L49,('Total Sites'!L49-Towers!L49*(Settings!$C$16/100)),0),"-")</f>
        <v/>
      </c>
    </row>
    <row r="50">
      <c r="A50" s="16">
        <f>'Total Sites'!A50</f>
        <v/>
      </c>
      <c r="B50" s="16">
        <f>'Total Sites'!B50</f>
        <v/>
      </c>
      <c r="C50" s="25">
        <f>IF(P_Density!C50&gt;Settings!$C$26,IF(Towers!C50*(Settings!$C$16/100)&lt;'Total Sites'!C50,('Total Sites'!C50-Towers!C50*(Settings!$C$16/100)),0),"-")</f>
        <v/>
      </c>
      <c r="D50" s="25">
        <f>IF(P_Density!D50&gt;Settings!$C$26,IF(Towers!D50*(Settings!$C$16/100)&lt;'Total Sites'!D50,('Total Sites'!D50-Towers!D50*(Settings!$C$16/100)),0),"-")</f>
        <v/>
      </c>
      <c r="E50" s="25">
        <f>IF(P_Density!E50&gt;Settings!$C$26,IF(Towers!E50*(Settings!$C$16/100)&lt;'Total Sites'!E50,('Total Sites'!E50-Towers!E50*(Settings!$C$16/100)),0),"-")</f>
        <v/>
      </c>
      <c r="F50" s="25">
        <f>IF(P_Density!F50&gt;Settings!$C$26,IF(Towers!F50*(Settings!$C$16/100)&lt;'Total Sites'!F50,('Total Sites'!F50-Towers!F50*(Settings!$C$16/100)),0),"-")</f>
        <v/>
      </c>
      <c r="G50" s="25">
        <f>IF(P_Density!G50&gt;Settings!$C$26,IF(Towers!G50*(Settings!$C$16/100)&lt;'Total Sites'!G50,('Total Sites'!G50-Towers!G50*(Settings!$C$16/100)),0),"-")</f>
        <v/>
      </c>
      <c r="H50" s="25">
        <f>IF(P_Density!H50&gt;Settings!$C$26,IF(Towers!H50*(Settings!$C$16/100)&lt;'Total Sites'!H50,('Total Sites'!H50-Towers!H50*(Settings!$C$16/100)),0),"-")</f>
        <v/>
      </c>
      <c r="I50" s="25">
        <f>IF(P_Density!I50&gt;Settings!$C$26,IF(Towers!I50*(Settings!$C$16/100)&lt;'Total Sites'!I50,('Total Sites'!I50-Towers!I50*(Settings!$C$16/100)),0),"-")</f>
        <v/>
      </c>
      <c r="J50" s="25">
        <f>IF(P_Density!J50&gt;Settings!$C$26,IF(Towers!J50*(Settings!$C$16/100)&lt;'Total Sites'!J50,('Total Sites'!J50-Towers!J50*(Settings!$C$16/100)),0),"-")</f>
        <v/>
      </c>
      <c r="K50" s="25">
        <f>IF(P_Density!K50&gt;Settings!$C$26,IF(Towers!K50*(Settings!$C$16/100)&lt;'Total Sites'!K50,('Total Sites'!K50-Towers!K50*(Settings!$C$16/100)),0),"-")</f>
        <v/>
      </c>
      <c r="L50" s="25">
        <f>IF(P_Density!L50&gt;Settings!$C$26,IF(Towers!L50*(Settings!$C$16/100)&lt;'Total Sites'!L50,('Total Sites'!L50-Towers!L50*(Settings!$C$16/100)),0),"-")</f>
        <v/>
      </c>
    </row>
    <row r="51">
      <c r="A51" s="16">
        <f>'Total Sites'!A51</f>
        <v/>
      </c>
      <c r="B51" s="16">
        <f>'Total Sites'!B51</f>
        <v/>
      </c>
      <c r="C51" s="25">
        <f>IF(P_Density!C51&gt;Settings!$C$26,IF(Towers!C51*(Settings!$C$16/100)&lt;'Total Sites'!C51,('Total Sites'!C51-Towers!C51*(Settings!$C$16/100)),0),"-")</f>
        <v/>
      </c>
      <c r="D51" s="25">
        <f>IF(P_Density!D51&gt;Settings!$C$26,IF(Towers!D51*(Settings!$C$16/100)&lt;'Total Sites'!D51,('Total Sites'!D51-Towers!D51*(Settings!$C$16/100)),0),"-")</f>
        <v/>
      </c>
      <c r="E51" s="25">
        <f>IF(P_Density!E51&gt;Settings!$C$26,IF(Towers!E51*(Settings!$C$16/100)&lt;'Total Sites'!E51,('Total Sites'!E51-Towers!E51*(Settings!$C$16/100)),0),"-")</f>
        <v/>
      </c>
      <c r="F51" s="25">
        <f>IF(P_Density!F51&gt;Settings!$C$26,IF(Towers!F51*(Settings!$C$16/100)&lt;'Total Sites'!F51,('Total Sites'!F51-Towers!F51*(Settings!$C$16/100)),0),"-")</f>
        <v/>
      </c>
      <c r="G51" s="25">
        <f>IF(P_Density!G51&gt;Settings!$C$26,IF(Towers!G51*(Settings!$C$16/100)&lt;'Total Sites'!G51,('Total Sites'!G51-Towers!G51*(Settings!$C$16/100)),0),"-")</f>
        <v/>
      </c>
      <c r="H51" s="25">
        <f>IF(P_Density!H51&gt;Settings!$C$26,IF(Towers!H51*(Settings!$C$16/100)&lt;'Total Sites'!H51,('Total Sites'!H51-Towers!H51*(Settings!$C$16/100)),0),"-")</f>
        <v/>
      </c>
      <c r="I51" s="25">
        <f>IF(P_Density!I51&gt;Settings!$C$26,IF(Towers!I51*(Settings!$C$16/100)&lt;'Total Sites'!I51,('Total Sites'!I51-Towers!I51*(Settings!$C$16/100)),0),"-")</f>
        <v/>
      </c>
      <c r="J51" s="25">
        <f>IF(P_Density!J51&gt;Settings!$C$26,IF(Towers!J51*(Settings!$C$16/100)&lt;'Total Sites'!J51,('Total Sites'!J51-Towers!J51*(Settings!$C$16/100)),0),"-")</f>
        <v/>
      </c>
      <c r="K51" s="25">
        <f>IF(P_Density!K51&gt;Settings!$C$26,IF(Towers!K51*(Settings!$C$16/100)&lt;'Total Sites'!K51,('Total Sites'!K51-Towers!K51*(Settings!$C$16/100)),0),"-")</f>
        <v/>
      </c>
      <c r="L51" s="25">
        <f>IF(P_Density!L51&gt;Settings!$C$26,IF(Towers!L51*(Settings!$C$16/100)&lt;'Total Sites'!L51,('Total Sites'!L51-Towers!L51*(Settings!$C$16/100)),0),"-")</f>
        <v/>
      </c>
    </row>
    <row r="52">
      <c r="A52" s="16">
        <f>'Total Sites'!A52</f>
        <v/>
      </c>
      <c r="B52" s="16">
        <f>'Total Sites'!B52</f>
        <v/>
      </c>
      <c r="C52" s="25">
        <f>IF(P_Density!C52&gt;Settings!$C$26,IF(Towers!C52*(Settings!$C$16/100)&lt;'Total Sites'!C52,('Total Sites'!C52-Towers!C52*(Settings!$C$16/100)),0),"-")</f>
        <v/>
      </c>
      <c r="D52" s="25">
        <f>IF(P_Density!D52&gt;Settings!$C$26,IF(Towers!D52*(Settings!$C$16/100)&lt;'Total Sites'!D52,('Total Sites'!D52-Towers!D52*(Settings!$C$16/100)),0),"-")</f>
        <v/>
      </c>
      <c r="E52" s="25">
        <f>IF(P_Density!E52&gt;Settings!$C$26,IF(Towers!E52*(Settings!$C$16/100)&lt;'Total Sites'!E52,('Total Sites'!E52-Towers!E52*(Settings!$C$16/100)),0),"-")</f>
        <v/>
      </c>
      <c r="F52" s="25">
        <f>IF(P_Density!F52&gt;Settings!$C$26,IF(Towers!F52*(Settings!$C$16/100)&lt;'Total Sites'!F52,('Total Sites'!F52-Towers!F52*(Settings!$C$16/100)),0),"-")</f>
        <v/>
      </c>
      <c r="G52" s="25">
        <f>IF(P_Density!G52&gt;Settings!$C$26,IF(Towers!G52*(Settings!$C$16/100)&lt;'Total Sites'!G52,('Total Sites'!G52-Towers!G52*(Settings!$C$16/100)),0),"-")</f>
        <v/>
      </c>
      <c r="H52" s="25">
        <f>IF(P_Density!H52&gt;Settings!$C$26,IF(Towers!H52*(Settings!$C$16/100)&lt;'Total Sites'!H52,('Total Sites'!H52-Towers!H52*(Settings!$C$16/100)),0),"-")</f>
        <v/>
      </c>
      <c r="I52" s="25">
        <f>IF(P_Density!I52&gt;Settings!$C$26,IF(Towers!I52*(Settings!$C$16/100)&lt;'Total Sites'!I52,('Total Sites'!I52-Towers!I52*(Settings!$C$16/100)),0),"-")</f>
        <v/>
      </c>
      <c r="J52" s="25">
        <f>IF(P_Density!J52&gt;Settings!$C$26,IF(Towers!J52*(Settings!$C$16/100)&lt;'Total Sites'!J52,('Total Sites'!J52-Towers!J52*(Settings!$C$16/100)),0),"-")</f>
        <v/>
      </c>
      <c r="K52" s="25">
        <f>IF(P_Density!K52&gt;Settings!$C$26,IF(Towers!K52*(Settings!$C$16/100)&lt;'Total Sites'!K52,('Total Sites'!K52-Towers!K52*(Settings!$C$16/100)),0),"-")</f>
        <v/>
      </c>
      <c r="L52" s="25">
        <f>IF(P_Density!L52&gt;Settings!$C$26,IF(Towers!L52*(Settings!$C$16/100)&lt;'Total Sites'!L52,('Total Sites'!L52-Towers!L52*(Settings!$C$16/100)),0),"-")</f>
        <v/>
      </c>
    </row>
    <row r="53">
      <c r="A53" s="16">
        <f>'Total Sites'!A53</f>
        <v/>
      </c>
      <c r="B53" s="16">
        <f>'Total Sites'!B53</f>
        <v/>
      </c>
      <c r="C53" s="25">
        <f>IF(P_Density!C53&gt;Settings!$C$26,IF(Towers!C53*(Settings!$C$16/100)&lt;'Total Sites'!C53,('Total Sites'!C53-Towers!C53*(Settings!$C$16/100)),0),"-")</f>
        <v/>
      </c>
      <c r="D53" s="25">
        <f>IF(P_Density!D53&gt;Settings!$C$26,IF(Towers!D53*(Settings!$C$16/100)&lt;'Total Sites'!D53,('Total Sites'!D53-Towers!D53*(Settings!$C$16/100)),0),"-")</f>
        <v/>
      </c>
      <c r="E53" s="25">
        <f>IF(P_Density!E53&gt;Settings!$C$26,IF(Towers!E53*(Settings!$C$16/100)&lt;'Total Sites'!E53,('Total Sites'!E53-Towers!E53*(Settings!$C$16/100)),0),"-")</f>
        <v/>
      </c>
      <c r="F53" s="25">
        <f>IF(P_Density!F53&gt;Settings!$C$26,IF(Towers!F53*(Settings!$C$16/100)&lt;'Total Sites'!F53,('Total Sites'!F53-Towers!F53*(Settings!$C$16/100)),0),"-")</f>
        <v/>
      </c>
      <c r="G53" s="25">
        <f>IF(P_Density!G53&gt;Settings!$C$26,IF(Towers!G53*(Settings!$C$16/100)&lt;'Total Sites'!G53,('Total Sites'!G53-Towers!G53*(Settings!$C$16/100)),0),"-")</f>
        <v/>
      </c>
      <c r="H53" s="25">
        <f>IF(P_Density!H53&gt;Settings!$C$26,IF(Towers!H53*(Settings!$C$16/100)&lt;'Total Sites'!H53,('Total Sites'!H53-Towers!H53*(Settings!$C$16/100)),0),"-")</f>
        <v/>
      </c>
      <c r="I53" s="25">
        <f>IF(P_Density!I53&gt;Settings!$C$26,IF(Towers!I53*(Settings!$C$16/100)&lt;'Total Sites'!I53,('Total Sites'!I53-Towers!I53*(Settings!$C$16/100)),0),"-")</f>
        <v/>
      </c>
      <c r="J53" s="25">
        <f>IF(P_Density!J53&gt;Settings!$C$26,IF(Towers!J53*(Settings!$C$16/100)&lt;'Total Sites'!J53,('Total Sites'!J53-Towers!J53*(Settings!$C$16/100)),0),"-")</f>
        <v/>
      </c>
      <c r="K53" s="25">
        <f>IF(P_Density!K53&gt;Settings!$C$26,IF(Towers!K53*(Settings!$C$16/100)&lt;'Total Sites'!K53,('Total Sites'!K53-Towers!K53*(Settings!$C$16/100)),0),"-")</f>
        <v/>
      </c>
      <c r="L53" s="25">
        <f>IF(P_Density!L53&gt;Settings!$C$26,IF(Towers!L53*(Settings!$C$16/100)&lt;'Total Sites'!L53,('Total Sites'!L53-Towers!L53*(Settings!$C$16/100)),0),"-")</f>
        <v/>
      </c>
    </row>
    <row r="54">
      <c r="A54" s="16">
        <f>'Total Sites'!A54</f>
        <v/>
      </c>
      <c r="B54" s="16">
        <f>'Total Sites'!B54</f>
        <v/>
      </c>
      <c r="C54" s="25">
        <f>IF(P_Density!C54&gt;Settings!$C$26,IF(Towers!C54*(Settings!$C$16/100)&lt;'Total Sites'!C54,('Total Sites'!C54-Towers!C54*(Settings!$C$16/100)),0),"-")</f>
        <v/>
      </c>
      <c r="D54" s="25">
        <f>IF(P_Density!D54&gt;Settings!$C$26,IF(Towers!D54*(Settings!$C$16/100)&lt;'Total Sites'!D54,('Total Sites'!D54-Towers!D54*(Settings!$C$16/100)),0),"-")</f>
        <v/>
      </c>
      <c r="E54" s="25">
        <f>IF(P_Density!E54&gt;Settings!$C$26,IF(Towers!E54*(Settings!$C$16/100)&lt;'Total Sites'!E54,('Total Sites'!E54-Towers!E54*(Settings!$C$16/100)),0),"-")</f>
        <v/>
      </c>
      <c r="F54" s="25">
        <f>IF(P_Density!F54&gt;Settings!$C$26,IF(Towers!F54*(Settings!$C$16/100)&lt;'Total Sites'!F54,('Total Sites'!F54-Towers!F54*(Settings!$C$16/100)),0),"-")</f>
        <v/>
      </c>
      <c r="G54" s="25">
        <f>IF(P_Density!G54&gt;Settings!$C$26,IF(Towers!G54*(Settings!$C$16/100)&lt;'Total Sites'!G54,('Total Sites'!G54-Towers!G54*(Settings!$C$16/100)),0),"-")</f>
        <v/>
      </c>
      <c r="H54" s="25">
        <f>IF(P_Density!H54&gt;Settings!$C$26,IF(Towers!H54*(Settings!$C$16/100)&lt;'Total Sites'!H54,('Total Sites'!H54-Towers!H54*(Settings!$C$16/100)),0),"-")</f>
        <v/>
      </c>
      <c r="I54" s="25">
        <f>IF(P_Density!I54&gt;Settings!$C$26,IF(Towers!I54*(Settings!$C$16/100)&lt;'Total Sites'!I54,('Total Sites'!I54-Towers!I54*(Settings!$C$16/100)),0),"-")</f>
        <v/>
      </c>
      <c r="J54" s="25">
        <f>IF(P_Density!J54&gt;Settings!$C$26,IF(Towers!J54*(Settings!$C$16/100)&lt;'Total Sites'!J54,('Total Sites'!J54-Towers!J54*(Settings!$C$16/100)),0),"-")</f>
        <v/>
      </c>
      <c r="K54" s="25">
        <f>IF(P_Density!K54&gt;Settings!$C$26,IF(Towers!K54*(Settings!$C$16/100)&lt;'Total Sites'!K54,('Total Sites'!K54-Towers!K54*(Settings!$C$16/100)),0),"-")</f>
        <v/>
      </c>
      <c r="L54" s="25">
        <f>IF(P_Density!L54&gt;Settings!$C$26,IF(Towers!L54*(Settings!$C$16/100)&lt;'Total Sites'!L54,('Total Sites'!L54-Towers!L54*(Settings!$C$16/100)),0),"-")</f>
        <v/>
      </c>
    </row>
    <row r="55">
      <c r="A55" s="16">
        <f>'Total Sites'!A55</f>
        <v/>
      </c>
      <c r="B55" s="16">
        <f>'Total Sites'!B55</f>
        <v/>
      </c>
      <c r="C55" s="25">
        <f>IF(P_Density!C55&gt;Settings!$C$26,IF(Towers!C55*(Settings!$C$16/100)&lt;'Total Sites'!C55,('Total Sites'!C55-Towers!C55*(Settings!$C$16/100)),0),"-")</f>
        <v/>
      </c>
      <c r="D55" s="25">
        <f>IF(P_Density!D55&gt;Settings!$C$26,IF(Towers!D55*(Settings!$C$16/100)&lt;'Total Sites'!D55,('Total Sites'!D55-Towers!D55*(Settings!$C$16/100)),0),"-")</f>
        <v/>
      </c>
      <c r="E55" s="25">
        <f>IF(P_Density!E55&gt;Settings!$C$26,IF(Towers!E55*(Settings!$C$16/100)&lt;'Total Sites'!E55,('Total Sites'!E55-Towers!E55*(Settings!$C$16/100)),0),"-")</f>
        <v/>
      </c>
      <c r="F55" s="25">
        <f>IF(P_Density!F55&gt;Settings!$C$26,IF(Towers!F55*(Settings!$C$16/100)&lt;'Total Sites'!F55,('Total Sites'!F55-Towers!F55*(Settings!$C$16/100)),0),"-")</f>
        <v/>
      </c>
      <c r="G55" s="25">
        <f>IF(P_Density!G55&gt;Settings!$C$26,IF(Towers!G55*(Settings!$C$16/100)&lt;'Total Sites'!G55,('Total Sites'!G55-Towers!G55*(Settings!$C$16/100)),0),"-")</f>
        <v/>
      </c>
      <c r="H55" s="25">
        <f>IF(P_Density!H55&gt;Settings!$C$26,IF(Towers!H55*(Settings!$C$16/100)&lt;'Total Sites'!H55,('Total Sites'!H55-Towers!H55*(Settings!$C$16/100)),0),"-")</f>
        <v/>
      </c>
      <c r="I55" s="25">
        <f>IF(P_Density!I55&gt;Settings!$C$26,IF(Towers!I55*(Settings!$C$16/100)&lt;'Total Sites'!I55,('Total Sites'!I55-Towers!I55*(Settings!$C$16/100)),0),"-")</f>
        <v/>
      </c>
      <c r="J55" s="25">
        <f>IF(P_Density!J55&gt;Settings!$C$26,IF(Towers!J55*(Settings!$C$16/100)&lt;'Total Sites'!J55,('Total Sites'!J55-Towers!J55*(Settings!$C$16/100)),0),"-")</f>
        <v/>
      </c>
      <c r="K55" s="25">
        <f>IF(P_Density!K55&gt;Settings!$C$26,IF(Towers!K55*(Settings!$C$16/100)&lt;'Total Sites'!K55,('Total Sites'!K55-Towers!K55*(Settings!$C$16/100)),0),"-")</f>
        <v/>
      </c>
      <c r="L55" s="25">
        <f>IF(P_Density!L55&gt;Settings!$C$26,IF(Towers!L55*(Settings!$C$16/100)&lt;'Total Sites'!L55,('Total Sites'!L55-Towers!L55*(Settings!$C$16/100)),0),"-")</f>
        <v/>
      </c>
    </row>
    <row r="56">
      <c r="A56" s="16">
        <f>'Total Sites'!A56</f>
        <v/>
      </c>
      <c r="B56" s="16">
        <f>'Total Sites'!B56</f>
        <v/>
      </c>
      <c r="C56" s="25">
        <f>IF(P_Density!C56&gt;Settings!$C$26,IF(Towers!C56*(Settings!$C$16/100)&lt;'Total Sites'!C56,('Total Sites'!C56-Towers!C56*(Settings!$C$16/100)),0),"-")</f>
        <v/>
      </c>
      <c r="D56" s="25">
        <f>IF(P_Density!D56&gt;Settings!$C$26,IF(Towers!D56*(Settings!$C$16/100)&lt;'Total Sites'!D56,('Total Sites'!D56-Towers!D56*(Settings!$C$16/100)),0),"-")</f>
        <v/>
      </c>
      <c r="E56" s="25">
        <f>IF(P_Density!E56&gt;Settings!$C$26,IF(Towers!E56*(Settings!$C$16/100)&lt;'Total Sites'!E56,('Total Sites'!E56-Towers!E56*(Settings!$C$16/100)),0),"-")</f>
        <v/>
      </c>
      <c r="F56" s="25">
        <f>IF(P_Density!F56&gt;Settings!$C$26,IF(Towers!F56*(Settings!$C$16/100)&lt;'Total Sites'!F56,('Total Sites'!F56-Towers!F56*(Settings!$C$16/100)),0),"-")</f>
        <v/>
      </c>
      <c r="G56" s="25">
        <f>IF(P_Density!G56&gt;Settings!$C$26,IF(Towers!G56*(Settings!$C$16/100)&lt;'Total Sites'!G56,('Total Sites'!G56-Towers!G56*(Settings!$C$16/100)),0),"-")</f>
        <v/>
      </c>
      <c r="H56" s="25">
        <f>IF(P_Density!H56&gt;Settings!$C$26,IF(Towers!H56*(Settings!$C$16/100)&lt;'Total Sites'!H56,('Total Sites'!H56-Towers!H56*(Settings!$C$16/100)),0),"-")</f>
        <v/>
      </c>
      <c r="I56" s="25">
        <f>IF(P_Density!I56&gt;Settings!$C$26,IF(Towers!I56*(Settings!$C$16/100)&lt;'Total Sites'!I56,('Total Sites'!I56-Towers!I56*(Settings!$C$16/100)),0),"-")</f>
        <v/>
      </c>
      <c r="J56" s="25">
        <f>IF(P_Density!J56&gt;Settings!$C$26,IF(Towers!J56*(Settings!$C$16/100)&lt;'Total Sites'!J56,('Total Sites'!J56-Towers!J56*(Settings!$C$16/100)),0),"-")</f>
        <v/>
      </c>
      <c r="K56" s="25">
        <f>IF(P_Density!K56&gt;Settings!$C$26,IF(Towers!K56*(Settings!$C$16/100)&lt;'Total Sites'!K56,('Total Sites'!K56-Towers!K56*(Settings!$C$16/100)),0),"-")</f>
        <v/>
      </c>
      <c r="L56" s="25">
        <f>IF(P_Density!L56&gt;Settings!$C$26,IF(Towers!L56*(Settings!$C$16/100)&lt;'Total Sites'!L56,('Total Sites'!L56-Towers!L56*(Settings!$C$16/100)),0),"-")</f>
        <v/>
      </c>
    </row>
    <row r="57">
      <c r="A57" s="16">
        <f>'Total Sites'!A57</f>
        <v/>
      </c>
      <c r="B57" s="16">
        <f>'Total Sites'!B57</f>
        <v/>
      </c>
      <c r="C57" s="25">
        <f>IF(P_Density!C57&gt;Settings!$C$26,IF(Towers!C57*(Settings!$C$16/100)&lt;'Total Sites'!C57,('Total Sites'!C57-Towers!C57*(Settings!$C$16/100)),0),"-")</f>
        <v/>
      </c>
      <c r="D57" s="25">
        <f>IF(P_Density!D57&gt;Settings!$C$26,IF(Towers!D57*(Settings!$C$16/100)&lt;'Total Sites'!D57,('Total Sites'!D57-Towers!D57*(Settings!$C$16/100)),0),"-")</f>
        <v/>
      </c>
      <c r="E57" s="25">
        <f>IF(P_Density!E57&gt;Settings!$C$26,IF(Towers!E57*(Settings!$C$16/100)&lt;'Total Sites'!E57,('Total Sites'!E57-Towers!E57*(Settings!$C$16/100)),0),"-")</f>
        <v/>
      </c>
      <c r="F57" s="25">
        <f>IF(P_Density!F57&gt;Settings!$C$26,IF(Towers!F57*(Settings!$C$16/100)&lt;'Total Sites'!F57,('Total Sites'!F57-Towers!F57*(Settings!$C$16/100)),0),"-")</f>
        <v/>
      </c>
      <c r="G57" s="25">
        <f>IF(P_Density!G57&gt;Settings!$C$26,IF(Towers!G57*(Settings!$C$16/100)&lt;'Total Sites'!G57,('Total Sites'!G57-Towers!G57*(Settings!$C$16/100)),0),"-")</f>
        <v/>
      </c>
      <c r="H57" s="25">
        <f>IF(P_Density!H57&gt;Settings!$C$26,IF(Towers!H57*(Settings!$C$16/100)&lt;'Total Sites'!H57,('Total Sites'!H57-Towers!H57*(Settings!$C$16/100)),0),"-")</f>
        <v/>
      </c>
      <c r="I57" s="25">
        <f>IF(P_Density!I57&gt;Settings!$C$26,IF(Towers!I57*(Settings!$C$16/100)&lt;'Total Sites'!I57,('Total Sites'!I57-Towers!I57*(Settings!$C$16/100)),0),"-")</f>
        <v/>
      </c>
      <c r="J57" s="25">
        <f>IF(P_Density!J57&gt;Settings!$C$26,IF(Towers!J57*(Settings!$C$16/100)&lt;'Total Sites'!J57,('Total Sites'!J57-Towers!J57*(Settings!$C$16/100)),0),"-")</f>
        <v/>
      </c>
      <c r="K57" s="25">
        <f>IF(P_Density!K57&gt;Settings!$C$26,IF(Towers!K57*(Settings!$C$16/100)&lt;'Total Sites'!K57,('Total Sites'!K57-Towers!K57*(Settings!$C$16/100)),0),"-")</f>
        <v/>
      </c>
      <c r="L57" s="25">
        <f>IF(P_Density!L57&gt;Settings!$C$26,IF(Towers!L57*(Settings!$C$16/100)&lt;'Total Sites'!L57,('Total Sites'!L57-Towers!L57*(Settings!$C$16/100)),0),"-")</f>
        <v/>
      </c>
    </row>
    <row r="58">
      <c r="A58" s="16">
        <f>'Total Sites'!A58</f>
        <v/>
      </c>
      <c r="B58" s="16">
        <f>'Total Sites'!B58</f>
        <v/>
      </c>
      <c r="C58" s="25">
        <f>IF(P_Density!C58&gt;Settings!$C$26,IF(Towers!C58*(Settings!$C$16/100)&lt;'Total Sites'!C58,('Total Sites'!C58-Towers!C58*(Settings!$C$16/100)),0),"-")</f>
        <v/>
      </c>
      <c r="D58" s="25">
        <f>IF(P_Density!D58&gt;Settings!$C$26,IF(Towers!D58*(Settings!$C$16/100)&lt;'Total Sites'!D58,('Total Sites'!D58-Towers!D58*(Settings!$C$16/100)),0),"-")</f>
        <v/>
      </c>
      <c r="E58" s="25">
        <f>IF(P_Density!E58&gt;Settings!$C$26,IF(Towers!E58*(Settings!$C$16/100)&lt;'Total Sites'!E58,('Total Sites'!E58-Towers!E58*(Settings!$C$16/100)),0),"-")</f>
        <v/>
      </c>
      <c r="F58" s="25">
        <f>IF(P_Density!F58&gt;Settings!$C$26,IF(Towers!F58*(Settings!$C$16/100)&lt;'Total Sites'!F58,('Total Sites'!F58-Towers!F58*(Settings!$C$16/100)),0),"-")</f>
        <v/>
      </c>
      <c r="G58" s="25">
        <f>IF(P_Density!G58&gt;Settings!$C$26,IF(Towers!G58*(Settings!$C$16/100)&lt;'Total Sites'!G58,('Total Sites'!G58-Towers!G58*(Settings!$C$16/100)),0),"-")</f>
        <v/>
      </c>
      <c r="H58" s="25">
        <f>IF(P_Density!H58&gt;Settings!$C$26,IF(Towers!H58*(Settings!$C$16/100)&lt;'Total Sites'!H58,('Total Sites'!H58-Towers!H58*(Settings!$C$16/100)),0),"-")</f>
        <v/>
      </c>
      <c r="I58" s="25">
        <f>IF(P_Density!I58&gt;Settings!$C$26,IF(Towers!I58*(Settings!$C$16/100)&lt;'Total Sites'!I58,('Total Sites'!I58-Towers!I58*(Settings!$C$16/100)),0),"-")</f>
        <v/>
      </c>
      <c r="J58" s="25">
        <f>IF(P_Density!J58&gt;Settings!$C$26,IF(Towers!J58*(Settings!$C$16/100)&lt;'Total Sites'!J58,('Total Sites'!J58-Towers!J58*(Settings!$C$16/100)),0),"-")</f>
        <v/>
      </c>
      <c r="K58" s="25">
        <f>IF(P_Density!K58&gt;Settings!$C$26,IF(Towers!K58*(Settings!$C$16/100)&lt;'Total Sites'!K58,('Total Sites'!K58-Towers!K58*(Settings!$C$16/100)),0),"-")</f>
        <v/>
      </c>
      <c r="L58" s="25">
        <f>IF(P_Density!L58&gt;Settings!$C$26,IF(Towers!L58*(Settings!$C$16/100)&lt;'Total Sites'!L58,('Total Sites'!L58-Towers!L58*(Settings!$C$16/100)),0),"-")</f>
        <v/>
      </c>
    </row>
    <row r="59">
      <c r="A59" s="16">
        <f>'Total Sites'!A59</f>
        <v/>
      </c>
      <c r="B59" s="16">
        <f>'Total Sites'!B59</f>
        <v/>
      </c>
      <c r="C59" s="25">
        <f>IF(P_Density!C59&gt;Settings!$C$26,IF(Towers!C59*(Settings!$C$16/100)&lt;'Total Sites'!C59,('Total Sites'!C59-Towers!C59*(Settings!$C$16/100)),0),"-")</f>
        <v/>
      </c>
      <c r="D59" s="25">
        <f>IF(P_Density!D59&gt;Settings!$C$26,IF(Towers!D59*(Settings!$C$16/100)&lt;'Total Sites'!D59,('Total Sites'!D59-Towers!D59*(Settings!$C$16/100)),0),"-")</f>
        <v/>
      </c>
      <c r="E59" s="25">
        <f>IF(P_Density!E59&gt;Settings!$C$26,IF(Towers!E59*(Settings!$C$16/100)&lt;'Total Sites'!E59,('Total Sites'!E59-Towers!E59*(Settings!$C$16/100)),0),"-")</f>
        <v/>
      </c>
      <c r="F59" s="25">
        <f>IF(P_Density!F59&gt;Settings!$C$26,IF(Towers!F59*(Settings!$C$16/100)&lt;'Total Sites'!F59,('Total Sites'!F59-Towers!F59*(Settings!$C$16/100)),0),"-")</f>
        <v/>
      </c>
      <c r="G59" s="25">
        <f>IF(P_Density!G59&gt;Settings!$C$26,IF(Towers!G59*(Settings!$C$16/100)&lt;'Total Sites'!G59,('Total Sites'!G59-Towers!G59*(Settings!$C$16/100)),0),"-")</f>
        <v/>
      </c>
      <c r="H59" s="25">
        <f>IF(P_Density!H59&gt;Settings!$C$26,IF(Towers!H59*(Settings!$C$16/100)&lt;'Total Sites'!H59,('Total Sites'!H59-Towers!H59*(Settings!$C$16/100)),0),"-")</f>
        <v/>
      </c>
      <c r="I59" s="25">
        <f>IF(P_Density!I59&gt;Settings!$C$26,IF(Towers!I59*(Settings!$C$16/100)&lt;'Total Sites'!I59,('Total Sites'!I59-Towers!I59*(Settings!$C$16/100)),0),"-")</f>
        <v/>
      </c>
      <c r="J59" s="25">
        <f>IF(P_Density!J59&gt;Settings!$C$26,IF(Towers!J59*(Settings!$C$16/100)&lt;'Total Sites'!J59,('Total Sites'!J59-Towers!J59*(Settings!$C$16/100)),0),"-")</f>
        <v/>
      </c>
      <c r="K59" s="25">
        <f>IF(P_Density!K59&gt;Settings!$C$26,IF(Towers!K59*(Settings!$C$16/100)&lt;'Total Sites'!K59,('Total Sites'!K59-Towers!K59*(Settings!$C$16/100)),0),"-")</f>
        <v/>
      </c>
      <c r="L59" s="25">
        <f>IF(P_Density!L59&gt;Settings!$C$26,IF(Towers!L59*(Settings!$C$16/100)&lt;'Total Sites'!L59,('Total Sites'!L59-Towers!L59*(Settings!$C$16/100)),0),"-")</f>
        <v/>
      </c>
    </row>
    <row r="60">
      <c r="A60" s="16">
        <f>'Total Sites'!A60</f>
        <v/>
      </c>
      <c r="B60" s="16">
        <f>'Total Sites'!B60</f>
        <v/>
      </c>
      <c r="C60" s="25">
        <f>IF(P_Density!C60&gt;Settings!$C$26,IF(Towers!C60*(Settings!$C$16/100)&lt;'Total Sites'!C60,('Total Sites'!C60-Towers!C60*(Settings!$C$16/100)),0),"-")</f>
        <v/>
      </c>
      <c r="D60" s="25">
        <f>IF(P_Density!D60&gt;Settings!$C$26,IF(Towers!D60*(Settings!$C$16/100)&lt;'Total Sites'!D60,('Total Sites'!D60-Towers!D60*(Settings!$C$16/100)),0),"-")</f>
        <v/>
      </c>
      <c r="E60" s="25">
        <f>IF(P_Density!E60&gt;Settings!$C$26,IF(Towers!E60*(Settings!$C$16/100)&lt;'Total Sites'!E60,('Total Sites'!E60-Towers!E60*(Settings!$C$16/100)),0),"-")</f>
        <v/>
      </c>
      <c r="F60" s="25">
        <f>IF(P_Density!F60&gt;Settings!$C$26,IF(Towers!F60*(Settings!$C$16/100)&lt;'Total Sites'!F60,('Total Sites'!F60-Towers!F60*(Settings!$C$16/100)),0),"-")</f>
        <v/>
      </c>
      <c r="G60" s="25">
        <f>IF(P_Density!G60&gt;Settings!$C$26,IF(Towers!G60*(Settings!$C$16/100)&lt;'Total Sites'!G60,('Total Sites'!G60-Towers!G60*(Settings!$C$16/100)),0),"-")</f>
        <v/>
      </c>
      <c r="H60" s="25">
        <f>IF(P_Density!H60&gt;Settings!$C$26,IF(Towers!H60*(Settings!$C$16/100)&lt;'Total Sites'!H60,('Total Sites'!H60-Towers!H60*(Settings!$C$16/100)),0),"-")</f>
        <v/>
      </c>
      <c r="I60" s="25">
        <f>IF(P_Density!I60&gt;Settings!$C$26,IF(Towers!I60*(Settings!$C$16/100)&lt;'Total Sites'!I60,('Total Sites'!I60-Towers!I60*(Settings!$C$16/100)),0),"-")</f>
        <v/>
      </c>
      <c r="J60" s="25">
        <f>IF(P_Density!J60&gt;Settings!$C$26,IF(Towers!J60*(Settings!$C$16/100)&lt;'Total Sites'!J60,('Total Sites'!J60-Towers!J60*(Settings!$C$16/100)),0),"-")</f>
        <v/>
      </c>
      <c r="K60" s="25">
        <f>IF(P_Density!K60&gt;Settings!$C$26,IF(Towers!K60*(Settings!$C$16/100)&lt;'Total Sites'!K60,('Total Sites'!K60-Towers!K60*(Settings!$C$16/100)),0),"-")</f>
        <v/>
      </c>
      <c r="L60" s="25">
        <f>IF(P_Density!L60&gt;Settings!$C$26,IF(Towers!L60*(Settings!$C$16/100)&lt;'Total Sites'!L60,('Total Sites'!L60-Towers!L60*(Settings!$C$16/100)),0),"-")</f>
        <v/>
      </c>
    </row>
    <row r="61">
      <c r="A61" s="16">
        <f>'Total Sites'!A61</f>
        <v/>
      </c>
      <c r="B61" s="16">
        <f>'Total Sites'!B61</f>
        <v/>
      </c>
      <c r="C61" s="25">
        <f>IF(P_Density!C61&gt;Settings!$C$26,IF(Towers!C61*(Settings!$C$16/100)&lt;'Total Sites'!C61,('Total Sites'!C61-Towers!C61*(Settings!$C$16/100)),0),"-")</f>
        <v/>
      </c>
      <c r="D61" s="25">
        <f>IF(P_Density!D61&gt;Settings!$C$26,IF(Towers!D61*(Settings!$C$16/100)&lt;'Total Sites'!D61,('Total Sites'!D61-Towers!D61*(Settings!$C$16/100)),0),"-")</f>
        <v/>
      </c>
      <c r="E61" s="25">
        <f>IF(P_Density!E61&gt;Settings!$C$26,IF(Towers!E61*(Settings!$C$16/100)&lt;'Total Sites'!E61,('Total Sites'!E61-Towers!E61*(Settings!$C$16/100)),0),"-")</f>
        <v/>
      </c>
      <c r="F61" s="25">
        <f>IF(P_Density!F61&gt;Settings!$C$26,IF(Towers!F61*(Settings!$C$16/100)&lt;'Total Sites'!F61,('Total Sites'!F61-Towers!F61*(Settings!$C$16/100)),0),"-")</f>
        <v/>
      </c>
      <c r="G61" s="25">
        <f>IF(P_Density!G61&gt;Settings!$C$26,IF(Towers!G61*(Settings!$C$16/100)&lt;'Total Sites'!G61,('Total Sites'!G61-Towers!G61*(Settings!$C$16/100)),0),"-")</f>
        <v/>
      </c>
      <c r="H61" s="25">
        <f>IF(P_Density!H61&gt;Settings!$C$26,IF(Towers!H61*(Settings!$C$16/100)&lt;'Total Sites'!H61,('Total Sites'!H61-Towers!H61*(Settings!$C$16/100)),0),"-")</f>
        <v/>
      </c>
      <c r="I61" s="25">
        <f>IF(P_Density!I61&gt;Settings!$C$26,IF(Towers!I61*(Settings!$C$16/100)&lt;'Total Sites'!I61,('Total Sites'!I61-Towers!I61*(Settings!$C$16/100)),0),"-")</f>
        <v/>
      </c>
      <c r="J61" s="25">
        <f>IF(P_Density!J61&gt;Settings!$C$26,IF(Towers!J61*(Settings!$C$16/100)&lt;'Total Sites'!J61,('Total Sites'!J61-Towers!J61*(Settings!$C$16/100)),0),"-")</f>
        <v/>
      </c>
      <c r="K61" s="25">
        <f>IF(P_Density!K61&gt;Settings!$C$26,IF(Towers!K61*(Settings!$C$16/100)&lt;'Total Sites'!K61,('Total Sites'!K61-Towers!K61*(Settings!$C$16/100)),0),"-")</f>
        <v/>
      </c>
      <c r="L61" s="25">
        <f>IF(P_Density!L61&gt;Settings!$C$26,IF(Towers!L61*(Settings!$C$16/100)&lt;'Total Sites'!L61,('Total Sites'!L61-Towers!L61*(Settings!$C$16/100)),0),"-")</f>
        <v/>
      </c>
    </row>
    <row r="62">
      <c r="A62" s="16">
        <f>'Total Sites'!A62</f>
        <v/>
      </c>
      <c r="B62" s="16">
        <f>'Total Sites'!B62</f>
        <v/>
      </c>
      <c r="C62" s="25">
        <f>IF(P_Density!C62&gt;Settings!$C$26,IF(Towers!C62*(Settings!$C$16/100)&lt;'Total Sites'!C62,('Total Sites'!C62-Towers!C62*(Settings!$C$16/100)),0),"-")</f>
        <v/>
      </c>
      <c r="D62" s="25">
        <f>IF(P_Density!D62&gt;Settings!$C$26,IF(Towers!D62*(Settings!$C$16/100)&lt;'Total Sites'!D62,('Total Sites'!D62-Towers!D62*(Settings!$C$16/100)),0),"-")</f>
        <v/>
      </c>
      <c r="E62" s="25">
        <f>IF(P_Density!E62&gt;Settings!$C$26,IF(Towers!E62*(Settings!$C$16/100)&lt;'Total Sites'!E62,('Total Sites'!E62-Towers!E62*(Settings!$C$16/100)),0),"-")</f>
        <v/>
      </c>
      <c r="F62" s="25">
        <f>IF(P_Density!F62&gt;Settings!$C$26,IF(Towers!F62*(Settings!$C$16/100)&lt;'Total Sites'!F62,('Total Sites'!F62-Towers!F62*(Settings!$C$16/100)),0),"-")</f>
        <v/>
      </c>
      <c r="G62" s="25">
        <f>IF(P_Density!G62&gt;Settings!$C$26,IF(Towers!G62*(Settings!$C$16/100)&lt;'Total Sites'!G62,('Total Sites'!G62-Towers!G62*(Settings!$C$16/100)),0),"-")</f>
        <v/>
      </c>
      <c r="H62" s="25">
        <f>IF(P_Density!H62&gt;Settings!$C$26,IF(Towers!H62*(Settings!$C$16/100)&lt;'Total Sites'!H62,('Total Sites'!H62-Towers!H62*(Settings!$C$16/100)),0),"-")</f>
        <v/>
      </c>
      <c r="I62" s="25">
        <f>IF(P_Density!I62&gt;Settings!$C$26,IF(Towers!I62*(Settings!$C$16/100)&lt;'Total Sites'!I62,('Total Sites'!I62-Towers!I62*(Settings!$C$16/100)),0),"-")</f>
        <v/>
      </c>
      <c r="J62" s="25">
        <f>IF(P_Density!J62&gt;Settings!$C$26,IF(Towers!J62*(Settings!$C$16/100)&lt;'Total Sites'!J62,('Total Sites'!J62-Towers!J62*(Settings!$C$16/100)),0),"-")</f>
        <v/>
      </c>
      <c r="K62" s="25">
        <f>IF(P_Density!K62&gt;Settings!$C$26,IF(Towers!K62*(Settings!$C$16/100)&lt;'Total Sites'!K62,('Total Sites'!K62-Towers!K62*(Settings!$C$16/100)),0),"-")</f>
        <v/>
      </c>
      <c r="L62" s="25">
        <f>IF(P_Density!L62&gt;Settings!$C$26,IF(Towers!L62*(Settings!$C$16/100)&lt;'Total Sites'!L62,('Total Sites'!L62-Towers!L62*(Settings!$C$16/100)),0),"-")</f>
        <v/>
      </c>
    </row>
    <row r="63">
      <c r="A63" s="16">
        <f>'Total Sites'!A63</f>
        <v/>
      </c>
      <c r="B63" s="16">
        <f>'Total Sites'!B63</f>
        <v/>
      </c>
      <c r="C63" s="25">
        <f>IF(P_Density!C63&gt;Settings!$C$26,IF(Towers!C63*(Settings!$C$16/100)&lt;'Total Sites'!C63,('Total Sites'!C63-Towers!C63*(Settings!$C$16/100)),0),"-")</f>
        <v/>
      </c>
      <c r="D63" s="25">
        <f>IF(P_Density!D63&gt;Settings!$C$26,IF(Towers!D63*(Settings!$C$16/100)&lt;'Total Sites'!D63,('Total Sites'!D63-Towers!D63*(Settings!$C$16/100)),0),"-")</f>
        <v/>
      </c>
      <c r="E63" s="25">
        <f>IF(P_Density!E63&gt;Settings!$C$26,IF(Towers!E63*(Settings!$C$16/100)&lt;'Total Sites'!E63,('Total Sites'!E63-Towers!E63*(Settings!$C$16/100)),0),"-")</f>
        <v/>
      </c>
      <c r="F63" s="25">
        <f>IF(P_Density!F63&gt;Settings!$C$26,IF(Towers!F63*(Settings!$C$16/100)&lt;'Total Sites'!F63,('Total Sites'!F63-Towers!F63*(Settings!$C$16/100)),0),"-")</f>
        <v/>
      </c>
      <c r="G63" s="25">
        <f>IF(P_Density!G63&gt;Settings!$C$26,IF(Towers!G63*(Settings!$C$16/100)&lt;'Total Sites'!G63,('Total Sites'!G63-Towers!G63*(Settings!$C$16/100)),0),"-")</f>
        <v/>
      </c>
      <c r="H63" s="25">
        <f>IF(P_Density!H63&gt;Settings!$C$26,IF(Towers!H63*(Settings!$C$16/100)&lt;'Total Sites'!H63,('Total Sites'!H63-Towers!H63*(Settings!$C$16/100)),0),"-")</f>
        <v/>
      </c>
      <c r="I63" s="25">
        <f>IF(P_Density!I63&gt;Settings!$C$26,IF(Towers!I63*(Settings!$C$16/100)&lt;'Total Sites'!I63,('Total Sites'!I63-Towers!I63*(Settings!$C$16/100)),0),"-")</f>
        <v/>
      </c>
      <c r="J63" s="25">
        <f>IF(P_Density!J63&gt;Settings!$C$26,IF(Towers!J63*(Settings!$C$16/100)&lt;'Total Sites'!J63,('Total Sites'!J63-Towers!J63*(Settings!$C$16/100)),0),"-")</f>
        <v/>
      </c>
      <c r="K63" s="25">
        <f>IF(P_Density!K63&gt;Settings!$C$26,IF(Towers!K63*(Settings!$C$16/100)&lt;'Total Sites'!K63,('Total Sites'!K63-Towers!K63*(Settings!$C$16/100)),0),"-")</f>
        <v/>
      </c>
      <c r="L63" s="25">
        <f>IF(P_Density!L63&gt;Settings!$C$26,IF(Towers!L63*(Settings!$C$16/100)&lt;'Total Sites'!L63,('Total Sites'!L63-Towers!L63*(Settings!$C$16/100)),0),"-")</f>
        <v/>
      </c>
    </row>
    <row r="64">
      <c r="A64" s="16">
        <f>'Total Sites'!A64</f>
        <v/>
      </c>
      <c r="B64" s="16">
        <f>'Total Sites'!B64</f>
        <v/>
      </c>
      <c r="C64" s="25">
        <f>IF(P_Density!C64&gt;Settings!$C$26,IF(Towers!C64*(Settings!$C$16/100)&lt;'Total Sites'!C64,('Total Sites'!C64-Towers!C64*(Settings!$C$16/100)),0),"-")</f>
        <v/>
      </c>
      <c r="D64" s="25">
        <f>IF(P_Density!D64&gt;Settings!$C$26,IF(Towers!D64*(Settings!$C$16/100)&lt;'Total Sites'!D64,('Total Sites'!D64-Towers!D64*(Settings!$C$16/100)),0),"-")</f>
        <v/>
      </c>
      <c r="E64" s="25">
        <f>IF(P_Density!E64&gt;Settings!$C$26,IF(Towers!E64*(Settings!$C$16/100)&lt;'Total Sites'!E64,('Total Sites'!E64-Towers!E64*(Settings!$C$16/100)),0),"-")</f>
        <v/>
      </c>
      <c r="F64" s="25">
        <f>IF(P_Density!F64&gt;Settings!$C$26,IF(Towers!F64*(Settings!$C$16/100)&lt;'Total Sites'!F64,('Total Sites'!F64-Towers!F64*(Settings!$C$16/100)),0),"-")</f>
        <v/>
      </c>
      <c r="G64" s="25">
        <f>IF(P_Density!G64&gt;Settings!$C$26,IF(Towers!G64*(Settings!$C$16/100)&lt;'Total Sites'!G64,('Total Sites'!G64-Towers!G64*(Settings!$C$16/100)),0),"-")</f>
        <v/>
      </c>
      <c r="H64" s="25">
        <f>IF(P_Density!H64&gt;Settings!$C$26,IF(Towers!H64*(Settings!$C$16/100)&lt;'Total Sites'!H64,('Total Sites'!H64-Towers!H64*(Settings!$C$16/100)),0),"-")</f>
        <v/>
      </c>
      <c r="I64" s="25">
        <f>IF(P_Density!I64&gt;Settings!$C$26,IF(Towers!I64*(Settings!$C$16/100)&lt;'Total Sites'!I64,('Total Sites'!I64-Towers!I64*(Settings!$C$16/100)),0),"-")</f>
        <v/>
      </c>
      <c r="J64" s="25">
        <f>IF(P_Density!J64&gt;Settings!$C$26,IF(Towers!J64*(Settings!$C$16/100)&lt;'Total Sites'!J64,('Total Sites'!J64-Towers!J64*(Settings!$C$16/100)),0),"-")</f>
        <v/>
      </c>
      <c r="K64" s="25">
        <f>IF(P_Density!K64&gt;Settings!$C$26,IF(Towers!K64*(Settings!$C$16/100)&lt;'Total Sites'!K64,('Total Sites'!K64-Towers!K64*(Settings!$C$16/100)),0),"-")</f>
        <v/>
      </c>
      <c r="L64" s="25">
        <f>IF(P_Density!L64&gt;Settings!$C$26,IF(Towers!L64*(Settings!$C$16/100)&lt;'Total Sites'!L64,('Total Sites'!L64-Towers!L64*(Settings!$C$16/100)),0),"-")</f>
        <v/>
      </c>
    </row>
    <row r="65">
      <c r="A65" s="16">
        <f>'Total Sites'!A65</f>
        <v/>
      </c>
      <c r="B65" s="16">
        <f>'Total Sites'!B65</f>
        <v/>
      </c>
      <c r="C65" s="25">
        <f>IF(P_Density!C65&gt;Settings!$C$26,IF(Towers!C65*(Settings!$C$16/100)&lt;'Total Sites'!C65,('Total Sites'!C65-Towers!C65*(Settings!$C$16/100)),0),"-")</f>
        <v/>
      </c>
      <c r="D65" s="25">
        <f>IF(P_Density!D65&gt;Settings!$C$26,IF(Towers!D65*(Settings!$C$16/100)&lt;'Total Sites'!D65,('Total Sites'!D65-Towers!D65*(Settings!$C$16/100)),0),"-")</f>
        <v/>
      </c>
      <c r="E65" s="25">
        <f>IF(P_Density!E65&gt;Settings!$C$26,IF(Towers!E65*(Settings!$C$16/100)&lt;'Total Sites'!E65,('Total Sites'!E65-Towers!E65*(Settings!$C$16/100)),0),"-")</f>
        <v/>
      </c>
      <c r="F65" s="25">
        <f>IF(P_Density!F65&gt;Settings!$C$26,IF(Towers!F65*(Settings!$C$16/100)&lt;'Total Sites'!F65,('Total Sites'!F65-Towers!F65*(Settings!$C$16/100)),0),"-")</f>
        <v/>
      </c>
      <c r="G65" s="25">
        <f>IF(P_Density!G65&gt;Settings!$C$26,IF(Towers!G65*(Settings!$C$16/100)&lt;'Total Sites'!G65,('Total Sites'!G65-Towers!G65*(Settings!$C$16/100)),0),"-")</f>
        <v/>
      </c>
      <c r="H65" s="25">
        <f>IF(P_Density!H65&gt;Settings!$C$26,IF(Towers!H65*(Settings!$C$16/100)&lt;'Total Sites'!H65,('Total Sites'!H65-Towers!H65*(Settings!$C$16/100)),0),"-")</f>
        <v/>
      </c>
      <c r="I65" s="25">
        <f>IF(P_Density!I65&gt;Settings!$C$26,IF(Towers!I65*(Settings!$C$16/100)&lt;'Total Sites'!I65,('Total Sites'!I65-Towers!I65*(Settings!$C$16/100)),0),"-")</f>
        <v/>
      </c>
      <c r="J65" s="25">
        <f>IF(P_Density!J65&gt;Settings!$C$26,IF(Towers!J65*(Settings!$C$16/100)&lt;'Total Sites'!J65,('Total Sites'!J65-Towers!J65*(Settings!$C$16/100)),0),"-")</f>
        <v/>
      </c>
      <c r="K65" s="25">
        <f>IF(P_Density!K65&gt;Settings!$C$26,IF(Towers!K65*(Settings!$C$16/100)&lt;'Total Sites'!K65,('Total Sites'!K65-Towers!K65*(Settings!$C$16/100)),0),"-")</f>
        <v/>
      </c>
      <c r="L65" s="25">
        <f>IF(P_Density!L65&gt;Settings!$C$26,IF(Towers!L65*(Settings!$C$16/100)&lt;'Total Sites'!L65,('Total Sites'!L65-Towers!L65*(Settings!$C$16/100)),0),"-")</f>
        <v/>
      </c>
    </row>
    <row r="66">
      <c r="A66" s="16">
        <f>'Total Sites'!A66</f>
        <v/>
      </c>
      <c r="B66" s="16">
        <f>'Total Sites'!B66</f>
        <v/>
      </c>
      <c r="C66" s="25">
        <f>IF(P_Density!C66&gt;Settings!$C$26,IF(Towers!C66*(Settings!$C$16/100)&lt;'Total Sites'!C66,('Total Sites'!C66-Towers!C66*(Settings!$C$16/100)),0),"-")</f>
        <v/>
      </c>
      <c r="D66" s="25">
        <f>IF(P_Density!D66&gt;Settings!$C$26,IF(Towers!D66*(Settings!$C$16/100)&lt;'Total Sites'!D66,('Total Sites'!D66-Towers!D66*(Settings!$C$16/100)),0),"-")</f>
        <v/>
      </c>
      <c r="E66" s="25">
        <f>IF(P_Density!E66&gt;Settings!$C$26,IF(Towers!E66*(Settings!$C$16/100)&lt;'Total Sites'!E66,('Total Sites'!E66-Towers!E66*(Settings!$C$16/100)),0),"-")</f>
        <v/>
      </c>
      <c r="F66" s="25">
        <f>IF(P_Density!F66&gt;Settings!$C$26,IF(Towers!F66*(Settings!$C$16/100)&lt;'Total Sites'!F66,('Total Sites'!F66-Towers!F66*(Settings!$C$16/100)),0),"-")</f>
        <v/>
      </c>
      <c r="G66" s="25">
        <f>IF(P_Density!G66&gt;Settings!$C$26,IF(Towers!G66*(Settings!$C$16/100)&lt;'Total Sites'!G66,('Total Sites'!G66-Towers!G66*(Settings!$C$16/100)),0),"-")</f>
        <v/>
      </c>
      <c r="H66" s="25">
        <f>IF(P_Density!H66&gt;Settings!$C$26,IF(Towers!H66*(Settings!$C$16/100)&lt;'Total Sites'!H66,('Total Sites'!H66-Towers!H66*(Settings!$C$16/100)),0),"-")</f>
        <v/>
      </c>
      <c r="I66" s="25">
        <f>IF(P_Density!I66&gt;Settings!$C$26,IF(Towers!I66*(Settings!$C$16/100)&lt;'Total Sites'!I66,('Total Sites'!I66-Towers!I66*(Settings!$C$16/100)),0),"-")</f>
        <v/>
      </c>
      <c r="J66" s="25">
        <f>IF(P_Density!J66&gt;Settings!$C$26,IF(Towers!J66*(Settings!$C$16/100)&lt;'Total Sites'!J66,('Total Sites'!J66-Towers!J66*(Settings!$C$16/100)),0),"-")</f>
        <v/>
      </c>
      <c r="K66" s="25">
        <f>IF(P_Density!K66&gt;Settings!$C$26,IF(Towers!K66*(Settings!$C$16/100)&lt;'Total Sites'!K66,('Total Sites'!K66-Towers!K66*(Settings!$C$16/100)),0),"-")</f>
        <v/>
      </c>
      <c r="L66" s="25">
        <f>IF(P_Density!L66&gt;Settings!$C$26,IF(Towers!L66*(Settings!$C$16/100)&lt;'Total Sites'!L66,('Total Sites'!L66-Towers!L66*(Settings!$C$16/100)),0),"-")</f>
        <v/>
      </c>
    </row>
    <row r="67">
      <c r="A67" s="16">
        <f>'Total Sites'!A67</f>
        <v/>
      </c>
      <c r="B67" s="16">
        <f>'Total Sites'!B67</f>
        <v/>
      </c>
      <c r="C67" s="25">
        <f>IF(P_Density!C67&gt;Settings!$C$26,IF(Towers!C67*(Settings!$C$16/100)&lt;'Total Sites'!C67,('Total Sites'!C67-Towers!C67*(Settings!$C$16/100)),0),"-")</f>
        <v/>
      </c>
      <c r="D67" s="25">
        <f>IF(P_Density!D67&gt;Settings!$C$26,IF(Towers!D67*(Settings!$C$16/100)&lt;'Total Sites'!D67,('Total Sites'!D67-Towers!D67*(Settings!$C$16/100)),0),"-")</f>
        <v/>
      </c>
      <c r="E67" s="25">
        <f>IF(P_Density!E67&gt;Settings!$C$26,IF(Towers!E67*(Settings!$C$16/100)&lt;'Total Sites'!E67,('Total Sites'!E67-Towers!E67*(Settings!$C$16/100)),0),"-")</f>
        <v/>
      </c>
      <c r="F67" s="25">
        <f>IF(P_Density!F67&gt;Settings!$C$26,IF(Towers!F67*(Settings!$C$16/100)&lt;'Total Sites'!F67,('Total Sites'!F67-Towers!F67*(Settings!$C$16/100)),0),"-")</f>
        <v/>
      </c>
      <c r="G67" s="25">
        <f>IF(P_Density!G67&gt;Settings!$C$26,IF(Towers!G67*(Settings!$C$16/100)&lt;'Total Sites'!G67,('Total Sites'!G67-Towers!G67*(Settings!$C$16/100)),0),"-")</f>
        <v/>
      </c>
      <c r="H67" s="25">
        <f>IF(P_Density!H67&gt;Settings!$C$26,IF(Towers!H67*(Settings!$C$16/100)&lt;'Total Sites'!H67,('Total Sites'!H67-Towers!H67*(Settings!$C$16/100)),0),"-")</f>
        <v/>
      </c>
      <c r="I67" s="25">
        <f>IF(P_Density!I67&gt;Settings!$C$26,IF(Towers!I67*(Settings!$C$16/100)&lt;'Total Sites'!I67,('Total Sites'!I67-Towers!I67*(Settings!$C$16/100)),0),"-")</f>
        <v/>
      </c>
      <c r="J67" s="25">
        <f>IF(P_Density!J67&gt;Settings!$C$26,IF(Towers!J67*(Settings!$C$16/100)&lt;'Total Sites'!J67,('Total Sites'!J67-Towers!J67*(Settings!$C$16/100)),0),"-")</f>
        <v/>
      </c>
      <c r="K67" s="25">
        <f>IF(P_Density!K67&gt;Settings!$C$26,IF(Towers!K67*(Settings!$C$16/100)&lt;'Total Sites'!K67,('Total Sites'!K67-Towers!K67*(Settings!$C$16/100)),0),"-")</f>
        <v/>
      </c>
      <c r="L67" s="25">
        <f>IF(P_Density!L67&gt;Settings!$C$26,IF(Towers!L67*(Settings!$C$16/100)&lt;'Total Sites'!L67,('Total Sites'!L67-Towers!L67*(Settings!$C$16/100)),0),"-")</f>
        <v/>
      </c>
    </row>
    <row r="68">
      <c r="A68" s="16">
        <f>'Total Sites'!A68</f>
        <v/>
      </c>
      <c r="B68" s="16">
        <f>'Total Sites'!B68</f>
        <v/>
      </c>
      <c r="C68" s="25">
        <f>IF(P_Density!C68&gt;Settings!$C$26,IF(Towers!C68*(Settings!$C$16/100)&lt;'Total Sites'!C68,('Total Sites'!C68-Towers!C68*(Settings!$C$16/100)),0),"-")</f>
        <v/>
      </c>
      <c r="D68" s="25">
        <f>IF(P_Density!D68&gt;Settings!$C$26,IF(Towers!D68*(Settings!$C$16/100)&lt;'Total Sites'!D68,('Total Sites'!D68-Towers!D68*(Settings!$C$16/100)),0),"-")</f>
        <v/>
      </c>
      <c r="E68" s="25">
        <f>IF(P_Density!E68&gt;Settings!$C$26,IF(Towers!E68*(Settings!$C$16/100)&lt;'Total Sites'!E68,('Total Sites'!E68-Towers!E68*(Settings!$C$16/100)),0),"-")</f>
        <v/>
      </c>
      <c r="F68" s="25">
        <f>IF(P_Density!F68&gt;Settings!$C$26,IF(Towers!F68*(Settings!$C$16/100)&lt;'Total Sites'!F68,('Total Sites'!F68-Towers!F68*(Settings!$C$16/100)),0),"-")</f>
        <v/>
      </c>
      <c r="G68" s="25">
        <f>IF(P_Density!G68&gt;Settings!$C$26,IF(Towers!G68*(Settings!$C$16/100)&lt;'Total Sites'!G68,('Total Sites'!G68-Towers!G68*(Settings!$C$16/100)),0),"-")</f>
        <v/>
      </c>
      <c r="H68" s="25">
        <f>IF(P_Density!H68&gt;Settings!$C$26,IF(Towers!H68*(Settings!$C$16/100)&lt;'Total Sites'!H68,('Total Sites'!H68-Towers!H68*(Settings!$C$16/100)),0),"-")</f>
        <v/>
      </c>
      <c r="I68" s="25">
        <f>IF(P_Density!I68&gt;Settings!$C$26,IF(Towers!I68*(Settings!$C$16/100)&lt;'Total Sites'!I68,('Total Sites'!I68-Towers!I68*(Settings!$C$16/100)),0),"-")</f>
        <v/>
      </c>
      <c r="J68" s="25">
        <f>IF(P_Density!J68&gt;Settings!$C$26,IF(Towers!J68*(Settings!$C$16/100)&lt;'Total Sites'!J68,('Total Sites'!J68-Towers!J68*(Settings!$C$16/100)),0),"-")</f>
        <v/>
      </c>
      <c r="K68" s="25">
        <f>IF(P_Density!K68&gt;Settings!$C$26,IF(Towers!K68*(Settings!$C$16/100)&lt;'Total Sites'!K68,('Total Sites'!K68-Towers!K68*(Settings!$C$16/100)),0),"-")</f>
        <v/>
      </c>
      <c r="L68" s="25">
        <f>IF(P_Density!L68&gt;Settings!$C$26,IF(Towers!L68*(Settings!$C$16/100)&lt;'Total Sites'!L68,('Total Sites'!L68-Towers!L68*(Settings!$C$16/100)),0),"-")</f>
        <v/>
      </c>
    </row>
    <row r="69">
      <c r="A69" s="16">
        <f>'Total Sites'!A69</f>
        <v/>
      </c>
      <c r="B69" s="16">
        <f>'Total Sites'!B69</f>
        <v/>
      </c>
      <c r="C69" s="25">
        <f>IF(P_Density!C69&gt;Settings!$C$26,IF(Towers!C69*(Settings!$C$16/100)&lt;'Total Sites'!C69,('Total Sites'!C69-Towers!C69*(Settings!$C$16/100)),0),"-")</f>
        <v/>
      </c>
      <c r="D69" s="25">
        <f>IF(P_Density!D69&gt;Settings!$C$26,IF(Towers!D69*(Settings!$C$16/100)&lt;'Total Sites'!D69,('Total Sites'!D69-Towers!D69*(Settings!$C$16/100)),0),"-")</f>
        <v/>
      </c>
      <c r="E69" s="25">
        <f>IF(P_Density!E69&gt;Settings!$C$26,IF(Towers!E69*(Settings!$C$16/100)&lt;'Total Sites'!E69,('Total Sites'!E69-Towers!E69*(Settings!$C$16/100)),0),"-")</f>
        <v/>
      </c>
      <c r="F69" s="25">
        <f>IF(P_Density!F69&gt;Settings!$C$26,IF(Towers!F69*(Settings!$C$16/100)&lt;'Total Sites'!F69,('Total Sites'!F69-Towers!F69*(Settings!$C$16/100)),0),"-")</f>
        <v/>
      </c>
      <c r="G69" s="25">
        <f>IF(P_Density!G69&gt;Settings!$C$26,IF(Towers!G69*(Settings!$C$16/100)&lt;'Total Sites'!G69,('Total Sites'!G69-Towers!G69*(Settings!$C$16/100)),0),"-")</f>
        <v/>
      </c>
      <c r="H69" s="25">
        <f>IF(P_Density!H69&gt;Settings!$C$26,IF(Towers!H69*(Settings!$C$16/100)&lt;'Total Sites'!H69,('Total Sites'!H69-Towers!H69*(Settings!$C$16/100)),0),"-")</f>
        <v/>
      </c>
      <c r="I69" s="25">
        <f>IF(P_Density!I69&gt;Settings!$C$26,IF(Towers!I69*(Settings!$C$16/100)&lt;'Total Sites'!I69,('Total Sites'!I69-Towers!I69*(Settings!$C$16/100)),0),"-")</f>
        <v/>
      </c>
      <c r="J69" s="25">
        <f>IF(P_Density!J69&gt;Settings!$C$26,IF(Towers!J69*(Settings!$C$16/100)&lt;'Total Sites'!J69,('Total Sites'!J69-Towers!J69*(Settings!$C$16/100)),0),"-")</f>
        <v/>
      </c>
      <c r="K69" s="25">
        <f>IF(P_Density!K69&gt;Settings!$C$26,IF(Towers!K69*(Settings!$C$16/100)&lt;'Total Sites'!K69,('Total Sites'!K69-Towers!K69*(Settings!$C$16/100)),0),"-")</f>
        <v/>
      </c>
      <c r="L69" s="25">
        <f>IF(P_Density!L69&gt;Settings!$C$26,IF(Towers!L69*(Settings!$C$16/100)&lt;'Total Sites'!L69,('Total Sites'!L69-Towers!L69*(Settings!$C$16/100)),0),"-")</f>
        <v/>
      </c>
    </row>
    <row r="70">
      <c r="A70" s="16">
        <f>'Total Sites'!A70</f>
        <v/>
      </c>
      <c r="B70" s="16">
        <f>'Total Sites'!B70</f>
        <v/>
      </c>
      <c r="C70" s="25">
        <f>IF(P_Density!C70&gt;Settings!$C$26,IF(Towers!C70*(Settings!$C$16/100)&lt;'Total Sites'!C70,('Total Sites'!C70-Towers!C70*(Settings!$C$16/100)),0),"-")</f>
        <v/>
      </c>
      <c r="D70" s="25">
        <f>IF(P_Density!D70&gt;Settings!$C$26,IF(Towers!D70*(Settings!$C$16/100)&lt;'Total Sites'!D70,('Total Sites'!D70-Towers!D70*(Settings!$C$16/100)),0),"-")</f>
        <v/>
      </c>
      <c r="E70" s="25">
        <f>IF(P_Density!E70&gt;Settings!$C$26,IF(Towers!E70*(Settings!$C$16/100)&lt;'Total Sites'!E70,('Total Sites'!E70-Towers!E70*(Settings!$C$16/100)),0),"-")</f>
        <v/>
      </c>
      <c r="F70" s="25">
        <f>IF(P_Density!F70&gt;Settings!$C$26,IF(Towers!F70*(Settings!$C$16/100)&lt;'Total Sites'!F70,('Total Sites'!F70-Towers!F70*(Settings!$C$16/100)),0),"-")</f>
        <v/>
      </c>
      <c r="G70" s="25">
        <f>IF(P_Density!G70&gt;Settings!$C$26,IF(Towers!G70*(Settings!$C$16/100)&lt;'Total Sites'!G70,('Total Sites'!G70-Towers!G70*(Settings!$C$16/100)),0),"-")</f>
        <v/>
      </c>
      <c r="H70" s="25">
        <f>IF(P_Density!H70&gt;Settings!$C$26,IF(Towers!H70*(Settings!$C$16/100)&lt;'Total Sites'!H70,('Total Sites'!H70-Towers!H70*(Settings!$C$16/100)),0),"-")</f>
        <v/>
      </c>
      <c r="I70" s="25">
        <f>IF(P_Density!I70&gt;Settings!$C$26,IF(Towers!I70*(Settings!$C$16/100)&lt;'Total Sites'!I70,('Total Sites'!I70-Towers!I70*(Settings!$C$16/100)),0),"-")</f>
        <v/>
      </c>
      <c r="J70" s="25">
        <f>IF(P_Density!J70&gt;Settings!$C$26,IF(Towers!J70*(Settings!$C$16/100)&lt;'Total Sites'!J70,('Total Sites'!J70-Towers!J70*(Settings!$C$16/100)),0),"-")</f>
        <v/>
      </c>
      <c r="K70" s="25">
        <f>IF(P_Density!K70&gt;Settings!$C$26,IF(Towers!K70*(Settings!$C$16/100)&lt;'Total Sites'!K70,('Total Sites'!K70-Towers!K70*(Settings!$C$16/100)),0),"-")</f>
        <v/>
      </c>
      <c r="L70" s="25">
        <f>IF(P_Density!L70&gt;Settings!$C$26,IF(Towers!L70*(Settings!$C$16/100)&lt;'Total Sites'!L70,('Total Sites'!L70-Towers!L70*(Settings!$C$16/100)),0),"-")</f>
        <v/>
      </c>
    </row>
    <row r="71">
      <c r="A71" s="16">
        <f>'Total Sites'!A71</f>
        <v/>
      </c>
      <c r="B71" s="16">
        <f>'Total Sites'!B71</f>
        <v/>
      </c>
      <c r="C71" s="25">
        <f>IF(P_Density!C71&gt;Settings!$C$26,IF(Towers!C71*(Settings!$C$16/100)&lt;'Total Sites'!C71,('Total Sites'!C71-Towers!C71*(Settings!$C$16/100)),0),"-")</f>
        <v/>
      </c>
      <c r="D71" s="25">
        <f>IF(P_Density!D71&gt;Settings!$C$26,IF(Towers!D71*(Settings!$C$16/100)&lt;'Total Sites'!D71,('Total Sites'!D71-Towers!D71*(Settings!$C$16/100)),0),"-")</f>
        <v/>
      </c>
      <c r="E71" s="25">
        <f>IF(P_Density!E71&gt;Settings!$C$26,IF(Towers!E71*(Settings!$C$16/100)&lt;'Total Sites'!E71,('Total Sites'!E71-Towers!E71*(Settings!$C$16/100)),0),"-")</f>
        <v/>
      </c>
      <c r="F71" s="25">
        <f>IF(P_Density!F71&gt;Settings!$C$26,IF(Towers!F71*(Settings!$C$16/100)&lt;'Total Sites'!F71,('Total Sites'!F71-Towers!F71*(Settings!$C$16/100)),0),"-")</f>
        <v/>
      </c>
      <c r="G71" s="25">
        <f>IF(P_Density!G71&gt;Settings!$C$26,IF(Towers!G71*(Settings!$C$16/100)&lt;'Total Sites'!G71,('Total Sites'!G71-Towers!G71*(Settings!$C$16/100)),0),"-")</f>
        <v/>
      </c>
      <c r="H71" s="25">
        <f>IF(P_Density!H71&gt;Settings!$C$26,IF(Towers!H71*(Settings!$C$16/100)&lt;'Total Sites'!H71,('Total Sites'!H71-Towers!H71*(Settings!$C$16/100)),0),"-")</f>
        <v/>
      </c>
      <c r="I71" s="25">
        <f>IF(P_Density!I71&gt;Settings!$C$26,IF(Towers!I71*(Settings!$C$16/100)&lt;'Total Sites'!I71,('Total Sites'!I71-Towers!I71*(Settings!$C$16/100)),0),"-")</f>
        <v/>
      </c>
      <c r="J71" s="25">
        <f>IF(P_Density!J71&gt;Settings!$C$26,IF(Towers!J71*(Settings!$C$16/100)&lt;'Total Sites'!J71,('Total Sites'!J71-Towers!J71*(Settings!$C$16/100)),0),"-")</f>
        <v/>
      </c>
      <c r="K71" s="25">
        <f>IF(P_Density!K71&gt;Settings!$C$26,IF(Towers!K71*(Settings!$C$16/100)&lt;'Total Sites'!K71,('Total Sites'!K71-Towers!K71*(Settings!$C$16/100)),0),"-")</f>
        <v/>
      </c>
      <c r="L71" s="25">
        <f>IF(P_Density!L71&gt;Settings!$C$26,IF(Towers!L71*(Settings!$C$16/100)&lt;'Total Sites'!L71,('Total Sites'!L71-Towers!L71*(Settings!$C$16/100)),0),"-")</f>
        <v/>
      </c>
    </row>
    <row r="72">
      <c r="A72" s="16">
        <f>'Total Sites'!A72</f>
        <v/>
      </c>
      <c r="B72" s="16">
        <f>'Total Sites'!B72</f>
        <v/>
      </c>
      <c r="C72" s="25">
        <f>IF(P_Density!C72&gt;Settings!$C$26,IF(Towers!C72*(Settings!$C$16/100)&lt;'Total Sites'!C72,('Total Sites'!C72-Towers!C72*(Settings!$C$16/100)),0),"-")</f>
        <v/>
      </c>
      <c r="D72" s="25">
        <f>IF(P_Density!D72&gt;Settings!$C$26,IF(Towers!D72*(Settings!$C$16/100)&lt;'Total Sites'!D72,('Total Sites'!D72-Towers!D72*(Settings!$C$16/100)),0),"-")</f>
        <v/>
      </c>
      <c r="E72" s="25">
        <f>IF(P_Density!E72&gt;Settings!$C$26,IF(Towers!E72*(Settings!$C$16/100)&lt;'Total Sites'!E72,('Total Sites'!E72-Towers!E72*(Settings!$C$16/100)),0),"-")</f>
        <v/>
      </c>
      <c r="F72" s="25">
        <f>IF(P_Density!F72&gt;Settings!$C$26,IF(Towers!F72*(Settings!$C$16/100)&lt;'Total Sites'!F72,('Total Sites'!F72-Towers!F72*(Settings!$C$16/100)),0),"-")</f>
        <v/>
      </c>
      <c r="G72" s="25">
        <f>IF(P_Density!G72&gt;Settings!$C$26,IF(Towers!G72*(Settings!$C$16/100)&lt;'Total Sites'!G72,('Total Sites'!G72-Towers!G72*(Settings!$C$16/100)),0),"-")</f>
        <v/>
      </c>
      <c r="H72" s="25">
        <f>IF(P_Density!H72&gt;Settings!$C$26,IF(Towers!H72*(Settings!$C$16/100)&lt;'Total Sites'!H72,('Total Sites'!H72-Towers!H72*(Settings!$C$16/100)),0),"-")</f>
        <v/>
      </c>
      <c r="I72" s="25">
        <f>IF(P_Density!I72&gt;Settings!$C$26,IF(Towers!I72*(Settings!$C$16/100)&lt;'Total Sites'!I72,('Total Sites'!I72-Towers!I72*(Settings!$C$16/100)),0),"-")</f>
        <v/>
      </c>
      <c r="J72" s="25">
        <f>IF(P_Density!J72&gt;Settings!$C$26,IF(Towers!J72*(Settings!$C$16/100)&lt;'Total Sites'!J72,('Total Sites'!J72-Towers!J72*(Settings!$C$16/100)),0),"-")</f>
        <v/>
      </c>
      <c r="K72" s="25">
        <f>IF(P_Density!K72&gt;Settings!$C$26,IF(Towers!K72*(Settings!$C$16/100)&lt;'Total Sites'!K72,('Total Sites'!K72-Towers!K72*(Settings!$C$16/100)),0),"-")</f>
        <v/>
      </c>
      <c r="L72" s="25">
        <f>IF(P_Density!L72&gt;Settings!$C$26,IF(Towers!L72*(Settings!$C$16/100)&lt;'Total Sites'!L72,('Total Sites'!L72-Towers!L72*(Settings!$C$16/100)),0),"-")</f>
        <v/>
      </c>
    </row>
    <row r="73">
      <c r="A73" s="16">
        <f>'Total Sites'!A73</f>
        <v/>
      </c>
      <c r="B73" s="16">
        <f>'Total Sites'!B73</f>
        <v/>
      </c>
      <c r="C73" s="25">
        <f>IF(P_Density!C73&gt;Settings!$C$26,IF(Towers!C73*(Settings!$C$16/100)&lt;'Total Sites'!C73,('Total Sites'!C73-Towers!C73*(Settings!$C$16/100)),0),"-")</f>
        <v/>
      </c>
      <c r="D73" s="25">
        <f>IF(P_Density!D73&gt;Settings!$C$26,IF(Towers!D73*(Settings!$C$16/100)&lt;'Total Sites'!D73,('Total Sites'!D73-Towers!D73*(Settings!$C$16/100)),0),"-")</f>
        <v/>
      </c>
      <c r="E73" s="25">
        <f>IF(P_Density!E73&gt;Settings!$C$26,IF(Towers!E73*(Settings!$C$16/100)&lt;'Total Sites'!E73,('Total Sites'!E73-Towers!E73*(Settings!$C$16/100)),0),"-")</f>
        <v/>
      </c>
      <c r="F73" s="25">
        <f>IF(P_Density!F73&gt;Settings!$C$26,IF(Towers!F73*(Settings!$C$16/100)&lt;'Total Sites'!F73,('Total Sites'!F73-Towers!F73*(Settings!$C$16/100)),0),"-")</f>
        <v/>
      </c>
      <c r="G73" s="25">
        <f>IF(P_Density!G73&gt;Settings!$C$26,IF(Towers!G73*(Settings!$C$16/100)&lt;'Total Sites'!G73,('Total Sites'!G73-Towers!G73*(Settings!$C$16/100)),0),"-")</f>
        <v/>
      </c>
      <c r="H73" s="25">
        <f>IF(P_Density!H73&gt;Settings!$C$26,IF(Towers!H73*(Settings!$C$16/100)&lt;'Total Sites'!H73,('Total Sites'!H73-Towers!H73*(Settings!$C$16/100)),0),"-")</f>
        <v/>
      </c>
      <c r="I73" s="25">
        <f>IF(P_Density!I73&gt;Settings!$C$26,IF(Towers!I73*(Settings!$C$16/100)&lt;'Total Sites'!I73,('Total Sites'!I73-Towers!I73*(Settings!$C$16/100)),0),"-")</f>
        <v/>
      </c>
      <c r="J73" s="25">
        <f>IF(P_Density!J73&gt;Settings!$C$26,IF(Towers!J73*(Settings!$C$16/100)&lt;'Total Sites'!J73,('Total Sites'!J73-Towers!J73*(Settings!$C$16/100)),0),"-")</f>
        <v/>
      </c>
      <c r="K73" s="25">
        <f>IF(P_Density!K73&gt;Settings!$C$26,IF(Towers!K73*(Settings!$C$16/100)&lt;'Total Sites'!K73,('Total Sites'!K73-Towers!K73*(Settings!$C$16/100)),0),"-")</f>
        <v/>
      </c>
      <c r="L73" s="25">
        <f>IF(P_Density!L73&gt;Settings!$C$26,IF(Towers!L73*(Settings!$C$16/100)&lt;'Total Sites'!L73,('Total Sites'!L73-Towers!L73*(Settings!$C$16/100)),0),"-")</f>
        <v/>
      </c>
    </row>
    <row r="74">
      <c r="A74" s="16">
        <f>'Total Sites'!A74</f>
        <v/>
      </c>
      <c r="B74" s="16">
        <f>'Total Sites'!B74</f>
        <v/>
      </c>
      <c r="C74" s="25">
        <f>IF(P_Density!C74&gt;Settings!$C$26,IF(Towers!C74*(Settings!$C$16/100)&lt;'Total Sites'!C74,('Total Sites'!C74-Towers!C74*(Settings!$C$16/100)),0),"-")</f>
        <v/>
      </c>
      <c r="D74" s="25">
        <f>IF(P_Density!D74&gt;Settings!$C$26,IF(Towers!D74*(Settings!$C$16/100)&lt;'Total Sites'!D74,('Total Sites'!D74-Towers!D74*(Settings!$C$16/100)),0),"-")</f>
        <v/>
      </c>
      <c r="E74" s="25">
        <f>IF(P_Density!E74&gt;Settings!$C$26,IF(Towers!E74*(Settings!$C$16/100)&lt;'Total Sites'!E74,('Total Sites'!E74-Towers!E74*(Settings!$C$16/100)),0),"-")</f>
        <v/>
      </c>
      <c r="F74" s="25">
        <f>IF(P_Density!F74&gt;Settings!$C$26,IF(Towers!F74*(Settings!$C$16/100)&lt;'Total Sites'!F74,('Total Sites'!F74-Towers!F74*(Settings!$C$16/100)),0),"-")</f>
        <v/>
      </c>
      <c r="G74" s="25">
        <f>IF(P_Density!G74&gt;Settings!$C$26,IF(Towers!G74*(Settings!$C$16/100)&lt;'Total Sites'!G74,('Total Sites'!G74-Towers!G74*(Settings!$C$16/100)),0),"-")</f>
        <v/>
      </c>
      <c r="H74" s="25">
        <f>IF(P_Density!H74&gt;Settings!$C$26,IF(Towers!H74*(Settings!$C$16/100)&lt;'Total Sites'!H74,('Total Sites'!H74-Towers!H74*(Settings!$C$16/100)),0),"-")</f>
        <v/>
      </c>
      <c r="I74" s="25">
        <f>IF(P_Density!I74&gt;Settings!$C$26,IF(Towers!I74*(Settings!$C$16/100)&lt;'Total Sites'!I74,('Total Sites'!I74-Towers!I74*(Settings!$C$16/100)),0),"-")</f>
        <v/>
      </c>
      <c r="J74" s="25">
        <f>IF(P_Density!J74&gt;Settings!$C$26,IF(Towers!J74*(Settings!$C$16/100)&lt;'Total Sites'!J74,('Total Sites'!J74-Towers!J74*(Settings!$C$16/100)),0),"-")</f>
        <v/>
      </c>
      <c r="K74" s="25">
        <f>IF(P_Density!K74&gt;Settings!$C$26,IF(Towers!K74*(Settings!$C$16/100)&lt;'Total Sites'!K74,('Total Sites'!K74-Towers!K74*(Settings!$C$16/100)),0),"-")</f>
        <v/>
      </c>
      <c r="L74" s="25">
        <f>IF(P_Density!L74&gt;Settings!$C$26,IF(Towers!L74*(Settings!$C$16/100)&lt;'Total Sites'!L74,('Total Sites'!L74-Towers!L74*(Settings!$C$16/100)),0),"-")</f>
        <v/>
      </c>
    </row>
    <row r="75">
      <c r="A75" s="16">
        <f>'Total Sites'!A75</f>
        <v/>
      </c>
      <c r="B75" s="16">
        <f>'Total Sites'!B75</f>
        <v/>
      </c>
      <c r="C75" s="25">
        <f>IF(P_Density!C75&gt;Settings!$C$26,IF(Towers!C75*(Settings!$C$16/100)&lt;'Total Sites'!C75,('Total Sites'!C75-Towers!C75*(Settings!$C$16/100)),0),"-")</f>
        <v/>
      </c>
      <c r="D75" s="25">
        <f>IF(P_Density!D75&gt;Settings!$C$26,IF(Towers!D75*(Settings!$C$16/100)&lt;'Total Sites'!D75,('Total Sites'!D75-Towers!D75*(Settings!$C$16/100)),0),"-")</f>
        <v/>
      </c>
      <c r="E75" s="25">
        <f>IF(P_Density!E75&gt;Settings!$C$26,IF(Towers!E75*(Settings!$C$16/100)&lt;'Total Sites'!E75,('Total Sites'!E75-Towers!E75*(Settings!$C$16/100)),0),"-")</f>
        <v/>
      </c>
      <c r="F75" s="25">
        <f>IF(P_Density!F75&gt;Settings!$C$26,IF(Towers!F75*(Settings!$C$16/100)&lt;'Total Sites'!F75,('Total Sites'!F75-Towers!F75*(Settings!$C$16/100)),0),"-")</f>
        <v/>
      </c>
      <c r="G75" s="25">
        <f>IF(P_Density!G75&gt;Settings!$C$26,IF(Towers!G75*(Settings!$C$16/100)&lt;'Total Sites'!G75,('Total Sites'!G75-Towers!G75*(Settings!$C$16/100)),0),"-")</f>
        <v/>
      </c>
      <c r="H75" s="25">
        <f>IF(P_Density!H75&gt;Settings!$C$26,IF(Towers!H75*(Settings!$C$16/100)&lt;'Total Sites'!H75,('Total Sites'!H75-Towers!H75*(Settings!$C$16/100)),0),"-")</f>
        <v/>
      </c>
      <c r="I75" s="25">
        <f>IF(P_Density!I75&gt;Settings!$C$26,IF(Towers!I75*(Settings!$C$16/100)&lt;'Total Sites'!I75,('Total Sites'!I75-Towers!I75*(Settings!$C$16/100)),0),"-")</f>
        <v/>
      </c>
      <c r="J75" s="25">
        <f>IF(P_Density!J75&gt;Settings!$C$26,IF(Towers!J75*(Settings!$C$16/100)&lt;'Total Sites'!J75,('Total Sites'!J75-Towers!J75*(Settings!$C$16/100)),0),"-")</f>
        <v/>
      </c>
      <c r="K75" s="25">
        <f>IF(P_Density!K75&gt;Settings!$C$26,IF(Towers!K75*(Settings!$C$16/100)&lt;'Total Sites'!K75,('Total Sites'!K75-Towers!K75*(Settings!$C$16/100)),0),"-")</f>
        <v/>
      </c>
      <c r="L75" s="25">
        <f>IF(P_Density!L75&gt;Settings!$C$26,IF(Towers!L75*(Settings!$C$16/100)&lt;'Total Sites'!L75,('Total Sites'!L75-Towers!L75*(Settings!$C$16/100)),0),"-")</f>
        <v/>
      </c>
    </row>
    <row r="76">
      <c r="A76" s="16">
        <f>'Total Sites'!A76</f>
        <v/>
      </c>
      <c r="B76" s="16">
        <f>'Total Sites'!B76</f>
        <v/>
      </c>
      <c r="C76" s="25">
        <f>IF(P_Density!C76&gt;Settings!$C$26,IF(Towers!C76*(Settings!$C$16/100)&lt;'Total Sites'!C76,('Total Sites'!C76-Towers!C76*(Settings!$C$16/100)),0),"-")</f>
        <v/>
      </c>
      <c r="D76" s="25">
        <f>IF(P_Density!D76&gt;Settings!$C$26,IF(Towers!D76*(Settings!$C$16/100)&lt;'Total Sites'!D76,('Total Sites'!D76-Towers!D76*(Settings!$C$16/100)),0),"-")</f>
        <v/>
      </c>
      <c r="E76" s="25">
        <f>IF(P_Density!E76&gt;Settings!$C$26,IF(Towers!E76*(Settings!$C$16/100)&lt;'Total Sites'!E76,('Total Sites'!E76-Towers!E76*(Settings!$C$16/100)),0),"-")</f>
        <v/>
      </c>
      <c r="F76" s="25">
        <f>IF(P_Density!F76&gt;Settings!$C$26,IF(Towers!F76*(Settings!$C$16/100)&lt;'Total Sites'!F76,('Total Sites'!F76-Towers!F76*(Settings!$C$16/100)),0),"-")</f>
        <v/>
      </c>
      <c r="G76" s="25">
        <f>IF(P_Density!G76&gt;Settings!$C$26,IF(Towers!G76*(Settings!$C$16/100)&lt;'Total Sites'!G76,('Total Sites'!G76-Towers!G76*(Settings!$C$16/100)),0),"-")</f>
        <v/>
      </c>
      <c r="H76" s="25">
        <f>IF(P_Density!H76&gt;Settings!$C$26,IF(Towers!H76*(Settings!$C$16/100)&lt;'Total Sites'!H76,('Total Sites'!H76-Towers!H76*(Settings!$C$16/100)),0),"-")</f>
        <v/>
      </c>
      <c r="I76" s="25">
        <f>IF(P_Density!I76&gt;Settings!$C$26,IF(Towers!I76*(Settings!$C$16/100)&lt;'Total Sites'!I76,('Total Sites'!I76-Towers!I76*(Settings!$C$16/100)),0),"-")</f>
        <v/>
      </c>
      <c r="J76" s="25">
        <f>IF(P_Density!J76&gt;Settings!$C$26,IF(Towers!J76*(Settings!$C$16/100)&lt;'Total Sites'!J76,('Total Sites'!J76-Towers!J76*(Settings!$C$16/100)),0),"-")</f>
        <v/>
      </c>
      <c r="K76" s="25">
        <f>IF(P_Density!K76&gt;Settings!$C$26,IF(Towers!K76*(Settings!$C$16/100)&lt;'Total Sites'!K76,('Total Sites'!K76-Towers!K76*(Settings!$C$16/100)),0),"-")</f>
        <v/>
      </c>
      <c r="L76" s="25">
        <f>IF(P_Density!L76&gt;Settings!$C$26,IF(Towers!L76*(Settings!$C$16/100)&lt;'Total Sites'!L76,('Total Sites'!L76-Towers!L76*(Settings!$C$16/100)),0),"-")</f>
        <v/>
      </c>
    </row>
    <row r="77">
      <c r="A77" s="16">
        <f>'Total Sites'!A77</f>
        <v/>
      </c>
      <c r="B77" s="16">
        <f>'Total Sites'!B77</f>
        <v/>
      </c>
      <c r="C77" s="25">
        <f>IF(P_Density!C77&gt;Settings!$C$26,IF(Towers!C77*(Settings!$C$16/100)&lt;'Total Sites'!C77,('Total Sites'!C77-Towers!C77*(Settings!$C$16/100)),0),"-")</f>
        <v/>
      </c>
      <c r="D77" s="25">
        <f>IF(P_Density!D77&gt;Settings!$C$26,IF(Towers!D77*(Settings!$C$16/100)&lt;'Total Sites'!D77,('Total Sites'!D77-Towers!D77*(Settings!$C$16/100)),0),"-")</f>
        <v/>
      </c>
      <c r="E77" s="25">
        <f>IF(P_Density!E77&gt;Settings!$C$26,IF(Towers!E77*(Settings!$C$16/100)&lt;'Total Sites'!E77,('Total Sites'!E77-Towers!E77*(Settings!$C$16/100)),0),"-")</f>
        <v/>
      </c>
      <c r="F77" s="25">
        <f>IF(P_Density!F77&gt;Settings!$C$26,IF(Towers!F77*(Settings!$C$16/100)&lt;'Total Sites'!F77,('Total Sites'!F77-Towers!F77*(Settings!$C$16/100)),0),"-")</f>
        <v/>
      </c>
      <c r="G77" s="25">
        <f>IF(P_Density!G77&gt;Settings!$C$26,IF(Towers!G77*(Settings!$C$16/100)&lt;'Total Sites'!G77,('Total Sites'!G77-Towers!G77*(Settings!$C$16/100)),0),"-")</f>
        <v/>
      </c>
      <c r="H77" s="25">
        <f>IF(P_Density!H77&gt;Settings!$C$26,IF(Towers!H77*(Settings!$C$16/100)&lt;'Total Sites'!H77,('Total Sites'!H77-Towers!H77*(Settings!$C$16/100)),0),"-")</f>
        <v/>
      </c>
      <c r="I77" s="25">
        <f>IF(P_Density!I77&gt;Settings!$C$26,IF(Towers!I77*(Settings!$C$16/100)&lt;'Total Sites'!I77,('Total Sites'!I77-Towers!I77*(Settings!$C$16/100)),0),"-")</f>
        <v/>
      </c>
      <c r="J77" s="25">
        <f>IF(P_Density!J77&gt;Settings!$C$26,IF(Towers!J77*(Settings!$C$16/100)&lt;'Total Sites'!J77,('Total Sites'!J77-Towers!J77*(Settings!$C$16/100)),0),"-")</f>
        <v/>
      </c>
      <c r="K77" s="25">
        <f>IF(P_Density!K77&gt;Settings!$C$26,IF(Towers!K77*(Settings!$C$16/100)&lt;'Total Sites'!K77,('Total Sites'!K77-Towers!K77*(Settings!$C$16/100)),0),"-")</f>
        <v/>
      </c>
      <c r="L77" s="25">
        <f>IF(P_Density!L77&gt;Settings!$C$26,IF(Towers!L77*(Settings!$C$16/100)&lt;'Total Sites'!L77,('Total Sites'!L77-Towers!L77*(Settings!$C$16/100)),0),"-")</f>
        <v/>
      </c>
    </row>
    <row r="78">
      <c r="A78" s="16">
        <f>'Total Sites'!A78</f>
        <v/>
      </c>
      <c r="B78" s="16">
        <f>'Total Sites'!B78</f>
        <v/>
      </c>
      <c r="C78" s="25">
        <f>IF(P_Density!C78&gt;Settings!$C$26,IF(Towers!C78*(Settings!$C$16/100)&lt;'Total Sites'!C78,('Total Sites'!C78-Towers!C78*(Settings!$C$16/100)),0),"-")</f>
        <v/>
      </c>
      <c r="D78" s="25">
        <f>IF(P_Density!D78&gt;Settings!$C$26,IF(Towers!D78*(Settings!$C$16/100)&lt;'Total Sites'!D78,('Total Sites'!D78-Towers!D78*(Settings!$C$16/100)),0),"-")</f>
        <v/>
      </c>
      <c r="E78" s="25">
        <f>IF(P_Density!E78&gt;Settings!$C$26,IF(Towers!E78*(Settings!$C$16/100)&lt;'Total Sites'!E78,('Total Sites'!E78-Towers!E78*(Settings!$C$16/100)),0),"-")</f>
        <v/>
      </c>
      <c r="F78" s="25">
        <f>IF(P_Density!F78&gt;Settings!$C$26,IF(Towers!F78*(Settings!$C$16/100)&lt;'Total Sites'!F78,('Total Sites'!F78-Towers!F78*(Settings!$C$16/100)),0),"-")</f>
        <v/>
      </c>
      <c r="G78" s="25">
        <f>IF(P_Density!G78&gt;Settings!$C$26,IF(Towers!G78*(Settings!$C$16/100)&lt;'Total Sites'!G78,('Total Sites'!G78-Towers!G78*(Settings!$C$16/100)),0),"-")</f>
        <v/>
      </c>
      <c r="H78" s="25">
        <f>IF(P_Density!H78&gt;Settings!$C$26,IF(Towers!H78*(Settings!$C$16/100)&lt;'Total Sites'!H78,('Total Sites'!H78-Towers!H78*(Settings!$C$16/100)),0),"-")</f>
        <v/>
      </c>
      <c r="I78" s="25">
        <f>IF(P_Density!I78&gt;Settings!$C$26,IF(Towers!I78*(Settings!$C$16/100)&lt;'Total Sites'!I78,('Total Sites'!I78-Towers!I78*(Settings!$C$16/100)),0),"-")</f>
        <v/>
      </c>
      <c r="J78" s="25">
        <f>IF(P_Density!J78&gt;Settings!$C$26,IF(Towers!J78*(Settings!$C$16/100)&lt;'Total Sites'!J78,('Total Sites'!J78-Towers!J78*(Settings!$C$16/100)),0),"-")</f>
        <v/>
      </c>
      <c r="K78" s="25">
        <f>IF(P_Density!K78&gt;Settings!$C$26,IF(Towers!K78*(Settings!$C$16/100)&lt;'Total Sites'!K78,('Total Sites'!K78-Towers!K78*(Settings!$C$16/100)),0),"-")</f>
        <v/>
      </c>
      <c r="L78" s="25">
        <f>IF(P_Density!L78&gt;Settings!$C$26,IF(Towers!L78*(Settings!$C$16/100)&lt;'Total Sites'!L78,('Total Sites'!L78-Towers!L78*(Settings!$C$16/100)),0),"-")</f>
        <v/>
      </c>
    </row>
    <row r="79">
      <c r="A79" s="16">
        <f>'Total Sites'!A79</f>
        <v/>
      </c>
      <c r="B79" s="16">
        <f>'Total Sites'!B79</f>
        <v/>
      </c>
      <c r="C79" s="25">
        <f>IF(P_Density!C79&gt;Settings!$C$26,IF(Towers!C79*(Settings!$C$16/100)&lt;'Total Sites'!C79,('Total Sites'!C79-Towers!C79*(Settings!$C$16/100)),0),"-")</f>
        <v/>
      </c>
      <c r="D79" s="25">
        <f>IF(P_Density!D79&gt;Settings!$C$26,IF(Towers!D79*(Settings!$C$16/100)&lt;'Total Sites'!D79,('Total Sites'!D79-Towers!D79*(Settings!$C$16/100)),0),"-")</f>
        <v/>
      </c>
      <c r="E79" s="25">
        <f>IF(P_Density!E79&gt;Settings!$C$26,IF(Towers!E79*(Settings!$C$16/100)&lt;'Total Sites'!E79,('Total Sites'!E79-Towers!E79*(Settings!$C$16/100)),0),"-")</f>
        <v/>
      </c>
      <c r="F79" s="25">
        <f>IF(P_Density!F79&gt;Settings!$C$26,IF(Towers!F79*(Settings!$C$16/100)&lt;'Total Sites'!F79,('Total Sites'!F79-Towers!F79*(Settings!$C$16/100)),0),"-")</f>
        <v/>
      </c>
      <c r="G79" s="25">
        <f>IF(P_Density!G79&gt;Settings!$C$26,IF(Towers!G79*(Settings!$C$16/100)&lt;'Total Sites'!G79,('Total Sites'!G79-Towers!G79*(Settings!$C$16/100)),0),"-")</f>
        <v/>
      </c>
      <c r="H79" s="25">
        <f>IF(P_Density!H79&gt;Settings!$C$26,IF(Towers!H79*(Settings!$C$16/100)&lt;'Total Sites'!H79,('Total Sites'!H79-Towers!H79*(Settings!$C$16/100)),0),"-")</f>
        <v/>
      </c>
      <c r="I79" s="25">
        <f>IF(P_Density!I79&gt;Settings!$C$26,IF(Towers!I79*(Settings!$C$16/100)&lt;'Total Sites'!I79,('Total Sites'!I79-Towers!I79*(Settings!$C$16/100)),0),"-")</f>
        <v/>
      </c>
      <c r="J79" s="25">
        <f>IF(P_Density!J79&gt;Settings!$C$26,IF(Towers!J79*(Settings!$C$16/100)&lt;'Total Sites'!J79,('Total Sites'!J79-Towers!J79*(Settings!$C$16/100)),0),"-")</f>
        <v/>
      </c>
      <c r="K79" s="25">
        <f>IF(P_Density!K79&gt;Settings!$C$26,IF(Towers!K79*(Settings!$C$16/100)&lt;'Total Sites'!K79,('Total Sites'!K79-Towers!K79*(Settings!$C$16/100)),0),"-")</f>
        <v/>
      </c>
      <c r="L79" s="25">
        <f>IF(P_Density!L79&gt;Settings!$C$26,IF(Towers!L79*(Settings!$C$16/100)&lt;'Total Sites'!L79,('Total Sites'!L79-Towers!L79*(Settings!$C$16/100)),0),"-")</f>
        <v/>
      </c>
    </row>
    <row r="80">
      <c r="A80" s="16">
        <f>'Total Sites'!A80</f>
        <v/>
      </c>
      <c r="B80" s="16">
        <f>'Total Sites'!B80</f>
        <v/>
      </c>
      <c r="C80" s="25">
        <f>IF(P_Density!C80&gt;Settings!$C$26,IF(Towers!C80*(Settings!$C$16/100)&lt;'Total Sites'!C80,('Total Sites'!C80-Towers!C80*(Settings!$C$16/100)),0),"-")</f>
        <v/>
      </c>
      <c r="D80" s="25">
        <f>IF(P_Density!D80&gt;Settings!$C$26,IF(Towers!D80*(Settings!$C$16/100)&lt;'Total Sites'!D80,('Total Sites'!D80-Towers!D80*(Settings!$C$16/100)),0),"-")</f>
        <v/>
      </c>
      <c r="E80" s="25">
        <f>IF(P_Density!E80&gt;Settings!$C$26,IF(Towers!E80*(Settings!$C$16/100)&lt;'Total Sites'!E80,('Total Sites'!E80-Towers!E80*(Settings!$C$16/100)),0),"-")</f>
        <v/>
      </c>
      <c r="F80" s="25">
        <f>IF(P_Density!F80&gt;Settings!$C$26,IF(Towers!F80*(Settings!$C$16/100)&lt;'Total Sites'!F80,('Total Sites'!F80-Towers!F80*(Settings!$C$16/100)),0),"-")</f>
        <v/>
      </c>
      <c r="G80" s="25">
        <f>IF(P_Density!G80&gt;Settings!$C$26,IF(Towers!G80*(Settings!$C$16/100)&lt;'Total Sites'!G80,('Total Sites'!G80-Towers!G80*(Settings!$C$16/100)),0),"-")</f>
        <v/>
      </c>
      <c r="H80" s="25">
        <f>IF(P_Density!H80&gt;Settings!$C$26,IF(Towers!H80*(Settings!$C$16/100)&lt;'Total Sites'!H80,('Total Sites'!H80-Towers!H80*(Settings!$C$16/100)),0),"-")</f>
        <v/>
      </c>
      <c r="I80" s="25">
        <f>IF(P_Density!I80&gt;Settings!$C$26,IF(Towers!I80*(Settings!$C$16/100)&lt;'Total Sites'!I80,('Total Sites'!I80-Towers!I80*(Settings!$C$16/100)),0),"-")</f>
        <v/>
      </c>
      <c r="J80" s="25">
        <f>IF(P_Density!J80&gt;Settings!$C$26,IF(Towers!J80*(Settings!$C$16/100)&lt;'Total Sites'!J80,('Total Sites'!J80-Towers!J80*(Settings!$C$16/100)),0),"-")</f>
        <v/>
      </c>
      <c r="K80" s="25">
        <f>IF(P_Density!K80&gt;Settings!$C$26,IF(Towers!K80*(Settings!$C$16/100)&lt;'Total Sites'!K80,('Total Sites'!K80-Towers!K80*(Settings!$C$16/100)),0),"-")</f>
        <v/>
      </c>
      <c r="L80" s="25">
        <f>IF(P_Density!L80&gt;Settings!$C$26,IF(Towers!L80*(Settings!$C$16/100)&lt;'Total Sites'!L80,('Total Sites'!L80-Towers!L80*(Settings!$C$16/100)),0),"-")</f>
        <v/>
      </c>
    </row>
    <row r="81">
      <c r="A81" s="16">
        <f>'Total Sites'!A81</f>
        <v/>
      </c>
      <c r="B81" s="16">
        <f>'Total Sites'!B81</f>
        <v/>
      </c>
      <c r="C81" s="25">
        <f>IF(P_Density!C81&gt;Settings!$C$26,IF(Towers!C81*(Settings!$C$16/100)&lt;'Total Sites'!C81,('Total Sites'!C81-Towers!C81*(Settings!$C$16/100)),0),"-")</f>
        <v/>
      </c>
      <c r="D81" s="25">
        <f>IF(P_Density!D81&gt;Settings!$C$26,IF(Towers!D81*(Settings!$C$16/100)&lt;'Total Sites'!D81,('Total Sites'!D81-Towers!D81*(Settings!$C$16/100)),0),"-")</f>
        <v/>
      </c>
      <c r="E81" s="25">
        <f>IF(P_Density!E81&gt;Settings!$C$26,IF(Towers!E81*(Settings!$C$16/100)&lt;'Total Sites'!E81,('Total Sites'!E81-Towers!E81*(Settings!$C$16/100)),0),"-")</f>
        <v/>
      </c>
      <c r="F81" s="25">
        <f>IF(P_Density!F81&gt;Settings!$C$26,IF(Towers!F81*(Settings!$C$16/100)&lt;'Total Sites'!F81,('Total Sites'!F81-Towers!F81*(Settings!$C$16/100)),0),"-")</f>
        <v/>
      </c>
      <c r="G81" s="25">
        <f>IF(P_Density!G81&gt;Settings!$C$26,IF(Towers!G81*(Settings!$C$16/100)&lt;'Total Sites'!G81,('Total Sites'!G81-Towers!G81*(Settings!$C$16/100)),0),"-")</f>
        <v/>
      </c>
      <c r="H81" s="25">
        <f>IF(P_Density!H81&gt;Settings!$C$26,IF(Towers!H81*(Settings!$C$16/100)&lt;'Total Sites'!H81,('Total Sites'!H81-Towers!H81*(Settings!$C$16/100)),0),"-")</f>
        <v/>
      </c>
      <c r="I81" s="25">
        <f>IF(P_Density!I81&gt;Settings!$C$26,IF(Towers!I81*(Settings!$C$16/100)&lt;'Total Sites'!I81,('Total Sites'!I81-Towers!I81*(Settings!$C$16/100)),0),"-")</f>
        <v/>
      </c>
      <c r="J81" s="25">
        <f>IF(P_Density!J81&gt;Settings!$C$26,IF(Towers!J81*(Settings!$C$16/100)&lt;'Total Sites'!J81,('Total Sites'!J81-Towers!J81*(Settings!$C$16/100)),0),"-")</f>
        <v/>
      </c>
      <c r="K81" s="25">
        <f>IF(P_Density!K81&gt;Settings!$C$26,IF(Towers!K81*(Settings!$C$16/100)&lt;'Total Sites'!K81,('Total Sites'!K81-Towers!K81*(Settings!$C$16/100)),0),"-")</f>
        <v/>
      </c>
      <c r="L81" s="25">
        <f>IF(P_Density!L81&gt;Settings!$C$26,IF(Towers!L81*(Settings!$C$16/100)&lt;'Total Sites'!L81,('Total Sites'!L81-Towers!L81*(Settings!$C$16/100)),0),"-")</f>
        <v/>
      </c>
    </row>
    <row r="82">
      <c r="A82" s="16">
        <f>'Total Sites'!A82</f>
        <v/>
      </c>
      <c r="B82" s="16">
        <f>'Total Sites'!B82</f>
        <v/>
      </c>
      <c r="C82" s="25">
        <f>IF(P_Density!C82&gt;Settings!$C$26,IF(Towers!C82*(Settings!$C$16/100)&lt;'Total Sites'!C82,('Total Sites'!C82-Towers!C82*(Settings!$C$16/100)),0),"-")</f>
        <v/>
      </c>
      <c r="D82" s="25">
        <f>IF(P_Density!D82&gt;Settings!$C$26,IF(Towers!D82*(Settings!$C$16/100)&lt;'Total Sites'!D82,('Total Sites'!D82-Towers!D82*(Settings!$C$16/100)),0),"-")</f>
        <v/>
      </c>
      <c r="E82" s="25">
        <f>IF(P_Density!E82&gt;Settings!$C$26,IF(Towers!E82*(Settings!$C$16/100)&lt;'Total Sites'!E82,('Total Sites'!E82-Towers!E82*(Settings!$C$16/100)),0),"-")</f>
        <v/>
      </c>
      <c r="F82" s="25">
        <f>IF(P_Density!F82&gt;Settings!$C$26,IF(Towers!F82*(Settings!$C$16/100)&lt;'Total Sites'!F82,('Total Sites'!F82-Towers!F82*(Settings!$C$16/100)),0),"-")</f>
        <v/>
      </c>
      <c r="G82" s="25">
        <f>IF(P_Density!G82&gt;Settings!$C$26,IF(Towers!G82*(Settings!$C$16/100)&lt;'Total Sites'!G82,('Total Sites'!G82-Towers!G82*(Settings!$C$16/100)),0),"-")</f>
        <v/>
      </c>
      <c r="H82" s="25">
        <f>IF(P_Density!H82&gt;Settings!$C$26,IF(Towers!H82*(Settings!$C$16/100)&lt;'Total Sites'!H82,('Total Sites'!H82-Towers!H82*(Settings!$C$16/100)),0),"-")</f>
        <v/>
      </c>
      <c r="I82" s="25">
        <f>IF(P_Density!I82&gt;Settings!$C$26,IF(Towers!I82*(Settings!$C$16/100)&lt;'Total Sites'!I82,('Total Sites'!I82-Towers!I82*(Settings!$C$16/100)),0),"-")</f>
        <v/>
      </c>
      <c r="J82" s="25">
        <f>IF(P_Density!J82&gt;Settings!$C$26,IF(Towers!J82*(Settings!$C$16/100)&lt;'Total Sites'!J82,('Total Sites'!J82-Towers!J82*(Settings!$C$16/100)),0),"-")</f>
        <v/>
      </c>
      <c r="K82" s="25">
        <f>IF(P_Density!K82&gt;Settings!$C$26,IF(Towers!K82*(Settings!$C$16/100)&lt;'Total Sites'!K82,('Total Sites'!K82-Towers!K82*(Settings!$C$16/100)),0),"-")</f>
        <v/>
      </c>
      <c r="L82" s="25">
        <f>IF(P_Density!L82&gt;Settings!$C$26,IF(Towers!L82*(Settings!$C$16/100)&lt;'Total Sites'!L82,('Total Sites'!L82-Towers!L82*(Settings!$C$16/100)),0),"-")</f>
        <v/>
      </c>
    </row>
    <row r="83">
      <c r="A83" s="16">
        <f>'Total Sites'!A83</f>
        <v/>
      </c>
      <c r="B83" s="16">
        <f>'Total Sites'!B83</f>
        <v/>
      </c>
      <c r="C83" s="25">
        <f>IF(P_Density!C83&gt;Settings!$C$26,IF(Towers!C83*(Settings!$C$16/100)&lt;'Total Sites'!C83,('Total Sites'!C83-Towers!C83*(Settings!$C$16/100)),0),"-")</f>
        <v/>
      </c>
      <c r="D83" s="25">
        <f>IF(P_Density!D83&gt;Settings!$C$26,IF(Towers!D83*(Settings!$C$16/100)&lt;'Total Sites'!D83,('Total Sites'!D83-Towers!D83*(Settings!$C$16/100)),0),"-")</f>
        <v/>
      </c>
      <c r="E83" s="25">
        <f>IF(P_Density!E83&gt;Settings!$C$26,IF(Towers!E83*(Settings!$C$16/100)&lt;'Total Sites'!E83,('Total Sites'!E83-Towers!E83*(Settings!$C$16/100)),0),"-")</f>
        <v/>
      </c>
      <c r="F83" s="25">
        <f>IF(P_Density!F83&gt;Settings!$C$26,IF(Towers!F83*(Settings!$C$16/100)&lt;'Total Sites'!F83,('Total Sites'!F83-Towers!F83*(Settings!$C$16/100)),0),"-")</f>
        <v/>
      </c>
      <c r="G83" s="25">
        <f>IF(P_Density!G83&gt;Settings!$C$26,IF(Towers!G83*(Settings!$C$16/100)&lt;'Total Sites'!G83,('Total Sites'!G83-Towers!G83*(Settings!$C$16/100)),0),"-")</f>
        <v/>
      </c>
      <c r="H83" s="25">
        <f>IF(P_Density!H83&gt;Settings!$C$26,IF(Towers!H83*(Settings!$C$16/100)&lt;'Total Sites'!H83,('Total Sites'!H83-Towers!H83*(Settings!$C$16/100)),0),"-")</f>
        <v/>
      </c>
      <c r="I83" s="25">
        <f>IF(P_Density!I83&gt;Settings!$C$26,IF(Towers!I83*(Settings!$C$16/100)&lt;'Total Sites'!I83,('Total Sites'!I83-Towers!I83*(Settings!$C$16/100)),0),"-")</f>
        <v/>
      </c>
      <c r="J83" s="25">
        <f>IF(P_Density!J83&gt;Settings!$C$26,IF(Towers!J83*(Settings!$C$16/100)&lt;'Total Sites'!J83,('Total Sites'!J83-Towers!J83*(Settings!$C$16/100)),0),"-")</f>
        <v/>
      </c>
      <c r="K83" s="25">
        <f>IF(P_Density!K83&gt;Settings!$C$26,IF(Towers!K83*(Settings!$C$16/100)&lt;'Total Sites'!K83,('Total Sites'!K83-Towers!K83*(Settings!$C$16/100)),0),"-")</f>
        <v/>
      </c>
      <c r="L83" s="25">
        <f>IF(P_Density!L83&gt;Settings!$C$26,IF(Towers!L83*(Settings!$C$16/100)&lt;'Total Sites'!L83,('Total Sites'!L83-Towers!L83*(Settings!$C$16/100)),0),"-")</f>
        <v/>
      </c>
    </row>
    <row r="84">
      <c r="A84" s="16">
        <f>'Total Sites'!A84</f>
        <v/>
      </c>
      <c r="B84" s="16">
        <f>'Total Sites'!B84</f>
        <v/>
      </c>
      <c r="C84" s="25">
        <f>IF(P_Density!C84&gt;Settings!$C$26,IF(Towers!C84*(Settings!$C$16/100)&lt;'Total Sites'!C84,('Total Sites'!C84-Towers!C84*(Settings!$C$16/100)),0),"-")</f>
        <v/>
      </c>
      <c r="D84" s="25">
        <f>IF(P_Density!D84&gt;Settings!$C$26,IF(Towers!D84*(Settings!$C$16/100)&lt;'Total Sites'!D84,('Total Sites'!D84-Towers!D84*(Settings!$C$16/100)),0),"-")</f>
        <v/>
      </c>
      <c r="E84" s="25">
        <f>IF(P_Density!E84&gt;Settings!$C$26,IF(Towers!E84*(Settings!$C$16/100)&lt;'Total Sites'!E84,('Total Sites'!E84-Towers!E84*(Settings!$C$16/100)),0),"-")</f>
        <v/>
      </c>
      <c r="F84" s="25">
        <f>IF(P_Density!F84&gt;Settings!$C$26,IF(Towers!F84*(Settings!$C$16/100)&lt;'Total Sites'!F84,('Total Sites'!F84-Towers!F84*(Settings!$C$16/100)),0),"-")</f>
        <v/>
      </c>
      <c r="G84" s="25">
        <f>IF(P_Density!G84&gt;Settings!$C$26,IF(Towers!G84*(Settings!$C$16/100)&lt;'Total Sites'!G84,('Total Sites'!G84-Towers!G84*(Settings!$C$16/100)),0),"-")</f>
        <v/>
      </c>
      <c r="H84" s="25">
        <f>IF(P_Density!H84&gt;Settings!$C$26,IF(Towers!H84*(Settings!$C$16/100)&lt;'Total Sites'!H84,('Total Sites'!H84-Towers!H84*(Settings!$C$16/100)),0),"-")</f>
        <v/>
      </c>
      <c r="I84" s="25">
        <f>IF(P_Density!I84&gt;Settings!$C$26,IF(Towers!I84*(Settings!$C$16/100)&lt;'Total Sites'!I84,('Total Sites'!I84-Towers!I84*(Settings!$C$16/100)),0),"-")</f>
        <v/>
      </c>
      <c r="J84" s="25">
        <f>IF(P_Density!J84&gt;Settings!$C$26,IF(Towers!J84*(Settings!$C$16/100)&lt;'Total Sites'!J84,('Total Sites'!J84-Towers!J84*(Settings!$C$16/100)),0),"-")</f>
        <v/>
      </c>
      <c r="K84" s="25">
        <f>IF(P_Density!K84&gt;Settings!$C$26,IF(Towers!K84*(Settings!$C$16/100)&lt;'Total Sites'!K84,('Total Sites'!K84-Towers!K84*(Settings!$C$16/100)),0),"-")</f>
        <v/>
      </c>
      <c r="L84" s="25">
        <f>IF(P_Density!L84&gt;Settings!$C$26,IF(Towers!L84*(Settings!$C$16/100)&lt;'Total Sites'!L84,('Total Sites'!L84-Towers!L84*(Settings!$C$16/100)),0),"-")</f>
        <v/>
      </c>
    </row>
    <row r="85">
      <c r="A85" s="16">
        <f>'Total Sites'!A85</f>
        <v/>
      </c>
      <c r="B85" s="16">
        <f>'Total Sites'!B85</f>
        <v/>
      </c>
      <c r="C85" s="25">
        <f>IF(P_Density!C85&gt;Settings!$C$26,IF(Towers!C85*(Settings!$C$16/100)&lt;'Total Sites'!C85,('Total Sites'!C85-Towers!C85*(Settings!$C$16/100)),0),"-")</f>
        <v/>
      </c>
      <c r="D85" s="25">
        <f>IF(P_Density!D85&gt;Settings!$C$26,IF(Towers!D85*(Settings!$C$16/100)&lt;'Total Sites'!D85,('Total Sites'!D85-Towers!D85*(Settings!$C$16/100)),0),"-")</f>
        <v/>
      </c>
      <c r="E85" s="25">
        <f>IF(P_Density!E85&gt;Settings!$C$26,IF(Towers!E85*(Settings!$C$16/100)&lt;'Total Sites'!E85,('Total Sites'!E85-Towers!E85*(Settings!$C$16/100)),0),"-")</f>
        <v/>
      </c>
      <c r="F85" s="25">
        <f>IF(P_Density!F85&gt;Settings!$C$26,IF(Towers!F85*(Settings!$C$16/100)&lt;'Total Sites'!F85,('Total Sites'!F85-Towers!F85*(Settings!$C$16/100)),0),"-")</f>
        <v/>
      </c>
      <c r="G85" s="25">
        <f>IF(P_Density!G85&gt;Settings!$C$26,IF(Towers!G85*(Settings!$C$16/100)&lt;'Total Sites'!G85,('Total Sites'!G85-Towers!G85*(Settings!$C$16/100)),0),"-")</f>
        <v/>
      </c>
      <c r="H85" s="25">
        <f>IF(P_Density!H85&gt;Settings!$C$26,IF(Towers!H85*(Settings!$C$16/100)&lt;'Total Sites'!H85,('Total Sites'!H85-Towers!H85*(Settings!$C$16/100)),0),"-")</f>
        <v/>
      </c>
      <c r="I85" s="25">
        <f>IF(P_Density!I85&gt;Settings!$C$26,IF(Towers!I85*(Settings!$C$16/100)&lt;'Total Sites'!I85,('Total Sites'!I85-Towers!I85*(Settings!$C$16/100)),0),"-")</f>
        <v/>
      </c>
      <c r="J85" s="25">
        <f>IF(P_Density!J85&gt;Settings!$C$26,IF(Towers!J85*(Settings!$C$16/100)&lt;'Total Sites'!J85,('Total Sites'!J85-Towers!J85*(Settings!$C$16/100)),0),"-")</f>
        <v/>
      </c>
      <c r="K85" s="25">
        <f>IF(P_Density!K85&gt;Settings!$C$26,IF(Towers!K85*(Settings!$C$16/100)&lt;'Total Sites'!K85,('Total Sites'!K85-Towers!K85*(Settings!$C$16/100)),0),"-")</f>
        <v/>
      </c>
      <c r="L85" s="25">
        <f>IF(P_Density!L85&gt;Settings!$C$26,IF(Towers!L85*(Settings!$C$16/100)&lt;'Total Sites'!L85,('Total Sites'!L85-Towers!L85*(Settings!$C$16/100)),0),"-")</f>
        <v/>
      </c>
    </row>
    <row r="86">
      <c r="A86" s="16">
        <f>'Total Sites'!A86</f>
        <v/>
      </c>
      <c r="B86" s="16">
        <f>'Total Sites'!B86</f>
        <v/>
      </c>
      <c r="C86" s="25">
        <f>IF(P_Density!C86&gt;Settings!$C$26,IF(Towers!C86*(Settings!$C$16/100)&lt;'Total Sites'!C86,('Total Sites'!C86-Towers!C86*(Settings!$C$16/100)),0),"-")</f>
        <v/>
      </c>
      <c r="D86" s="25">
        <f>IF(P_Density!D86&gt;Settings!$C$26,IF(Towers!D86*(Settings!$C$16/100)&lt;'Total Sites'!D86,('Total Sites'!D86-Towers!D86*(Settings!$C$16/100)),0),"-")</f>
        <v/>
      </c>
      <c r="E86" s="25">
        <f>IF(P_Density!E86&gt;Settings!$C$26,IF(Towers!E86*(Settings!$C$16/100)&lt;'Total Sites'!E86,('Total Sites'!E86-Towers!E86*(Settings!$C$16/100)),0),"-")</f>
        <v/>
      </c>
      <c r="F86" s="25">
        <f>IF(P_Density!F86&gt;Settings!$C$26,IF(Towers!F86*(Settings!$C$16/100)&lt;'Total Sites'!F86,('Total Sites'!F86-Towers!F86*(Settings!$C$16/100)),0),"-")</f>
        <v/>
      </c>
      <c r="G86" s="25">
        <f>IF(P_Density!G86&gt;Settings!$C$26,IF(Towers!G86*(Settings!$C$16/100)&lt;'Total Sites'!G86,('Total Sites'!G86-Towers!G86*(Settings!$C$16/100)),0),"-")</f>
        <v/>
      </c>
      <c r="H86" s="25">
        <f>IF(P_Density!H86&gt;Settings!$C$26,IF(Towers!H86*(Settings!$C$16/100)&lt;'Total Sites'!H86,('Total Sites'!H86-Towers!H86*(Settings!$C$16/100)),0),"-")</f>
        <v/>
      </c>
      <c r="I86" s="25">
        <f>IF(P_Density!I86&gt;Settings!$C$26,IF(Towers!I86*(Settings!$C$16/100)&lt;'Total Sites'!I86,('Total Sites'!I86-Towers!I86*(Settings!$C$16/100)),0),"-")</f>
        <v/>
      </c>
      <c r="J86" s="25">
        <f>IF(P_Density!J86&gt;Settings!$C$26,IF(Towers!J86*(Settings!$C$16/100)&lt;'Total Sites'!J86,('Total Sites'!J86-Towers!J86*(Settings!$C$16/100)),0),"-")</f>
        <v/>
      </c>
      <c r="K86" s="25">
        <f>IF(P_Density!K86&gt;Settings!$C$26,IF(Towers!K86*(Settings!$C$16/100)&lt;'Total Sites'!K86,('Total Sites'!K86-Towers!K86*(Settings!$C$16/100)),0),"-")</f>
        <v/>
      </c>
      <c r="L86" s="25">
        <f>IF(P_Density!L86&gt;Settings!$C$26,IF(Towers!L86*(Settings!$C$16/100)&lt;'Total Sites'!L86,('Total Sites'!L86-Towers!L86*(Settings!$C$16/100)),0),"-")</f>
        <v/>
      </c>
    </row>
    <row r="87">
      <c r="A87" s="16">
        <f>'Total Sites'!A87</f>
        <v/>
      </c>
      <c r="B87" s="16">
        <f>'Total Sites'!B87</f>
        <v/>
      </c>
      <c r="C87" s="25">
        <f>IF(P_Density!C87&gt;Settings!$C$26,IF(Towers!C87*(Settings!$C$16/100)&lt;'Total Sites'!C87,('Total Sites'!C87-Towers!C87*(Settings!$C$16/100)),0),"-")</f>
        <v/>
      </c>
      <c r="D87" s="25">
        <f>IF(P_Density!D87&gt;Settings!$C$26,IF(Towers!D87*(Settings!$C$16/100)&lt;'Total Sites'!D87,('Total Sites'!D87-Towers!D87*(Settings!$C$16/100)),0),"-")</f>
        <v/>
      </c>
      <c r="E87" s="25">
        <f>IF(P_Density!E87&gt;Settings!$C$26,IF(Towers!E87*(Settings!$C$16/100)&lt;'Total Sites'!E87,('Total Sites'!E87-Towers!E87*(Settings!$C$16/100)),0),"-")</f>
        <v/>
      </c>
      <c r="F87" s="25">
        <f>IF(P_Density!F87&gt;Settings!$C$26,IF(Towers!F87*(Settings!$C$16/100)&lt;'Total Sites'!F87,('Total Sites'!F87-Towers!F87*(Settings!$C$16/100)),0),"-")</f>
        <v/>
      </c>
      <c r="G87" s="25">
        <f>IF(P_Density!G87&gt;Settings!$C$26,IF(Towers!G87*(Settings!$C$16/100)&lt;'Total Sites'!G87,('Total Sites'!G87-Towers!G87*(Settings!$C$16/100)),0),"-")</f>
        <v/>
      </c>
      <c r="H87" s="25">
        <f>IF(P_Density!H87&gt;Settings!$C$26,IF(Towers!H87*(Settings!$C$16/100)&lt;'Total Sites'!H87,('Total Sites'!H87-Towers!H87*(Settings!$C$16/100)),0),"-")</f>
        <v/>
      </c>
      <c r="I87" s="25">
        <f>IF(P_Density!I87&gt;Settings!$C$26,IF(Towers!I87*(Settings!$C$16/100)&lt;'Total Sites'!I87,('Total Sites'!I87-Towers!I87*(Settings!$C$16/100)),0),"-")</f>
        <v/>
      </c>
      <c r="J87" s="25">
        <f>IF(P_Density!J87&gt;Settings!$C$26,IF(Towers!J87*(Settings!$C$16/100)&lt;'Total Sites'!J87,('Total Sites'!J87-Towers!J87*(Settings!$C$16/100)),0),"-")</f>
        <v/>
      </c>
      <c r="K87" s="25">
        <f>IF(P_Density!K87&gt;Settings!$C$26,IF(Towers!K87*(Settings!$C$16/100)&lt;'Total Sites'!K87,('Total Sites'!K87-Towers!K87*(Settings!$C$16/100)),0),"-")</f>
        <v/>
      </c>
      <c r="L87" s="25">
        <f>IF(P_Density!L87&gt;Settings!$C$26,IF(Towers!L87*(Settings!$C$16/100)&lt;'Total Sites'!L87,('Total Sites'!L87-Towers!L87*(Settings!$C$16/100)),0),"-")</f>
        <v/>
      </c>
    </row>
    <row r="88">
      <c r="A88" s="16">
        <f>'Total Sites'!A88</f>
        <v/>
      </c>
      <c r="B88" s="16">
        <f>'Total Sites'!B88</f>
        <v/>
      </c>
      <c r="C88" s="25">
        <f>IF(P_Density!C88&gt;Settings!$C$26,IF(Towers!C88*(Settings!$C$16/100)&lt;'Total Sites'!C88,('Total Sites'!C88-Towers!C88*(Settings!$C$16/100)),0),"-")</f>
        <v/>
      </c>
      <c r="D88" s="25">
        <f>IF(P_Density!D88&gt;Settings!$C$26,IF(Towers!D88*(Settings!$C$16/100)&lt;'Total Sites'!D88,('Total Sites'!D88-Towers!D88*(Settings!$C$16/100)),0),"-")</f>
        <v/>
      </c>
      <c r="E88" s="25">
        <f>IF(P_Density!E88&gt;Settings!$C$26,IF(Towers!E88*(Settings!$C$16/100)&lt;'Total Sites'!E88,('Total Sites'!E88-Towers!E88*(Settings!$C$16/100)),0),"-")</f>
        <v/>
      </c>
      <c r="F88" s="25">
        <f>IF(P_Density!F88&gt;Settings!$C$26,IF(Towers!F88*(Settings!$C$16/100)&lt;'Total Sites'!F88,('Total Sites'!F88-Towers!F88*(Settings!$C$16/100)),0),"-")</f>
        <v/>
      </c>
      <c r="G88" s="25">
        <f>IF(P_Density!G88&gt;Settings!$C$26,IF(Towers!G88*(Settings!$C$16/100)&lt;'Total Sites'!G88,('Total Sites'!G88-Towers!G88*(Settings!$C$16/100)),0),"-")</f>
        <v/>
      </c>
      <c r="H88" s="25">
        <f>IF(P_Density!H88&gt;Settings!$C$26,IF(Towers!H88*(Settings!$C$16/100)&lt;'Total Sites'!H88,('Total Sites'!H88-Towers!H88*(Settings!$C$16/100)),0),"-")</f>
        <v/>
      </c>
      <c r="I88" s="25">
        <f>IF(P_Density!I88&gt;Settings!$C$26,IF(Towers!I88*(Settings!$C$16/100)&lt;'Total Sites'!I88,('Total Sites'!I88-Towers!I88*(Settings!$C$16/100)),0),"-")</f>
        <v/>
      </c>
      <c r="J88" s="25">
        <f>IF(P_Density!J88&gt;Settings!$C$26,IF(Towers!J88*(Settings!$C$16/100)&lt;'Total Sites'!J88,('Total Sites'!J88-Towers!J88*(Settings!$C$16/100)),0),"-")</f>
        <v/>
      </c>
      <c r="K88" s="25">
        <f>IF(P_Density!K88&gt;Settings!$C$26,IF(Towers!K88*(Settings!$C$16/100)&lt;'Total Sites'!K88,('Total Sites'!K88-Towers!K88*(Settings!$C$16/100)),0),"-")</f>
        <v/>
      </c>
      <c r="L88" s="25">
        <f>IF(P_Density!L88&gt;Settings!$C$26,IF(Towers!L88*(Settings!$C$16/100)&lt;'Total Sites'!L88,('Total Sites'!L88-Towers!L88*(Settings!$C$16/100)),0),"-")</f>
        <v/>
      </c>
    </row>
    <row r="89">
      <c r="A89" s="16">
        <f>'Total Sites'!A89</f>
        <v/>
      </c>
      <c r="B89" s="16">
        <f>'Total Sites'!B89</f>
        <v/>
      </c>
      <c r="C89" s="25">
        <f>IF(P_Density!C89&gt;Settings!$C$26,IF(Towers!C89*(Settings!$C$16/100)&lt;'Total Sites'!C89,('Total Sites'!C89-Towers!C89*(Settings!$C$16/100)),0),"-")</f>
        <v/>
      </c>
      <c r="D89" s="25">
        <f>IF(P_Density!D89&gt;Settings!$C$26,IF(Towers!D89*(Settings!$C$16/100)&lt;'Total Sites'!D89,('Total Sites'!D89-Towers!D89*(Settings!$C$16/100)),0),"-")</f>
        <v/>
      </c>
      <c r="E89" s="25">
        <f>IF(P_Density!E89&gt;Settings!$C$26,IF(Towers!E89*(Settings!$C$16/100)&lt;'Total Sites'!E89,('Total Sites'!E89-Towers!E89*(Settings!$C$16/100)),0),"-")</f>
        <v/>
      </c>
      <c r="F89" s="25">
        <f>IF(P_Density!F89&gt;Settings!$C$26,IF(Towers!F89*(Settings!$C$16/100)&lt;'Total Sites'!F89,('Total Sites'!F89-Towers!F89*(Settings!$C$16/100)),0),"-")</f>
        <v/>
      </c>
      <c r="G89" s="25">
        <f>IF(P_Density!G89&gt;Settings!$C$26,IF(Towers!G89*(Settings!$C$16/100)&lt;'Total Sites'!G89,('Total Sites'!G89-Towers!G89*(Settings!$C$16/100)),0),"-")</f>
        <v/>
      </c>
      <c r="H89" s="25">
        <f>IF(P_Density!H89&gt;Settings!$C$26,IF(Towers!H89*(Settings!$C$16/100)&lt;'Total Sites'!H89,('Total Sites'!H89-Towers!H89*(Settings!$C$16/100)),0),"-")</f>
        <v/>
      </c>
      <c r="I89" s="25">
        <f>IF(P_Density!I89&gt;Settings!$C$26,IF(Towers!I89*(Settings!$C$16/100)&lt;'Total Sites'!I89,('Total Sites'!I89-Towers!I89*(Settings!$C$16/100)),0),"-")</f>
        <v/>
      </c>
      <c r="J89" s="25">
        <f>IF(P_Density!J89&gt;Settings!$C$26,IF(Towers!J89*(Settings!$C$16/100)&lt;'Total Sites'!J89,('Total Sites'!J89-Towers!J89*(Settings!$C$16/100)),0),"-")</f>
        <v/>
      </c>
      <c r="K89" s="25">
        <f>IF(P_Density!K89&gt;Settings!$C$26,IF(Towers!K89*(Settings!$C$16/100)&lt;'Total Sites'!K89,('Total Sites'!K89-Towers!K89*(Settings!$C$16/100)),0),"-")</f>
        <v/>
      </c>
      <c r="L89" s="25">
        <f>IF(P_Density!L89&gt;Settings!$C$26,IF(Towers!L89*(Settings!$C$16/100)&lt;'Total Sites'!L89,('Total Sites'!L89-Towers!L89*(Settings!$C$16/100)),0),"-")</f>
        <v/>
      </c>
    </row>
    <row r="90">
      <c r="A90" s="16">
        <f>'Total Sites'!A90</f>
        <v/>
      </c>
      <c r="B90" s="16">
        <f>'Total Sites'!B90</f>
        <v/>
      </c>
      <c r="C90" s="25">
        <f>IF(P_Density!C90&gt;Settings!$C$26,IF(Towers!C90*(Settings!$C$16/100)&lt;'Total Sites'!C90,('Total Sites'!C90-Towers!C90*(Settings!$C$16/100)),0),"-")</f>
        <v/>
      </c>
      <c r="D90" s="25">
        <f>IF(P_Density!D90&gt;Settings!$C$26,IF(Towers!D90*(Settings!$C$16/100)&lt;'Total Sites'!D90,('Total Sites'!D90-Towers!D90*(Settings!$C$16/100)),0),"-")</f>
        <v/>
      </c>
      <c r="E90" s="25">
        <f>IF(P_Density!E90&gt;Settings!$C$26,IF(Towers!E90*(Settings!$C$16/100)&lt;'Total Sites'!E90,('Total Sites'!E90-Towers!E90*(Settings!$C$16/100)),0),"-")</f>
        <v/>
      </c>
      <c r="F90" s="25">
        <f>IF(P_Density!F90&gt;Settings!$C$26,IF(Towers!F90*(Settings!$C$16/100)&lt;'Total Sites'!F90,('Total Sites'!F90-Towers!F90*(Settings!$C$16/100)),0),"-")</f>
        <v/>
      </c>
      <c r="G90" s="25">
        <f>IF(P_Density!G90&gt;Settings!$C$26,IF(Towers!G90*(Settings!$C$16/100)&lt;'Total Sites'!G90,('Total Sites'!G90-Towers!G90*(Settings!$C$16/100)),0),"-")</f>
        <v/>
      </c>
      <c r="H90" s="25">
        <f>IF(P_Density!H90&gt;Settings!$C$26,IF(Towers!H90*(Settings!$C$16/100)&lt;'Total Sites'!H90,('Total Sites'!H90-Towers!H90*(Settings!$C$16/100)),0),"-")</f>
        <v/>
      </c>
      <c r="I90" s="25">
        <f>IF(P_Density!I90&gt;Settings!$C$26,IF(Towers!I90*(Settings!$C$16/100)&lt;'Total Sites'!I90,('Total Sites'!I90-Towers!I90*(Settings!$C$16/100)),0),"-")</f>
        <v/>
      </c>
      <c r="J90" s="25">
        <f>IF(P_Density!J90&gt;Settings!$C$26,IF(Towers!J90*(Settings!$C$16/100)&lt;'Total Sites'!J90,('Total Sites'!J90-Towers!J90*(Settings!$C$16/100)),0),"-")</f>
        <v/>
      </c>
      <c r="K90" s="25">
        <f>IF(P_Density!K90&gt;Settings!$C$26,IF(Towers!K90*(Settings!$C$16/100)&lt;'Total Sites'!K90,('Total Sites'!K90-Towers!K90*(Settings!$C$16/100)),0),"-")</f>
        <v/>
      </c>
      <c r="L90" s="25">
        <f>IF(P_Density!L90&gt;Settings!$C$26,IF(Towers!L90*(Settings!$C$16/100)&lt;'Total Sites'!L90,('Total Sites'!L90-Towers!L90*(Settings!$C$16/100)),0),"-")</f>
        <v/>
      </c>
    </row>
    <row r="91">
      <c r="A91" s="16">
        <f>'Total Sites'!A91</f>
        <v/>
      </c>
      <c r="B91" s="16">
        <f>'Total Sites'!B91</f>
        <v/>
      </c>
      <c r="C91" s="25">
        <f>IF(P_Density!C91&gt;Settings!$C$26,IF(Towers!C91*(Settings!$C$16/100)&lt;'Total Sites'!C91,('Total Sites'!C91-Towers!C91*(Settings!$C$16/100)),0),"-")</f>
        <v/>
      </c>
      <c r="D91" s="25">
        <f>IF(P_Density!D91&gt;Settings!$C$26,IF(Towers!D91*(Settings!$C$16/100)&lt;'Total Sites'!D91,('Total Sites'!D91-Towers!D91*(Settings!$C$16/100)),0),"-")</f>
        <v/>
      </c>
      <c r="E91" s="25">
        <f>IF(P_Density!E91&gt;Settings!$C$26,IF(Towers!E91*(Settings!$C$16/100)&lt;'Total Sites'!E91,('Total Sites'!E91-Towers!E91*(Settings!$C$16/100)),0),"-")</f>
        <v/>
      </c>
      <c r="F91" s="25">
        <f>IF(P_Density!F91&gt;Settings!$C$26,IF(Towers!F91*(Settings!$C$16/100)&lt;'Total Sites'!F91,('Total Sites'!F91-Towers!F91*(Settings!$C$16/100)),0),"-")</f>
        <v/>
      </c>
      <c r="G91" s="25">
        <f>IF(P_Density!G91&gt;Settings!$C$26,IF(Towers!G91*(Settings!$C$16/100)&lt;'Total Sites'!G91,('Total Sites'!G91-Towers!G91*(Settings!$C$16/100)),0),"-")</f>
        <v/>
      </c>
      <c r="H91" s="25">
        <f>IF(P_Density!H91&gt;Settings!$C$26,IF(Towers!H91*(Settings!$C$16/100)&lt;'Total Sites'!H91,('Total Sites'!H91-Towers!H91*(Settings!$C$16/100)),0),"-")</f>
        <v/>
      </c>
      <c r="I91" s="25">
        <f>IF(P_Density!I91&gt;Settings!$C$26,IF(Towers!I91*(Settings!$C$16/100)&lt;'Total Sites'!I91,('Total Sites'!I91-Towers!I91*(Settings!$C$16/100)),0),"-")</f>
        <v/>
      </c>
      <c r="J91" s="25">
        <f>IF(P_Density!J91&gt;Settings!$C$26,IF(Towers!J91*(Settings!$C$16/100)&lt;'Total Sites'!J91,('Total Sites'!J91-Towers!J91*(Settings!$C$16/100)),0),"-")</f>
        <v/>
      </c>
      <c r="K91" s="25">
        <f>IF(P_Density!K91&gt;Settings!$C$26,IF(Towers!K91*(Settings!$C$16/100)&lt;'Total Sites'!K91,('Total Sites'!K91-Towers!K91*(Settings!$C$16/100)),0),"-")</f>
        <v/>
      </c>
      <c r="L91" s="25">
        <f>IF(P_Density!L91&gt;Settings!$C$26,IF(Towers!L91*(Settings!$C$16/100)&lt;'Total Sites'!L91,('Total Sites'!L91-Towers!L91*(Settings!$C$16/100)),0),"-")</f>
        <v/>
      </c>
    </row>
    <row r="92">
      <c r="A92" s="16">
        <f>'Total Sites'!A92</f>
        <v/>
      </c>
      <c r="B92" s="16">
        <f>'Total Sites'!B92</f>
        <v/>
      </c>
      <c r="C92" s="25">
        <f>IF(P_Density!C92&gt;Settings!$C$26,IF(Towers!C92*(Settings!$C$16/100)&lt;'Total Sites'!C92,('Total Sites'!C92-Towers!C92*(Settings!$C$16/100)),0),"-")</f>
        <v/>
      </c>
      <c r="D92" s="25">
        <f>IF(P_Density!D92&gt;Settings!$C$26,IF(Towers!D92*(Settings!$C$16/100)&lt;'Total Sites'!D92,('Total Sites'!D92-Towers!D92*(Settings!$C$16/100)),0),"-")</f>
        <v/>
      </c>
      <c r="E92" s="25">
        <f>IF(P_Density!E92&gt;Settings!$C$26,IF(Towers!E92*(Settings!$C$16/100)&lt;'Total Sites'!E92,('Total Sites'!E92-Towers!E92*(Settings!$C$16/100)),0),"-")</f>
        <v/>
      </c>
      <c r="F92" s="25">
        <f>IF(P_Density!F92&gt;Settings!$C$26,IF(Towers!F92*(Settings!$C$16/100)&lt;'Total Sites'!F92,('Total Sites'!F92-Towers!F92*(Settings!$C$16/100)),0),"-")</f>
        <v/>
      </c>
      <c r="G92" s="25">
        <f>IF(P_Density!G92&gt;Settings!$C$26,IF(Towers!G92*(Settings!$C$16/100)&lt;'Total Sites'!G92,('Total Sites'!G92-Towers!G92*(Settings!$C$16/100)),0),"-")</f>
        <v/>
      </c>
      <c r="H92" s="25">
        <f>IF(P_Density!H92&gt;Settings!$C$26,IF(Towers!H92*(Settings!$C$16/100)&lt;'Total Sites'!H92,('Total Sites'!H92-Towers!H92*(Settings!$C$16/100)),0),"-")</f>
        <v/>
      </c>
      <c r="I92" s="25">
        <f>IF(P_Density!I92&gt;Settings!$C$26,IF(Towers!I92*(Settings!$C$16/100)&lt;'Total Sites'!I92,('Total Sites'!I92-Towers!I92*(Settings!$C$16/100)),0),"-")</f>
        <v/>
      </c>
      <c r="J92" s="25">
        <f>IF(P_Density!J92&gt;Settings!$C$26,IF(Towers!J92*(Settings!$C$16/100)&lt;'Total Sites'!J92,('Total Sites'!J92-Towers!J92*(Settings!$C$16/100)),0),"-")</f>
        <v/>
      </c>
      <c r="K92" s="25">
        <f>IF(P_Density!K92&gt;Settings!$C$26,IF(Towers!K92*(Settings!$C$16/100)&lt;'Total Sites'!K92,('Total Sites'!K92-Towers!K92*(Settings!$C$16/100)),0),"-")</f>
        <v/>
      </c>
      <c r="L92" s="25">
        <f>IF(P_Density!L92&gt;Settings!$C$26,IF(Towers!L92*(Settings!$C$16/100)&lt;'Total Sites'!L92,('Total Sites'!L92-Towers!L92*(Settings!$C$16/100)),0),"-")</f>
        <v/>
      </c>
    </row>
    <row r="93">
      <c r="A93" s="16">
        <f>'Total Sites'!A93</f>
        <v/>
      </c>
      <c r="B93" s="16">
        <f>'Total Sites'!B93</f>
        <v/>
      </c>
      <c r="C93" s="25">
        <f>IF(P_Density!C93&gt;Settings!$C$26,IF(Towers!C93*(Settings!$C$16/100)&lt;'Total Sites'!C93,('Total Sites'!C93-Towers!C93*(Settings!$C$16/100)),0),"-")</f>
        <v/>
      </c>
      <c r="D93" s="25">
        <f>IF(P_Density!D93&gt;Settings!$C$26,IF(Towers!D93*(Settings!$C$16/100)&lt;'Total Sites'!D93,('Total Sites'!D93-Towers!D93*(Settings!$C$16/100)),0),"-")</f>
        <v/>
      </c>
      <c r="E93" s="25">
        <f>IF(P_Density!E93&gt;Settings!$C$26,IF(Towers!E93*(Settings!$C$16/100)&lt;'Total Sites'!E93,('Total Sites'!E93-Towers!E93*(Settings!$C$16/100)),0),"-")</f>
        <v/>
      </c>
      <c r="F93" s="25">
        <f>IF(P_Density!F93&gt;Settings!$C$26,IF(Towers!F93*(Settings!$C$16/100)&lt;'Total Sites'!F93,('Total Sites'!F93-Towers!F93*(Settings!$C$16/100)),0),"-")</f>
        <v/>
      </c>
      <c r="G93" s="25">
        <f>IF(P_Density!G93&gt;Settings!$C$26,IF(Towers!G93*(Settings!$C$16/100)&lt;'Total Sites'!G93,('Total Sites'!G93-Towers!G93*(Settings!$C$16/100)),0),"-")</f>
        <v/>
      </c>
      <c r="H93" s="25">
        <f>IF(P_Density!H93&gt;Settings!$C$26,IF(Towers!H93*(Settings!$C$16/100)&lt;'Total Sites'!H93,('Total Sites'!H93-Towers!H93*(Settings!$C$16/100)),0),"-")</f>
        <v/>
      </c>
      <c r="I93" s="25">
        <f>IF(P_Density!I93&gt;Settings!$C$26,IF(Towers!I93*(Settings!$C$16/100)&lt;'Total Sites'!I93,('Total Sites'!I93-Towers!I93*(Settings!$C$16/100)),0),"-")</f>
        <v/>
      </c>
      <c r="J93" s="25">
        <f>IF(P_Density!J93&gt;Settings!$C$26,IF(Towers!J93*(Settings!$C$16/100)&lt;'Total Sites'!J93,('Total Sites'!J93-Towers!J93*(Settings!$C$16/100)),0),"-")</f>
        <v/>
      </c>
      <c r="K93" s="25">
        <f>IF(P_Density!K93&gt;Settings!$C$26,IF(Towers!K93*(Settings!$C$16/100)&lt;'Total Sites'!K93,('Total Sites'!K93-Towers!K93*(Settings!$C$16/100)),0),"-")</f>
        <v/>
      </c>
      <c r="L93" s="25">
        <f>IF(P_Density!L93&gt;Settings!$C$26,IF(Towers!L93*(Settings!$C$16/100)&lt;'Total Sites'!L93,('Total Sites'!L93-Towers!L93*(Settings!$C$16/100)),0),"-")</f>
        <v/>
      </c>
    </row>
    <row r="94">
      <c r="A94" s="16">
        <f>'Total Sites'!A94</f>
        <v/>
      </c>
      <c r="B94" s="16">
        <f>'Total Sites'!B94</f>
        <v/>
      </c>
      <c r="C94" s="25">
        <f>IF(P_Density!C94&gt;Settings!$C$26,IF(Towers!C94*(Settings!$C$16/100)&lt;'Total Sites'!C94,('Total Sites'!C94-Towers!C94*(Settings!$C$16/100)),0),"-")</f>
        <v/>
      </c>
      <c r="D94" s="25">
        <f>IF(P_Density!D94&gt;Settings!$C$26,IF(Towers!D94*(Settings!$C$16/100)&lt;'Total Sites'!D94,('Total Sites'!D94-Towers!D94*(Settings!$C$16/100)),0),"-")</f>
        <v/>
      </c>
      <c r="E94" s="25">
        <f>IF(P_Density!E94&gt;Settings!$C$26,IF(Towers!E94*(Settings!$C$16/100)&lt;'Total Sites'!E94,('Total Sites'!E94-Towers!E94*(Settings!$C$16/100)),0),"-")</f>
        <v/>
      </c>
      <c r="F94" s="25">
        <f>IF(P_Density!F94&gt;Settings!$C$26,IF(Towers!F94*(Settings!$C$16/100)&lt;'Total Sites'!F94,('Total Sites'!F94-Towers!F94*(Settings!$C$16/100)),0),"-")</f>
        <v/>
      </c>
      <c r="G94" s="25">
        <f>IF(P_Density!G94&gt;Settings!$C$26,IF(Towers!G94*(Settings!$C$16/100)&lt;'Total Sites'!G94,('Total Sites'!G94-Towers!G94*(Settings!$C$16/100)),0),"-")</f>
        <v/>
      </c>
      <c r="H94" s="25">
        <f>IF(P_Density!H94&gt;Settings!$C$26,IF(Towers!H94*(Settings!$C$16/100)&lt;'Total Sites'!H94,('Total Sites'!H94-Towers!H94*(Settings!$C$16/100)),0),"-")</f>
        <v/>
      </c>
      <c r="I94" s="25">
        <f>IF(P_Density!I94&gt;Settings!$C$26,IF(Towers!I94*(Settings!$C$16/100)&lt;'Total Sites'!I94,('Total Sites'!I94-Towers!I94*(Settings!$C$16/100)),0),"-")</f>
        <v/>
      </c>
      <c r="J94" s="25">
        <f>IF(P_Density!J94&gt;Settings!$C$26,IF(Towers!J94*(Settings!$C$16/100)&lt;'Total Sites'!J94,('Total Sites'!J94-Towers!J94*(Settings!$C$16/100)),0),"-")</f>
        <v/>
      </c>
      <c r="K94" s="25">
        <f>IF(P_Density!K94&gt;Settings!$C$26,IF(Towers!K94*(Settings!$C$16/100)&lt;'Total Sites'!K94,('Total Sites'!K94-Towers!K94*(Settings!$C$16/100)),0),"-")</f>
        <v/>
      </c>
      <c r="L94" s="25">
        <f>IF(P_Density!L94&gt;Settings!$C$26,IF(Towers!L94*(Settings!$C$16/100)&lt;'Total Sites'!L94,('Total Sites'!L94-Towers!L94*(Settings!$C$16/100)),0),"-")</f>
        <v/>
      </c>
    </row>
    <row r="95">
      <c r="A95" s="16">
        <f>'Total Sites'!A95</f>
        <v/>
      </c>
      <c r="B95" s="16">
        <f>'Total Sites'!B95</f>
        <v/>
      </c>
      <c r="C95" s="25">
        <f>IF(P_Density!C95&gt;Settings!$C$26,IF(Towers!C95*(Settings!$C$16/100)&lt;'Total Sites'!C95,('Total Sites'!C95-Towers!C95*(Settings!$C$16/100)),0),"-")</f>
        <v/>
      </c>
      <c r="D95" s="25">
        <f>IF(P_Density!D95&gt;Settings!$C$26,IF(Towers!D95*(Settings!$C$16/100)&lt;'Total Sites'!D95,('Total Sites'!D95-Towers!D95*(Settings!$C$16/100)),0),"-")</f>
        <v/>
      </c>
      <c r="E95" s="25">
        <f>IF(P_Density!E95&gt;Settings!$C$26,IF(Towers!E95*(Settings!$C$16/100)&lt;'Total Sites'!E95,('Total Sites'!E95-Towers!E95*(Settings!$C$16/100)),0),"-")</f>
        <v/>
      </c>
      <c r="F95" s="25">
        <f>IF(P_Density!F95&gt;Settings!$C$26,IF(Towers!F95*(Settings!$C$16/100)&lt;'Total Sites'!F95,('Total Sites'!F95-Towers!F95*(Settings!$C$16/100)),0),"-")</f>
        <v/>
      </c>
      <c r="G95" s="25">
        <f>IF(P_Density!G95&gt;Settings!$C$26,IF(Towers!G95*(Settings!$C$16/100)&lt;'Total Sites'!G95,('Total Sites'!G95-Towers!G95*(Settings!$C$16/100)),0),"-")</f>
        <v/>
      </c>
      <c r="H95" s="25">
        <f>IF(P_Density!H95&gt;Settings!$C$26,IF(Towers!H95*(Settings!$C$16/100)&lt;'Total Sites'!H95,('Total Sites'!H95-Towers!H95*(Settings!$C$16/100)),0),"-")</f>
        <v/>
      </c>
      <c r="I95" s="25">
        <f>IF(P_Density!I95&gt;Settings!$C$26,IF(Towers!I95*(Settings!$C$16/100)&lt;'Total Sites'!I95,('Total Sites'!I95-Towers!I95*(Settings!$C$16/100)),0),"-")</f>
        <v/>
      </c>
      <c r="J95" s="25">
        <f>IF(P_Density!J95&gt;Settings!$C$26,IF(Towers!J95*(Settings!$C$16/100)&lt;'Total Sites'!J95,('Total Sites'!J95-Towers!J95*(Settings!$C$16/100)),0),"-")</f>
        <v/>
      </c>
      <c r="K95" s="25">
        <f>IF(P_Density!K95&gt;Settings!$C$26,IF(Towers!K95*(Settings!$C$16/100)&lt;'Total Sites'!K95,('Total Sites'!K95-Towers!K95*(Settings!$C$16/100)),0),"-")</f>
        <v/>
      </c>
      <c r="L95" s="25">
        <f>IF(P_Density!L95&gt;Settings!$C$26,IF(Towers!L95*(Settings!$C$16/100)&lt;'Total Sites'!L95,('Total Sites'!L95-Towers!L95*(Settings!$C$16/100)),0),"-")</f>
        <v/>
      </c>
    </row>
    <row r="96">
      <c r="A96" s="16">
        <f>'Total Sites'!A96</f>
        <v/>
      </c>
      <c r="B96" s="16">
        <f>'Total Sites'!B96</f>
        <v/>
      </c>
      <c r="C96" s="25">
        <f>IF(P_Density!C96&gt;Settings!$C$26,IF(Towers!C96*(Settings!$C$16/100)&lt;'Total Sites'!C96,('Total Sites'!C96-Towers!C96*(Settings!$C$16/100)),0),"-")</f>
        <v/>
      </c>
      <c r="D96" s="25">
        <f>IF(P_Density!D96&gt;Settings!$C$26,IF(Towers!D96*(Settings!$C$16/100)&lt;'Total Sites'!D96,('Total Sites'!D96-Towers!D96*(Settings!$C$16/100)),0),"-")</f>
        <v/>
      </c>
      <c r="E96" s="25">
        <f>IF(P_Density!E96&gt;Settings!$C$26,IF(Towers!E96*(Settings!$C$16/100)&lt;'Total Sites'!E96,('Total Sites'!E96-Towers!E96*(Settings!$C$16/100)),0),"-")</f>
        <v/>
      </c>
      <c r="F96" s="25">
        <f>IF(P_Density!F96&gt;Settings!$C$26,IF(Towers!F96*(Settings!$C$16/100)&lt;'Total Sites'!F96,('Total Sites'!F96-Towers!F96*(Settings!$C$16/100)),0),"-")</f>
        <v/>
      </c>
      <c r="G96" s="25">
        <f>IF(P_Density!G96&gt;Settings!$C$26,IF(Towers!G96*(Settings!$C$16/100)&lt;'Total Sites'!G96,('Total Sites'!G96-Towers!G96*(Settings!$C$16/100)),0),"-")</f>
        <v/>
      </c>
      <c r="H96" s="25">
        <f>IF(P_Density!H96&gt;Settings!$C$26,IF(Towers!H96*(Settings!$C$16/100)&lt;'Total Sites'!H96,('Total Sites'!H96-Towers!H96*(Settings!$C$16/100)),0),"-")</f>
        <v/>
      </c>
      <c r="I96" s="25">
        <f>IF(P_Density!I96&gt;Settings!$C$26,IF(Towers!I96*(Settings!$C$16/100)&lt;'Total Sites'!I96,('Total Sites'!I96-Towers!I96*(Settings!$C$16/100)),0),"-")</f>
        <v/>
      </c>
      <c r="J96" s="25">
        <f>IF(P_Density!J96&gt;Settings!$C$26,IF(Towers!J96*(Settings!$C$16/100)&lt;'Total Sites'!J96,('Total Sites'!J96-Towers!J96*(Settings!$C$16/100)),0),"-")</f>
        <v/>
      </c>
      <c r="K96" s="25">
        <f>IF(P_Density!K96&gt;Settings!$C$26,IF(Towers!K96*(Settings!$C$16/100)&lt;'Total Sites'!K96,('Total Sites'!K96-Towers!K96*(Settings!$C$16/100)),0),"-")</f>
        <v/>
      </c>
      <c r="L96" s="25">
        <f>IF(P_Density!L96&gt;Settings!$C$26,IF(Towers!L96*(Settings!$C$16/100)&lt;'Total Sites'!L96,('Total Sites'!L96-Towers!L96*(Settings!$C$16/100)),0),"-")</f>
        <v/>
      </c>
    </row>
    <row r="97">
      <c r="A97" s="16">
        <f>'Total Sites'!A97</f>
        <v/>
      </c>
      <c r="B97" s="16">
        <f>'Total Sites'!B97</f>
        <v/>
      </c>
      <c r="C97" s="25">
        <f>IF(P_Density!C97&gt;Settings!$C$26,IF(Towers!C97*(Settings!$C$16/100)&lt;'Total Sites'!C97,('Total Sites'!C97-Towers!C97*(Settings!$C$16/100)),0),"-")</f>
        <v/>
      </c>
      <c r="D97" s="25">
        <f>IF(P_Density!D97&gt;Settings!$C$26,IF(Towers!D97*(Settings!$C$16/100)&lt;'Total Sites'!D97,('Total Sites'!D97-Towers!D97*(Settings!$C$16/100)),0),"-")</f>
        <v/>
      </c>
      <c r="E97" s="25">
        <f>IF(P_Density!E97&gt;Settings!$C$26,IF(Towers!E97*(Settings!$C$16/100)&lt;'Total Sites'!E97,('Total Sites'!E97-Towers!E97*(Settings!$C$16/100)),0),"-")</f>
        <v/>
      </c>
      <c r="F97" s="25">
        <f>IF(P_Density!F97&gt;Settings!$C$26,IF(Towers!F97*(Settings!$C$16/100)&lt;'Total Sites'!F97,('Total Sites'!F97-Towers!F97*(Settings!$C$16/100)),0),"-")</f>
        <v/>
      </c>
      <c r="G97" s="25">
        <f>IF(P_Density!G97&gt;Settings!$C$26,IF(Towers!G97*(Settings!$C$16/100)&lt;'Total Sites'!G97,('Total Sites'!G97-Towers!G97*(Settings!$C$16/100)),0),"-")</f>
        <v/>
      </c>
      <c r="H97" s="25">
        <f>IF(P_Density!H97&gt;Settings!$C$26,IF(Towers!H97*(Settings!$C$16/100)&lt;'Total Sites'!H97,('Total Sites'!H97-Towers!H97*(Settings!$C$16/100)),0),"-")</f>
        <v/>
      </c>
      <c r="I97" s="25">
        <f>IF(P_Density!I97&gt;Settings!$C$26,IF(Towers!I97*(Settings!$C$16/100)&lt;'Total Sites'!I97,('Total Sites'!I97-Towers!I97*(Settings!$C$16/100)),0),"-")</f>
        <v/>
      </c>
      <c r="J97" s="25">
        <f>IF(P_Density!J97&gt;Settings!$C$26,IF(Towers!J97*(Settings!$C$16/100)&lt;'Total Sites'!J97,('Total Sites'!J97-Towers!J97*(Settings!$C$16/100)),0),"-")</f>
        <v/>
      </c>
      <c r="K97" s="25">
        <f>IF(P_Density!K97&gt;Settings!$C$26,IF(Towers!K97*(Settings!$C$16/100)&lt;'Total Sites'!K97,('Total Sites'!K97-Towers!K97*(Settings!$C$16/100)),0),"-")</f>
        <v/>
      </c>
      <c r="L97" s="25">
        <f>IF(P_Density!L97&gt;Settings!$C$26,IF(Towers!L97*(Settings!$C$16/100)&lt;'Total Sites'!L97,('Total Sites'!L97-Towers!L97*(Settings!$C$16/100)),0),"-")</f>
        <v/>
      </c>
    </row>
    <row r="98">
      <c r="A98" s="16">
        <f>'Total Sites'!A98</f>
        <v/>
      </c>
      <c r="B98" s="16">
        <f>'Total Sites'!B98</f>
        <v/>
      </c>
      <c r="C98" s="25">
        <f>IF(P_Density!C98&gt;Settings!$C$26,IF(Towers!C98*(Settings!$C$16/100)&lt;'Total Sites'!C98,('Total Sites'!C98-Towers!C98*(Settings!$C$16/100)),0),"-")</f>
        <v/>
      </c>
      <c r="D98" s="25">
        <f>IF(P_Density!D98&gt;Settings!$C$26,IF(Towers!D98*(Settings!$C$16/100)&lt;'Total Sites'!D98,('Total Sites'!D98-Towers!D98*(Settings!$C$16/100)),0),"-")</f>
        <v/>
      </c>
      <c r="E98" s="25">
        <f>IF(P_Density!E98&gt;Settings!$C$26,IF(Towers!E98*(Settings!$C$16/100)&lt;'Total Sites'!E98,('Total Sites'!E98-Towers!E98*(Settings!$C$16/100)),0),"-")</f>
        <v/>
      </c>
      <c r="F98" s="25">
        <f>IF(P_Density!F98&gt;Settings!$C$26,IF(Towers!F98*(Settings!$C$16/100)&lt;'Total Sites'!F98,('Total Sites'!F98-Towers!F98*(Settings!$C$16/100)),0),"-")</f>
        <v/>
      </c>
      <c r="G98" s="25">
        <f>IF(P_Density!G98&gt;Settings!$C$26,IF(Towers!G98*(Settings!$C$16/100)&lt;'Total Sites'!G98,('Total Sites'!G98-Towers!G98*(Settings!$C$16/100)),0),"-")</f>
        <v/>
      </c>
      <c r="H98" s="25">
        <f>IF(P_Density!H98&gt;Settings!$C$26,IF(Towers!H98*(Settings!$C$16/100)&lt;'Total Sites'!H98,('Total Sites'!H98-Towers!H98*(Settings!$C$16/100)),0),"-")</f>
        <v/>
      </c>
      <c r="I98" s="25">
        <f>IF(P_Density!I98&gt;Settings!$C$26,IF(Towers!I98*(Settings!$C$16/100)&lt;'Total Sites'!I98,('Total Sites'!I98-Towers!I98*(Settings!$C$16/100)),0),"-")</f>
        <v/>
      </c>
      <c r="J98" s="25">
        <f>IF(P_Density!J98&gt;Settings!$C$26,IF(Towers!J98*(Settings!$C$16/100)&lt;'Total Sites'!J98,('Total Sites'!J98-Towers!J98*(Settings!$C$16/100)),0),"-")</f>
        <v/>
      </c>
      <c r="K98" s="25">
        <f>IF(P_Density!K98&gt;Settings!$C$26,IF(Towers!K98*(Settings!$C$16/100)&lt;'Total Sites'!K98,('Total Sites'!K98-Towers!K98*(Settings!$C$16/100)),0),"-")</f>
        <v/>
      </c>
      <c r="L98" s="25">
        <f>IF(P_Density!L98&gt;Settings!$C$26,IF(Towers!L98*(Settings!$C$16/100)&lt;'Total Sites'!L98,('Total Sites'!L98-Towers!L98*(Settings!$C$16/100)),0),"-")</f>
        <v/>
      </c>
    </row>
    <row r="99">
      <c r="A99" s="16">
        <f>'Total Sites'!A99</f>
        <v/>
      </c>
      <c r="B99" s="16">
        <f>'Total Sites'!B99</f>
        <v/>
      </c>
      <c r="C99" s="25">
        <f>IF(P_Density!C99&gt;Settings!$C$26,IF(Towers!C99*(Settings!$C$16/100)&lt;'Total Sites'!C99,('Total Sites'!C99-Towers!C99*(Settings!$C$16/100)),0),"-")</f>
        <v/>
      </c>
      <c r="D99" s="25">
        <f>IF(P_Density!D99&gt;Settings!$C$26,IF(Towers!D99*(Settings!$C$16/100)&lt;'Total Sites'!D99,('Total Sites'!D99-Towers!D99*(Settings!$C$16/100)),0),"-")</f>
        <v/>
      </c>
      <c r="E99" s="25">
        <f>IF(P_Density!E99&gt;Settings!$C$26,IF(Towers!E99*(Settings!$C$16/100)&lt;'Total Sites'!E99,('Total Sites'!E99-Towers!E99*(Settings!$C$16/100)),0),"-")</f>
        <v/>
      </c>
      <c r="F99" s="25">
        <f>IF(P_Density!F99&gt;Settings!$C$26,IF(Towers!F99*(Settings!$C$16/100)&lt;'Total Sites'!F99,('Total Sites'!F99-Towers!F99*(Settings!$C$16/100)),0),"-")</f>
        <v/>
      </c>
      <c r="G99" s="25">
        <f>IF(P_Density!G99&gt;Settings!$C$26,IF(Towers!G99*(Settings!$C$16/100)&lt;'Total Sites'!G99,('Total Sites'!G99-Towers!G99*(Settings!$C$16/100)),0),"-")</f>
        <v/>
      </c>
      <c r="H99" s="25">
        <f>IF(P_Density!H99&gt;Settings!$C$26,IF(Towers!H99*(Settings!$C$16/100)&lt;'Total Sites'!H99,('Total Sites'!H99-Towers!H99*(Settings!$C$16/100)),0),"-")</f>
        <v/>
      </c>
      <c r="I99" s="25">
        <f>IF(P_Density!I99&gt;Settings!$C$26,IF(Towers!I99*(Settings!$C$16/100)&lt;'Total Sites'!I99,('Total Sites'!I99-Towers!I99*(Settings!$C$16/100)),0),"-")</f>
        <v/>
      </c>
      <c r="J99" s="25">
        <f>IF(P_Density!J99&gt;Settings!$C$26,IF(Towers!J99*(Settings!$C$16/100)&lt;'Total Sites'!J99,('Total Sites'!J99-Towers!J99*(Settings!$C$16/100)),0),"-")</f>
        <v/>
      </c>
      <c r="K99" s="25">
        <f>IF(P_Density!K99&gt;Settings!$C$26,IF(Towers!K99*(Settings!$C$16/100)&lt;'Total Sites'!K99,('Total Sites'!K99-Towers!K99*(Settings!$C$16/100)),0),"-")</f>
        <v/>
      </c>
      <c r="L99" s="25">
        <f>IF(P_Density!L99&gt;Settings!$C$26,IF(Towers!L99*(Settings!$C$16/100)&lt;'Total Sites'!L99,('Total Sites'!L99-Towers!L99*(Settings!$C$16/100)),0),"-")</f>
        <v/>
      </c>
    </row>
    <row r="100">
      <c r="A100" s="16">
        <f>'Total Sites'!A100</f>
        <v/>
      </c>
      <c r="B100" s="16">
        <f>'Total Sites'!B100</f>
        <v/>
      </c>
      <c r="C100" s="25">
        <f>IF(P_Density!C100&gt;Settings!$C$26,IF(Towers!C100*(Settings!$C$16/100)&lt;'Total Sites'!C100,('Total Sites'!C100-Towers!C100*(Settings!$C$16/100)),0),"-")</f>
        <v/>
      </c>
      <c r="D100" s="25">
        <f>IF(P_Density!D100&gt;Settings!$C$26,IF(Towers!D100*(Settings!$C$16/100)&lt;'Total Sites'!D100,('Total Sites'!D100-Towers!D100*(Settings!$C$16/100)),0),"-")</f>
        <v/>
      </c>
      <c r="E100" s="25">
        <f>IF(P_Density!E100&gt;Settings!$C$26,IF(Towers!E100*(Settings!$C$16/100)&lt;'Total Sites'!E100,('Total Sites'!E100-Towers!E100*(Settings!$C$16/100)),0),"-")</f>
        <v/>
      </c>
      <c r="F100" s="25">
        <f>IF(P_Density!F100&gt;Settings!$C$26,IF(Towers!F100*(Settings!$C$16/100)&lt;'Total Sites'!F100,('Total Sites'!F100-Towers!F100*(Settings!$C$16/100)),0),"-")</f>
        <v/>
      </c>
      <c r="G100" s="25">
        <f>IF(P_Density!G100&gt;Settings!$C$26,IF(Towers!G100*(Settings!$C$16/100)&lt;'Total Sites'!G100,('Total Sites'!G100-Towers!G100*(Settings!$C$16/100)),0),"-")</f>
        <v/>
      </c>
      <c r="H100" s="25">
        <f>IF(P_Density!H100&gt;Settings!$C$26,IF(Towers!H100*(Settings!$C$16/100)&lt;'Total Sites'!H100,('Total Sites'!H100-Towers!H100*(Settings!$C$16/100)),0),"-")</f>
        <v/>
      </c>
      <c r="I100" s="25">
        <f>IF(P_Density!I100&gt;Settings!$C$26,IF(Towers!I100*(Settings!$C$16/100)&lt;'Total Sites'!I100,('Total Sites'!I100-Towers!I100*(Settings!$C$16/100)),0),"-")</f>
        <v/>
      </c>
      <c r="J100" s="25">
        <f>IF(P_Density!J100&gt;Settings!$C$26,IF(Towers!J100*(Settings!$C$16/100)&lt;'Total Sites'!J100,('Total Sites'!J100-Towers!J100*(Settings!$C$16/100)),0),"-")</f>
        <v/>
      </c>
      <c r="K100" s="25">
        <f>IF(P_Density!K100&gt;Settings!$C$26,IF(Towers!K100*(Settings!$C$16/100)&lt;'Total Sites'!K100,('Total Sites'!K100-Towers!K100*(Settings!$C$16/100)),0),"-")</f>
        <v/>
      </c>
      <c r="L100" s="25">
        <f>IF(P_Density!L100&gt;Settings!$C$26,IF(Towers!L100*(Settings!$C$16/100)&lt;'Total Sites'!L100,('Total Sites'!L100-Towers!L100*(Settings!$C$16/100)),0),"-")</f>
        <v/>
      </c>
    </row>
    <row r="101">
      <c r="A101" s="16">
        <f>'Total Sites'!A101</f>
        <v/>
      </c>
      <c r="B101" s="16">
        <f>'Total Sites'!B101</f>
        <v/>
      </c>
      <c r="C101" s="25">
        <f>IF(P_Density!C101&gt;Settings!$C$26,IF(Towers!C101*(Settings!$C$16/100)&lt;'Total Sites'!C101,('Total Sites'!C101-Towers!C101*(Settings!$C$16/100)),0),"-")</f>
        <v/>
      </c>
      <c r="D101" s="25">
        <f>IF(P_Density!D101&gt;Settings!$C$26,IF(Towers!D101*(Settings!$C$16/100)&lt;'Total Sites'!D101,('Total Sites'!D101-Towers!D101*(Settings!$C$16/100)),0),"-")</f>
        <v/>
      </c>
      <c r="E101" s="25">
        <f>IF(P_Density!E101&gt;Settings!$C$26,IF(Towers!E101*(Settings!$C$16/100)&lt;'Total Sites'!E101,('Total Sites'!E101-Towers!E101*(Settings!$C$16/100)),0),"-")</f>
        <v/>
      </c>
      <c r="F101" s="25">
        <f>IF(P_Density!F101&gt;Settings!$C$26,IF(Towers!F101*(Settings!$C$16/100)&lt;'Total Sites'!F101,('Total Sites'!F101-Towers!F101*(Settings!$C$16/100)),0),"-")</f>
        <v/>
      </c>
      <c r="G101" s="25">
        <f>IF(P_Density!G101&gt;Settings!$C$26,IF(Towers!G101*(Settings!$C$16/100)&lt;'Total Sites'!G101,('Total Sites'!G101-Towers!G101*(Settings!$C$16/100)),0),"-")</f>
        <v/>
      </c>
      <c r="H101" s="25">
        <f>IF(P_Density!H101&gt;Settings!$C$26,IF(Towers!H101*(Settings!$C$16/100)&lt;'Total Sites'!H101,('Total Sites'!H101-Towers!H101*(Settings!$C$16/100)),0),"-")</f>
        <v/>
      </c>
      <c r="I101" s="25">
        <f>IF(P_Density!I101&gt;Settings!$C$26,IF(Towers!I101*(Settings!$C$16/100)&lt;'Total Sites'!I101,('Total Sites'!I101-Towers!I101*(Settings!$C$16/100)),0),"-")</f>
        <v/>
      </c>
      <c r="J101" s="25">
        <f>IF(P_Density!J101&gt;Settings!$C$26,IF(Towers!J101*(Settings!$C$16/100)&lt;'Total Sites'!J101,('Total Sites'!J101-Towers!J101*(Settings!$C$16/100)),0),"-")</f>
        <v/>
      </c>
      <c r="K101" s="25">
        <f>IF(P_Density!K101&gt;Settings!$C$26,IF(Towers!K101*(Settings!$C$16/100)&lt;'Total Sites'!K101,('Total Sites'!K101-Towers!K101*(Settings!$C$16/100)),0),"-")</f>
        <v/>
      </c>
      <c r="L101" s="25">
        <f>IF(P_Density!L101&gt;Settings!$C$26,IF(Towers!L101*(Settings!$C$16/100)&lt;'Total Sites'!L101,('Total Sites'!L101-Towers!L101*(Settings!$C$16/100)),0),"-")</f>
        <v/>
      </c>
    </row>
    <row r="102">
      <c r="A102" s="16">
        <f>'Total Sites'!A102</f>
        <v/>
      </c>
      <c r="B102" s="16">
        <f>'Total Sites'!B102</f>
        <v/>
      </c>
      <c r="C102" s="25">
        <f>IF(P_Density!C102&gt;Settings!$C$26,IF(Towers!C102*(Settings!$C$16/100)&lt;'Total Sites'!C102,('Total Sites'!C102-Towers!C102*(Settings!$C$16/100)),0),"-")</f>
        <v/>
      </c>
      <c r="D102" s="25">
        <f>IF(P_Density!D102&gt;Settings!$C$26,IF(Towers!D102*(Settings!$C$16/100)&lt;'Total Sites'!D102,('Total Sites'!D102-Towers!D102*(Settings!$C$16/100)),0),"-")</f>
        <v/>
      </c>
      <c r="E102" s="25">
        <f>IF(P_Density!E102&gt;Settings!$C$26,IF(Towers!E102*(Settings!$C$16/100)&lt;'Total Sites'!E102,('Total Sites'!E102-Towers!E102*(Settings!$C$16/100)),0),"-")</f>
        <v/>
      </c>
      <c r="F102" s="25">
        <f>IF(P_Density!F102&gt;Settings!$C$26,IF(Towers!F102*(Settings!$C$16/100)&lt;'Total Sites'!F102,('Total Sites'!F102-Towers!F102*(Settings!$C$16/100)),0),"-")</f>
        <v/>
      </c>
      <c r="G102" s="25">
        <f>IF(P_Density!G102&gt;Settings!$C$26,IF(Towers!G102*(Settings!$C$16/100)&lt;'Total Sites'!G102,('Total Sites'!G102-Towers!G102*(Settings!$C$16/100)),0),"-")</f>
        <v/>
      </c>
      <c r="H102" s="25">
        <f>IF(P_Density!H102&gt;Settings!$C$26,IF(Towers!H102*(Settings!$C$16/100)&lt;'Total Sites'!H102,('Total Sites'!H102-Towers!H102*(Settings!$C$16/100)),0),"-")</f>
        <v/>
      </c>
      <c r="I102" s="25">
        <f>IF(P_Density!I102&gt;Settings!$C$26,IF(Towers!I102*(Settings!$C$16/100)&lt;'Total Sites'!I102,('Total Sites'!I102-Towers!I102*(Settings!$C$16/100)),0),"-")</f>
        <v/>
      </c>
      <c r="J102" s="25">
        <f>IF(P_Density!J102&gt;Settings!$C$26,IF(Towers!J102*(Settings!$C$16/100)&lt;'Total Sites'!J102,('Total Sites'!J102-Towers!J102*(Settings!$C$16/100)),0),"-")</f>
        <v/>
      </c>
      <c r="K102" s="25">
        <f>IF(P_Density!K102&gt;Settings!$C$26,IF(Towers!K102*(Settings!$C$16/100)&lt;'Total Sites'!K102,('Total Sites'!K102-Towers!K102*(Settings!$C$16/100)),0),"-")</f>
        <v/>
      </c>
      <c r="L102" s="25">
        <f>IF(P_Density!L102&gt;Settings!$C$26,IF(Towers!L102*(Settings!$C$16/100)&lt;'Total Sites'!L102,('Total Sites'!L102-Towers!L102*(Settings!$C$16/100)),0),"-")</f>
        <v/>
      </c>
    </row>
    <row r="103">
      <c r="A103" s="16">
        <f>'Total Sites'!A103</f>
        <v/>
      </c>
      <c r="B103" s="16">
        <f>'Total Sites'!B103</f>
        <v/>
      </c>
      <c r="C103" s="25">
        <f>IF(P_Density!C103&gt;Settings!$C$26,IF(Towers!C103*(Settings!$C$16/100)&lt;'Total Sites'!C103,('Total Sites'!C103-Towers!C103*(Settings!$C$16/100)),0),"-")</f>
        <v/>
      </c>
      <c r="D103" s="25">
        <f>IF(P_Density!D103&gt;Settings!$C$26,IF(Towers!D103*(Settings!$C$16/100)&lt;'Total Sites'!D103,('Total Sites'!D103-Towers!D103*(Settings!$C$16/100)),0),"-")</f>
        <v/>
      </c>
      <c r="E103" s="25">
        <f>IF(P_Density!E103&gt;Settings!$C$26,IF(Towers!E103*(Settings!$C$16/100)&lt;'Total Sites'!E103,('Total Sites'!E103-Towers!E103*(Settings!$C$16/100)),0),"-")</f>
        <v/>
      </c>
      <c r="F103" s="25">
        <f>IF(P_Density!F103&gt;Settings!$C$26,IF(Towers!F103*(Settings!$C$16/100)&lt;'Total Sites'!F103,('Total Sites'!F103-Towers!F103*(Settings!$C$16/100)),0),"-")</f>
        <v/>
      </c>
      <c r="G103" s="25">
        <f>IF(P_Density!G103&gt;Settings!$C$26,IF(Towers!G103*(Settings!$C$16/100)&lt;'Total Sites'!G103,('Total Sites'!G103-Towers!G103*(Settings!$C$16/100)),0),"-")</f>
        <v/>
      </c>
      <c r="H103" s="25">
        <f>IF(P_Density!H103&gt;Settings!$C$26,IF(Towers!H103*(Settings!$C$16/100)&lt;'Total Sites'!H103,('Total Sites'!H103-Towers!H103*(Settings!$C$16/100)),0),"-")</f>
        <v/>
      </c>
      <c r="I103" s="25">
        <f>IF(P_Density!I103&gt;Settings!$C$26,IF(Towers!I103*(Settings!$C$16/100)&lt;'Total Sites'!I103,('Total Sites'!I103-Towers!I103*(Settings!$C$16/100)),0),"-")</f>
        <v/>
      </c>
      <c r="J103" s="25">
        <f>IF(P_Density!J103&gt;Settings!$C$26,IF(Towers!J103*(Settings!$C$16/100)&lt;'Total Sites'!J103,('Total Sites'!J103-Towers!J103*(Settings!$C$16/100)),0),"-")</f>
        <v/>
      </c>
      <c r="K103" s="25">
        <f>IF(P_Density!K103&gt;Settings!$C$26,IF(Towers!K103*(Settings!$C$16/100)&lt;'Total Sites'!K103,('Total Sites'!K103-Towers!K103*(Settings!$C$16/100)),0),"-")</f>
        <v/>
      </c>
      <c r="L103" s="25">
        <f>IF(P_Density!L103&gt;Settings!$C$26,IF(Towers!L103*(Settings!$C$16/100)&lt;'Total Sites'!L103,('Total Sites'!L103-Towers!L103*(Settings!$C$16/100)),0),"-")</f>
        <v/>
      </c>
    </row>
    <row r="104">
      <c r="A104" s="16">
        <f>'Total Sites'!A104</f>
        <v/>
      </c>
      <c r="B104" s="16">
        <f>'Total Sites'!B104</f>
        <v/>
      </c>
      <c r="C104" s="25">
        <f>IF(P_Density!C104&gt;Settings!$C$26,IF(Towers!C104*(Settings!$C$16/100)&lt;'Total Sites'!C104,('Total Sites'!C104-Towers!C104*(Settings!$C$16/100)),0),"-")</f>
        <v/>
      </c>
      <c r="D104" s="25">
        <f>IF(P_Density!D104&gt;Settings!$C$26,IF(Towers!D104*(Settings!$C$16/100)&lt;'Total Sites'!D104,('Total Sites'!D104-Towers!D104*(Settings!$C$16/100)),0),"-")</f>
        <v/>
      </c>
      <c r="E104" s="25">
        <f>IF(P_Density!E104&gt;Settings!$C$26,IF(Towers!E104*(Settings!$C$16/100)&lt;'Total Sites'!E104,('Total Sites'!E104-Towers!E104*(Settings!$C$16/100)),0),"-")</f>
        <v/>
      </c>
      <c r="F104" s="25">
        <f>IF(P_Density!F104&gt;Settings!$C$26,IF(Towers!F104*(Settings!$C$16/100)&lt;'Total Sites'!F104,('Total Sites'!F104-Towers!F104*(Settings!$C$16/100)),0),"-")</f>
        <v/>
      </c>
      <c r="G104" s="25">
        <f>IF(P_Density!G104&gt;Settings!$C$26,IF(Towers!G104*(Settings!$C$16/100)&lt;'Total Sites'!G104,('Total Sites'!G104-Towers!G104*(Settings!$C$16/100)),0),"-")</f>
        <v/>
      </c>
      <c r="H104" s="25">
        <f>IF(P_Density!H104&gt;Settings!$C$26,IF(Towers!H104*(Settings!$C$16/100)&lt;'Total Sites'!H104,('Total Sites'!H104-Towers!H104*(Settings!$C$16/100)),0),"-")</f>
        <v/>
      </c>
      <c r="I104" s="25">
        <f>IF(P_Density!I104&gt;Settings!$C$26,IF(Towers!I104*(Settings!$C$16/100)&lt;'Total Sites'!I104,('Total Sites'!I104-Towers!I104*(Settings!$C$16/100)),0),"-")</f>
        <v/>
      </c>
      <c r="J104" s="25">
        <f>IF(P_Density!J104&gt;Settings!$C$26,IF(Towers!J104*(Settings!$C$16/100)&lt;'Total Sites'!J104,('Total Sites'!J104-Towers!J104*(Settings!$C$16/100)),0),"-")</f>
        <v/>
      </c>
      <c r="K104" s="25">
        <f>IF(P_Density!K104&gt;Settings!$C$26,IF(Towers!K104*(Settings!$C$16/100)&lt;'Total Sites'!K104,('Total Sites'!K104-Towers!K104*(Settings!$C$16/100)),0),"-")</f>
        <v/>
      </c>
      <c r="L104" s="25">
        <f>IF(P_Density!L104&gt;Settings!$C$26,IF(Towers!L104*(Settings!$C$16/100)&lt;'Total Sites'!L104,('Total Sites'!L104-Towers!L104*(Settings!$C$16/100)),0),"-")</f>
        <v/>
      </c>
    </row>
    <row r="105">
      <c r="A105" s="16">
        <f>'Total Sites'!A105</f>
        <v/>
      </c>
      <c r="B105" s="16">
        <f>'Total Sites'!B105</f>
        <v/>
      </c>
      <c r="C105" s="25">
        <f>IF(P_Density!C105&gt;Settings!$C$26,IF(Towers!C105*(Settings!$C$16/100)&lt;'Total Sites'!C105,('Total Sites'!C105-Towers!C105*(Settings!$C$16/100)),0),"-")</f>
        <v/>
      </c>
      <c r="D105" s="25">
        <f>IF(P_Density!D105&gt;Settings!$C$26,IF(Towers!D105*(Settings!$C$16/100)&lt;'Total Sites'!D105,('Total Sites'!D105-Towers!D105*(Settings!$C$16/100)),0),"-")</f>
        <v/>
      </c>
      <c r="E105" s="25">
        <f>IF(P_Density!E105&gt;Settings!$C$26,IF(Towers!E105*(Settings!$C$16/100)&lt;'Total Sites'!E105,('Total Sites'!E105-Towers!E105*(Settings!$C$16/100)),0),"-")</f>
        <v/>
      </c>
      <c r="F105" s="25">
        <f>IF(P_Density!F105&gt;Settings!$C$26,IF(Towers!F105*(Settings!$C$16/100)&lt;'Total Sites'!F105,('Total Sites'!F105-Towers!F105*(Settings!$C$16/100)),0),"-")</f>
        <v/>
      </c>
      <c r="G105" s="25">
        <f>IF(P_Density!G105&gt;Settings!$C$26,IF(Towers!G105*(Settings!$C$16/100)&lt;'Total Sites'!G105,('Total Sites'!G105-Towers!G105*(Settings!$C$16/100)),0),"-")</f>
        <v/>
      </c>
      <c r="H105" s="25">
        <f>IF(P_Density!H105&gt;Settings!$C$26,IF(Towers!H105*(Settings!$C$16/100)&lt;'Total Sites'!H105,('Total Sites'!H105-Towers!H105*(Settings!$C$16/100)),0),"-")</f>
        <v/>
      </c>
      <c r="I105" s="25">
        <f>IF(P_Density!I105&gt;Settings!$C$26,IF(Towers!I105*(Settings!$C$16/100)&lt;'Total Sites'!I105,('Total Sites'!I105-Towers!I105*(Settings!$C$16/100)),0),"-")</f>
        <v/>
      </c>
      <c r="J105" s="25">
        <f>IF(P_Density!J105&gt;Settings!$C$26,IF(Towers!J105*(Settings!$C$16/100)&lt;'Total Sites'!J105,('Total Sites'!J105-Towers!J105*(Settings!$C$16/100)),0),"-")</f>
        <v/>
      </c>
      <c r="K105" s="25">
        <f>IF(P_Density!K105&gt;Settings!$C$26,IF(Towers!K105*(Settings!$C$16/100)&lt;'Total Sites'!K105,('Total Sites'!K105-Towers!K105*(Settings!$C$16/100)),0),"-")</f>
        <v/>
      </c>
      <c r="L105" s="25">
        <f>IF(P_Density!L105&gt;Settings!$C$26,IF(Towers!L105*(Settings!$C$16/100)&lt;'Total Sites'!L105,('Total Sites'!L105-Towers!L105*(Settings!$C$16/100)),0),"-")</f>
        <v/>
      </c>
    </row>
    <row r="106">
      <c r="A106" s="16">
        <f>'Total Sites'!A106</f>
        <v/>
      </c>
      <c r="B106" s="16">
        <f>'Total Sites'!B106</f>
        <v/>
      </c>
      <c r="C106" s="25">
        <f>IF(P_Density!C106&gt;Settings!$C$26,IF(Towers!C106*(Settings!$C$16/100)&lt;'Total Sites'!C106,('Total Sites'!C106-Towers!C106*(Settings!$C$16/100)),0),"-")</f>
        <v/>
      </c>
      <c r="D106" s="25">
        <f>IF(P_Density!D106&gt;Settings!$C$26,IF(Towers!D106*(Settings!$C$16/100)&lt;'Total Sites'!D106,('Total Sites'!D106-Towers!D106*(Settings!$C$16/100)),0),"-")</f>
        <v/>
      </c>
      <c r="E106" s="25">
        <f>IF(P_Density!E106&gt;Settings!$C$26,IF(Towers!E106*(Settings!$C$16/100)&lt;'Total Sites'!E106,('Total Sites'!E106-Towers!E106*(Settings!$C$16/100)),0),"-")</f>
        <v/>
      </c>
      <c r="F106" s="25">
        <f>IF(P_Density!F106&gt;Settings!$C$26,IF(Towers!F106*(Settings!$C$16/100)&lt;'Total Sites'!F106,('Total Sites'!F106-Towers!F106*(Settings!$C$16/100)),0),"-")</f>
        <v/>
      </c>
      <c r="G106" s="25">
        <f>IF(P_Density!G106&gt;Settings!$C$26,IF(Towers!G106*(Settings!$C$16/100)&lt;'Total Sites'!G106,('Total Sites'!G106-Towers!G106*(Settings!$C$16/100)),0),"-")</f>
        <v/>
      </c>
      <c r="H106" s="25">
        <f>IF(P_Density!H106&gt;Settings!$C$26,IF(Towers!H106*(Settings!$C$16/100)&lt;'Total Sites'!H106,('Total Sites'!H106-Towers!H106*(Settings!$C$16/100)),0),"-")</f>
        <v/>
      </c>
      <c r="I106" s="25">
        <f>IF(P_Density!I106&gt;Settings!$C$26,IF(Towers!I106*(Settings!$C$16/100)&lt;'Total Sites'!I106,('Total Sites'!I106-Towers!I106*(Settings!$C$16/100)),0),"-")</f>
        <v/>
      </c>
      <c r="J106" s="25">
        <f>IF(P_Density!J106&gt;Settings!$C$26,IF(Towers!J106*(Settings!$C$16/100)&lt;'Total Sites'!J106,('Total Sites'!J106-Towers!J106*(Settings!$C$16/100)),0),"-")</f>
        <v/>
      </c>
      <c r="K106" s="25">
        <f>IF(P_Density!K106&gt;Settings!$C$26,IF(Towers!K106*(Settings!$C$16/100)&lt;'Total Sites'!K106,('Total Sites'!K106-Towers!K106*(Settings!$C$16/100)),0),"-")</f>
        <v/>
      </c>
      <c r="L106" s="25">
        <f>IF(P_Density!L106&gt;Settings!$C$26,IF(Towers!L106*(Settings!$C$16/100)&lt;'Total Sites'!L106,('Total Sites'!L106-Towers!L106*(Settings!$C$16/100)),0),"-")</f>
        <v/>
      </c>
    </row>
    <row r="107">
      <c r="A107" s="16">
        <f>'Total Sites'!A107</f>
        <v/>
      </c>
      <c r="B107" s="16">
        <f>'Total Sites'!B107</f>
        <v/>
      </c>
      <c r="C107" s="25">
        <f>IF(P_Density!C107&gt;Settings!$C$26,IF(Towers!C107*(Settings!$C$16/100)&lt;'Total Sites'!C107,('Total Sites'!C107-Towers!C107*(Settings!$C$16/100)),0),"-")</f>
        <v/>
      </c>
      <c r="D107" s="25">
        <f>IF(P_Density!D107&gt;Settings!$C$26,IF(Towers!D107*(Settings!$C$16/100)&lt;'Total Sites'!D107,('Total Sites'!D107-Towers!D107*(Settings!$C$16/100)),0),"-")</f>
        <v/>
      </c>
      <c r="E107" s="25">
        <f>IF(P_Density!E107&gt;Settings!$C$26,IF(Towers!E107*(Settings!$C$16/100)&lt;'Total Sites'!E107,('Total Sites'!E107-Towers!E107*(Settings!$C$16/100)),0),"-")</f>
        <v/>
      </c>
      <c r="F107" s="25">
        <f>IF(P_Density!F107&gt;Settings!$C$26,IF(Towers!F107*(Settings!$C$16/100)&lt;'Total Sites'!F107,('Total Sites'!F107-Towers!F107*(Settings!$C$16/100)),0),"-")</f>
        <v/>
      </c>
      <c r="G107" s="25">
        <f>IF(P_Density!G107&gt;Settings!$C$26,IF(Towers!G107*(Settings!$C$16/100)&lt;'Total Sites'!G107,('Total Sites'!G107-Towers!G107*(Settings!$C$16/100)),0),"-")</f>
        <v/>
      </c>
      <c r="H107" s="25">
        <f>IF(P_Density!H107&gt;Settings!$C$26,IF(Towers!H107*(Settings!$C$16/100)&lt;'Total Sites'!H107,('Total Sites'!H107-Towers!H107*(Settings!$C$16/100)),0),"-")</f>
        <v/>
      </c>
      <c r="I107" s="25">
        <f>IF(P_Density!I107&gt;Settings!$C$26,IF(Towers!I107*(Settings!$C$16/100)&lt;'Total Sites'!I107,('Total Sites'!I107-Towers!I107*(Settings!$C$16/100)),0),"-")</f>
        <v/>
      </c>
      <c r="J107" s="25">
        <f>IF(P_Density!J107&gt;Settings!$C$26,IF(Towers!J107*(Settings!$C$16/100)&lt;'Total Sites'!J107,('Total Sites'!J107-Towers!J107*(Settings!$C$16/100)),0),"-")</f>
        <v/>
      </c>
      <c r="K107" s="25">
        <f>IF(P_Density!K107&gt;Settings!$C$26,IF(Towers!K107*(Settings!$C$16/100)&lt;'Total Sites'!K107,('Total Sites'!K107-Towers!K107*(Settings!$C$16/100)),0),"-")</f>
        <v/>
      </c>
      <c r="L107" s="25">
        <f>IF(P_Density!L107&gt;Settings!$C$26,IF(Towers!L107*(Settings!$C$16/100)&lt;'Total Sites'!L107,('Total Sites'!L107-Towers!L107*(Settings!$C$16/100)),0),"-")</f>
        <v/>
      </c>
    </row>
    <row r="108">
      <c r="A108" s="16">
        <f>'Total Sites'!A108</f>
        <v/>
      </c>
      <c r="B108" s="16">
        <f>'Total Sites'!B108</f>
        <v/>
      </c>
      <c r="C108" s="25">
        <f>IF(P_Density!C108&gt;Settings!$C$26,IF(Towers!C108*(Settings!$C$16/100)&lt;'Total Sites'!C108,('Total Sites'!C108-Towers!C108*(Settings!$C$16/100)),0),"-")</f>
        <v/>
      </c>
      <c r="D108" s="25">
        <f>IF(P_Density!D108&gt;Settings!$C$26,IF(Towers!D108*(Settings!$C$16/100)&lt;'Total Sites'!D108,('Total Sites'!D108-Towers!D108*(Settings!$C$16/100)),0),"-")</f>
        <v/>
      </c>
      <c r="E108" s="25">
        <f>IF(P_Density!E108&gt;Settings!$C$26,IF(Towers!E108*(Settings!$C$16/100)&lt;'Total Sites'!E108,('Total Sites'!E108-Towers!E108*(Settings!$C$16/100)),0),"-")</f>
        <v/>
      </c>
      <c r="F108" s="25">
        <f>IF(P_Density!F108&gt;Settings!$C$26,IF(Towers!F108*(Settings!$C$16/100)&lt;'Total Sites'!F108,('Total Sites'!F108-Towers!F108*(Settings!$C$16/100)),0),"-")</f>
        <v/>
      </c>
      <c r="G108" s="25">
        <f>IF(P_Density!G108&gt;Settings!$C$26,IF(Towers!G108*(Settings!$C$16/100)&lt;'Total Sites'!G108,('Total Sites'!G108-Towers!G108*(Settings!$C$16/100)),0),"-")</f>
        <v/>
      </c>
      <c r="H108" s="25">
        <f>IF(P_Density!H108&gt;Settings!$C$26,IF(Towers!H108*(Settings!$C$16/100)&lt;'Total Sites'!H108,('Total Sites'!H108-Towers!H108*(Settings!$C$16/100)),0),"-")</f>
        <v/>
      </c>
      <c r="I108" s="25">
        <f>IF(P_Density!I108&gt;Settings!$C$26,IF(Towers!I108*(Settings!$C$16/100)&lt;'Total Sites'!I108,('Total Sites'!I108-Towers!I108*(Settings!$C$16/100)),0),"-")</f>
        <v/>
      </c>
      <c r="J108" s="25">
        <f>IF(P_Density!J108&gt;Settings!$C$26,IF(Towers!J108*(Settings!$C$16/100)&lt;'Total Sites'!J108,('Total Sites'!J108-Towers!J108*(Settings!$C$16/100)),0),"-")</f>
        <v/>
      </c>
      <c r="K108" s="25">
        <f>IF(P_Density!K108&gt;Settings!$C$26,IF(Towers!K108*(Settings!$C$16/100)&lt;'Total Sites'!K108,('Total Sites'!K108-Towers!K108*(Settings!$C$16/100)),0),"-")</f>
        <v/>
      </c>
      <c r="L108" s="25">
        <f>IF(P_Density!L108&gt;Settings!$C$26,IF(Towers!L108*(Settings!$C$16/100)&lt;'Total Sites'!L108,('Total Sites'!L108-Towers!L108*(Settings!$C$16/100)),0),"-")</f>
        <v/>
      </c>
    </row>
    <row r="109">
      <c r="A109" s="16">
        <f>'Total Sites'!A109</f>
        <v/>
      </c>
      <c r="B109" s="16">
        <f>'Total Sites'!B109</f>
        <v/>
      </c>
      <c r="C109" s="25">
        <f>IF(P_Density!C109&gt;Settings!$C$26,IF(Towers!C109*(Settings!$C$16/100)&lt;'Total Sites'!C109,('Total Sites'!C109-Towers!C109*(Settings!$C$16/100)),0),"-")</f>
        <v/>
      </c>
      <c r="D109" s="25">
        <f>IF(P_Density!D109&gt;Settings!$C$26,IF(Towers!D109*(Settings!$C$16/100)&lt;'Total Sites'!D109,('Total Sites'!D109-Towers!D109*(Settings!$C$16/100)),0),"-")</f>
        <v/>
      </c>
      <c r="E109" s="25">
        <f>IF(P_Density!E109&gt;Settings!$C$26,IF(Towers!E109*(Settings!$C$16/100)&lt;'Total Sites'!E109,('Total Sites'!E109-Towers!E109*(Settings!$C$16/100)),0),"-")</f>
        <v/>
      </c>
      <c r="F109" s="25">
        <f>IF(P_Density!F109&gt;Settings!$C$26,IF(Towers!F109*(Settings!$C$16/100)&lt;'Total Sites'!F109,('Total Sites'!F109-Towers!F109*(Settings!$C$16/100)),0),"-")</f>
        <v/>
      </c>
      <c r="G109" s="25">
        <f>IF(P_Density!G109&gt;Settings!$C$26,IF(Towers!G109*(Settings!$C$16/100)&lt;'Total Sites'!G109,('Total Sites'!G109-Towers!G109*(Settings!$C$16/100)),0),"-")</f>
        <v/>
      </c>
      <c r="H109" s="25">
        <f>IF(P_Density!H109&gt;Settings!$C$26,IF(Towers!H109*(Settings!$C$16/100)&lt;'Total Sites'!H109,('Total Sites'!H109-Towers!H109*(Settings!$C$16/100)),0),"-")</f>
        <v/>
      </c>
      <c r="I109" s="25">
        <f>IF(P_Density!I109&gt;Settings!$C$26,IF(Towers!I109*(Settings!$C$16/100)&lt;'Total Sites'!I109,('Total Sites'!I109-Towers!I109*(Settings!$C$16/100)),0),"-")</f>
        <v/>
      </c>
      <c r="J109" s="25">
        <f>IF(P_Density!J109&gt;Settings!$C$26,IF(Towers!J109*(Settings!$C$16/100)&lt;'Total Sites'!J109,('Total Sites'!J109-Towers!J109*(Settings!$C$16/100)),0),"-")</f>
        <v/>
      </c>
      <c r="K109" s="25">
        <f>IF(P_Density!K109&gt;Settings!$C$26,IF(Towers!K109*(Settings!$C$16/100)&lt;'Total Sites'!K109,('Total Sites'!K109-Towers!K109*(Settings!$C$16/100)),0),"-")</f>
        <v/>
      </c>
      <c r="L109" s="25">
        <f>IF(P_Density!L109&gt;Settings!$C$26,IF(Towers!L109*(Settings!$C$16/100)&lt;'Total Sites'!L109,('Total Sites'!L109-Towers!L109*(Settings!$C$16/100)),0),"-")</f>
        <v/>
      </c>
    </row>
    <row r="110">
      <c r="A110" s="16">
        <f>'Total Sites'!A110</f>
        <v/>
      </c>
      <c r="B110" s="16">
        <f>'Total Sites'!B110</f>
        <v/>
      </c>
      <c r="C110" s="25">
        <f>IF(P_Density!C110&gt;Settings!$C$26,IF(Towers!C110*(Settings!$C$16/100)&lt;'Total Sites'!C110,('Total Sites'!C110-Towers!C110*(Settings!$C$16/100)),0),"-")</f>
        <v/>
      </c>
      <c r="D110" s="25">
        <f>IF(P_Density!D110&gt;Settings!$C$26,IF(Towers!D110*(Settings!$C$16/100)&lt;'Total Sites'!D110,('Total Sites'!D110-Towers!D110*(Settings!$C$16/100)),0),"-")</f>
        <v/>
      </c>
      <c r="E110" s="25">
        <f>IF(P_Density!E110&gt;Settings!$C$26,IF(Towers!E110*(Settings!$C$16/100)&lt;'Total Sites'!E110,('Total Sites'!E110-Towers!E110*(Settings!$C$16/100)),0),"-")</f>
        <v/>
      </c>
      <c r="F110" s="25">
        <f>IF(P_Density!F110&gt;Settings!$C$26,IF(Towers!F110*(Settings!$C$16/100)&lt;'Total Sites'!F110,('Total Sites'!F110-Towers!F110*(Settings!$C$16/100)),0),"-")</f>
        <v/>
      </c>
      <c r="G110" s="25">
        <f>IF(P_Density!G110&gt;Settings!$C$26,IF(Towers!G110*(Settings!$C$16/100)&lt;'Total Sites'!G110,('Total Sites'!G110-Towers!G110*(Settings!$C$16/100)),0),"-")</f>
        <v/>
      </c>
      <c r="H110" s="25">
        <f>IF(P_Density!H110&gt;Settings!$C$26,IF(Towers!H110*(Settings!$C$16/100)&lt;'Total Sites'!H110,('Total Sites'!H110-Towers!H110*(Settings!$C$16/100)),0),"-")</f>
        <v/>
      </c>
      <c r="I110" s="25">
        <f>IF(P_Density!I110&gt;Settings!$C$26,IF(Towers!I110*(Settings!$C$16/100)&lt;'Total Sites'!I110,('Total Sites'!I110-Towers!I110*(Settings!$C$16/100)),0),"-")</f>
        <v/>
      </c>
      <c r="J110" s="25">
        <f>IF(P_Density!J110&gt;Settings!$C$26,IF(Towers!J110*(Settings!$C$16/100)&lt;'Total Sites'!J110,('Total Sites'!J110-Towers!J110*(Settings!$C$16/100)),0),"-")</f>
        <v/>
      </c>
      <c r="K110" s="25">
        <f>IF(P_Density!K110&gt;Settings!$C$26,IF(Towers!K110*(Settings!$C$16/100)&lt;'Total Sites'!K110,('Total Sites'!K110-Towers!K110*(Settings!$C$16/100)),0),"-")</f>
        <v/>
      </c>
      <c r="L110" s="25">
        <f>IF(P_Density!L110&gt;Settings!$C$26,IF(Towers!L110*(Settings!$C$16/100)&lt;'Total Sites'!L110,('Total Sites'!L110-Towers!L110*(Settings!$C$16/100)),0),"-")</f>
        <v/>
      </c>
    </row>
    <row r="111">
      <c r="A111" s="16">
        <f>'Total Sites'!A111</f>
        <v/>
      </c>
      <c r="B111" s="16">
        <f>'Total Sites'!B111</f>
        <v/>
      </c>
      <c r="C111" s="25">
        <f>IF(P_Density!C111&gt;Settings!$C$26,IF(Towers!C111*(Settings!$C$16/100)&lt;'Total Sites'!C111,('Total Sites'!C111-Towers!C111*(Settings!$C$16/100)),0),"-")</f>
        <v/>
      </c>
      <c r="D111" s="25">
        <f>IF(P_Density!D111&gt;Settings!$C$26,IF(Towers!D111*(Settings!$C$16/100)&lt;'Total Sites'!D111,('Total Sites'!D111-Towers!D111*(Settings!$C$16/100)),0),"-")</f>
        <v/>
      </c>
      <c r="E111" s="25">
        <f>IF(P_Density!E111&gt;Settings!$C$26,IF(Towers!E111*(Settings!$C$16/100)&lt;'Total Sites'!E111,('Total Sites'!E111-Towers!E111*(Settings!$C$16/100)),0),"-")</f>
        <v/>
      </c>
      <c r="F111" s="25">
        <f>IF(P_Density!F111&gt;Settings!$C$26,IF(Towers!F111*(Settings!$C$16/100)&lt;'Total Sites'!F111,('Total Sites'!F111-Towers!F111*(Settings!$C$16/100)),0),"-")</f>
        <v/>
      </c>
      <c r="G111" s="25">
        <f>IF(P_Density!G111&gt;Settings!$C$26,IF(Towers!G111*(Settings!$C$16/100)&lt;'Total Sites'!G111,('Total Sites'!G111-Towers!G111*(Settings!$C$16/100)),0),"-")</f>
        <v/>
      </c>
      <c r="H111" s="25">
        <f>IF(P_Density!H111&gt;Settings!$C$26,IF(Towers!H111*(Settings!$C$16/100)&lt;'Total Sites'!H111,('Total Sites'!H111-Towers!H111*(Settings!$C$16/100)),0),"-")</f>
        <v/>
      </c>
      <c r="I111" s="25">
        <f>IF(P_Density!I111&gt;Settings!$C$26,IF(Towers!I111*(Settings!$C$16/100)&lt;'Total Sites'!I111,('Total Sites'!I111-Towers!I111*(Settings!$C$16/100)),0),"-")</f>
        <v/>
      </c>
      <c r="J111" s="25">
        <f>IF(P_Density!J111&gt;Settings!$C$26,IF(Towers!J111*(Settings!$C$16/100)&lt;'Total Sites'!J111,('Total Sites'!J111-Towers!J111*(Settings!$C$16/100)),0),"-")</f>
        <v/>
      </c>
      <c r="K111" s="25">
        <f>IF(P_Density!K111&gt;Settings!$C$26,IF(Towers!K111*(Settings!$C$16/100)&lt;'Total Sites'!K111,('Total Sites'!K111-Towers!K111*(Settings!$C$16/100)),0),"-")</f>
        <v/>
      </c>
      <c r="L111" s="25">
        <f>IF(P_Density!L111&gt;Settings!$C$26,IF(Towers!L111*(Settings!$C$16/100)&lt;'Total Sites'!L111,('Total Sites'!L111-Towers!L111*(Settings!$C$16/100)),0),"-")</f>
        <v/>
      </c>
    </row>
    <row r="112">
      <c r="A112" s="16">
        <f>'Total Sites'!A112</f>
        <v/>
      </c>
      <c r="B112" s="16">
        <f>'Total Sites'!B112</f>
        <v/>
      </c>
      <c r="C112" s="25">
        <f>IF(P_Density!C112&gt;Settings!$C$26,IF(Towers!C112*(Settings!$C$16/100)&lt;'Total Sites'!C112,('Total Sites'!C112-Towers!C112*(Settings!$C$16/100)),0),"-")</f>
        <v/>
      </c>
      <c r="D112" s="25">
        <f>IF(P_Density!D112&gt;Settings!$C$26,IF(Towers!D112*(Settings!$C$16/100)&lt;'Total Sites'!D112,('Total Sites'!D112-Towers!D112*(Settings!$C$16/100)),0),"-")</f>
        <v/>
      </c>
      <c r="E112" s="25">
        <f>IF(P_Density!E112&gt;Settings!$C$26,IF(Towers!E112*(Settings!$C$16/100)&lt;'Total Sites'!E112,('Total Sites'!E112-Towers!E112*(Settings!$C$16/100)),0),"-")</f>
        <v/>
      </c>
      <c r="F112" s="25">
        <f>IF(P_Density!F112&gt;Settings!$C$26,IF(Towers!F112*(Settings!$C$16/100)&lt;'Total Sites'!F112,('Total Sites'!F112-Towers!F112*(Settings!$C$16/100)),0),"-")</f>
        <v/>
      </c>
      <c r="G112" s="25">
        <f>IF(P_Density!G112&gt;Settings!$C$26,IF(Towers!G112*(Settings!$C$16/100)&lt;'Total Sites'!G112,('Total Sites'!G112-Towers!G112*(Settings!$C$16/100)),0),"-")</f>
        <v/>
      </c>
      <c r="H112" s="25">
        <f>IF(P_Density!H112&gt;Settings!$C$26,IF(Towers!H112*(Settings!$C$16/100)&lt;'Total Sites'!H112,('Total Sites'!H112-Towers!H112*(Settings!$C$16/100)),0),"-")</f>
        <v/>
      </c>
      <c r="I112" s="25">
        <f>IF(P_Density!I112&gt;Settings!$C$26,IF(Towers!I112*(Settings!$C$16/100)&lt;'Total Sites'!I112,('Total Sites'!I112-Towers!I112*(Settings!$C$16/100)),0),"-")</f>
        <v/>
      </c>
      <c r="J112" s="25">
        <f>IF(P_Density!J112&gt;Settings!$C$26,IF(Towers!J112*(Settings!$C$16/100)&lt;'Total Sites'!J112,('Total Sites'!J112-Towers!J112*(Settings!$C$16/100)),0),"-")</f>
        <v/>
      </c>
      <c r="K112" s="25">
        <f>IF(P_Density!K112&gt;Settings!$C$26,IF(Towers!K112*(Settings!$C$16/100)&lt;'Total Sites'!K112,('Total Sites'!K112-Towers!K112*(Settings!$C$16/100)),0),"-")</f>
        <v/>
      </c>
      <c r="L112" s="25">
        <f>IF(P_Density!L112&gt;Settings!$C$26,IF(Towers!L112*(Settings!$C$16/100)&lt;'Total Sites'!L112,('Total Sites'!L112-Towers!L112*(Settings!$C$16/100)),0),"-")</f>
        <v/>
      </c>
    </row>
    <row r="113">
      <c r="A113" s="16">
        <f>'Total Sites'!A113</f>
        <v/>
      </c>
      <c r="B113" s="16">
        <f>'Total Sites'!B113</f>
        <v/>
      </c>
      <c r="C113" s="25">
        <f>IF(P_Density!C113&gt;Settings!$C$26,IF(Towers!C113*(Settings!$C$16/100)&lt;'Total Sites'!C113,('Total Sites'!C113-Towers!C113*(Settings!$C$16/100)),0),"-")</f>
        <v/>
      </c>
      <c r="D113" s="25">
        <f>IF(P_Density!D113&gt;Settings!$C$26,IF(Towers!D113*(Settings!$C$16/100)&lt;'Total Sites'!D113,('Total Sites'!D113-Towers!D113*(Settings!$C$16/100)),0),"-")</f>
        <v/>
      </c>
      <c r="E113" s="25">
        <f>IF(P_Density!E113&gt;Settings!$C$26,IF(Towers!E113*(Settings!$C$16/100)&lt;'Total Sites'!E113,('Total Sites'!E113-Towers!E113*(Settings!$C$16/100)),0),"-")</f>
        <v/>
      </c>
      <c r="F113" s="25">
        <f>IF(P_Density!F113&gt;Settings!$C$26,IF(Towers!F113*(Settings!$C$16/100)&lt;'Total Sites'!F113,('Total Sites'!F113-Towers!F113*(Settings!$C$16/100)),0),"-")</f>
        <v/>
      </c>
      <c r="G113" s="25">
        <f>IF(P_Density!G113&gt;Settings!$C$26,IF(Towers!G113*(Settings!$C$16/100)&lt;'Total Sites'!G113,('Total Sites'!G113-Towers!G113*(Settings!$C$16/100)),0),"-")</f>
        <v/>
      </c>
      <c r="H113" s="25">
        <f>IF(P_Density!H113&gt;Settings!$C$26,IF(Towers!H113*(Settings!$C$16/100)&lt;'Total Sites'!H113,('Total Sites'!H113-Towers!H113*(Settings!$C$16/100)),0),"-")</f>
        <v/>
      </c>
      <c r="I113" s="25">
        <f>IF(P_Density!I113&gt;Settings!$C$26,IF(Towers!I113*(Settings!$C$16/100)&lt;'Total Sites'!I113,('Total Sites'!I113-Towers!I113*(Settings!$C$16/100)),0),"-")</f>
        <v/>
      </c>
      <c r="J113" s="25">
        <f>IF(P_Density!J113&gt;Settings!$C$26,IF(Towers!J113*(Settings!$C$16/100)&lt;'Total Sites'!J113,('Total Sites'!J113-Towers!J113*(Settings!$C$16/100)),0),"-")</f>
        <v/>
      </c>
      <c r="K113" s="25">
        <f>IF(P_Density!K113&gt;Settings!$C$26,IF(Towers!K113*(Settings!$C$16/100)&lt;'Total Sites'!K113,('Total Sites'!K113-Towers!K113*(Settings!$C$16/100)),0),"-")</f>
        <v/>
      </c>
      <c r="L113" s="25">
        <f>IF(P_Density!L113&gt;Settings!$C$26,IF(Towers!L113*(Settings!$C$16/100)&lt;'Total Sites'!L113,('Total Sites'!L113-Towers!L113*(Settings!$C$16/100)),0),"-")</f>
        <v/>
      </c>
    </row>
    <row r="114">
      <c r="A114" s="16">
        <f>'Total Sites'!A114</f>
        <v/>
      </c>
      <c r="B114" s="16">
        <f>'Total Sites'!B114</f>
        <v/>
      </c>
      <c r="C114" s="25">
        <f>IF(P_Density!C114&gt;Settings!$C$26,IF(Towers!C114*(Settings!$C$16/100)&lt;'Total Sites'!C114,('Total Sites'!C114-Towers!C114*(Settings!$C$16/100)),0),"-")</f>
        <v/>
      </c>
      <c r="D114" s="25">
        <f>IF(P_Density!D114&gt;Settings!$C$26,IF(Towers!D114*(Settings!$C$16/100)&lt;'Total Sites'!D114,('Total Sites'!D114-Towers!D114*(Settings!$C$16/100)),0),"-")</f>
        <v/>
      </c>
      <c r="E114" s="25">
        <f>IF(P_Density!E114&gt;Settings!$C$26,IF(Towers!E114*(Settings!$C$16/100)&lt;'Total Sites'!E114,('Total Sites'!E114-Towers!E114*(Settings!$C$16/100)),0),"-")</f>
        <v/>
      </c>
      <c r="F114" s="25">
        <f>IF(P_Density!F114&gt;Settings!$C$26,IF(Towers!F114*(Settings!$C$16/100)&lt;'Total Sites'!F114,('Total Sites'!F114-Towers!F114*(Settings!$C$16/100)),0),"-")</f>
        <v/>
      </c>
      <c r="G114" s="25">
        <f>IF(P_Density!G114&gt;Settings!$C$26,IF(Towers!G114*(Settings!$C$16/100)&lt;'Total Sites'!G114,('Total Sites'!G114-Towers!G114*(Settings!$C$16/100)),0),"-")</f>
        <v/>
      </c>
      <c r="H114" s="25">
        <f>IF(P_Density!H114&gt;Settings!$C$26,IF(Towers!H114*(Settings!$C$16/100)&lt;'Total Sites'!H114,('Total Sites'!H114-Towers!H114*(Settings!$C$16/100)),0),"-")</f>
        <v/>
      </c>
      <c r="I114" s="25">
        <f>IF(P_Density!I114&gt;Settings!$C$26,IF(Towers!I114*(Settings!$C$16/100)&lt;'Total Sites'!I114,('Total Sites'!I114-Towers!I114*(Settings!$C$16/100)),0),"-")</f>
        <v/>
      </c>
      <c r="J114" s="25">
        <f>IF(P_Density!J114&gt;Settings!$C$26,IF(Towers!J114*(Settings!$C$16/100)&lt;'Total Sites'!J114,('Total Sites'!J114-Towers!J114*(Settings!$C$16/100)),0),"-")</f>
        <v/>
      </c>
      <c r="K114" s="25">
        <f>IF(P_Density!K114&gt;Settings!$C$26,IF(Towers!K114*(Settings!$C$16/100)&lt;'Total Sites'!K114,('Total Sites'!K114-Towers!K114*(Settings!$C$16/100)),0),"-")</f>
        <v/>
      </c>
      <c r="L114" s="25">
        <f>IF(P_Density!L114&gt;Settings!$C$26,IF(Towers!L114*(Settings!$C$16/100)&lt;'Total Sites'!L114,('Total Sites'!L114-Towers!L114*(Settings!$C$16/100)),0),"-")</f>
        <v/>
      </c>
    </row>
    <row r="115">
      <c r="A115" s="16">
        <f>'Total Sites'!A115</f>
        <v/>
      </c>
      <c r="B115" s="16">
        <f>'Total Sites'!B115</f>
        <v/>
      </c>
      <c r="C115" s="25">
        <f>IF(P_Density!C115&gt;Settings!$C$26,IF(Towers!C115*(Settings!$C$16/100)&lt;'Total Sites'!C115,('Total Sites'!C115-Towers!C115*(Settings!$C$16/100)),0),"-")</f>
        <v/>
      </c>
      <c r="D115" s="25">
        <f>IF(P_Density!D115&gt;Settings!$C$26,IF(Towers!D115*(Settings!$C$16/100)&lt;'Total Sites'!D115,('Total Sites'!D115-Towers!D115*(Settings!$C$16/100)),0),"-")</f>
        <v/>
      </c>
      <c r="E115" s="25">
        <f>IF(P_Density!E115&gt;Settings!$C$26,IF(Towers!E115*(Settings!$C$16/100)&lt;'Total Sites'!E115,('Total Sites'!E115-Towers!E115*(Settings!$C$16/100)),0),"-")</f>
        <v/>
      </c>
      <c r="F115" s="25">
        <f>IF(P_Density!F115&gt;Settings!$C$26,IF(Towers!F115*(Settings!$C$16/100)&lt;'Total Sites'!F115,('Total Sites'!F115-Towers!F115*(Settings!$C$16/100)),0),"-")</f>
        <v/>
      </c>
      <c r="G115" s="25">
        <f>IF(P_Density!G115&gt;Settings!$C$26,IF(Towers!G115*(Settings!$C$16/100)&lt;'Total Sites'!G115,('Total Sites'!G115-Towers!G115*(Settings!$C$16/100)),0),"-")</f>
        <v/>
      </c>
      <c r="H115" s="25">
        <f>IF(P_Density!H115&gt;Settings!$C$26,IF(Towers!H115*(Settings!$C$16/100)&lt;'Total Sites'!H115,('Total Sites'!H115-Towers!H115*(Settings!$C$16/100)),0),"-")</f>
        <v/>
      </c>
      <c r="I115" s="25">
        <f>IF(P_Density!I115&gt;Settings!$C$26,IF(Towers!I115*(Settings!$C$16/100)&lt;'Total Sites'!I115,('Total Sites'!I115-Towers!I115*(Settings!$C$16/100)),0),"-")</f>
        <v/>
      </c>
      <c r="J115" s="25">
        <f>IF(P_Density!J115&gt;Settings!$C$26,IF(Towers!J115*(Settings!$C$16/100)&lt;'Total Sites'!J115,('Total Sites'!J115-Towers!J115*(Settings!$C$16/100)),0),"-")</f>
        <v/>
      </c>
      <c r="K115" s="25">
        <f>IF(P_Density!K115&gt;Settings!$C$26,IF(Towers!K115*(Settings!$C$16/100)&lt;'Total Sites'!K115,('Total Sites'!K115-Towers!K115*(Settings!$C$16/100)),0),"-")</f>
        <v/>
      </c>
      <c r="L115" s="25">
        <f>IF(P_Density!L115&gt;Settings!$C$26,IF(Towers!L115*(Settings!$C$16/100)&lt;'Total Sites'!L115,('Total Sites'!L115-Towers!L115*(Settings!$C$16/100)),0),"-")</f>
        <v/>
      </c>
    </row>
    <row r="116">
      <c r="A116" s="16">
        <f>'Total Sites'!A116</f>
        <v/>
      </c>
      <c r="B116" s="16">
        <f>'Total Sites'!B116</f>
        <v/>
      </c>
      <c r="C116" s="25">
        <f>IF(P_Density!C116&gt;Settings!$C$26,IF(Towers!C116*(Settings!$C$16/100)&lt;'Total Sites'!C116,('Total Sites'!C116-Towers!C116*(Settings!$C$16/100)),0),"-")</f>
        <v/>
      </c>
      <c r="D116" s="25">
        <f>IF(P_Density!D116&gt;Settings!$C$26,IF(Towers!D116*(Settings!$C$16/100)&lt;'Total Sites'!D116,('Total Sites'!D116-Towers!D116*(Settings!$C$16/100)),0),"-")</f>
        <v/>
      </c>
      <c r="E116" s="25">
        <f>IF(P_Density!E116&gt;Settings!$C$26,IF(Towers!E116*(Settings!$C$16/100)&lt;'Total Sites'!E116,('Total Sites'!E116-Towers!E116*(Settings!$C$16/100)),0),"-")</f>
        <v/>
      </c>
      <c r="F116" s="25">
        <f>IF(P_Density!F116&gt;Settings!$C$26,IF(Towers!F116*(Settings!$C$16/100)&lt;'Total Sites'!F116,('Total Sites'!F116-Towers!F116*(Settings!$C$16/100)),0),"-")</f>
        <v/>
      </c>
      <c r="G116" s="25">
        <f>IF(P_Density!G116&gt;Settings!$C$26,IF(Towers!G116*(Settings!$C$16/100)&lt;'Total Sites'!G116,('Total Sites'!G116-Towers!G116*(Settings!$C$16/100)),0),"-")</f>
        <v/>
      </c>
      <c r="H116" s="25">
        <f>IF(P_Density!H116&gt;Settings!$C$26,IF(Towers!H116*(Settings!$C$16/100)&lt;'Total Sites'!H116,('Total Sites'!H116-Towers!H116*(Settings!$C$16/100)),0),"-")</f>
        <v/>
      </c>
      <c r="I116" s="25">
        <f>IF(P_Density!I116&gt;Settings!$C$26,IF(Towers!I116*(Settings!$C$16/100)&lt;'Total Sites'!I116,('Total Sites'!I116-Towers!I116*(Settings!$C$16/100)),0),"-")</f>
        <v/>
      </c>
      <c r="J116" s="25">
        <f>IF(P_Density!J116&gt;Settings!$C$26,IF(Towers!J116*(Settings!$C$16/100)&lt;'Total Sites'!J116,('Total Sites'!J116-Towers!J116*(Settings!$C$16/100)),0),"-")</f>
        <v/>
      </c>
      <c r="K116" s="25">
        <f>IF(P_Density!K116&gt;Settings!$C$26,IF(Towers!K116*(Settings!$C$16/100)&lt;'Total Sites'!K116,('Total Sites'!K116-Towers!K116*(Settings!$C$16/100)),0),"-")</f>
        <v/>
      </c>
      <c r="L116" s="25">
        <f>IF(P_Density!L116&gt;Settings!$C$26,IF(Towers!L116*(Settings!$C$16/100)&lt;'Total Sites'!L116,('Total Sites'!L116-Towers!L116*(Settings!$C$16/100)),0),"-")</f>
        <v/>
      </c>
    </row>
    <row r="117">
      <c r="A117" s="16">
        <f>'Total Sites'!A117</f>
        <v/>
      </c>
      <c r="B117" s="16">
        <f>'Total Sites'!B117</f>
        <v/>
      </c>
      <c r="C117" s="25">
        <f>IF(P_Density!C117&gt;Settings!$C$26,IF(Towers!C117*(Settings!$C$16/100)&lt;'Total Sites'!C117,('Total Sites'!C117-Towers!C117*(Settings!$C$16/100)),0),"-")</f>
        <v/>
      </c>
      <c r="D117" s="25">
        <f>IF(P_Density!D117&gt;Settings!$C$26,IF(Towers!D117*(Settings!$C$16/100)&lt;'Total Sites'!D117,('Total Sites'!D117-Towers!D117*(Settings!$C$16/100)),0),"-")</f>
        <v/>
      </c>
      <c r="E117" s="25">
        <f>IF(P_Density!E117&gt;Settings!$C$26,IF(Towers!E117*(Settings!$C$16/100)&lt;'Total Sites'!E117,('Total Sites'!E117-Towers!E117*(Settings!$C$16/100)),0),"-")</f>
        <v/>
      </c>
      <c r="F117" s="25">
        <f>IF(P_Density!F117&gt;Settings!$C$26,IF(Towers!F117*(Settings!$C$16/100)&lt;'Total Sites'!F117,('Total Sites'!F117-Towers!F117*(Settings!$C$16/100)),0),"-")</f>
        <v/>
      </c>
      <c r="G117" s="25">
        <f>IF(P_Density!G117&gt;Settings!$C$26,IF(Towers!G117*(Settings!$C$16/100)&lt;'Total Sites'!G117,('Total Sites'!G117-Towers!G117*(Settings!$C$16/100)),0),"-")</f>
        <v/>
      </c>
      <c r="H117" s="25">
        <f>IF(P_Density!H117&gt;Settings!$C$26,IF(Towers!H117*(Settings!$C$16/100)&lt;'Total Sites'!H117,('Total Sites'!H117-Towers!H117*(Settings!$C$16/100)),0),"-")</f>
        <v/>
      </c>
      <c r="I117" s="25">
        <f>IF(P_Density!I117&gt;Settings!$C$26,IF(Towers!I117*(Settings!$C$16/100)&lt;'Total Sites'!I117,('Total Sites'!I117-Towers!I117*(Settings!$C$16/100)),0),"-")</f>
        <v/>
      </c>
      <c r="J117" s="25">
        <f>IF(P_Density!J117&gt;Settings!$C$26,IF(Towers!J117*(Settings!$C$16/100)&lt;'Total Sites'!J117,('Total Sites'!J117-Towers!J117*(Settings!$C$16/100)),0),"-")</f>
        <v/>
      </c>
      <c r="K117" s="25">
        <f>IF(P_Density!K117&gt;Settings!$C$26,IF(Towers!K117*(Settings!$C$16/100)&lt;'Total Sites'!K117,('Total Sites'!K117-Towers!K117*(Settings!$C$16/100)),0),"-")</f>
        <v/>
      </c>
      <c r="L117" s="25">
        <f>IF(P_Density!L117&gt;Settings!$C$26,IF(Towers!L117*(Settings!$C$16/100)&lt;'Total Sites'!L117,('Total Sites'!L117-Towers!L117*(Settings!$C$16/100)),0),"-")</f>
        <v/>
      </c>
    </row>
    <row r="118">
      <c r="A118" s="16">
        <f>'Total Sites'!A118</f>
        <v/>
      </c>
      <c r="B118" s="16">
        <f>'Total Sites'!B118</f>
        <v/>
      </c>
      <c r="C118" s="25">
        <f>IF(P_Density!C118&gt;Settings!$C$26,IF(Towers!C118*(Settings!$C$16/100)&lt;'Total Sites'!C118,('Total Sites'!C118-Towers!C118*(Settings!$C$16/100)),0),"-")</f>
        <v/>
      </c>
      <c r="D118" s="25">
        <f>IF(P_Density!D118&gt;Settings!$C$26,IF(Towers!D118*(Settings!$C$16/100)&lt;'Total Sites'!D118,('Total Sites'!D118-Towers!D118*(Settings!$C$16/100)),0),"-")</f>
        <v/>
      </c>
      <c r="E118" s="25">
        <f>IF(P_Density!E118&gt;Settings!$C$26,IF(Towers!E118*(Settings!$C$16/100)&lt;'Total Sites'!E118,('Total Sites'!E118-Towers!E118*(Settings!$C$16/100)),0),"-")</f>
        <v/>
      </c>
      <c r="F118" s="25">
        <f>IF(P_Density!F118&gt;Settings!$C$26,IF(Towers!F118*(Settings!$C$16/100)&lt;'Total Sites'!F118,('Total Sites'!F118-Towers!F118*(Settings!$C$16/100)),0),"-")</f>
        <v/>
      </c>
      <c r="G118" s="25">
        <f>IF(P_Density!G118&gt;Settings!$C$26,IF(Towers!G118*(Settings!$C$16/100)&lt;'Total Sites'!G118,('Total Sites'!G118-Towers!G118*(Settings!$C$16/100)),0),"-")</f>
        <v/>
      </c>
      <c r="H118" s="25">
        <f>IF(P_Density!H118&gt;Settings!$C$26,IF(Towers!H118*(Settings!$C$16/100)&lt;'Total Sites'!H118,('Total Sites'!H118-Towers!H118*(Settings!$C$16/100)),0),"-")</f>
        <v/>
      </c>
      <c r="I118" s="25">
        <f>IF(P_Density!I118&gt;Settings!$C$26,IF(Towers!I118*(Settings!$C$16/100)&lt;'Total Sites'!I118,('Total Sites'!I118-Towers!I118*(Settings!$C$16/100)),0),"-")</f>
        <v/>
      </c>
      <c r="J118" s="25">
        <f>IF(P_Density!J118&gt;Settings!$C$26,IF(Towers!J118*(Settings!$C$16/100)&lt;'Total Sites'!J118,('Total Sites'!J118-Towers!J118*(Settings!$C$16/100)),0),"-")</f>
        <v/>
      </c>
      <c r="K118" s="25">
        <f>IF(P_Density!K118&gt;Settings!$C$26,IF(Towers!K118*(Settings!$C$16/100)&lt;'Total Sites'!K118,('Total Sites'!K118-Towers!K118*(Settings!$C$16/100)),0),"-")</f>
        <v/>
      </c>
      <c r="L118" s="25">
        <f>IF(P_Density!L118&gt;Settings!$C$26,IF(Towers!L118*(Settings!$C$16/100)&lt;'Total Sites'!L118,('Total Sites'!L118-Towers!L118*(Settings!$C$16/100)),0),"-")</f>
        <v/>
      </c>
    </row>
    <row r="119">
      <c r="A119" s="16">
        <f>'Total Sites'!A119</f>
        <v/>
      </c>
      <c r="B119" s="16">
        <f>'Total Sites'!B119</f>
        <v/>
      </c>
      <c r="C119" s="25">
        <f>IF(P_Density!C119&gt;Settings!$C$26,IF(Towers!C119*(Settings!$C$16/100)&lt;'Total Sites'!C119,('Total Sites'!C119-Towers!C119*(Settings!$C$16/100)),0),"-")</f>
        <v/>
      </c>
      <c r="D119" s="25">
        <f>IF(P_Density!D119&gt;Settings!$C$26,IF(Towers!D119*(Settings!$C$16/100)&lt;'Total Sites'!D119,('Total Sites'!D119-Towers!D119*(Settings!$C$16/100)),0),"-")</f>
        <v/>
      </c>
      <c r="E119" s="25">
        <f>IF(P_Density!E119&gt;Settings!$C$26,IF(Towers!E119*(Settings!$C$16/100)&lt;'Total Sites'!E119,('Total Sites'!E119-Towers!E119*(Settings!$C$16/100)),0),"-")</f>
        <v/>
      </c>
      <c r="F119" s="25">
        <f>IF(P_Density!F119&gt;Settings!$C$26,IF(Towers!F119*(Settings!$C$16/100)&lt;'Total Sites'!F119,('Total Sites'!F119-Towers!F119*(Settings!$C$16/100)),0),"-")</f>
        <v/>
      </c>
      <c r="G119" s="25">
        <f>IF(P_Density!G119&gt;Settings!$C$26,IF(Towers!G119*(Settings!$C$16/100)&lt;'Total Sites'!G119,('Total Sites'!G119-Towers!G119*(Settings!$C$16/100)),0),"-")</f>
        <v/>
      </c>
      <c r="H119" s="25">
        <f>IF(P_Density!H119&gt;Settings!$C$26,IF(Towers!H119*(Settings!$C$16/100)&lt;'Total Sites'!H119,('Total Sites'!H119-Towers!H119*(Settings!$C$16/100)),0),"-")</f>
        <v/>
      </c>
      <c r="I119" s="25">
        <f>IF(P_Density!I119&gt;Settings!$C$26,IF(Towers!I119*(Settings!$C$16/100)&lt;'Total Sites'!I119,('Total Sites'!I119-Towers!I119*(Settings!$C$16/100)),0),"-")</f>
        <v/>
      </c>
      <c r="J119" s="25">
        <f>IF(P_Density!J119&gt;Settings!$C$26,IF(Towers!J119*(Settings!$C$16/100)&lt;'Total Sites'!J119,('Total Sites'!J119-Towers!J119*(Settings!$C$16/100)),0),"-")</f>
        <v/>
      </c>
      <c r="K119" s="25">
        <f>IF(P_Density!K119&gt;Settings!$C$26,IF(Towers!K119*(Settings!$C$16/100)&lt;'Total Sites'!K119,('Total Sites'!K119-Towers!K119*(Settings!$C$16/100)),0),"-")</f>
        <v/>
      </c>
      <c r="L119" s="25">
        <f>IF(P_Density!L119&gt;Settings!$C$26,IF(Towers!L119*(Settings!$C$16/100)&lt;'Total Sites'!L119,('Total Sites'!L119-Towers!L119*(Settings!$C$16/100)),0),"-")</f>
        <v/>
      </c>
    </row>
    <row r="120">
      <c r="A120" s="16">
        <f>'Total Sites'!A120</f>
        <v/>
      </c>
      <c r="B120" s="16">
        <f>'Total Sites'!B120</f>
        <v/>
      </c>
      <c r="C120" s="25">
        <f>IF(P_Density!C120&gt;Settings!$C$26,IF(Towers!C120*(Settings!$C$16/100)&lt;'Total Sites'!C120,('Total Sites'!C120-Towers!C120*(Settings!$C$16/100)),0),"-")</f>
        <v/>
      </c>
      <c r="D120" s="25">
        <f>IF(P_Density!D120&gt;Settings!$C$26,IF(Towers!D120*(Settings!$C$16/100)&lt;'Total Sites'!D120,('Total Sites'!D120-Towers!D120*(Settings!$C$16/100)),0),"-")</f>
        <v/>
      </c>
      <c r="E120" s="25">
        <f>IF(P_Density!E120&gt;Settings!$C$26,IF(Towers!E120*(Settings!$C$16/100)&lt;'Total Sites'!E120,('Total Sites'!E120-Towers!E120*(Settings!$C$16/100)),0),"-")</f>
        <v/>
      </c>
      <c r="F120" s="25">
        <f>IF(P_Density!F120&gt;Settings!$C$26,IF(Towers!F120*(Settings!$C$16/100)&lt;'Total Sites'!F120,('Total Sites'!F120-Towers!F120*(Settings!$C$16/100)),0),"-")</f>
        <v/>
      </c>
      <c r="G120" s="25">
        <f>IF(P_Density!G120&gt;Settings!$C$26,IF(Towers!G120*(Settings!$C$16/100)&lt;'Total Sites'!G120,('Total Sites'!G120-Towers!G120*(Settings!$C$16/100)),0),"-")</f>
        <v/>
      </c>
      <c r="H120" s="25">
        <f>IF(P_Density!H120&gt;Settings!$C$26,IF(Towers!H120*(Settings!$C$16/100)&lt;'Total Sites'!H120,('Total Sites'!H120-Towers!H120*(Settings!$C$16/100)),0),"-")</f>
        <v/>
      </c>
      <c r="I120" s="25">
        <f>IF(P_Density!I120&gt;Settings!$C$26,IF(Towers!I120*(Settings!$C$16/100)&lt;'Total Sites'!I120,('Total Sites'!I120-Towers!I120*(Settings!$C$16/100)),0),"-")</f>
        <v/>
      </c>
      <c r="J120" s="25">
        <f>IF(P_Density!J120&gt;Settings!$C$26,IF(Towers!J120*(Settings!$C$16/100)&lt;'Total Sites'!J120,('Total Sites'!J120-Towers!J120*(Settings!$C$16/100)),0),"-")</f>
        <v/>
      </c>
      <c r="K120" s="25">
        <f>IF(P_Density!K120&gt;Settings!$C$26,IF(Towers!K120*(Settings!$C$16/100)&lt;'Total Sites'!K120,('Total Sites'!K120-Towers!K120*(Settings!$C$16/100)),0),"-")</f>
        <v/>
      </c>
      <c r="L120" s="25">
        <f>IF(P_Density!L120&gt;Settings!$C$26,IF(Towers!L120*(Settings!$C$16/100)&lt;'Total Sites'!L120,('Total Sites'!L120-Towers!L120*(Settings!$C$16/100)),0),"-")</f>
        <v/>
      </c>
    </row>
    <row r="121">
      <c r="A121" s="16">
        <f>'Total Sites'!A121</f>
        <v/>
      </c>
      <c r="B121" s="16">
        <f>'Total Sites'!B121</f>
        <v/>
      </c>
      <c r="C121" s="25">
        <f>IF(P_Density!C121&gt;Settings!$C$26,IF(Towers!C121*(Settings!$C$16/100)&lt;'Total Sites'!C121,('Total Sites'!C121-Towers!C121*(Settings!$C$16/100)),0),"-")</f>
        <v/>
      </c>
      <c r="D121" s="25">
        <f>IF(P_Density!D121&gt;Settings!$C$26,IF(Towers!D121*(Settings!$C$16/100)&lt;'Total Sites'!D121,('Total Sites'!D121-Towers!D121*(Settings!$C$16/100)),0),"-")</f>
        <v/>
      </c>
      <c r="E121" s="25">
        <f>IF(P_Density!E121&gt;Settings!$C$26,IF(Towers!E121*(Settings!$C$16/100)&lt;'Total Sites'!E121,('Total Sites'!E121-Towers!E121*(Settings!$C$16/100)),0),"-")</f>
        <v/>
      </c>
      <c r="F121" s="25">
        <f>IF(P_Density!F121&gt;Settings!$C$26,IF(Towers!F121*(Settings!$C$16/100)&lt;'Total Sites'!F121,('Total Sites'!F121-Towers!F121*(Settings!$C$16/100)),0),"-")</f>
        <v/>
      </c>
      <c r="G121" s="25">
        <f>IF(P_Density!G121&gt;Settings!$C$26,IF(Towers!G121*(Settings!$C$16/100)&lt;'Total Sites'!G121,('Total Sites'!G121-Towers!G121*(Settings!$C$16/100)),0),"-")</f>
        <v/>
      </c>
      <c r="H121" s="25">
        <f>IF(P_Density!H121&gt;Settings!$C$26,IF(Towers!H121*(Settings!$C$16/100)&lt;'Total Sites'!H121,('Total Sites'!H121-Towers!H121*(Settings!$C$16/100)),0),"-")</f>
        <v/>
      </c>
      <c r="I121" s="25">
        <f>IF(P_Density!I121&gt;Settings!$C$26,IF(Towers!I121*(Settings!$C$16/100)&lt;'Total Sites'!I121,('Total Sites'!I121-Towers!I121*(Settings!$C$16/100)),0),"-")</f>
        <v/>
      </c>
      <c r="J121" s="25">
        <f>IF(P_Density!J121&gt;Settings!$C$26,IF(Towers!J121*(Settings!$C$16/100)&lt;'Total Sites'!J121,('Total Sites'!J121-Towers!J121*(Settings!$C$16/100)),0),"-")</f>
        <v/>
      </c>
      <c r="K121" s="25">
        <f>IF(P_Density!K121&gt;Settings!$C$26,IF(Towers!K121*(Settings!$C$16/100)&lt;'Total Sites'!K121,('Total Sites'!K121-Towers!K121*(Settings!$C$16/100)),0),"-")</f>
        <v/>
      </c>
      <c r="L121" s="25">
        <f>IF(P_Density!L121&gt;Settings!$C$26,IF(Towers!L121*(Settings!$C$16/100)&lt;'Total Sites'!L121,('Total Sites'!L121-Towers!L121*(Settings!$C$16/100)),0),"-")</f>
        <v/>
      </c>
    </row>
    <row r="122">
      <c r="A122" s="16">
        <f>'Total Sites'!A122</f>
        <v/>
      </c>
      <c r="B122" s="16">
        <f>'Total Sites'!B122</f>
        <v/>
      </c>
      <c r="C122" s="25">
        <f>IF(P_Density!C122&gt;Settings!$C$26,IF(Towers!C122*(Settings!$C$16/100)&lt;'Total Sites'!C122,('Total Sites'!C122-Towers!C122*(Settings!$C$16/100)),0),"-")</f>
        <v/>
      </c>
      <c r="D122" s="25">
        <f>IF(P_Density!D122&gt;Settings!$C$26,IF(Towers!D122*(Settings!$C$16/100)&lt;'Total Sites'!D122,('Total Sites'!D122-Towers!D122*(Settings!$C$16/100)),0),"-")</f>
        <v/>
      </c>
      <c r="E122" s="25">
        <f>IF(P_Density!E122&gt;Settings!$C$26,IF(Towers!E122*(Settings!$C$16/100)&lt;'Total Sites'!E122,('Total Sites'!E122-Towers!E122*(Settings!$C$16/100)),0),"-")</f>
        <v/>
      </c>
      <c r="F122" s="25">
        <f>IF(P_Density!F122&gt;Settings!$C$26,IF(Towers!F122*(Settings!$C$16/100)&lt;'Total Sites'!F122,('Total Sites'!F122-Towers!F122*(Settings!$C$16/100)),0),"-")</f>
        <v/>
      </c>
      <c r="G122" s="25">
        <f>IF(P_Density!G122&gt;Settings!$C$26,IF(Towers!G122*(Settings!$C$16/100)&lt;'Total Sites'!G122,('Total Sites'!G122-Towers!G122*(Settings!$C$16/100)),0),"-")</f>
        <v/>
      </c>
      <c r="H122" s="25">
        <f>IF(P_Density!H122&gt;Settings!$C$26,IF(Towers!H122*(Settings!$C$16/100)&lt;'Total Sites'!H122,('Total Sites'!H122-Towers!H122*(Settings!$C$16/100)),0),"-")</f>
        <v/>
      </c>
      <c r="I122" s="25">
        <f>IF(P_Density!I122&gt;Settings!$C$26,IF(Towers!I122*(Settings!$C$16/100)&lt;'Total Sites'!I122,('Total Sites'!I122-Towers!I122*(Settings!$C$16/100)),0),"-")</f>
        <v/>
      </c>
      <c r="J122" s="25">
        <f>IF(P_Density!J122&gt;Settings!$C$26,IF(Towers!J122*(Settings!$C$16/100)&lt;'Total Sites'!J122,('Total Sites'!J122-Towers!J122*(Settings!$C$16/100)),0),"-")</f>
        <v/>
      </c>
      <c r="K122" s="25">
        <f>IF(P_Density!K122&gt;Settings!$C$26,IF(Towers!K122*(Settings!$C$16/100)&lt;'Total Sites'!K122,('Total Sites'!K122-Towers!K122*(Settings!$C$16/100)),0),"-")</f>
        <v/>
      </c>
      <c r="L122" s="25">
        <f>IF(P_Density!L122&gt;Settings!$C$26,IF(Towers!L122*(Settings!$C$16/100)&lt;'Total Sites'!L122,('Total Sites'!L122-Towers!L122*(Settings!$C$16/100)),0),"-")</f>
        <v/>
      </c>
    </row>
    <row r="123">
      <c r="A123" s="16">
        <f>'Total Sites'!A123</f>
        <v/>
      </c>
      <c r="B123" s="16">
        <f>'Total Sites'!B123</f>
        <v/>
      </c>
      <c r="C123" s="25">
        <f>IF(P_Density!C123&gt;Settings!$C$26,IF(Towers!C123*(Settings!$C$16/100)&lt;'Total Sites'!C123,('Total Sites'!C123-Towers!C123*(Settings!$C$16/100)),0),"-")</f>
        <v/>
      </c>
      <c r="D123" s="25">
        <f>IF(P_Density!D123&gt;Settings!$C$26,IF(Towers!D123*(Settings!$C$16/100)&lt;'Total Sites'!D123,('Total Sites'!D123-Towers!D123*(Settings!$C$16/100)),0),"-")</f>
        <v/>
      </c>
      <c r="E123" s="25">
        <f>IF(P_Density!E123&gt;Settings!$C$26,IF(Towers!E123*(Settings!$C$16/100)&lt;'Total Sites'!E123,('Total Sites'!E123-Towers!E123*(Settings!$C$16/100)),0),"-")</f>
        <v/>
      </c>
      <c r="F123" s="25">
        <f>IF(P_Density!F123&gt;Settings!$C$26,IF(Towers!F123*(Settings!$C$16/100)&lt;'Total Sites'!F123,('Total Sites'!F123-Towers!F123*(Settings!$C$16/100)),0),"-")</f>
        <v/>
      </c>
      <c r="G123" s="25">
        <f>IF(P_Density!G123&gt;Settings!$C$26,IF(Towers!G123*(Settings!$C$16/100)&lt;'Total Sites'!G123,('Total Sites'!G123-Towers!G123*(Settings!$C$16/100)),0),"-")</f>
        <v/>
      </c>
      <c r="H123" s="25">
        <f>IF(P_Density!H123&gt;Settings!$C$26,IF(Towers!H123*(Settings!$C$16/100)&lt;'Total Sites'!H123,('Total Sites'!H123-Towers!H123*(Settings!$C$16/100)),0),"-")</f>
        <v/>
      </c>
      <c r="I123" s="25">
        <f>IF(P_Density!I123&gt;Settings!$C$26,IF(Towers!I123*(Settings!$C$16/100)&lt;'Total Sites'!I123,('Total Sites'!I123-Towers!I123*(Settings!$C$16/100)),0),"-")</f>
        <v/>
      </c>
      <c r="J123" s="25">
        <f>IF(P_Density!J123&gt;Settings!$C$26,IF(Towers!J123*(Settings!$C$16/100)&lt;'Total Sites'!J123,('Total Sites'!J123-Towers!J123*(Settings!$C$16/100)),0),"-")</f>
        <v/>
      </c>
      <c r="K123" s="25">
        <f>IF(P_Density!K123&gt;Settings!$C$26,IF(Towers!K123*(Settings!$C$16/100)&lt;'Total Sites'!K123,('Total Sites'!K123-Towers!K123*(Settings!$C$16/100)),0),"-")</f>
        <v/>
      </c>
      <c r="L123" s="25">
        <f>IF(P_Density!L123&gt;Settings!$C$26,IF(Towers!L123*(Settings!$C$16/100)&lt;'Total Sites'!L123,('Total Sites'!L123-Towers!L123*(Settings!$C$16/100)),0),"-")</f>
        <v/>
      </c>
    </row>
    <row r="124">
      <c r="A124" s="16">
        <f>'Total Sites'!A124</f>
        <v/>
      </c>
      <c r="B124" s="16">
        <f>'Total Sites'!B124</f>
        <v/>
      </c>
      <c r="C124" s="25">
        <f>IF(P_Density!C124&gt;Settings!$C$26,IF(Towers!C124*(Settings!$C$16/100)&lt;'Total Sites'!C124,('Total Sites'!C124-Towers!C124*(Settings!$C$16/100)),0),"-")</f>
        <v/>
      </c>
      <c r="D124" s="25">
        <f>IF(P_Density!D124&gt;Settings!$C$26,IF(Towers!D124*(Settings!$C$16/100)&lt;'Total Sites'!D124,('Total Sites'!D124-Towers!D124*(Settings!$C$16/100)),0),"-")</f>
        <v/>
      </c>
      <c r="E124" s="25">
        <f>IF(P_Density!E124&gt;Settings!$C$26,IF(Towers!E124*(Settings!$C$16/100)&lt;'Total Sites'!E124,('Total Sites'!E124-Towers!E124*(Settings!$C$16/100)),0),"-")</f>
        <v/>
      </c>
      <c r="F124" s="25">
        <f>IF(P_Density!F124&gt;Settings!$C$26,IF(Towers!F124*(Settings!$C$16/100)&lt;'Total Sites'!F124,('Total Sites'!F124-Towers!F124*(Settings!$C$16/100)),0),"-")</f>
        <v/>
      </c>
      <c r="G124" s="25">
        <f>IF(P_Density!G124&gt;Settings!$C$26,IF(Towers!G124*(Settings!$C$16/100)&lt;'Total Sites'!G124,('Total Sites'!G124-Towers!G124*(Settings!$C$16/100)),0),"-")</f>
        <v/>
      </c>
      <c r="H124" s="25">
        <f>IF(P_Density!H124&gt;Settings!$C$26,IF(Towers!H124*(Settings!$C$16/100)&lt;'Total Sites'!H124,('Total Sites'!H124-Towers!H124*(Settings!$C$16/100)),0),"-")</f>
        <v/>
      </c>
      <c r="I124" s="25">
        <f>IF(P_Density!I124&gt;Settings!$C$26,IF(Towers!I124*(Settings!$C$16/100)&lt;'Total Sites'!I124,('Total Sites'!I124-Towers!I124*(Settings!$C$16/100)),0),"-")</f>
        <v/>
      </c>
      <c r="J124" s="25">
        <f>IF(P_Density!J124&gt;Settings!$C$26,IF(Towers!J124*(Settings!$C$16/100)&lt;'Total Sites'!J124,('Total Sites'!J124-Towers!J124*(Settings!$C$16/100)),0),"-")</f>
        <v/>
      </c>
      <c r="K124" s="25">
        <f>IF(P_Density!K124&gt;Settings!$C$26,IF(Towers!K124*(Settings!$C$16/100)&lt;'Total Sites'!K124,('Total Sites'!K124-Towers!K124*(Settings!$C$16/100)),0),"-")</f>
        <v/>
      </c>
      <c r="L124" s="25">
        <f>IF(P_Density!L124&gt;Settings!$C$26,IF(Towers!L124*(Settings!$C$16/100)&lt;'Total Sites'!L124,('Total Sites'!L124-Towers!L124*(Settings!$C$16/100)),0),"-")</f>
        <v/>
      </c>
    </row>
    <row r="125">
      <c r="A125" s="16">
        <f>'Total Sites'!A125</f>
        <v/>
      </c>
      <c r="B125" s="16">
        <f>'Total Sites'!B125</f>
        <v/>
      </c>
      <c r="C125" s="25">
        <f>IF(P_Density!C125&gt;Settings!$C$26,IF(Towers!C125*(Settings!$C$16/100)&lt;'Total Sites'!C125,('Total Sites'!C125-Towers!C125*(Settings!$C$16/100)),0),"-")</f>
        <v/>
      </c>
      <c r="D125" s="25">
        <f>IF(P_Density!D125&gt;Settings!$C$26,IF(Towers!D125*(Settings!$C$16/100)&lt;'Total Sites'!D125,('Total Sites'!D125-Towers!D125*(Settings!$C$16/100)),0),"-")</f>
        <v/>
      </c>
      <c r="E125" s="25">
        <f>IF(P_Density!E125&gt;Settings!$C$26,IF(Towers!E125*(Settings!$C$16/100)&lt;'Total Sites'!E125,('Total Sites'!E125-Towers!E125*(Settings!$C$16/100)),0),"-")</f>
        <v/>
      </c>
      <c r="F125" s="25">
        <f>IF(P_Density!F125&gt;Settings!$C$26,IF(Towers!F125*(Settings!$C$16/100)&lt;'Total Sites'!F125,('Total Sites'!F125-Towers!F125*(Settings!$C$16/100)),0),"-")</f>
        <v/>
      </c>
      <c r="G125" s="25">
        <f>IF(P_Density!G125&gt;Settings!$C$26,IF(Towers!G125*(Settings!$C$16/100)&lt;'Total Sites'!G125,('Total Sites'!G125-Towers!G125*(Settings!$C$16/100)),0),"-")</f>
        <v/>
      </c>
      <c r="H125" s="25">
        <f>IF(P_Density!H125&gt;Settings!$C$26,IF(Towers!H125*(Settings!$C$16/100)&lt;'Total Sites'!H125,('Total Sites'!H125-Towers!H125*(Settings!$C$16/100)),0),"-")</f>
        <v/>
      </c>
      <c r="I125" s="25">
        <f>IF(P_Density!I125&gt;Settings!$C$26,IF(Towers!I125*(Settings!$C$16/100)&lt;'Total Sites'!I125,('Total Sites'!I125-Towers!I125*(Settings!$C$16/100)),0),"-")</f>
        <v/>
      </c>
      <c r="J125" s="25">
        <f>IF(P_Density!J125&gt;Settings!$C$26,IF(Towers!J125*(Settings!$C$16/100)&lt;'Total Sites'!J125,('Total Sites'!J125-Towers!J125*(Settings!$C$16/100)),0),"-")</f>
        <v/>
      </c>
      <c r="K125" s="25">
        <f>IF(P_Density!K125&gt;Settings!$C$26,IF(Towers!K125*(Settings!$C$16/100)&lt;'Total Sites'!K125,('Total Sites'!K125-Towers!K125*(Settings!$C$16/100)),0),"-")</f>
        <v/>
      </c>
      <c r="L125" s="25">
        <f>IF(P_Density!L125&gt;Settings!$C$26,IF(Towers!L125*(Settings!$C$16/100)&lt;'Total Sites'!L125,('Total Sites'!L125-Towers!L125*(Settings!$C$16/100)),0),"-")</f>
        <v/>
      </c>
    </row>
    <row r="126">
      <c r="A126" s="16">
        <f>'Total Sites'!A126</f>
        <v/>
      </c>
      <c r="B126" s="16">
        <f>'Total Sites'!B126</f>
        <v/>
      </c>
      <c r="C126" s="25">
        <f>IF(P_Density!C126&gt;Settings!$C$26,IF(Towers!C126*(Settings!$C$16/100)&lt;'Total Sites'!C126,('Total Sites'!C126-Towers!C126*(Settings!$C$16/100)),0),"-")</f>
        <v/>
      </c>
      <c r="D126" s="25">
        <f>IF(P_Density!D126&gt;Settings!$C$26,IF(Towers!D126*(Settings!$C$16/100)&lt;'Total Sites'!D126,('Total Sites'!D126-Towers!D126*(Settings!$C$16/100)),0),"-")</f>
        <v/>
      </c>
      <c r="E126" s="25">
        <f>IF(P_Density!E126&gt;Settings!$C$26,IF(Towers!E126*(Settings!$C$16/100)&lt;'Total Sites'!E126,('Total Sites'!E126-Towers!E126*(Settings!$C$16/100)),0),"-")</f>
        <v/>
      </c>
      <c r="F126" s="25">
        <f>IF(P_Density!F126&gt;Settings!$C$26,IF(Towers!F126*(Settings!$C$16/100)&lt;'Total Sites'!F126,('Total Sites'!F126-Towers!F126*(Settings!$C$16/100)),0),"-")</f>
        <v/>
      </c>
      <c r="G126" s="25">
        <f>IF(P_Density!G126&gt;Settings!$C$26,IF(Towers!G126*(Settings!$C$16/100)&lt;'Total Sites'!G126,('Total Sites'!G126-Towers!G126*(Settings!$C$16/100)),0),"-")</f>
        <v/>
      </c>
      <c r="H126" s="25">
        <f>IF(P_Density!H126&gt;Settings!$C$26,IF(Towers!H126*(Settings!$C$16/100)&lt;'Total Sites'!H126,('Total Sites'!H126-Towers!H126*(Settings!$C$16/100)),0),"-")</f>
        <v/>
      </c>
      <c r="I126" s="25">
        <f>IF(P_Density!I126&gt;Settings!$C$26,IF(Towers!I126*(Settings!$C$16/100)&lt;'Total Sites'!I126,('Total Sites'!I126-Towers!I126*(Settings!$C$16/100)),0),"-")</f>
        <v/>
      </c>
      <c r="J126" s="25">
        <f>IF(P_Density!J126&gt;Settings!$C$26,IF(Towers!J126*(Settings!$C$16/100)&lt;'Total Sites'!J126,('Total Sites'!J126-Towers!J126*(Settings!$C$16/100)),0),"-")</f>
        <v/>
      </c>
      <c r="K126" s="25">
        <f>IF(P_Density!K126&gt;Settings!$C$26,IF(Towers!K126*(Settings!$C$16/100)&lt;'Total Sites'!K126,('Total Sites'!K126-Towers!K126*(Settings!$C$16/100)),0),"-")</f>
        <v/>
      </c>
      <c r="L126" s="25">
        <f>IF(P_Density!L126&gt;Settings!$C$26,IF(Towers!L126*(Settings!$C$16/100)&lt;'Total Sites'!L126,('Total Sites'!L126-Towers!L126*(Settings!$C$16/100)),0),"-")</f>
        <v/>
      </c>
    </row>
    <row r="127">
      <c r="A127" s="16">
        <f>'Total Sites'!A127</f>
        <v/>
      </c>
      <c r="B127" s="16">
        <f>'Total Sites'!B127</f>
        <v/>
      </c>
      <c r="C127" s="25">
        <f>IF(P_Density!C127&gt;Settings!$C$26,IF(Towers!C127*(Settings!$C$16/100)&lt;'Total Sites'!C127,('Total Sites'!C127-Towers!C127*(Settings!$C$16/100)),0),"-")</f>
        <v/>
      </c>
      <c r="D127" s="25">
        <f>IF(P_Density!D127&gt;Settings!$C$26,IF(Towers!D127*(Settings!$C$16/100)&lt;'Total Sites'!D127,('Total Sites'!D127-Towers!D127*(Settings!$C$16/100)),0),"-")</f>
        <v/>
      </c>
      <c r="E127" s="25">
        <f>IF(P_Density!E127&gt;Settings!$C$26,IF(Towers!E127*(Settings!$C$16/100)&lt;'Total Sites'!E127,('Total Sites'!E127-Towers!E127*(Settings!$C$16/100)),0),"-")</f>
        <v/>
      </c>
      <c r="F127" s="25">
        <f>IF(P_Density!F127&gt;Settings!$C$26,IF(Towers!F127*(Settings!$C$16/100)&lt;'Total Sites'!F127,('Total Sites'!F127-Towers!F127*(Settings!$C$16/100)),0),"-")</f>
        <v/>
      </c>
      <c r="G127" s="25">
        <f>IF(P_Density!G127&gt;Settings!$C$26,IF(Towers!G127*(Settings!$C$16/100)&lt;'Total Sites'!G127,('Total Sites'!G127-Towers!G127*(Settings!$C$16/100)),0),"-")</f>
        <v/>
      </c>
      <c r="H127" s="25">
        <f>IF(P_Density!H127&gt;Settings!$C$26,IF(Towers!H127*(Settings!$C$16/100)&lt;'Total Sites'!H127,('Total Sites'!H127-Towers!H127*(Settings!$C$16/100)),0),"-")</f>
        <v/>
      </c>
      <c r="I127" s="25">
        <f>IF(P_Density!I127&gt;Settings!$C$26,IF(Towers!I127*(Settings!$C$16/100)&lt;'Total Sites'!I127,('Total Sites'!I127-Towers!I127*(Settings!$C$16/100)),0),"-")</f>
        <v/>
      </c>
      <c r="J127" s="25">
        <f>IF(P_Density!J127&gt;Settings!$C$26,IF(Towers!J127*(Settings!$C$16/100)&lt;'Total Sites'!J127,('Total Sites'!J127-Towers!J127*(Settings!$C$16/100)),0),"-")</f>
        <v/>
      </c>
      <c r="K127" s="25">
        <f>IF(P_Density!K127&gt;Settings!$C$26,IF(Towers!K127*(Settings!$C$16/100)&lt;'Total Sites'!K127,('Total Sites'!K127-Towers!K127*(Settings!$C$16/100)),0),"-")</f>
        <v/>
      </c>
      <c r="L127" s="25">
        <f>IF(P_Density!L127&gt;Settings!$C$26,IF(Towers!L127*(Settings!$C$16/100)&lt;'Total Sites'!L127,('Total Sites'!L127-Towers!L127*(Settings!$C$16/100)),0),"-")</f>
        <v/>
      </c>
    </row>
    <row r="128">
      <c r="A128" s="16">
        <f>'Total Sites'!A128</f>
        <v/>
      </c>
      <c r="B128" s="16">
        <f>'Total Sites'!B128</f>
        <v/>
      </c>
      <c r="C128" s="25">
        <f>IF(P_Density!C128&gt;Settings!$C$26,IF(Towers!C128*(Settings!$C$16/100)&lt;'Total Sites'!C128,('Total Sites'!C128-Towers!C128*(Settings!$C$16/100)),0),"-")</f>
        <v/>
      </c>
      <c r="D128" s="25">
        <f>IF(P_Density!D128&gt;Settings!$C$26,IF(Towers!D128*(Settings!$C$16/100)&lt;'Total Sites'!D128,('Total Sites'!D128-Towers!D128*(Settings!$C$16/100)),0),"-")</f>
        <v/>
      </c>
      <c r="E128" s="25">
        <f>IF(P_Density!E128&gt;Settings!$C$26,IF(Towers!E128*(Settings!$C$16/100)&lt;'Total Sites'!E128,('Total Sites'!E128-Towers!E128*(Settings!$C$16/100)),0),"-")</f>
        <v/>
      </c>
      <c r="F128" s="25">
        <f>IF(P_Density!F128&gt;Settings!$C$26,IF(Towers!F128*(Settings!$C$16/100)&lt;'Total Sites'!F128,('Total Sites'!F128-Towers!F128*(Settings!$C$16/100)),0),"-")</f>
        <v/>
      </c>
      <c r="G128" s="25">
        <f>IF(P_Density!G128&gt;Settings!$C$26,IF(Towers!G128*(Settings!$C$16/100)&lt;'Total Sites'!G128,('Total Sites'!G128-Towers!G128*(Settings!$C$16/100)),0),"-")</f>
        <v/>
      </c>
      <c r="H128" s="25">
        <f>IF(P_Density!H128&gt;Settings!$C$26,IF(Towers!H128*(Settings!$C$16/100)&lt;'Total Sites'!H128,('Total Sites'!H128-Towers!H128*(Settings!$C$16/100)),0),"-")</f>
        <v/>
      </c>
      <c r="I128" s="25">
        <f>IF(P_Density!I128&gt;Settings!$C$26,IF(Towers!I128*(Settings!$C$16/100)&lt;'Total Sites'!I128,('Total Sites'!I128-Towers!I128*(Settings!$C$16/100)),0),"-")</f>
        <v/>
      </c>
      <c r="J128" s="25">
        <f>IF(P_Density!J128&gt;Settings!$C$26,IF(Towers!J128*(Settings!$C$16/100)&lt;'Total Sites'!J128,('Total Sites'!J128-Towers!J128*(Settings!$C$16/100)),0),"-")</f>
        <v/>
      </c>
      <c r="K128" s="25">
        <f>IF(P_Density!K128&gt;Settings!$C$26,IF(Towers!K128*(Settings!$C$16/100)&lt;'Total Sites'!K128,('Total Sites'!K128-Towers!K128*(Settings!$C$16/100)),0),"-")</f>
        <v/>
      </c>
      <c r="L128" s="25">
        <f>IF(P_Density!L128&gt;Settings!$C$26,IF(Towers!L128*(Settings!$C$16/100)&lt;'Total Sites'!L128,('Total Sites'!L128-Towers!L128*(Settings!$C$16/100)),0),"-")</f>
        <v/>
      </c>
    </row>
    <row r="129">
      <c r="A129" s="16">
        <f>'Total Sites'!A129</f>
        <v/>
      </c>
      <c r="B129" s="16">
        <f>'Total Sites'!B129</f>
        <v/>
      </c>
      <c r="C129" s="25">
        <f>IF(P_Density!C129&gt;Settings!$C$26,IF(Towers!C129*(Settings!$C$16/100)&lt;'Total Sites'!C129,('Total Sites'!C129-Towers!C129*(Settings!$C$16/100)),0),"-")</f>
        <v/>
      </c>
      <c r="D129" s="25">
        <f>IF(P_Density!D129&gt;Settings!$C$26,IF(Towers!D129*(Settings!$C$16/100)&lt;'Total Sites'!D129,('Total Sites'!D129-Towers!D129*(Settings!$C$16/100)),0),"-")</f>
        <v/>
      </c>
      <c r="E129" s="25">
        <f>IF(P_Density!E129&gt;Settings!$C$26,IF(Towers!E129*(Settings!$C$16/100)&lt;'Total Sites'!E129,('Total Sites'!E129-Towers!E129*(Settings!$C$16/100)),0),"-")</f>
        <v/>
      </c>
      <c r="F129" s="25">
        <f>IF(P_Density!F129&gt;Settings!$C$26,IF(Towers!F129*(Settings!$C$16/100)&lt;'Total Sites'!F129,('Total Sites'!F129-Towers!F129*(Settings!$C$16/100)),0),"-")</f>
        <v/>
      </c>
      <c r="G129" s="25">
        <f>IF(P_Density!G129&gt;Settings!$C$26,IF(Towers!G129*(Settings!$C$16/100)&lt;'Total Sites'!G129,('Total Sites'!G129-Towers!G129*(Settings!$C$16/100)),0),"-")</f>
        <v/>
      </c>
      <c r="H129" s="25">
        <f>IF(P_Density!H129&gt;Settings!$C$26,IF(Towers!H129*(Settings!$C$16/100)&lt;'Total Sites'!H129,('Total Sites'!H129-Towers!H129*(Settings!$C$16/100)),0),"-")</f>
        <v/>
      </c>
      <c r="I129" s="25">
        <f>IF(P_Density!I129&gt;Settings!$C$26,IF(Towers!I129*(Settings!$C$16/100)&lt;'Total Sites'!I129,('Total Sites'!I129-Towers!I129*(Settings!$C$16/100)),0),"-")</f>
        <v/>
      </c>
      <c r="J129" s="25">
        <f>IF(P_Density!J129&gt;Settings!$C$26,IF(Towers!J129*(Settings!$C$16/100)&lt;'Total Sites'!J129,('Total Sites'!J129-Towers!J129*(Settings!$C$16/100)),0),"-")</f>
        <v/>
      </c>
      <c r="K129" s="25">
        <f>IF(P_Density!K129&gt;Settings!$C$26,IF(Towers!K129*(Settings!$C$16/100)&lt;'Total Sites'!K129,('Total Sites'!K129-Towers!K129*(Settings!$C$16/100)),0),"-")</f>
        <v/>
      </c>
      <c r="L129" s="25">
        <f>IF(P_Density!L129&gt;Settings!$C$26,IF(Towers!L129*(Settings!$C$16/100)&lt;'Total Sites'!L129,('Total Sites'!L129-Towers!L129*(Settings!$C$16/100)),0),"-")</f>
        <v/>
      </c>
    </row>
    <row r="130">
      <c r="A130" s="16">
        <f>'Total Sites'!A130</f>
        <v/>
      </c>
      <c r="B130" s="16">
        <f>'Total Sites'!B130</f>
        <v/>
      </c>
      <c r="C130" s="25">
        <f>IF(P_Density!C130&gt;Settings!$C$26,IF(Towers!C130*(Settings!$C$16/100)&lt;'Total Sites'!C130,('Total Sites'!C130-Towers!C130*(Settings!$C$16/100)),0),"-")</f>
        <v/>
      </c>
      <c r="D130" s="25">
        <f>IF(P_Density!D130&gt;Settings!$C$26,IF(Towers!D130*(Settings!$C$16/100)&lt;'Total Sites'!D130,('Total Sites'!D130-Towers!D130*(Settings!$C$16/100)),0),"-")</f>
        <v/>
      </c>
      <c r="E130" s="25">
        <f>IF(P_Density!E130&gt;Settings!$C$26,IF(Towers!E130*(Settings!$C$16/100)&lt;'Total Sites'!E130,('Total Sites'!E130-Towers!E130*(Settings!$C$16/100)),0),"-")</f>
        <v/>
      </c>
      <c r="F130" s="25">
        <f>IF(P_Density!F130&gt;Settings!$C$26,IF(Towers!F130*(Settings!$C$16/100)&lt;'Total Sites'!F130,('Total Sites'!F130-Towers!F130*(Settings!$C$16/100)),0),"-")</f>
        <v/>
      </c>
      <c r="G130" s="25">
        <f>IF(P_Density!G130&gt;Settings!$C$26,IF(Towers!G130*(Settings!$C$16/100)&lt;'Total Sites'!G130,('Total Sites'!G130-Towers!G130*(Settings!$C$16/100)),0),"-")</f>
        <v/>
      </c>
      <c r="H130" s="25">
        <f>IF(P_Density!H130&gt;Settings!$C$26,IF(Towers!H130*(Settings!$C$16/100)&lt;'Total Sites'!H130,('Total Sites'!H130-Towers!H130*(Settings!$C$16/100)),0),"-")</f>
        <v/>
      </c>
      <c r="I130" s="25">
        <f>IF(P_Density!I130&gt;Settings!$C$26,IF(Towers!I130*(Settings!$C$16/100)&lt;'Total Sites'!I130,('Total Sites'!I130-Towers!I130*(Settings!$C$16/100)),0),"-")</f>
        <v/>
      </c>
      <c r="J130" s="25">
        <f>IF(P_Density!J130&gt;Settings!$C$26,IF(Towers!J130*(Settings!$C$16/100)&lt;'Total Sites'!J130,('Total Sites'!J130-Towers!J130*(Settings!$C$16/100)),0),"-")</f>
        <v/>
      </c>
      <c r="K130" s="25">
        <f>IF(P_Density!K130&gt;Settings!$C$26,IF(Towers!K130*(Settings!$C$16/100)&lt;'Total Sites'!K130,('Total Sites'!K130-Towers!K130*(Settings!$C$16/100)),0),"-")</f>
        <v/>
      </c>
      <c r="L130" s="25">
        <f>IF(P_Density!L130&gt;Settings!$C$26,IF(Towers!L130*(Settings!$C$16/100)&lt;'Total Sites'!L130,('Total Sites'!L130-Towers!L130*(Settings!$C$16/100)),0),"-")</f>
        <v/>
      </c>
    </row>
    <row r="131">
      <c r="A131" s="16">
        <f>'Total Sites'!A131</f>
        <v/>
      </c>
      <c r="B131" s="16">
        <f>'Total Sites'!B131</f>
        <v/>
      </c>
      <c r="C131" s="25">
        <f>IF(P_Density!C131&gt;Settings!$C$26,IF(Towers!C131*(Settings!$C$16/100)&lt;'Total Sites'!C131,('Total Sites'!C131-Towers!C131*(Settings!$C$16/100)),0),"-")</f>
        <v/>
      </c>
      <c r="D131" s="25">
        <f>IF(P_Density!D131&gt;Settings!$C$26,IF(Towers!D131*(Settings!$C$16/100)&lt;'Total Sites'!D131,('Total Sites'!D131-Towers!D131*(Settings!$C$16/100)),0),"-")</f>
        <v/>
      </c>
      <c r="E131" s="25">
        <f>IF(P_Density!E131&gt;Settings!$C$26,IF(Towers!E131*(Settings!$C$16/100)&lt;'Total Sites'!E131,('Total Sites'!E131-Towers!E131*(Settings!$C$16/100)),0),"-")</f>
        <v/>
      </c>
      <c r="F131" s="25">
        <f>IF(P_Density!F131&gt;Settings!$C$26,IF(Towers!F131*(Settings!$C$16/100)&lt;'Total Sites'!F131,('Total Sites'!F131-Towers!F131*(Settings!$C$16/100)),0),"-")</f>
        <v/>
      </c>
      <c r="G131" s="25">
        <f>IF(P_Density!G131&gt;Settings!$C$26,IF(Towers!G131*(Settings!$C$16/100)&lt;'Total Sites'!G131,('Total Sites'!G131-Towers!G131*(Settings!$C$16/100)),0),"-")</f>
        <v/>
      </c>
      <c r="H131" s="25">
        <f>IF(P_Density!H131&gt;Settings!$C$26,IF(Towers!H131*(Settings!$C$16/100)&lt;'Total Sites'!H131,('Total Sites'!H131-Towers!H131*(Settings!$C$16/100)),0),"-")</f>
        <v/>
      </c>
      <c r="I131" s="25">
        <f>IF(P_Density!I131&gt;Settings!$C$26,IF(Towers!I131*(Settings!$C$16/100)&lt;'Total Sites'!I131,('Total Sites'!I131-Towers!I131*(Settings!$C$16/100)),0),"-")</f>
        <v/>
      </c>
      <c r="J131" s="25">
        <f>IF(P_Density!J131&gt;Settings!$C$26,IF(Towers!J131*(Settings!$C$16/100)&lt;'Total Sites'!J131,('Total Sites'!J131-Towers!J131*(Settings!$C$16/100)),0),"-")</f>
        <v/>
      </c>
      <c r="K131" s="25">
        <f>IF(P_Density!K131&gt;Settings!$C$26,IF(Towers!K131*(Settings!$C$16/100)&lt;'Total Sites'!K131,('Total Sites'!K131-Towers!K131*(Settings!$C$16/100)),0),"-")</f>
        <v/>
      </c>
      <c r="L131" s="25">
        <f>IF(P_Density!L131&gt;Settings!$C$26,IF(Towers!L131*(Settings!$C$16/100)&lt;'Total Sites'!L131,('Total Sites'!L131-Towers!L131*(Settings!$C$16/100)),0),"-")</f>
        <v/>
      </c>
    </row>
    <row r="132">
      <c r="A132" s="16">
        <f>'Total Sites'!A132</f>
        <v/>
      </c>
      <c r="B132" s="16">
        <f>'Total Sites'!B132</f>
        <v/>
      </c>
      <c r="C132" s="25">
        <f>IF(P_Density!C132&gt;Settings!$C$26,IF(Towers!C132*(Settings!$C$16/100)&lt;'Total Sites'!C132,('Total Sites'!C132-Towers!C132*(Settings!$C$16/100)),0),"-")</f>
        <v/>
      </c>
      <c r="D132" s="25">
        <f>IF(P_Density!D132&gt;Settings!$C$26,IF(Towers!D132*(Settings!$C$16/100)&lt;'Total Sites'!D132,('Total Sites'!D132-Towers!D132*(Settings!$C$16/100)),0),"-")</f>
        <v/>
      </c>
      <c r="E132" s="25">
        <f>IF(P_Density!E132&gt;Settings!$C$26,IF(Towers!E132*(Settings!$C$16/100)&lt;'Total Sites'!E132,('Total Sites'!E132-Towers!E132*(Settings!$C$16/100)),0),"-")</f>
        <v/>
      </c>
      <c r="F132" s="25">
        <f>IF(P_Density!F132&gt;Settings!$C$26,IF(Towers!F132*(Settings!$C$16/100)&lt;'Total Sites'!F132,('Total Sites'!F132-Towers!F132*(Settings!$C$16/100)),0),"-")</f>
        <v/>
      </c>
      <c r="G132" s="25">
        <f>IF(P_Density!G132&gt;Settings!$C$26,IF(Towers!G132*(Settings!$C$16/100)&lt;'Total Sites'!G132,('Total Sites'!G132-Towers!G132*(Settings!$C$16/100)),0),"-")</f>
        <v/>
      </c>
      <c r="H132" s="25">
        <f>IF(P_Density!H132&gt;Settings!$C$26,IF(Towers!H132*(Settings!$C$16/100)&lt;'Total Sites'!H132,('Total Sites'!H132-Towers!H132*(Settings!$C$16/100)),0),"-")</f>
        <v/>
      </c>
      <c r="I132" s="25">
        <f>IF(P_Density!I132&gt;Settings!$C$26,IF(Towers!I132*(Settings!$C$16/100)&lt;'Total Sites'!I132,('Total Sites'!I132-Towers!I132*(Settings!$C$16/100)),0),"-")</f>
        <v/>
      </c>
      <c r="J132" s="25">
        <f>IF(P_Density!J132&gt;Settings!$C$26,IF(Towers!J132*(Settings!$C$16/100)&lt;'Total Sites'!J132,('Total Sites'!J132-Towers!J132*(Settings!$C$16/100)),0),"-")</f>
        <v/>
      </c>
      <c r="K132" s="25">
        <f>IF(P_Density!K132&gt;Settings!$C$26,IF(Towers!K132*(Settings!$C$16/100)&lt;'Total Sites'!K132,('Total Sites'!K132-Towers!K132*(Settings!$C$16/100)),0),"-")</f>
        <v/>
      </c>
      <c r="L132" s="25">
        <f>IF(P_Density!L132&gt;Settings!$C$26,IF(Towers!L132*(Settings!$C$16/100)&lt;'Total Sites'!L132,('Total Sites'!L132-Towers!L132*(Settings!$C$16/100)),0),"-")</f>
        <v/>
      </c>
    </row>
    <row r="133">
      <c r="A133" s="16">
        <f>'Total Sites'!A133</f>
        <v/>
      </c>
      <c r="B133" s="16">
        <f>'Total Sites'!B133</f>
        <v/>
      </c>
      <c r="C133" s="25">
        <f>IF(P_Density!C133&gt;Settings!$C$26,IF(Towers!C133*(Settings!$C$16/100)&lt;'Total Sites'!C133,('Total Sites'!C133-Towers!C133*(Settings!$C$16/100)),0),"-")</f>
        <v/>
      </c>
      <c r="D133" s="25">
        <f>IF(P_Density!D133&gt;Settings!$C$26,IF(Towers!D133*(Settings!$C$16/100)&lt;'Total Sites'!D133,('Total Sites'!D133-Towers!D133*(Settings!$C$16/100)),0),"-")</f>
        <v/>
      </c>
      <c r="E133" s="25">
        <f>IF(P_Density!E133&gt;Settings!$C$26,IF(Towers!E133*(Settings!$C$16/100)&lt;'Total Sites'!E133,('Total Sites'!E133-Towers!E133*(Settings!$C$16/100)),0),"-")</f>
        <v/>
      </c>
      <c r="F133" s="25">
        <f>IF(P_Density!F133&gt;Settings!$C$26,IF(Towers!F133*(Settings!$C$16/100)&lt;'Total Sites'!F133,('Total Sites'!F133-Towers!F133*(Settings!$C$16/100)),0),"-")</f>
        <v/>
      </c>
      <c r="G133" s="25">
        <f>IF(P_Density!G133&gt;Settings!$C$26,IF(Towers!G133*(Settings!$C$16/100)&lt;'Total Sites'!G133,('Total Sites'!G133-Towers!G133*(Settings!$C$16/100)),0),"-")</f>
        <v/>
      </c>
      <c r="H133" s="25">
        <f>IF(P_Density!H133&gt;Settings!$C$26,IF(Towers!H133*(Settings!$C$16/100)&lt;'Total Sites'!H133,('Total Sites'!H133-Towers!H133*(Settings!$C$16/100)),0),"-")</f>
        <v/>
      </c>
      <c r="I133" s="25">
        <f>IF(P_Density!I133&gt;Settings!$C$26,IF(Towers!I133*(Settings!$C$16/100)&lt;'Total Sites'!I133,('Total Sites'!I133-Towers!I133*(Settings!$C$16/100)),0),"-")</f>
        <v/>
      </c>
      <c r="J133" s="25">
        <f>IF(P_Density!J133&gt;Settings!$C$26,IF(Towers!J133*(Settings!$C$16/100)&lt;'Total Sites'!J133,('Total Sites'!J133-Towers!J133*(Settings!$C$16/100)),0),"-")</f>
        <v/>
      </c>
      <c r="K133" s="25">
        <f>IF(P_Density!K133&gt;Settings!$C$26,IF(Towers!K133*(Settings!$C$16/100)&lt;'Total Sites'!K133,('Total Sites'!K133-Towers!K133*(Settings!$C$16/100)),0),"-")</f>
        <v/>
      </c>
      <c r="L133" s="25">
        <f>IF(P_Density!L133&gt;Settings!$C$26,IF(Towers!L133*(Settings!$C$16/100)&lt;'Total Sites'!L133,('Total Sites'!L133-Towers!L133*(Settings!$C$16/100)),0),"-")</f>
        <v/>
      </c>
    </row>
    <row r="134">
      <c r="A134" s="16">
        <f>'Total Sites'!A134</f>
        <v/>
      </c>
      <c r="B134" s="16">
        <f>'Total Sites'!B134</f>
        <v/>
      </c>
      <c r="C134" s="25">
        <f>IF(P_Density!C134&gt;Settings!$C$26,IF(Towers!C134*(Settings!$C$16/100)&lt;'Total Sites'!C134,('Total Sites'!C134-Towers!C134*(Settings!$C$16/100)),0),"-")</f>
        <v/>
      </c>
      <c r="D134" s="25">
        <f>IF(P_Density!D134&gt;Settings!$C$26,IF(Towers!D134*(Settings!$C$16/100)&lt;'Total Sites'!D134,('Total Sites'!D134-Towers!D134*(Settings!$C$16/100)),0),"-")</f>
        <v/>
      </c>
      <c r="E134" s="25">
        <f>IF(P_Density!E134&gt;Settings!$C$26,IF(Towers!E134*(Settings!$C$16/100)&lt;'Total Sites'!E134,('Total Sites'!E134-Towers!E134*(Settings!$C$16/100)),0),"-")</f>
        <v/>
      </c>
      <c r="F134" s="25">
        <f>IF(P_Density!F134&gt;Settings!$C$26,IF(Towers!F134*(Settings!$C$16/100)&lt;'Total Sites'!F134,('Total Sites'!F134-Towers!F134*(Settings!$C$16/100)),0),"-")</f>
        <v/>
      </c>
      <c r="G134" s="25">
        <f>IF(P_Density!G134&gt;Settings!$C$26,IF(Towers!G134*(Settings!$C$16/100)&lt;'Total Sites'!G134,('Total Sites'!G134-Towers!G134*(Settings!$C$16/100)),0),"-")</f>
        <v/>
      </c>
      <c r="H134" s="25">
        <f>IF(P_Density!H134&gt;Settings!$C$26,IF(Towers!H134*(Settings!$C$16/100)&lt;'Total Sites'!H134,('Total Sites'!H134-Towers!H134*(Settings!$C$16/100)),0),"-")</f>
        <v/>
      </c>
      <c r="I134" s="25">
        <f>IF(P_Density!I134&gt;Settings!$C$26,IF(Towers!I134*(Settings!$C$16/100)&lt;'Total Sites'!I134,('Total Sites'!I134-Towers!I134*(Settings!$C$16/100)),0),"-")</f>
        <v/>
      </c>
      <c r="J134" s="25">
        <f>IF(P_Density!J134&gt;Settings!$C$26,IF(Towers!J134*(Settings!$C$16/100)&lt;'Total Sites'!J134,('Total Sites'!J134-Towers!J134*(Settings!$C$16/100)),0),"-")</f>
        <v/>
      </c>
      <c r="K134" s="25">
        <f>IF(P_Density!K134&gt;Settings!$C$26,IF(Towers!K134*(Settings!$C$16/100)&lt;'Total Sites'!K134,('Total Sites'!K134-Towers!K134*(Settings!$C$16/100)),0),"-")</f>
        <v/>
      </c>
      <c r="L134" s="25">
        <f>IF(P_Density!L134&gt;Settings!$C$26,IF(Towers!L134*(Settings!$C$16/100)&lt;'Total Sites'!L134,('Total Sites'!L134-Towers!L134*(Settings!$C$16/100)),0),"-")</f>
        <v/>
      </c>
    </row>
    <row r="135">
      <c r="A135" s="16">
        <f>'Total Sites'!A135</f>
        <v/>
      </c>
      <c r="B135" s="16">
        <f>'Total Sites'!B135</f>
        <v/>
      </c>
      <c r="C135" s="25">
        <f>IF(P_Density!C135&gt;Settings!$C$26,IF(Towers!C135*(Settings!$C$16/100)&lt;'Total Sites'!C135,('Total Sites'!C135-Towers!C135*(Settings!$C$16/100)),0),"-")</f>
        <v/>
      </c>
      <c r="D135" s="25">
        <f>IF(P_Density!D135&gt;Settings!$C$26,IF(Towers!D135*(Settings!$C$16/100)&lt;'Total Sites'!D135,('Total Sites'!D135-Towers!D135*(Settings!$C$16/100)),0),"-")</f>
        <v/>
      </c>
      <c r="E135" s="25">
        <f>IF(P_Density!E135&gt;Settings!$C$26,IF(Towers!E135*(Settings!$C$16/100)&lt;'Total Sites'!E135,('Total Sites'!E135-Towers!E135*(Settings!$C$16/100)),0),"-")</f>
        <v/>
      </c>
      <c r="F135" s="25">
        <f>IF(P_Density!F135&gt;Settings!$C$26,IF(Towers!F135*(Settings!$C$16/100)&lt;'Total Sites'!F135,('Total Sites'!F135-Towers!F135*(Settings!$C$16/100)),0),"-")</f>
        <v/>
      </c>
      <c r="G135" s="25">
        <f>IF(P_Density!G135&gt;Settings!$C$26,IF(Towers!G135*(Settings!$C$16/100)&lt;'Total Sites'!G135,('Total Sites'!G135-Towers!G135*(Settings!$C$16/100)),0),"-")</f>
        <v/>
      </c>
      <c r="H135" s="25">
        <f>IF(P_Density!H135&gt;Settings!$C$26,IF(Towers!H135*(Settings!$C$16/100)&lt;'Total Sites'!H135,('Total Sites'!H135-Towers!H135*(Settings!$C$16/100)),0),"-")</f>
        <v/>
      </c>
      <c r="I135" s="25">
        <f>IF(P_Density!I135&gt;Settings!$C$26,IF(Towers!I135*(Settings!$C$16/100)&lt;'Total Sites'!I135,('Total Sites'!I135-Towers!I135*(Settings!$C$16/100)),0),"-")</f>
        <v/>
      </c>
      <c r="J135" s="25">
        <f>IF(P_Density!J135&gt;Settings!$C$26,IF(Towers!J135*(Settings!$C$16/100)&lt;'Total Sites'!J135,('Total Sites'!J135-Towers!J135*(Settings!$C$16/100)),0),"-")</f>
        <v/>
      </c>
      <c r="K135" s="25">
        <f>IF(P_Density!K135&gt;Settings!$C$26,IF(Towers!K135*(Settings!$C$16/100)&lt;'Total Sites'!K135,('Total Sites'!K135-Towers!K135*(Settings!$C$16/100)),0),"-")</f>
        <v/>
      </c>
      <c r="L135" s="25">
        <f>IF(P_Density!L135&gt;Settings!$C$26,IF(Towers!L135*(Settings!$C$16/100)&lt;'Total Sites'!L135,('Total Sites'!L135-Towers!L135*(Settings!$C$16/100)),0),"-")</f>
        <v/>
      </c>
    </row>
    <row r="136">
      <c r="A136" s="16">
        <f>'Total Sites'!A136</f>
        <v/>
      </c>
      <c r="B136" s="16">
        <f>'Total Sites'!B136</f>
        <v/>
      </c>
      <c r="C136" s="25">
        <f>IF(P_Density!C136&gt;Settings!$C$26,IF(Towers!C136*(Settings!$C$16/100)&lt;'Total Sites'!C136,('Total Sites'!C136-Towers!C136*(Settings!$C$16/100)),0),"-")</f>
        <v/>
      </c>
      <c r="D136" s="25">
        <f>IF(P_Density!D136&gt;Settings!$C$26,IF(Towers!D136*(Settings!$C$16/100)&lt;'Total Sites'!D136,('Total Sites'!D136-Towers!D136*(Settings!$C$16/100)),0),"-")</f>
        <v/>
      </c>
      <c r="E136" s="25">
        <f>IF(P_Density!E136&gt;Settings!$C$26,IF(Towers!E136*(Settings!$C$16/100)&lt;'Total Sites'!E136,('Total Sites'!E136-Towers!E136*(Settings!$C$16/100)),0),"-")</f>
        <v/>
      </c>
      <c r="F136" s="25">
        <f>IF(P_Density!F136&gt;Settings!$C$26,IF(Towers!F136*(Settings!$C$16/100)&lt;'Total Sites'!F136,('Total Sites'!F136-Towers!F136*(Settings!$C$16/100)),0),"-")</f>
        <v/>
      </c>
      <c r="G136" s="25">
        <f>IF(P_Density!G136&gt;Settings!$C$26,IF(Towers!G136*(Settings!$C$16/100)&lt;'Total Sites'!G136,('Total Sites'!G136-Towers!G136*(Settings!$C$16/100)),0),"-")</f>
        <v/>
      </c>
      <c r="H136" s="25">
        <f>IF(P_Density!H136&gt;Settings!$C$26,IF(Towers!H136*(Settings!$C$16/100)&lt;'Total Sites'!H136,('Total Sites'!H136-Towers!H136*(Settings!$C$16/100)),0),"-")</f>
        <v/>
      </c>
      <c r="I136" s="25">
        <f>IF(P_Density!I136&gt;Settings!$C$26,IF(Towers!I136*(Settings!$C$16/100)&lt;'Total Sites'!I136,('Total Sites'!I136-Towers!I136*(Settings!$C$16/100)),0),"-")</f>
        <v/>
      </c>
      <c r="J136" s="25">
        <f>IF(P_Density!J136&gt;Settings!$C$26,IF(Towers!J136*(Settings!$C$16/100)&lt;'Total Sites'!J136,('Total Sites'!J136-Towers!J136*(Settings!$C$16/100)),0),"-")</f>
        <v/>
      </c>
      <c r="K136" s="25">
        <f>IF(P_Density!K136&gt;Settings!$C$26,IF(Towers!K136*(Settings!$C$16/100)&lt;'Total Sites'!K136,('Total Sites'!K136-Towers!K136*(Settings!$C$16/100)),0),"-")</f>
        <v/>
      </c>
      <c r="L136" s="25">
        <f>IF(P_Density!L136&gt;Settings!$C$26,IF(Towers!L136*(Settings!$C$16/100)&lt;'Total Sites'!L136,('Total Sites'!L136-Towers!L136*(Settings!$C$16/100)),0),"-")</f>
        <v/>
      </c>
    </row>
    <row r="137">
      <c r="A137" s="16">
        <f>'Total Sites'!A137</f>
        <v/>
      </c>
      <c r="B137" s="16">
        <f>'Total Sites'!B137</f>
        <v/>
      </c>
      <c r="C137" s="25">
        <f>IF(P_Density!C137&gt;Settings!$C$26,IF(Towers!C137*(Settings!$C$16/100)&lt;'Total Sites'!C137,('Total Sites'!C137-Towers!C137*(Settings!$C$16/100)),0),"-")</f>
        <v/>
      </c>
      <c r="D137" s="25">
        <f>IF(P_Density!D137&gt;Settings!$C$26,IF(Towers!D137*(Settings!$C$16/100)&lt;'Total Sites'!D137,('Total Sites'!D137-Towers!D137*(Settings!$C$16/100)),0),"-")</f>
        <v/>
      </c>
      <c r="E137" s="25">
        <f>IF(P_Density!E137&gt;Settings!$C$26,IF(Towers!E137*(Settings!$C$16/100)&lt;'Total Sites'!E137,('Total Sites'!E137-Towers!E137*(Settings!$C$16/100)),0),"-")</f>
        <v/>
      </c>
      <c r="F137" s="25">
        <f>IF(P_Density!F137&gt;Settings!$C$26,IF(Towers!F137*(Settings!$C$16/100)&lt;'Total Sites'!F137,('Total Sites'!F137-Towers!F137*(Settings!$C$16/100)),0),"-")</f>
        <v/>
      </c>
      <c r="G137" s="25">
        <f>IF(P_Density!G137&gt;Settings!$C$26,IF(Towers!G137*(Settings!$C$16/100)&lt;'Total Sites'!G137,('Total Sites'!G137-Towers!G137*(Settings!$C$16/100)),0),"-")</f>
        <v/>
      </c>
      <c r="H137" s="25">
        <f>IF(P_Density!H137&gt;Settings!$C$26,IF(Towers!H137*(Settings!$C$16/100)&lt;'Total Sites'!H137,('Total Sites'!H137-Towers!H137*(Settings!$C$16/100)),0),"-")</f>
        <v/>
      </c>
      <c r="I137" s="25">
        <f>IF(P_Density!I137&gt;Settings!$C$26,IF(Towers!I137*(Settings!$C$16/100)&lt;'Total Sites'!I137,('Total Sites'!I137-Towers!I137*(Settings!$C$16/100)),0),"-")</f>
        <v/>
      </c>
      <c r="J137" s="25">
        <f>IF(P_Density!J137&gt;Settings!$C$26,IF(Towers!J137*(Settings!$C$16/100)&lt;'Total Sites'!J137,('Total Sites'!J137-Towers!J137*(Settings!$C$16/100)),0),"-")</f>
        <v/>
      </c>
      <c r="K137" s="25">
        <f>IF(P_Density!K137&gt;Settings!$C$26,IF(Towers!K137*(Settings!$C$16/100)&lt;'Total Sites'!K137,('Total Sites'!K137-Towers!K137*(Settings!$C$16/100)),0),"-")</f>
        <v/>
      </c>
      <c r="L137" s="25">
        <f>IF(P_Density!L137&gt;Settings!$C$26,IF(Towers!L137*(Settings!$C$16/100)&lt;'Total Sites'!L137,('Total Sites'!L137-Towers!L137*(Settings!$C$16/100)),0),"-")</f>
        <v/>
      </c>
    </row>
    <row r="138">
      <c r="A138" s="16">
        <f>'Total Sites'!A138</f>
        <v/>
      </c>
      <c r="B138" s="16">
        <f>'Total Sites'!B138</f>
        <v/>
      </c>
      <c r="C138" s="25">
        <f>IF(P_Density!C138&gt;Settings!$C$26,IF(Towers!C138*(Settings!$C$16/100)&lt;'Total Sites'!C138,('Total Sites'!C138-Towers!C138*(Settings!$C$16/100)),0),"-")</f>
        <v/>
      </c>
      <c r="D138" s="25">
        <f>IF(P_Density!D138&gt;Settings!$C$26,IF(Towers!D138*(Settings!$C$16/100)&lt;'Total Sites'!D138,('Total Sites'!D138-Towers!D138*(Settings!$C$16/100)),0),"-")</f>
        <v/>
      </c>
      <c r="E138" s="25">
        <f>IF(P_Density!E138&gt;Settings!$C$26,IF(Towers!E138*(Settings!$C$16/100)&lt;'Total Sites'!E138,('Total Sites'!E138-Towers!E138*(Settings!$C$16/100)),0),"-")</f>
        <v/>
      </c>
      <c r="F138" s="25">
        <f>IF(P_Density!F138&gt;Settings!$C$26,IF(Towers!F138*(Settings!$C$16/100)&lt;'Total Sites'!F138,('Total Sites'!F138-Towers!F138*(Settings!$C$16/100)),0),"-")</f>
        <v/>
      </c>
      <c r="G138" s="25">
        <f>IF(P_Density!G138&gt;Settings!$C$26,IF(Towers!G138*(Settings!$C$16/100)&lt;'Total Sites'!G138,('Total Sites'!G138-Towers!G138*(Settings!$C$16/100)),0),"-")</f>
        <v/>
      </c>
      <c r="H138" s="25">
        <f>IF(P_Density!H138&gt;Settings!$C$26,IF(Towers!H138*(Settings!$C$16/100)&lt;'Total Sites'!H138,('Total Sites'!H138-Towers!H138*(Settings!$C$16/100)),0),"-")</f>
        <v/>
      </c>
      <c r="I138" s="25">
        <f>IF(P_Density!I138&gt;Settings!$C$26,IF(Towers!I138*(Settings!$C$16/100)&lt;'Total Sites'!I138,('Total Sites'!I138-Towers!I138*(Settings!$C$16/100)),0),"-")</f>
        <v/>
      </c>
      <c r="J138" s="25">
        <f>IF(P_Density!J138&gt;Settings!$C$26,IF(Towers!J138*(Settings!$C$16/100)&lt;'Total Sites'!J138,('Total Sites'!J138-Towers!J138*(Settings!$C$16/100)),0),"-")</f>
        <v/>
      </c>
      <c r="K138" s="25">
        <f>IF(P_Density!K138&gt;Settings!$C$26,IF(Towers!K138*(Settings!$C$16/100)&lt;'Total Sites'!K138,('Total Sites'!K138-Towers!K138*(Settings!$C$16/100)),0),"-")</f>
        <v/>
      </c>
      <c r="L138" s="25">
        <f>IF(P_Density!L138&gt;Settings!$C$26,IF(Towers!L138*(Settings!$C$16/100)&lt;'Total Sites'!L138,('Total Sites'!L138-Towers!L138*(Settings!$C$16/100)),0),"-")</f>
        <v/>
      </c>
    </row>
    <row r="139">
      <c r="A139" s="16">
        <f>'Total Sites'!A139</f>
        <v/>
      </c>
      <c r="B139" s="16">
        <f>'Total Sites'!B139</f>
        <v/>
      </c>
      <c r="C139" s="25">
        <f>IF(P_Density!C139&gt;Settings!$C$26,IF(Towers!C139*(Settings!$C$16/100)&lt;'Total Sites'!C139,('Total Sites'!C139-Towers!C139*(Settings!$C$16/100)),0),"-")</f>
        <v/>
      </c>
      <c r="D139" s="25">
        <f>IF(P_Density!D139&gt;Settings!$C$26,IF(Towers!D139*(Settings!$C$16/100)&lt;'Total Sites'!D139,('Total Sites'!D139-Towers!D139*(Settings!$C$16/100)),0),"-")</f>
        <v/>
      </c>
      <c r="E139" s="25">
        <f>IF(P_Density!E139&gt;Settings!$C$26,IF(Towers!E139*(Settings!$C$16/100)&lt;'Total Sites'!E139,('Total Sites'!E139-Towers!E139*(Settings!$C$16/100)),0),"-")</f>
        <v/>
      </c>
      <c r="F139" s="25">
        <f>IF(P_Density!F139&gt;Settings!$C$26,IF(Towers!F139*(Settings!$C$16/100)&lt;'Total Sites'!F139,('Total Sites'!F139-Towers!F139*(Settings!$C$16/100)),0),"-")</f>
        <v/>
      </c>
      <c r="G139" s="25">
        <f>IF(P_Density!G139&gt;Settings!$C$26,IF(Towers!G139*(Settings!$C$16/100)&lt;'Total Sites'!G139,('Total Sites'!G139-Towers!G139*(Settings!$C$16/100)),0),"-")</f>
        <v/>
      </c>
      <c r="H139" s="25">
        <f>IF(P_Density!H139&gt;Settings!$C$26,IF(Towers!H139*(Settings!$C$16/100)&lt;'Total Sites'!H139,('Total Sites'!H139-Towers!H139*(Settings!$C$16/100)),0),"-")</f>
        <v/>
      </c>
      <c r="I139" s="25">
        <f>IF(P_Density!I139&gt;Settings!$C$26,IF(Towers!I139*(Settings!$C$16/100)&lt;'Total Sites'!I139,('Total Sites'!I139-Towers!I139*(Settings!$C$16/100)),0),"-")</f>
        <v/>
      </c>
      <c r="J139" s="25">
        <f>IF(P_Density!J139&gt;Settings!$C$26,IF(Towers!J139*(Settings!$C$16/100)&lt;'Total Sites'!J139,('Total Sites'!J139-Towers!J139*(Settings!$C$16/100)),0),"-")</f>
        <v/>
      </c>
      <c r="K139" s="25">
        <f>IF(P_Density!K139&gt;Settings!$C$26,IF(Towers!K139*(Settings!$C$16/100)&lt;'Total Sites'!K139,('Total Sites'!K139-Towers!K139*(Settings!$C$16/100)),0),"-")</f>
        <v/>
      </c>
      <c r="L139" s="25">
        <f>IF(P_Density!L139&gt;Settings!$C$26,IF(Towers!L139*(Settings!$C$16/100)&lt;'Total Sites'!L139,('Total Sites'!L139-Towers!L139*(Settings!$C$16/100)),0),"-")</f>
        <v/>
      </c>
    </row>
    <row r="140">
      <c r="A140" s="16">
        <f>'Total Sites'!A140</f>
        <v/>
      </c>
      <c r="B140" s="16">
        <f>'Total Sites'!B140</f>
        <v/>
      </c>
      <c r="C140" s="25">
        <f>IF(P_Density!C140&gt;Settings!$C$26,IF(Towers!C140*(Settings!$C$16/100)&lt;'Total Sites'!C140,('Total Sites'!C140-Towers!C140*(Settings!$C$16/100)),0),"-")</f>
        <v/>
      </c>
      <c r="D140" s="25">
        <f>IF(P_Density!D140&gt;Settings!$C$26,IF(Towers!D140*(Settings!$C$16/100)&lt;'Total Sites'!D140,('Total Sites'!D140-Towers!D140*(Settings!$C$16/100)),0),"-")</f>
        <v/>
      </c>
      <c r="E140" s="25">
        <f>IF(P_Density!E140&gt;Settings!$C$26,IF(Towers!E140*(Settings!$C$16/100)&lt;'Total Sites'!E140,('Total Sites'!E140-Towers!E140*(Settings!$C$16/100)),0),"-")</f>
        <v/>
      </c>
      <c r="F140" s="25">
        <f>IF(P_Density!F140&gt;Settings!$C$26,IF(Towers!F140*(Settings!$C$16/100)&lt;'Total Sites'!F140,('Total Sites'!F140-Towers!F140*(Settings!$C$16/100)),0),"-")</f>
        <v/>
      </c>
      <c r="G140" s="25">
        <f>IF(P_Density!G140&gt;Settings!$C$26,IF(Towers!G140*(Settings!$C$16/100)&lt;'Total Sites'!G140,('Total Sites'!G140-Towers!G140*(Settings!$C$16/100)),0),"-")</f>
        <v/>
      </c>
      <c r="H140" s="25">
        <f>IF(P_Density!H140&gt;Settings!$C$26,IF(Towers!H140*(Settings!$C$16/100)&lt;'Total Sites'!H140,('Total Sites'!H140-Towers!H140*(Settings!$C$16/100)),0),"-")</f>
        <v/>
      </c>
      <c r="I140" s="25">
        <f>IF(P_Density!I140&gt;Settings!$C$26,IF(Towers!I140*(Settings!$C$16/100)&lt;'Total Sites'!I140,('Total Sites'!I140-Towers!I140*(Settings!$C$16/100)),0),"-")</f>
        <v/>
      </c>
      <c r="J140" s="25">
        <f>IF(P_Density!J140&gt;Settings!$C$26,IF(Towers!J140*(Settings!$C$16/100)&lt;'Total Sites'!J140,('Total Sites'!J140-Towers!J140*(Settings!$C$16/100)),0),"-")</f>
        <v/>
      </c>
      <c r="K140" s="25">
        <f>IF(P_Density!K140&gt;Settings!$C$26,IF(Towers!K140*(Settings!$C$16/100)&lt;'Total Sites'!K140,('Total Sites'!K140-Towers!K140*(Settings!$C$16/100)),0),"-")</f>
        <v/>
      </c>
      <c r="L140" s="25">
        <f>IF(P_Density!L140&gt;Settings!$C$26,IF(Towers!L140*(Settings!$C$16/100)&lt;'Total Sites'!L140,('Total Sites'!L140-Towers!L140*(Settings!$C$16/100)),0),"-")</f>
        <v/>
      </c>
    </row>
    <row r="141">
      <c r="A141" s="16">
        <f>'Total Sites'!A141</f>
        <v/>
      </c>
      <c r="B141" s="16">
        <f>'Total Sites'!B141</f>
        <v/>
      </c>
      <c r="C141" s="25">
        <f>IF(P_Density!C141&gt;Settings!$C$26,IF(Towers!C141*(Settings!$C$16/100)&lt;'Total Sites'!C141,('Total Sites'!C141-Towers!C141*(Settings!$C$16/100)),0),"-")</f>
        <v/>
      </c>
      <c r="D141" s="25">
        <f>IF(P_Density!D141&gt;Settings!$C$26,IF(Towers!D141*(Settings!$C$16/100)&lt;'Total Sites'!D141,('Total Sites'!D141-Towers!D141*(Settings!$C$16/100)),0),"-")</f>
        <v/>
      </c>
      <c r="E141" s="25">
        <f>IF(P_Density!E141&gt;Settings!$C$26,IF(Towers!E141*(Settings!$C$16/100)&lt;'Total Sites'!E141,('Total Sites'!E141-Towers!E141*(Settings!$C$16/100)),0),"-")</f>
        <v/>
      </c>
      <c r="F141" s="25">
        <f>IF(P_Density!F141&gt;Settings!$C$26,IF(Towers!F141*(Settings!$C$16/100)&lt;'Total Sites'!F141,('Total Sites'!F141-Towers!F141*(Settings!$C$16/100)),0),"-")</f>
        <v/>
      </c>
      <c r="G141" s="25">
        <f>IF(P_Density!G141&gt;Settings!$C$26,IF(Towers!G141*(Settings!$C$16/100)&lt;'Total Sites'!G141,('Total Sites'!G141-Towers!G141*(Settings!$C$16/100)),0),"-")</f>
        <v/>
      </c>
      <c r="H141" s="25">
        <f>IF(P_Density!H141&gt;Settings!$C$26,IF(Towers!H141*(Settings!$C$16/100)&lt;'Total Sites'!H141,('Total Sites'!H141-Towers!H141*(Settings!$C$16/100)),0),"-")</f>
        <v/>
      </c>
      <c r="I141" s="25">
        <f>IF(P_Density!I141&gt;Settings!$C$26,IF(Towers!I141*(Settings!$C$16/100)&lt;'Total Sites'!I141,('Total Sites'!I141-Towers!I141*(Settings!$C$16/100)),0),"-")</f>
        <v/>
      </c>
      <c r="J141" s="25">
        <f>IF(P_Density!J141&gt;Settings!$C$26,IF(Towers!J141*(Settings!$C$16/100)&lt;'Total Sites'!J141,('Total Sites'!J141-Towers!J141*(Settings!$C$16/100)),0),"-")</f>
        <v/>
      </c>
      <c r="K141" s="25">
        <f>IF(P_Density!K141&gt;Settings!$C$26,IF(Towers!K141*(Settings!$C$16/100)&lt;'Total Sites'!K141,('Total Sites'!K141-Towers!K141*(Settings!$C$16/100)),0),"-")</f>
        <v/>
      </c>
      <c r="L141" s="25">
        <f>IF(P_Density!L141&gt;Settings!$C$26,IF(Towers!L141*(Settings!$C$16/100)&lt;'Total Sites'!L141,('Total Sites'!L141-Towers!L141*(Settings!$C$16/100)),0),"-")</f>
        <v/>
      </c>
    </row>
    <row r="142">
      <c r="A142" s="16">
        <f>'Total Sites'!A142</f>
        <v/>
      </c>
      <c r="B142" s="16">
        <f>'Total Sites'!B142</f>
        <v/>
      </c>
      <c r="C142" s="25">
        <f>IF(P_Density!C142&gt;Settings!$C$26,IF(Towers!C142*(Settings!$C$16/100)&lt;'Total Sites'!C142,('Total Sites'!C142-Towers!C142*(Settings!$C$16/100)),0),"-")</f>
        <v/>
      </c>
      <c r="D142" s="25">
        <f>IF(P_Density!D142&gt;Settings!$C$26,IF(Towers!D142*(Settings!$C$16/100)&lt;'Total Sites'!D142,('Total Sites'!D142-Towers!D142*(Settings!$C$16/100)),0),"-")</f>
        <v/>
      </c>
      <c r="E142" s="25">
        <f>IF(P_Density!E142&gt;Settings!$C$26,IF(Towers!E142*(Settings!$C$16/100)&lt;'Total Sites'!E142,('Total Sites'!E142-Towers!E142*(Settings!$C$16/100)),0),"-")</f>
        <v/>
      </c>
      <c r="F142" s="25">
        <f>IF(P_Density!F142&gt;Settings!$C$26,IF(Towers!F142*(Settings!$C$16/100)&lt;'Total Sites'!F142,('Total Sites'!F142-Towers!F142*(Settings!$C$16/100)),0),"-")</f>
        <v/>
      </c>
      <c r="G142" s="25">
        <f>IF(P_Density!G142&gt;Settings!$C$26,IF(Towers!G142*(Settings!$C$16/100)&lt;'Total Sites'!G142,('Total Sites'!G142-Towers!G142*(Settings!$C$16/100)),0),"-")</f>
        <v/>
      </c>
      <c r="H142" s="25">
        <f>IF(P_Density!H142&gt;Settings!$C$26,IF(Towers!H142*(Settings!$C$16/100)&lt;'Total Sites'!H142,('Total Sites'!H142-Towers!H142*(Settings!$C$16/100)),0),"-")</f>
        <v/>
      </c>
      <c r="I142" s="25">
        <f>IF(P_Density!I142&gt;Settings!$C$26,IF(Towers!I142*(Settings!$C$16/100)&lt;'Total Sites'!I142,('Total Sites'!I142-Towers!I142*(Settings!$C$16/100)),0),"-")</f>
        <v/>
      </c>
      <c r="J142" s="25">
        <f>IF(P_Density!J142&gt;Settings!$C$26,IF(Towers!J142*(Settings!$C$16/100)&lt;'Total Sites'!J142,('Total Sites'!J142-Towers!J142*(Settings!$C$16/100)),0),"-")</f>
        <v/>
      </c>
      <c r="K142" s="25">
        <f>IF(P_Density!K142&gt;Settings!$C$26,IF(Towers!K142*(Settings!$C$16/100)&lt;'Total Sites'!K142,('Total Sites'!K142-Towers!K142*(Settings!$C$16/100)),0),"-")</f>
        <v/>
      </c>
      <c r="L142" s="25">
        <f>IF(P_Density!L142&gt;Settings!$C$26,IF(Towers!L142*(Settings!$C$16/100)&lt;'Total Sites'!L142,('Total Sites'!L142-Towers!L142*(Settings!$C$16/100)),0),"-")</f>
        <v/>
      </c>
    </row>
    <row r="143">
      <c r="A143" s="16">
        <f>'Total Sites'!A143</f>
        <v/>
      </c>
      <c r="B143" s="16">
        <f>'Total Sites'!B143</f>
        <v/>
      </c>
      <c r="C143" s="25">
        <f>IF(P_Density!C143&gt;Settings!$C$26,IF(Towers!C143*(Settings!$C$16/100)&lt;'Total Sites'!C143,('Total Sites'!C143-Towers!C143*(Settings!$C$16/100)),0),"-")</f>
        <v/>
      </c>
      <c r="D143" s="25">
        <f>IF(P_Density!D143&gt;Settings!$C$26,IF(Towers!D143*(Settings!$C$16/100)&lt;'Total Sites'!D143,('Total Sites'!D143-Towers!D143*(Settings!$C$16/100)),0),"-")</f>
        <v/>
      </c>
      <c r="E143" s="25">
        <f>IF(P_Density!E143&gt;Settings!$C$26,IF(Towers!E143*(Settings!$C$16/100)&lt;'Total Sites'!E143,('Total Sites'!E143-Towers!E143*(Settings!$C$16/100)),0),"-")</f>
        <v/>
      </c>
      <c r="F143" s="25">
        <f>IF(P_Density!F143&gt;Settings!$C$26,IF(Towers!F143*(Settings!$C$16/100)&lt;'Total Sites'!F143,('Total Sites'!F143-Towers!F143*(Settings!$C$16/100)),0),"-")</f>
        <v/>
      </c>
      <c r="G143" s="25">
        <f>IF(P_Density!G143&gt;Settings!$C$26,IF(Towers!G143*(Settings!$C$16/100)&lt;'Total Sites'!G143,('Total Sites'!G143-Towers!G143*(Settings!$C$16/100)),0),"-")</f>
        <v/>
      </c>
      <c r="H143" s="25">
        <f>IF(P_Density!H143&gt;Settings!$C$26,IF(Towers!H143*(Settings!$C$16/100)&lt;'Total Sites'!H143,('Total Sites'!H143-Towers!H143*(Settings!$C$16/100)),0),"-")</f>
        <v/>
      </c>
      <c r="I143" s="25">
        <f>IF(P_Density!I143&gt;Settings!$C$26,IF(Towers!I143*(Settings!$C$16/100)&lt;'Total Sites'!I143,('Total Sites'!I143-Towers!I143*(Settings!$C$16/100)),0),"-")</f>
        <v/>
      </c>
      <c r="J143" s="25">
        <f>IF(P_Density!J143&gt;Settings!$C$26,IF(Towers!J143*(Settings!$C$16/100)&lt;'Total Sites'!J143,('Total Sites'!J143-Towers!J143*(Settings!$C$16/100)),0),"-")</f>
        <v/>
      </c>
      <c r="K143" s="25">
        <f>IF(P_Density!K143&gt;Settings!$C$26,IF(Towers!K143*(Settings!$C$16/100)&lt;'Total Sites'!K143,('Total Sites'!K143-Towers!K143*(Settings!$C$16/100)),0),"-")</f>
        <v/>
      </c>
      <c r="L143" s="25">
        <f>IF(P_Density!L143&gt;Settings!$C$26,IF(Towers!L143*(Settings!$C$16/100)&lt;'Total Sites'!L143,('Total Sites'!L143-Towers!L143*(Settings!$C$16/100)),0),"-")</f>
        <v/>
      </c>
    </row>
    <row r="144">
      <c r="A144" s="16">
        <f>'Total Sites'!A144</f>
        <v/>
      </c>
      <c r="B144" s="16">
        <f>'Total Sites'!B144</f>
        <v/>
      </c>
      <c r="C144" s="25">
        <f>IF(P_Density!C144&gt;Settings!$C$26,IF(Towers!C144*(Settings!$C$16/100)&lt;'Total Sites'!C144,('Total Sites'!C144-Towers!C144*(Settings!$C$16/100)),0),"-")</f>
        <v/>
      </c>
      <c r="D144" s="25">
        <f>IF(P_Density!D144&gt;Settings!$C$26,IF(Towers!D144*(Settings!$C$16/100)&lt;'Total Sites'!D144,('Total Sites'!D144-Towers!D144*(Settings!$C$16/100)),0),"-")</f>
        <v/>
      </c>
      <c r="E144" s="25">
        <f>IF(P_Density!E144&gt;Settings!$C$26,IF(Towers!E144*(Settings!$C$16/100)&lt;'Total Sites'!E144,('Total Sites'!E144-Towers!E144*(Settings!$C$16/100)),0),"-")</f>
        <v/>
      </c>
      <c r="F144" s="25">
        <f>IF(P_Density!F144&gt;Settings!$C$26,IF(Towers!F144*(Settings!$C$16/100)&lt;'Total Sites'!F144,('Total Sites'!F144-Towers!F144*(Settings!$C$16/100)),0),"-")</f>
        <v/>
      </c>
      <c r="G144" s="25">
        <f>IF(P_Density!G144&gt;Settings!$C$26,IF(Towers!G144*(Settings!$C$16/100)&lt;'Total Sites'!G144,('Total Sites'!G144-Towers!G144*(Settings!$C$16/100)),0),"-")</f>
        <v/>
      </c>
      <c r="H144" s="25">
        <f>IF(P_Density!H144&gt;Settings!$C$26,IF(Towers!H144*(Settings!$C$16/100)&lt;'Total Sites'!H144,('Total Sites'!H144-Towers!H144*(Settings!$C$16/100)),0),"-")</f>
        <v/>
      </c>
      <c r="I144" s="25">
        <f>IF(P_Density!I144&gt;Settings!$C$26,IF(Towers!I144*(Settings!$C$16/100)&lt;'Total Sites'!I144,('Total Sites'!I144-Towers!I144*(Settings!$C$16/100)),0),"-")</f>
        <v/>
      </c>
      <c r="J144" s="25">
        <f>IF(P_Density!J144&gt;Settings!$C$26,IF(Towers!J144*(Settings!$C$16/100)&lt;'Total Sites'!J144,('Total Sites'!J144-Towers!J144*(Settings!$C$16/100)),0),"-")</f>
        <v/>
      </c>
      <c r="K144" s="25">
        <f>IF(P_Density!K144&gt;Settings!$C$26,IF(Towers!K144*(Settings!$C$16/100)&lt;'Total Sites'!K144,('Total Sites'!K144-Towers!K144*(Settings!$C$16/100)),0),"-")</f>
        <v/>
      </c>
      <c r="L144" s="25">
        <f>IF(P_Density!L144&gt;Settings!$C$26,IF(Towers!L144*(Settings!$C$16/100)&lt;'Total Sites'!L144,('Total Sites'!L144-Towers!L144*(Settings!$C$16/100)),0),"-")</f>
        <v/>
      </c>
    </row>
    <row r="145">
      <c r="A145" s="16">
        <f>'Total Sites'!A145</f>
        <v/>
      </c>
      <c r="B145" s="16">
        <f>'Total Sites'!B145</f>
        <v/>
      </c>
      <c r="C145" s="25">
        <f>IF(P_Density!C145&gt;Settings!$C$26,IF(Towers!C145*(Settings!$C$16/100)&lt;'Total Sites'!C145,('Total Sites'!C145-Towers!C145*(Settings!$C$16/100)),0),"-")</f>
        <v/>
      </c>
      <c r="D145" s="25">
        <f>IF(P_Density!D145&gt;Settings!$C$26,IF(Towers!D145*(Settings!$C$16/100)&lt;'Total Sites'!D145,('Total Sites'!D145-Towers!D145*(Settings!$C$16/100)),0),"-")</f>
        <v/>
      </c>
      <c r="E145" s="25">
        <f>IF(P_Density!E145&gt;Settings!$C$26,IF(Towers!E145*(Settings!$C$16/100)&lt;'Total Sites'!E145,('Total Sites'!E145-Towers!E145*(Settings!$C$16/100)),0),"-")</f>
        <v/>
      </c>
      <c r="F145" s="25">
        <f>IF(P_Density!F145&gt;Settings!$C$26,IF(Towers!F145*(Settings!$C$16/100)&lt;'Total Sites'!F145,('Total Sites'!F145-Towers!F145*(Settings!$C$16/100)),0),"-")</f>
        <v/>
      </c>
      <c r="G145" s="25">
        <f>IF(P_Density!G145&gt;Settings!$C$26,IF(Towers!G145*(Settings!$C$16/100)&lt;'Total Sites'!G145,('Total Sites'!G145-Towers!G145*(Settings!$C$16/100)),0),"-")</f>
        <v/>
      </c>
      <c r="H145" s="25">
        <f>IF(P_Density!H145&gt;Settings!$C$26,IF(Towers!H145*(Settings!$C$16/100)&lt;'Total Sites'!H145,('Total Sites'!H145-Towers!H145*(Settings!$C$16/100)),0),"-")</f>
        <v/>
      </c>
      <c r="I145" s="25">
        <f>IF(P_Density!I145&gt;Settings!$C$26,IF(Towers!I145*(Settings!$C$16/100)&lt;'Total Sites'!I145,('Total Sites'!I145-Towers!I145*(Settings!$C$16/100)),0),"-")</f>
        <v/>
      </c>
      <c r="J145" s="25">
        <f>IF(P_Density!J145&gt;Settings!$C$26,IF(Towers!J145*(Settings!$C$16/100)&lt;'Total Sites'!J145,('Total Sites'!J145-Towers!J145*(Settings!$C$16/100)),0),"-")</f>
        <v/>
      </c>
      <c r="K145" s="25">
        <f>IF(P_Density!K145&gt;Settings!$C$26,IF(Towers!K145*(Settings!$C$16/100)&lt;'Total Sites'!K145,('Total Sites'!K145-Towers!K145*(Settings!$C$16/100)),0),"-")</f>
        <v/>
      </c>
      <c r="L145" s="25">
        <f>IF(P_Density!L145&gt;Settings!$C$26,IF(Towers!L145*(Settings!$C$16/100)&lt;'Total Sites'!L145,('Total Sites'!L145-Towers!L145*(Settings!$C$16/100)),0),"-")</f>
        <v/>
      </c>
    </row>
    <row r="146">
      <c r="A146" s="16">
        <f>'Total Sites'!A146</f>
        <v/>
      </c>
      <c r="B146" s="16">
        <f>'Total Sites'!B146</f>
        <v/>
      </c>
      <c r="C146" s="25">
        <f>IF(P_Density!C146&gt;Settings!$C$26,IF(Towers!C146*(Settings!$C$16/100)&lt;'Total Sites'!C146,('Total Sites'!C146-Towers!C146*(Settings!$C$16/100)),0),"-")</f>
        <v/>
      </c>
      <c r="D146" s="25">
        <f>IF(P_Density!D146&gt;Settings!$C$26,IF(Towers!D146*(Settings!$C$16/100)&lt;'Total Sites'!D146,('Total Sites'!D146-Towers!D146*(Settings!$C$16/100)),0),"-")</f>
        <v/>
      </c>
      <c r="E146" s="25">
        <f>IF(P_Density!E146&gt;Settings!$C$26,IF(Towers!E146*(Settings!$C$16/100)&lt;'Total Sites'!E146,('Total Sites'!E146-Towers!E146*(Settings!$C$16/100)),0),"-")</f>
        <v/>
      </c>
      <c r="F146" s="25">
        <f>IF(P_Density!F146&gt;Settings!$C$26,IF(Towers!F146*(Settings!$C$16/100)&lt;'Total Sites'!F146,('Total Sites'!F146-Towers!F146*(Settings!$C$16/100)),0),"-")</f>
        <v/>
      </c>
      <c r="G146" s="25">
        <f>IF(P_Density!G146&gt;Settings!$C$26,IF(Towers!G146*(Settings!$C$16/100)&lt;'Total Sites'!G146,('Total Sites'!G146-Towers!G146*(Settings!$C$16/100)),0),"-")</f>
        <v/>
      </c>
      <c r="H146" s="25">
        <f>IF(P_Density!H146&gt;Settings!$C$26,IF(Towers!H146*(Settings!$C$16/100)&lt;'Total Sites'!H146,('Total Sites'!H146-Towers!H146*(Settings!$C$16/100)),0),"-")</f>
        <v/>
      </c>
      <c r="I146" s="25">
        <f>IF(P_Density!I146&gt;Settings!$C$26,IF(Towers!I146*(Settings!$C$16/100)&lt;'Total Sites'!I146,('Total Sites'!I146-Towers!I146*(Settings!$C$16/100)),0),"-")</f>
        <v/>
      </c>
      <c r="J146" s="25">
        <f>IF(P_Density!J146&gt;Settings!$C$26,IF(Towers!J146*(Settings!$C$16/100)&lt;'Total Sites'!J146,('Total Sites'!J146-Towers!J146*(Settings!$C$16/100)),0),"-")</f>
        <v/>
      </c>
      <c r="K146" s="25">
        <f>IF(P_Density!K146&gt;Settings!$C$26,IF(Towers!K146*(Settings!$C$16/100)&lt;'Total Sites'!K146,('Total Sites'!K146-Towers!K146*(Settings!$C$16/100)),0),"-")</f>
        <v/>
      </c>
      <c r="L146" s="25">
        <f>IF(P_Density!L146&gt;Settings!$C$26,IF(Towers!L146*(Settings!$C$16/100)&lt;'Total Sites'!L146,('Total Sites'!L146-Towers!L146*(Settings!$C$16/100)),0),"-")</f>
        <v/>
      </c>
    </row>
    <row r="147">
      <c r="A147" s="16">
        <f>'Total Sites'!A147</f>
        <v/>
      </c>
      <c r="B147" s="16">
        <f>'Total Sites'!B147</f>
        <v/>
      </c>
      <c r="C147" s="25">
        <f>IF(P_Density!C147&gt;Settings!$C$26,IF(Towers!C147*(Settings!$C$16/100)&lt;'Total Sites'!C147,('Total Sites'!C147-Towers!C147*(Settings!$C$16/100)),0),"-")</f>
        <v/>
      </c>
      <c r="D147" s="25">
        <f>IF(P_Density!D147&gt;Settings!$C$26,IF(Towers!D147*(Settings!$C$16/100)&lt;'Total Sites'!D147,('Total Sites'!D147-Towers!D147*(Settings!$C$16/100)),0),"-")</f>
        <v/>
      </c>
      <c r="E147" s="25">
        <f>IF(P_Density!E147&gt;Settings!$C$26,IF(Towers!E147*(Settings!$C$16/100)&lt;'Total Sites'!E147,('Total Sites'!E147-Towers!E147*(Settings!$C$16/100)),0),"-")</f>
        <v/>
      </c>
      <c r="F147" s="25">
        <f>IF(P_Density!F147&gt;Settings!$C$26,IF(Towers!F147*(Settings!$C$16/100)&lt;'Total Sites'!F147,('Total Sites'!F147-Towers!F147*(Settings!$C$16/100)),0),"-")</f>
        <v/>
      </c>
      <c r="G147" s="25">
        <f>IF(P_Density!G147&gt;Settings!$C$26,IF(Towers!G147*(Settings!$C$16/100)&lt;'Total Sites'!G147,('Total Sites'!G147-Towers!G147*(Settings!$C$16/100)),0),"-")</f>
        <v/>
      </c>
      <c r="H147" s="25">
        <f>IF(P_Density!H147&gt;Settings!$C$26,IF(Towers!H147*(Settings!$C$16/100)&lt;'Total Sites'!H147,('Total Sites'!H147-Towers!H147*(Settings!$C$16/100)),0),"-")</f>
        <v/>
      </c>
      <c r="I147" s="25">
        <f>IF(P_Density!I147&gt;Settings!$C$26,IF(Towers!I147*(Settings!$C$16/100)&lt;'Total Sites'!I147,('Total Sites'!I147-Towers!I147*(Settings!$C$16/100)),0),"-")</f>
        <v/>
      </c>
      <c r="J147" s="25">
        <f>IF(P_Density!J147&gt;Settings!$C$26,IF(Towers!J147*(Settings!$C$16/100)&lt;'Total Sites'!J147,('Total Sites'!J147-Towers!J147*(Settings!$C$16/100)),0),"-")</f>
        <v/>
      </c>
      <c r="K147" s="25">
        <f>IF(P_Density!K147&gt;Settings!$C$26,IF(Towers!K147*(Settings!$C$16/100)&lt;'Total Sites'!K147,('Total Sites'!K147-Towers!K147*(Settings!$C$16/100)),0),"-")</f>
        <v/>
      </c>
      <c r="L147" s="25">
        <f>IF(P_Density!L147&gt;Settings!$C$26,IF(Towers!L147*(Settings!$C$16/100)&lt;'Total Sites'!L147,('Total Sites'!L147-Towers!L147*(Settings!$C$16/100)),0),"-")</f>
        <v/>
      </c>
    </row>
    <row r="148">
      <c r="A148" s="16">
        <f>'Total Sites'!A148</f>
        <v/>
      </c>
      <c r="B148" s="16">
        <f>'Total Sites'!B148</f>
        <v/>
      </c>
      <c r="C148" s="25">
        <f>IF(P_Density!C148&gt;Settings!$C$26,IF(Towers!C148*(Settings!$C$16/100)&lt;'Total Sites'!C148,('Total Sites'!C148-Towers!C148*(Settings!$C$16/100)),0),"-")</f>
        <v/>
      </c>
      <c r="D148" s="25">
        <f>IF(P_Density!D148&gt;Settings!$C$26,IF(Towers!D148*(Settings!$C$16/100)&lt;'Total Sites'!D148,('Total Sites'!D148-Towers!D148*(Settings!$C$16/100)),0),"-")</f>
        <v/>
      </c>
      <c r="E148" s="25">
        <f>IF(P_Density!E148&gt;Settings!$C$26,IF(Towers!E148*(Settings!$C$16/100)&lt;'Total Sites'!E148,('Total Sites'!E148-Towers!E148*(Settings!$C$16/100)),0),"-")</f>
        <v/>
      </c>
      <c r="F148" s="25">
        <f>IF(P_Density!F148&gt;Settings!$C$26,IF(Towers!F148*(Settings!$C$16/100)&lt;'Total Sites'!F148,('Total Sites'!F148-Towers!F148*(Settings!$C$16/100)),0),"-")</f>
        <v/>
      </c>
      <c r="G148" s="25">
        <f>IF(P_Density!G148&gt;Settings!$C$26,IF(Towers!G148*(Settings!$C$16/100)&lt;'Total Sites'!G148,('Total Sites'!G148-Towers!G148*(Settings!$C$16/100)),0),"-")</f>
        <v/>
      </c>
      <c r="H148" s="25">
        <f>IF(P_Density!H148&gt;Settings!$C$26,IF(Towers!H148*(Settings!$C$16/100)&lt;'Total Sites'!H148,('Total Sites'!H148-Towers!H148*(Settings!$C$16/100)),0),"-")</f>
        <v/>
      </c>
      <c r="I148" s="25">
        <f>IF(P_Density!I148&gt;Settings!$C$26,IF(Towers!I148*(Settings!$C$16/100)&lt;'Total Sites'!I148,('Total Sites'!I148-Towers!I148*(Settings!$C$16/100)),0),"-")</f>
        <v/>
      </c>
      <c r="J148" s="25">
        <f>IF(P_Density!J148&gt;Settings!$C$26,IF(Towers!J148*(Settings!$C$16/100)&lt;'Total Sites'!J148,('Total Sites'!J148-Towers!J148*(Settings!$C$16/100)),0),"-")</f>
        <v/>
      </c>
      <c r="K148" s="25">
        <f>IF(P_Density!K148&gt;Settings!$C$26,IF(Towers!K148*(Settings!$C$16/100)&lt;'Total Sites'!K148,('Total Sites'!K148-Towers!K148*(Settings!$C$16/100)),0),"-")</f>
        <v/>
      </c>
      <c r="L148" s="25">
        <f>IF(P_Density!L148&gt;Settings!$C$26,IF(Towers!L148*(Settings!$C$16/100)&lt;'Total Sites'!L148,('Total Sites'!L148-Towers!L148*(Settings!$C$16/100)),0),"-")</f>
        <v/>
      </c>
    </row>
    <row r="149">
      <c r="A149" s="16">
        <f>'Total Sites'!A149</f>
        <v/>
      </c>
      <c r="B149" s="16">
        <f>'Total Sites'!B149</f>
        <v/>
      </c>
      <c r="C149" s="25">
        <f>IF(P_Density!C149&gt;Settings!$C$26,IF(Towers!C149*(Settings!$C$16/100)&lt;'Total Sites'!C149,('Total Sites'!C149-Towers!C149*(Settings!$C$16/100)),0),"-")</f>
        <v/>
      </c>
      <c r="D149" s="25">
        <f>IF(P_Density!D149&gt;Settings!$C$26,IF(Towers!D149*(Settings!$C$16/100)&lt;'Total Sites'!D149,('Total Sites'!D149-Towers!D149*(Settings!$C$16/100)),0),"-")</f>
        <v/>
      </c>
      <c r="E149" s="25">
        <f>IF(P_Density!E149&gt;Settings!$C$26,IF(Towers!E149*(Settings!$C$16/100)&lt;'Total Sites'!E149,('Total Sites'!E149-Towers!E149*(Settings!$C$16/100)),0),"-")</f>
        <v/>
      </c>
      <c r="F149" s="25">
        <f>IF(P_Density!F149&gt;Settings!$C$26,IF(Towers!F149*(Settings!$C$16/100)&lt;'Total Sites'!F149,('Total Sites'!F149-Towers!F149*(Settings!$C$16/100)),0),"-")</f>
        <v/>
      </c>
      <c r="G149" s="25">
        <f>IF(P_Density!G149&gt;Settings!$C$26,IF(Towers!G149*(Settings!$C$16/100)&lt;'Total Sites'!G149,('Total Sites'!G149-Towers!G149*(Settings!$C$16/100)),0),"-")</f>
        <v/>
      </c>
      <c r="H149" s="25">
        <f>IF(P_Density!H149&gt;Settings!$C$26,IF(Towers!H149*(Settings!$C$16/100)&lt;'Total Sites'!H149,('Total Sites'!H149-Towers!H149*(Settings!$C$16/100)),0),"-")</f>
        <v/>
      </c>
      <c r="I149" s="25">
        <f>IF(P_Density!I149&gt;Settings!$C$26,IF(Towers!I149*(Settings!$C$16/100)&lt;'Total Sites'!I149,('Total Sites'!I149-Towers!I149*(Settings!$C$16/100)),0),"-")</f>
        <v/>
      </c>
      <c r="J149" s="25">
        <f>IF(P_Density!J149&gt;Settings!$C$26,IF(Towers!J149*(Settings!$C$16/100)&lt;'Total Sites'!J149,('Total Sites'!J149-Towers!J149*(Settings!$C$16/100)),0),"-")</f>
        <v/>
      </c>
      <c r="K149" s="25">
        <f>IF(P_Density!K149&gt;Settings!$C$26,IF(Towers!K149*(Settings!$C$16/100)&lt;'Total Sites'!K149,('Total Sites'!K149-Towers!K149*(Settings!$C$16/100)),0),"-")</f>
        <v/>
      </c>
      <c r="L149" s="25">
        <f>IF(P_Density!L149&gt;Settings!$C$26,IF(Towers!L149*(Settings!$C$16/100)&lt;'Total Sites'!L149,('Total Sites'!L149-Towers!L149*(Settings!$C$16/100)),0),"-")</f>
        <v/>
      </c>
    </row>
    <row r="150">
      <c r="A150" s="16">
        <f>'Total Sites'!A150</f>
        <v/>
      </c>
      <c r="B150" s="16">
        <f>'Total Sites'!B150</f>
        <v/>
      </c>
      <c r="C150" s="25">
        <f>IF(P_Density!C150&gt;Settings!$C$26,IF(Towers!C150*(Settings!$C$16/100)&lt;'Total Sites'!C150,('Total Sites'!C150-Towers!C150*(Settings!$C$16/100)),0),"-")</f>
        <v/>
      </c>
      <c r="D150" s="25">
        <f>IF(P_Density!D150&gt;Settings!$C$26,IF(Towers!D150*(Settings!$C$16/100)&lt;'Total Sites'!D150,('Total Sites'!D150-Towers!D150*(Settings!$C$16/100)),0),"-")</f>
        <v/>
      </c>
      <c r="E150" s="25">
        <f>IF(P_Density!E150&gt;Settings!$C$26,IF(Towers!E150*(Settings!$C$16/100)&lt;'Total Sites'!E150,('Total Sites'!E150-Towers!E150*(Settings!$C$16/100)),0),"-")</f>
        <v/>
      </c>
      <c r="F150" s="25">
        <f>IF(P_Density!F150&gt;Settings!$C$26,IF(Towers!F150*(Settings!$C$16/100)&lt;'Total Sites'!F150,('Total Sites'!F150-Towers!F150*(Settings!$C$16/100)),0),"-")</f>
        <v/>
      </c>
      <c r="G150" s="25">
        <f>IF(P_Density!G150&gt;Settings!$C$26,IF(Towers!G150*(Settings!$C$16/100)&lt;'Total Sites'!G150,('Total Sites'!G150-Towers!G150*(Settings!$C$16/100)),0),"-")</f>
        <v/>
      </c>
      <c r="H150" s="25">
        <f>IF(P_Density!H150&gt;Settings!$C$26,IF(Towers!H150*(Settings!$C$16/100)&lt;'Total Sites'!H150,('Total Sites'!H150-Towers!H150*(Settings!$C$16/100)),0),"-")</f>
        <v/>
      </c>
      <c r="I150" s="25">
        <f>IF(P_Density!I150&gt;Settings!$C$26,IF(Towers!I150*(Settings!$C$16/100)&lt;'Total Sites'!I150,('Total Sites'!I150-Towers!I150*(Settings!$C$16/100)),0),"-")</f>
        <v/>
      </c>
      <c r="J150" s="25">
        <f>IF(P_Density!J150&gt;Settings!$C$26,IF(Towers!J150*(Settings!$C$16/100)&lt;'Total Sites'!J150,('Total Sites'!J150-Towers!J150*(Settings!$C$16/100)),0),"-")</f>
        <v/>
      </c>
      <c r="K150" s="25">
        <f>IF(P_Density!K150&gt;Settings!$C$26,IF(Towers!K150*(Settings!$C$16/100)&lt;'Total Sites'!K150,('Total Sites'!K150-Towers!K150*(Settings!$C$16/100)),0),"-")</f>
        <v/>
      </c>
      <c r="L150" s="25">
        <f>IF(P_Density!L150&gt;Settings!$C$26,IF(Towers!L150*(Settings!$C$16/100)&lt;'Total Sites'!L150,('Total Sites'!L150-Towers!L150*(Settings!$C$16/100)),0),"-")</f>
        <v/>
      </c>
    </row>
    <row r="151">
      <c r="A151" s="16">
        <f>'Total Sites'!A151</f>
        <v/>
      </c>
      <c r="B151" s="16">
        <f>'Total Sites'!B151</f>
        <v/>
      </c>
      <c r="C151" s="25">
        <f>IF(P_Density!C151&gt;Settings!$C$26,IF(Towers!C151*(Settings!$C$16/100)&lt;'Total Sites'!C151,('Total Sites'!C151-Towers!C151*(Settings!$C$16/100)),0),"-")</f>
        <v/>
      </c>
      <c r="D151" s="25">
        <f>IF(P_Density!D151&gt;Settings!$C$26,IF(Towers!D151*(Settings!$C$16/100)&lt;'Total Sites'!D151,('Total Sites'!D151-Towers!D151*(Settings!$C$16/100)),0),"-")</f>
        <v/>
      </c>
      <c r="E151" s="25">
        <f>IF(P_Density!E151&gt;Settings!$C$26,IF(Towers!E151*(Settings!$C$16/100)&lt;'Total Sites'!E151,('Total Sites'!E151-Towers!E151*(Settings!$C$16/100)),0),"-")</f>
        <v/>
      </c>
      <c r="F151" s="25">
        <f>IF(P_Density!F151&gt;Settings!$C$26,IF(Towers!F151*(Settings!$C$16/100)&lt;'Total Sites'!F151,('Total Sites'!F151-Towers!F151*(Settings!$C$16/100)),0),"-")</f>
        <v/>
      </c>
      <c r="G151" s="25">
        <f>IF(P_Density!G151&gt;Settings!$C$26,IF(Towers!G151*(Settings!$C$16/100)&lt;'Total Sites'!G151,('Total Sites'!G151-Towers!G151*(Settings!$C$16/100)),0),"-")</f>
        <v/>
      </c>
      <c r="H151" s="25">
        <f>IF(P_Density!H151&gt;Settings!$C$26,IF(Towers!H151*(Settings!$C$16/100)&lt;'Total Sites'!H151,('Total Sites'!H151-Towers!H151*(Settings!$C$16/100)),0),"-")</f>
        <v/>
      </c>
      <c r="I151" s="25">
        <f>IF(P_Density!I151&gt;Settings!$C$26,IF(Towers!I151*(Settings!$C$16/100)&lt;'Total Sites'!I151,('Total Sites'!I151-Towers!I151*(Settings!$C$16/100)),0),"-")</f>
        <v/>
      </c>
      <c r="J151" s="25">
        <f>IF(P_Density!J151&gt;Settings!$C$26,IF(Towers!J151*(Settings!$C$16/100)&lt;'Total Sites'!J151,('Total Sites'!J151-Towers!J151*(Settings!$C$16/100)),0),"-")</f>
        <v/>
      </c>
      <c r="K151" s="25">
        <f>IF(P_Density!K151&gt;Settings!$C$26,IF(Towers!K151*(Settings!$C$16/100)&lt;'Total Sites'!K151,('Total Sites'!K151-Towers!K151*(Settings!$C$16/100)),0),"-")</f>
        <v/>
      </c>
      <c r="L151" s="25">
        <f>IF(P_Density!L151&gt;Settings!$C$26,IF(Towers!L151*(Settings!$C$16/100)&lt;'Total Sites'!L151,('Total Sites'!L151-Towers!L151*(Settings!$C$16/100)),0),"-")</f>
        <v/>
      </c>
    </row>
    <row r="152">
      <c r="A152" s="16">
        <f>'Total Sites'!A152</f>
        <v/>
      </c>
      <c r="B152" s="16">
        <f>'Total Sites'!B152</f>
        <v/>
      </c>
      <c r="C152" s="25">
        <f>IF(P_Density!C152&gt;Settings!$C$26,IF(Towers!C152*(Settings!$C$16/100)&lt;'Total Sites'!C152,('Total Sites'!C152-Towers!C152*(Settings!$C$16/100)),0),"-")</f>
        <v/>
      </c>
      <c r="D152" s="25">
        <f>IF(P_Density!D152&gt;Settings!$C$26,IF(Towers!D152*(Settings!$C$16/100)&lt;'Total Sites'!D152,('Total Sites'!D152-Towers!D152*(Settings!$C$16/100)),0),"-")</f>
        <v/>
      </c>
      <c r="E152" s="25">
        <f>IF(P_Density!E152&gt;Settings!$C$26,IF(Towers!E152*(Settings!$C$16/100)&lt;'Total Sites'!E152,('Total Sites'!E152-Towers!E152*(Settings!$C$16/100)),0),"-")</f>
        <v/>
      </c>
      <c r="F152" s="25">
        <f>IF(P_Density!F152&gt;Settings!$C$26,IF(Towers!F152*(Settings!$C$16/100)&lt;'Total Sites'!F152,('Total Sites'!F152-Towers!F152*(Settings!$C$16/100)),0),"-")</f>
        <v/>
      </c>
      <c r="G152" s="25">
        <f>IF(P_Density!G152&gt;Settings!$C$26,IF(Towers!G152*(Settings!$C$16/100)&lt;'Total Sites'!G152,('Total Sites'!G152-Towers!G152*(Settings!$C$16/100)),0),"-")</f>
        <v/>
      </c>
      <c r="H152" s="25">
        <f>IF(P_Density!H152&gt;Settings!$C$26,IF(Towers!H152*(Settings!$C$16/100)&lt;'Total Sites'!H152,('Total Sites'!H152-Towers!H152*(Settings!$C$16/100)),0),"-")</f>
        <v/>
      </c>
      <c r="I152" s="25">
        <f>IF(P_Density!I152&gt;Settings!$C$26,IF(Towers!I152*(Settings!$C$16/100)&lt;'Total Sites'!I152,('Total Sites'!I152-Towers!I152*(Settings!$C$16/100)),0),"-")</f>
        <v/>
      </c>
      <c r="J152" s="25">
        <f>IF(P_Density!J152&gt;Settings!$C$26,IF(Towers!J152*(Settings!$C$16/100)&lt;'Total Sites'!J152,('Total Sites'!J152-Towers!J152*(Settings!$C$16/100)),0),"-")</f>
        <v/>
      </c>
      <c r="K152" s="25">
        <f>IF(P_Density!K152&gt;Settings!$C$26,IF(Towers!K152*(Settings!$C$16/100)&lt;'Total Sites'!K152,('Total Sites'!K152-Towers!K152*(Settings!$C$16/100)),0),"-")</f>
        <v/>
      </c>
      <c r="L152" s="25">
        <f>IF(P_Density!L152&gt;Settings!$C$26,IF(Towers!L152*(Settings!$C$16/100)&lt;'Total Sites'!L152,('Total Sites'!L152-Towers!L152*(Settings!$C$16/100)),0),"-")</f>
        <v/>
      </c>
    </row>
    <row r="153">
      <c r="A153" s="16">
        <f>'Total Sites'!A153</f>
        <v/>
      </c>
      <c r="B153" s="16">
        <f>'Total Sites'!B153</f>
        <v/>
      </c>
      <c r="C153" s="25">
        <f>IF(P_Density!C153&gt;Settings!$C$26,IF(Towers!C153*(Settings!$C$16/100)&lt;'Total Sites'!C153,('Total Sites'!C153-Towers!C153*(Settings!$C$16/100)),0),"-")</f>
        <v/>
      </c>
      <c r="D153" s="25">
        <f>IF(P_Density!D153&gt;Settings!$C$26,IF(Towers!D153*(Settings!$C$16/100)&lt;'Total Sites'!D153,('Total Sites'!D153-Towers!D153*(Settings!$C$16/100)),0),"-")</f>
        <v/>
      </c>
      <c r="E153" s="25">
        <f>IF(P_Density!E153&gt;Settings!$C$26,IF(Towers!E153*(Settings!$C$16/100)&lt;'Total Sites'!E153,('Total Sites'!E153-Towers!E153*(Settings!$C$16/100)),0),"-")</f>
        <v/>
      </c>
      <c r="F153" s="25">
        <f>IF(P_Density!F153&gt;Settings!$C$26,IF(Towers!F153*(Settings!$C$16/100)&lt;'Total Sites'!F153,('Total Sites'!F153-Towers!F153*(Settings!$C$16/100)),0),"-")</f>
        <v/>
      </c>
      <c r="G153" s="25">
        <f>IF(P_Density!G153&gt;Settings!$C$26,IF(Towers!G153*(Settings!$C$16/100)&lt;'Total Sites'!G153,('Total Sites'!G153-Towers!G153*(Settings!$C$16/100)),0),"-")</f>
        <v/>
      </c>
      <c r="H153" s="25">
        <f>IF(P_Density!H153&gt;Settings!$C$26,IF(Towers!H153*(Settings!$C$16/100)&lt;'Total Sites'!H153,('Total Sites'!H153-Towers!H153*(Settings!$C$16/100)),0),"-")</f>
        <v/>
      </c>
      <c r="I153" s="25">
        <f>IF(P_Density!I153&gt;Settings!$C$26,IF(Towers!I153*(Settings!$C$16/100)&lt;'Total Sites'!I153,('Total Sites'!I153-Towers!I153*(Settings!$C$16/100)),0),"-")</f>
        <v/>
      </c>
      <c r="J153" s="25">
        <f>IF(P_Density!J153&gt;Settings!$C$26,IF(Towers!J153*(Settings!$C$16/100)&lt;'Total Sites'!J153,('Total Sites'!J153-Towers!J153*(Settings!$C$16/100)),0),"-")</f>
        <v/>
      </c>
      <c r="K153" s="25">
        <f>IF(P_Density!K153&gt;Settings!$C$26,IF(Towers!K153*(Settings!$C$16/100)&lt;'Total Sites'!K153,('Total Sites'!K153-Towers!K153*(Settings!$C$16/100)),0),"-")</f>
        <v/>
      </c>
      <c r="L153" s="25">
        <f>IF(P_Density!L153&gt;Settings!$C$26,IF(Towers!L153*(Settings!$C$16/100)&lt;'Total Sites'!L153,('Total Sites'!L153-Towers!L153*(Settings!$C$16/100)),0),"-")</f>
        <v/>
      </c>
    </row>
    <row r="154">
      <c r="A154" s="16">
        <f>'Total Sites'!A154</f>
        <v/>
      </c>
      <c r="B154" s="16">
        <f>'Total Sites'!B154</f>
        <v/>
      </c>
      <c r="C154" s="25">
        <f>IF(P_Density!C154&gt;Settings!$C$26,IF(Towers!C154*(Settings!$C$16/100)&lt;'Total Sites'!C154,('Total Sites'!C154-Towers!C154*(Settings!$C$16/100)),0),"-")</f>
        <v/>
      </c>
      <c r="D154" s="25">
        <f>IF(P_Density!D154&gt;Settings!$C$26,IF(Towers!D154*(Settings!$C$16/100)&lt;'Total Sites'!D154,('Total Sites'!D154-Towers!D154*(Settings!$C$16/100)),0),"-")</f>
        <v/>
      </c>
      <c r="E154" s="25">
        <f>IF(P_Density!E154&gt;Settings!$C$26,IF(Towers!E154*(Settings!$C$16/100)&lt;'Total Sites'!E154,('Total Sites'!E154-Towers!E154*(Settings!$C$16/100)),0),"-")</f>
        <v/>
      </c>
      <c r="F154" s="25">
        <f>IF(P_Density!F154&gt;Settings!$C$26,IF(Towers!F154*(Settings!$C$16/100)&lt;'Total Sites'!F154,('Total Sites'!F154-Towers!F154*(Settings!$C$16/100)),0),"-")</f>
        <v/>
      </c>
      <c r="G154" s="25">
        <f>IF(P_Density!G154&gt;Settings!$C$26,IF(Towers!G154*(Settings!$C$16/100)&lt;'Total Sites'!G154,('Total Sites'!G154-Towers!G154*(Settings!$C$16/100)),0),"-")</f>
        <v/>
      </c>
      <c r="H154" s="25">
        <f>IF(P_Density!H154&gt;Settings!$C$26,IF(Towers!H154*(Settings!$C$16/100)&lt;'Total Sites'!H154,('Total Sites'!H154-Towers!H154*(Settings!$C$16/100)),0),"-")</f>
        <v/>
      </c>
      <c r="I154" s="25">
        <f>IF(P_Density!I154&gt;Settings!$C$26,IF(Towers!I154*(Settings!$C$16/100)&lt;'Total Sites'!I154,('Total Sites'!I154-Towers!I154*(Settings!$C$16/100)),0),"-")</f>
        <v/>
      </c>
      <c r="J154" s="25">
        <f>IF(P_Density!J154&gt;Settings!$C$26,IF(Towers!J154*(Settings!$C$16/100)&lt;'Total Sites'!J154,('Total Sites'!J154-Towers!J154*(Settings!$C$16/100)),0),"-")</f>
        <v/>
      </c>
      <c r="K154" s="25">
        <f>IF(P_Density!K154&gt;Settings!$C$26,IF(Towers!K154*(Settings!$C$16/100)&lt;'Total Sites'!K154,('Total Sites'!K154-Towers!K154*(Settings!$C$16/100)),0),"-")</f>
        <v/>
      </c>
      <c r="L154" s="25">
        <f>IF(P_Density!L154&gt;Settings!$C$26,IF(Towers!L154*(Settings!$C$16/100)&lt;'Total Sites'!L154,('Total Sites'!L154-Towers!L154*(Settings!$C$16/100)),0),"-")</f>
        <v/>
      </c>
    </row>
    <row r="155">
      <c r="A155" s="16">
        <f>'Total Sites'!A155</f>
        <v/>
      </c>
      <c r="B155" s="16">
        <f>'Total Sites'!B155</f>
        <v/>
      </c>
      <c r="C155" s="25">
        <f>IF(P_Density!C155&gt;Settings!$C$26,IF(Towers!C155*(Settings!$C$16/100)&lt;'Total Sites'!C155,('Total Sites'!C155-Towers!C155*(Settings!$C$16/100)),0),"-")</f>
        <v/>
      </c>
      <c r="D155" s="25">
        <f>IF(P_Density!D155&gt;Settings!$C$26,IF(Towers!D155*(Settings!$C$16/100)&lt;'Total Sites'!D155,('Total Sites'!D155-Towers!D155*(Settings!$C$16/100)),0),"-")</f>
        <v/>
      </c>
      <c r="E155" s="25">
        <f>IF(P_Density!E155&gt;Settings!$C$26,IF(Towers!E155*(Settings!$C$16/100)&lt;'Total Sites'!E155,('Total Sites'!E155-Towers!E155*(Settings!$C$16/100)),0),"-")</f>
        <v/>
      </c>
      <c r="F155" s="25">
        <f>IF(P_Density!F155&gt;Settings!$C$26,IF(Towers!F155*(Settings!$C$16/100)&lt;'Total Sites'!F155,('Total Sites'!F155-Towers!F155*(Settings!$C$16/100)),0),"-")</f>
        <v/>
      </c>
      <c r="G155" s="25">
        <f>IF(P_Density!G155&gt;Settings!$C$26,IF(Towers!G155*(Settings!$C$16/100)&lt;'Total Sites'!G155,('Total Sites'!G155-Towers!G155*(Settings!$C$16/100)),0),"-")</f>
        <v/>
      </c>
      <c r="H155" s="25">
        <f>IF(P_Density!H155&gt;Settings!$C$26,IF(Towers!H155*(Settings!$C$16/100)&lt;'Total Sites'!H155,('Total Sites'!H155-Towers!H155*(Settings!$C$16/100)),0),"-")</f>
        <v/>
      </c>
      <c r="I155" s="25">
        <f>IF(P_Density!I155&gt;Settings!$C$26,IF(Towers!I155*(Settings!$C$16/100)&lt;'Total Sites'!I155,('Total Sites'!I155-Towers!I155*(Settings!$C$16/100)),0),"-")</f>
        <v/>
      </c>
      <c r="J155" s="25">
        <f>IF(P_Density!J155&gt;Settings!$C$26,IF(Towers!J155*(Settings!$C$16/100)&lt;'Total Sites'!J155,('Total Sites'!J155-Towers!J155*(Settings!$C$16/100)),0),"-")</f>
        <v/>
      </c>
      <c r="K155" s="25">
        <f>IF(P_Density!K155&gt;Settings!$C$26,IF(Towers!K155*(Settings!$C$16/100)&lt;'Total Sites'!K155,('Total Sites'!K155-Towers!K155*(Settings!$C$16/100)),0),"-")</f>
        <v/>
      </c>
      <c r="L155" s="25">
        <f>IF(P_Density!L155&gt;Settings!$C$26,IF(Towers!L155*(Settings!$C$16/100)&lt;'Total Sites'!L155,('Total Sites'!L155-Towers!L155*(Settings!$C$16/100)),0),"-")</f>
        <v/>
      </c>
    </row>
    <row r="156">
      <c r="A156" s="16">
        <f>'Total Sites'!A156</f>
        <v/>
      </c>
      <c r="B156" s="16">
        <f>'Total Sites'!B156</f>
        <v/>
      </c>
      <c r="C156" s="25">
        <f>IF(P_Density!C156&gt;Settings!$C$26,IF(Towers!C156*(Settings!$C$16/100)&lt;'Total Sites'!C156,('Total Sites'!C156-Towers!C156*(Settings!$C$16/100)),0),"-")</f>
        <v/>
      </c>
      <c r="D156" s="25">
        <f>IF(P_Density!D156&gt;Settings!$C$26,IF(Towers!D156*(Settings!$C$16/100)&lt;'Total Sites'!D156,('Total Sites'!D156-Towers!D156*(Settings!$C$16/100)),0),"-")</f>
        <v/>
      </c>
      <c r="E156" s="25">
        <f>IF(P_Density!E156&gt;Settings!$C$26,IF(Towers!E156*(Settings!$C$16/100)&lt;'Total Sites'!E156,('Total Sites'!E156-Towers!E156*(Settings!$C$16/100)),0),"-")</f>
        <v/>
      </c>
      <c r="F156" s="25">
        <f>IF(P_Density!F156&gt;Settings!$C$26,IF(Towers!F156*(Settings!$C$16/100)&lt;'Total Sites'!F156,('Total Sites'!F156-Towers!F156*(Settings!$C$16/100)),0),"-")</f>
        <v/>
      </c>
      <c r="G156" s="25">
        <f>IF(P_Density!G156&gt;Settings!$C$26,IF(Towers!G156*(Settings!$C$16/100)&lt;'Total Sites'!G156,('Total Sites'!G156-Towers!G156*(Settings!$C$16/100)),0),"-")</f>
        <v/>
      </c>
      <c r="H156" s="25">
        <f>IF(P_Density!H156&gt;Settings!$C$26,IF(Towers!H156*(Settings!$C$16/100)&lt;'Total Sites'!H156,('Total Sites'!H156-Towers!H156*(Settings!$C$16/100)),0),"-")</f>
        <v/>
      </c>
      <c r="I156" s="25">
        <f>IF(P_Density!I156&gt;Settings!$C$26,IF(Towers!I156*(Settings!$C$16/100)&lt;'Total Sites'!I156,('Total Sites'!I156-Towers!I156*(Settings!$C$16/100)),0),"-")</f>
        <v/>
      </c>
      <c r="J156" s="25">
        <f>IF(P_Density!J156&gt;Settings!$C$26,IF(Towers!J156*(Settings!$C$16/100)&lt;'Total Sites'!J156,('Total Sites'!J156-Towers!J156*(Settings!$C$16/100)),0),"-")</f>
        <v/>
      </c>
      <c r="K156" s="25">
        <f>IF(P_Density!K156&gt;Settings!$C$26,IF(Towers!K156*(Settings!$C$16/100)&lt;'Total Sites'!K156,('Total Sites'!K156-Towers!K156*(Settings!$C$16/100)),0),"-")</f>
        <v/>
      </c>
      <c r="L156" s="25">
        <f>IF(P_Density!L156&gt;Settings!$C$26,IF(Towers!L156*(Settings!$C$16/100)&lt;'Total Sites'!L156,('Total Sites'!L156-Towers!L156*(Settings!$C$16/100)),0),"-")</f>
        <v/>
      </c>
    </row>
    <row r="157">
      <c r="A157" s="16">
        <f>'Total Sites'!A157</f>
        <v/>
      </c>
      <c r="B157" s="16">
        <f>'Total Sites'!B157</f>
        <v/>
      </c>
      <c r="C157" s="25">
        <f>IF(P_Density!C157&gt;Settings!$C$26,IF(Towers!C157*(Settings!$C$16/100)&lt;'Total Sites'!C157,('Total Sites'!C157-Towers!C157*(Settings!$C$16/100)),0),"-")</f>
        <v/>
      </c>
      <c r="D157" s="25">
        <f>IF(P_Density!D157&gt;Settings!$C$26,IF(Towers!D157*(Settings!$C$16/100)&lt;'Total Sites'!D157,('Total Sites'!D157-Towers!D157*(Settings!$C$16/100)),0),"-")</f>
        <v/>
      </c>
      <c r="E157" s="25">
        <f>IF(P_Density!E157&gt;Settings!$C$26,IF(Towers!E157*(Settings!$C$16/100)&lt;'Total Sites'!E157,('Total Sites'!E157-Towers!E157*(Settings!$C$16/100)),0),"-")</f>
        <v/>
      </c>
      <c r="F157" s="25">
        <f>IF(P_Density!F157&gt;Settings!$C$26,IF(Towers!F157*(Settings!$C$16/100)&lt;'Total Sites'!F157,('Total Sites'!F157-Towers!F157*(Settings!$C$16/100)),0),"-")</f>
        <v/>
      </c>
      <c r="G157" s="25">
        <f>IF(P_Density!G157&gt;Settings!$C$26,IF(Towers!G157*(Settings!$C$16/100)&lt;'Total Sites'!G157,('Total Sites'!G157-Towers!G157*(Settings!$C$16/100)),0),"-")</f>
        <v/>
      </c>
      <c r="H157" s="25">
        <f>IF(P_Density!H157&gt;Settings!$C$26,IF(Towers!H157*(Settings!$C$16/100)&lt;'Total Sites'!H157,('Total Sites'!H157-Towers!H157*(Settings!$C$16/100)),0),"-")</f>
        <v/>
      </c>
      <c r="I157" s="25">
        <f>IF(P_Density!I157&gt;Settings!$C$26,IF(Towers!I157*(Settings!$C$16/100)&lt;'Total Sites'!I157,('Total Sites'!I157-Towers!I157*(Settings!$C$16/100)),0),"-")</f>
        <v/>
      </c>
      <c r="J157" s="25">
        <f>IF(P_Density!J157&gt;Settings!$C$26,IF(Towers!J157*(Settings!$C$16/100)&lt;'Total Sites'!J157,('Total Sites'!J157-Towers!J157*(Settings!$C$16/100)),0),"-")</f>
        <v/>
      </c>
      <c r="K157" s="25">
        <f>IF(P_Density!K157&gt;Settings!$C$26,IF(Towers!K157*(Settings!$C$16/100)&lt;'Total Sites'!K157,('Total Sites'!K157-Towers!K157*(Settings!$C$16/100)),0),"-")</f>
        <v/>
      </c>
      <c r="L157" s="25">
        <f>IF(P_Density!L157&gt;Settings!$C$26,IF(Towers!L157*(Settings!$C$16/100)&lt;'Total Sites'!L157,('Total Sites'!L157-Towers!L157*(Settings!$C$16/100)),0),"-")</f>
        <v/>
      </c>
    </row>
    <row r="158">
      <c r="A158" s="16">
        <f>'Total Sites'!A158</f>
        <v/>
      </c>
      <c r="B158" s="16">
        <f>'Total Sites'!B158</f>
        <v/>
      </c>
      <c r="C158" s="25">
        <f>IF(P_Density!C158&gt;Settings!$C$26,IF(Towers!C158*(Settings!$C$16/100)&lt;'Total Sites'!C158,('Total Sites'!C158-Towers!C158*(Settings!$C$16/100)),0),"-")</f>
        <v/>
      </c>
      <c r="D158" s="25">
        <f>IF(P_Density!D158&gt;Settings!$C$26,IF(Towers!D158*(Settings!$C$16/100)&lt;'Total Sites'!D158,('Total Sites'!D158-Towers!D158*(Settings!$C$16/100)),0),"-")</f>
        <v/>
      </c>
      <c r="E158" s="25">
        <f>IF(P_Density!E158&gt;Settings!$C$26,IF(Towers!E158*(Settings!$C$16/100)&lt;'Total Sites'!E158,('Total Sites'!E158-Towers!E158*(Settings!$C$16/100)),0),"-")</f>
        <v/>
      </c>
      <c r="F158" s="25">
        <f>IF(P_Density!F158&gt;Settings!$C$26,IF(Towers!F158*(Settings!$C$16/100)&lt;'Total Sites'!F158,('Total Sites'!F158-Towers!F158*(Settings!$C$16/100)),0),"-")</f>
        <v/>
      </c>
      <c r="G158" s="25">
        <f>IF(P_Density!G158&gt;Settings!$C$26,IF(Towers!G158*(Settings!$C$16/100)&lt;'Total Sites'!G158,('Total Sites'!G158-Towers!G158*(Settings!$C$16/100)),0),"-")</f>
        <v/>
      </c>
      <c r="H158" s="25">
        <f>IF(P_Density!H158&gt;Settings!$C$26,IF(Towers!H158*(Settings!$C$16/100)&lt;'Total Sites'!H158,('Total Sites'!H158-Towers!H158*(Settings!$C$16/100)),0),"-")</f>
        <v/>
      </c>
      <c r="I158" s="25">
        <f>IF(P_Density!I158&gt;Settings!$C$26,IF(Towers!I158*(Settings!$C$16/100)&lt;'Total Sites'!I158,('Total Sites'!I158-Towers!I158*(Settings!$C$16/100)),0),"-")</f>
        <v/>
      </c>
      <c r="J158" s="25">
        <f>IF(P_Density!J158&gt;Settings!$C$26,IF(Towers!J158*(Settings!$C$16/100)&lt;'Total Sites'!J158,('Total Sites'!J158-Towers!J158*(Settings!$C$16/100)),0),"-")</f>
        <v/>
      </c>
      <c r="K158" s="25">
        <f>IF(P_Density!K158&gt;Settings!$C$26,IF(Towers!K158*(Settings!$C$16/100)&lt;'Total Sites'!K158,('Total Sites'!K158-Towers!K158*(Settings!$C$16/100)),0),"-")</f>
        <v/>
      </c>
      <c r="L158" s="25">
        <f>IF(P_Density!L158&gt;Settings!$C$26,IF(Towers!L158*(Settings!$C$16/100)&lt;'Total Sites'!L158,('Total Sites'!L158-Towers!L158*(Settings!$C$16/100)),0),"-")</f>
        <v/>
      </c>
    </row>
    <row r="159">
      <c r="A159" s="16">
        <f>'Total Sites'!A159</f>
        <v/>
      </c>
      <c r="B159" s="16">
        <f>'Total Sites'!B159</f>
        <v/>
      </c>
      <c r="C159" s="25">
        <f>IF(P_Density!C159&gt;Settings!$C$26,IF(Towers!C159*(Settings!$C$16/100)&lt;'Total Sites'!C159,('Total Sites'!C159-Towers!C159*(Settings!$C$16/100)),0),"-")</f>
        <v/>
      </c>
      <c r="D159" s="25">
        <f>IF(P_Density!D159&gt;Settings!$C$26,IF(Towers!D159*(Settings!$C$16/100)&lt;'Total Sites'!D159,('Total Sites'!D159-Towers!D159*(Settings!$C$16/100)),0),"-")</f>
        <v/>
      </c>
      <c r="E159" s="25">
        <f>IF(P_Density!E159&gt;Settings!$C$26,IF(Towers!E159*(Settings!$C$16/100)&lt;'Total Sites'!E159,('Total Sites'!E159-Towers!E159*(Settings!$C$16/100)),0),"-")</f>
        <v/>
      </c>
      <c r="F159" s="25">
        <f>IF(P_Density!F159&gt;Settings!$C$26,IF(Towers!F159*(Settings!$C$16/100)&lt;'Total Sites'!F159,('Total Sites'!F159-Towers!F159*(Settings!$C$16/100)),0),"-")</f>
        <v/>
      </c>
      <c r="G159" s="25">
        <f>IF(P_Density!G159&gt;Settings!$C$26,IF(Towers!G159*(Settings!$C$16/100)&lt;'Total Sites'!G159,('Total Sites'!G159-Towers!G159*(Settings!$C$16/100)),0),"-")</f>
        <v/>
      </c>
      <c r="H159" s="25">
        <f>IF(P_Density!H159&gt;Settings!$C$26,IF(Towers!H159*(Settings!$C$16/100)&lt;'Total Sites'!H159,('Total Sites'!H159-Towers!H159*(Settings!$C$16/100)),0),"-")</f>
        <v/>
      </c>
      <c r="I159" s="25">
        <f>IF(P_Density!I159&gt;Settings!$C$26,IF(Towers!I159*(Settings!$C$16/100)&lt;'Total Sites'!I159,('Total Sites'!I159-Towers!I159*(Settings!$C$16/100)),0),"-")</f>
        <v/>
      </c>
      <c r="J159" s="25">
        <f>IF(P_Density!J159&gt;Settings!$C$26,IF(Towers!J159*(Settings!$C$16/100)&lt;'Total Sites'!J159,('Total Sites'!J159-Towers!J159*(Settings!$C$16/100)),0),"-")</f>
        <v/>
      </c>
      <c r="K159" s="25">
        <f>IF(P_Density!K159&gt;Settings!$C$26,IF(Towers!K159*(Settings!$C$16/100)&lt;'Total Sites'!K159,('Total Sites'!K159-Towers!K159*(Settings!$C$16/100)),0),"-")</f>
        <v/>
      </c>
      <c r="L159" s="25">
        <f>IF(P_Density!L159&gt;Settings!$C$26,IF(Towers!L159*(Settings!$C$16/100)&lt;'Total Sites'!L159,('Total Sites'!L159-Towers!L159*(Settings!$C$16/100)),0),"-")</f>
        <v/>
      </c>
    </row>
    <row r="160">
      <c r="A160" s="16">
        <f>'Total Sites'!A160</f>
        <v/>
      </c>
      <c r="B160" s="16">
        <f>'Total Sites'!B160</f>
        <v/>
      </c>
      <c r="C160" s="25">
        <f>IF(P_Density!C160&gt;Settings!$C$26,IF(Towers!C160*(Settings!$C$16/100)&lt;'Total Sites'!C160,('Total Sites'!C160-Towers!C160*(Settings!$C$16/100)),0),"-")</f>
        <v/>
      </c>
      <c r="D160" s="25">
        <f>IF(P_Density!D160&gt;Settings!$C$26,IF(Towers!D160*(Settings!$C$16/100)&lt;'Total Sites'!D160,('Total Sites'!D160-Towers!D160*(Settings!$C$16/100)),0),"-")</f>
        <v/>
      </c>
      <c r="E160" s="25">
        <f>IF(P_Density!E160&gt;Settings!$C$26,IF(Towers!E160*(Settings!$C$16/100)&lt;'Total Sites'!E160,('Total Sites'!E160-Towers!E160*(Settings!$C$16/100)),0),"-")</f>
        <v/>
      </c>
      <c r="F160" s="25">
        <f>IF(P_Density!F160&gt;Settings!$C$26,IF(Towers!F160*(Settings!$C$16/100)&lt;'Total Sites'!F160,('Total Sites'!F160-Towers!F160*(Settings!$C$16/100)),0),"-")</f>
        <v/>
      </c>
      <c r="G160" s="25">
        <f>IF(P_Density!G160&gt;Settings!$C$26,IF(Towers!G160*(Settings!$C$16/100)&lt;'Total Sites'!G160,('Total Sites'!G160-Towers!G160*(Settings!$C$16/100)),0),"-")</f>
        <v/>
      </c>
      <c r="H160" s="25">
        <f>IF(P_Density!H160&gt;Settings!$C$26,IF(Towers!H160*(Settings!$C$16/100)&lt;'Total Sites'!H160,('Total Sites'!H160-Towers!H160*(Settings!$C$16/100)),0),"-")</f>
        <v/>
      </c>
      <c r="I160" s="25">
        <f>IF(P_Density!I160&gt;Settings!$C$26,IF(Towers!I160*(Settings!$C$16/100)&lt;'Total Sites'!I160,('Total Sites'!I160-Towers!I160*(Settings!$C$16/100)),0),"-")</f>
        <v/>
      </c>
      <c r="J160" s="25">
        <f>IF(P_Density!J160&gt;Settings!$C$26,IF(Towers!J160*(Settings!$C$16/100)&lt;'Total Sites'!J160,('Total Sites'!J160-Towers!J160*(Settings!$C$16/100)),0),"-")</f>
        <v/>
      </c>
      <c r="K160" s="25">
        <f>IF(P_Density!K160&gt;Settings!$C$26,IF(Towers!K160*(Settings!$C$16/100)&lt;'Total Sites'!K160,('Total Sites'!K160-Towers!K160*(Settings!$C$16/100)),0),"-")</f>
        <v/>
      </c>
      <c r="L160" s="25">
        <f>IF(P_Density!L160&gt;Settings!$C$26,IF(Towers!L160*(Settings!$C$16/100)&lt;'Total Sites'!L160,('Total Sites'!L160-Towers!L160*(Settings!$C$16/100)),0),"-")</f>
        <v/>
      </c>
    </row>
    <row r="161">
      <c r="A161" s="16">
        <f>'Total Sites'!A161</f>
        <v/>
      </c>
      <c r="B161" s="16">
        <f>'Total Sites'!B161</f>
        <v/>
      </c>
      <c r="C161" s="25">
        <f>IF(P_Density!C161&gt;Settings!$C$26,IF(Towers!C161*(Settings!$C$16/100)&lt;'Total Sites'!C161,('Total Sites'!C161-Towers!C161*(Settings!$C$16/100)),0),"-")</f>
        <v/>
      </c>
      <c r="D161" s="25">
        <f>IF(P_Density!D161&gt;Settings!$C$26,IF(Towers!D161*(Settings!$C$16/100)&lt;'Total Sites'!D161,('Total Sites'!D161-Towers!D161*(Settings!$C$16/100)),0),"-")</f>
        <v/>
      </c>
      <c r="E161" s="25">
        <f>IF(P_Density!E161&gt;Settings!$C$26,IF(Towers!E161*(Settings!$C$16/100)&lt;'Total Sites'!E161,('Total Sites'!E161-Towers!E161*(Settings!$C$16/100)),0),"-")</f>
        <v/>
      </c>
      <c r="F161" s="25">
        <f>IF(P_Density!F161&gt;Settings!$C$26,IF(Towers!F161*(Settings!$C$16/100)&lt;'Total Sites'!F161,('Total Sites'!F161-Towers!F161*(Settings!$C$16/100)),0),"-")</f>
        <v/>
      </c>
      <c r="G161" s="25">
        <f>IF(P_Density!G161&gt;Settings!$C$26,IF(Towers!G161*(Settings!$C$16/100)&lt;'Total Sites'!G161,('Total Sites'!G161-Towers!G161*(Settings!$C$16/100)),0),"-")</f>
        <v/>
      </c>
      <c r="H161" s="25">
        <f>IF(P_Density!H161&gt;Settings!$C$26,IF(Towers!H161*(Settings!$C$16/100)&lt;'Total Sites'!H161,('Total Sites'!H161-Towers!H161*(Settings!$C$16/100)),0),"-")</f>
        <v/>
      </c>
      <c r="I161" s="25">
        <f>IF(P_Density!I161&gt;Settings!$C$26,IF(Towers!I161*(Settings!$C$16/100)&lt;'Total Sites'!I161,('Total Sites'!I161-Towers!I161*(Settings!$C$16/100)),0),"-")</f>
        <v/>
      </c>
      <c r="J161" s="25">
        <f>IF(P_Density!J161&gt;Settings!$C$26,IF(Towers!J161*(Settings!$C$16/100)&lt;'Total Sites'!J161,('Total Sites'!J161-Towers!J161*(Settings!$C$16/100)),0),"-")</f>
        <v/>
      </c>
      <c r="K161" s="25">
        <f>IF(P_Density!K161&gt;Settings!$C$26,IF(Towers!K161*(Settings!$C$16/100)&lt;'Total Sites'!K161,('Total Sites'!K161-Towers!K161*(Settings!$C$16/100)),0),"-")</f>
        <v/>
      </c>
      <c r="L161" s="25">
        <f>IF(P_Density!L161&gt;Settings!$C$26,IF(Towers!L161*(Settings!$C$16/100)&lt;'Total Sites'!L161,('Total Sites'!L161-Towers!L161*(Settings!$C$16/100)),0),"-")</f>
        <v/>
      </c>
    </row>
    <row r="162">
      <c r="A162" s="16">
        <f>'Total Sites'!A162</f>
        <v/>
      </c>
      <c r="B162" s="16">
        <f>'Total Sites'!B162</f>
        <v/>
      </c>
      <c r="C162" s="25">
        <f>IF(P_Density!C162&gt;Settings!$C$26,IF(Towers!C162*(Settings!$C$16/100)&lt;'Total Sites'!C162,('Total Sites'!C162-Towers!C162*(Settings!$C$16/100)),0),"-")</f>
        <v/>
      </c>
      <c r="D162" s="25">
        <f>IF(P_Density!D162&gt;Settings!$C$26,IF(Towers!D162*(Settings!$C$16/100)&lt;'Total Sites'!D162,('Total Sites'!D162-Towers!D162*(Settings!$C$16/100)),0),"-")</f>
        <v/>
      </c>
      <c r="E162" s="25">
        <f>IF(P_Density!E162&gt;Settings!$C$26,IF(Towers!E162*(Settings!$C$16/100)&lt;'Total Sites'!E162,('Total Sites'!E162-Towers!E162*(Settings!$C$16/100)),0),"-")</f>
        <v/>
      </c>
      <c r="F162" s="25">
        <f>IF(P_Density!F162&gt;Settings!$C$26,IF(Towers!F162*(Settings!$C$16/100)&lt;'Total Sites'!F162,('Total Sites'!F162-Towers!F162*(Settings!$C$16/100)),0),"-")</f>
        <v/>
      </c>
      <c r="G162" s="25">
        <f>IF(P_Density!G162&gt;Settings!$C$26,IF(Towers!G162*(Settings!$C$16/100)&lt;'Total Sites'!G162,('Total Sites'!G162-Towers!G162*(Settings!$C$16/100)),0),"-")</f>
        <v/>
      </c>
      <c r="H162" s="25">
        <f>IF(P_Density!H162&gt;Settings!$C$26,IF(Towers!H162*(Settings!$C$16/100)&lt;'Total Sites'!H162,('Total Sites'!H162-Towers!H162*(Settings!$C$16/100)),0),"-")</f>
        <v/>
      </c>
      <c r="I162" s="25">
        <f>IF(P_Density!I162&gt;Settings!$C$26,IF(Towers!I162*(Settings!$C$16/100)&lt;'Total Sites'!I162,('Total Sites'!I162-Towers!I162*(Settings!$C$16/100)),0),"-")</f>
        <v/>
      </c>
      <c r="J162" s="25">
        <f>IF(P_Density!J162&gt;Settings!$C$26,IF(Towers!J162*(Settings!$C$16/100)&lt;'Total Sites'!J162,('Total Sites'!J162-Towers!J162*(Settings!$C$16/100)),0),"-")</f>
        <v/>
      </c>
      <c r="K162" s="25">
        <f>IF(P_Density!K162&gt;Settings!$C$26,IF(Towers!K162*(Settings!$C$16/100)&lt;'Total Sites'!K162,('Total Sites'!K162-Towers!K162*(Settings!$C$16/100)),0),"-")</f>
        <v/>
      </c>
      <c r="L162" s="25">
        <f>IF(P_Density!L162&gt;Settings!$C$26,IF(Towers!L162*(Settings!$C$16/100)&lt;'Total Sites'!L162,('Total Sites'!L162-Towers!L162*(Settings!$C$16/100)),0),"-")</f>
        <v/>
      </c>
    </row>
    <row r="163">
      <c r="A163" s="16">
        <f>'Total Sites'!A163</f>
        <v/>
      </c>
      <c r="B163" s="16">
        <f>'Total Sites'!B163</f>
        <v/>
      </c>
      <c r="C163" s="25">
        <f>IF(P_Density!C163&gt;Settings!$C$26,IF(Towers!C163*(Settings!$C$16/100)&lt;'Total Sites'!C163,('Total Sites'!C163-Towers!C163*(Settings!$C$16/100)),0),"-")</f>
        <v/>
      </c>
      <c r="D163" s="25">
        <f>IF(P_Density!D163&gt;Settings!$C$26,IF(Towers!D163*(Settings!$C$16/100)&lt;'Total Sites'!D163,('Total Sites'!D163-Towers!D163*(Settings!$C$16/100)),0),"-")</f>
        <v/>
      </c>
      <c r="E163" s="25">
        <f>IF(P_Density!E163&gt;Settings!$C$26,IF(Towers!E163*(Settings!$C$16/100)&lt;'Total Sites'!E163,('Total Sites'!E163-Towers!E163*(Settings!$C$16/100)),0),"-")</f>
        <v/>
      </c>
      <c r="F163" s="25">
        <f>IF(P_Density!F163&gt;Settings!$C$26,IF(Towers!F163*(Settings!$C$16/100)&lt;'Total Sites'!F163,('Total Sites'!F163-Towers!F163*(Settings!$C$16/100)),0),"-")</f>
        <v/>
      </c>
      <c r="G163" s="25">
        <f>IF(P_Density!G163&gt;Settings!$C$26,IF(Towers!G163*(Settings!$C$16/100)&lt;'Total Sites'!G163,('Total Sites'!G163-Towers!G163*(Settings!$C$16/100)),0),"-")</f>
        <v/>
      </c>
      <c r="H163" s="25">
        <f>IF(P_Density!H163&gt;Settings!$C$26,IF(Towers!H163*(Settings!$C$16/100)&lt;'Total Sites'!H163,('Total Sites'!H163-Towers!H163*(Settings!$C$16/100)),0),"-")</f>
        <v/>
      </c>
      <c r="I163" s="25">
        <f>IF(P_Density!I163&gt;Settings!$C$26,IF(Towers!I163*(Settings!$C$16/100)&lt;'Total Sites'!I163,('Total Sites'!I163-Towers!I163*(Settings!$C$16/100)),0),"-")</f>
        <v/>
      </c>
      <c r="J163" s="25">
        <f>IF(P_Density!J163&gt;Settings!$C$26,IF(Towers!J163*(Settings!$C$16/100)&lt;'Total Sites'!J163,('Total Sites'!J163-Towers!J163*(Settings!$C$16/100)),0),"-")</f>
        <v/>
      </c>
      <c r="K163" s="25">
        <f>IF(P_Density!K163&gt;Settings!$C$26,IF(Towers!K163*(Settings!$C$16/100)&lt;'Total Sites'!K163,('Total Sites'!K163-Towers!K163*(Settings!$C$16/100)),0),"-")</f>
        <v/>
      </c>
      <c r="L163" s="25">
        <f>IF(P_Density!L163&gt;Settings!$C$26,IF(Towers!L163*(Settings!$C$16/100)&lt;'Total Sites'!L163,('Total Sites'!L163-Towers!L163*(Settings!$C$16/100)),0),"-")</f>
        <v/>
      </c>
    </row>
    <row r="164">
      <c r="A164" s="16">
        <f>'Total Sites'!A164</f>
        <v/>
      </c>
      <c r="B164" s="16">
        <f>'Total Sites'!B164</f>
        <v/>
      </c>
      <c r="C164" s="25">
        <f>IF(P_Density!C164&gt;Settings!$C$26,IF(Towers!C164*(Settings!$C$16/100)&lt;'Total Sites'!C164,('Total Sites'!C164-Towers!C164*(Settings!$C$16/100)),0),"-")</f>
        <v/>
      </c>
      <c r="D164" s="25">
        <f>IF(P_Density!D164&gt;Settings!$C$26,IF(Towers!D164*(Settings!$C$16/100)&lt;'Total Sites'!D164,('Total Sites'!D164-Towers!D164*(Settings!$C$16/100)),0),"-")</f>
        <v/>
      </c>
      <c r="E164" s="25">
        <f>IF(P_Density!E164&gt;Settings!$C$26,IF(Towers!E164*(Settings!$C$16/100)&lt;'Total Sites'!E164,('Total Sites'!E164-Towers!E164*(Settings!$C$16/100)),0),"-")</f>
        <v/>
      </c>
      <c r="F164" s="25">
        <f>IF(P_Density!F164&gt;Settings!$C$26,IF(Towers!F164*(Settings!$C$16/100)&lt;'Total Sites'!F164,('Total Sites'!F164-Towers!F164*(Settings!$C$16/100)),0),"-")</f>
        <v/>
      </c>
      <c r="G164" s="25">
        <f>IF(P_Density!G164&gt;Settings!$C$26,IF(Towers!G164*(Settings!$C$16/100)&lt;'Total Sites'!G164,('Total Sites'!G164-Towers!G164*(Settings!$C$16/100)),0),"-")</f>
        <v/>
      </c>
      <c r="H164" s="25">
        <f>IF(P_Density!H164&gt;Settings!$C$26,IF(Towers!H164*(Settings!$C$16/100)&lt;'Total Sites'!H164,('Total Sites'!H164-Towers!H164*(Settings!$C$16/100)),0),"-")</f>
        <v/>
      </c>
      <c r="I164" s="25">
        <f>IF(P_Density!I164&gt;Settings!$C$26,IF(Towers!I164*(Settings!$C$16/100)&lt;'Total Sites'!I164,('Total Sites'!I164-Towers!I164*(Settings!$C$16/100)),0),"-")</f>
        <v/>
      </c>
      <c r="J164" s="25">
        <f>IF(P_Density!J164&gt;Settings!$C$26,IF(Towers!J164*(Settings!$C$16/100)&lt;'Total Sites'!J164,('Total Sites'!J164-Towers!J164*(Settings!$C$16/100)),0),"-")</f>
        <v/>
      </c>
      <c r="K164" s="25">
        <f>IF(P_Density!K164&gt;Settings!$C$26,IF(Towers!K164*(Settings!$C$16/100)&lt;'Total Sites'!K164,('Total Sites'!K164-Towers!K164*(Settings!$C$16/100)),0),"-")</f>
        <v/>
      </c>
      <c r="L164" s="25">
        <f>IF(P_Density!L164&gt;Settings!$C$26,IF(Towers!L164*(Settings!$C$16/100)&lt;'Total Sites'!L164,('Total Sites'!L164-Towers!L164*(Settings!$C$16/100)),0),"-")</f>
        <v/>
      </c>
    </row>
    <row r="165">
      <c r="A165" s="16">
        <f>'Total Sites'!A165</f>
        <v/>
      </c>
      <c r="B165" s="16">
        <f>'Total Sites'!B165</f>
        <v/>
      </c>
      <c r="C165" s="25">
        <f>IF(P_Density!C165&gt;Settings!$C$26,IF(Towers!C165*(Settings!$C$16/100)&lt;'Total Sites'!C165,('Total Sites'!C165-Towers!C165*(Settings!$C$16/100)),0),"-")</f>
        <v/>
      </c>
      <c r="D165" s="25">
        <f>IF(P_Density!D165&gt;Settings!$C$26,IF(Towers!D165*(Settings!$C$16/100)&lt;'Total Sites'!D165,('Total Sites'!D165-Towers!D165*(Settings!$C$16/100)),0),"-")</f>
        <v/>
      </c>
      <c r="E165" s="25">
        <f>IF(P_Density!E165&gt;Settings!$C$26,IF(Towers!E165*(Settings!$C$16/100)&lt;'Total Sites'!E165,('Total Sites'!E165-Towers!E165*(Settings!$C$16/100)),0),"-")</f>
        <v/>
      </c>
      <c r="F165" s="25">
        <f>IF(P_Density!F165&gt;Settings!$C$26,IF(Towers!F165*(Settings!$C$16/100)&lt;'Total Sites'!F165,('Total Sites'!F165-Towers!F165*(Settings!$C$16/100)),0),"-")</f>
        <v/>
      </c>
      <c r="G165" s="25">
        <f>IF(P_Density!G165&gt;Settings!$C$26,IF(Towers!G165*(Settings!$C$16/100)&lt;'Total Sites'!G165,('Total Sites'!G165-Towers!G165*(Settings!$C$16/100)),0),"-")</f>
        <v/>
      </c>
      <c r="H165" s="25">
        <f>IF(P_Density!H165&gt;Settings!$C$26,IF(Towers!H165*(Settings!$C$16/100)&lt;'Total Sites'!H165,('Total Sites'!H165-Towers!H165*(Settings!$C$16/100)),0),"-")</f>
        <v/>
      </c>
      <c r="I165" s="25">
        <f>IF(P_Density!I165&gt;Settings!$C$26,IF(Towers!I165*(Settings!$C$16/100)&lt;'Total Sites'!I165,('Total Sites'!I165-Towers!I165*(Settings!$C$16/100)),0),"-")</f>
        <v/>
      </c>
      <c r="J165" s="25">
        <f>IF(P_Density!J165&gt;Settings!$C$26,IF(Towers!J165*(Settings!$C$16/100)&lt;'Total Sites'!J165,('Total Sites'!J165-Towers!J165*(Settings!$C$16/100)),0),"-")</f>
        <v/>
      </c>
      <c r="K165" s="25">
        <f>IF(P_Density!K165&gt;Settings!$C$26,IF(Towers!K165*(Settings!$C$16/100)&lt;'Total Sites'!K165,('Total Sites'!K165-Towers!K165*(Settings!$C$16/100)),0),"-")</f>
        <v/>
      </c>
      <c r="L165" s="25">
        <f>IF(P_Density!L165&gt;Settings!$C$26,IF(Towers!L165*(Settings!$C$16/100)&lt;'Total Sites'!L165,('Total Sites'!L165-Towers!L165*(Settings!$C$16/100)),0),"-")</f>
        <v/>
      </c>
    </row>
    <row r="166">
      <c r="A166" s="16">
        <f>'Total Sites'!A166</f>
        <v/>
      </c>
      <c r="B166" s="16">
        <f>'Total Sites'!B166</f>
        <v/>
      </c>
      <c r="C166" s="25">
        <f>IF(P_Density!C166&gt;Settings!$C$26,IF(Towers!C166*(Settings!$C$16/100)&lt;'Total Sites'!C166,('Total Sites'!C166-Towers!C166*(Settings!$C$16/100)),0),"-")</f>
        <v/>
      </c>
      <c r="D166" s="25">
        <f>IF(P_Density!D166&gt;Settings!$C$26,IF(Towers!D166*(Settings!$C$16/100)&lt;'Total Sites'!D166,('Total Sites'!D166-Towers!D166*(Settings!$C$16/100)),0),"-")</f>
        <v/>
      </c>
      <c r="E166" s="25">
        <f>IF(P_Density!E166&gt;Settings!$C$26,IF(Towers!E166*(Settings!$C$16/100)&lt;'Total Sites'!E166,('Total Sites'!E166-Towers!E166*(Settings!$C$16/100)),0),"-")</f>
        <v/>
      </c>
      <c r="F166" s="25">
        <f>IF(P_Density!F166&gt;Settings!$C$26,IF(Towers!F166*(Settings!$C$16/100)&lt;'Total Sites'!F166,('Total Sites'!F166-Towers!F166*(Settings!$C$16/100)),0),"-")</f>
        <v/>
      </c>
      <c r="G166" s="25">
        <f>IF(P_Density!G166&gt;Settings!$C$26,IF(Towers!G166*(Settings!$C$16/100)&lt;'Total Sites'!G166,('Total Sites'!G166-Towers!G166*(Settings!$C$16/100)),0),"-")</f>
        <v/>
      </c>
      <c r="H166" s="25">
        <f>IF(P_Density!H166&gt;Settings!$C$26,IF(Towers!H166*(Settings!$C$16/100)&lt;'Total Sites'!H166,('Total Sites'!H166-Towers!H166*(Settings!$C$16/100)),0),"-")</f>
        <v/>
      </c>
      <c r="I166" s="25">
        <f>IF(P_Density!I166&gt;Settings!$C$26,IF(Towers!I166*(Settings!$C$16/100)&lt;'Total Sites'!I166,('Total Sites'!I166-Towers!I166*(Settings!$C$16/100)),0),"-")</f>
        <v/>
      </c>
      <c r="J166" s="25">
        <f>IF(P_Density!J166&gt;Settings!$C$26,IF(Towers!J166*(Settings!$C$16/100)&lt;'Total Sites'!J166,('Total Sites'!J166-Towers!J166*(Settings!$C$16/100)),0),"-")</f>
        <v/>
      </c>
      <c r="K166" s="25">
        <f>IF(P_Density!K166&gt;Settings!$C$26,IF(Towers!K166*(Settings!$C$16/100)&lt;'Total Sites'!K166,('Total Sites'!K166-Towers!K166*(Settings!$C$16/100)),0),"-")</f>
        <v/>
      </c>
      <c r="L166" s="25">
        <f>IF(P_Density!L166&gt;Settings!$C$26,IF(Towers!L166*(Settings!$C$16/100)&lt;'Total Sites'!L166,('Total Sites'!L166-Towers!L166*(Settings!$C$16/100)),0),"-")</f>
        <v/>
      </c>
    </row>
    <row r="167">
      <c r="A167" s="16">
        <f>'Total Sites'!A167</f>
        <v/>
      </c>
      <c r="B167" s="16">
        <f>'Total Sites'!B167</f>
        <v/>
      </c>
      <c r="C167" s="25">
        <f>IF(P_Density!C167&gt;Settings!$C$26,IF(Towers!C167*(Settings!$C$16/100)&lt;'Total Sites'!C167,('Total Sites'!C167-Towers!C167*(Settings!$C$16/100)),0),"-")</f>
        <v/>
      </c>
      <c r="D167" s="25">
        <f>IF(P_Density!D167&gt;Settings!$C$26,IF(Towers!D167*(Settings!$C$16/100)&lt;'Total Sites'!D167,('Total Sites'!D167-Towers!D167*(Settings!$C$16/100)),0),"-")</f>
        <v/>
      </c>
      <c r="E167" s="25">
        <f>IF(P_Density!E167&gt;Settings!$C$26,IF(Towers!E167*(Settings!$C$16/100)&lt;'Total Sites'!E167,('Total Sites'!E167-Towers!E167*(Settings!$C$16/100)),0),"-")</f>
        <v/>
      </c>
      <c r="F167" s="25">
        <f>IF(P_Density!F167&gt;Settings!$C$26,IF(Towers!F167*(Settings!$C$16/100)&lt;'Total Sites'!F167,('Total Sites'!F167-Towers!F167*(Settings!$C$16/100)),0),"-")</f>
        <v/>
      </c>
      <c r="G167" s="25">
        <f>IF(P_Density!G167&gt;Settings!$C$26,IF(Towers!G167*(Settings!$C$16/100)&lt;'Total Sites'!G167,('Total Sites'!G167-Towers!G167*(Settings!$C$16/100)),0),"-")</f>
        <v/>
      </c>
      <c r="H167" s="25">
        <f>IF(P_Density!H167&gt;Settings!$C$26,IF(Towers!H167*(Settings!$C$16/100)&lt;'Total Sites'!H167,('Total Sites'!H167-Towers!H167*(Settings!$C$16/100)),0),"-")</f>
        <v/>
      </c>
      <c r="I167" s="25">
        <f>IF(P_Density!I167&gt;Settings!$C$26,IF(Towers!I167*(Settings!$C$16/100)&lt;'Total Sites'!I167,('Total Sites'!I167-Towers!I167*(Settings!$C$16/100)),0),"-")</f>
        <v/>
      </c>
      <c r="J167" s="25">
        <f>IF(P_Density!J167&gt;Settings!$C$26,IF(Towers!J167*(Settings!$C$16/100)&lt;'Total Sites'!J167,('Total Sites'!J167-Towers!J167*(Settings!$C$16/100)),0),"-")</f>
        <v/>
      </c>
      <c r="K167" s="25">
        <f>IF(P_Density!K167&gt;Settings!$C$26,IF(Towers!K167*(Settings!$C$16/100)&lt;'Total Sites'!K167,('Total Sites'!K167-Towers!K167*(Settings!$C$16/100)),0),"-")</f>
        <v/>
      </c>
      <c r="L167" s="25">
        <f>IF(P_Density!L167&gt;Settings!$C$26,IF(Towers!L167*(Settings!$C$16/100)&lt;'Total Sites'!L167,('Total Sites'!L167-Towers!L167*(Settings!$C$16/100)),0),"-")</f>
        <v/>
      </c>
    </row>
    <row r="168">
      <c r="A168" s="16">
        <f>'Total Sites'!A168</f>
        <v/>
      </c>
      <c r="B168" s="16">
        <f>'Total Sites'!B168</f>
        <v/>
      </c>
      <c r="C168" s="25">
        <f>IF(P_Density!C168&gt;Settings!$C$26,IF(Towers!C168*(Settings!$C$16/100)&lt;'Total Sites'!C168,('Total Sites'!C168-Towers!C168*(Settings!$C$16/100)),0),"-")</f>
        <v/>
      </c>
      <c r="D168" s="25">
        <f>IF(P_Density!D168&gt;Settings!$C$26,IF(Towers!D168*(Settings!$C$16/100)&lt;'Total Sites'!D168,('Total Sites'!D168-Towers!D168*(Settings!$C$16/100)),0),"-")</f>
        <v/>
      </c>
      <c r="E168" s="25">
        <f>IF(P_Density!E168&gt;Settings!$C$26,IF(Towers!E168*(Settings!$C$16/100)&lt;'Total Sites'!E168,('Total Sites'!E168-Towers!E168*(Settings!$C$16/100)),0),"-")</f>
        <v/>
      </c>
      <c r="F168" s="25">
        <f>IF(P_Density!F168&gt;Settings!$C$26,IF(Towers!F168*(Settings!$C$16/100)&lt;'Total Sites'!F168,('Total Sites'!F168-Towers!F168*(Settings!$C$16/100)),0),"-")</f>
        <v/>
      </c>
      <c r="G168" s="25">
        <f>IF(P_Density!G168&gt;Settings!$C$26,IF(Towers!G168*(Settings!$C$16/100)&lt;'Total Sites'!G168,('Total Sites'!G168-Towers!G168*(Settings!$C$16/100)),0),"-")</f>
        <v/>
      </c>
      <c r="H168" s="25">
        <f>IF(P_Density!H168&gt;Settings!$C$26,IF(Towers!H168*(Settings!$C$16/100)&lt;'Total Sites'!H168,('Total Sites'!H168-Towers!H168*(Settings!$C$16/100)),0),"-")</f>
        <v/>
      </c>
      <c r="I168" s="25">
        <f>IF(P_Density!I168&gt;Settings!$C$26,IF(Towers!I168*(Settings!$C$16/100)&lt;'Total Sites'!I168,('Total Sites'!I168-Towers!I168*(Settings!$C$16/100)),0),"-")</f>
        <v/>
      </c>
      <c r="J168" s="25">
        <f>IF(P_Density!J168&gt;Settings!$C$26,IF(Towers!J168*(Settings!$C$16/100)&lt;'Total Sites'!J168,('Total Sites'!J168-Towers!J168*(Settings!$C$16/100)),0),"-")</f>
        <v/>
      </c>
      <c r="K168" s="25">
        <f>IF(P_Density!K168&gt;Settings!$C$26,IF(Towers!K168*(Settings!$C$16/100)&lt;'Total Sites'!K168,('Total Sites'!K168-Towers!K168*(Settings!$C$16/100)),0),"-")</f>
        <v/>
      </c>
      <c r="L168" s="25">
        <f>IF(P_Density!L168&gt;Settings!$C$26,IF(Towers!L168*(Settings!$C$16/100)&lt;'Total Sites'!L168,('Total Sites'!L168-Towers!L168*(Settings!$C$16/100)),0),"-")</f>
        <v/>
      </c>
    </row>
    <row r="169">
      <c r="A169" s="16">
        <f>'Total Sites'!A169</f>
        <v/>
      </c>
      <c r="B169" s="16">
        <f>'Total Sites'!B169</f>
        <v/>
      </c>
      <c r="C169" s="25">
        <f>IF(P_Density!C169&gt;Settings!$C$26,IF(Towers!C169*(Settings!$C$16/100)&lt;'Total Sites'!C169,('Total Sites'!C169-Towers!C169*(Settings!$C$16/100)),0),"-")</f>
        <v/>
      </c>
      <c r="D169" s="25">
        <f>IF(P_Density!D169&gt;Settings!$C$26,IF(Towers!D169*(Settings!$C$16/100)&lt;'Total Sites'!D169,('Total Sites'!D169-Towers!D169*(Settings!$C$16/100)),0),"-")</f>
        <v/>
      </c>
      <c r="E169" s="25">
        <f>IF(P_Density!E169&gt;Settings!$C$26,IF(Towers!E169*(Settings!$C$16/100)&lt;'Total Sites'!E169,('Total Sites'!E169-Towers!E169*(Settings!$C$16/100)),0),"-")</f>
        <v/>
      </c>
      <c r="F169" s="25">
        <f>IF(P_Density!F169&gt;Settings!$C$26,IF(Towers!F169*(Settings!$C$16/100)&lt;'Total Sites'!F169,('Total Sites'!F169-Towers!F169*(Settings!$C$16/100)),0),"-")</f>
        <v/>
      </c>
      <c r="G169" s="25">
        <f>IF(P_Density!G169&gt;Settings!$C$26,IF(Towers!G169*(Settings!$C$16/100)&lt;'Total Sites'!G169,('Total Sites'!G169-Towers!G169*(Settings!$C$16/100)),0),"-")</f>
        <v/>
      </c>
      <c r="H169" s="25">
        <f>IF(P_Density!H169&gt;Settings!$C$26,IF(Towers!H169*(Settings!$C$16/100)&lt;'Total Sites'!H169,('Total Sites'!H169-Towers!H169*(Settings!$C$16/100)),0),"-")</f>
        <v/>
      </c>
      <c r="I169" s="25">
        <f>IF(P_Density!I169&gt;Settings!$C$26,IF(Towers!I169*(Settings!$C$16/100)&lt;'Total Sites'!I169,('Total Sites'!I169-Towers!I169*(Settings!$C$16/100)),0),"-")</f>
        <v/>
      </c>
      <c r="J169" s="25">
        <f>IF(P_Density!J169&gt;Settings!$C$26,IF(Towers!J169*(Settings!$C$16/100)&lt;'Total Sites'!J169,('Total Sites'!J169-Towers!J169*(Settings!$C$16/100)),0),"-")</f>
        <v/>
      </c>
      <c r="K169" s="25">
        <f>IF(P_Density!K169&gt;Settings!$C$26,IF(Towers!K169*(Settings!$C$16/100)&lt;'Total Sites'!K169,('Total Sites'!K169-Towers!K169*(Settings!$C$16/100)),0),"-")</f>
        <v/>
      </c>
      <c r="L169" s="25">
        <f>IF(P_Density!L169&gt;Settings!$C$26,IF(Towers!L169*(Settings!$C$16/100)&lt;'Total Sites'!L169,('Total Sites'!L169-Towers!L169*(Settings!$C$16/100)),0),"-")</f>
        <v/>
      </c>
    </row>
    <row r="170">
      <c r="A170" s="16">
        <f>'Total Sites'!A170</f>
        <v/>
      </c>
      <c r="B170" s="16">
        <f>'Total Sites'!B170</f>
        <v/>
      </c>
      <c r="C170" s="25">
        <f>IF(P_Density!C170&gt;Settings!$C$26,IF(Towers!C170*(Settings!$C$16/100)&lt;'Total Sites'!C170,('Total Sites'!C170-Towers!C170*(Settings!$C$16/100)),0),"-")</f>
        <v/>
      </c>
      <c r="D170" s="25">
        <f>IF(P_Density!D170&gt;Settings!$C$26,IF(Towers!D170*(Settings!$C$16/100)&lt;'Total Sites'!D170,('Total Sites'!D170-Towers!D170*(Settings!$C$16/100)),0),"-")</f>
        <v/>
      </c>
      <c r="E170" s="25">
        <f>IF(P_Density!E170&gt;Settings!$C$26,IF(Towers!E170*(Settings!$C$16/100)&lt;'Total Sites'!E170,('Total Sites'!E170-Towers!E170*(Settings!$C$16/100)),0),"-")</f>
        <v/>
      </c>
      <c r="F170" s="25">
        <f>IF(P_Density!F170&gt;Settings!$C$26,IF(Towers!F170*(Settings!$C$16/100)&lt;'Total Sites'!F170,('Total Sites'!F170-Towers!F170*(Settings!$C$16/100)),0),"-")</f>
        <v/>
      </c>
      <c r="G170" s="25">
        <f>IF(P_Density!G170&gt;Settings!$C$26,IF(Towers!G170*(Settings!$C$16/100)&lt;'Total Sites'!G170,('Total Sites'!G170-Towers!G170*(Settings!$C$16/100)),0),"-")</f>
        <v/>
      </c>
      <c r="H170" s="25">
        <f>IF(P_Density!H170&gt;Settings!$C$26,IF(Towers!H170*(Settings!$C$16/100)&lt;'Total Sites'!H170,('Total Sites'!H170-Towers!H170*(Settings!$C$16/100)),0),"-")</f>
        <v/>
      </c>
      <c r="I170" s="25">
        <f>IF(P_Density!I170&gt;Settings!$C$26,IF(Towers!I170*(Settings!$C$16/100)&lt;'Total Sites'!I170,('Total Sites'!I170-Towers!I170*(Settings!$C$16/100)),0),"-")</f>
        <v/>
      </c>
      <c r="J170" s="25">
        <f>IF(P_Density!J170&gt;Settings!$C$26,IF(Towers!J170*(Settings!$C$16/100)&lt;'Total Sites'!J170,('Total Sites'!J170-Towers!J170*(Settings!$C$16/100)),0),"-")</f>
        <v/>
      </c>
      <c r="K170" s="25">
        <f>IF(P_Density!K170&gt;Settings!$C$26,IF(Towers!K170*(Settings!$C$16/100)&lt;'Total Sites'!K170,('Total Sites'!K170-Towers!K170*(Settings!$C$16/100)),0),"-")</f>
        <v/>
      </c>
      <c r="L170" s="25">
        <f>IF(P_Density!L170&gt;Settings!$C$26,IF(Towers!L170*(Settings!$C$16/100)&lt;'Total Sites'!L170,('Total Sites'!L170-Towers!L170*(Settings!$C$16/100)),0),"-")</f>
        <v/>
      </c>
    </row>
    <row r="171">
      <c r="A171" s="16">
        <f>'Total Sites'!A171</f>
        <v/>
      </c>
      <c r="B171" s="16">
        <f>'Total Sites'!B171</f>
        <v/>
      </c>
      <c r="C171" s="25">
        <f>IF(P_Density!C171&gt;Settings!$C$26,IF(Towers!C171*(Settings!$C$16/100)&lt;'Total Sites'!C171,('Total Sites'!C171-Towers!C171*(Settings!$C$16/100)),0),"-")</f>
        <v/>
      </c>
      <c r="D171" s="25">
        <f>IF(P_Density!D171&gt;Settings!$C$26,IF(Towers!D171*(Settings!$C$16/100)&lt;'Total Sites'!D171,('Total Sites'!D171-Towers!D171*(Settings!$C$16/100)),0),"-")</f>
        <v/>
      </c>
      <c r="E171" s="25">
        <f>IF(P_Density!E171&gt;Settings!$C$26,IF(Towers!E171*(Settings!$C$16/100)&lt;'Total Sites'!E171,('Total Sites'!E171-Towers!E171*(Settings!$C$16/100)),0),"-")</f>
        <v/>
      </c>
      <c r="F171" s="25">
        <f>IF(P_Density!F171&gt;Settings!$C$26,IF(Towers!F171*(Settings!$C$16/100)&lt;'Total Sites'!F171,('Total Sites'!F171-Towers!F171*(Settings!$C$16/100)),0),"-")</f>
        <v/>
      </c>
      <c r="G171" s="25">
        <f>IF(P_Density!G171&gt;Settings!$C$26,IF(Towers!G171*(Settings!$C$16/100)&lt;'Total Sites'!G171,('Total Sites'!G171-Towers!G171*(Settings!$C$16/100)),0),"-")</f>
        <v/>
      </c>
      <c r="H171" s="25">
        <f>IF(P_Density!H171&gt;Settings!$C$26,IF(Towers!H171*(Settings!$C$16/100)&lt;'Total Sites'!H171,('Total Sites'!H171-Towers!H171*(Settings!$C$16/100)),0),"-")</f>
        <v/>
      </c>
      <c r="I171" s="25">
        <f>IF(P_Density!I171&gt;Settings!$C$26,IF(Towers!I171*(Settings!$C$16/100)&lt;'Total Sites'!I171,('Total Sites'!I171-Towers!I171*(Settings!$C$16/100)),0),"-")</f>
        <v/>
      </c>
      <c r="J171" s="25">
        <f>IF(P_Density!J171&gt;Settings!$C$26,IF(Towers!J171*(Settings!$C$16/100)&lt;'Total Sites'!J171,('Total Sites'!J171-Towers!J171*(Settings!$C$16/100)),0),"-")</f>
        <v/>
      </c>
      <c r="K171" s="25">
        <f>IF(P_Density!K171&gt;Settings!$C$26,IF(Towers!K171*(Settings!$C$16/100)&lt;'Total Sites'!K171,('Total Sites'!K171-Towers!K171*(Settings!$C$16/100)),0),"-")</f>
        <v/>
      </c>
      <c r="L171" s="25">
        <f>IF(P_Density!L171&gt;Settings!$C$26,IF(Towers!L171*(Settings!$C$16/100)&lt;'Total Sites'!L171,('Total Sites'!L171-Towers!L171*(Settings!$C$16/100)),0),"-")</f>
        <v/>
      </c>
    </row>
    <row r="172">
      <c r="A172" s="16">
        <f>'Total Sites'!A172</f>
        <v/>
      </c>
      <c r="B172" s="16">
        <f>'Total Sites'!B172</f>
        <v/>
      </c>
      <c r="C172" s="25">
        <f>IF(P_Density!C172&gt;Settings!$C$26,IF(Towers!C172*(Settings!$C$16/100)&lt;'Total Sites'!C172,('Total Sites'!C172-Towers!C172*(Settings!$C$16/100)),0),"-")</f>
        <v/>
      </c>
      <c r="D172" s="25">
        <f>IF(P_Density!D172&gt;Settings!$C$26,IF(Towers!D172*(Settings!$C$16/100)&lt;'Total Sites'!D172,('Total Sites'!D172-Towers!D172*(Settings!$C$16/100)),0),"-")</f>
        <v/>
      </c>
      <c r="E172" s="25">
        <f>IF(P_Density!E172&gt;Settings!$C$26,IF(Towers!E172*(Settings!$C$16/100)&lt;'Total Sites'!E172,('Total Sites'!E172-Towers!E172*(Settings!$C$16/100)),0),"-")</f>
        <v/>
      </c>
      <c r="F172" s="25">
        <f>IF(P_Density!F172&gt;Settings!$C$26,IF(Towers!F172*(Settings!$C$16/100)&lt;'Total Sites'!F172,('Total Sites'!F172-Towers!F172*(Settings!$C$16/100)),0),"-")</f>
        <v/>
      </c>
      <c r="G172" s="25">
        <f>IF(P_Density!G172&gt;Settings!$C$26,IF(Towers!G172*(Settings!$C$16/100)&lt;'Total Sites'!G172,('Total Sites'!G172-Towers!G172*(Settings!$C$16/100)),0),"-")</f>
        <v/>
      </c>
      <c r="H172" s="25">
        <f>IF(P_Density!H172&gt;Settings!$C$26,IF(Towers!H172*(Settings!$C$16/100)&lt;'Total Sites'!H172,('Total Sites'!H172-Towers!H172*(Settings!$C$16/100)),0),"-")</f>
        <v/>
      </c>
      <c r="I172" s="25">
        <f>IF(P_Density!I172&gt;Settings!$C$26,IF(Towers!I172*(Settings!$C$16/100)&lt;'Total Sites'!I172,('Total Sites'!I172-Towers!I172*(Settings!$C$16/100)),0),"-")</f>
        <v/>
      </c>
      <c r="J172" s="25">
        <f>IF(P_Density!J172&gt;Settings!$C$26,IF(Towers!J172*(Settings!$C$16/100)&lt;'Total Sites'!J172,('Total Sites'!J172-Towers!J172*(Settings!$C$16/100)),0),"-")</f>
        <v/>
      </c>
      <c r="K172" s="25">
        <f>IF(P_Density!K172&gt;Settings!$C$26,IF(Towers!K172*(Settings!$C$16/100)&lt;'Total Sites'!K172,('Total Sites'!K172-Towers!K172*(Settings!$C$16/100)),0),"-")</f>
        <v/>
      </c>
      <c r="L172" s="25">
        <f>IF(P_Density!L172&gt;Settings!$C$26,IF(Towers!L172*(Settings!$C$16/100)&lt;'Total Sites'!L172,('Total Sites'!L172-Towers!L172*(Settings!$C$16/100)),0),"-")</f>
        <v/>
      </c>
    </row>
    <row r="173">
      <c r="A173" s="16">
        <f>'Total Sites'!A173</f>
        <v/>
      </c>
      <c r="B173" s="16">
        <f>'Total Sites'!B173</f>
        <v/>
      </c>
      <c r="C173" s="25">
        <f>IF(P_Density!C173&gt;Settings!$C$26,IF(Towers!C173*(Settings!$C$16/100)&lt;'Total Sites'!C173,('Total Sites'!C173-Towers!C173*(Settings!$C$16/100)),0),"-")</f>
        <v/>
      </c>
      <c r="D173" s="25">
        <f>IF(P_Density!D173&gt;Settings!$C$26,IF(Towers!D173*(Settings!$C$16/100)&lt;'Total Sites'!D173,('Total Sites'!D173-Towers!D173*(Settings!$C$16/100)),0),"-")</f>
        <v/>
      </c>
      <c r="E173" s="25">
        <f>IF(P_Density!E173&gt;Settings!$C$26,IF(Towers!E173*(Settings!$C$16/100)&lt;'Total Sites'!E173,('Total Sites'!E173-Towers!E173*(Settings!$C$16/100)),0),"-")</f>
        <v/>
      </c>
      <c r="F173" s="25">
        <f>IF(P_Density!F173&gt;Settings!$C$26,IF(Towers!F173*(Settings!$C$16/100)&lt;'Total Sites'!F173,('Total Sites'!F173-Towers!F173*(Settings!$C$16/100)),0),"-")</f>
        <v/>
      </c>
      <c r="G173" s="25">
        <f>IF(P_Density!G173&gt;Settings!$C$26,IF(Towers!G173*(Settings!$C$16/100)&lt;'Total Sites'!G173,('Total Sites'!G173-Towers!G173*(Settings!$C$16/100)),0),"-")</f>
        <v/>
      </c>
      <c r="H173" s="25">
        <f>IF(P_Density!H173&gt;Settings!$C$26,IF(Towers!H173*(Settings!$C$16/100)&lt;'Total Sites'!H173,('Total Sites'!H173-Towers!H173*(Settings!$C$16/100)),0),"-")</f>
        <v/>
      </c>
      <c r="I173" s="25">
        <f>IF(P_Density!I173&gt;Settings!$C$26,IF(Towers!I173*(Settings!$C$16/100)&lt;'Total Sites'!I173,('Total Sites'!I173-Towers!I173*(Settings!$C$16/100)),0),"-")</f>
        <v/>
      </c>
      <c r="J173" s="25">
        <f>IF(P_Density!J173&gt;Settings!$C$26,IF(Towers!J173*(Settings!$C$16/100)&lt;'Total Sites'!J173,('Total Sites'!J173-Towers!J173*(Settings!$C$16/100)),0),"-")</f>
        <v/>
      </c>
      <c r="K173" s="25">
        <f>IF(P_Density!K173&gt;Settings!$C$26,IF(Towers!K173*(Settings!$C$16/100)&lt;'Total Sites'!K173,('Total Sites'!K173-Towers!K173*(Settings!$C$16/100)),0),"-")</f>
        <v/>
      </c>
      <c r="L173" s="25">
        <f>IF(P_Density!L173&gt;Settings!$C$26,IF(Towers!L173*(Settings!$C$16/100)&lt;'Total Sites'!L173,('Total Sites'!L173-Towers!L173*(Settings!$C$16/100)),0),"-")</f>
        <v/>
      </c>
    </row>
    <row r="174">
      <c r="A174" s="16">
        <f>'Total Sites'!A174</f>
        <v/>
      </c>
      <c r="B174" s="16">
        <f>'Total Sites'!B174</f>
        <v/>
      </c>
      <c r="C174" s="25">
        <f>IF(P_Density!C174&gt;Settings!$C$26,IF(Towers!C174*(Settings!$C$16/100)&lt;'Total Sites'!C174,('Total Sites'!C174-Towers!C174*(Settings!$C$16/100)),0),"-")</f>
        <v/>
      </c>
      <c r="D174" s="25">
        <f>IF(P_Density!D174&gt;Settings!$C$26,IF(Towers!D174*(Settings!$C$16/100)&lt;'Total Sites'!D174,('Total Sites'!D174-Towers!D174*(Settings!$C$16/100)),0),"-")</f>
        <v/>
      </c>
      <c r="E174" s="25">
        <f>IF(P_Density!E174&gt;Settings!$C$26,IF(Towers!E174*(Settings!$C$16/100)&lt;'Total Sites'!E174,('Total Sites'!E174-Towers!E174*(Settings!$C$16/100)),0),"-")</f>
        <v/>
      </c>
      <c r="F174" s="25">
        <f>IF(P_Density!F174&gt;Settings!$C$26,IF(Towers!F174*(Settings!$C$16/100)&lt;'Total Sites'!F174,('Total Sites'!F174-Towers!F174*(Settings!$C$16/100)),0),"-")</f>
        <v/>
      </c>
      <c r="G174" s="25">
        <f>IF(P_Density!G174&gt;Settings!$C$26,IF(Towers!G174*(Settings!$C$16/100)&lt;'Total Sites'!G174,('Total Sites'!G174-Towers!G174*(Settings!$C$16/100)),0),"-")</f>
        <v/>
      </c>
      <c r="H174" s="25">
        <f>IF(P_Density!H174&gt;Settings!$C$26,IF(Towers!H174*(Settings!$C$16/100)&lt;'Total Sites'!H174,('Total Sites'!H174-Towers!H174*(Settings!$C$16/100)),0),"-")</f>
        <v/>
      </c>
      <c r="I174" s="25">
        <f>IF(P_Density!I174&gt;Settings!$C$26,IF(Towers!I174*(Settings!$C$16/100)&lt;'Total Sites'!I174,('Total Sites'!I174-Towers!I174*(Settings!$C$16/100)),0),"-")</f>
        <v/>
      </c>
      <c r="J174" s="25">
        <f>IF(P_Density!J174&gt;Settings!$C$26,IF(Towers!J174*(Settings!$C$16/100)&lt;'Total Sites'!J174,('Total Sites'!J174-Towers!J174*(Settings!$C$16/100)),0),"-")</f>
        <v/>
      </c>
      <c r="K174" s="25">
        <f>IF(P_Density!K174&gt;Settings!$C$26,IF(Towers!K174*(Settings!$C$16/100)&lt;'Total Sites'!K174,('Total Sites'!K174-Towers!K174*(Settings!$C$16/100)),0),"-")</f>
        <v/>
      </c>
      <c r="L174" s="25">
        <f>IF(P_Density!L174&gt;Settings!$C$26,IF(Towers!L174*(Settings!$C$16/100)&lt;'Total Sites'!L174,('Total Sites'!L174-Towers!L174*(Settings!$C$16/100)),0),"-")</f>
        <v/>
      </c>
    </row>
    <row r="175">
      <c r="A175" s="16">
        <f>'Total Sites'!A175</f>
        <v/>
      </c>
      <c r="B175" s="16">
        <f>'Total Sites'!B175</f>
        <v/>
      </c>
      <c r="C175" s="25">
        <f>IF(P_Density!C175&gt;Settings!$C$26,IF(Towers!C175*(Settings!$C$16/100)&lt;'Total Sites'!C175,('Total Sites'!C175-Towers!C175*(Settings!$C$16/100)),0),"-")</f>
        <v/>
      </c>
      <c r="D175" s="25">
        <f>IF(P_Density!D175&gt;Settings!$C$26,IF(Towers!D175*(Settings!$C$16/100)&lt;'Total Sites'!D175,('Total Sites'!D175-Towers!D175*(Settings!$C$16/100)),0),"-")</f>
        <v/>
      </c>
      <c r="E175" s="25">
        <f>IF(P_Density!E175&gt;Settings!$C$26,IF(Towers!E175*(Settings!$C$16/100)&lt;'Total Sites'!E175,('Total Sites'!E175-Towers!E175*(Settings!$C$16/100)),0),"-")</f>
        <v/>
      </c>
      <c r="F175" s="25">
        <f>IF(P_Density!F175&gt;Settings!$C$26,IF(Towers!F175*(Settings!$C$16/100)&lt;'Total Sites'!F175,('Total Sites'!F175-Towers!F175*(Settings!$C$16/100)),0),"-")</f>
        <v/>
      </c>
      <c r="G175" s="25">
        <f>IF(P_Density!G175&gt;Settings!$C$26,IF(Towers!G175*(Settings!$C$16/100)&lt;'Total Sites'!G175,('Total Sites'!G175-Towers!G175*(Settings!$C$16/100)),0),"-")</f>
        <v/>
      </c>
      <c r="H175" s="25">
        <f>IF(P_Density!H175&gt;Settings!$C$26,IF(Towers!H175*(Settings!$C$16/100)&lt;'Total Sites'!H175,('Total Sites'!H175-Towers!H175*(Settings!$C$16/100)),0),"-")</f>
        <v/>
      </c>
      <c r="I175" s="25">
        <f>IF(P_Density!I175&gt;Settings!$C$26,IF(Towers!I175*(Settings!$C$16/100)&lt;'Total Sites'!I175,('Total Sites'!I175-Towers!I175*(Settings!$C$16/100)),0),"-")</f>
        <v/>
      </c>
      <c r="J175" s="25">
        <f>IF(P_Density!J175&gt;Settings!$C$26,IF(Towers!J175*(Settings!$C$16/100)&lt;'Total Sites'!J175,('Total Sites'!J175-Towers!J175*(Settings!$C$16/100)),0),"-")</f>
        <v/>
      </c>
      <c r="K175" s="25">
        <f>IF(P_Density!K175&gt;Settings!$C$26,IF(Towers!K175*(Settings!$C$16/100)&lt;'Total Sites'!K175,('Total Sites'!K175-Towers!K175*(Settings!$C$16/100)),0),"-")</f>
        <v/>
      </c>
      <c r="L175" s="25">
        <f>IF(P_Density!L175&gt;Settings!$C$26,IF(Towers!L175*(Settings!$C$16/100)&lt;'Total Sites'!L175,('Total Sites'!L175-Towers!L175*(Settings!$C$16/100)),0),"-")</f>
        <v/>
      </c>
    </row>
    <row r="176">
      <c r="A176" s="16">
        <f>'Total Sites'!A176</f>
        <v/>
      </c>
      <c r="B176" s="16">
        <f>'Total Sites'!B176</f>
        <v/>
      </c>
      <c r="C176" s="25">
        <f>IF(P_Density!C176&gt;Settings!$C$26,IF(Towers!C176*(Settings!$C$16/100)&lt;'Total Sites'!C176,('Total Sites'!C176-Towers!C176*(Settings!$C$16/100)),0),"-")</f>
        <v/>
      </c>
      <c r="D176" s="25">
        <f>IF(P_Density!D176&gt;Settings!$C$26,IF(Towers!D176*(Settings!$C$16/100)&lt;'Total Sites'!D176,('Total Sites'!D176-Towers!D176*(Settings!$C$16/100)),0),"-")</f>
        <v/>
      </c>
      <c r="E176" s="25">
        <f>IF(P_Density!E176&gt;Settings!$C$26,IF(Towers!E176*(Settings!$C$16/100)&lt;'Total Sites'!E176,('Total Sites'!E176-Towers!E176*(Settings!$C$16/100)),0),"-")</f>
        <v/>
      </c>
      <c r="F176" s="25">
        <f>IF(P_Density!F176&gt;Settings!$C$26,IF(Towers!F176*(Settings!$C$16/100)&lt;'Total Sites'!F176,('Total Sites'!F176-Towers!F176*(Settings!$C$16/100)),0),"-")</f>
        <v/>
      </c>
      <c r="G176" s="25">
        <f>IF(P_Density!G176&gt;Settings!$C$26,IF(Towers!G176*(Settings!$C$16/100)&lt;'Total Sites'!G176,('Total Sites'!G176-Towers!G176*(Settings!$C$16/100)),0),"-")</f>
        <v/>
      </c>
      <c r="H176" s="25">
        <f>IF(P_Density!H176&gt;Settings!$C$26,IF(Towers!H176*(Settings!$C$16/100)&lt;'Total Sites'!H176,('Total Sites'!H176-Towers!H176*(Settings!$C$16/100)),0),"-")</f>
        <v/>
      </c>
      <c r="I176" s="25">
        <f>IF(P_Density!I176&gt;Settings!$C$26,IF(Towers!I176*(Settings!$C$16/100)&lt;'Total Sites'!I176,('Total Sites'!I176-Towers!I176*(Settings!$C$16/100)),0),"-")</f>
        <v/>
      </c>
      <c r="J176" s="25">
        <f>IF(P_Density!J176&gt;Settings!$C$26,IF(Towers!J176*(Settings!$C$16/100)&lt;'Total Sites'!J176,('Total Sites'!J176-Towers!J176*(Settings!$C$16/100)),0),"-")</f>
        <v/>
      </c>
      <c r="K176" s="25">
        <f>IF(P_Density!K176&gt;Settings!$C$26,IF(Towers!K176*(Settings!$C$16/100)&lt;'Total Sites'!K176,('Total Sites'!K176-Towers!K176*(Settings!$C$16/100)),0),"-")</f>
        <v/>
      </c>
      <c r="L176" s="25">
        <f>IF(P_Density!L176&gt;Settings!$C$26,IF(Towers!L176*(Settings!$C$16/100)&lt;'Total Sites'!L176,('Total Sites'!L176-Towers!L176*(Settings!$C$16/100)),0),"-")</f>
        <v/>
      </c>
    </row>
    <row r="177">
      <c r="A177" s="16">
        <f>'Total Sites'!A177</f>
        <v/>
      </c>
      <c r="B177" s="16">
        <f>'Total Sites'!B177</f>
        <v/>
      </c>
      <c r="C177" s="25">
        <f>IF(P_Density!C177&gt;Settings!$C$26,IF(Towers!C177*(Settings!$C$16/100)&lt;'Total Sites'!C177,('Total Sites'!C177-Towers!C177*(Settings!$C$16/100)),0),"-")</f>
        <v/>
      </c>
      <c r="D177" s="25">
        <f>IF(P_Density!D177&gt;Settings!$C$26,IF(Towers!D177*(Settings!$C$16/100)&lt;'Total Sites'!D177,('Total Sites'!D177-Towers!D177*(Settings!$C$16/100)),0),"-")</f>
        <v/>
      </c>
      <c r="E177" s="25">
        <f>IF(P_Density!E177&gt;Settings!$C$26,IF(Towers!E177*(Settings!$C$16/100)&lt;'Total Sites'!E177,('Total Sites'!E177-Towers!E177*(Settings!$C$16/100)),0),"-")</f>
        <v/>
      </c>
      <c r="F177" s="25">
        <f>IF(P_Density!F177&gt;Settings!$C$26,IF(Towers!F177*(Settings!$C$16/100)&lt;'Total Sites'!F177,('Total Sites'!F177-Towers!F177*(Settings!$C$16/100)),0),"-")</f>
        <v/>
      </c>
      <c r="G177" s="25">
        <f>IF(P_Density!G177&gt;Settings!$C$26,IF(Towers!G177*(Settings!$C$16/100)&lt;'Total Sites'!G177,('Total Sites'!G177-Towers!G177*(Settings!$C$16/100)),0),"-")</f>
        <v/>
      </c>
      <c r="H177" s="25">
        <f>IF(P_Density!H177&gt;Settings!$C$26,IF(Towers!H177*(Settings!$C$16/100)&lt;'Total Sites'!H177,('Total Sites'!H177-Towers!H177*(Settings!$C$16/100)),0),"-")</f>
        <v/>
      </c>
      <c r="I177" s="25">
        <f>IF(P_Density!I177&gt;Settings!$C$26,IF(Towers!I177*(Settings!$C$16/100)&lt;'Total Sites'!I177,('Total Sites'!I177-Towers!I177*(Settings!$C$16/100)),0),"-")</f>
        <v/>
      </c>
      <c r="J177" s="25">
        <f>IF(P_Density!J177&gt;Settings!$C$26,IF(Towers!J177*(Settings!$C$16/100)&lt;'Total Sites'!J177,('Total Sites'!J177-Towers!J177*(Settings!$C$16/100)),0),"-")</f>
        <v/>
      </c>
      <c r="K177" s="25">
        <f>IF(P_Density!K177&gt;Settings!$C$26,IF(Towers!K177*(Settings!$C$16/100)&lt;'Total Sites'!K177,('Total Sites'!K177-Towers!K177*(Settings!$C$16/100)),0),"-")</f>
        <v/>
      </c>
      <c r="L177" s="25">
        <f>IF(P_Density!L177&gt;Settings!$C$26,IF(Towers!L177*(Settings!$C$16/100)&lt;'Total Sites'!L177,('Total Sites'!L177-Towers!L177*(Settings!$C$16/100)),0),"-")</f>
        <v/>
      </c>
    </row>
    <row r="178">
      <c r="A178" s="16">
        <f>'Total Sites'!A178</f>
        <v/>
      </c>
      <c r="B178" s="16">
        <f>'Total Sites'!B178</f>
        <v/>
      </c>
      <c r="C178" s="25">
        <f>IF(P_Density!C178&gt;Settings!$C$26,IF(Towers!C178*(Settings!$C$16/100)&lt;'Total Sites'!C178,('Total Sites'!C178-Towers!C178*(Settings!$C$16/100)),0),"-")</f>
        <v/>
      </c>
      <c r="D178" s="25">
        <f>IF(P_Density!D178&gt;Settings!$C$26,IF(Towers!D178*(Settings!$C$16/100)&lt;'Total Sites'!D178,('Total Sites'!D178-Towers!D178*(Settings!$C$16/100)),0),"-")</f>
        <v/>
      </c>
      <c r="E178" s="25">
        <f>IF(P_Density!E178&gt;Settings!$C$26,IF(Towers!E178*(Settings!$C$16/100)&lt;'Total Sites'!E178,('Total Sites'!E178-Towers!E178*(Settings!$C$16/100)),0),"-")</f>
        <v/>
      </c>
      <c r="F178" s="25">
        <f>IF(P_Density!F178&gt;Settings!$C$26,IF(Towers!F178*(Settings!$C$16/100)&lt;'Total Sites'!F178,('Total Sites'!F178-Towers!F178*(Settings!$C$16/100)),0),"-")</f>
        <v/>
      </c>
      <c r="G178" s="25">
        <f>IF(P_Density!G178&gt;Settings!$C$26,IF(Towers!G178*(Settings!$C$16/100)&lt;'Total Sites'!G178,('Total Sites'!G178-Towers!G178*(Settings!$C$16/100)),0),"-")</f>
        <v/>
      </c>
      <c r="H178" s="25">
        <f>IF(P_Density!H178&gt;Settings!$C$26,IF(Towers!H178*(Settings!$C$16/100)&lt;'Total Sites'!H178,('Total Sites'!H178-Towers!H178*(Settings!$C$16/100)),0),"-")</f>
        <v/>
      </c>
      <c r="I178" s="25">
        <f>IF(P_Density!I178&gt;Settings!$C$26,IF(Towers!I178*(Settings!$C$16/100)&lt;'Total Sites'!I178,('Total Sites'!I178-Towers!I178*(Settings!$C$16/100)),0),"-")</f>
        <v/>
      </c>
      <c r="J178" s="25">
        <f>IF(P_Density!J178&gt;Settings!$C$26,IF(Towers!J178*(Settings!$C$16/100)&lt;'Total Sites'!J178,('Total Sites'!J178-Towers!J178*(Settings!$C$16/100)),0),"-")</f>
        <v/>
      </c>
      <c r="K178" s="25">
        <f>IF(P_Density!K178&gt;Settings!$C$26,IF(Towers!K178*(Settings!$C$16/100)&lt;'Total Sites'!K178,('Total Sites'!K178-Towers!K178*(Settings!$C$16/100)),0),"-")</f>
        <v/>
      </c>
      <c r="L178" s="25">
        <f>IF(P_Density!L178&gt;Settings!$C$26,IF(Towers!L178*(Settings!$C$16/100)&lt;'Total Sites'!L178,('Total Sites'!L178-Towers!L178*(Settings!$C$16/100)),0),"-")</f>
        <v/>
      </c>
    </row>
    <row r="179">
      <c r="A179" s="16">
        <f>'Total Sites'!A179</f>
        <v/>
      </c>
      <c r="B179" s="16">
        <f>'Total Sites'!B179</f>
        <v/>
      </c>
      <c r="C179" s="25">
        <f>IF(P_Density!C179&gt;Settings!$C$26,IF(Towers!C179*(Settings!$C$16/100)&lt;'Total Sites'!C179,('Total Sites'!C179-Towers!C179*(Settings!$C$16/100)),0),"-")</f>
        <v/>
      </c>
      <c r="D179" s="25">
        <f>IF(P_Density!D179&gt;Settings!$C$26,IF(Towers!D179*(Settings!$C$16/100)&lt;'Total Sites'!D179,('Total Sites'!D179-Towers!D179*(Settings!$C$16/100)),0),"-")</f>
        <v/>
      </c>
      <c r="E179" s="25">
        <f>IF(P_Density!E179&gt;Settings!$C$26,IF(Towers!E179*(Settings!$C$16/100)&lt;'Total Sites'!E179,('Total Sites'!E179-Towers!E179*(Settings!$C$16/100)),0),"-")</f>
        <v/>
      </c>
      <c r="F179" s="25">
        <f>IF(P_Density!F179&gt;Settings!$C$26,IF(Towers!F179*(Settings!$C$16/100)&lt;'Total Sites'!F179,('Total Sites'!F179-Towers!F179*(Settings!$C$16/100)),0),"-")</f>
        <v/>
      </c>
      <c r="G179" s="25">
        <f>IF(P_Density!G179&gt;Settings!$C$26,IF(Towers!G179*(Settings!$C$16/100)&lt;'Total Sites'!G179,('Total Sites'!G179-Towers!G179*(Settings!$C$16/100)),0),"-")</f>
        <v/>
      </c>
      <c r="H179" s="25">
        <f>IF(P_Density!H179&gt;Settings!$C$26,IF(Towers!H179*(Settings!$C$16/100)&lt;'Total Sites'!H179,('Total Sites'!H179-Towers!H179*(Settings!$C$16/100)),0),"-")</f>
        <v/>
      </c>
      <c r="I179" s="25">
        <f>IF(P_Density!I179&gt;Settings!$C$26,IF(Towers!I179*(Settings!$C$16/100)&lt;'Total Sites'!I179,('Total Sites'!I179-Towers!I179*(Settings!$C$16/100)),0),"-")</f>
        <v/>
      </c>
      <c r="J179" s="25">
        <f>IF(P_Density!J179&gt;Settings!$C$26,IF(Towers!J179*(Settings!$C$16/100)&lt;'Total Sites'!J179,('Total Sites'!J179-Towers!J179*(Settings!$C$16/100)),0),"-")</f>
        <v/>
      </c>
      <c r="K179" s="25">
        <f>IF(P_Density!K179&gt;Settings!$C$26,IF(Towers!K179*(Settings!$C$16/100)&lt;'Total Sites'!K179,('Total Sites'!K179-Towers!K179*(Settings!$C$16/100)),0),"-")</f>
        <v/>
      </c>
      <c r="L179" s="25">
        <f>IF(P_Density!L179&gt;Settings!$C$26,IF(Towers!L179*(Settings!$C$16/100)&lt;'Total Sites'!L179,('Total Sites'!L179-Towers!L179*(Settings!$C$16/100)),0),"-")</f>
        <v/>
      </c>
    </row>
    <row r="180">
      <c r="A180" s="16">
        <f>'Total Sites'!A180</f>
        <v/>
      </c>
      <c r="B180" s="16">
        <f>'Total Sites'!B180</f>
        <v/>
      </c>
      <c r="C180" s="25">
        <f>IF(P_Density!C180&gt;Settings!$C$26,IF(Towers!C180*(Settings!$C$16/100)&lt;'Total Sites'!C180,('Total Sites'!C180-Towers!C180*(Settings!$C$16/100)),0),"-")</f>
        <v/>
      </c>
      <c r="D180" s="25">
        <f>IF(P_Density!D180&gt;Settings!$C$26,IF(Towers!D180*(Settings!$C$16/100)&lt;'Total Sites'!D180,('Total Sites'!D180-Towers!D180*(Settings!$C$16/100)),0),"-")</f>
        <v/>
      </c>
      <c r="E180" s="25">
        <f>IF(P_Density!E180&gt;Settings!$C$26,IF(Towers!E180*(Settings!$C$16/100)&lt;'Total Sites'!E180,('Total Sites'!E180-Towers!E180*(Settings!$C$16/100)),0),"-")</f>
        <v/>
      </c>
      <c r="F180" s="25">
        <f>IF(P_Density!F180&gt;Settings!$C$26,IF(Towers!F180*(Settings!$C$16/100)&lt;'Total Sites'!F180,('Total Sites'!F180-Towers!F180*(Settings!$C$16/100)),0),"-")</f>
        <v/>
      </c>
      <c r="G180" s="25">
        <f>IF(P_Density!G180&gt;Settings!$C$26,IF(Towers!G180*(Settings!$C$16/100)&lt;'Total Sites'!G180,('Total Sites'!G180-Towers!G180*(Settings!$C$16/100)),0),"-")</f>
        <v/>
      </c>
      <c r="H180" s="25">
        <f>IF(P_Density!H180&gt;Settings!$C$26,IF(Towers!H180*(Settings!$C$16/100)&lt;'Total Sites'!H180,('Total Sites'!H180-Towers!H180*(Settings!$C$16/100)),0),"-")</f>
        <v/>
      </c>
      <c r="I180" s="25">
        <f>IF(P_Density!I180&gt;Settings!$C$26,IF(Towers!I180*(Settings!$C$16/100)&lt;'Total Sites'!I180,('Total Sites'!I180-Towers!I180*(Settings!$C$16/100)),0),"-")</f>
        <v/>
      </c>
      <c r="J180" s="25">
        <f>IF(P_Density!J180&gt;Settings!$C$26,IF(Towers!J180*(Settings!$C$16/100)&lt;'Total Sites'!J180,('Total Sites'!J180-Towers!J180*(Settings!$C$16/100)),0),"-")</f>
        <v/>
      </c>
      <c r="K180" s="25">
        <f>IF(P_Density!K180&gt;Settings!$C$26,IF(Towers!K180*(Settings!$C$16/100)&lt;'Total Sites'!K180,('Total Sites'!K180-Towers!K180*(Settings!$C$16/100)),0),"-")</f>
        <v/>
      </c>
      <c r="L180" s="25">
        <f>IF(P_Density!L180&gt;Settings!$C$26,IF(Towers!L180*(Settings!$C$16/100)&lt;'Total Sites'!L180,('Total Sites'!L180-Towers!L180*(Settings!$C$16/100)),0),"-")</f>
        <v/>
      </c>
    </row>
    <row r="181">
      <c r="A181" s="16">
        <f>'Total Sites'!A181</f>
        <v/>
      </c>
      <c r="B181" s="16">
        <f>'Total Sites'!B181</f>
        <v/>
      </c>
      <c r="C181" s="25">
        <f>IF(P_Density!C181&gt;Settings!$C$26,IF(Towers!C181*(Settings!$C$16/100)&lt;'Total Sites'!C181,('Total Sites'!C181-Towers!C181*(Settings!$C$16/100)),0),"-")</f>
        <v/>
      </c>
      <c r="D181" s="25">
        <f>IF(P_Density!D181&gt;Settings!$C$26,IF(Towers!D181*(Settings!$C$16/100)&lt;'Total Sites'!D181,('Total Sites'!D181-Towers!D181*(Settings!$C$16/100)),0),"-")</f>
        <v/>
      </c>
      <c r="E181" s="25">
        <f>IF(P_Density!E181&gt;Settings!$C$26,IF(Towers!E181*(Settings!$C$16/100)&lt;'Total Sites'!E181,('Total Sites'!E181-Towers!E181*(Settings!$C$16/100)),0),"-")</f>
        <v/>
      </c>
      <c r="F181" s="25">
        <f>IF(P_Density!F181&gt;Settings!$C$26,IF(Towers!F181*(Settings!$C$16/100)&lt;'Total Sites'!F181,('Total Sites'!F181-Towers!F181*(Settings!$C$16/100)),0),"-")</f>
        <v/>
      </c>
      <c r="G181" s="25">
        <f>IF(P_Density!G181&gt;Settings!$C$26,IF(Towers!G181*(Settings!$C$16/100)&lt;'Total Sites'!G181,('Total Sites'!G181-Towers!G181*(Settings!$C$16/100)),0),"-")</f>
        <v/>
      </c>
      <c r="H181" s="25">
        <f>IF(P_Density!H181&gt;Settings!$C$26,IF(Towers!H181*(Settings!$C$16/100)&lt;'Total Sites'!H181,('Total Sites'!H181-Towers!H181*(Settings!$C$16/100)),0),"-")</f>
        <v/>
      </c>
      <c r="I181" s="25">
        <f>IF(P_Density!I181&gt;Settings!$C$26,IF(Towers!I181*(Settings!$C$16/100)&lt;'Total Sites'!I181,('Total Sites'!I181-Towers!I181*(Settings!$C$16/100)),0),"-")</f>
        <v/>
      </c>
      <c r="J181" s="25">
        <f>IF(P_Density!J181&gt;Settings!$C$26,IF(Towers!J181*(Settings!$C$16/100)&lt;'Total Sites'!J181,('Total Sites'!J181-Towers!J181*(Settings!$C$16/100)),0),"-")</f>
        <v/>
      </c>
      <c r="K181" s="25">
        <f>IF(P_Density!K181&gt;Settings!$C$26,IF(Towers!K181*(Settings!$C$16/100)&lt;'Total Sites'!K181,('Total Sites'!K181-Towers!K181*(Settings!$C$16/100)),0),"-")</f>
        <v/>
      </c>
      <c r="L181" s="25">
        <f>IF(P_Density!L181&gt;Settings!$C$26,IF(Towers!L181*(Settings!$C$16/100)&lt;'Total Sites'!L181,('Total Sites'!L181-Towers!L181*(Settings!$C$16/100)),0),"-")</f>
        <v/>
      </c>
    </row>
    <row r="182">
      <c r="A182" s="16">
        <f>'Total Sites'!A182</f>
        <v/>
      </c>
      <c r="B182" s="16">
        <f>'Total Sites'!B182</f>
        <v/>
      </c>
      <c r="C182" s="25">
        <f>IF(P_Density!C182&gt;Settings!$C$26,IF(Towers!C182*(Settings!$C$16/100)&lt;'Total Sites'!C182,('Total Sites'!C182-Towers!C182*(Settings!$C$16/100)),0),"-")</f>
        <v/>
      </c>
      <c r="D182" s="25">
        <f>IF(P_Density!D182&gt;Settings!$C$26,IF(Towers!D182*(Settings!$C$16/100)&lt;'Total Sites'!D182,('Total Sites'!D182-Towers!D182*(Settings!$C$16/100)),0),"-")</f>
        <v/>
      </c>
      <c r="E182" s="25">
        <f>IF(P_Density!E182&gt;Settings!$C$26,IF(Towers!E182*(Settings!$C$16/100)&lt;'Total Sites'!E182,('Total Sites'!E182-Towers!E182*(Settings!$C$16/100)),0),"-")</f>
        <v/>
      </c>
      <c r="F182" s="25">
        <f>IF(P_Density!F182&gt;Settings!$C$26,IF(Towers!F182*(Settings!$C$16/100)&lt;'Total Sites'!F182,('Total Sites'!F182-Towers!F182*(Settings!$C$16/100)),0),"-")</f>
        <v/>
      </c>
      <c r="G182" s="25">
        <f>IF(P_Density!G182&gt;Settings!$C$26,IF(Towers!G182*(Settings!$C$16/100)&lt;'Total Sites'!G182,('Total Sites'!G182-Towers!G182*(Settings!$C$16/100)),0),"-")</f>
        <v/>
      </c>
      <c r="H182" s="25">
        <f>IF(P_Density!H182&gt;Settings!$C$26,IF(Towers!H182*(Settings!$C$16/100)&lt;'Total Sites'!H182,('Total Sites'!H182-Towers!H182*(Settings!$C$16/100)),0),"-")</f>
        <v/>
      </c>
      <c r="I182" s="25">
        <f>IF(P_Density!I182&gt;Settings!$C$26,IF(Towers!I182*(Settings!$C$16/100)&lt;'Total Sites'!I182,('Total Sites'!I182-Towers!I182*(Settings!$C$16/100)),0),"-")</f>
        <v/>
      </c>
      <c r="J182" s="25">
        <f>IF(P_Density!J182&gt;Settings!$C$26,IF(Towers!J182*(Settings!$C$16/100)&lt;'Total Sites'!J182,('Total Sites'!J182-Towers!J182*(Settings!$C$16/100)),0),"-")</f>
        <v/>
      </c>
      <c r="K182" s="25">
        <f>IF(P_Density!K182&gt;Settings!$C$26,IF(Towers!K182*(Settings!$C$16/100)&lt;'Total Sites'!K182,('Total Sites'!K182-Towers!K182*(Settings!$C$16/100)),0),"-")</f>
        <v/>
      </c>
      <c r="L182" s="25">
        <f>IF(P_Density!L182&gt;Settings!$C$26,IF(Towers!L182*(Settings!$C$16/100)&lt;'Total Sites'!L182,('Total Sites'!L182-Towers!L182*(Settings!$C$16/100)),0),"-")</f>
        <v/>
      </c>
    </row>
    <row r="183">
      <c r="A183" s="16">
        <f>'Total Sites'!A183</f>
        <v/>
      </c>
      <c r="B183" s="16">
        <f>'Total Sites'!B183</f>
        <v/>
      </c>
      <c r="C183" s="25">
        <f>IF(P_Density!C183&gt;Settings!$C$26,IF(Towers!C183*(Settings!$C$16/100)&lt;'Total Sites'!C183,('Total Sites'!C183-Towers!C183*(Settings!$C$16/100)),0),"-")</f>
        <v/>
      </c>
      <c r="D183" s="25">
        <f>IF(P_Density!D183&gt;Settings!$C$26,IF(Towers!D183*(Settings!$C$16/100)&lt;'Total Sites'!D183,('Total Sites'!D183-Towers!D183*(Settings!$C$16/100)),0),"-")</f>
        <v/>
      </c>
      <c r="E183" s="25">
        <f>IF(P_Density!E183&gt;Settings!$C$26,IF(Towers!E183*(Settings!$C$16/100)&lt;'Total Sites'!E183,('Total Sites'!E183-Towers!E183*(Settings!$C$16/100)),0),"-")</f>
        <v/>
      </c>
      <c r="F183" s="25">
        <f>IF(P_Density!F183&gt;Settings!$C$26,IF(Towers!F183*(Settings!$C$16/100)&lt;'Total Sites'!F183,('Total Sites'!F183-Towers!F183*(Settings!$C$16/100)),0),"-")</f>
        <v/>
      </c>
      <c r="G183" s="25">
        <f>IF(P_Density!G183&gt;Settings!$C$26,IF(Towers!G183*(Settings!$C$16/100)&lt;'Total Sites'!G183,('Total Sites'!G183-Towers!G183*(Settings!$C$16/100)),0),"-")</f>
        <v/>
      </c>
      <c r="H183" s="25">
        <f>IF(P_Density!H183&gt;Settings!$C$26,IF(Towers!H183*(Settings!$C$16/100)&lt;'Total Sites'!H183,('Total Sites'!H183-Towers!H183*(Settings!$C$16/100)),0),"-")</f>
        <v/>
      </c>
      <c r="I183" s="25">
        <f>IF(P_Density!I183&gt;Settings!$C$26,IF(Towers!I183*(Settings!$C$16/100)&lt;'Total Sites'!I183,('Total Sites'!I183-Towers!I183*(Settings!$C$16/100)),0),"-")</f>
        <v/>
      </c>
      <c r="J183" s="25">
        <f>IF(P_Density!J183&gt;Settings!$C$26,IF(Towers!J183*(Settings!$C$16/100)&lt;'Total Sites'!J183,('Total Sites'!J183-Towers!J183*(Settings!$C$16/100)),0),"-")</f>
        <v/>
      </c>
      <c r="K183" s="25">
        <f>IF(P_Density!K183&gt;Settings!$C$26,IF(Towers!K183*(Settings!$C$16/100)&lt;'Total Sites'!K183,('Total Sites'!K183-Towers!K183*(Settings!$C$16/100)),0),"-")</f>
        <v/>
      </c>
      <c r="L183" s="25">
        <f>IF(P_Density!L183&gt;Settings!$C$26,IF(Towers!L183*(Settings!$C$16/100)&lt;'Total Sites'!L183,('Total Sites'!L183-Towers!L183*(Settings!$C$16/100)),0),"-")</f>
        <v/>
      </c>
    </row>
    <row r="184">
      <c r="A184" s="16">
        <f>'Total Sites'!A184</f>
        <v/>
      </c>
      <c r="B184" s="16">
        <f>'Total Sites'!B184</f>
        <v/>
      </c>
      <c r="C184" s="25">
        <f>IF(P_Density!C184&gt;Settings!$C$26,IF(Towers!C184*(Settings!$C$16/100)&lt;'Total Sites'!C184,('Total Sites'!C184-Towers!C184*(Settings!$C$16/100)),0),"-")</f>
        <v/>
      </c>
      <c r="D184" s="25">
        <f>IF(P_Density!D184&gt;Settings!$C$26,IF(Towers!D184*(Settings!$C$16/100)&lt;'Total Sites'!D184,('Total Sites'!D184-Towers!D184*(Settings!$C$16/100)),0),"-")</f>
        <v/>
      </c>
      <c r="E184" s="25">
        <f>IF(P_Density!E184&gt;Settings!$C$26,IF(Towers!E184*(Settings!$C$16/100)&lt;'Total Sites'!E184,('Total Sites'!E184-Towers!E184*(Settings!$C$16/100)),0),"-")</f>
        <v/>
      </c>
      <c r="F184" s="25">
        <f>IF(P_Density!F184&gt;Settings!$C$26,IF(Towers!F184*(Settings!$C$16/100)&lt;'Total Sites'!F184,('Total Sites'!F184-Towers!F184*(Settings!$C$16/100)),0),"-")</f>
        <v/>
      </c>
      <c r="G184" s="25">
        <f>IF(P_Density!G184&gt;Settings!$C$26,IF(Towers!G184*(Settings!$C$16/100)&lt;'Total Sites'!G184,('Total Sites'!G184-Towers!G184*(Settings!$C$16/100)),0),"-")</f>
        <v/>
      </c>
      <c r="H184" s="25">
        <f>IF(P_Density!H184&gt;Settings!$C$26,IF(Towers!H184*(Settings!$C$16/100)&lt;'Total Sites'!H184,('Total Sites'!H184-Towers!H184*(Settings!$C$16/100)),0),"-")</f>
        <v/>
      </c>
      <c r="I184" s="25">
        <f>IF(P_Density!I184&gt;Settings!$C$26,IF(Towers!I184*(Settings!$C$16/100)&lt;'Total Sites'!I184,('Total Sites'!I184-Towers!I184*(Settings!$C$16/100)),0),"-")</f>
        <v/>
      </c>
      <c r="J184" s="25">
        <f>IF(P_Density!J184&gt;Settings!$C$26,IF(Towers!J184*(Settings!$C$16/100)&lt;'Total Sites'!J184,('Total Sites'!J184-Towers!J184*(Settings!$C$16/100)),0),"-")</f>
        <v/>
      </c>
      <c r="K184" s="25">
        <f>IF(P_Density!K184&gt;Settings!$C$26,IF(Towers!K184*(Settings!$C$16/100)&lt;'Total Sites'!K184,('Total Sites'!K184-Towers!K184*(Settings!$C$16/100)),0),"-")</f>
        <v/>
      </c>
      <c r="L184" s="25">
        <f>IF(P_Density!L184&gt;Settings!$C$26,IF(Towers!L184*(Settings!$C$16/100)&lt;'Total Sites'!L184,('Total Sites'!L184-Towers!L184*(Settings!$C$16/100)),0),"-")</f>
        <v/>
      </c>
    </row>
    <row r="185">
      <c r="A185" s="16">
        <f>'Total Sites'!A185</f>
        <v/>
      </c>
      <c r="B185" s="16">
        <f>'Total Sites'!B185</f>
        <v/>
      </c>
      <c r="C185" s="25">
        <f>IF(P_Density!C185&gt;Settings!$C$26,IF(Towers!C185*(Settings!$C$16/100)&lt;'Total Sites'!C185,('Total Sites'!C185-Towers!C185*(Settings!$C$16/100)),0),"-")</f>
        <v/>
      </c>
      <c r="D185" s="25">
        <f>IF(P_Density!D185&gt;Settings!$C$26,IF(Towers!D185*(Settings!$C$16/100)&lt;'Total Sites'!D185,('Total Sites'!D185-Towers!D185*(Settings!$C$16/100)),0),"-")</f>
        <v/>
      </c>
      <c r="E185" s="25">
        <f>IF(P_Density!E185&gt;Settings!$C$26,IF(Towers!E185*(Settings!$C$16/100)&lt;'Total Sites'!E185,('Total Sites'!E185-Towers!E185*(Settings!$C$16/100)),0),"-")</f>
        <v/>
      </c>
      <c r="F185" s="25">
        <f>IF(P_Density!F185&gt;Settings!$C$26,IF(Towers!F185*(Settings!$C$16/100)&lt;'Total Sites'!F185,('Total Sites'!F185-Towers!F185*(Settings!$C$16/100)),0),"-")</f>
        <v/>
      </c>
      <c r="G185" s="25">
        <f>IF(P_Density!G185&gt;Settings!$C$26,IF(Towers!G185*(Settings!$C$16/100)&lt;'Total Sites'!G185,('Total Sites'!G185-Towers!G185*(Settings!$C$16/100)),0),"-")</f>
        <v/>
      </c>
      <c r="H185" s="25">
        <f>IF(P_Density!H185&gt;Settings!$C$26,IF(Towers!H185*(Settings!$C$16/100)&lt;'Total Sites'!H185,('Total Sites'!H185-Towers!H185*(Settings!$C$16/100)),0),"-")</f>
        <v/>
      </c>
      <c r="I185" s="25">
        <f>IF(P_Density!I185&gt;Settings!$C$26,IF(Towers!I185*(Settings!$C$16/100)&lt;'Total Sites'!I185,('Total Sites'!I185-Towers!I185*(Settings!$C$16/100)),0),"-")</f>
        <v/>
      </c>
      <c r="J185" s="25">
        <f>IF(P_Density!J185&gt;Settings!$C$26,IF(Towers!J185*(Settings!$C$16/100)&lt;'Total Sites'!J185,('Total Sites'!J185-Towers!J185*(Settings!$C$16/100)),0),"-")</f>
        <v/>
      </c>
      <c r="K185" s="25">
        <f>IF(P_Density!K185&gt;Settings!$C$26,IF(Towers!K185*(Settings!$C$16/100)&lt;'Total Sites'!K185,('Total Sites'!K185-Towers!K185*(Settings!$C$16/100)),0),"-")</f>
        <v/>
      </c>
      <c r="L185" s="25">
        <f>IF(P_Density!L185&gt;Settings!$C$26,IF(Towers!L185*(Settings!$C$16/100)&lt;'Total Sites'!L185,('Total Sites'!L185-Towers!L185*(Settings!$C$16/100)),0),"-")</f>
        <v/>
      </c>
    </row>
    <row r="186">
      <c r="A186" s="16">
        <f>'Total Sites'!A186</f>
        <v/>
      </c>
      <c r="B186" s="16">
        <f>'Total Sites'!B186</f>
        <v/>
      </c>
      <c r="C186" s="25">
        <f>IF(P_Density!C186&gt;Settings!$C$26,IF(Towers!C186*(Settings!$C$16/100)&lt;'Total Sites'!C186,('Total Sites'!C186-Towers!C186*(Settings!$C$16/100)),0),"-")</f>
        <v/>
      </c>
      <c r="D186" s="25">
        <f>IF(P_Density!D186&gt;Settings!$C$26,IF(Towers!D186*(Settings!$C$16/100)&lt;'Total Sites'!D186,('Total Sites'!D186-Towers!D186*(Settings!$C$16/100)),0),"-")</f>
        <v/>
      </c>
      <c r="E186" s="25">
        <f>IF(P_Density!E186&gt;Settings!$C$26,IF(Towers!E186*(Settings!$C$16/100)&lt;'Total Sites'!E186,('Total Sites'!E186-Towers!E186*(Settings!$C$16/100)),0),"-")</f>
        <v/>
      </c>
      <c r="F186" s="25">
        <f>IF(P_Density!F186&gt;Settings!$C$26,IF(Towers!F186*(Settings!$C$16/100)&lt;'Total Sites'!F186,('Total Sites'!F186-Towers!F186*(Settings!$C$16/100)),0),"-")</f>
        <v/>
      </c>
      <c r="G186" s="25">
        <f>IF(P_Density!G186&gt;Settings!$C$26,IF(Towers!G186*(Settings!$C$16/100)&lt;'Total Sites'!G186,('Total Sites'!G186-Towers!G186*(Settings!$C$16/100)),0),"-")</f>
        <v/>
      </c>
      <c r="H186" s="25">
        <f>IF(P_Density!H186&gt;Settings!$C$26,IF(Towers!H186*(Settings!$C$16/100)&lt;'Total Sites'!H186,('Total Sites'!H186-Towers!H186*(Settings!$C$16/100)),0),"-")</f>
        <v/>
      </c>
      <c r="I186" s="25">
        <f>IF(P_Density!I186&gt;Settings!$C$26,IF(Towers!I186*(Settings!$C$16/100)&lt;'Total Sites'!I186,('Total Sites'!I186-Towers!I186*(Settings!$C$16/100)),0),"-")</f>
        <v/>
      </c>
      <c r="J186" s="25">
        <f>IF(P_Density!J186&gt;Settings!$C$26,IF(Towers!J186*(Settings!$C$16/100)&lt;'Total Sites'!J186,('Total Sites'!J186-Towers!J186*(Settings!$C$16/100)),0),"-")</f>
        <v/>
      </c>
      <c r="K186" s="25">
        <f>IF(P_Density!K186&gt;Settings!$C$26,IF(Towers!K186*(Settings!$C$16/100)&lt;'Total Sites'!K186,('Total Sites'!K186-Towers!K186*(Settings!$C$16/100)),0),"-")</f>
        <v/>
      </c>
      <c r="L186" s="25">
        <f>IF(P_Density!L186&gt;Settings!$C$26,IF(Towers!L186*(Settings!$C$16/100)&lt;'Total Sites'!L186,('Total Sites'!L186-Towers!L186*(Settings!$C$16/100)),0),"-")</f>
        <v/>
      </c>
    </row>
    <row r="187">
      <c r="A187" s="16">
        <f>'Total Sites'!A187</f>
        <v/>
      </c>
      <c r="B187" s="16">
        <f>'Total Sites'!B187</f>
        <v/>
      </c>
      <c r="C187" s="25">
        <f>IF(P_Density!C187&gt;Settings!$C$26,IF(Towers!C187*(Settings!$C$16/100)&lt;'Total Sites'!C187,('Total Sites'!C187-Towers!C187*(Settings!$C$16/100)),0),"-")</f>
        <v/>
      </c>
      <c r="D187" s="25">
        <f>IF(P_Density!D187&gt;Settings!$C$26,IF(Towers!D187*(Settings!$C$16/100)&lt;'Total Sites'!D187,('Total Sites'!D187-Towers!D187*(Settings!$C$16/100)),0),"-")</f>
        <v/>
      </c>
      <c r="E187" s="25">
        <f>IF(P_Density!E187&gt;Settings!$C$26,IF(Towers!E187*(Settings!$C$16/100)&lt;'Total Sites'!E187,('Total Sites'!E187-Towers!E187*(Settings!$C$16/100)),0),"-")</f>
        <v/>
      </c>
      <c r="F187" s="25">
        <f>IF(P_Density!F187&gt;Settings!$C$26,IF(Towers!F187*(Settings!$C$16/100)&lt;'Total Sites'!F187,('Total Sites'!F187-Towers!F187*(Settings!$C$16/100)),0),"-")</f>
        <v/>
      </c>
      <c r="G187" s="25">
        <f>IF(P_Density!G187&gt;Settings!$C$26,IF(Towers!G187*(Settings!$C$16/100)&lt;'Total Sites'!G187,('Total Sites'!G187-Towers!G187*(Settings!$C$16/100)),0),"-")</f>
        <v/>
      </c>
      <c r="H187" s="25">
        <f>IF(P_Density!H187&gt;Settings!$C$26,IF(Towers!H187*(Settings!$C$16/100)&lt;'Total Sites'!H187,('Total Sites'!H187-Towers!H187*(Settings!$C$16/100)),0),"-")</f>
        <v/>
      </c>
      <c r="I187" s="25">
        <f>IF(P_Density!I187&gt;Settings!$C$26,IF(Towers!I187*(Settings!$C$16/100)&lt;'Total Sites'!I187,('Total Sites'!I187-Towers!I187*(Settings!$C$16/100)),0),"-")</f>
        <v/>
      </c>
      <c r="J187" s="25">
        <f>IF(P_Density!J187&gt;Settings!$C$26,IF(Towers!J187*(Settings!$C$16/100)&lt;'Total Sites'!J187,('Total Sites'!J187-Towers!J187*(Settings!$C$16/100)),0),"-")</f>
        <v/>
      </c>
      <c r="K187" s="25">
        <f>IF(P_Density!K187&gt;Settings!$C$26,IF(Towers!K187*(Settings!$C$16/100)&lt;'Total Sites'!K187,('Total Sites'!K187-Towers!K187*(Settings!$C$16/100)),0),"-")</f>
        <v/>
      </c>
      <c r="L187" s="25">
        <f>IF(P_Density!L187&gt;Settings!$C$26,IF(Towers!L187*(Settings!$C$16/100)&lt;'Total Sites'!L187,('Total Sites'!L187-Towers!L187*(Settings!$C$16/100)),0),"-")</f>
        <v/>
      </c>
    </row>
    <row r="188">
      <c r="A188" s="16">
        <f>'Total Sites'!A188</f>
        <v/>
      </c>
      <c r="B188" s="16">
        <f>'Total Sites'!B188</f>
        <v/>
      </c>
      <c r="C188" s="25">
        <f>IF(P_Density!C188&gt;Settings!$C$26,IF(Towers!C188*(Settings!$C$16/100)&lt;'Total Sites'!C188,('Total Sites'!C188-Towers!C188*(Settings!$C$16/100)),0),"-")</f>
        <v/>
      </c>
      <c r="D188" s="25">
        <f>IF(P_Density!D188&gt;Settings!$C$26,IF(Towers!D188*(Settings!$C$16/100)&lt;'Total Sites'!D188,('Total Sites'!D188-Towers!D188*(Settings!$C$16/100)),0),"-")</f>
        <v/>
      </c>
      <c r="E188" s="25">
        <f>IF(P_Density!E188&gt;Settings!$C$26,IF(Towers!E188*(Settings!$C$16/100)&lt;'Total Sites'!E188,('Total Sites'!E188-Towers!E188*(Settings!$C$16/100)),0),"-")</f>
        <v/>
      </c>
      <c r="F188" s="25">
        <f>IF(P_Density!F188&gt;Settings!$C$26,IF(Towers!F188*(Settings!$C$16/100)&lt;'Total Sites'!F188,('Total Sites'!F188-Towers!F188*(Settings!$C$16/100)),0),"-")</f>
        <v/>
      </c>
      <c r="G188" s="25">
        <f>IF(P_Density!G188&gt;Settings!$C$26,IF(Towers!G188*(Settings!$C$16/100)&lt;'Total Sites'!G188,('Total Sites'!G188-Towers!G188*(Settings!$C$16/100)),0),"-")</f>
        <v/>
      </c>
      <c r="H188" s="25">
        <f>IF(P_Density!H188&gt;Settings!$C$26,IF(Towers!H188*(Settings!$C$16/100)&lt;'Total Sites'!H188,('Total Sites'!H188-Towers!H188*(Settings!$C$16/100)),0),"-")</f>
        <v/>
      </c>
      <c r="I188" s="25">
        <f>IF(P_Density!I188&gt;Settings!$C$26,IF(Towers!I188*(Settings!$C$16/100)&lt;'Total Sites'!I188,('Total Sites'!I188-Towers!I188*(Settings!$C$16/100)),0),"-")</f>
        <v/>
      </c>
      <c r="J188" s="25">
        <f>IF(P_Density!J188&gt;Settings!$C$26,IF(Towers!J188*(Settings!$C$16/100)&lt;'Total Sites'!J188,('Total Sites'!J188-Towers!J188*(Settings!$C$16/100)),0),"-")</f>
        <v/>
      </c>
      <c r="K188" s="25">
        <f>IF(P_Density!K188&gt;Settings!$C$26,IF(Towers!K188*(Settings!$C$16/100)&lt;'Total Sites'!K188,('Total Sites'!K188-Towers!K188*(Settings!$C$16/100)),0),"-")</f>
        <v/>
      </c>
      <c r="L188" s="25">
        <f>IF(P_Density!L188&gt;Settings!$C$26,IF(Towers!L188*(Settings!$C$16/100)&lt;'Total Sites'!L188,('Total Sites'!L188-Towers!L188*(Settings!$C$16/100)),0),"-")</f>
        <v/>
      </c>
    </row>
    <row r="189">
      <c r="A189" s="16">
        <f>'Total Sites'!A189</f>
        <v/>
      </c>
      <c r="B189" s="16">
        <f>'Total Sites'!B189</f>
        <v/>
      </c>
      <c r="C189" s="25">
        <f>IF(P_Density!C189&gt;Settings!$C$26,IF(Towers!C189*(Settings!$C$16/100)&lt;'Total Sites'!C189,('Total Sites'!C189-Towers!C189*(Settings!$C$16/100)),0),"-")</f>
        <v/>
      </c>
      <c r="D189" s="25">
        <f>IF(P_Density!D189&gt;Settings!$C$26,IF(Towers!D189*(Settings!$C$16/100)&lt;'Total Sites'!D189,('Total Sites'!D189-Towers!D189*(Settings!$C$16/100)),0),"-")</f>
        <v/>
      </c>
      <c r="E189" s="25">
        <f>IF(P_Density!E189&gt;Settings!$C$26,IF(Towers!E189*(Settings!$C$16/100)&lt;'Total Sites'!E189,('Total Sites'!E189-Towers!E189*(Settings!$C$16/100)),0),"-")</f>
        <v/>
      </c>
      <c r="F189" s="25">
        <f>IF(P_Density!F189&gt;Settings!$C$26,IF(Towers!F189*(Settings!$C$16/100)&lt;'Total Sites'!F189,('Total Sites'!F189-Towers!F189*(Settings!$C$16/100)),0),"-")</f>
        <v/>
      </c>
      <c r="G189" s="25">
        <f>IF(P_Density!G189&gt;Settings!$C$26,IF(Towers!G189*(Settings!$C$16/100)&lt;'Total Sites'!G189,('Total Sites'!G189-Towers!G189*(Settings!$C$16/100)),0),"-")</f>
        <v/>
      </c>
      <c r="H189" s="25">
        <f>IF(P_Density!H189&gt;Settings!$C$26,IF(Towers!H189*(Settings!$C$16/100)&lt;'Total Sites'!H189,('Total Sites'!H189-Towers!H189*(Settings!$C$16/100)),0),"-")</f>
        <v/>
      </c>
      <c r="I189" s="25">
        <f>IF(P_Density!I189&gt;Settings!$C$26,IF(Towers!I189*(Settings!$C$16/100)&lt;'Total Sites'!I189,('Total Sites'!I189-Towers!I189*(Settings!$C$16/100)),0),"-")</f>
        <v/>
      </c>
      <c r="J189" s="25">
        <f>IF(P_Density!J189&gt;Settings!$C$26,IF(Towers!J189*(Settings!$C$16/100)&lt;'Total Sites'!J189,('Total Sites'!J189-Towers!J189*(Settings!$C$16/100)),0),"-")</f>
        <v/>
      </c>
      <c r="K189" s="25">
        <f>IF(P_Density!K189&gt;Settings!$C$26,IF(Towers!K189*(Settings!$C$16/100)&lt;'Total Sites'!K189,('Total Sites'!K189-Towers!K189*(Settings!$C$16/100)),0),"-")</f>
        <v/>
      </c>
      <c r="L189" s="25">
        <f>IF(P_Density!L189&gt;Settings!$C$26,IF(Towers!L189*(Settings!$C$16/100)&lt;'Total Sites'!L189,('Total Sites'!L189-Towers!L189*(Settings!$C$16/100)),0),"-")</f>
        <v/>
      </c>
    </row>
    <row r="190">
      <c r="C190" s="22" t="n"/>
      <c r="D190" s="22" t="n"/>
      <c r="E190" s="22" t="n"/>
      <c r="F190" s="22" t="n"/>
      <c r="G190" s="22" t="n"/>
      <c r="H190" s="22" t="n"/>
      <c r="I190" s="22" t="n"/>
      <c r="J190" s="22" t="n"/>
      <c r="K190" s="22" t="n"/>
      <c r="L190" s="22" t="n"/>
    </row>
    <row r="191">
      <c r="C191" s="22" t="n"/>
      <c r="D191" s="22" t="n"/>
      <c r="E191" s="22" t="n"/>
      <c r="F191" s="22" t="n"/>
      <c r="G191" s="22" t="n"/>
      <c r="H191" s="22" t="n"/>
      <c r="I191" s="22" t="n"/>
      <c r="J191" s="22" t="n"/>
      <c r="K191" s="22" t="n"/>
      <c r="L191" s="22" t="n"/>
    </row>
    <row r="192">
      <c r="C192" s="22" t="n"/>
      <c r="D192" s="22" t="n"/>
      <c r="E192" s="22" t="n"/>
      <c r="F192" s="22" t="n"/>
      <c r="G192" s="22" t="n"/>
      <c r="H192" s="22" t="n"/>
      <c r="I192" s="22" t="n"/>
      <c r="J192" s="22" t="n"/>
      <c r="K192" s="22" t="n"/>
      <c r="L192" s="22" t="n"/>
    </row>
    <row r="193">
      <c r="C193" s="22" t="n"/>
      <c r="D193" s="22" t="n"/>
      <c r="E193" s="22" t="n"/>
      <c r="F193" s="22" t="n"/>
      <c r="G193" s="22" t="n"/>
      <c r="H193" s="22" t="n"/>
      <c r="I193" s="22" t="n"/>
      <c r="J193" s="22" t="n"/>
      <c r="K193" s="22" t="n"/>
      <c r="L193" s="22" t="n"/>
    </row>
    <row r="194">
      <c r="C194" s="22" t="n"/>
      <c r="D194" s="22" t="n"/>
      <c r="E194" s="22" t="n"/>
      <c r="F194" s="22" t="n"/>
      <c r="G194" s="22" t="n"/>
      <c r="H194" s="22" t="n"/>
      <c r="I194" s="22" t="n"/>
      <c r="J194" s="22" t="n"/>
      <c r="K194" s="22" t="n"/>
      <c r="L194" s="22" t="n"/>
    </row>
    <row r="195">
      <c r="C195" s="22" t="n"/>
      <c r="D195" s="22" t="n"/>
      <c r="E195" s="22" t="n"/>
      <c r="F195" s="22" t="n"/>
      <c r="G195" s="22" t="n"/>
      <c r="H195" s="22" t="n"/>
      <c r="I195" s="22" t="n"/>
      <c r="J195" s="22" t="n"/>
      <c r="K195" s="22" t="n"/>
      <c r="L195" s="22" t="n"/>
    </row>
    <row r="196">
      <c r="C196" s="22" t="n"/>
      <c r="D196" s="22" t="n"/>
      <c r="E196" s="22" t="n"/>
      <c r="F196" s="22" t="n"/>
      <c r="G196" s="22" t="n"/>
      <c r="H196" s="22" t="n"/>
      <c r="I196" s="22" t="n"/>
      <c r="J196" s="22" t="n"/>
      <c r="K196" s="22" t="n"/>
      <c r="L196" s="22" t="n"/>
    </row>
    <row r="197">
      <c r="C197" s="22" t="n"/>
      <c r="D197" s="22" t="n"/>
      <c r="E197" s="22" t="n"/>
      <c r="F197" s="22" t="n"/>
      <c r="G197" s="22" t="n"/>
      <c r="H197" s="22" t="n"/>
      <c r="I197" s="22" t="n"/>
      <c r="J197" s="22" t="n"/>
      <c r="K197" s="22" t="n"/>
      <c r="L197" s="22" t="n"/>
    </row>
    <row r="198">
      <c r="C198" s="22" t="n"/>
      <c r="D198" s="22" t="n"/>
      <c r="E198" s="22" t="n"/>
      <c r="F198" s="22" t="n"/>
      <c r="G198" s="22" t="n"/>
      <c r="H198" s="22" t="n"/>
      <c r="I198" s="22" t="n"/>
      <c r="J198" s="22" t="n"/>
      <c r="K198" s="22" t="n"/>
      <c r="L198" s="22" t="n"/>
    </row>
    <row r="199">
      <c r="C199" s="22" t="n"/>
      <c r="D199" s="22" t="n"/>
      <c r="E199" s="22" t="n"/>
      <c r="F199" s="22" t="n"/>
      <c r="G199" s="22" t="n"/>
      <c r="H199" s="22" t="n"/>
      <c r="I199" s="22" t="n"/>
      <c r="J199" s="22" t="n"/>
      <c r="K199" s="22" t="n"/>
      <c r="L199" s="22" t="n"/>
    </row>
    <row r="200">
      <c r="C200" s="22" t="n"/>
      <c r="D200" s="22" t="n"/>
      <c r="E200" s="22" t="n"/>
      <c r="F200" s="22" t="n"/>
      <c r="G200" s="22" t="n"/>
      <c r="H200" s="22" t="n"/>
      <c r="I200" s="22" t="n"/>
      <c r="J200" s="22" t="n"/>
      <c r="K200" s="22" t="n"/>
      <c r="L200" s="22" t="n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9966ff"/>
    <outlinePr summaryBelow="1" summaryRight="1"/>
    <pageSetUpPr/>
  </sheetPr>
  <dimension ref="A1:P200"/>
  <sheetViews>
    <sheetView workbookViewId="0">
      <selection activeCell="A1" sqref="A1"/>
    </sheetView>
  </sheetViews>
  <sheetFormatPr baseColWidth="8" defaultRowHeight="15"/>
  <cols>
    <col customWidth="1" max="13" min="13" width="20"/>
    <col customWidth="1" max="14" min="14" width="20"/>
    <col customWidth="1" max="15" min="15" width="35"/>
    <col customWidth="1" max="16" min="16" width="45"/>
  </cols>
  <sheetData>
    <row r="1">
      <c r="A1" s="16">
        <f>'New Sites'!A1</f>
        <v/>
      </c>
      <c r="B1" s="16">
        <f>'New Sites'!B1</f>
        <v/>
      </c>
      <c r="C1" s="16">
        <f>'New Sites'!C1</f>
        <v/>
      </c>
      <c r="D1" s="16">
        <f>'New Sites'!D1</f>
        <v/>
      </c>
      <c r="E1" s="16">
        <f>'New Sites'!E1</f>
        <v/>
      </c>
      <c r="F1" s="16">
        <f>'New Sites'!F1</f>
        <v/>
      </c>
      <c r="G1" s="16">
        <f>'New Sites'!G1</f>
        <v/>
      </c>
      <c r="H1" s="16">
        <f>'New Sites'!H1</f>
        <v/>
      </c>
      <c r="I1" s="16">
        <f>'New Sites'!I1</f>
        <v/>
      </c>
      <c r="J1" s="16">
        <f>'New Sites'!J1</f>
        <v/>
      </c>
      <c r="K1" s="16">
        <f>'New Sites'!K1</f>
        <v/>
      </c>
      <c r="L1" s="16">
        <f>'New Sites'!L1</f>
        <v/>
      </c>
      <c r="M1" s="17" t="inlineStr">
        <is>
          <t>Total Cost ($Bn)</t>
        </is>
      </c>
      <c r="N1" s="25" t="inlineStr">
        <is>
          <t>Cost Per User ($)</t>
        </is>
      </c>
      <c r="O1" s="16" t="inlineStr">
        <is>
          <t>Income Group</t>
        </is>
      </c>
      <c r="P1" s="16" t="inlineStr">
        <is>
          <t>Region</t>
        </is>
      </c>
    </row>
    <row r="2">
      <c r="A2" s="16">
        <f>'New Sites'!A2</f>
        <v/>
      </c>
      <c r="B2" s="16">
        <f>'New Sites'!B2</f>
        <v/>
      </c>
      <c r="C2" s="16">
        <f>IFERROR('New Sites'!C2*VLOOKUP('Lookups'!$A$9, 'Lookups'!$A$9:'Lookups'!$B$24, 2, FALSE)+((SQRT((1/('Total Sites'!C2/Area!C2))/2)*1000)*'New Sites'!C2*VLOOKUP('Lookups'!$A$10, 'Lookups'!$A$9:'Lookups'!$B$24, 2, FALSE))+'New Sites'!C2*VLOOKUP('Lookups'!$A$11, 'Lookups'!$A$9:'Lookups'!$B$24, 2, FALSE),"-")</f>
        <v/>
      </c>
      <c r="D2" s="16">
        <f>IFERROR('New Sites'!D2*VLOOKUP('Lookups'!$A$9, 'Lookups'!$A$9:'Lookups'!$B$24, 2, FALSE)+((SQRT((1/('Total Sites'!D2/Area!D2))/2)*1000)*'New Sites'!D2*VLOOKUP('Lookups'!$A$10, 'Lookups'!$A$9:'Lookups'!$B$24, 2, FALSE))+'New Sites'!D2*VLOOKUP('Lookups'!$A$11, 'Lookups'!$A$9:'Lookups'!$B$24, 2, FALSE),"-")</f>
        <v/>
      </c>
      <c r="E2" s="16">
        <f>IFERROR('New Sites'!E2*VLOOKUP('Lookups'!$A$9, 'Lookups'!$A$9:'Lookups'!$B$24, 2, FALSE)+((SQRT((1/('Total Sites'!E2/Area!E2))/2)*1000)*'New Sites'!E2*VLOOKUP('Lookups'!$A$10, 'Lookups'!$A$9:'Lookups'!$B$24, 2, FALSE))+'New Sites'!E2*VLOOKUP('Lookups'!$A$11, 'Lookups'!$A$9:'Lookups'!$B$24, 2, FALSE),"-")</f>
        <v/>
      </c>
      <c r="F2" s="16">
        <f>IFERROR('New Sites'!F2*VLOOKUP('Lookups'!$A$9, 'Lookups'!$A$9:'Lookups'!$B$24, 2, FALSE)+((SQRT((1/('Total Sites'!F2/Area!F2))/2)*1000)*'New Sites'!F2*VLOOKUP('Lookups'!$A$10, 'Lookups'!$A$9:'Lookups'!$B$24, 2, FALSE))+'New Sites'!F2*VLOOKUP('Lookups'!$A$11, 'Lookups'!$A$9:'Lookups'!$B$24, 2, FALSE),"-")</f>
        <v/>
      </c>
      <c r="G2" s="16">
        <f>IFERROR('New Sites'!G2*VLOOKUP('Lookups'!$A$9, 'Lookups'!$A$9:'Lookups'!$B$24, 2, FALSE)+((SQRT((1/('Total Sites'!G2/Area!G2))/2)*1000)*'New Sites'!G2*VLOOKUP('Lookups'!$A$10, 'Lookups'!$A$9:'Lookups'!$B$24, 2, FALSE))+'New Sites'!G2*VLOOKUP('Lookups'!$A$11, 'Lookups'!$A$9:'Lookups'!$B$24, 2, FALSE),"-")</f>
        <v/>
      </c>
      <c r="H2" s="16">
        <f>IFERROR('New Sites'!H2*VLOOKUP('Lookups'!$A$9, 'Lookups'!$A$9:'Lookups'!$B$24, 2, FALSE)+((SQRT((1/('Total Sites'!H2/Area!H2))/2)*1000)*'New Sites'!H2*VLOOKUP('Lookups'!$A$10, 'Lookups'!$A$9:'Lookups'!$B$24, 2, FALSE))+'New Sites'!H2*VLOOKUP('Lookups'!$A$11, 'Lookups'!$A$9:'Lookups'!$B$24, 2, FALSE),"-")</f>
        <v/>
      </c>
      <c r="I2" s="16">
        <f>IFERROR('New Sites'!I2*VLOOKUP('Lookups'!$A$9, 'Lookups'!$A$9:'Lookups'!$B$24, 2, FALSE)+((SQRT((1/('Total Sites'!I2/Area!I2))/2)*1000)*'New Sites'!I2*VLOOKUP('Lookups'!$A$10, 'Lookups'!$A$9:'Lookups'!$B$24, 2, FALSE))+'New Sites'!I2*VLOOKUP('Lookups'!$A$11, 'Lookups'!$A$9:'Lookups'!$B$24, 2, FALSE),"-")</f>
        <v/>
      </c>
      <c r="J2" s="16">
        <f>IFERROR('New Sites'!J2*VLOOKUP('Lookups'!$A$9, 'Lookups'!$A$9:'Lookups'!$B$24, 2, FALSE)+((SQRT((1/('Total Sites'!J2/Area!J2))/2)*1000)*'New Sites'!J2*VLOOKUP('Lookups'!$A$10, 'Lookups'!$A$9:'Lookups'!$B$24, 2, FALSE))+'New Sites'!J2*VLOOKUP('Lookups'!$A$11, 'Lookups'!$A$9:'Lookups'!$B$24, 2, FALSE),"-")</f>
        <v/>
      </c>
      <c r="K2" s="16">
        <f>IFERROR('New Sites'!K2*VLOOKUP('Lookups'!$A$9, 'Lookups'!$A$9:'Lookups'!$B$24, 2, FALSE)+((SQRT((1/('Total Sites'!K2/Area!K2))/2)*1000)*'New Sites'!K2*VLOOKUP('Lookups'!$A$10, 'Lookups'!$A$9:'Lookups'!$B$24, 2, FALSE))+'New Sites'!K2*VLOOKUP('Lookups'!$A$11, 'Lookups'!$A$9:'Lookups'!$B$24, 2, FALSE),"-")</f>
        <v/>
      </c>
      <c r="L2" s="16">
        <f>IFERROR('New Sites'!L2*VLOOKUP('Lookups'!$A$9, 'Lookups'!$A$9:'Lookups'!$B$24, 2, FALSE)+((SQRT((1/('Total Sites'!L2/Area!L2))/2)*1000)*'New Sites'!L2*VLOOKUP('Lookups'!$A$10, 'Lookups'!$A$9:'Lookups'!$B$24, 2, FALSE))+'New Sites'!L2*VLOOKUP('Lookups'!$A$11, 'Lookups'!$A$9:'Lookups'!$B$24, 2, FALSE),"-")</f>
        <v/>
      </c>
      <c r="M2" s="17">
        <f>IFERROR(SUMIF((C2:L2), "&lt;&gt;n/a")/1e9, "-")</f>
        <v/>
      </c>
      <c r="N2" s="25">
        <f>(M2*1e9)/Pop!M2</f>
        <v/>
      </c>
      <c r="O2" s="16">
        <f>IFERROR(INDEX(Options!$J$2:$J$1611,MATCH(A2, Options!$G$2:$G$1611,0)), )</f>
        <v/>
      </c>
      <c r="P2" s="16">
        <f>IFERROR(INDEX(Options!$I$2:$I$1611,MATCH(A2, Options!$G$2:$G$1611,0)), )</f>
        <v/>
      </c>
    </row>
    <row r="3">
      <c r="A3" s="16">
        <f>'New Sites'!A3</f>
        <v/>
      </c>
      <c r="B3" s="16">
        <f>'New Sites'!B3</f>
        <v/>
      </c>
      <c r="C3" s="16">
        <f>IFERROR('New Sites'!C3*VLOOKUP('Lookups'!$A$9, 'Lookups'!$A$9:'Lookups'!$B$24, 2, FALSE)+((SQRT((1/('Total Sites'!C3/Area!C3))/2)*1000)*'New Sites'!C3*VLOOKUP('Lookups'!$A$10, 'Lookups'!$A$9:'Lookups'!$B$24, 2, FALSE))+'New Sites'!C3*VLOOKUP('Lookups'!$A$11, 'Lookups'!$A$9:'Lookups'!$B$24, 2, FALSE),"-")</f>
        <v/>
      </c>
      <c r="D3" s="16">
        <f>IFERROR('New Sites'!D3*VLOOKUP('Lookups'!$A$9, 'Lookups'!$A$9:'Lookups'!$B$24, 2, FALSE)+((SQRT((1/('Total Sites'!D3/Area!D3))/2)*1000)*'New Sites'!D3*VLOOKUP('Lookups'!$A$10, 'Lookups'!$A$9:'Lookups'!$B$24, 2, FALSE))+'New Sites'!D3*VLOOKUP('Lookups'!$A$11, 'Lookups'!$A$9:'Lookups'!$B$24, 2, FALSE),"-")</f>
        <v/>
      </c>
      <c r="E3" s="16">
        <f>IFERROR('New Sites'!E3*VLOOKUP('Lookups'!$A$9, 'Lookups'!$A$9:'Lookups'!$B$24, 2, FALSE)+((SQRT((1/('Total Sites'!E3/Area!E3))/2)*1000)*'New Sites'!E3*VLOOKUP('Lookups'!$A$10, 'Lookups'!$A$9:'Lookups'!$B$24, 2, FALSE))+'New Sites'!E3*VLOOKUP('Lookups'!$A$11, 'Lookups'!$A$9:'Lookups'!$B$24, 2, FALSE),"-")</f>
        <v/>
      </c>
      <c r="F3" s="16">
        <f>IFERROR('New Sites'!F3*VLOOKUP('Lookups'!$A$9, 'Lookups'!$A$9:'Lookups'!$B$24, 2, FALSE)+((SQRT((1/('Total Sites'!F3/Area!F3))/2)*1000)*'New Sites'!F3*VLOOKUP('Lookups'!$A$10, 'Lookups'!$A$9:'Lookups'!$B$24, 2, FALSE))+'New Sites'!F3*VLOOKUP('Lookups'!$A$11, 'Lookups'!$A$9:'Lookups'!$B$24, 2, FALSE),"-")</f>
        <v/>
      </c>
      <c r="G3" s="16">
        <f>IFERROR('New Sites'!G3*VLOOKUP('Lookups'!$A$9, 'Lookups'!$A$9:'Lookups'!$B$24, 2, FALSE)+((SQRT((1/('Total Sites'!G3/Area!G3))/2)*1000)*'New Sites'!G3*VLOOKUP('Lookups'!$A$10, 'Lookups'!$A$9:'Lookups'!$B$24, 2, FALSE))+'New Sites'!G3*VLOOKUP('Lookups'!$A$11, 'Lookups'!$A$9:'Lookups'!$B$24, 2, FALSE),"-")</f>
        <v/>
      </c>
      <c r="H3" s="16">
        <f>IFERROR('New Sites'!H3*VLOOKUP('Lookups'!$A$9, 'Lookups'!$A$9:'Lookups'!$B$24, 2, FALSE)+((SQRT((1/('Total Sites'!H3/Area!H3))/2)*1000)*'New Sites'!H3*VLOOKUP('Lookups'!$A$10, 'Lookups'!$A$9:'Lookups'!$B$24, 2, FALSE))+'New Sites'!H3*VLOOKUP('Lookups'!$A$11, 'Lookups'!$A$9:'Lookups'!$B$24, 2, FALSE),"-")</f>
        <v/>
      </c>
      <c r="I3" s="16">
        <f>IFERROR('New Sites'!I3*VLOOKUP('Lookups'!$A$9, 'Lookups'!$A$9:'Lookups'!$B$24, 2, FALSE)+((SQRT((1/('Total Sites'!I3/Area!I3))/2)*1000)*'New Sites'!I3*VLOOKUP('Lookups'!$A$10, 'Lookups'!$A$9:'Lookups'!$B$24, 2, FALSE))+'New Sites'!I3*VLOOKUP('Lookups'!$A$11, 'Lookups'!$A$9:'Lookups'!$B$24, 2, FALSE),"-")</f>
        <v/>
      </c>
      <c r="J3" s="16">
        <f>IFERROR('New Sites'!J3*VLOOKUP('Lookups'!$A$9, 'Lookups'!$A$9:'Lookups'!$B$24, 2, FALSE)+((SQRT((1/('Total Sites'!J3/Area!J3))/2)*1000)*'New Sites'!J3*VLOOKUP('Lookups'!$A$10, 'Lookups'!$A$9:'Lookups'!$B$24, 2, FALSE))+'New Sites'!J3*VLOOKUP('Lookups'!$A$11, 'Lookups'!$A$9:'Lookups'!$B$24, 2, FALSE),"-")</f>
        <v/>
      </c>
      <c r="K3" s="16">
        <f>IFERROR('New Sites'!K3*VLOOKUP('Lookups'!$A$9, 'Lookups'!$A$9:'Lookups'!$B$24, 2, FALSE)+((SQRT((1/('Total Sites'!K3/Area!K3))/2)*1000)*'New Sites'!K3*VLOOKUP('Lookups'!$A$10, 'Lookups'!$A$9:'Lookups'!$B$24, 2, FALSE))+'New Sites'!K3*VLOOKUP('Lookups'!$A$11, 'Lookups'!$A$9:'Lookups'!$B$24, 2, FALSE),"-")</f>
        <v/>
      </c>
      <c r="L3" s="16">
        <f>IFERROR('New Sites'!L3*VLOOKUP('Lookups'!$A$9, 'Lookups'!$A$9:'Lookups'!$B$24, 2, FALSE)+((SQRT((1/('Total Sites'!L3/Area!L3))/2)*1000)*'New Sites'!L3*VLOOKUP('Lookups'!$A$10, 'Lookups'!$A$9:'Lookups'!$B$24, 2, FALSE))+'New Sites'!L3*VLOOKUP('Lookups'!$A$11, 'Lookups'!$A$9:'Lookups'!$B$24, 2, FALSE),"-")</f>
        <v/>
      </c>
      <c r="M3" s="17">
        <f>IFERROR(SUMIF((C3:L3), "&lt;&gt;n/a")/1e9, "-")</f>
        <v/>
      </c>
      <c r="N3" s="25">
        <f>(M3*1e9)/Pop!M3</f>
        <v/>
      </c>
      <c r="O3" s="16">
        <f>IFERROR(INDEX(Options!$J$2:$J$1611,MATCH(A3, Options!$G$2:$G$1611,0)), )</f>
        <v/>
      </c>
      <c r="P3" s="16">
        <f>IFERROR(INDEX(Options!$I$2:$I$1611,MATCH(A3, Options!$G$2:$G$1611,0)), )</f>
        <v/>
      </c>
    </row>
    <row r="4">
      <c r="A4" s="16">
        <f>'New Sites'!A4</f>
        <v/>
      </c>
      <c r="B4" s="16">
        <f>'New Sites'!B4</f>
        <v/>
      </c>
      <c r="C4" s="16">
        <f>IFERROR('New Sites'!C4*VLOOKUP('Lookups'!$A$9, 'Lookups'!$A$9:'Lookups'!$B$24, 2, FALSE)+((SQRT((1/('Total Sites'!C4/Area!C4))/2)*1000)*'New Sites'!C4*VLOOKUP('Lookups'!$A$10, 'Lookups'!$A$9:'Lookups'!$B$24, 2, FALSE))+'New Sites'!C4*VLOOKUP('Lookups'!$A$11, 'Lookups'!$A$9:'Lookups'!$B$24, 2, FALSE),"-")</f>
        <v/>
      </c>
      <c r="D4" s="16">
        <f>IFERROR('New Sites'!D4*VLOOKUP('Lookups'!$A$9, 'Lookups'!$A$9:'Lookups'!$B$24, 2, FALSE)+((SQRT((1/('Total Sites'!D4/Area!D4))/2)*1000)*'New Sites'!D4*VLOOKUP('Lookups'!$A$10, 'Lookups'!$A$9:'Lookups'!$B$24, 2, FALSE))+'New Sites'!D4*VLOOKUP('Lookups'!$A$11, 'Lookups'!$A$9:'Lookups'!$B$24, 2, FALSE),"-")</f>
        <v/>
      </c>
      <c r="E4" s="16">
        <f>IFERROR('New Sites'!E4*VLOOKUP('Lookups'!$A$9, 'Lookups'!$A$9:'Lookups'!$B$24, 2, FALSE)+((SQRT((1/('Total Sites'!E4/Area!E4))/2)*1000)*'New Sites'!E4*VLOOKUP('Lookups'!$A$10, 'Lookups'!$A$9:'Lookups'!$B$24, 2, FALSE))+'New Sites'!E4*VLOOKUP('Lookups'!$A$11, 'Lookups'!$A$9:'Lookups'!$B$24, 2, FALSE),"-")</f>
        <v/>
      </c>
      <c r="F4" s="16">
        <f>IFERROR('New Sites'!F4*VLOOKUP('Lookups'!$A$9, 'Lookups'!$A$9:'Lookups'!$B$24, 2, FALSE)+((SQRT((1/('Total Sites'!F4/Area!F4))/2)*1000)*'New Sites'!F4*VLOOKUP('Lookups'!$A$10, 'Lookups'!$A$9:'Lookups'!$B$24, 2, FALSE))+'New Sites'!F4*VLOOKUP('Lookups'!$A$11, 'Lookups'!$A$9:'Lookups'!$B$24, 2, FALSE),"-")</f>
        <v/>
      </c>
      <c r="G4" s="16">
        <f>IFERROR('New Sites'!G4*VLOOKUP('Lookups'!$A$9, 'Lookups'!$A$9:'Lookups'!$B$24, 2, FALSE)+((SQRT((1/('Total Sites'!G4/Area!G4))/2)*1000)*'New Sites'!G4*VLOOKUP('Lookups'!$A$10, 'Lookups'!$A$9:'Lookups'!$B$24, 2, FALSE))+'New Sites'!G4*VLOOKUP('Lookups'!$A$11, 'Lookups'!$A$9:'Lookups'!$B$24, 2, FALSE),"-")</f>
        <v/>
      </c>
      <c r="H4" s="16">
        <f>IFERROR('New Sites'!H4*VLOOKUP('Lookups'!$A$9, 'Lookups'!$A$9:'Lookups'!$B$24, 2, FALSE)+((SQRT((1/('Total Sites'!H4/Area!H4))/2)*1000)*'New Sites'!H4*VLOOKUP('Lookups'!$A$10, 'Lookups'!$A$9:'Lookups'!$B$24, 2, FALSE))+'New Sites'!H4*VLOOKUP('Lookups'!$A$11, 'Lookups'!$A$9:'Lookups'!$B$24, 2, FALSE),"-")</f>
        <v/>
      </c>
      <c r="I4" s="16">
        <f>IFERROR('New Sites'!I4*VLOOKUP('Lookups'!$A$9, 'Lookups'!$A$9:'Lookups'!$B$24, 2, FALSE)+((SQRT((1/('Total Sites'!I4/Area!I4))/2)*1000)*'New Sites'!I4*VLOOKUP('Lookups'!$A$10, 'Lookups'!$A$9:'Lookups'!$B$24, 2, FALSE))+'New Sites'!I4*VLOOKUP('Lookups'!$A$11, 'Lookups'!$A$9:'Lookups'!$B$24, 2, FALSE),"-")</f>
        <v/>
      </c>
      <c r="J4" s="16">
        <f>IFERROR('New Sites'!J4*VLOOKUP('Lookups'!$A$9, 'Lookups'!$A$9:'Lookups'!$B$24, 2, FALSE)+((SQRT((1/('Total Sites'!J4/Area!J4))/2)*1000)*'New Sites'!J4*VLOOKUP('Lookups'!$A$10, 'Lookups'!$A$9:'Lookups'!$B$24, 2, FALSE))+'New Sites'!J4*VLOOKUP('Lookups'!$A$11, 'Lookups'!$A$9:'Lookups'!$B$24, 2, FALSE),"-")</f>
        <v/>
      </c>
      <c r="K4" s="16">
        <f>IFERROR('New Sites'!K4*VLOOKUP('Lookups'!$A$9, 'Lookups'!$A$9:'Lookups'!$B$24, 2, FALSE)+((SQRT((1/('Total Sites'!K4/Area!K4))/2)*1000)*'New Sites'!K4*VLOOKUP('Lookups'!$A$10, 'Lookups'!$A$9:'Lookups'!$B$24, 2, FALSE))+'New Sites'!K4*VLOOKUP('Lookups'!$A$11, 'Lookups'!$A$9:'Lookups'!$B$24, 2, FALSE),"-")</f>
        <v/>
      </c>
      <c r="L4" s="16">
        <f>IFERROR('New Sites'!L4*VLOOKUP('Lookups'!$A$9, 'Lookups'!$A$9:'Lookups'!$B$24, 2, FALSE)+((SQRT((1/('Total Sites'!L4/Area!L4))/2)*1000)*'New Sites'!L4*VLOOKUP('Lookups'!$A$10, 'Lookups'!$A$9:'Lookups'!$B$24, 2, FALSE))+'New Sites'!L4*VLOOKUP('Lookups'!$A$11, 'Lookups'!$A$9:'Lookups'!$B$24, 2, FALSE),"-")</f>
        <v/>
      </c>
      <c r="M4" s="17">
        <f>IFERROR(SUMIF((C4:L4), "&lt;&gt;n/a")/1e9, "-")</f>
        <v/>
      </c>
      <c r="N4" s="25">
        <f>(M4*1e9)/Pop!M4</f>
        <v/>
      </c>
      <c r="O4" s="16">
        <f>IFERROR(INDEX(Options!$J$2:$J$1611,MATCH(A4, Options!$G$2:$G$1611,0)), )</f>
        <v/>
      </c>
      <c r="P4" s="16">
        <f>IFERROR(INDEX(Options!$I$2:$I$1611,MATCH(A4, Options!$G$2:$G$1611,0)), )</f>
        <v/>
      </c>
    </row>
    <row r="5">
      <c r="A5" s="16">
        <f>'New Sites'!A5</f>
        <v/>
      </c>
      <c r="B5" s="16">
        <f>'New Sites'!B5</f>
        <v/>
      </c>
      <c r="C5" s="16">
        <f>IFERROR('New Sites'!C5*VLOOKUP('Lookups'!$A$9, 'Lookups'!$A$9:'Lookups'!$B$24, 2, FALSE)+((SQRT((1/('Total Sites'!C5/Area!C5))/2)*1000)*'New Sites'!C5*VLOOKUP('Lookups'!$A$10, 'Lookups'!$A$9:'Lookups'!$B$24, 2, FALSE))+'New Sites'!C5*VLOOKUP('Lookups'!$A$11, 'Lookups'!$A$9:'Lookups'!$B$24, 2, FALSE),"-")</f>
        <v/>
      </c>
      <c r="D5" s="16">
        <f>IFERROR('New Sites'!D5*VLOOKUP('Lookups'!$A$9, 'Lookups'!$A$9:'Lookups'!$B$24, 2, FALSE)+((SQRT((1/('Total Sites'!D5/Area!D5))/2)*1000)*'New Sites'!D5*VLOOKUP('Lookups'!$A$10, 'Lookups'!$A$9:'Lookups'!$B$24, 2, FALSE))+'New Sites'!D5*VLOOKUP('Lookups'!$A$11, 'Lookups'!$A$9:'Lookups'!$B$24, 2, FALSE),"-")</f>
        <v/>
      </c>
      <c r="E5" s="16">
        <f>IFERROR('New Sites'!E5*VLOOKUP('Lookups'!$A$9, 'Lookups'!$A$9:'Lookups'!$B$24, 2, FALSE)+((SQRT((1/('Total Sites'!E5/Area!E5))/2)*1000)*'New Sites'!E5*VLOOKUP('Lookups'!$A$10, 'Lookups'!$A$9:'Lookups'!$B$24, 2, FALSE))+'New Sites'!E5*VLOOKUP('Lookups'!$A$11, 'Lookups'!$A$9:'Lookups'!$B$24, 2, FALSE),"-")</f>
        <v/>
      </c>
      <c r="F5" s="16">
        <f>IFERROR('New Sites'!F5*VLOOKUP('Lookups'!$A$9, 'Lookups'!$A$9:'Lookups'!$B$24, 2, FALSE)+((SQRT((1/('Total Sites'!F5/Area!F5))/2)*1000)*'New Sites'!F5*VLOOKUP('Lookups'!$A$10, 'Lookups'!$A$9:'Lookups'!$B$24, 2, FALSE))+'New Sites'!F5*VLOOKUP('Lookups'!$A$11, 'Lookups'!$A$9:'Lookups'!$B$24, 2, FALSE),"-")</f>
        <v/>
      </c>
      <c r="G5" s="16">
        <f>IFERROR('New Sites'!G5*VLOOKUP('Lookups'!$A$9, 'Lookups'!$A$9:'Lookups'!$B$24, 2, FALSE)+((SQRT((1/('Total Sites'!G5/Area!G5))/2)*1000)*'New Sites'!G5*VLOOKUP('Lookups'!$A$10, 'Lookups'!$A$9:'Lookups'!$B$24, 2, FALSE))+'New Sites'!G5*VLOOKUP('Lookups'!$A$11, 'Lookups'!$A$9:'Lookups'!$B$24, 2, FALSE),"-")</f>
        <v/>
      </c>
      <c r="H5" s="16">
        <f>IFERROR('New Sites'!H5*VLOOKUP('Lookups'!$A$9, 'Lookups'!$A$9:'Lookups'!$B$24, 2, FALSE)+((SQRT((1/('Total Sites'!H5/Area!H5))/2)*1000)*'New Sites'!H5*VLOOKUP('Lookups'!$A$10, 'Lookups'!$A$9:'Lookups'!$B$24, 2, FALSE))+'New Sites'!H5*VLOOKUP('Lookups'!$A$11, 'Lookups'!$A$9:'Lookups'!$B$24, 2, FALSE),"-")</f>
        <v/>
      </c>
      <c r="I5" s="16">
        <f>IFERROR('New Sites'!I5*VLOOKUP('Lookups'!$A$9, 'Lookups'!$A$9:'Lookups'!$B$24, 2, FALSE)+((SQRT((1/('Total Sites'!I5/Area!I5))/2)*1000)*'New Sites'!I5*VLOOKUP('Lookups'!$A$10, 'Lookups'!$A$9:'Lookups'!$B$24, 2, FALSE))+'New Sites'!I5*VLOOKUP('Lookups'!$A$11, 'Lookups'!$A$9:'Lookups'!$B$24, 2, FALSE),"-")</f>
        <v/>
      </c>
      <c r="J5" s="16">
        <f>IFERROR('New Sites'!J5*VLOOKUP('Lookups'!$A$9, 'Lookups'!$A$9:'Lookups'!$B$24, 2, FALSE)+((SQRT((1/('Total Sites'!J5/Area!J5))/2)*1000)*'New Sites'!J5*VLOOKUP('Lookups'!$A$10, 'Lookups'!$A$9:'Lookups'!$B$24, 2, FALSE))+'New Sites'!J5*VLOOKUP('Lookups'!$A$11, 'Lookups'!$A$9:'Lookups'!$B$24, 2, FALSE),"-")</f>
        <v/>
      </c>
      <c r="K5" s="16">
        <f>IFERROR('New Sites'!K5*VLOOKUP('Lookups'!$A$9, 'Lookups'!$A$9:'Lookups'!$B$24, 2, FALSE)+((SQRT((1/('Total Sites'!K5/Area!K5))/2)*1000)*'New Sites'!K5*VLOOKUP('Lookups'!$A$10, 'Lookups'!$A$9:'Lookups'!$B$24, 2, FALSE))+'New Sites'!K5*VLOOKUP('Lookups'!$A$11, 'Lookups'!$A$9:'Lookups'!$B$24, 2, FALSE),"-")</f>
        <v/>
      </c>
      <c r="L5" s="16">
        <f>IFERROR('New Sites'!L5*VLOOKUP('Lookups'!$A$9, 'Lookups'!$A$9:'Lookups'!$B$24, 2, FALSE)+((SQRT((1/('Total Sites'!L5/Area!L5))/2)*1000)*'New Sites'!L5*VLOOKUP('Lookups'!$A$10, 'Lookups'!$A$9:'Lookups'!$B$24, 2, FALSE))+'New Sites'!L5*VLOOKUP('Lookups'!$A$11, 'Lookups'!$A$9:'Lookups'!$B$24, 2, FALSE),"-")</f>
        <v/>
      </c>
      <c r="M5" s="17">
        <f>IFERROR(SUMIF((C5:L5), "&lt;&gt;n/a")/1e9, "-")</f>
        <v/>
      </c>
      <c r="N5" s="25">
        <f>(M5*1e9)/Pop!M5</f>
        <v/>
      </c>
      <c r="O5" s="16">
        <f>IFERROR(INDEX(Options!$J$2:$J$1611,MATCH(A5, Options!$G$2:$G$1611,0)), )</f>
        <v/>
      </c>
      <c r="P5" s="16">
        <f>IFERROR(INDEX(Options!$I$2:$I$1611,MATCH(A5, Options!$G$2:$G$1611,0)), )</f>
        <v/>
      </c>
    </row>
    <row r="6">
      <c r="A6" s="16">
        <f>'New Sites'!A6</f>
        <v/>
      </c>
      <c r="B6" s="16">
        <f>'New Sites'!B6</f>
        <v/>
      </c>
      <c r="C6" s="16">
        <f>IFERROR('New Sites'!C6*VLOOKUP('Lookups'!$A$9, 'Lookups'!$A$9:'Lookups'!$B$24, 2, FALSE)+((SQRT((1/('Total Sites'!C6/Area!C6))/2)*1000)*'New Sites'!C6*VLOOKUP('Lookups'!$A$10, 'Lookups'!$A$9:'Lookups'!$B$24, 2, FALSE))+'New Sites'!C6*VLOOKUP('Lookups'!$A$11, 'Lookups'!$A$9:'Lookups'!$B$24, 2, FALSE),"-")</f>
        <v/>
      </c>
      <c r="D6" s="16">
        <f>IFERROR('New Sites'!D6*VLOOKUP('Lookups'!$A$9, 'Lookups'!$A$9:'Lookups'!$B$24, 2, FALSE)+((SQRT((1/('Total Sites'!D6/Area!D6))/2)*1000)*'New Sites'!D6*VLOOKUP('Lookups'!$A$10, 'Lookups'!$A$9:'Lookups'!$B$24, 2, FALSE))+'New Sites'!D6*VLOOKUP('Lookups'!$A$11, 'Lookups'!$A$9:'Lookups'!$B$24, 2, FALSE),"-")</f>
        <v/>
      </c>
      <c r="E6" s="16">
        <f>IFERROR('New Sites'!E6*VLOOKUP('Lookups'!$A$9, 'Lookups'!$A$9:'Lookups'!$B$24, 2, FALSE)+((SQRT((1/('Total Sites'!E6/Area!E6))/2)*1000)*'New Sites'!E6*VLOOKUP('Lookups'!$A$10, 'Lookups'!$A$9:'Lookups'!$B$24, 2, FALSE))+'New Sites'!E6*VLOOKUP('Lookups'!$A$11, 'Lookups'!$A$9:'Lookups'!$B$24, 2, FALSE),"-")</f>
        <v/>
      </c>
      <c r="F6" s="16">
        <f>IFERROR('New Sites'!F6*VLOOKUP('Lookups'!$A$9, 'Lookups'!$A$9:'Lookups'!$B$24, 2, FALSE)+((SQRT((1/('Total Sites'!F6/Area!F6))/2)*1000)*'New Sites'!F6*VLOOKUP('Lookups'!$A$10, 'Lookups'!$A$9:'Lookups'!$B$24, 2, FALSE))+'New Sites'!F6*VLOOKUP('Lookups'!$A$11, 'Lookups'!$A$9:'Lookups'!$B$24, 2, FALSE),"-")</f>
        <v/>
      </c>
      <c r="G6" s="16">
        <f>IFERROR('New Sites'!G6*VLOOKUP('Lookups'!$A$9, 'Lookups'!$A$9:'Lookups'!$B$24, 2, FALSE)+((SQRT((1/('Total Sites'!G6/Area!G6))/2)*1000)*'New Sites'!G6*VLOOKUP('Lookups'!$A$10, 'Lookups'!$A$9:'Lookups'!$B$24, 2, FALSE))+'New Sites'!G6*VLOOKUP('Lookups'!$A$11, 'Lookups'!$A$9:'Lookups'!$B$24, 2, FALSE),"-")</f>
        <v/>
      </c>
      <c r="H6" s="16">
        <f>IFERROR('New Sites'!H6*VLOOKUP('Lookups'!$A$9, 'Lookups'!$A$9:'Lookups'!$B$24, 2, FALSE)+((SQRT((1/('Total Sites'!H6/Area!H6))/2)*1000)*'New Sites'!H6*VLOOKUP('Lookups'!$A$10, 'Lookups'!$A$9:'Lookups'!$B$24, 2, FALSE))+'New Sites'!H6*VLOOKUP('Lookups'!$A$11, 'Lookups'!$A$9:'Lookups'!$B$24, 2, FALSE),"-")</f>
        <v/>
      </c>
      <c r="I6" s="16">
        <f>IFERROR('New Sites'!I6*VLOOKUP('Lookups'!$A$9, 'Lookups'!$A$9:'Lookups'!$B$24, 2, FALSE)+((SQRT((1/('Total Sites'!I6/Area!I6))/2)*1000)*'New Sites'!I6*VLOOKUP('Lookups'!$A$10, 'Lookups'!$A$9:'Lookups'!$B$24, 2, FALSE))+'New Sites'!I6*VLOOKUP('Lookups'!$A$11, 'Lookups'!$A$9:'Lookups'!$B$24, 2, FALSE),"-")</f>
        <v/>
      </c>
      <c r="J6" s="16">
        <f>IFERROR('New Sites'!J6*VLOOKUP('Lookups'!$A$9, 'Lookups'!$A$9:'Lookups'!$B$24, 2, FALSE)+((SQRT((1/('Total Sites'!J6/Area!J6))/2)*1000)*'New Sites'!J6*VLOOKUP('Lookups'!$A$10, 'Lookups'!$A$9:'Lookups'!$B$24, 2, FALSE))+'New Sites'!J6*VLOOKUP('Lookups'!$A$11, 'Lookups'!$A$9:'Lookups'!$B$24, 2, FALSE),"-")</f>
        <v/>
      </c>
      <c r="K6" s="16">
        <f>IFERROR('New Sites'!K6*VLOOKUP('Lookups'!$A$9, 'Lookups'!$A$9:'Lookups'!$B$24, 2, FALSE)+((SQRT((1/('Total Sites'!K6/Area!K6))/2)*1000)*'New Sites'!K6*VLOOKUP('Lookups'!$A$10, 'Lookups'!$A$9:'Lookups'!$B$24, 2, FALSE))+'New Sites'!K6*VLOOKUP('Lookups'!$A$11, 'Lookups'!$A$9:'Lookups'!$B$24, 2, FALSE),"-")</f>
        <v/>
      </c>
      <c r="L6" s="16">
        <f>IFERROR('New Sites'!L6*VLOOKUP('Lookups'!$A$9, 'Lookups'!$A$9:'Lookups'!$B$24, 2, FALSE)+((SQRT((1/('Total Sites'!L6/Area!L6))/2)*1000)*'New Sites'!L6*VLOOKUP('Lookups'!$A$10, 'Lookups'!$A$9:'Lookups'!$B$24, 2, FALSE))+'New Sites'!L6*VLOOKUP('Lookups'!$A$11, 'Lookups'!$A$9:'Lookups'!$B$24, 2, FALSE),"-")</f>
        <v/>
      </c>
      <c r="M6" s="17">
        <f>IFERROR(SUMIF((C6:L6), "&lt;&gt;n/a")/1e9, "-")</f>
        <v/>
      </c>
      <c r="N6" s="25">
        <f>(M6*1e9)/Pop!M6</f>
        <v/>
      </c>
      <c r="O6" s="16">
        <f>IFERROR(INDEX(Options!$J$2:$J$1611,MATCH(A6, Options!$G$2:$G$1611,0)), )</f>
        <v/>
      </c>
      <c r="P6" s="16">
        <f>IFERROR(INDEX(Options!$I$2:$I$1611,MATCH(A6, Options!$G$2:$G$1611,0)), )</f>
        <v/>
      </c>
    </row>
    <row r="7">
      <c r="A7" s="16">
        <f>'New Sites'!A7</f>
        <v/>
      </c>
      <c r="B7" s="16">
        <f>'New Sites'!B7</f>
        <v/>
      </c>
      <c r="C7" s="16">
        <f>IFERROR('New Sites'!C7*VLOOKUP('Lookups'!$A$9, 'Lookups'!$A$9:'Lookups'!$B$24, 2, FALSE)+((SQRT((1/('Total Sites'!C7/Area!C7))/2)*1000)*'New Sites'!C7*VLOOKUP('Lookups'!$A$10, 'Lookups'!$A$9:'Lookups'!$B$24, 2, FALSE))+'New Sites'!C7*VLOOKUP('Lookups'!$A$11, 'Lookups'!$A$9:'Lookups'!$B$24, 2, FALSE),"-")</f>
        <v/>
      </c>
      <c r="D7" s="16">
        <f>IFERROR('New Sites'!D7*VLOOKUP('Lookups'!$A$9, 'Lookups'!$A$9:'Lookups'!$B$24, 2, FALSE)+((SQRT((1/('Total Sites'!D7/Area!D7))/2)*1000)*'New Sites'!D7*VLOOKUP('Lookups'!$A$10, 'Lookups'!$A$9:'Lookups'!$B$24, 2, FALSE))+'New Sites'!D7*VLOOKUP('Lookups'!$A$11, 'Lookups'!$A$9:'Lookups'!$B$24, 2, FALSE),"-")</f>
        <v/>
      </c>
      <c r="E7" s="16">
        <f>IFERROR('New Sites'!E7*VLOOKUP('Lookups'!$A$9, 'Lookups'!$A$9:'Lookups'!$B$24, 2, FALSE)+((SQRT((1/('Total Sites'!E7/Area!E7))/2)*1000)*'New Sites'!E7*VLOOKUP('Lookups'!$A$10, 'Lookups'!$A$9:'Lookups'!$B$24, 2, FALSE))+'New Sites'!E7*VLOOKUP('Lookups'!$A$11, 'Lookups'!$A$9:'Lookups'!$B$24, 2, FALSE),"-")</f>
        <v/>
      </c>
      <c r="F7" s="16">
        <f>IFERROR('New Sites'!F7*VLOOKUP('Lookups'!$A$9, 'Lookups'!$A$9:'Lookups'!$B$24, 2, FALSE)+((SQRT((1/('Total Sites'!F7/Area!F7))/2)*1000)*'New Sites'!F7*VLOOKUP('Lookups'!$A$10, 'Lookups'!$A$9:'Lookups'!$B$24, 2, FALSE))+'New Sites'!F7*VLOOKUP('Lookups'!$A$11, 'Lookups'!$A$9:'Lookups'!$B$24, 2, FALSE),"-")</f>
        <v/>
      </c>
      <c r="G7" s="16">
        <f>IFERROR('New Sites'!G7*VLOOKUP('Lookups'!$A$9, 'Lookups'!$A$9:'Lookups'!$B$24, 2, FALSE)+((SQRT((1/('Total Sites'!G7/Area!G7))/2)*1000)*'New Sites'!G7*VLOOKUP('Lookups'!$A$10, 'Lookups'!$A$9:'Lookups'!$B$24, 2, FALSE))+'New Sites'!G7*VLOOKUP('Lookups'!$A$11, 'Lookups'!$A$9:'Lookups'!$B$24, 2, FALSE),"-")</f>
        <v/>
      </c>
      <c r="H7" s="16">
        <f>IFERROR('New Sites'!H7*VLOOKUP('Lookups'!$A$9, 'Lookups'!$A$9:'Lookups'!$B$24, 2, FALSE)+((SQRT((1/('Total Sites'!H7/Area!H7))/2)*1000)*'New Sites'!H7*VLOOKUP('Lookups'!$A$10, 'Lookups'!$A$9:'Lookups'!$B$24, 2, FALSE))+'New Sites'!H7*VLOOKUP('Lookups'!$A$11, 'Lookups'!$A$9:'Lookups'!$B$24, 2, FALSE),"-")</f>
        <v/>
      </c>
      <c r="I7" s="16">
        <f>IFERROR('New Sites'!I7*VLOOKUP('Lookups'!$A$9, 'Lookups'!$A$9:'Lookups'!$B$24, 2, FALSE)+((SQRT((1/('Total Sites'!I7/Area!I7))/2)*1000)*'New Sites'!I7*VLOOKUP('Lookups'!$A$10, 'Lookups'!$A$9:'Lookups'!$B$24, 2, FALSE))+'New Sites'!I7*VLOOKUP('Lookups'!$A$11, 'Lookups'!$A$9:'Lookups'!$B$24, 2, FALSE),"-")</f>
        <v/>
      </c>
      <c r="J7" s="16">
        <f>IFERROR('New Sites'!J7*VLOOKUP('Lookups'!$A$9, 'Lookups'!$A$9:'Lookups'!$B$24, 2, FALSE)+((SQRT((1/('Total Sites'!J7/Area!J7))/2)*1000)*'New Sites'!J7*VLOOKUP('Lookups'!$A$10, 'Lookups'!$A$9:'Lookups'!$B$24, 2, FALSE))+'New Sites'!J7*VLOOKUP('Lookups'!$A$11, 'Lookups'!$A$9:'Lookups'!$B$24, 2, FALSE),"-")</f>
        <v/>
      </c>
      <c r="K7" s="16">
        <f>IFERROR('New Sites'!K7*VLOOKUP('Lookups'!$A$9, 'Lookups'!$A$9:'Lookups'!$B$24, 2, FALSE)+((SQRT((1/('Total Sites'!K7/Area!K7))/2)*1000)*'New Sites'!K7*VLOOKUP('Lookups'!$A$10, 'Lookups'!$A$9:'Lookups'!$B$24, 2, FALSE))+'New Sites'!K7*VLOOKUP('Lookups'!$A$11, 'Lookups'!$A$9:'Lookups'!$B$24, 2, FALSE),"-")</f>
        <v/>
      </c>
      <c r="L7" s="16">
        <f>IFERROR('New Sites'!L7*VLOOKUP('Lookups'!$A$9, 'Lookups'!$A$9:'Lookups'!$B$24, 2, FALSE)+((SQRT((1/('Total Sites'!L7/Area!L7))/2)*1000)*'New Sites'!L7*VLOOKUP('Lookups'!$A$10, 'Lookups'!$A$9:'Lookups'!$B$24, 2, FALSE))+'New Sites'!L7*VLOOKUP('Lookups'!$A$11, 'Lookups'!$A$9:'Lookups'!$B$24, 2, FALSE),"-")</f>
        <v/>
      </c>
      <c r="M7" s="17">
        <f>IFERROR(SUMIF((C7:L7), "&lt;&gt;n/a")/1e9, "-")</f>
        <v/>
      </c>
      <c r="N7" s="25">
        <f>(M7*1e9)/Pop!M7</f>
        <v/>
      </c>
      <c r="O7" s="16">
        <f>IFERROR(INDEX(Options!$J$2:$J$1611,MATCH(A7, Options!$G$2:$G$1611,0)), )</f>
        <v/>
      </c>
      <c r="P7" s="16">
        <f>IFERROR(INDEX(Options!$I$2:$I$1611,MATCH(A7, Options!$G$2:$G$1611,0)), )</f>
        <v/>
      </c>
    </row>
    <row r="8">
      <c r="A8" s="16">
        <f>'New Sites'!A8</f>
        <v/>
      </c>
      <c r="B8" s="16">
        <f>'New Sites'!B8</f>
        <v/>
      </c>
      <c r="C8" s="16">
        <f>IFERROR('New Sites'!C8*VLOOKUP('Lookups'!$A$9, 'Lookups'!$A$9:'Lookups'!$B$24, 2, FALSE)+((SQRT((1/('Total Sites'!C8/Area!C8))/2)*1000)*'New Sites'!C8*VLOOKUP('Lookups'!$A$10, 'Lookups'!$A$9:'Lookups'!$B$24, 2, FALSE))+'New Sites'!C8*VLOOKUP('Lookups'!$A$11, 'Lookups'!$A$9:'Lookups'!$B$24, 2, FALSE),"-")</f>
        <v/>
      </c>
      <c r="D8" s="16">
        <f>IFERROR('New Sites'!D8*VLOOKUP('Lookups'!$A$9, 'Lookups'!$A$9:'Lookups'!$B$24, 2, FALSE)+((SQRT((1/('Total Sites'!D8/Area!D8))/2)*1000)*'New Sites'!D8*VLOOKUP('Lookups'!$A$10, 'Lookups'!$A$9:'Lookups'!$B$24, 2, FALSE))+'New Sites'!D8*VLOOKUP('Lookups'!$A$11, 'Lookups'!$A$9:'Lookups'!$B$24, 2, FALSE),"-")</f>
        <v/>
      </c>
      <c r="E8" s="16">
        <f>IFERROR('New Sites'!E8*VLOOKUP('Lookups'!$A$9, 'Lookups'!$A$9:'Lookups'!$B$24, 2, FALSE)+((SQRT((1/('Total Sites'!E8/Area!E8))/2)*1000)*'New Sites'!E8*VLOOKUP('Lookups'!$A$10, 'Lookups'!$A$9:'Lookups'!$B$24, 2, FALSE))+'New Sites'!E8*VLOOKUP('Lookups'!$A$11, 'Lookups'!$A$9:'Lookups'!$B$24, 2, FALSE),"-")</f>
        <v/>
      </c>
      <c r="F8" s="16">
        <f>IFERROR('New Sites'!F8*VLOOKUP('Lookups'!$A$9, 'Lookups'!$A$9:'Lookups'!$B$24, 2, FALSE)+((SQRT((1/('Total Sites'!F8/Area!F8))/2)*1000)*'New Sites'!F8*VLOOKUP('Lookups'!$A$10, 'Lookups'!$A$9:'Lookups'!$B$24, 2, FALSE))+'New Sites'!F8*VLOOKUP('Lookups'!$A$11, 'Lookups'!$A$9:'Lookups'!$B$24, 2, FALSE),"-")</f>
        <v/>
      </c>
      <c r="G8" s="16">
        <f>IFERROR('New Sites'!G8*VLOOKUP('Lookups'!$A$9, 'Lookups'!$A$9:'Lookups'!$B$24, 2, FALSE)+((SQRT((1/('Total Sites'!G8/Area!G8))/2)*1000)*'New Sites'!G8*VLOOKUP('Lookups'!$A$10, 'Lookups'!$A$9:'Lookups'!$B$24, 2, FALSE))+'New Sites'!G8*VLOOKUP('Lookups'!$A$11, 'Lookups'!$A$9:'Lookups'!$B$24, 2, FALSE),"-")</f>
        <v/>
      </c>
      <c r="H8" s="16">
        <f>IFERROR('New Sites'!H8*VLOOKUP('Lookups'!$A$9, 'Lookups'!$A$9:'Lookups'!$B$24, 2, FALSE)+((SQRT((1/('Total Sites'!H8/Area!H8))/2)*1000)*'New Sites'!H8*VLOOKUP('Lookups'!$A$10, 'Lookups'!$A$9:'Lookups'!$B$24, 2, FALSE))+'New Sites'!H8*VLOOKUP('Lookups'!$A$11, 'Lookups'!$A$9:'Lookups'!$B$24, 2, FALSE),"-")</f>
        <v/>
      </c>
      <c r="I8" s="16">
        <f>IFERROR('New Sites'!I8*VLOOKUP('Lookups'!$A$9, 'Lookups'!$A$9:'Lookups'!$B$24, 2, FALSE)+((SQRT((1/('Total Sites'!I8/Area!I8))/2)*1000)*'New Sites'!I8*VLOOKUP('Lookups'!$A$10, 'Lookups'!$A$9:'Lookups'!$B$24, 2, FALSE))+'New Sites'!I8*VLOOKUP('Lookups'!$A$11, 'Lookups'!$A$9:'Lookups'!$B$24, 2, FALSE),"-")</f>
        <v/>
      </c>
      <c r="J8" s="16">
        <f>IFERROR('New Sites'!J8*VLOOKUP('Lookups'!$A$9, 'Lookups'!$A$9:'Lookups'!$B$24, 2, FALSE)+((SQRT((1/('Total Sites'!J8/Area!J8))/2)*1000)*'New Sites'!J8*VLOOKUP('Lookups'!$A$10, 'Lookups'!$A$9:'Lookups'!$B$24, 2, FALSE))+'New Sites'!J8*VLOOKUP('Lookups'!$A$11, 'Lookups'!$A$9:'Lookups'!$B$24, 2, FALSE),"-")</f>
        <v/>
      </c>
      <c r="K8" s="16">
        <f>IFERROR('New Sites'!K8*VLOOKUP('Lookups'!$A$9, 'Lookups'!$A$9:'Lookups'!$B$24, 2, FALSE)+((SQRT((1/('Total Sites'!K8/Area!K8))/2)*1000)*'New Sites'!K8*VLOOKUP('Lookups'!$A$10, 'Lookups'!$A$9:'Lookups'!$B$24, 2, FALSE))+'New Sites'!K8*VLOOKUP('Lookups'!$A$11, 'Lookups'!$A$9:'Lookups'!$B$24, 2, FALSE),"-")</f>
        <v/>
      </c>
      <c r="L8" s="16">
        <f>IFERROR('New Sites'!L8*VLOOKUP('Lookups'!$A$9, 'Lookups'!$A$9:'Lookups'!$B$24, 2, FALSE)+((SQRT((1/('Total Sites'!L8/Area!L8))/2)*1000)*'New Sites'!L8*VLOOKUP('Lookups'!$A$10, 'Lookups'!$A$9:'Lookups'!$B$24, 2, FALSE))+'New Sites'!L8*VLOOKUP('Lookups'!$A$11, 'Lookups'!$A$9:'Lookups'!$B$24, 2, FALSE),"-")</f>
        <v/>
      </c>
      <c r="M8" s="17">
        <f>IFERROR(SUMIF((C8:L8), "&lt;&gt;n/a")/1e9, "-")</f>
        <v/>
      </c>
      <c r="N8" s="25">
        <f>(M8*1e9)/Pop!M8</f>
        <v/>
      </c>
      <c r="O8" s="16">
        <f>IFERROR(INDEX(Options!$J$2:$J$1611,MATCH(A8, Options!$G$2:$G$1611,0)), )</f>
        <v/>
      </c>
      <c r="P8" s="16">
        <f>IFERROR(INDEX(Options!$I$2:$I$1611,MATCH(A8, Options!$G$2:$G$1611,0)), )</f>
        <v/>
      </c>
    </row>
    <row r="9">
      <c r="A9" s="16">
        <f>'New Sites'!A9</f>
        <v/>
      </c>
      <c r="B9" s="16">
        <f>'New Sites'!B9</f>
        <v/>
      </c>
      <c r="C9" s="16">
        <f>IFERROR('New Sites'!C9*VLOOKUP('Lookups'!$A$9, 'Lookups'!$A$9:'Lookups'!$B$24, 2, FALSE)+((SQRT((1/('Total Sites'!C9/Area!C9))/2)*1000)*'New Sites'!C9*VLOOKUP('Lookups'!$A$10, 'Lookups'!$A$9:'Lookups'!$B$24, 2, FALSE))+'New Sites'!C9*VLOOKUP('Lookups'!$A$11, 'Lookups'!$A$9:'Lookups'!$B$24, 2, FALSE),"-")</f>
        <v/>
      </c>
      <c r="D9" s="16">
        <f>IFERROR('New Sites'!D9*VLOOKUP('Lookups'!$A$9, 'Lookups'!$A$9:'Lookups'!$B$24, 2, FALSE)+((SQRT((1/('Total Sites'!D9/Area!D9))/2)*1000)*'New Sites'!D9*VLOOKUP('Lookups'!$A$10, 'Lookups'!$A$9:'Lookups'!$B$24, 2, FALSE))+'New Sites'!D9*VLOOKUP('Lookups'!$A$11, 'Lookups'!$A$9:'Lookups'!$B$24, 2, FALSE),"-")</f>
        <v/>
      </c>
      <c r="E9" s="16">
        <f>IFERROR('New Sites'!E9*VLOOKUP('Lookups'!$A$9, 'Lookups'!$A$9:'Lookups'!$B$24, 2, FALSE)+((SQRT((1/('Total Sites'!E9/Area!E9))/2)*1000)*'New Sites'!E9*VLOOKUP('Lookups'!$A$10, 'Lookups'!$A$9:'Lookups'!$B$24, 2, FALSE))+'New Sites'!E9*VLOOKUP('Lookups'!$A$11, 'Lookups'!$A$9:'Lookups'!$B$24, 2, FALSE),"-")</f>
        <v/>
      </c>
      <c r="F9" s="16">
        <f>IFERROR('New Sites'!F9*VLOOKUP('Lookups'!$A$9, 'Lookups'!$A$9:'Lookups'!$B$24, 2, FALSE)+((SQRT((1/('Total Sites'!F9/Area!F9))/2)*1000)*'New Sites'!F9*VLOOKUP('Lookups'!$A$10, 'Lookups'!$A$9:'Lookups'!$B$24, 2, FALSE))+'New Sites'!F9*VLOOKUP('Lookups'!$A$11, 'Lookups'!$A$9:'Lookups'!$B$24, 2, FALSE),"-")</f>
        <v/>
      </c>
      <c r="G9" s="16">
        <f>IFERROR('New Sites'!G9*VLOOKUP('Lookups'!$A$9, 'Lookups'!$A$9:'Lookups'!$B$24, 2, FALSE)+((SQRT((1/('Total Sites'!G9/Area!G9))/2)*1000)*'New Sites'!G9*VLOOKUP('Lookups'!$A$10, 'Lookups'!$A$9:'Lookups'!$B$24, 2, FALSE))+'New Sites'!G9*VLOOKUP('Lookups'!$A$11, 'Lookups'!$A$9:'Lookups'!$B$24, 2, FALSE),"-")</f>
        <v/>
      </c>
      <c r="H9" s="16">
        <f>IFERROR('New Sites'!H9*VLOOKUP('Lookups'!$A$9, 'Lookups'!$A$9:'Lookups'!$B$24, 2, FALSE)+((SQRT((1/('Total Sites'!H9/Area!H9))/2)*1000)*'New Sites'!H9*VLOOKUP('Lookups'!$A$10, 'Lookups'!$A$9:'Lookups'!$B$24, 2, FALSE))+'New Sites'!H9*VLOOKUP('Lookups'!$A$11, 'Lookups'!$A$9:'Lookups'!$B$24, 2, FALSE),"-")</f>
        <v/>
      </c>
      <c r="I9" s="16">
        <f>IFERROR('New Sites'!I9*VLOOKUP('Lookups'!$A$9, 'Lookups'!$A$9:'Lookups'!$B$24, 2, FALSE)+((SQRT((1/('Total Sites'!I9/Area!I9))/2)*1000)*'New Sites'!I9*VLOOKUP('Lookups'!$A$10, 'Lookups'!$A$9:'Lookups'!$B$24, 2, FALSE))+'New Sites'!I9*VLOOKUP('Lookups'!$A$11, 'Lookups'!$A$9:'Lookups'!$B$24, 2, FALSE),"-")</f>
        <v/>
      </c>
      <c r="J9" s="16">
        <f>IFERROR('New Sites'!J9*VLOOKUP('Lookups'!$A$9, 'Lookups'!$A$9:'Lookups'!$B$24, 2, FALSE)+((SQRT((1/('Total Sites'!J9/Area!J9))/2)*1000)*'New Sites'!J9*VLOOKUP('Lookups'!$A$10, 'Lookups'!$A$9:'Lookups'!$B$24, 2, FALSE))+'New Sites'!J9*VLOOKUP('Lookups'!$A$11, 'Lookups'!$A$9:'Lookups'!$B$24, 2, FALSE),"-")</f>
        <v/>
      </c>
      <c r="K9" s="16">
        <f>IFERROR('New Sites'!K9*VLOOKUP('Lookups'!$A$9, 'Lookups'!$A$9:'Lookups'!$B$24, 2, FALSE)+((SQRT((1/('Total Sites'!K9/Area!K9))/2)*1000)*'New Sites'!K9*VLOOKUP('Lookups'!$A$10, 'Lookups'!$A$9:'Lookups'!$B$24, 2, FALSE))+'New Sites'!K9*VLOOKUP('Lookups'!$A$11, 'Lookups'!$A$9:'Lookups'!$B$24, 2, FALSE),"-")</f>
        <v/>
      </c>
      <c r="L9" s="16">
        <f>IFERROR('New Sites'!L9*VLOOKUP('Lookups'!$A$9, 'Lookups'!$A$9:'Lookups'!$B$24, 2, FALSE)+((SQRT((1/('Total Sites'!L9/Area!L9))/2)*1000)*'New Sites'!L9*VLOOKUP('Lookups'!$A$10, 'Lookups'!$A$9:'Lookups'!$B$24, 2, FALSE))+'New Sites'!L9*VLOOKUP('Lookups'!$A$11, 'Lookups'!$A$9:'Lookups'!$B$24, 2, FALSE),"-")</f>
        <v/>
      </c>
      <c r="M9" s="17">
        <f>IFERROR(SUMIF((C9:L9), "&lt;&gt;n/a")/1e9, "-")</f>
        <v/>
      </c>
      <c r="N9" s="25">
        <f>(M9*1e9)/Pop!M9</f>
        <v/>
      </c>
      <c r="O9" s="16">
        <f>IFERROR(INDEX(Options!$J$2:$J$1611,MATCH(A9, Options!$G$2:$G$1611,0)), )</f>
        <v/>
      </c>
      <c r="P9" s="16">
        <f>IFERROR(INDEX(Options!$I$2:$I$1611,MATCH(A9, Options!$G$2:$G$1611,0)), )</f>
        <v/>
      </c>
    </row>
    <row r="10">
      <c r="A10" s="16">
        <f>'New Sites'!A10</f>
        <v/>
      </c>
      <c r="B10" s="16">
        <f>'New Sites'!B10</f>
        <v/>
      </c>
      <c r="C10" s="16">
        <f>IFERROR('New Sites'!C10*VLOOKUP('Lookups'!$A$9, 'Lookups'!$A$9:'Lookups'!$B$24, 2, FALSE)+((SQRT((1/('Total Sites'!C10/Area!C10))/2)*1000)*'New Sites'!C10*VLOOKUP('Lookups'!$A$10, 'Lookups'!$A$9:'Lookups'!$B$24, 2, FALSE))+'New Sites'!C10*VLOOKUP('Lookups'!$A$11, 'Lookups'!$A$9:'Lookups'!$B$24, 2, FALSE),"-")</f>
        <v/>
      </c>
      <c r="D10" s="16">
        <f>IFERROR('New Sites'!D10*VLOOKUP('Lookups'!$A$9, 'Lookups'!$A$9:'Lookups'!$B$24, 2, FALSE)+((SQRT((1/('Total Sites'!D10/Area!D10))/2)*1000)*'New Sites'!D10*VLOOKUP('Lookups'!$A$10, 'Lookups'!$A$9:'Lookups'!$B$24, 2, FALSE))+'New Sites'!D10*VLOOKUP('Lookups'!$A$11, 'Lookups'!$A$9:'Lookups'!$B$24, 2, FALSE),"-")</f>
        <v/>
      </c>
      <c r="E10" s="16">
        <f>IFERROR('New Sites'!E10*VLOOKUP('Lookups'!$A$9, 'Lookups'!$A$9:'Lookups'!$B$24, 2, FALSE)+((SQRT((1/('Total Sites'!E10/Area!E10))/2)*1000)*'New Sites'!E10*VLOOKUP('Lookups'!$A$10, 'Lookups'!$A$9:'Lookups'!$B$24, 2, FALSE))+'New Sites'!E10*VLOOKUP('Lookups'!$A$11, 'Lookups'!$A$9:'Lookups'!$B$24, 2, FALSE),"-")</f>
        <v/>
      </c>
      <c r="F10" s="16">
        <f>IFERROR('New Sites'!F10*VLOOKUP('Lookups'!$A$9, 'Lookups'!$A$9:'Lookups'!$B$24, 2, FALSE)+((SQRT((1/('Total Sites'!F10/Area!F10))/2)*1000)*'New Sites'!F10*VLOOKUP('Lookups'!$A$10, 'Lookups'!$A$9:'Lookups'!$B$24, 2, FALSE))+'New Sites'!F10*VLOOKUP('Lookups'!$A$11, 'Lookups'!$A$9:'Lookups'!$B$24, 2, FALSE),"-")</f>
        <v/>
      </c>
      <c r="G10" s="16">
        <f>IFERROR('New Sites'!G10*VLOOKUP('Lookups'!$A$9, 'Lookups'!$A$9:'Lookups'!$B$24, 2, FALSE)+((SQRT((1/('Total Sites'!G10/Area!G10))/2)*1000)*'New Sites'!G10*VLOOKUP('Lookups'!$A$10, 'Lookups'!$A$9:'Lookups'!$B$24, 2, FALSE))+'New Sites'!G10*VLOOKUP('Lookups'!$A$11, 'Lookups'!$A$9:'Lookups'!$B$24, 2, FALSE),"-")</f>
        <v/>
      </c>
      <c r="H10" s="16">
        <f>IFERROR('New Sites'!H10*VLOOKUP('Lookups'!$A$9, 'Lookups'!$A$9:'Lookups'!$B$24, 2, FALSE)+((SQRT((1/('Total Sites'!H10/Area!H10))/2)*1000)*'New Sites'!H10*VLOOKUP('Lookups'!$A$10, 'Lookups'!$A$9:'Lookups'!$B$24, 2, FALSE))+'New Sites'!H10*VLOOKUP('Lookups'!$A$11, 'Lookups'!$A$9:'Lookups'!$B$24, 2, FALSE),"-")</f>
        <v/>
      </c>
      <c r="I10" s="16">
        <f>IFERROR('New Sites'!I10*VLOOKUP('Lookups'!$A$9, 'Lookups'!$A$9:'Lookups'!$B$24, 2, FALSE)+((SQRT((1/('Total Sites'!I10/Area!I10))/2)*1000)*'New Sites'!I10*VLOOKUP('Lookups'!$A$10, 'Lookups'!$A$9:'Lookups'!$B$24, 2, FALSE))+'New Sites'!I10*VLOOKUP('Lookups'!$A$11, 'Lookups'!$A$9:'Lookups'!$B$24, 2, FALSE),"-")</f>
        <v/>
      </c>
      <c r="J10" s="16">
        <f>IFERROR('New Sites'!J10*VLOOKUP('Lookups'!$A$9, 'Lookups'!$A$9:'Lookups'!$B$24, 2, FALSE)+((SQRT((1/('Total Sites'!J10/Area!J10))/2)*1000)*'New Sites'!J10*VLOOKUP('Lookups'!$A$10, 'Lookups'!$A$9:'Lookups'!$B$24, 2, FALSE))+'New Sites'!J10*VLOOKUP('Lookups'!$A$11, 'Lookups'!$A$9:'Lookups'!$B$24, 2, FALSE),"-")</f>
        <v/>
      </c>
      <c r="K10" s="16">
        <f>IFERROR('New Sites'!K10*VLOOKUP('Lookups'!$A$9, 'Lookups'!$A$9:'Lookups'!$B$24, 2, FALSE)+((SQRT((1/('Total Sites'!K10/Area!K10))/2)*1000)*'New Sites'!K10*VLOOKUP('Lookups'!$A$10, 'Lookups'!$A$9:'Lookups'!$B$24, 2, FALSE))+'New Sites'!K10*VLOOKUP('Lookups'!$A$11, 'Lookups'!$A$9:'Lookups'!$B$24, 2, FALSE),"-")</f>
        <v/>
      </c>
      <c r="L10" s="16">
        <f>IFERROR('New Sites'!L10*VLOOKUP('Lookups'!$A$9, 'Lookups'!$A$9:'Lookups'!$B$24, 2, FALSE)+((SQRT((1/('Total Sites'!L10/Area!L10))/2)*1000)*'New Sites'!L10*VLOOKUP('Lookups'!$A$10, 'Lookups'!$A$9:'Lookups'!$B$24, 2, FALSE))+'New Sites'!L10*VLOOKUP('Lookups'!$A$11, 'Lookups'!$A$9:'Lookups'!$B$24, 2, FALSE),"-")</f>
        <v/>
      </c>
      <c r="M10" s="17">
        <f>IFERROR(SUMIF((C10:L10), "&lt;&gt;n/a")/1e9, "-")</f>
        <v/>
      </c>
      <c r="N10" s="25">
        <f>(M10*1e9)/Pop!M10</f>
        <v/>
      </c>
      <c r="O10" s="16">
        <f>IFERROR(INDEX(Options!$J$2:$J$1611,MATCH(A10, Options!$G$2:$G$1611,0)), )</f>
        <v/>
      </c>
      <c r="P10" s="16">
        <f>IFERROR(INDEX(Options!$I$2:$I$1611,MATCH(A10, Options!$G$2:$G$1611,0)), )</f>
        <v/>
      </c>
    </row>
    <row r="11">
      <c r="A11" s="16">
        <f>'New Sites'!A11</f>
        <v/>
      </c>
      <c r="B11" s="16">
        <f>'New Sites'!B11</f>
        <v/>
      </c>
      <c r="C11" s="16">
        <f>IFERROR('New Sites'!C11*VLOOKUP('Lookups'!$A$9, 'Lookups'!$A$9:'Lookups'!$B$24, 2, FALSE)+((SQRT((1/('Total Sites'!C11/Area!C11))/2)*1000)*'New Sites'!C11*VLOOKUP('Lookups'!$A$10, 'Lookups'!$A$9:'Lookups'!$B$24, 2, FALSE))+'New Sites'!C11*VLOOKUP('Lookups'!$A$11, 'Lookups'!$A$9:'Lookups'!$B$24, 2, FALSE),"-")</f>
        <v/>
      </c>
      <c r="D11" s="16">
        <f>IFERROR('New Sites'!D11*VLOOKUP('Lookups'!$A$9, 'Lookups'!$A$9:'Lookups'!$B$24, 2, FALSE)+((SQRT((1/('Total Sites'!D11/Area!D11))/2)*1000)*'New Sites'!D11*VLOOKUP('Lookups'!$A$10, 'Lookups'!$A$9:'Lookups'!$B$24, 2, FALSE))+'New Sites'!D11*VLOOKUP('Lookups'!$A$11, 'Lookups'!$A$9:'Lookups'!$B$24, 2, FALSE),"-")</f>
        <v/>
      </c>
      <c r="E11" s="16">
        <f>IFERROR('New Sites'!E11*VLOOKUP('Lookups'!$A$9, 'Lookups'!$A$9:'Lookups'!$B$24, 2, FALSE)+((SQRT((1/('Total Sites'!E11/Area!E11))/2)*1000)*'New Sites'!E11*VLOOKUP('Lookups'!$A$10, 'Lookups'!$A$9:'Lookups'!$B$24, 2, FALSE))+'New Sites'!E11*VLOOKUP('Lookups'!$A$11, 'Lookups'!$A$9:'Lookups'!$B$24, 2, FALSE),"-")</f>
        <v/>
      </c>
      <c r="F11" s="16">
        <f>IFERROR('New Sites'!F11*VLOOKUP('Lookups'!$A$9, 'Lookups'!$A$9:'Lookups'!$B$24, 2, FALSE)+((SQRT((1/('Total Sites'!F11/Area!F11))/2)*1000)*'New Sites'!F11*VLOOKUP('Lookups'!$A$10, 'Lookups'!$A$9:'Lookups'!$B$24, 2, FALSE))+'New Sites'!F11*VLOOKUP('Lookups'!$A$11, 'Lookups'!$A$9:'Lookups'!$B$24, 2, FALSE),"-")</f>
        <v/>
      </c>
      <c r="G11" s="16">
        <f>IFERROR('New Sites'!G11*VLOOKUP('Lookups'!$A$9, 'Lookups'!$A$9:'Lookups'!$B$24, 2, FALSE)+((SQRT((1/('Total Sites'!G11/Area!G11))/2)*1000)*'New Sites'!G11*VLOOKUP('Lookups'!$A$10, 'Lookups'!$A$9:'Lookups'!$B$24, 2, FALSE))+'New Sites'!G11*VLOOKUP('Lookups'!$A$11, 'Lookups'!$A$9:'Lookups'!$B$24, 2, FALSE),"-")</f>
        <v/>
      </c>
      <c r="H11" s="16">
        <f>IFERROR('New Sites'!H11*VLOOKUP('Lookups'!$A$9, 'Lookups'!$A$9:'Lookups'!$B$24, 2, FALSE)+((SQRT((1/('Total Sites'!H11/Area!H11))/2)*1000)*'New Sites'!H11*VLOOKUP('Lookups'!$A$10, 'Lookups'!$A$9:'Lookups'!$B$24, 2, FALSE))+'New Sites'!H11*VLOOKUP('Lookups'!$A$11, 'Lookups'!$A$9:'Lookups'!$B$24, 2, FALSE),"-")</f>
        <v/>
      </c>
      <c r="I11" s="16">
        <f>IFERROR('New Sites'!I11*VLOOKUP('Lookups'!$A$9, 'Lookups'!$A$9:'Lookups'!$B$24, 2, FALSE)+((SQRT((1/('Total Sites'!I11/Area!I11))/2)*1000)*'New Sites'!I11*VLOOKUP('Lookups'!$A$10, 'Lookups'!$A$9:'Lookups'!$B$24, 2, FALSE))+'New Sites'!I11*VLOOKUP('Lookups'!$A$11, 'Lookups'!$A$9:'Lookups'!$B$24, 2, FALSE),"-")</f>
        <v/>
      </c>
      <c r="J11" s="16">
        <f>IFERROR('New Sites'!J11*VLOOKUP('Lookups'!$A$9, 'Lookups'!$A$9:'Lookups'!$B$24, 2, FALSE)+((SQRT((1/('Total Sites'!J11/Area!J11))/2)*1000)*'New Sites'!J11*VLOOKUP('Lookups'!$A$10, 'Lookups'!$A$9:'Lookups'!$B$24, 2, FALSE))+'New Sites'!J11*VLOOKUP('Lookups'!$A$11, 'Lookups'!$A$9:'Lookups'!$B$24, 2, FALSE),"-")</f>
        <v/>
      </c>
      <c r="K11" s="16">
        <f>IFERROR('New Sites'!K11*VLOOKUP('Lookups'!$A$9, 'Lookups'!$A$9:'Lookups'!$B$24, 2, FALSE)+((SQRT((1/('Total Sites'!K11/Area!K11))/2)*1000)*'New Sites'!K11*VLOOKUP('Lookups'!$A$10, 'Lookups'!$A$9:'Lookups'!$B$24, 2, FALSE))+'New Sites'!K11*VLOOKUP('Lookups'!$A$11, 'Lookups'!$A$9:'Lookups'!$B$24, 2, FALSE),"-")</f>
        <v/>
      </c>
      <c r="L11" s="16">
        <f>IFERROR('New Sites'!L11*VLOOKUP('Lookups'!$A$9, 'Lookups'!$A$9:'Lookups'!$B$24, 2, FALSE)+((SQRT((1/('Total Sites'!L11/Area!L11))/2)*1000)*'New Sites'!L11*VLOOKUP('Lookups'!$A$10, 'Lookups'!$A$9:'Lookups'!$B$24, 2, FALSE))+'New Sites'!L11*VLOOKUP('Lookups'!$A$11, 'Lookups'!$A$9:'Lookups'!$B$24, 2, FALSE),"-")</f>
        <v/>
      </c>
      <c r="M11" s="17">
        <f>IFERROR(SUMIF((C11:L11), "&lt;&gt;n/a")/1e9, "-")</f>
        <v/>
      </c>
      <c r="N11" s="25">
        <f>(M11*1e9)/Pop!M11</f>
        <v/>
      </c>
      <c r="O11" s="16">
        <f>IFERROR(INDEX(Options!$J$2:$J$1611,MATCH(A11, Options!$G$2:$G$1611,0)), )</f>
        <v/>
      </c>
      <c r="P11" s="16">
        <f>IFERROR(INDEX(Options!$I$2:$I$1611,MATCH(A11, Options!$G$2:$G$1611,0)), )</f>
        <v/>
      </c>
    </row>
    <row r="12">
      <c r="A12" s="16">
        <f>'New Sites'!A12</f>
        <v/>
      </c>
      <c r="B12" s="16">
        <f>'New Sites'!B12</f>
        <v/>
      </c>
      <c r="C12" s="16">
        <f>IFERROR('New Sites'!C12*VLOOKUP('Lookups'!$A$9, 'Lookups'!$A$9:'Lookups'!$B$24, 2, FALSE)+((SQRT((1/('Total Sites'!C12/Area!C12))/2)*1000)*'New Sites'!C12*VLOOKUP('Lookups'!$A$10, 'Lookups'!$A$9:'Lookups'!$B$24, 2, FALSE))+'New Sites'!C12*VLOOKUP('Lookups'!$A$11, 'Lookups'!$A$9:'Lookups'!$B$24, 2, FALSE),"-")</f>
        <v/>
      </c>
      <c r="D12" s="16">
        <f>IFERROR('New Sites'!D12*VLOOKUP('Lookups'!$A$9, 'Lookups'!$A$9:'Lookups'!$B$24, 2, FALSE)+((SQRT((1/('Total Sites'!D12/Area!D12))/2)*1000)*'New Sites'!D12*VLOOKUP('Lookups'!$A$10, 'Lookups'!$A$9:'Lookups'!$B$24, 2, FALSE))+'New Sites'!D12*VLOOKUP('Lookups'!$A$11, 'Lookups'!$A$9:'Lookups'!$B$24, 2, FALSE),"-")</f>
        <v/>
      </c>
      <c r="E12" s="16">
        <f>IFERROR('New Sites'!E12*VLOOKUP('Lookups'!$A$9, 'Lookups'!$A$9:'Lookups'!$B$24, 2, FALSE)+((SQRT((1/('Total Sites'!E12/Area!E12))/2)*1000)*'New Sites'!E12*VLOOKUP('Lookups'!$A$10, 'Lookups'!$A$9:'Lookups'!$B$24, 2, FALSE))+'New Sites'!E12*VLOOKUP('Lookups'!$A$11, 'Lookups'!$A$9:'Lookups'!$B$24, 2, FALSE),"-")</f>
        <v/>
      </c>
      <c r="F12" s="16">
        <f>IFERROR('New Sites'!F12*VLOOKUP('Lookups'!$A$9, 'Lookups'!$A$9:'Lookups'!$B$24, 2, FALSE)+((SQRT((1/('Total Sites'!F12/Area!F12))/2)*1000)*'New Sites'!F12*VLOOKUP('Lookups'!$A$10, 'Lookups'!$A$9:'Lookups'!$B$24, 2, FALSE))+'New Sites'!F12*VLOOKUP('Lookups'!$A$11, 'Lookups'!$A$9:'Lookups'!$B$24, 2, FALSE),"-")</f>
        <v/>
      </c>
      <c r="G12" s="16">
        <f>IFERROR('New Sites'!G12*VLOOKUP('Lookups'!$A$9, 'Lookups'!$A$9:'Lookups'!$B$24, 2, FALSE)+((SQRT((1/('Total Sites'!G12/Area!G12))/2)*1000)*'New Sites'!G12*VLOOKUP('Lookups'!$A$10, 'Lookups'!$A$9:'Lookups'!$B$24, 2, FALSE))+'New Sites'!G12*VLOOKUP('Lookups'!$A$11, 'Lookups'!$A$9:'Lookups'!$B$24, 2, FALSE),"-")</f>
        <v/>
      </c>
      <c r="H12" s="16">
        <f>IFERROR('New Sites'!H12*VLOOKUP('Lookups'!$A$9, 'Lookups'!$A$9:'Lookups'!$B$24, 2, FALSE)+((SQRT((1/('Total Sites'!H12/Area!H12))/2)*1000)*'New Sites'!H12*VLOOKUP('Lookups'!$A$10, 'Lookups'!$A$9:'Lookups'!$B$24, 2, FALSE))+'New Sites'!H12*VLOOKUP('Lookups'!$A$11, 'Lookups'!$A$9:'Lookups'!$B$24, 2, FALSE),"-")</f>
        <v/>
      </c>
      <c r="I12" s="16">
        <f>IFERROR('New Sites'!I12*VLOOKUP('Lookups'!$A$9, 'Lookups'!$A$9:'Lookups'!$B$24, 2, FALSE)+((SQRT((1/('Total Sites'!I12/Area!I12))/2)*1000)*'New Sites'!I12*VLOOKUP('Lookups'!$A$10, 'Lookups'!$A$9:'Lookups'!$B$24, 2, FALSE))+'New Sites'!I12*VLOOKUP('Lookups'!$A$11, 'Lookups'!$A$9:'Lookups'!$B$24, 2, FALSE),"-")</f>
        <v/>
      </c>
      <c r="J12" s="16">
        <f>IFERROR('New Sites'!J12*VLOOKUP('Lookups'!$A$9, 'Lookups'!$A$9:'Lookups'!$B$24, 2, FALSE)+((SQRT((1/('Total Sites'!J12/Area!J12))/2)*1000)*'New Sites'!J12*VLOOKUP('Lookups'!$A$10, 'Lookups'!$A$9:'Lookups'!$B$24, 2, FALSE))+'New Sites'!J12*VLOOKUP('Lookups'!$A$11, 'Lookups'!$A$9:'Lookups'!$B$24, 2, FALSE),"-")</f>
        <v/>
      </c>
      <c r="K12" s="16">
        <f>IFERROR('New Sites'!K12*VLOOKUP('Lookups'!$A$9, 'Lookups'!$A$9:'Lookups'!$B$24, 2, FALSE)+((SQRT((1/('Total Sites'!K12/Area!K12))/2)*1000)*'New Sites'!K12*VLOOKUP('Lookups'!$A$10, 'Lookups'!$A$9:'Lookups'!$B$24, 2, FALSE))+'New Sites'!K12*VLOOKUP('Lookups'!$A$11, 'Lookups'!$A$9:'Lookups'!$B$24, 2, FALSE),"-")</f>
        <v/>
      </c>
      <c r="L12" s="16">
        <f>IFERROR('New Sites'!L12*VLOOKUP('Lookups'!$A$9, 'Lookups'!$A$9:'Lookups'!$B$24, 2, FALSE)+((SQRT((1/('Total Sites'!L12/Area!L12))/2)*1000)*'New Sites'!L12*VLOOKUP('Lookups'!$A$10, 'Lookups'!$A$9:'Lookups'!$B$24, 2, FALSE))+'New Sites'!L12*VLOOKUP('Lookups'!$A$11, 'Lookups'!$A$9:'Lookups'!$B$24, 2, FALSE),"-")</f>
        <v/>
      </c>
      <c r="M12" s="17">
        <f>IFERROR(SUMIF((C12:L12), "&lt;&gt;n/a")/1e9, "-")</f>
        <v/>
      </c>
      <c r="N12" s="25">
        <f>(M12*1e9)/Pop!M12</f>
        <v/>
      </c>
      <c r="O12" s="16">
        <f>IFERROR(INDEX(Options!$J$2:$J$1611,MATCH(A12, Options!$G$2:$G$1611,0)), )</f>
        <v/>
      </c>
      <c r="P12" s="16">
        <f>IFERROR(INDEX(Options!$I$2:$I$1611,MATCH(A12, Options!$G$2:$G$1611,0)), )</f>
        <v/>
      </c>
    </row>
    <row r="13">
      <c r="A13" s="16">
        <f>'New Sites'!A13</f>
        <v/>
      </c>
      <c r="B13" s="16">
        <f>'New Sites'!B13</f>
        <v/>
      </c>
      <c r="C13" s="16">
        <f>IFERROR('New Sites'!C13*VLOOKUP('Lookups'!$A$9, 'Lookups'!$A$9:'Lookups'!$B$24, 2, FALSE)+((SQRT((1/('Total Sites'!C13/Area!C13))/2)*1000)*'New Sites'!C13*VLOOKUP('Lookups'!$A$10, 'Lookups'!$A$9:'Lookups'!$B$24, 2, FALSE))+'New Sites'!C13*VLOOKUP('Lookups'!$A$11, 'Lookups'!$A$9:'Lookups'!$B$24, 2, FALSE),"-")</f>
        <v/>
      </c>
      <c r="D13" s="16">
        <f>IFERROR('New Sites'!D13*VLOOKUP('Lookups'!$A$9, 'Lookups'!$A$9:'Lookups'!$B$24, 2, FALSE)+((SQRT((1/('Total Sites'!D13/Area!D13))/2)*1000)*'New Sites'!D13*VLOOKUP('Lookups'!$A$10, 'Lookups'!$A$9:'Lookups'!$B$24, 2, FALSE))+'New Sites'!D13*VLOOKUP('Lookups'!$A$11, 'Lookups'!$A$9:'Lookups'!$B$24, 2, FALSE),"-")</f>
        <v/>
      </c>
      <c r="E13" s="16">
        <f>IFERROR('New Sites'!E13*VLOOKUP('Lookups'!$A$9, 'Lookups'!$A$9:'Lookups'!$B$24, 2, FALSE)+((SQRT((1/('Total Sites'!E13/Area!E13))/2)*1000)*'New Sites'!E13*VLOOKUP('Lookups'!$A$10, 'Lookups'!$A$9:'Lookups'!$B$24, 2, FALSE))+'New Sites'!E13*VLOOKUP('Lookups'!$A$11, 'Lookups'!$A$9:'Lookups'!$B$24, 2, FALSE),"-")</f>
        <v/>
      </c>
      <c r="F13" s="16">
        <f>IFERROR('New Sites'!F13*VLOOKUP('Lookups'!$A$9, 'Lookups'!$A$9:'Lookups'!$B$24, 2, FALSE)+((SQRT((1/('Total Sites'!F13/Area!F13))/2)*1000)*'New Sites'!F13*VLOOKUP('Lookups'!$A$10, 'Lookups'!$A$9:'Lookups'!$B$24, 2, FALSE))+'New Sites'!F13*VLOOKUP('Lookups'!$A$11, 'Lookups'!$A$9:'Lookups'!$B$24, 2, FALSE),"-")</f>
        <v/>
      </c>
      <c r="G13" s="16">
        <f>IFERROR('New Sites'!G13*VLOOKUP('Lookups'!$A$9, 'Lookups'!$A$9:'Lookups'!$B$24, 2, FALSE)+((SQRT((1/('Total Sites'!G13/Area!G13))/2)*1000)*'New Sites'!G13*VLOOKUP('Lookups'!$A$10, 'Lookups'!$A$9:'Lookups'!$B$24, 2, FALSE))+'New Sites'!G13*VLOOKUP('Lookups'!$A$11, 'Lookups'!$A$9:'Lookups'!$B$24, 2, FALSE),"-")</f>
        <v/>
      </c>
      <c r="H13" s="16">
        <f>IFERROR('New Sites'!H13*VLOOKUP('Lookups'!$A$9, 'Lookups'!$A$9:'Lookups'!$B$24, 2, FALSE)+((SQRT((1/('Total Sites'!H13/Area!H13))/2)*1000)*'New Sites'!H13*VLOOKUP('Lookups'!$A$10, 'Lookups'!$A$9:'Lookups'!$B$24, 2, FALSE))+'New Sites'!H13*VLOOKUP('Lookups'!$A$11, 'Lookups'!$A$9:'Lookups'!$B$24, 2, FALSE),"-")</f>
        <v/>
      </c>
      <c r="I13" s="16">
        <f>IFERROR('New Sites'!I13*VLOOKUP('Lookups'!$A$9, 'Lookups'!$A$9:'Lookups'!$B$24, 2, FALSE)+((SQRT((1/('Total Sites'!I13/Area!I13))/2)*1000)*'New Sites'!I13*VLOOKUP('Lookups'!$A$10, 'Lookups'!$A$9:'Lookups'!$B$24, 2, FALSE))+'New Sites'!I13*VLOOKUP('Lookups'!$A$11, 'Lookups'!$A$9:'Lookups'!$B$24, 2, FALSE),"-")</f>
        <v/>
      </c>
      <c r="J13" s="16">
        <f>IFERROR('New Sites'!J13*VLOOKUP('Lookups'!$A$9, 'Lookups'!$A$9:'Lookups'!$B$24, 2, FALSE)+((SQRT((1/('Total Sites'!J13/Area!J13))/2)*1000)*'New Sites'!J13*VLOOKUP('Lookups'!$A$10, 'Lookups'!$A$9:'Lookups'!$B$24, 2, FALSE))+'New Sites'!J13*VLOOKUP('Lookups'!$A$11, 'Lookups'!$A$9:'Lookups'!$B$24, 2, FALSE),"-")</f>
        <v/>
      </c>
      <c r="K13" s="16">
        <f>IFERROR('New Sites'!K13*VLOOKUP('Lookups'!$A$9, 'Lookups'!$A$9:'Lookups'!$B$24, 2, FALSE)+((SQRT((1/('Total Sites'!K13/Area!K13))/2)*1000)*'New Sites'!K13*VLOOKUP('Lookups'!$A$10, 'Lookups'!$A$9:'Lookups'!$B$24, 2, FALSE))+'New Sites'!K13*VLOOKUP('Lookups'!$A$11, 'Lookups'!$A$9:'Lookups'!$B$24, 2, FALSE),"-")</f>
        <v/>
      </c>
      <c r="L13" s="16">
        <f>IFERROR('New Sites'!L13*VLOOKUP('Lookups'!$A$9, 'Lookups'!$A$9:'Lookups'!$B$24, 2, FALSE)+((SQRT((1/('Total Sites'!L13/Area!L13))/2)*1000)*'New Sites'!L13*VLOOKUP('Lookups'!$A$10, 'Lookups'!$A$9:'Lookups'!$B$24, 2, FALSE))+'New Sites'!L13*VLOOKUP('Lookups'!$A$11, 'Lookups'!$A$9:'Lookups'!$B$24, 2, FALSE),"-")</f>
        <v/>
      </c>
      <c r="M13" s="17">
        <f>IFERROR(SUMIF((C13:L13), "&lt;&gt;n/a")/1e9, "-")</f>
        <v/>
      </c>
      <c r="N13" s="25">
        <f>(M13*1e9)/Pop!M13</f>
        <v/>
      </c>
      <c r="O13" s="16">
        <f>IFERROR(INDEX(Options!$J$2:$J$1611,MATCH(A13, Options!$G$2:$G$1611,0)), )</f>
        <v/>
      </c>
      <c r="P13" s="16">
        <f>IFERROR(INDEX(Options!$I$2:$I$1611,MATCH(A13, Options!$G$2:$G$1611,0)), )</f>
        <v/>
      </c>
    </row>
    <row r="14">
      <c r="A14" s="16">
        <f>'New Sites'!A14</f>
        <v/>
      </c>
      <c r="B14" s="16">
        <f>'New Sites'!B14</f>
        <v/>
      </c>
      <c r="C14" s="16">
        <f>IFERROR('New Sites'!C14*VLOOKUP('Lookups'!$A$9, 'Lookups'!$A$9:'Lookups'!$B$24, 2, FALSE)+((SQRT((1/('Total Sites'!C14/Area!C14))/2)*1000)*'New Sites'!C14*VLOOKUP('Lookups'!$A$10, 'Lookups'!$A$9:'Lookups'!$B$24, 2, FALSE))+'New Sites'!C14*VLOOKUP('Lookups'!$A$11, 'Lookups'!$A$9:'Lookups'!$B$24, 2, FALSE),"-")</f>
        <v/>
      </c>
      <c r="D14" s="16">
        <f>IFERROR('New Sites'!D14*VLOOKUP('Lookups'!$A$9, 'Lookups'!$A$9:'Lookups'!$B$24, 2, FALSE)+((SQRT((1/('Total Sites'!D14/Area!D14))/2)*1000)*'New Sites'!D14*VLOOKUP('Lookups'!$A$10, 'Lookups'!$A$9:'Lookups'!$B$24, 2, FALSE))+'New Sites'!D14*VLOOKUP('Lookups'!$A$11, 'Lookups'!$A$9:'Lookups'!$B$24, 2, FALSE),"-")</f>
        <v/>
      </c>
      <c r="E14" s="16">
        <f>IFERROR('New Sites'!E14*VLOOKUP('Lookups'!$A$9, 'Lookups'!$A$9:'Lookups'!$B$24, 2, FALSE)+((SQRT((1/('Total Sites'!E14/Area!E14))/2)*1000)*'New Sites'!E14*VLOOKUP('Lookups'!$A$10, 'Lookups'!$A$9:'Lookups'!$B$24, 2, FALSE))+'New Sites'!E14*VLOOKUP('Lookups'!$A$11, 'Lookups'!$A$9:'Lookups'!$B$24, 2, FALSE),"-")</f>
        <v/>
      </c>
      <c r="F14" s="16">
        <f>IFERROR('New Sites'!F14*VLOOKUP('Lookups'!$A$9, 'Lookups'!$A$9:'Lookups'!$B$24, 2, FALSE)+((SQRT((1/('Total Sites'!F14/Area!F14))/2)*1000)*'New Sites'!F14*VLOOKUP('Lookups'!$A$10, 'Lookups'!$A$9:'Lookups'!$B$24, 2, FALSE))+'New Sites'!F14*VLOOKUP('Lookups'!$A$11, 'Lookups'!$A$9:'Lookups'!$B$24, 2, FALSE),"-")</f>
        <v/>
      </c>
      <c r="G14" s="16">
        <f>IFERROR('New Sites'!G14*VLOOKUP('Lookups'!$A$9, 'Lookups'!$A$9:'Lookups'!$B$24, 2, FALSE)+((SQRT((1/('Total Sites'!G14/Area!G14))/2)*1000)*'New Sites'!G14*VLOOKUP('Lookups'!$A$10, 'Lookups'!$A$9:'Lookups'!$B$24, 2, FALSE))+'New Sites'!G14*VLOOKUP('Lookups'!$A$11, 'Lookups'!$A$9:'Lookups'!$B$24, 2, FALSE),"-")</f>
        <v/>
      </c>
      <c r="H14" s="16">
        <f>IFERROR('New Sites'!H14*VLOOKUP('Lookups'!$A$9, 'Lookups'!$A$9:'Lookups'!$B$24, 2, FALSE)+((SQRT((1/('Total Sites'!H14/Area!H14))/2)*1000)*'New Sites'!H14*VLOOKUP('Lookups'!$A$10, 'Lookups'!$A$9:'Lookups'!$B$24, 2, FALSE))+'New Sites'!H14*VLOOKUP('Lookups'!$A$11, 'Lookups'!$A$9:'Lookups'!$B$24, 2, FALSE),"-")</f>
        <v/>
      </c>
      <c r="I14" s="16">
        <f>IFERROR('New Sites'!I14*VLOOKUP('Lookups'!$A$9, 'Lookups'!$A$9:'Lookups'!$B$24, 2, FALSE)+((SQRT((1/('Total Sites'!I14/Area!I14))/2)*1000)*'New Sites'!I14*VLOOKUP('Lookups'!$A$10, 'Lookups'!$A$9:'Lookups'!$B$24, 2, FALSE))+'New Sites'!I14*VLOOKUP('Lookups'!$A$11, 'Lookups'!$A$9:'Lookups'!$B$24, 2, FALSE),"-")</f>
        <v/>
      </c>
      <c r="J14" s="16">
        <f>IFERROR('New Sites'!J14*VLOOKUP('Lookups'!$A$9, 'Lookups'!$A$9:'Lookups'!$B$24, 2, FALSE)+((SQRT((1/('Total Sites'!J14/Area!J14))/2)*1000)*'New Sites'!J14*VLOOKUP('Lookups'!$A$10, 'Lookups'!$A$9:'Lookups'!$B$24, 2, FALSE))+'New Sites'!J14*VLOOKUP('Lookups'!$A$11, 'Lookups'!$A$9:'Lookups'!$B$24, 2, FALSE),"-")</f>
        <v/>
      </c>
      <c r="K14" s="16">
        <f>IFERROR('New Sites'!K14*VLOOKUP('Lookups'!$A$9, 'Lookups'!$A$9:'Lookups'!$B$24, 2, FALSE)+((SQRT((1/('Total Sites'!K14/Area!K14))/2)*1000)*'New Sites'!K14*VLOOKUP('Lookups'!$A$10, 'Lookups'!$A$9:'Lookups'!$B$24, 2, FALSE))+'New Sites'!K14*VLOOKUP('Lookups'!$A$11, 'Lookups'!$A$9:'Lookups'!$B$24, 2, FALSE),"-")</f>
        <v/>
      </c>
      <c r="L14" s="16">
        <f>IFERROR('New Sites'!L14*VLOOKUP('Lookups'!$A$9, 'Lookups'!$A$9:'Lookups'!$B$24, 2, FALSE)+((SQRT((1/('Total Sites'!L14/Area!L14))/2)*1000)*'New Sites'!L14*VLOOKUP('Lookups'!$A$10, 'Lookups'!$A$9:'Lookups'!$B$24, 2, FALSE))+'New Sites'!L14*VLOOKUP('Lookups'!$A$11, 'Lookups'!$A$9:'Lookups'!$B$24, 2, FALSE),"-")</f>
        <v/>
      </c>
      <c r="M14" s="17">
        <f>IFERROR(SUMIF((C14:L14), "&lt;&gt;n/a")/1e9, "-")</f>
        <v/>
      </c>
      <c r="N14" s="25">
        <f>(M14*1e9)/Pop!M14</f>
        <v/>
      </c>
      <c r="O14" s="16">
        <f>IFERROR(INDEX(Options!$J$2:$J$1611,MATCH(A14, Options!$G$2:$G$1611,0)), )</f>
        <v/>
      </c>
      <c r="P14" s="16">
        <f>IFERROR(INDEX(Options!$I$2:$I$1611,MATCH(A14, Options!$G$2:$G$1611,0)), )</f>
        <v/>
      </c>
    </row>
    <row r="15">
      <c r="A15" s="16">
        <f>'New Sites'!A15</f>
        <v/>
      </c>
      <c r="B15" s="16">
        <f>'New Sites'!B15</f>
        <v/>
      </c>
      <c r="C15" s="16">
        <f>IFERROR('New Sites'!C15*VLOOKUP('Lookups'!$A$9, 'Lookups'!$A$9:'Lookups'!$B$24, 2, FALSE)+((SQRT((1/('Total Sites'!C15/Area!C15))/2)*1000)*'New Sites'!C15*VLOOKUP('Lookups'!$A$10, 'Lookups'!$A$9:'Lookups'!$B$24, 2, FALSE))+'New Sites'!C15*VLOOKUP('Lookups'!$A$11, 'Lookups'!$A$9:'Lookups'!$B$24, 2, FALSE),"-")</f>
        <v/>
      </c>
      <c r="D15" s="16">
        <f>IFERROR('New Sites'!D15*VLOOKUP('Lookups'!$A$9, 'Lookups'!$A$9:'Lookups'!$B$24, 2, FALSE)+((SQRT((1/('Total Sites'!D15/Area!D15))/2)*1000)*'New Sites'!D15*VLOOKUP('Lookups'!$A$10, 'Lookups'!$A$9:'Lookups'!$B$24, 2, FALSE))+'New Sites'!D15*VLOOKUP('Lookups'!$A$11, 'Lookups'!$A$9:'Lookups'!$B$24, 2, FALSE),"-")</f>
        <v/>
      </c>
      <c r="E15" s="16">
        <f>IFERROR('New Sites'!E15*VLOOKUP('Lookups'!$A$9, 'Lookups'!$A$9:'Lookups'!$B$24, 2, FALSE)+((SQRT((1/('Total Sites'!E15/Area!E15))/2)*1000)*'New Sites'!E15*VLOOKUP('Lookups'!$A$10, 'Lookups'!$A$9:'Lookups'!$B$24, 2, FALSE))+'New Sites'!E15*VLOOKUP('Lookups'!$A$11, 'Lookups'!$A$9:'Lookups'!$B$24, 2, FALSE),"-")</f>
        <v/>
      </c>
      <c r="F15" s="16">
        <f>IFERROR('New Sites'!F15*VLOOKUP('Lookups'!$A$9, 'Lookups'!$A$9:'Lookups'!$B$24, 2, FALSE)+((SQRT((1/('Total Sites'!F15/Area!F15))/2)*1000)*'New Sites'!F15*VLOOKUP('Lookups'!$A$10, 'Lookups'!$A$9:'Lookups'!$B$24, 2, FALSE))+'New Sites'!F15*VLOOKUP('Lookups'!$A$11, 'Lookups'!$A$9:'Lookups'!$B$24, 2, FALSE),"-")</f>
        <v/>
      </c>
      <c r="G15" s="16">
        <f>IFERROR('New Sites'!G15*VLOOKUP('Lookups'!$A$9, 'Lookups'!$A$9:'Lookups'!$B$24, 2, FALSE)+((SQRT((1/('Total Sites'!G15/Area!G15))/2)*1000)*'New Sites'!G15*VLOOKUP('Lookups'!$A$10, 'Lookups'!$A$9:'Lookups'!$B$24, 2, FALSE))+'New Sites'!G15*VLOOKUP('Lookups'!$A$11, 'Lookups'!$A$9:'Lookups'!$B$24, 2, FALSE),"-")</f>
        <v/>
      </c>
      <c r="H15" s="16">
        <f>IFERROR('New Sites'!H15*VLOOKUP('Lookups'!$A$9, 'Lookups'!$A$9:'Lookups'!$B$24, 2, FALSE)+((SQRT((1/('Total Sites'!H15/Area!H15))/2)*1000)*'New Sites'!H15*VLOOKUP('Lookups'!$A$10, 'Lookups'!$A$9:'Lookups'!$B$24, 2, FALSE))+'New Sites'!H15*VLOOKUP('Lookups'!$A$11, 'Lookups'!$A$9:'Lookups'!$B$24, 2, FALSE),"-")</f>
        <v/>
      </c>
      <c r="I15" s="16">
        <f>IFERROR('New Sites'!I15*VLOOKUP('Lookups'!$A$9, 'Lookups'!$A$9:'Lookups'!$B$24, 2, FALSE)+((SQRT((1/('Total Sites'!I15/Area!I15))/2)*1000)*'New Sites'!I15*VLOOKUP('Lookups'!$A$10, 'Lookups'!$A$9:'Lookups'!$B$24, 2, FALSE))+'New Sites'!I15*VLOOKUP('Lookups'!$A$11, 'Lookups'!$A$9:'Lookups'!$B$24, 2, FALSE),"-")</f>
        <v/>
      </c>
      <c r="J15" s="16">
        <f>IFERROR('New Sites'!J15*VLOOKUP('Lookups'!$A$9, 'Lookups'!$A$9:'Lookups'!$B$24, 2, FALSE)+((SQRT((1/('Total Sites'!J15/Area!J15))/2)*1000)*'New Sites'!J15*VLOOKUP('Lookups'!$A$10, 'Lookups'!$A$9:'Lookups'!$B$24, 2, FALSE))+'New Sites'!J15*VLOOKUP('Lookups'!$A$11, 'Lookups'!$A$9:'Lookups'!$B$24, 2, FALSE),"-")</f>
        <v/>
      </c>
      <c r="K15" s="16">
        <f>IFERROR('New Sites'!K15*VLOOKUP('Lookups'!$A$9, 'Lookups'!$A$9:'Lookups'!$B$24, 2, FALSE)+((SQRT((1/('Total Sites'!K15/Area!K15))/2)*1000)*'New Sites'!K15*VLOOKUP('Lookups'!$A$10, 'Lookups'!$A$9:'Lookups'!$B$24, 2, FALSE))+'New Sites'!K15*VLOOKUP('Lookups'!$A$11, 'Lookups'!$A$9:'Lookups'!$B$24, 2, FALSE),"-")</f>
        <v/>
      </c>
      <c r="L15" s="16">
        <f>IFERROR('New Sites'!L15*VLOOKUP('Lookups'!$A$9, 'Lookups'!$A$9:'Lookups'!$B$24, 2, FALSE)+((SQRT((1/('Total Sites'!L15/Area!L15))/2)*1000)*'New Sites'!L15*VLOOKUP('Lookups'!$A$10, 'Lookups'!$A$9:'Lookups'!$B$24, 2, FALSE))+'New Sites'!L15*VLOOKUP('Lookups'!$A$11, 'Lookups'!$A$9:'Lookups'!$B$24, 2, FALSE),"-")</f>
        <v/>
      </c>
      <c r="M15" s="17">
        <f>IFERROR(SUMIF((C15:L15), "&lt;&gt;n/a")/1e9, "-")</f>
        <v/>
      </c>
      <c r="N15" s="25">
        <f>(M15*1e9)/Pop!M15</f>
        <v/>
      </c>
      <c r="O15" s="16">
        <f>IFERROR(INDEX(Options!$J$2:$J$1611,MATCH(A15, Options!$G$2:$G$1611,0)), )</f>
        <v/>
      </c>
      <c r="P15" s="16">
        <f>IFERROR(INDEX(Options!$I$2:$I$1611,MATCH(A15, Options!$G$2:$G$1611,0)), )</f>
        <v/>
      </c>
    </row>
    <row r="16">
      <c r="A16" s="16">
        <f>'New Sites'!A16</f>
        <v/>
      </c>
      <c r="B16" s="16">
        <f>'New Sites'!B16</f>
        <v/>
      </c>
      <c r="C16" s="16">
        <f>IFERROR('New Sites'!C16*VLOOKUP('Lookups'!$A$9, 'Lookups'!$A$9:'Lookups'!$B$24, 2, FALSE)+((SQRT((1/('Total Sites'!C16/Area!C16))/2)*1000)*'New Sites'!C16*VLOOKUP('Lookups'!$A$10, 'Lookups'!$A$9:'Lookups'!$B$24, 2, FALSE))+'New Sites'!C16*VLOOKUP('Lookups'!$A$11, 'Lookups'!$A$9:'Lookups'!$B$24, 2, FALSE),"-")</f>
        <v/>
      </c>
      <c r="D16" s="16">
        <f>IFERROR('New Sites'!D16*VLOOKUP('Lookups'!$A$9, 'Lookups'!$A$9:'Lookups'!$B$24, 2, FALSE)+((SQRT((1/('Total Sites'!D16/Area!D16))/2)*1000)*'New Sites'!D16*VLOOKUP('Lookups'!$A$10, 'Lookups'!$A$9:'Lookups'!$B$24, 2, FALSE))+'New Sites'!D16*VLOOKUP('Lookups'!$A$11, 'Lookups'!$A$9:'Lookups'!$B$24, 2, FALSE),"-")</f>
        <v/>
      </c>
      <c r="E16" s="16">
        <f>IFERROR('New Sites'!E16*VLOOKUP('Lookups'!$A$9, 'Lookups'!$A$9:'Lookups'!$B$24, 2, FALSE)+((SQRT((1/('Total Sites'!E16/Area!E16))/2)*1000)*'New Sites'!E16*VLOOKUP('Lookups'!$A$10, 'Lookups'!$A$9:'Lookups'!$B$24, 2, FALSE))+'New Sites'!E16*VLOOKUP('Lookups'!$A$11, 'Lookups'!$A$9:'Lookups'!$B$24, 2, FALSE),"-")</f>
        <v/>
      </c>
      <c r="F16" s="16">
        <f>IFERROR('New Sites'!F16*VLOOKUP('Lookups'!$A$9, 'Lookups'!$A$9:'Lookups'!$B$24, 2, FALSE)+((SQRT((1/('Total Sites'!F16/Area!F16))/2)*1000)*'New Sites'!F16*VLOOKUP('Lookups'!$A$10, 'Lookups'!$A$9:'Lookups'!$B$24, 2, FALSE))+'New Sites'!F16*VLOOKUP('Lookups'!$A$11, 'Lookups'!$A$9:'Lookups'!$B$24, 2, FALSE),"-")</f>
        <v/>
      </c>
      <c r="G16" s="16">
        <f>IFERROR('New Sites'!G16*VLOOKUP('Lookups'!$A$9, 'Lookups'!$A$9:'Lookups'!$B$24, 2, FALSE)+((SQRT((1/('Total Sites'!G16/Area!G16))/2)*1000)*'New Sites'!G16*VLOOKUP('Lookups'!$A$10, 'Lookups'!$A$9:'Lookups'!$B$24, 2, FALSE))+'New Sites'!G16*VLOOKUP('Lookups'!$A$11, 'Lookups'!$A$9:'Lookups'!$B$24, 2, FALSE),"-")</f>
        <v/>
      </c>
      <c r="H16" s="16">
        <f>IFERROR('New Sites'!H16*VLOOKUP('Lookups'!$A$9, 'Lookups'!$A$9:'Lookups'!$B$24, 2, FALSE)+((SQRT((1/('Total Sites'!H16/Area!H16))/2)*1000)*'New Sites'!H16*VLOOKUP('Lookups'!$A$10, 'Lookups'!$A$9:'Lookups'!$B$24, 2, FALSE))+'New Sites'!H16*VLOOKUP('Lookups'!$A$11, 'Lookups'!$A$9:'Lookups'!$B$24, 2, FALSE),"-")</f>
        <v/>
      </c>
      <c r="I16" s="16">
        <f>IFERROR('New Sites'!I16*VLOOKUP('Lookups'!$A$9, 'Lookups'!$A$9:'Lookups'!$B$24, 2, FALSE)+((SQRT((1/('Total Sites'!I16/Area!I16))/2)*1000)*'New Sites'!I16*VLOOKUP('Lookups'!$A$10, 'Lookups'!$A$9:'Lookups'!$B$24, 2, FALSE))+'New Sites'!I16*VLOOKUP('Lookups'!$A$11, 'Lookups'!$A$9:'Lookups'!$B$24, 2, FALSE),"-")</f>
        <v/>
      </c>
      <c r="J16" s="16">
        <f>IFERROR('New Sites'!J16*VLOOKUP('Lookups'!$A$9, 'Lookups'!$A$9:'Lookups'!$B$24, 2, FALSE)+((SQRT((1/('Total Sites'!J16/Area!J16))/2)*1000)*'New Sites'!J16*VLOOKUP('Lookups'!$A$10, 'Lookups'!$A$9:'Lookups'!$B$24, 2, FALSE))+'New Sites'!J16*VLOOKUP('Lookups'!$A$11, 'Lookups'!$A$9:'Lookups'!$B$24, 2, FALSE),"-")</f>
        <v/>
      </c>
      <c r="K16" s="16">
        <f>IFERROR('New Sites'!K16*VLOOKUP('Lookups'!$A$9, 'Lookups'!$A$9:'Lookups'!$B$24, 2, FALSE)+((SQRT((1/('Total Sites'!K16/Area!K16))/2)*1000)*'New Sites'!K16*VLOOKUP('Lookups'!$A$10, 'Lookups'!$A$9:'Lookups'!$B$24, 2, FALSE))+'New Sites'!K16*VLOOKUP('Lookups'!$A$11, 'Lookups'!$A$9:'Lookups'!$B$24, 2, FALSE),"-")</f>
        <v/>
      </c>
      <c r="L16" s="16">
        <f>IFERROR('New Sites'!L16*VLOOKUP('Lookups'!$A$9, 'Lookups'!$A$9:'Lookups'!$B$24, 2, FALSE)+((SQRT((1/('Total Sites'!L16/Area!L16))/2)*1000)*'New Sites'!L16*VLOOKUP('Lookups'!$A$10, 'Lookups'!$A$9:'Lookups'!$B$24, 2, FALSE))+'New Sites'!L16*VLOOKUP('Lookups'!$A$11, 'Lookups'!$A$9:'Lookups'!$B$24, 2, FALSE),"-")</f>
        <v/>
      </c>
      <c r="M16" s="17">
        <f>IFERROR(SUMIF((C16:L16), "&lt;&gt;n/a")/1e9, "-")</f>
        <v/>
      </c>
      <c r="N16" s="25">
        <f>(M16*1e9)/Pop!M16</f>
        <v/>
      </c>
      <c r="O16" s="16">
        <f>IFERROR(INDEX(Options!$J$2:$J$1611,MATCH(A16, Options!$G$2:$G$1611,0)), )</f>
        <v/>
      </c>
      <c r="P16" s="16">
        <f>IFERROR(INDEX(Options!$I$2:$I$1611,MATCH(A16, Options!$G$2:$G$1611,0)), )</f>
        <v/>
      </c>
    </row>
    <row r="17">
      <c r="A17" s="16">
        <f>'New Sites'!A17</f>
        <v/>
      </c>
      <c r="B17" s="16">
        <f>'New Sites'!B17</f>
        <v/>
      </c>
      <c r="C17" s="16">
        <f>IFERROR('New Sites'!C17*VLOOKUP('Lookups'!$A$9, 'Lookups'!$A$9:'Lookups'!$B$24, 2, FALSE)+((SQRT((1/('Total Sites'!C17/Area!C17))/2)*1000)*'New Sites'!C17*VLOOKUP('Lookups'!$A$10, 'Lookups'!$A$9:'Lookups'!$B$24, 2, FALSE))+'New Sites'!C17*VLOOKUP('Lookups'!$A$11, 'Lookups'!$A$9:'Lookups'!$B$24, 2, FALSE),"-")</f>
        <v/>
      </c>
      <c r="D17" s="16">
        <f>IFERROR('New Sites'!D17*VLOOKUP('Lookups'!$A$9, 'Lookups'!$A$9:'Lookups'!$B$24, 2, FALSE)+((SQRT((1/('Total Sites'!D17/Area!D17))/2)*1000)*'New Sites'!D17*VLOOKUP('Lookups'!$A$10, 'Lookups'!$A$9:'Lookups'!$B$24, 2, FALSE))+'New Sites'!D17*VLOOKUP('Lookups'!$A$11, 'Lookups'!$A$9:'Lookups'!$B$24, 2, FALSE),"-")</f>
        <v/>
      </c>
      <c r="E17" s="16">
        <f>IFERROR('New Sites'!E17*VLOOKUP('Lookups'!$A$9, 'Lookups'!$A$9:'Lookups'!$B$24, 2, FALSE)+((SQRT((1/('Total Sites'!E17/Area!E17))/2)*1000)*'New Sites'!E17*VLOOKUP('Lookups'!$A$10, 'Lookups'!$A$9:'Lookups'!$B$24, 2, FALSE))+'New Sites'!E17*VLOOKUP('Lookups'!$A$11, 'Lookups'!$A$9:'Lookups'!$B$24, 2, FALSE),"-")</f>
        <v/>
      </c>
      <c r="F17" s="16">
        <f>IFERROR('New Sites'!F17*VLOOKUP('Lookups'!$A$9, 'Lookups'!$A$9:'Lookups'!$B$24, 2, FALSE)+((SQRT((1/('Total Sites'!F17/Area!F17))/2)*1000)*'New Sites'!F17*VLOOKUP('Lookups'!$A$10, 'Lookups'!$A$9:'Lookups'!$B$24, 2, FALSE))+'New Sites'!F17*VLOOKUP('Lookups'!$A$11, 'Lookups'!$A$9:'Lookups'!$B$24, 2, FALSE),"-")</f>
        <v/>
      </c>
      <c r="G17" s="16">
        <f>IFERROR('New Sites'!G17*VLOOKUP('Lookups'!$A$9, 'Lookups'!$A$9:'Lookups'!$B$24, 2, FALSE)+((SQRT((1/('Total Sites'!G17/Area!G17))/2)*1000)*'New Sites'!G17*VLOOKUP('Lookups'!$A$10, 'Lookups'!$A$9:'Lookups'!$B$24, 2, FALSE))+'New Sites'!G17*VLOOKUP('Lookups'!$A$11, 'Lookups'!$A$9:'Lookups'!$B$24, 2, FALSE),"-")</f>
        <v/>
      </c>
      <c r="H17" s="16">
        <f>IFERROR('New Sites'!H17*VLOOKUP('Lookups'!$A$9, 'Lookups'!$A$9:'Lookups'!$B$24, 2, FALSE)+((SQRT((1/('Total Sites'!H17/Area!H17))/2)*1000)*'New Sites'!H17*VLOOKUP('Lookups'!$A$10, 'Lookups'!$A$9:'Lookups'!$B$24, 2, FALSE))+'New Sites'!H17*VLOOKUP('Lookups'!$A$11, 'Lookups'!$A$9:'Lookups'!$B$24, 2, FALSE),"-")</f>
        <v/>
      </c>
      <c r="I17" s="16">
        <f>IFERROR('New Sites'!I17*VLOOKUP('Lookups'!$A$9, 'Lookups'!$A$9:'Lookups'!$B$24, 2, FALSE)+((SQRT((1/('Total Sites'!I17/Area!I17))/2)*1000)*'New Sites'!I17*VLOOKUP('Lookups'!$A$10, 'Lookups'!$A$9:'Lookups'!$B$24, 2, FALSE))+'New Sites'!I17*VLOOKUP('Lookups'!$A$11, 'Lookups'!$A$9:'Lookups'!$B$24, 2, FALSE),"-")</f>
        <v/>
      </c>
      <c r="J17" s="16">
        <f>IFERROR('New Sites'!J17*VLOOKUP('Lookups'!$A$9, 'Lookups'!$A$9:'Lookups'!$B$24, 2, FALSE)+((SQRT((1/('Total Sites'!J17/Area!J17))/2)*1000)*'New Sites'!J17*VLOOKUP('Lookups'!$A$10, 'Lookups'!$A$9:'Lookups'!$B$24, 2, FALSE))+'New Sites'!J17*VLOOKUP('Lookups'!$A$11, 'Lookups'!$A$9:'Lookups'!$B$24, 2, FALSE),"-")</f>
        <v/>
      </c>
      <c r="K17" s="16">
        <f>IFERROR('New Sites'!K17*VLOOKUP('Lookups'!$A$9, 'Lookups'!$A$9:'Lookups'!$B$24, 2, FALSE)+((SQRT((1/('Total Sites'!K17/Area!K17))/2)*1000)*'New Sites'!K17*VLOOKUP('Lookups'!$A$10, 'Lookups'!$A$9:'Lookups'!$B$24, 2, FALSE))+'New Sites'!K17*VLOOKUP('Lookups'!$A$11, 'Lookups'!$A$9:'Lookups'!$B$24, 2, FALSE),"-")</f>
        <v/>
      </c>
      <c r="L17" s="16">
        <f>IFERROR('New Sites'!L17*VLOOKUP('Lookups'!$A$9, 'Lookups'!$A$9:'Lookups'!$B$24, 2, FALSE)+((SQRT((1/('Total Sites'!L17/Area!L17))/2)*1000)*'New Sites'!L17*VLOOKUP('Lookups'!$A$10, 'Lookups'!$A$9:'Lookups'!$B$24, 2, FALSE))+'New Sites'!L17*VLOOKUP('Lookups'!$A$11, 'Lookups'!$A$9:'Lookups'!$B$24, 2, FALSE),"-")</f>
        <v/>
      </c>
      <c r="M17" s="17">
        <f>IFERROR(SUMIF((C17:L17), "&lt;&gt;n/a")/1e9, "-")</f>
        <v/>
      </c>
      <c r="N17" s="25">
        <f>(M17*1e9)/Pop!M17</f>
        <v/>
      </c>
      <c r="O17" s="16">
        <f>IFERROR(INDEX(Options!$J$2:$J$1611,MATCH(A17, Options!$G$2:$G$1611,0)), )</f>
        <v/>
      </c>
      <c r="P17" s="16">
        <f>IFERROR(INDEX(Options!$I$2:$I$1611,MATCH(A17, Options!$G$2:$G$1611,0)), )</f>
        <v/>
      </c>
    </row>
    <row r="18">
      <c r="A18" s="16">
        <f>'New Sites'!A18</f>
        <v/>
      </c>
      <c r="B18" s="16">
        <f>'New Sites'!B18</f>
        <v/>
      </c>
      <c r="C18" s="16">
        <f>IFERROR('New Sites'!C18*VLOOKUP('Lookups'!$A$9, 'Lookups'!$A$9:'Lookups'!$B$24, 2, FALSE)+((SQRT((1/('Total Sites'!C18/Area!C18))/2)*1000)*'New Sites'!C18*VLOOKUP('Lookups'!$A$10, 'Lookups'!$A$9:'Lookups'!$B$24, 2, FALSE))+'New Sites'!C18*VLOOKUP('Lookups'!$A$11, 'Lookups'!$A$9:'Lookups'!$B$24, 2, FALSE),"-")</f>
        <v/>
      </c>
      <c r="D18" s="16">
        <f>IFERROR('New Sites'!D18*VLOOKUP('Lookups'!$A$9, 'Lookups'!$A$9:'Lookups'!$B$24, 2, FALSE)+((SQRT((1/('Total Sites'!D18/Area!D18))/2)*1000)*'New Sites'!D18*VLOOKUP('Lookups'!$A$10, 'Lookups'!$A$9:'Lookups'!$B$24, 2, FALSE))+'New Sites'!D18*VLOOKUP('Lookups'!$A$11, 'Lookups'!$A$9:'Lookups'!$B$24, 2, FALSE),"-")</f>
        <v/>
      </c>
      <c r="E18" s="16">
        <f>IFERROR('New Sites'!E18*VLOOKUP('Lookups'!$A$9, 'Lookups'!$A$9:'Lookups'!$B$24, 2, FALSE)+((SQRT((1/('Total Sites'!E18/Area!E18))/2)*1000)*'New Sites'!E18*VLOOKUP('Lookups'!$A$10, 'Lookups'!$A$9:'Lookups'!$B$24, 2, FALSE))+'New Sites'!E18*VLOOKUP('Lookups'!$A$11, 'Lookups'!$A$9:'Lookups'!$B$24, 2, FALSE),"-")</f>
        <v/>
      </c>
      <c r="F18" s="16">
        <f>IFERROR('New Sites'!F18*VLOOKUP('Lookups'!$A$9, 'Lookups'!$A$9:'Lookups'!$B$24, 2, FALSE)+((SQRT((1/('Total Sites'!F18/Area!F18))/2)*1000)*'New Sites'!F18*VLOOKUP('Lookups'!$A$10, 'Lookups'!$A$9:'Lookups'!$B$24, 2, FALSE))+'New Sites'!F18*VLOOKUP('Lookups'!$A$11, 'Lookups'!$A$9:'Lookups'!$B$24, 2, FALSE),"-")</f>
        <v/>
      </c>
      <c r="G18" s="16">
        <f>IFERROR('New Sites'!G18*VLOOKUP('Lookups'!$A$9, 'Lookups'!$A$9:'Lookups'!$B$24, 2, FALSE)+((SQRT((1/('Total Sites'!G18/Area!G18))/2)*1000)*'New Sites'!G18*VLOOKUP('Lookups'!$A$10, 'Lookups'!$A$9:'Lookups'!$B$24, 2, FALSE))+'New Sites'!G18*VLOOKUP('Lookups'!$A$11, 'Lookups'!$A$9:'Lookups'!$B$24, 2, FALSE),"-")</f>
        <v/>
      </c>
      <c r="H18" s="16">
        <f>IFERROR('New Sites'!H18*VLOOKUP('Lookups'!$A$9, 'Lookups'!$A$9:'Lookups'!$B$24, 2, FALSE)+((SQRT((1/('Total Sites'!H18/Area!H18))/2)*1000)*'New Sites'!H18*VLOOKUP('Lookups'!$A$10, 'Lookups'!$A$9:'Lookups'!$B$24, 2, FALSE))+'New Sites'!H18*VLOOKUP('Lookups'!$A$11, 'Lookups'!$A$9:'Lookups'!$B$24, 2, FALSE),"-")</f>
        <v/>
      </c>
      <c r="I18" s="16">
        <f>IFERROR('New Sites'!I18*VLOOKUP('Lookups'!$A$9, 'Lookups'!$A$9:'Lookups'!$B$24, 2, FALSE)+((SQRT((1/('Total Sites'!I18/Area!I18))/2)*1000)*'New Sites'!I18*VLOOKUP('Lookups'!$A$10, 'Lookups'!$A$9:'Lookups'!$B$24, 2, FALSE))+'New Sites'!I18*VLOOKUP('Lookups'!$A$11, 'Lookups'!$A$9:'Lookups'!$B$24, 2, FALSE),"-")</f>
        <v/>
      </c>
      <c r="J18" s="16">
        <f>IFERROR('New Sites'!J18*VLOOKUP('Lookups'!$A$9, 'Lookups'!$A$9:'Lookups'!$B$24, 2, FALSE)+((SQRT((1/('Total Sites'!J18/Area!J18))/2)*1000)*'New Sites'!J18*VLOOKUP('Lookups'!$A$10, 'Lookups'!$A$9:'Lookups'!$B$24, 2, FALSE))+'New Sites'!J18*VLOOKUP('Lookups'!$A$11, 'Lookups'!$A$9:'Lookups'!$B$24, 2, FALSE),"-")</f>
        <v/>
      </c>
      <c r="K18" s="16">
        <f>IFERROR('New Sites'!K18*VLOOKUP('Lookups'!$A$9, 'Lookups'!$A$9:'Lookups'!$B$24, 2, FALSE)+((SQRT((1/('Total Sites'!K18/Area!K18))/2)*1000)*'New Sites'!K18*VLOOKUP('Lookups'!$A$10, 'Lookups'!$A$9:'Lookups'!$B$24, 2, FALSE))+'New Sites'!K18*VLOOKUP('Lookups'!$A$11, 'Lookups'!$A$9:'Lookups'!$B$24, 2, FALSE),"-")</f>
        <v/>
      </c>
      <c r="L18" s="16">
        <f>IFERROR('New Sites'!L18*VLOOKUP('Lookups'!$A$9, 'Lookups'!$A$9:'Lookups'!$B$24, 2, FALSE)+((SQRT((1/('Total Sites'!L18/Area!L18))/2)*1000)*'New Sites'!L18*VLOOKUP('Lookups'!$A$10, 'Lookups'!$A$9:'Lookups'!$B$24, 2, FALSE))+'New Sites'!L18*VLOOKUP('Lookups'!$A$11, 'Lookups'!$A$9:'Lookups'!$B$24, 2, FALSE),"-")</f>
        <v/>
      </c>
      <c r="M18" s="17">
        <f>IFERROR(SUMIF((C18:L18), "&lt;&gt;n/a")/1e9, "-")</f>
        <v/>
      </c>
      <c r="N18" s="25">
        <f>(M18*1e9)/Pop!M18</f>
        <v/>
      </c>
      <c r="O18" s="16">
        <f>IFERROR(INDEX(Options!$J$2:$J$1611,MATCH(A18, Options!$G$2:$G$1611,0)), )</f>
        <v/>
      </c>
      <c r="P18" s="16">
        <f>IFERROR(INDEX(Options!$I$2:$I$1611,MATCH(A18, Options!$G$2:$G$1611,0)), )</f>
        <v/>
      </c>
    </row>
    <row r="19">
      <c r="A19" s="16">
        <f>'New Sites'!A19</f>
        <v/>
      </c>
      <c r="B19" s="16">
        <f>'New Sites'!B19</f>
        <v/>
      </c>
      <c r="C19" s="16">
        <f>IFERROR('New Sites'!C19*VLOOKUP('Lookups'!$A$9, 'Lookups'!$A$9:'Lookups'!$B$24, 2, FALSE)+((SQRT((1/('Total Sites'!C19/Area!C19))/2)*1000)*'New Sites'!C19*VLOOKUP('Lookups'!$A$10, 'Lookups'!$A$9:'Lookups'!$B$24, 2, FALSE))+'New Sites'!C19*VLOOKUP('Lookups'!$A$11, 'Lookups'!$A$9:'Lookups'!$B$24, 2, FALSE),"-")</f>
        <v/>
      </c>
      <c r="D19" s="16">
        <f>IFERROR('New Sites'!D19*VLOOKUP('Lookups'!$A$9, 'Lookups'!$A$9:'Lookups'!$B$24, 2, FALSE)+((SQRT((1/('Total Sites'!D19/Area!D19))/2)*1000)*'New Sites'!D19*VLOOKUP('Lookups'!$A$10, 'Lookups'!$A$9:'Lookups'!$B$24, 2, FALSE))+'New Sites'!D19*VLOOKUP('Lookups'!$A$11, 'Lookups'!$A$9:'Lookups'!$B$24, 2, FALSE),"-")</f>
        <v/>
      </c>
      <c r="E19" s="16">
        <f>IFERROR('New Sites'!E19*VLOOKUP('Lookups'!$A$9, 'Lookups'!$A$9:'Lookups'!$B$24, 2, FALSE)+((SQRT((1/('Total Sites'!E19/Area!E19))/2)*1000)*'New Sites'!E19*VLOOKUP('Lookups'!$A$10, 'Lookups'!$A$9:'Lookups'!$B$24, 2, FALSE))+'New Sites'!E19*VLOOKUP('Lookups'!$A$11, 'Lookups'!$A$9:'Lookups'!$B$24, 2, FALSE),"-")</f>
        <v/>
      </c>
      <c r="F19" s="16">
        <f>IFERROR('New Sites'!F19*VLOOKUP('Lookups'!$A$9, 'Lookups'!$A$9:'Lookups'!$B$24, 2, FALSE)+((SQRT((1/('Total Sites'!F19/Area!F19))/2)*1000)*'New Sites'!F19*VLOOKUP('Lookups'!$A$10, 'Lookups'!$A$9:'Lookups'!$B$24, 2, FALSE))+'New Sites'!F19*VLOOKUP('Lookups'!$A$11, 'Lookups'!$A$9:'Lookups'!$B$24, 2, FALSE),"-")</f>
        <v/>
      </c>
      <c r="G19" s="16">
        <f>IFERROR('New Sites'!G19*VLOOKUP('Lookups'!$A$9, 'Lookups'!$A$9:'Lookups'!$B$24, 2, FALSE)+((SQRT((1/('Total Sites'!G19/Area!G19))/2)*1000)*'New Sites'!G19*VLOOKUP('Lookups'!$A$10, 'Lookups'!$A$9:'Lookups'!$B$24, 2, FALSE))+'New Sites'!G19*VLOOKUP('Lookups'!$A$11, 'Lookups'!$A$9:'Lookups'!$B$24, 2, FALSE),"-")</f>
        <v/>
      </c>
      <c r="H19" s="16">
        <f>IFERROR('New Sites'!H19*VLOOKUP('Lookups'!$A$9, 'Lookups'!$A$9:'Lookups'!$B$24, 2, FALSE)+((SQRT((1/('Total Sites'!H19/Area!H19))/2)*1000)*'New Sites'!H19*VLOOKUP('Lookups'!$A$10, 'Lookups'!$A$9:'Lookups'!$B$24, 2, FALSE))+'New Sites'!H19*VLOOKUP('Lookups'!$A$11, 'Lookups'!$A$9:'Lookups'!$B$24, 2, FALSE),"-")</f>
        <v/>
      </c>
      <c r="I19" s="16">
        <f>IFERROR('New Sites'!I19*VLOOKUP('Lookups'!$A$9, 'Lookups'!$A$9:'Lookups'!$B$24, 2, FALSE)+((SQRT((1/('Total Sites'!I19/Area!I19))/2)*1000)*'New Sites'!I19*VLOOKUP('Lookups'!$A$10, 'Lookups'!$A$9:'Lookups'!$B$24, 2, FALSE))+'New Sites'!I19*VLOOKUP('Lookups'!$A$11, 'Lookups'!$A$9:'Lookups'!$B$24, 2, FALSE),"-")</f>
        <v/>
      </c>
      <c r="J19" s="16">
        <f>IFERROR('New Sites'!J19*VLOOKUP('Lookups'!$A$9, 'Lookups'!$A$9:'Lookups'!$B$24, 2, FALSE)+((SQRT((1/('Total Sites'!J19/Area!J19))/2)*1000)*'New Sites'!J19*VLOOKUP('Lookups'!$A$10, 'Lookups'!$A$9:'Lookups'!$B$24, 2, FALSE))+'New Sites'!J19*VLOOKUP('Lookups'!$A$11, 'Lookups'!$A$9:'Lookups'!$B$24, 2, FALSE),"-")</f>
        <v/>
      </c>
      <c r="K19" s="16">
        <f>IFERROR('New Sites'!K19*VLOOKUP('Lookups'!$A$9, 'Lookups'!$A$9:'Lookups'!$B$24, 2, FALSE)+((SQRT((1/('Total Sites'!K19/Area!K19))/2)*1000)*'New Sites'!K19*VLOOKUP('Lookups'!$A$10, 'Lookups'!$A$9:'Lookups'!$B$24, 2, FALSE))+'New Sites'!K19*VLOOKUP('Lookups'!$A$11, 'Lookups'!$A$9:'Lookups'!$B$24, 2, FALSE),"-")</f>
        <v/>
      </c>
      <c r="L19" s="16">
        <f>IFERROR('New Sites'!L19*VLOOKUP('Lookups'!$A$9, 'Lookups'!$A$9:'Lookups'!$B$24, 2, FALSE)+((SQRT((1/('Total Sites'!L19/Area!L19))/2)*1000)*'New Sites'!L19*VLOOKUP('Lookups'!$A$10, 'Lookups'!$A$9:'Lookups'!$B$24, 2, FALSE))+'New Sites'!L19*VLOOKUP('Lookups'!$A$11, 'Lookups'!$A$9:'Lookups'!$B$24, 2, FALSE),"-")</f>
        <v/>
      </c>
      <c r="M19" s="17">
        <f>IFERROR(SUMIF((C19:L19), "&lt;&gt;n/a")/1e9, "-")</f>
        <v/>
      </c>
      <c r="N19" s="25">
        <f>(M19*1e9)/Pop!M19</f>
        <v/>
      </c>
      <c r="O19" s="16">
        <f>IFERROR(INDEX(Options!$J$2:$J$1611,MATCH(A19, Options!$G$2:$G$1611,0)), )</f>
        <v/>
      </c>
      <c r="P19" s="16">
        <f>IFERROR(INDEX(Options!$I$2:$I$1611,MATCH(A19, Options!$G$2:$G$1611,0)), )</f>
        <v/>
      </c>
    </row>
    <row r="20">
      <c r="A20" s="16">
        <f>'New Sites'!A20</f>
        <v/>
      </c>
      <c r="B20" s="16">
        <f>'New Sites'!B20</f>
        <v/>
      </c>
      <c r="C20" s="16">
        <f>IFERROR('New Sites'!C20*VLOOKUP('Lookups'!$A$9, 'Lookups'!$A$9:'Lookups'!$B$24, 2, FALSE)+((SQRT((1/('Total Sites'!C20/Area!C20))/2)*1000)*'New Sites'!C20*VLOOKUP('Lookups'!$A$10, 'Lookups'!$A$9:'Lookups'!$B$24, 2, FALSE))+'New Sites'!C20*VLOOKUP('Lookups'!$A$11, 'Lookups'!$A$9:'Lookups'!$B$24, 2, FALSE),"-")</f>
        <v/>
      </c>
      <c r="D20" s="16">
        <f>IFERROR('New Sites'!D20*VLOOKUP('Lookups'!$A$9, 'Lookups'!$A$9:'Lookups'!$B$24, 2, FALSE)+((SQRT((1/('Total Sites'!D20/Area!D20))/2)*1000)*'New Sites'!D20*VLOOKUP('Lookups'!$A$10, 'Lookups'!$A$9:'Lookups'!$B$24, 2, FALSE))+'New Sites'!D20*VLOOKUP('Lookups'!$A$11, 'Lookups'!$A$9:'Lookups'!$B$24, 2, FALSE),"-")</f>
        <v/>
      </c>
      <c r="E20" s="16">
        <f>IFERROR('New Sites'!E20*VLOOKUP('Lookups'!$A$9, 'Lookups'!$A$9:'Lookups'!$B$24, 2, FALSE)+((SQRT((1/('Total Sites'!E20/Area!E20))/2)*1000)*'New Sites'!E20*VLOOKUP('Lookups'!$A$10, 'Lookups'!$A$9:'Lookups'!$B$24, 2, FALSE))+'New Sites'!E20*VLOOKUP('Lookups'!$A$11, 'Lookups'!$A$9:'Lookups'!$B$24, 2, FALSE),"-")</f>
        <v/>
      </c>
      <c r="F20" s="16">
        <f>IFERROR('New Sites'!F20*VLOOKUP('Lookups'!$A$9, 'Lookups'!$A$9:'Lookups'!$B$24, 2, FALSE)+((SQRT((1/('Total Sites'!F20/Area!F20))/2)*1000)*'New Sites'!F20*VLOOKUP('Lookups'!$A$10, 'Lookups'!$A$9:'Lookups'!$B$24, 2, FALSE))+'New Sites'!F20*VLOOKUP('Lookups'!$A$11, 'Lookups'!$A$9:'Lookups'!$B$24, 2, FALSE),"-")</f>
        <v/>
      </c>
      <c r="G20" s="16">
        <f>IFERROR('New Sites'!G20*VLOOKUP('Lookups'!$A$9, 'Lookups'!$A$9:'Lookups'!$B$24, 2, FALSE)+((SQRT((1/('Total Sites'!G20/Area!G20))/2)*1000)*'New Sites'!G20*VLOOKUP('Lookups'!$A$10, 'Lookups'!$A$9:'Lookups'!$B$24, 2, FALSE))+'New Sites'!G20*VLOOKUP('Lookups'!$A$11, 'Lookups'!$A$9:'Lookups'!$B$24, 2, FALSE),"-")</f>
        <v/>
      </c>
      <c r="H20" s="16">
        <f>IFERROR('New Sites'!H20*VLOOKUP('Lookups'!$A$9, 'Lookups'!$A$9:'Lookups'!$B$24, 2, FALSE)+((SQRT((1/('Total Sites'!H20/Area!H20))/2)*1000)*'New Sites'!H20*VLOOKUP('Lookups'!$A$10, 'Lookups'!$A$9:'Lookups'!$B$24, 2, FALSE))+'New Sites'!H20*VLOOKUP('Lookups'!$A$11, 'Lookups'!$A$9:'Lookups'!$B$24, 2, FALSE),"-")</f>
        <v/>
      </c>
      <c r="I20" s="16">
        <f>IFERROR('New Sites'!I20*VLOOKUP('Lookups'!$A$9, 'Lookups'!$A$9:'Lookups'!$B$24, 2, FALSE)+((SQRT((1/('Total Sites'!I20/Area!I20))/2)*1000)*'New Sites'!I20*VLOOKUP('Lookups'!$A$10, 'Lookups'!$A$9:'Lookups'!$B$24, 2, FALSE))+'New Sites'!I20*VLOOKUP('Lookups'!$A$11, 'Lookups'!$A$9:'Lookups'!$B$24, 2, FALSE),"-")</f>
        <v/>
      </c>
      <c r="J20" s="16">
        <f>IFERROR('New Sites'!J20*VLOOKUP('Lookups'!$A$9, 'Lookups'!$A$9:'Lookups'!$B$24, 2, FALSE)+((SQRT((1/('Total Sites'!J20/Area!J20))/2)*1000)*'New Sites'!J20*VLOOKUP('Lookups'!$A$10, 'Lookups'!$A$9:'Lookups'!$B$24, 2, FALSE))+'New Sites'!J20*VLOOKUP('Lookups'!$A$11, 'Lookups'!$A$9:'Lookups'!$B$24, 2, FALSE),"-")</f>
        <v/>
      </c>
      <c r="K20" s="16">
        <f>IFERROR('New Sites'!K20*VLOOKUP('Lookups'!$A$9, 'Lookups'!$A$9:'Lookups'!$B$24, 2, FALSE)+((SQRT((1/('Total Sites'!K20/Area!K20))/2)*1000)*'New Sites'!K20*VLOOKUP('Lookups'!$A$10, 'Lookups'!$A$9:'Lookups'!$B$24, 2, FALSE))+'New Sites'!K20*VLOOKUP('Lookups'!$A$11, 'Lookups'!$A$9:'Lookups'!$B$24, 2, FALSE),"-")</f>
        <v/>
      </c>
      <c r="L20" s="16">
        <f>IFERROR('New Sites'!L20*VLOOKUP('Lookups'!$A$9, 'Lookups'!$A$9:'Lookups'!$B$24, 2, FALSE)+((SQRT((1/('Total Sites'!L20/Area!L20))/2)*1000)*'New Sites'!L20*VLOOKUP('Lookups'!$A$10, 'Lookups'!$A$9:'Lookups'!$B$24, 2, FALSE))+'New Sites'!L20*VLOOKUP('Lookups'!$A$11, 'Lookups'!$A$9:'Lookups'!$B$24, 2, FALSE),"-")</f>
        <v/>
      </c>
      <c r="M20" s="17">
        <f>IFERROR(SUMIF((C20:L20), "&lt;&gt;n/a")/1e9, "-")</f>
        <v/>
      </c>
      <c r="N20" s="25">
        <f>(M20*1e9)/Pop!M20</f>
        <v/>
      </c>
      <c r="O20" s="16">
        <f>IFERROR(INDEX(Options!$J$2:$J$1611,MATCH(A20, Options!$G$2:$G$1611,0)), )</f>
        <v/>
      </c>
      <c r="P20" s="16">
        <f>IFERROR(INDEX(Options!$I$2:$I$1611,MATCH(A20, Options!$G$2:$G$1611,0)), )</f>
        <v/>
      </c>
    </row>
    <row r="21">
      <c r="A21" s="16">
        <f>'New Sites'!A21</f>
        <v/>
      </c>
      <c r="B21" s="16">
        <f>'New Sites'!B21</f>
        <v/>
      </c>
      <c r="C21" s="16">
        <f>IFERROR('New Sites'!C21*VLOOKUP('Lookups'!$A$9, 'Lookups'!$A$9:'Lookups'!$B$24, 2, FALSE)+((SQRT((1/('Total Sites'!C21/Area!C21))/2)*1000)*'New Sites'!C21*VLOOKUP('Lookups'!$A$10, 'Lookups'!$A$9:'Lookups'!$B$24, 2, FALSE))+'New Sites'!C21*VLOOKUP('Lookups'!$A$11, 'Lookups'!$A$9:'Lookups'!$B$24, 2, FALSE),"-")</f>
        <v/>
      </c>
      <c r="D21" s="16">
        <f>IFERROR('New Sites'!D21*VLOOKUP('Lookups'!$A$9, 'Lookups'!$A$9:'Lookups'!$B$24, 2, FALSE)+((SQRT((1/('Total Sites'!D21/Area!D21))/2)*1000)*'New Sites'!D21*VLOOKUP('Lookups'!$A$10, 'Lookups'!$A$9:'Lookups'!$B$24, 2, FALSE))+'New Sites'!D21*VLOOKUP('Lookups'!$A$11, 'Lookups'!$A$9:'Lookups'!$B$24, 2, FALSE),"-")</f>
        <v/>
      </c>
      <c r="E21" s="16">
        <f>IFERROR('New Sites'!E21*VLOOKUP('Lookups'!$A$9, 'Lookups'!$A$9:'Lookups'!$B$24, 2, FALSE)+((SQRT((1/('Total Sites'!E21/Area!E21))/2)*1000)*'New Sites'!E21*VLOOKUP('Lookups'!$A$10, 'Lookups'!$A$9:'Lookups'!$B$24, 2, FALSE))+'New Sites'!E21*VLOOKUP('Lookups'!$A$11, 'Lookups'!$A$9:'Lookups'!$B$24, 2, FALSE),"-")</f>
        <v/>
      </c>
      <c r="F21" s="16">
        <f>IFERROR('New Sites'!F21*VLOOKUP('Lookups'!$A$9, 'Lookups'!$A$9:'Lookups'!$B$24, 2, FALSE)+((SQRT((1/('Total Sites'!F21/Area!F21))/2)*1000)*'New Sites'!F21*VLOOKUP('Lookups'!$A$10, 'Lookups'!$A$9:'Lookups'!$B$24, 2, FALSE))+'New Sites'!F21*VLOOKUP('Lookups'!$A$11, 'Lookups'!$A$9:'Lookups'!$B$24, 2, FALSE),"-")</f>
        <v/>
      </c>
      <c r="G21" s="16">
        <f>IFERROR('New Sites'!G21*VLOOKUP('Lookups'!$A$9, 'Lookups'!$A$9:'Lookups'!$B$24, 2, FALSE)+((SQRT((1/('Total Sites'!G21/Area!G21))/2)*1000)*'New Sites'!G21*VLOOKUP('Lookups'!$A$10, 'Lookups'!$A$9:'Lookups'!$B$24, 2, FALSE))+'New Sites'!G21*VLOOKUP('Lookups'!$A$11, 'Lookups'!$A$9:'Lookups'!$B$24, 2, FALSE),"-")</f>
        <v/>
      </c>
      <c r="H21" s="16">
        <f>IFERROR('New Sites'!H21*VLOOKUP('Lookups'!$A$9, 'Lookups'!$A$9:'Lookups'!$B$24, 2, FALSE)+((SQRT((1/('Total Sites'!H21/Area!H21))/2)*1000)*'New Sites'!H21*VLOOKUP('Lookups'!$A$10, 'Lookups'!$A$9:'Lookups'!$B$24, 2, FALSE))+'New Sites'!H21*VLOOKUP('Lookups'!$A$11, 'Lookups'!$A$9:'Lookups'!$B$24, 2, FALSE),"-")</f>
        <v/>
      </c>
      <c r="I21" s="16">
        <f>IFERROR('New Sites'!I21*VLOOKUP('Lookups'!$A$9, 'Lookups'!$A$9:'Lookups'!$B$24, 2, FALSE)+((SQRT((1/('Total Sites'!I21/Area!I21))/2)*1000)*'New Sites'!I21*VLOOKUP('Lookups'!$A$10, 'Lookups'!$A$9:'Lookups'!$B$24, 2, FALSE))+'New Sites'!I21*VLOOKUP('Lookups'!$A$11, 'Lookups'!$A$9:'Lookups'!$B$24, 2, FALSE),"-")</f>
        <v/>
      </c>
      <c r="J21" s="16">
        <f>IFERROR('New Sites'!J21*VLOOKUP('Lookups'!$A$9, 'Lookups'!$A$9:'Lookups'!$B$24, 2, FALSE)+((SQRT((1/('Total Sites'!J21/Area!J21))/2)*1000)*'New Sites'!J21*VLOOKUP('Lookups'!$A$10, 'Lookups'!$A$9:'Lookups'!$B$24, 2, FALSE))+'New Sites'!J21*VLOOKUP('Lookups'!$A$11, 'Lookups'!$A$9:'Lookups'!$B$24, 2, FALSE),"-")</f>
        <v/>
      </c>
      <c r="K21" s="16">
        <f>IFERROR('New Sites'!K21*VLOOKUP('Lookups'!$A$9, 'Lookups'!$A$9:'Lookups'!$B$24, 2, FALSE)+((SQRT((1/('Total Sites'!K21/Area!K21))/2)*1000)*'New Sites'!K21*VLOOKUP('Lookups'!$A$10, 'Lookups'!$A$9:'Lookups'!$B$24, 2, FALSE))+'New Sites'!K21*VLOOKUP('Lookups'!$A$11, 'Lookups'!$A$9:'Lookups'!$B$24, 2, FALSE),"-")</f>
        <v/>
      </c>
      <c r="L21" s="16">
        <f>IFERROR('New Sites'!L21*VLOOKUP('Lookups'!$A$9, 'Lookups'!$A$9:'Lookups'!$B$24, 2, FALSE)+((SQRT((1/('Total Sites'!L21/Area!L21))/2)*1000)*'New Sites'!L21*VLOOKUP('Lookups'!$A$10, 'Lookups'!$A$9:'Lookups'!$B$24, 2, FALSE))+'New Sites'!L21*VLOOKUP('Lookups'!$A$11, 'Lookups'!$A$9:'Lookups'!$B$24, 2, FALSE),"-")</f>
        <v/>
      </c>
      <c r="M21" s="17">
        <f>IFERROR(SUMIF((C21:L21), "&lt;&gt;n/a")/1e9, "-")</f>
        <v/>
      </c>
      <c r="N21" s="25">
        <f>(M21*1e9)/Pop!M21</f>
        <v/>
      </c>
      <c r="O21" s="16">
        <f>IFERROR(INDEX(Options!$J$2:$J$1611,MATCH(A21, Options!$G$2:$G$1611,0)), )</f>
        <v/>
      </c>
      <c r="P21" s="16">
        <f>IFERROR(INDEX(Options!$I$2:$I$1611,MATCH(A21, Options!$G$2:$G$1611,0)), )</f>
        <v/>
      </c>
    </row>
    <row r="22">
      <c r="A22" s="16">
        <f>'New Sites'!A22</f>
        <v/>
      </c>
      <c r="B22" s="16">
        <f>'New Sites'!B22</f>
        <v/>
      </c>
      <c r="C22" s="16">
        <f>IFERROR('New Sites'!C22*VLOOKUP('Lookups'!$A$9, 'Lookups'!$A$9:'Lookups'!$B$24, 2, FALSE)+((SQRT((1/('Total Sites'!C22/Area!C22))/2)*1000)*'New Sites'!C22*VLOOKUP('Lookups'!$A$10, 'Lookups'!$A$9:'Lookups'!$B$24, 2, FALSE))+'New Sites'!C22*VLOOKUP('Lookups'!$A$11, 'Lookups'!$A$9:'Lookups'!$B$24, 2, FALSE),"-")</f>
        <v/>
      </c>
      <c r="D22" s="16">
        <f>IFERROR('New Sites'!D22*VLOOKUP('Lookups'!$A$9, 'Lookups'!$A$9:'Lookups'!$B$24, 2, FALSE)+((SQRT((1/('Total Sites'!D22/Area!D22))/2)*1000)*'New Sites'!D22*VLOOKUP('Lookups'!$A$10, 'Lookups'!$A$9:'Lookups'!$B$24, 2, FALSE))+'New Sites'!D22*VLOOKUP('Lookups'!$A$11, 'Lookups'!$A$9:'Lookups'!$B$24, 2, FALSE),"-")</f>
        <v/>
      </c>
      <c r="E22" s="16">
        <f>IFERROR('New Sites'!E22*VLOOKUP('Lookups'!$A$9, 'Lookups'!$A$9:'Lookups'!$B$24, 2, FALSE)+((SQRT((1/('Total Sites'!E22/Area!E22))/2)*1000)*'New Sites'!E22*VLOOKUP('Lookups'!$A$10, 'Lookups'!$A$9:'Lookups'!$B$24, 2, FALSE))+'New Sites'!E22*VLOOKUP('Lookups'!$A$11, 'Lookups'!$A$9:'Lookups'!$B$24, 2, FALSE),"-")</f>
        <v/>
      </c>
      <c r="F22" s="16">
        <f>IFERROR('New Sites'!F22*VLOOKUP('Lookups'!$A$9, 'Lookups'!$A$9:'Lookups'!$B$24, 2, FALSE)+((SQRT((1/('Total Sites'!F22/Area!F22))/2)*1000)*'New Sites'!F22*VLOOKUP('Lookups'!$A$10, 'Lookups'!$A$9:'Lookups'!$B$24, 2, FALSE))+'New Sites'!F22*VLOOKUP('Lookups'!$A$11, 'Lookups'!$A$9:'Lookups'!$B$24, 2, FALSE),"-")</f>
        <v/>
      </c>
      <c r="G22" s="16">
        <f>IFERROR('New Sites'!G22*VLOOKUP('Lookups'!$A$9, 'Lookups'!$A$9:'Lookups'!$B$24, 2, FALSE)+((SQRT((1/('Total Sites'!G22/Area!G22))/2)*1000)*'New Sites'!G22*VLOOKUP('Lookups'!$A$10, 'Lookups'!$A$9:'Lookups'!$B$24, 2, FALSE))+'New Sites'!G22*VLOOKUP('Lookups'!$A$11, 'Lookups'!$A$9:'Lookups'!$B$24, 2, FALSE),"-")</f>
        <v/>
      </c>
      <c r="H22" s="16">
        <f>IFERROR('New Sites'!H22*VLOOKUP('Lookups'!$A$9, 'Lookups'!$A$9:'Lookups'!$B$24, 2, FALSE)+((SQRT((1/('Total Sites'!H22/Area!H22))/2)*1000)*'New Sites'!H22*VLOOKUP('Lookups'!$A$10, 'Lookups'!$A$9:'Lookups'!$B$24, 2, FALSE))+'New Sites'!H22*VLOOKUP('Lookups'!$A$11, 'Lookups'!$A$9:'Lookups'!$B$24, 2, FALSE),"-")</f>
        <v/>
      </c>
      <c r="I22" s="16">
        <f>IFERROR('New Sites'!I22*VLOOKUP('Lookups'!$A$9, 'Lookups'!$A$9:'Lookups'!$B$24, 2, FALSE)+((SQRT((1/('Total Sites'!I22/Area!I22))/2)*1000)*'New Sites'!I22*VLOOKUP('Lookups'!$A$10, 'Lookups'!$A$9:'Lookups'!$B$24, 2, FALSE))+'New Sites'!I22*VLOOKUP('Lookups'!$A$11, 'Lookups'!$A$9:'Lookups'!$B$24, 2, FALSE),"-")</f>
        <v/>
      </c>
      <c r="J22" s="16">
        <f>IFERROR('New Sites'!J22*VLOOKUP('Lookups'!$A$9, 'Lookups'!$A$9:'Lookups'!$B$24, 2, FALSE)+((SQRT((1/('Total Sites'!J22/Area!J22))/2)*1000)*'New Sites'!J22*VLOOKUP('Lookups'!$A$10, 'Lookups'!$A$9:'Lookups'!$B$24, 2, FALSE))+'New Sites'!J22*VLOOKUP('Lookups'!$A$11, 'Lookups'!$A$9:'Lookups'!$B$24, 2, FALSE),"-")</f>
        <v/>
      </c>
      <c r="K22" s="16">
        <f>IFERROR('New Sites'!K22*VLOOKUP('Lookups'!$A$9, 'Lookups'!$A$9:'Lookups'!$B$24, 2, FALSE)+((SQRT((1/('Total Sites'!K22/Area!K22))/2)*1000)*'New Sites'!K22*VLOOKUP('Lookups'!$A$10, 'Lookups'!$A$9:'Lookups'!$B$24, 2, FALSE))+'New Sites'!K22*VLOOKUP('Lookups'!$A$11, 'Lookups'!$A$9:'Lookups'!$B$24, 2, FALSE),"-")</f>
        <v/>
      </c>
      <c r="L22" s="16">
        <f>IFERROR('New Sites'!L22*VLOOKUP('Lookups'!$A$9, 'Lookups'!$A$9:'Lookups'!$B$24, 2, FALSE)+((SQRT((1/('Total Sites'!L22/Area!L22))/2)*1000)*'New Sites'!L22*VLOOKUP('Lookups'!$A$10, 'Lookups'!$A$9:'Lookups'!$B$24, 2, FALSE))+'New Sites'!L22*VLOOKUP('Lookups'!$A$11, 'Lookups'!$A$9:'Lookups'!$B$24, 2, FALSE),"-")</f>
        <v/>
      </c>
      <c r="M22" s="17">
        <f>IFERROR(SUMIF((C22:L22), "&lt;&gt;n/a")/1e9, "-")</f>
        <v/>
      </c>
      <c r="N22" s="25">
        <f>(M22*1e9)/Pop!M22</f>
        <v/>
      </c>
      <c r="O22" s="16">
        <f>IFERROR(INDEX(Options!$J$2:$J$1611,MATCH(A22, Options!$G$2:$G$1611,0)), )</f>
        <v/>
      </c>
      <c r="P22" s="16">
        <f>IFERROR(INDEX(Options!$I$2:$I$1611,MATCH(A22, Options!$G$2:$G$1611,0)), )</f>
        <v/>
      </c>
    </row>
    <row r="23">
      <c r="A23" s="16">
        <f>'New Sites'!A23</f>
        <v/>
      </c>
      <c r="B23" s="16">
        <f>'New Sites'!B23</f>
        <v/>
      </c>
      <c r="C23" s="16">
        <f>IFERROR('New Sites'!C23*VLOOKUP('Lookups'!$A$9, 'Lookups'!$A$9:'Lookups'!$B$24, 2, FALSE)+((SQRT((1/('Total Sites'!C23/Area!C23))/2)*1000)*'New Sites'!C23*VLOOKUP('Lookups'!$A$10, 'Lookups'!$A$9:'Lookups'!$B$24, 2, FALSE))+'New Sites'!C23*VLOOKUP('Lookups'!$A$11, 'Lookups'!$A$9:'Lookups'!$B$24, 2, FALSE),"-")</f>
        <v/>
      </c>
      <c r="D23" s="16">
        <f>IFERROR('New Sites'!D23*VLOOKUP('Lookups'!$A$9, 'Lookups'!$A$9:'Lookups'!$B$24, 2, FALSE)+((SQRT((1/('Total Sites'!D23/Area!D23))/2)*1000)*'New Sites'!D23*VLOOKUP('Lookups'!$A$10, 'Lookups'!$A$9:'Lookups'!$B$24, 2, FALSE))+'New Sites'!D23*VLOOKUP('Lookups'!$A$11, 'Lookups'!$A$9:'Lookups'!$B$24, 2, FALSE),"-")</f>
        <v/>
      </c>
      <c r="E23" s="16">
        <f>IFERROR('New Sites'!E23*VLOOKUP('Lookups'!$A$9, 'Lookups'!$A$9:'Lookups'!$B$24, 2, FALSE)+((SQRT((1/('Total Sites'!E23/Area!E23))/2)*1000)*'New Sites'!E23*VLOOKUP('Lookups'!$A$10, 'Lookups'!$A$9:'Lookups'!$B$24, 2, FALSE))+'New Sites'!E23*VLOOKUP('Lookups'!$A$11, 'Lookups'!$A$9:'Lookups'!$B$24, 2, FALSE),"-")</f>
        <v/>
      </c>
      <c r="F23" s="16">
        <f>IFERROR('New Sites'!F23*VLOOKUP('Lookups'!$A$9, 'Lookups'!$A$9:'Lookups'!$B$24, 2, FALSE)+((SQRT((1/('Total Sites'!F23/Area!F23))/2)*1000)*'New Sites'!F23*VLOOKUP('Lookups'!$A$10, 'Lookups'!$A$9:'Lookups'!$B$24, 2, FALSE))+'New Sites'!F23*VLOOKUP('Lookups'!$A$11, 'Lookups'!$A$9:'Lookups'!$B$24, 2, FALSE),"-")</f>
        <v/>
      </c>
      <c r="G23" s="16">
        <f>IFERROR('New Sites'!G23*VLOOKUP('Lookups'!$A$9, 'Lookups'!$A$9:'Lookups'!$B$24, 2, FALSE)+((SQRT((1/('Total Sites'!G23/Area!G23))/2)*1000)*'New Sites'!G23*VLOOKUP('Lookups'!$A$10, 'Lookups'!$A$9:'Lookups'!$B$24, 2, FALSE))+'New Sites'!G23*VLOOKUP('Lookups'!$A$11, 'Lookups'!$A$9:'Lookups'!$B$24, 2, FALSE),"-")</f>
        <v/>
      </c>
      <c r="H23" s="16">
        <f>IFERROR('New Sites'!H23*VLOOKUP('Lookups'!$A$9, 'Lookups'!$A$9:'Lookups'!$B$24, 2, FALSE)+((SQRT((1/('Total Sites'!H23/Area!H23))/2)*1000)*'New Sites'!H23*VLOOKUP('Lookups'!$A$10, 'Lookups'!$A$9:'Lookups'!$B$24, 2, FALSE))+'New Sites'!H23*VLOOKUP('Lookups'!$A$11, 'Lookups'!$A$9:'Lookups'!$B$24, 2, FALSE),"-")</f>
        <v/>
      </c>
      <c r="I23" s="16">
        <f>IFERROR('New Sites'!I23*VLOOKUP('Lookups'!$A$9, 'Lookups'!$A$9:'Lookups'!$B$24, 2, FALSE)+((SQRT((1/('Total Sites'!I23/Area!I23))/2)*1000)*'New Sites'!I23*VLOOKUP('Lookups'!$A$10, 'Lookups'!$A$9:'Lookups'!$B$24, 2, FALSE))+'New Sites'!I23*VLOOKUP('Lookups'!$A$11, 'Lookups'!$A$9:'Lookups'!$B$24, 2, FALSE),"-")</f>
        <v/>
      </c>
      <c r="J23" s="16">
        <f>IFERROR('New Sites'!J23*VLOOKUP('Lookups'!$A$9, 'Lookups'!$A$9:'Lookups'!$B$24, 2, FALSE)+((SQRT((1/('Total Sites'!J23/Area!J23))/2)*1000)*'New Sites'!J23*VLOOKUP('Lookups'!$A$10, 'Lookups'!$A$9:'Lookups'!$B$24, 2, FALSE))+'New Sites'!J23*VLOOKUP('Lookups'!$A$11, 'Lookups'!$A$9:'Lookups'!$B$24, 2, FALSE),"-")</f>
        <v/>
      </c>
      <c r="K23" s="16">
        <f>IFERROR('New Sites'!K23*VLOOKUP('Lookups'!$A$9, 'Lookups'!$A$9:'Lookups'!$B$24, 2, FALSE)+((SQRT((1/('Total Sites'!K23/Area!K23))/2)*1000)*'New Sites'!K23*VLOOKUP('Lookups'!$A$10, 'Lookups'!$A$9:'Lookups'!$B$24, 2, FALSE))+'New Sites'!K23*VLOOKUP('Lookups'!$A$11, 'Lookups'!$A$9:'Lookups'!$B$24, 2, FALSE),"-")</f>
        <v/>
      </c>
      <c r="L23" s="16">
        <f>IFERROR('New Sites'!L23*VLOOKUP('Lookups'!$A$9, 'Lookups'!$A$9:'Lookups'!$B$24, 2, FALSE)+((SQRT((1/('Total Sites'!L23/Area!L23))/2)*1000)*'New Sites'!L23*VLOOKUP('Lookups'!$A$10, 'Lookups'!$A$9:'Lookups'!$B$24, 2, FALSE))+'New Sites'!L23*VLOOKUP('Lookups'!$A$11, 'Lookups'!$A$9:'Lookups'!$B$24, 2, FALSE),"-")</f>
        <v/>
      </c>
      <c r="M23" s="17">
        <f>IFERROR(SUMIF((C23:L23), "&lt;&gt;n/a")/1e9, "-")</f>
        <v/>
      </c>
      <c r="N23" s="25">
        <f>(M23*1e9)/Pop!M23</f>
        <v/>
      </c>
      <c r="O23" s="16">
        <f>IFERROR(INDEX(Options!$J$2:$J$1611,MATCH(A23, Options!$G$2:$G$1611,0)), )</f>
        <v/>
      </c>
      <c r="P23" s="16">
        <f>IFERROR(INDEX(Options!$I$2:$I$1611,MATCH(A23, Options!$G$2:$G$1611,0)), )</f>
        <v/>
      </c>
    </row>
    <row r="24">
      <c r="A24" s="16">
        <f>'New Sites'!A24</f>
        <v/>
      </c>
      <c r="B24" s="16">
        <f>'New Sites'!B24</f>
        <v/>
      </c>
      <c r="C24" s="16">
        <f>IFERROR('New Sites'!C24*VLOOKUP('Lookups'!$A$9, 'Lookups'!$A$9:'Lookups'!$B$24, 2, FALSE)+((SQRT((1/('Total Sites'!C24/Area!C24))/2)*1000)*'New Sites'!C24*VLOOKUP('Lookups'!$A$10, 'Lookups'!$A$9:'Lookups'!$B$24, 2, FALSE))+'New Sites'!C24*VLOOKUP('Lookups'!$A$11, 'Lookups'!$A$9:'Lookups'!$B$24, 2, FALSE),"-")</f>
        <v/>
      </c>
      <c r="D24" s="16">
        <f>IFERROR('New Sites'!D24*VLOOKUP('Lookups'!$A$9, 'Lookups'!$A$9:'Lookups'!$B$24, 2, FALSE)+((SQRT((1/('Total Sites'!D24/Area!D24))/2)*1000)*'New Sites'!D24*VLOOKUP('Lookups'!$A$10, 'Lookups'!$A$9:'Lookups'!$B$24, 2, FALSE))+'New Sites'!D24*VLOOKUP('Lookups'!$A$11, 'Lookups'!$A$9:'Lookups'!$B$24, 2, FALSE),"-")</f>
        <v/>
      </c>
      <c r="E24" s="16">
        <f>IFERROR('New Sites'!E24*VLOOKUP('Lookups'!$A$9, 'Lookups'!$A$9:'Lookups'!$B$24, 2, FALSE)+((SQRT((1/('Total Sites'!E24/Area!E24))/2)*1000)*'New Sites'!E24*VLOOKUP('Lookups'!$A$10, 'Lookups'!$A$9:'Lookups'!$B$24, 2, FALSE))+'New Sites'!E24*VLOOKUP('Lookups'!$A$11, 'Lookups'!$A$9:'Lookups'!$B$24, 2, FALSE),"-")</f>
        <v/>
      </c>
      <c r="F24" s="16">
        <f>IFERROR('New Sites'!F24*VLOOKUP('Lookups'!$A$9, 'Lookups'!$A$9:'Lookups'!$B$24, 2, FALSE)+((SQRT((1/('Total Sites'!F24/Area!F24))/2)*1000)*'New Sites'!F24*VLOOKUP('Lookups'!$A$10, 'Lookups'!$A$9:'Lookups'!$B$24, 2, FALSE))+'New Sites'!F24*VLOOKUP('Lookups'!$A$11, 'Lookups'!$A$9:'Lookups'!$B$24, 2, FALSE),"-")</f>
        <v/>
      </c>
      <c r="G24" s="16">
        <f>IFERROR('New Sites'!G24*VLOOKUP('Lookups'!$A$9, 'Lookups'!$A$9:'Lookups'!$B$24, 2, FALSE)+((SQRT((1/('Total Sites'!G24/Area!G24))/2)*1000)*'New Sites'!G24*VLOOKUP('Lookups'!$A$10, 'Lookups'!$A$9:'Lookups'!$B$24, 2, FALSE))+'New Sites'!G24*VLOOKUP('Lookups'!$A$11, 'Lookups'!$A$9:'Lookups'!$B$24, 2, FALSE),"-")</f>
        <v/>
      </c>
      <c r="H24" s="16">
        <f>IFERROR('New Sites'!H24*VLOOKUP('Lookups'!$A$9, 'Lookups'!$A$9:'Lookups'!$B$24, 2, FALSE)+((SQRT((1/('Total Sites'!H24/Area!H24))/2)*1000)*'New Sites'!H24*VLOOKUP('Lookups'!$A$10, 'Lookups'!$A$9:'Lookups'!$B$24, 2, FALSE))+'New Sites'!H24*VLOOKUP('Lookups'!$A$11, 'Lookups'!$A$9:'Lookups'!$B$24, 2, FALSE),"-")</f>
        <v/>
      </c>
      <c r="I24" s="16">
        <f>IFERROR('New Sites'!I24*VLOOKUP('Lookups'!$A$9, 'Lookups'!$A$9:'Lookups'!$B$24, 2, FALSE)+((SQRT((1/('Total Sites'!I24/Area!I24))/2)*1000)*'New Sites'!I24*VLOOKUP('Lookups'!$A$10, 'Lookups'!$A$9:'Lookups'!$B$24, 2, FALSE))+'New Sites'!I24*VLOOKUP('Lookups'!$A$11, 'Lookups'!$A$9:'Lookups'!$B$24, 2, FALSE),"-")</f>
        <v/>
      </c>
      <c r="J24" s="16">
        <f>IFERROR('New Sites'!J24*VLOOKUP('Lookups'!$A$9, 'Lookups'!$A$9:'Lookups'!$B$24, 2, FALSE)+((SQRT((1/('Total Sites'!J24/Area!J24))/2)*1000)*'New Sites'!J24*VLOOKUP('Lookups'!$A$10, 'Lookups'!$A$9:'Lookups'!$B$24, 2, FALSE))+'New Sites'!J24*VLOOKUP('Lookups'!$A$11, 'Lookups'!$A$9:'Lookups'!$B$24, 2, FALSE),"-")</f>
        <v/>
      </c>
      <c r="K24" s="16">
        <f>IFERROR('New Sites'!K24*VLOOKUP('Lookups'!$A$9, 'Lookups'!$A$9:'Lookups'!$B$24, 2, FALSE)+((SQRT((1/('Total Sites'!K24/Area!K24))/2)*1000)*'New Sites'!K24*VLOOKUP('Lookups'!$A$10, 'Lookups'!$A$9:'Lookups'!$B$24, 2, FALSE))+'New Sites'!K24*VLOOKUP('Lookups'!$A$11, 'Lookups'!$A$9:'Lookups'!$B$24, 2, FALSE),"-")</f>
        <v/>
      </c>
      <c r="L24" s="16">
        <f>IFERROR('New Sites'!L24*VLOOKUP('Lookups'!$A$9, 'Lookups'!$A$9:'Lookups'!$B$24, 2, FALSE)+((SQRT((1/('Total Sites'!L24/Area!L24))/2)*1000)*'New Sites'!L24*VLOOKUP('Lookups'!$A$10, 'Lookups'!$A$9:'Lookups'!$B$24, 2, FALSE))+'New Sites'!L24*VLOOKUP('Lookups'!$A$11, 'Lookups'!$A$9:'Lookups'!$B$24, 2, FALSE),"-")</f>
        <v/>
      </c>
      <c r="M24" s="17">
        <f>IFERROR(SUMIF((C24:L24), "&lt;&gt;n/a")/1e9, "-")</f>
        <v/>
      </c>
      <c r="N24" s="25">
        <f>(M24*1e9)/Pop!M24</f>
        <v/>
      </c>
      <c r="O24" s="16">
        <f>IFERROR(INDEX(Options!$J$2:$J$1611,MATCH(A24, Options!$G$2:$G$1611,0)), )</f>
        <v/>
      </c>
      <c r="P24" s="16">
        <f>IFERROR(INDEX(Options!$I$2:$I$1611,MATCH(A24, Options!$G$2:$G$1611,0)), )</f>
        <v/>
      </c>
    </row>
    <row r="25">
      <c r="A25" s="16">
        <f>'New Sites'!A25</f>
        <v/>
      </c>
      <c r="B25" s="16">
        <f>'New Sites'!B25</f>
        <v/>
      </c>
      <c r="C25" s="16">
        <f>IFERROR('New Sites'!C25*VLOOKUP('Lookups'!$A$9, 'Lookups'!$A$9:'Lookups'!$B$24, 2, FALSE)+((SQRT((1/('Total Sites'!C25/Area!C25))/2)*1000)*'New Sites'!C25*VLOOKUP('Lookups'!$A$10, 'Lookups'!$A$9:'Lookups'!$B$24, 2, FALSE))+'New Sites'!C25*VLOOKUP('Lookups'!$A$11, 'Lookups'!$A$9:'Lookups'!$B$24, 2, FALSE),"-")</f>
        <v/>
      </c>
      <c r="D25" s="16">
        <f>IFERROR('New Sites'!D25*VLOOKUP('Lookups'!$A$9, 'Lookups'!$A$9:'Lookups'!$B$24, 2, FALSE)+((SQRT((1/('Total Sites'!D25/Area!D25))/2)*1000)*'New Sites'!D25*VLOOKUP('Lookups'!$A$10, 'Lookups'!$A$9:'Lookups'!$B$24, 2, FALSE))+'New Sites'!D25*VLOOKUP('Lookups'!$A$11, 'Lookups'!$A$9:'Lookups'!$B$24, 2, FALSE),"-")</f>
        <v/>
      </c>
      <c r="E25" s="16">
        <f>IFERROR('New Sites'!E25*VLOOKUP('Lookups'!$A$9, 'Lookups'!$A$9:'Lookups'!$B$24, 2, FALSE)+((SQRT((1/('Total Sites'!E25/Area!E25))/2)*1000)*'New Sites'!E25*VLOOKUP('Lookups'!$A$10, 'Lookups'!$A$9:'Lookups'!$B$24, 2, FALSE))+'New Sites'!E25*VLOOKUP('Lookups'!$A$11, 'Lookups'!$A$9:'Lookups'!$B$24, 2, FALSE),"-")</f>
        <v/>
      </c>
      <c r="F25" s="16">
        <f>IFERROR('New Sites'!F25*VLOOKUP('Lookups'!$A$9, 'Lookups'!$A$9:'Lookups'!$B$24, 2, FALSE)+((SQRT((1/('Total Sites'!F25/Area!F25))/2)*1000)*'New Sites'!F25*VLOOKUP('Lookups'!$A$10, 'Lookups'!$A$9:'Lookups'!$B$24, 2, FALSE))+'New Sites'!F25*VLOOKUP('Lookups'!$A$11, 'Lookups'!$A$9:'Lookups'!$B$24, 2, FALSE),"-")</f>
        <v/>
      </c>
      <c r="G25" s="16">
        <f>IFERROR('New Sites'!G25*VLOOKUP('Lookups'!$A$9, 'Lookups'!$A$9:'Lookups'!$B$24, 2, FALSE)+((SQRT((1/('Total Sites'!G25/Area!G25))/2)*1000)*'New Sites'!G25*VLOOKUP('Lookups'!$A$10, 'Lookups'!$A$9:'Lookups'!$B$24, 2, FALSE))+'New Sites'!G25*VLOOKUP('Lookups'!$A$11, 'Lookups'!$A$9:'Lookups'!$B$24, 2, FALSE),"-")</f>
        <v/>
      </c>
      <c r="H25" s="16">
        <f>IFERROR('New Sites'!H25*VLOOKUP('Lookups'!$A$9, 'Lookups'!$A$9:'Lookups'!$B$24, 2, FALSE)+((SQRT((1/('Total Sites'!H25/Area!H25))/2)*1000)*'New Sites'!H25*VLOOKUP('Lookups'!$A$10, 'Lookups'!$A$9:'Lookups'!$B$24, 2, FALSE))+'New Sites'!H25*VLOOKUP('Lookups'!$A$11, 'Lookups'!$A$9:'Lookups'!$B$24, 2, FALSE),"-")</f>
        <v/>
      </c>
      <c r="I25" s="16">
        <f>IFERROR('New Sites'!I25*VLOOKUP('Lookups'!$A$9, 'Lookups'!$A$9:'Lookups'!$B$24, 2, FALSE)+((SQRT((1/('Total Sites'!I25/Area!I25))/2)*1000)*'New Sites'!I25*VLOOKUP('Lookups'!$A$10, 'Lookups'!$A$9:'Lookups'!$B$24, 2, FALSE))+'New Sites'!I25*VLOOKUP('Lookups'!$A$11, 'Lookups'!$A$9:'Lookups'!$B$24, 2, FALSE),"-")</f>
        <v/>
      </c>
      <c r="J25" s="16">
        <f>IFERROR('New Sites'!J25*VLOOKUP('Lookups'!$A$9, 'Lookups'!$A$9:'Lookups'!$B$24, 2, FALSE)+((SQRT((1/('Total Sites'!J25/Area!J25))/2)*1000)*'New Sites'!J25*VLOOKUP('Lookups'!$A$10, 'Lookups'!$A$9:'Lookups'!$B$24, 2, FALSE))+'New Sites'!J25*VLOOKUP('Lookups'!$A$11, 'Lookups'!$A$9:'Lookups'!$B$24, 2, FALSE),"-")</f>
        <v/>
      </c>
      <c r="K25" s="16">
        <f>IFERROR('New Sites'!K25*VLOOKUP('Lookups'!$A$9, 'Lookups'!$A$9:'Lookups'!$B$24, 2, FALSE)+((SQRT((1/('Total Sites'!K25/Area!K25))/2)*1000)*'New Sites'!K25*VLOOKUP('Lookups'!$A$10, 'Lookups'!$A$9:'Lookups'!$B$24, 2, FALSE))+'New Sites'!K25*VLOOKUP('Lookups'!$A$11, 'Lookups'!$A$9:'Lookups'!$B$24, 2, FALSE),"-")</f>
        <v/>
      </c>
      <c r="L25" s="16">
        <f>IFERROR('New Sites'!L25*VLOOKUP('Lookups'!$A$9, 'Lookups'!$A$9:'Lookups'!$B$24, 2, FALSE)+((SQRT((1/('Total Sites'!L25/Area!L25))/2)*1000)*'New Sites'!L25*VLOOKUP('Lookups'!$A$10, 'Lookups'!$A$9:'Lookups'!$B$24, 2, FALSE))+'New Sites'!L25*VLOOKUP('Lookups'!$A$11, 'Lookups'!$A$9:'Lookups'!$B$24, 2, FALSE),"-")</f>
        <v/>
      </c>
      <c r="M25" s="17">
        <f>IFERROR(SUMIF((C25:L25), "&lt;&gt;n/a")/1e9, "-")</f>
        <v/>
      </c>
      <c r="N25" s="25">
        <f>(M25*1e9)/Pop!M25</f>
        <v/>
      </c>
      <c r="O25" s="16">
        <f>IFERROR(INDEX(Options!$J$2:$J$1611,MATCH(A25, Options!$G$2:$G$1611,0)), )</f>
        <v/>
      </c>
      <c r="P25" s="16">
        <f>IFERROR(INDEX(Options!$I$2:$I$1611,MATCH(A25, Options!$G$2:$G$1611,0)), )</f>
        <v/>
      </c>
    </row>
    <row r="26">
      <c r="A26" s="16">
        <f>'New Sites'!A26</f>
        <v/>
      </c>
      <c r="B26" s="16">
        <f>'New Sites'!B26</f>
        <v/>
      </c>
      <c r="C26" s="16">
        <f>IFERROR('New Sites'!C26*VLOOKUP('Lookups'!$A$9, 'Lookups'!$A$9:'Lookups'!$B$24, 2, FALSE)+((SQRT((1/('Total Sites'!C26/Area!C26))/2)*1000)*'New Sites'!C26*VLOOKUP('Lookups'!$A$10, 'Lookups'!$A$9:'Lookups'!$B$24, 2, FALSE))+'New Sites'!C26*VLOOKUP('Lookups'!$A$11, 'Lookups'!$A$9:'Lookups'!$B$24, 2, FALSE),"-")</f>
        <v/>
      </c>
      <c r="D26" s="16">
        <f>IFERROR('New Sites'!D26*VLOOKUP('Lookups'!$A$9, 'Lookups'!$A$9:'Lookups'!$B$24, 2, FALSE)+((SQRT((1/('Total Sites'!D26/Area!D26))/2)*1000)*'New Sites'!D26*VLOOKUP('Lookups'!$A$10, 'Lookups'!$A$9:'Lookups'!$B$24, 2, FALSE))+'New Sites'!D26*VLOOKUP('Lookups'!$A$11, 'Lookups'!$A$9:'Lookups'!$B$24, 2, FALSE),"-")</f>
        <v/>
      </c>
      <c r="E26" s="16">
        <f>IFERROR('New Sites'!E26*VLOOKUP('Lookups'!$A$9, 'Lookups'!$A$9:'Lookups'!$B$24, 2, FALSE)+((SQRT((1/('Total Sites'!E26/Area!E26))/2)*1000)*'New Sites'!E26*VLOOKUP('Lookups'!$A$10, 'Lookups'!$A$9:'Lookups'!$B$24, 2, FALSE))+'New Sites'!E26*VLOOKUP('Lookups'!$A$11, 'Lookups'!$A$9:'Lookups'!$B$24, 2, FALSE),"-")</f>
        <v/>
      </c>
      <c r="F26" s="16">
        <f>IFERROR('New Sites'!F26*VLOOKUP('Lookups'!$A$9, 'Lookups'!$A$9:'Lookups'!$B$24, 2, FALSE)+((SQRT((1/('Total Sites'!F26/Area!F26))/2)*1000)*'New Sites'!F26*VLOOKUP('Lookups'!$A$10, 'Lookups'!$A$9:'Lookups'!$B$24, 2, FALSE))+'New Sites'!F26*VLOOKUP('Lookups'!$A$11, 'Lookups'!$A$9:'Lookups'!$B$24, 2, FALSE),"-")</f>
        <v/>
      </c>
      <c r="G26" s="16">
        <f>IFERROR('New Sites'!G26*VLOOKUP('Lookups'!$A$9, 'Lookups'!$A$9:'Lookups'!$B$24, 2, FALSE)+((SQRT((1/('Total Sites'!G26/Area!G26))/2)*1000)*'New Sites'!G26*VLOOKUP('Lookups'!$A$10, 'Lookups'!$A$9:'Lookups'!$B$24, 2, FALSE))+'New Sites'!G26*VLOOKUP('Lookups'!$A$11, 'Lookups'!$A$9:'Lookups'!$B$24, 2, FALSE),"-")</f>
        <v/>
      </c>
      <c r="H26" s="16">
        <f>IFERROR('New Sites'!H26*VLOOKUP('Lookups'!$A$9, 'Lookups'!$A$9:'Lookups'!$B$24, 2, FALSE)+((SQRT((1/('Total Sites'!H26/Area!H26))/2)*1000)*'New Sites'!H26*VLOOKUP('Lookups'!$A$10, 'Lookups'!$A$9:'Lookups'!$B$24, 2, FALSE))+'New Sites'!H26*VLOOKUP('Lookups'!$A$11, 'Lookups'!$A$9:'Lookups'!$B$24, 2, FALSE),"-")</f>
        <v/>
      </c>
      <c r="I26" s="16">
        <f>IFERROR('New Sites'!I26*VLOOKUP('Lookups'!$A$9, 'Lookups'!$A$9:'Lookups'!$B$24, 2, FALSE)+((SQRT((1/('Total Sites'!I26/Area!I26))/2)*1000)*'New Sites'!I26*VLOOKUP('Lookups'!$A$10, 'Lookups'!$A$9:'Lookups'!$B$24, 2, FALSE))+'New Sites'!I26*VLOOKUP('Lookups'!$A$11, 'Lookups'!$A$9:'Lookups'!$B$24, 2, FALSE),"-")</f>
        <v/>
      </c>
      <c r="J26" s="16">
        <f>IFERROR('New Sites'!J26*VLOOKUP('Lookups'!$A$9, 'Lookups'!$A$9:'Lookups'!$B$24, 2, FALSE)+((SQRT((1/('Total Sites'!J26/Area!J26))/2)*1000)*'New Sites'!J26*VLOOKUP('Lookups'!$A$10, 'Lookups'!$A$9:'Lookups'!$B$24, 2, FALSE))+'New Sites'!J26*VLOOKUP('Lookups'!$A$11, 'Lookups'!$A$9:'Lookups'!$B$24, 2, FALSE),"-")</f>
        <v/>
      </c>
      <c r="K26" s="16">
        <f>IFERROR('New Sites'!K26*VLOOKUP('Lookups'!$A$9, 'Lookups'!$A$9:'Lookups'!$B$24, 2, FALSE)+((SQRT((1/('Total Sites'!K26/Area!K26))/2)*1000)*'New Sites'!K26*VLOOKUP('Lookups'!$A$10, 'Lookups'!$A$9:'Lookups'!$B$24, 2, FALSE))+'New Sites'!K26*VLOOKUP('Lookups'!$A$11, 'Lookups'!$A$9:'Lookups'!$B$24, 2, FALSE),"-")</f>
        <v/>
      </c>
      <c r="L26" s="16">
        <f>IFERROR('New Sites'!L26*VLOOKUP('Lookups'!$A$9, 'Lookups'!$A$9:'Lookups'!$B$24, 2, FALSE)+((SQRT((1/('Total Sites'!L26/Area!L26))/2)*1000)*'New Sites'!L26*VLOOKUP('Lookups'!$A$10, 'Lookups'!$A$9:'Lookups'!$B$24, 2, FALSE))+'New Sites'!L26*VLOOKUP('Lookups'!$A$11, 'Lookups'!$A$9:'Lookups'!$B$24, 2, FALSE),"-")</f>
        <v/>
      </c>
      <c r="M26" s="17">
        <f>IFERROR(SUMIF((C26:L26), "&lt;&gt;n/a")/1e9, "-")</f>
        <v/>
      </c>
      <c r="N26" s="25">
        <f>(M26*1e9)/Pop!M26</f>
        <v/>
      </c>
      <c r="O26" s="16">
        <f>IFERROR(INDEX(Options!$J$2:$J$1611,MATCH(A26, Options!$G$2:$G$1611,0)), )</f>
        <v/>
      </c>
      <c r="P26" s="16">
        <f>IFERROR(INDEX(Options!$I$2:$I$1611,MATCH(A26, Options!$G$2:$G$1611,0)), )</f>
        <v/>
      </c>
    </row>
    <row r="27">
      <c r="A27" s="16">
        <f>'New Sites'!A27</f>
        <v/>
      </c>
      <c r="B27" s="16">
        <f>'New Sites'!B27</f>
        <v/>
      </c>
      <c r="C27" s="16">
        <f>IFERROR('New Sites'!C27*VLOOKUP('Lookups'!$A$9, 'Lookups'!$A$9:'Lookups'!$B$24, 2, FALSE)+((SQRT((1/('Total Sites'!C27/Area!C27))/2)*1000)*'New Sites'!C27*VLOOKUP('Lookups'!$A$10, 'Lookups'!$A$9:'Lookups'!$B$24, 2, FALSE))+'New Sites'!C27*VLOOKUP('Lookups'!$A$11, 'Lookups'!$A$9:'Lookups'!$B$24, 2, FALSE),"-")</f>
        <v/>
      </c>
      <c r="D27" s="16">
        <f>IFERROR('New Sites'!D27*VLOOKUP('Lookups'!$A$9, 'Lookups'!$A$9:'Lookups'!$B$24, 2, FALSE)+((SQRT((1/('Total Sites'!D27/Area!D27))/2)*1000)*'New Sites'!D27*VLOOKUP('Lookups'!$A$10, 'Lookups'!$A$9:'Lookups'!$B$24, 2, FALSE))+'New Sites'!D27*VLOOKUP('Lookups'!$A$11, 'Lookups'!$A$9:'Lookups'!$B$24, 2, FALSE),"-")</f>
        <v/>
      </c>
      <c r="E27" s="16">
        <f>IFERROR('New Sites'!E27*VLOOKUP('Lookups'!$A$9, 'Lookups'!$A$9:'Lookups'!$B$24, 2, FALSE)+((SQRT((1/('Total Sites'!E27/Area!E27))/2)*1000)*'New Sites'!E27*VLOOKUP('Lookups'!$A$10, 'Lookups'!$A$9:'Lookups'!$B$24, 2, FALSE))+'New Sites'!E27*VLOOKUP('Lookups'!$A$11, 'Lookups'!$A$9:'Lookups'!$B$24, 2, FALSE),"-")</f>
        <v/>
      </c>
      <c r="F27" s="16">
        <f>IFERROR('New Sites'!F27*VLOOKUP('Lookups'!$A$9, 'Lookups'!$A$9:'Lookups'!$B$24, 2, FALSE)+((SQRT((1/('Total Sites'!F27/Area!F27))/2)*1000)*'New Sites'!F27*VLOOKUP('Lookups'!$A$10, 'Lookups'!$A$9:'Lookups'!$B$24, 2, FALSE))+'New Sites'!F27*VLOOKUP('Lookups'!$A$11, 'Lookups'!$A$9:'Lookups'!$B$24, 2, FALSE),"-")</f>
        <v/>
      </c>
      <c r="G27" s="16">
        <f>IFERROR('New Sites'!G27*VLOOKUP('Lookups'!$A$9, 'Lookups'!$A$9:'Lookups'!$B$24, 2, FALSE)+((SQRT((1/('Total Sites'!G27/Area!G27))/2)*1000)*'New Sites'!G27*VLOOKUP('Lookups'!$A$10, 'Lookups'!$A$9:'Lookups'!$B$24, 2, FALSE))+'New Sites'!G27*VLOOKUP('Lookups'!$A$11, 'Lookups'!$A$9:'Lookups'!$B$24, 2, FALSE),"-")</f>
        <v/>
      </c>
      <c r="H27" s="16">
        <f>IFERROR('New Sites'!H27*VLOOKUP('Lookups'!$A$9, 'Lookups'!$A$9:'Lookups'!$B$24, 2, FALSE)+((SQRT((1/('Total Sites'!H27/Area!H27))/2)*1000)*'New Sites'!H27*VLOOKUP('Lookups'!$A$10, 'Lookups'!$A$9:'Lookups'!$B$24, 2, FALSE))+'New Sites'!H27*VLOOKUP('Lookups'!$A$11, 'Lookups'!$A$9:'Lookups'!$B$24, 2, FALSE),"-")</f>
        <v/>
      </c>
      <c r="I27" s="16">
        <f>IFERROR('New Sites'!I27*VLOOKUP('Lookups'!$A$9, 'Lookups'!$A$9:'Lookups'!$B$24, 2, FALSE)+((SQRT((1/('Total Sites'!I27/Area!I27))/2)*1000)*'New Sites'!I27*VLOOKUP('Lookups'!$A$10, 'Lookups'!$A$9:'Lookups'!$B$24, 2, FALSE))+'New Sites'!I27*VLOOKUP('Lookups'!$A$11, 'Lookups'!$A$9:'Lookups'!$B$24, 2, FALSE),"-")</f>
        <v/>
      </c>
      <c r="J27" s="16">
        <f>IFERROR('New Sites'!J27*VLOOKUP('Lookups'!$A$9, 'Lookups'!$A$9:'Lookups'!$B$24, 2, FALSE)+((SQRT((1/('Total Sites'!J27/Area!J27))/2)*1000)*'New Sites'!J27*VLOOKUP('Lookups'!$A$10, 'Lookups'!$A$9:'Lookups'!$B$24, 2, FALSE))+'New Sites'!J27*VLOOKUP('Lookups'!$A$11, 'Lookups'!$A$9:'Lookups'!$B$24, 2, FALSE),"-")</f>
        <v/>
      </c>
      <c r="K27" s="16">
        <f>IFERROR('New Sites'!K27*VLOOKUP('Lookups'!$A$9, 'Lookups'!$A$9:'Lookups'!$B$24, 2, FALSE)+((SQRT((1/('Total Sites'!K27/Area!K27))/2)*1000)*'New Sites'!K27*VLOOKUP('Lookups'!$A$10, 'Lookups'!$A$9:'Lookups'!$B$24, 2, FALSE))+'New Sites'!K27*VLOOKUP('Lookups'!$A$11, 'Lookups'!$A$9:'Lookups'!$B$24, 2, FALSE),"-")</f>
        <v/>
      </c>
      <c r="L27" s="16">
        <f>IFERROR('New Sites'!L27*VLOOKUP('Lookups'!$A$9, 'Lookups'!$A$9:'Lookups'!$B$24, 2, FALSE)+((SQRT((1/('Total Sites'!L27/Area!L27))/2)*1000)*'New Sites'!L27*VLOOKUP('Lookups'!$A$10, 'Lookups'!$A$9:'Lookups'!$B$24, 2, FALSE))+'New Sites'!L27*VLOOKUP('Lookups'!$A$11, 'Lookups'!$A$9:'Lookups'!$B$24, 2, FALSE),"-")</f>
        <v/>
      </c>
      <c r="M27" s="17">
        <f>IFERROR(SUMIF((C27:L27), "&lt;&gt;n/a")/1e9, "-")</f>
        <v/>
      </c>
      <c r="N27" s="25">
        <f>(M27*1e9)/Pop!M27</f>
        <v/>
      </c>
      <c r="O27" s="16">
        <f>IFERROR(INDEX(Options!$J$2:$J$1611,MATCH(A27, Options!$G$2:$G$1611,0)), )</f>
        <v/>
      </c>
      <c r="P27" s="16">
        <f>IFERROR(INDEX(Options!$I$2:$I$1611,MATCH(A27, Options!$G$2:$G$1611,0)), )</f>
        <v/>
      </c>
    </row>
    <row r="28">
      <c r="A28" s="16">
        <f>'New Sites'!A28</f>
        <v/>
      </c>
      <c r="B28" s="16">
        <f>'New Sites'!B28</f>
        <v/>
      </c>
      <c r="C28" s="16">
        <f>IFERROR('New Sites'!C28*VLOOKUP('Lookups'!$A$9, 'Lookups'!$A$9:'Lookups'!$B$24, 2, FALSE)+((SQRT((1/('Total Sites'!C28/Area!C28))/2)*1000)*'New Sites'!C28*VLOOKUP('Lookups'!$A$10, 'Lookups'!$A$9:'Lookups'!$B$24, 2, FALSE))+'New Sites'!C28*VLOOKUP('Lookups'!$A$11, 'Lookups'!$A$9:'Lookups'!$B$24, 2, FALSE),"-")</f>
        <v/>
      </c>
      <c r="D28" s="16">
        <f>IFERROR('New Sites'!D28*VLOOKUP('Lookups'!$A$9, 'Lookups'!$A$9:'Lookups'!$B$24, 2, FALSE)+((SQRT((1/('Total Sites'!D28/Area!D28))/2)*1000)*'New Sites'!D28*VLOOKUP('Lookups'!$A$10, 'Lookups'!$A$9:'Lookups'!$B$24, 2, FALSE))+'New Sites'!D28*VLOOKUP('Lookups'!$A$11, 'Lookups'!$A$9:'Lookups'!$B$24, 2, FALSE),"-")</f>
        <v/>
      </c>
      <c r="E28" s="16">
        <f>IFERROR('New Sites'!E28*VLOOKUP('Lookups'!$A$9, 'Lookups'!$A$9:'Lookups'!$B$24, 2, FALSE)+((SQRT((1/('Total Sites'!E28/Area!E28))/2)*1000)*'New Sites'!E28*VLOOKUP('Lookups'!$A$10, 'Lookups'!$A$9:'Lookups'!$B$24, 2, FALSE))+'New Sites'!E28*VLOOKUP('Lookups'!$A$11, 'Lookups'!$A$9:'Lookups'!$B$24, 2, FALSE),"-")</f>
        <v/>
      </c>
      <c r="F28" s="16">
        <f>IFERROR('New Sites'!F28*VLOOKUP('Lookups'!$A$9, 'Lookups'!$A$9:'Lookups'!$B$24, 2, FALSE)+((SQRT((1/('Total Sites'!F28/Area!F28))/2)*1000)*'New Sites'!F28*VLOOKUP('Lookups'!$A$10, 'Lookups'!$A$9:'Lookups'!$B$24, 2, FALSE))+'New Sites'!F28*VLOOKUP('Lookups'!$A$11, 'Lookups'!$A$9:'Lookups'!$B$24, 2, FALSE),"-")</f>
        <v/>
      </c>
      <c r="G28" s="16">
        <f>IFERROR('New Sites'!G28*VLOOKUP('Lookups'!$A$9, 'Lookups'!$A$9:'Lookups'!$B$24, 2, FALSE)+((SQRT((1/('Total Sites'!G28/Area!G28))/2)*1000)*'New Sites'!G28*VLOOKUP('Lookups'!$A$10, 'Lookups'!$A$9:'Lookups'!$B$24, 2, FALSE))+'New Sites'!G28*VLOOKUP('Lookups'!$A$11, 'Lookups'!$A$9:'Lookups'!$B$24, 2, FALSE),"-")</f>
        <v/>
      </c>
      <c r="H28" s="16">
        <f>IFERROR('New Sites'!H28*VLOOKUP('Lookups'!$A$9, 'Lookups'!$A$9:'Lookups'!$B$24, 2, FALSE)+((SQRT((1/('Total Sites'!H28/Area!H28))/2)*1000)*'New Sites'!H28*VLOOKUP('Lookups'!$A$10, 'Lookups'!$A$9:'Lookups'!$B$24, 2, FALSE))+'New Sites'!H28*VLOOKUP('Lookups'!$A$11, 'Lookups'!$A$9:'Lookups'!$B$24, 2, FALSE),"-")</f>
        <v/>
      </c>
      <c r="I28" s="16">
        <f>IFERROR('New Sites'!I28*VLOOKUP('Lookups'!$A$9, 'Lookups'!$A$9:'Lookups'!$B$24, 2, FALSE)+((SQRT((1/('Total Sites'!I28/Area!I28))/2)*1000)*'New Sites'!I28*VLOOKUP('Lookups'!$A$10, 'Lookups'!$A$9:'Lookups'!$B$24, 2, FALSE))+'New Sites'!I28*VLOOKUP('Lookups'!$A$11, 'Lookups'!$A$9:'Lookups'!$B$24, 2, FALSE),"-")</f>
        <v/>
      </c>
      <c r="J28" s="16">
        <f>IFERROR('New Sites'!J28*VLOOKUP('Lookups'!$A$9, 'Lookups'!$A$9:'Lookups'!$B$24, 2, FALSE)+((SQRT((1/('Total Sites'!J28/Area!J28))/2)*1000)*'New Sites'!J28*VLOOKUP('Lookups'!$A$10, 'Lookups'!$A$9:'Lookups'!$B$24, 2, FALSE))+'New Sites'!J28*VLOOKUP('Lookups'!$A$11, 'Lookups'!$A$9:'Lookups'!$B$24, 2, FALSE),"-")</f>
        <v/>
      </c>
      <c r="K28" s="16">
        <f>IFERROR('New Sites'!K28*VLOOKUP('Lookups'!$A$9, 'Lookups'!$A$9:'Lookups'!$B$24, 2, FALSE)+((SQRT((1/('Total Sites'!K28/Area!K28))/2)*1000)*'New Sites'!K28*VLOOKUP('Lookups'!$A$10, 'Lookups'!$A$9:'Lookups'!$B$24, 2, FALSE))+'New Sites'!K28*VLOOKUP('Lookups'!$A$11, 'Lookups'!$A$9:'Lookups'!$B$24, 2, FALSE),"-")</f>
        <v/>
      </c>
      <c r="L28" s="16">
        <f>IFERROR('New Sites'!L28*VLOOKUP('Lookups'!$A$9, 'Lookups'!$A$9:'Lookups'!$B$24, 2, FALSE)+((SQRT((1/('Total Sites'!L28/Area!L28))/2)*1000)*'New Sites'!L28*VLOOKUP('Lookups'!$A$10, 'Lookups'!$A$9:'Lookups'!$B$24, 2, FALSE))+'New Sites'!L28*VLOOKUP('Lookups'!$A$11, 'Lookups'!$A$9:'Lookups'!$B$24, 2, FALSE),"-")</f>
        <v/>
      </c>
      <c r="M28" s="17">
        <f>IFERROR(SUMIF((C28:L28), "&lt;&gt;n/a")/1e9, "-")</f>
        <v/>
      </c>
      <c r="N28" s="25">
        <f>(M28*1e9)/Pop!M28</f>
        <v/>
      </c>
      <c r="O28" s="16">
        <f>IFERROR(INDEX(Options!$J$2:$J$1611,MATCH(A28, Options!$G$2:$G$1611,0)), )</f>
        <v/>
      </c>
      <c r="P28" s="16">
        <f>IFERROR(INDEX(Options!$I$2:$I$1611,MATCH(A28, Options!$G$2:$G$1611,0)), )</f>
        <v/>
      </c>
    </row>
    <row r="29">
      <c r="A29" s="16">
        <f>'New Sites'!A29</f>
        <v/>
      </c>
      <c r="B29" s="16">
        <f>'New Sites'!B29</f>
        <v/>
      </c>
      <c r="C29" s="16">
        <f>IFERROR('New Sites'!C29*VLOOKUP('Lookups'!$A$9, 'Lookups'!$A$9:'Lookups'!$B$24, 2, FALSE)+((SQRT((1/('Total Sites'!C29/Area!C29))/2)*1000)*'New Sites'!C29*VLOOKUP('Lookups'!$A$10, 'Lookups'!$A$9:'Lookups'!$B$24, 2, FALSE))+'New Sites'!C29*VLOOKUP('Lookups'!$A$11, 'Lookups'!$A$9:'Lookups'!$B$24, 2, FALSE),"-")</f>
        <v/>
      </c>
      <c r="D29" s="16">
        <f>IFERROR('New Sites'!D29*VLOOKUP('Lookups'!$A$9, 'Lookups'!$A$9:'Lookups'!$B$24, 2, FALSE)+((SQRT((1/('Total Sites'!D29/Area!D29))/2)*1000)*'New Sites'!D29*VLOOKUP('Lookups'!$A$10, 'Lookups'!$A$9:'Lookups'!$B$24, 2, FALSE))+'New Sites'!D29*VLOOKUP('Lookups'!$A$11, 'Lookups'!$A$9:'Lookups'!$B$24, 2, FALSE),"-")</f>
        <v/>
      </c>
      <c r="E29" s="16">
        <f>IFERROR('New Sites'!E29*VLOOKUP('Lookups'!$A$9, 'Lookups'!$A$9:'Lookups'!$B$24, 2, FALSE)+((SQRT((1/('Total Sites'!E29/Area!E29))/2)*1000)*'New Sites'!E29*VLOOKUP('Lookups'!$A$10, 'Lookups'!$A$9:'Lookups'!$B$24, 2, FALSE))+'New Sites'!E29*VLOOKUP('Lookups'!$A$11, 'Lookups'!$A$9:'Lookups'!$B$24, 2, FALSE),"-")</f>
        <v/>
      </c>
      <c r="F29" s="16">
        <f>IFERROR('New Sites'!F29*VLOOKUP('Lookups'!$A$9, 'Lookups'!$A$9:'Lookups'!$B$24, 2, FALSE)+((SQRT((1/('Total Sites'!F29/Area!F29))/2)*1000)*'New Sites'!F29*VLOOKUP('Lookups'!$A$10, 'Lookups'!$A$9:'Lookups'!$B$24, 2, FALSE))+'New Sites'!F29*VLOOKUP('Lookups'!$A$11, 'Lookups'!$A$9:'Lookups'!$B$24, 2, FALSE),"-")</f>
        <v/>
      </c>
      <c r="G29" s="16">
        <f>IFERROR('New Sites'!G29*VLOOKUP('Lookups'!$A$9, 'Lookups'!$A$9:'Lookups'!$B$24, 2, FALSE)+((SQRT((1/('Total Sites'!G29/Area!G29))/2)*1000)*'New Sites'!G29*VLOOKUP('Lookups'!$A$10, 'Lookups'!$A$9:'Lookups'!$B$24, 2, FALSE))+'New Sites'!G29*VLOOKUP('Lookups'!$A$11, 'Lookups'!$A$9:'Lookups'!$B$24, 2, FALSE),"-")</f>
        <v/>
      </c>
      <c r="H29" s="16">
        <f>IFERROR('New Sites'!H29*VLOOKUP('Lookups'!$A$9, 'Lookups'!$A$9:'Lookups'!$B$24, 2, FALSE)+((SQRT((1/('Total Sites'!H29/Area!H29))/2)*1000)*'New Sites'!H29*VLOOKUP('Lookups'!$A$10, 'Lookups'!$A$9:'Lookups'!$B$24, 2, FALSE))+'New Sites'!H29*VLOOKUP('Lookups'!$A$11, 'Lookups'!$A$9:'Lookups'!$B$24, 2, FALSE),"-")</f>
        <v/>
      </c>
      <c r="I29" s="16">
        <f>IFERROR('New Sites'!I29*VLOOKUP('Lookups'!$A$9, 'Lookups'!$A$9:'Lookups'!$B$24, 2, FALSE)+((SQRT((1/('Total Sites'!I29/Area!I29))/2)*1000)*'New Sites'!I29*VLOOKUP('Lookups'!$A$10, 'Lookups'!$A$9:'Lookups'!$B$24, 2, FALSE))+'New Sites'!I29*VLOOKUP('Lookups'!$A$11, 'Lookups'!$A$9:'Lookups'!$B$24, 2, FALSE),"-")</f>
        <v/>
      </c>
      <c r="J29" s="16">
        <f>IFERROR('New Sites'!J29*VLOOKUP('Lookups'!$A$9, 'Lookups'!$A$9:'Lookups'!$B$24, 2, FALSE)+((SQRT((1/('Total Sites'!J29/Area!J29))/2)*1000)*'New Sites'!J29*VLOOKUP('Lookups'!$A$10, 'Lookups'!$A$9:'Lookups'!$B$24, 2, FALSE))+'New Sites'!J29*VLOOKUP('Lookups'!$A$11, 'Lookups'!$A$9:'Lookups'!$B$24, 2, FALSE),"-")</f>
        <v/>
      </c>
      <c r="K29" s="16">
        <f>IFERROR('New Sites'!K29*VLOOKUP('Lookups'!$A$9, 'Lookups'!$A$9:'Lookups'!$B$24, 2, FALSE)+((SQRT((1/('Total Sites'!K29/Area!K29))/2)*1000)*'New Sites'!K29*VLOOKUP('Lookups'!$A$10, 'Lookups'!$A$9:'Lookups'!$B$24, 2, FALSE))+'New Sites'!K29*VLOOKUP('Lookups'!$A$11, 'Lookups'!$A$9:'Lookups'!$B$24, 2, FALSE),"-")</f>
        <v/>
      </c>
      <c r="L29" s="16">
        <f>IFERROR('New Sites'!L29*VLOOKUP('Lookups'!$A$9, 'Lookups'!$A$9:'Lookups'!$B$24, 2, FALSE)+((SQRT((1/('Total Sites'!L29/Area!L29))/2)*1000)*'New Sites'!L29*VLOOKUP('Lookups'!$A$10, 'Lookups'!$A$9:'Lookups'!$B$24, 2, FALSE))+'New Sites'!L29*VLOOKUP('Lookups'!$A$11, 'Lookups'!$A$9:'Lookups'!$B$24, 2, FALSE),"-")</f>
        <v/>
      </c>
      <c r="M29" s="17">
        <f>IFERROR(SUMIF((C29:L29), "&lt;&gt;n/a")/1e9, "-")</f>
        <v/>
      </c>
      <c r="N29" s="25">
        <f>(M29*1e9)/Pop!M29</f>
        <v/>
      </c>
      <c r="O29" s="16">
        <f>IFERROR(INDEX(Options!$J$2:$J$1611,MATCH(A29, Options!$G$2:$G$1611,0)), )</f>
        <v/>
      </c>
      <c r="P29" s="16">
        <f>IFERROR(INDEX(Options!$I$2:$I$1611,MATCH(A29, Options!$G$2:$G$1611,0)), )</f>
        <v/>
      </c>
    </row>
    <row r="30">
      <c r="A30" s="16">
        <f>'New Sites'!A30</f>
        <v/>
      </c>
      <c r="B30" s="16">
        <f>'New Sites'!B30</f>
        <v/>
      </c>
      <c r="C30" s="16">
        <f>IFERROR('New Sites'!C30*VLOOKUP('Lookups'!$A$9, 'Lookups'!$A$9:'Lookups'!$B$24, 2, FALSE)+((SQRT((1/('Total Sites'!C30/Area!C30))/2)*1000)*'New Sites'!C30*VLOOKUP('Lookups'!$A$10, 'Lookups'!$A$9:'Lookups'!$B$24, 2, FALSE))+'New Sites'!C30*VLOOKUP('Lookups'!$A$11, 'Lookups'!$A$9:'Lookups'!$B$24, 2, FALSE),"-")</f>
        <v/>
      </c>
      <c r="D30" s="16">
        <f>IFERROR('New Sites'!D30*VLOOKUP('Lookups'!$A$9, 'Lookups'!$A$9:'Lookups'!$B$24, 2, FALSE)+((SQRT((1/('Total Sites'!D30/Area!D30))/2)*1000)*'New Sites'!D30*VLOOKUP('Lookups'!$A$10, 'Lookups'!$A$9:'Lookups'!$B$24, 2, FALSE))+'New Sites'!D30*VLOOKUP('Lookups'!$A$11, 'Lookups'!$A$9:'Lookups'!$B$24, 2, FALSE),"-")</f>
        <v/>
      </c>
      <c r="E30" s="16">
        <f>IFERROR('New Sites'!E30*VLOOKUP('Lookups'!$A$9, 'Lookups'!$A$9:'Lookups'!$B$24, 2, FALSE)+((SQRT((1/('Total Sites'!E30/Area!E30))/2)*1000)*'New Sites'!E30*VLOOKUP('Lookups'!$A$10, 'Lookups'!$A$9:'Lookups'!$B$24, 2, FALSE))+'New Sites'!E30*VLOOKUP('Lookups'!$A$11, 'Lookups'!$A$9:'Lookups'!$B$24, 2, FALSE),"-")</f>
        <v/>
      </c>
      <c r="F30" s="16">
        <f>IFERROR('New Sites'!F30*VLOOKUP('Lookups'!$A$9, 'Lookups'!$A$9:'Lookups'!$B$24, 2, FALSE)+((SQRT((1/('Total Sites'!F30/Area!F30))/2)*1000)*'New Sites'!F30*VLOOKUP('Lookups'!$A$10, 'Lookups'!$A$9:'Lookups'!$B$24, 2, FALSE))+'New Sites'!F30*VLOOKUP('Lookups'!$A$11, 'Lookups'!$A$9:'Lookups'!$B$24, 2, FALSE),"-")</f>
        <v/>
      </c>
      <c r="G30" s="16">
        <f>IFERROR('New Sites'!G30*VLOOKUP('Lookups'!$A$9, 'Lookups'!$A$9:'Lookups'!$B$24, 2, FALSE)+((SQRT((1/('Total Sites'!G30/Area!G30))/2)*1000)*'New Sites'!G30*VLOOKUP('Lookups'!$A$10, 'Lookups'!$A$9:'Lookups'!$B$24, 2, FALSE))+'New Sites'!G30*VLOOKUP('Lookups'!$A$11, 'Lookups'!$A$9:'Lookups'!$B$24, 2, FALSE),"-")</f>
        <v/>
      </c>
      <c r="H30" s="16">
        <f>IFERROR('New Sites'!H30*VLOOKUP('Lookups'!$A$9, 'Lookups'!$A$9:'Lookups'!$B$24, 2, FALSE)+((SQRT((1/('Total Sites'!H30/Area!H30))/2)*1000)*'New Sites'!H30*VLOOKUP('Lookups'!$A$10, 'Lookups'!$A$9:'Lookups'!$B$24, 2, FALSE))+'New Sites'!H30*VLOOKUP('Lookups'!$A$11, 'Lookups'!$A$9:'Lookups'!$B$24, 2, FALSE),"-")</f>
        <v/>
      </c>
      <c r="I30" s="16">
        <f>IFERROR('New Sites'!I30*VLOOKUP('Lookups'!$A$9, 'Lookups'!$A$9:'Lookups'!$B$24, 2, FALSE)+((SQRT((1/('Total Sites'!I30/Area!I30))/2)*1000)*'New Sites'!I30*VLOOKUP('Lookups'!$A$10, 'Lookups'!$A$9:'Lookups'!$B$24, 2, FALSE))+'New Sites'!I30*VLOOKUP('Lookups'!$A$11, 'Lookups'!$A$9:'Lookups'!$B$24, 2, FALSE),"-")</f>
        <v/>
      </c>
      <c r="J30" s="16">
        <f>IFERROR('New Sites'!J30*VLOOKUP('Lookups'!$A$9, 'Lookups'!$A$9:'Lookups'!$B$24, 2, FALSE)+((SQRT((1/('Total Sites'!J30/Area!J30))/2)*1000)*'New Sites'!J30*VLOOKUP('Lookups'!$A$10, 'Lookups'!$A$9:'Lookups'!$B$24, 2, FALSE))+'New Sites'!J30*VLOOKUP('Lookups'!$A$11, 'Lookups'!$A$9:'Lookups'!$B$24, 2, FALSE),"-")</f>
        <v/>
      </c>
      <c r="K30" s="16">
        <f>IFERROR('New Sites'!K30*VLOOKUP('Lookups'!$A$9, 'Lookups'!$A$9:'Lookups'!$B$24, 2, FALSE)+((SQRT((1/('Total Sites'!K30/Area!K30))/2)*1000)*'New Sites'!K30*VLOOKUP('Lookups'!$A$10, 'Lookups'!$A$9:'Lookups'!$B$24, 2, FALSE))+'New Sites'!K30*VLOOKUP('Lookups'!$A$11, 'Lookups'!$A$9:'Lookups'!$B$24, 2, FALSE),"-")</f>
        <v/>
      </c>
      <c r="L30" s="16">
        <f>IFERROR('New Sites'!L30*VLOOKUP('Lookups'!$A$9, 'Lookups'!$A$9:'Lookups'!$B$24, 2, FALSE)+((SQRT((1/('Total Sites'!L30/Area!L30))/2)*1000)*'New Sites'!L30*VLOOKUP('Lookups'!$A$10, 'Lookups'!$A$9:'Lookups'!$B$24, 2, FALSE))+'New Sites'!L30*VLOOKUP('Lookups'!$A$11, 'Lookups'!$A$9:'Lookups'!$B$24, 2, FALSE),"-")</f>
        <v/>
      </c>
      <c r="M30" s="17">
        <f>IFERROR(SUMIF((C30:L30), "&lt;&gt;n/a")/1e9, "-")</f>
        <v/>
      </c>
      <c r="N30" s="25">
        <f>(M30*1e9)/Pop!M30</f>
        <v/>
      </c>
      <c r="O30" s="16">
        <f>IFERROR(INDEX(Options!$J$2:$J$1611,MATCH(A30, Options!$G$2:$G$1611,0)), )</f>
        <v/>
      </c>
      <c r="P30" s="16">
        <f>IFERROR(INDEX(Options!$I$2:$I$1611,MATCH(A30, Options!$G$2:$G$1611,0)), )</f>
        <v/>
      </c>
    </row>
    <row r="31">
      <c r="A31" s="16">
        <f>'New Sites'!A31</f>
        <v/>
      </c>
      <c r="B31" s="16">
        <f>'New Sites'!B31</f>
        <v/>
      </c>
      <c r="C31" s="16">
        <f>IFERROR('New Sites'!C31*VLOOKUP('Lookups'!$A$9, 'Lookups'!$A$9:'Lookups'!$B$24, 2, FALSE)+((SQRT((1/('Total Sites'!C31/Area!C31))/2)*1000)*'New Sites'!C31*VLOOKUP('Lookups'!$A$10, 'Lookups'!$A$9:'Lookups'!$B$24, 2, FALSE))+'New Sites'!C31*VLOOKUP('Lookups'!$A$11, 'Lookups'!$A$9:'Lookups'!$B$24, 2, FALSE),"-")</f>
        <v/>
      </c>
      <c r="D31" s="16">
        <f>IFERROR('New Sites'!D31*VLOOKUP('Lookups'!$A$9, 'Lookups'!$A$9:'Lookups'!$B$24, 2, FALSE)+((SQRT((1/('Total Sites'!D31/Area!D31))/2)*1000)*'New Sites'!D31*VLOOKUP('Lookups'!$A$10, 'Lookups'!$A$9:'Lookups'!$B$24, 2, FALSE))+'New Sites'!D31*VLOOKUP('Lookups'!$A$11, 'Lookups'!$A$9:'Lookups'!$B$24, 2, FALSE),"-")</f>
        <v/>
      </c>
      <c r="E31" s="16">
        <f>IFERROR('New Sites'!E31*VLOOKUP('Lookups'!$A$9, 'Lookups'!$A$9:'Lookups'!$B$24, 2, FALSE)+((SQRT((1/('Total Sites'!E31/Area!E31))/2)*1000)*'New Sites'!E31*VLOOKUP('Lookups'!$A$10, 'Lookups'!$A$9:'Lookups'!$B$24, 2, FALSE))+'New Sites'!E31*VLOOKUP('Lookups'!$A$11, 'Lookups'!$A$9:'Lookups'!$B$24, 2, FALSE),"-")</f>
        <v/>
      </c>
      <c r="F31" s="16">
        <f>IFERROR('New Sites'!F31*VLOOKUP('Lookups'!$A$9, 'Lookups'!$A$9:'Lookups'!$B$24, 2, FALSE)+((SQRT((1/('Total Sites'!F31/Area!F31))/2)*1000)*'New Sites'!F31*VLOOKUP('Lookups'!$A$10, 'Lookups'!$A$9:'Lookups'!$B$24, 2, FALSE))+'New Sites'!F31*VLOOKUP('Lookups'!$A$11, 'Lookups'!$A$9:'Lookups'!$B$24, 2, FALSE),"-")</f>
        <v/>
      </c>
      <c r="G31" s="16">
        <f>IFERROR('New Sites'!G31*VLOOKUP('Lookups'!$A$9, 'Lookups'!$A$9:'Lookups'!$B$24, 2, FALSE)+((SQRT((1/('Total Sites'!G31/Area!G31))/2)*1000)*'New Sites'!G31*VLOOKUP('Lookups'!$A$10, 'Lookups'!$A$9:'Lookups'!$B$24, 2, FALSE))+'New Sites'!G31*VLOOKUP('Lookups'!$A$11, 'Lookups'!$A$9:'Lookups'!$B$24, 2, FALSE),"-")</f>
        <v/>
      </c>
      <c r="H31" s="16">
        <f>IFERROR('New Sites'!H31*VLOOKUP('Lookups'!$A$9, 'Lookups'!$A$9:'Lookups'!$B$24, 2, FALSE)+((SQRT((1/('Total Sites'!H31/Area!H31))/2)*1000)*'New Sites'!H31*VLOOKUP('Lookups'!$A$10, 'Lookups'!$A$9:'Lookups'!$B$24, 2, FALSE))+'New Sites'!H31*VLOOKUP('Lookups'!$A$11, 'Lookups'!$A$9:'Lookups'!$B$24, 2, FALSE),"-")</f>
        <v/>
      </c>
      <c r="I31" s="16">
        <f>IFERROR('New Sites'!I31*VLOOKUP('Lookups'!$A$9, 'Lookups'!$A$9:'Lookups'!$B$24, 2, FALSE)+((SQRT((1/('Total Sites'!I31/Area!I31))/2)*1000)*'New Sites'!I31*VLOOKUP('Lookups'!$A$10, 'Lookups'!$A$9:'Lookups'!$B$24, 2, FALSE))+'New Sites'!I31*VLOOKUP('Lookups'!$A$11, 'Lookups'!$A$9:'Lookups'!$B$24, 2, FALSE),"-")</f>
        <v/>
      </c>
      <c r="J31" s="16">
        <f>IFERROR('New Sites'!J31*VLOOKUP('Lookups'!$A$9, 'Lookups'!$A$9:'Lookups'!$B$24, 2, FALSE)+((SQRT((1/('Total Sites'!J31/Area!J31))/2)*1000)*'New Sites'!J31*VLOOKUP('Lookups'!$A$10, 'Lookups'!$A$9:'Lookups'!$B$24, 2, FALSE))+'New Sites'!J31*VLOOKUP('Lookups'!$A$11, 'Lookups'!$A$9:'Lookups'!$B$24, 2, FALSE),"-")</f>
        <v/>
      </c>
      <c r="K31" s="16">
        <f>IFERROR('New Sites'!K31*VLOOKUP('Lookups'!$A$9, 'Lookups'!$A$9:'Lookups'!$B$24, 2, FALSE)+((SQRT((1/('Total Sites'!K31/Area!K31))/2)*1000)*'New Sites'!K31*VLOOKUP('Lookups'!$A$10, 'Lookups'!$A$9:'Lookups'!$B$24, 2, FALSE))+'New Sites'!K31*VLOOKUP('Lookups'!$A$11, 'Lookups'!$A$9:'Lookups'!$B$24, 2, FALSE),"-")</f>
        <v/>
      </c>
      <c r="L31" s="16">
        <f>IFERROR('New Sites'!L31*VLOOKUP('Lookups'!$A$9, 'Lookups'!$A$9:'Lookups'!$B$24, 2, FALSE)+((SQRT((1/('Total Sites'!L31/Area!L31))/2)*1000)*'New Sites'!L31*VLOOKUP('Lookups'!$A$10, 'Lookups'!$A$9:'Lookups'!$B$24, 2, FALSE))+'New Sites'!L31*VLOOKUP('Lookups'!$A$11, 'Lookups'!$A$9:'Lookups'!$B$24, 2, FALSE),"-")</f>
        <v/>
      </c>
      <c r="M31" s="17">
        <f>IFERROR(SUMIF((C31:L31), "&lt;&gt;n/a")/1e9, "-")</f>
        <v/>
      </c>
      <c r="N31" s="25">
        <f>(M31*1e9)/Pop!M31</f>
        <v/>
      </c>
      <c r="O31" s="16">
        <f>IFERROR(INDEX(Options!$J$2:$J$1611,MATCH(A31, Options!$G$2:$G$1611,0)), )</f>
        <v/>
      </c>
      <c r="P31" s="16">
        <f>IFERROR(INDEX(Options!$I$2:$I$1611,MATCH(A31, Options!$G$2:$G$1611,0)), )</f>
        <v/>
      </c>
    </row>
    <row r="32">
      <c r="A32" s="16">
        <f>'New Sites'!A32</f>
        <v/>
      </c>
      <c r="B32" s="16">
        <f>'New Sites'!B32</f>
        <v/>
      </c>
      <c r="C32" s="16">
        <f>IFERROR('New Sites'!C32*VLOOKUP('Lookups'!$A$9, 'Lookups'!$A$9:'Lookups'!$B$24, 2, FALSE)+((SQRT((1/('Total Sites'!C32/Area!C32))/2)*1000)*'New Sites'!C32*VLOOKUP('Lookups'!$A$10, 'Lookups'!$A$9:'Lookups'!$B$24, 2, FALSE))+'New Sites'!C32*VLOOKUP('Lookups'!$A$11, 'Lookups'!$A$9:'Lookups'!$B$24, 2, FALSE),"-")</f>
        <v/>
      </c>
      <c r="D32" s="16">
        <f>IFERROR('New Sites'!D32*VLOOKUP('Lookups'!$A$9, 'Lookups'!$A$9:'Lookups'!$B$24, 2, FALSE)+((SQRT((1/('Total Sites'!D32/Area!D32))/2)*1000)*'New Sites'!D32*VLOOKUP('Lookups'!$A$10, 'Lookups'!$A$9:'Lookups'!$B$24, 2, FALSE))+'New Sites'!D32*VLOOKUP('Lookups'!$A$11, 'Lookups'!$A$9:'Lookups'!$B$24, 2, FALSE),"-")</f>
        <v/>
      </c>
      <c r="E32" s="16">
        <f>IFERROR('New Sites'!E32*VLOOKUP('Lookups'!$A$9, 'Lookups'!$A$9:'Lookups'!$B$24, 2, FALSE)+((SQRT((1/('Total Sites'!E32/Area!E32))/2)*1000)*'New Sites'!E32*VLOOKUP('Lookups'!$A$10, 'Lookups'!$A$9:'Lookups'!$B$24, 2, FALSE))+'New Sites'!E32*VLOOKUP('Lookups'!$A$11, 'Lookups'!$A$9:'Lookups'!$B$24, 2, FALSE),"-")</f>
        <v/>
      </c>
      <c r="F32" s="16">
        <f>IFERROR('New Sites'!F32*VLOOKUP('Lookups'!$A$9, 'Lookups'!$A$9:'Lookups'!$B$24, 2, FALSE)+((SQRT((1/('Total Sites'!F32/Area!F32))/2)*1000)*'New Sites'!F32*VLOOKUP('Lookups'!$A$10, 'Lookups'!$A$9:'Lookups'!$B$24, 2, FALSE))+'New Sites'!F32*VLOOKUP('Lookups'!$A$11, 'Lookups'!$A$9:'Lookups'!$B$24, 2, FALSE),"-")</f>
        <v/>
      </c>
      <c r="G32" s="16">
        <f>IFERROR('New Sites'!G32*VLOOKUP('Lookups'!$A$9, 'Lookups'!$A$9:'Lookups'!$B$24, 2, FALSE)+((SQRT((1/('Total Sites'!G32/Area!G32))/2)*1000)*'New Sites'!G32*VLOOKUP('Lookups'!$A$10, 'Lookups'!$A$9:'Lookups'!$B$24, 2, FALSE))+'New Sites'!G32*VLOOKUP('Lookups'!$A$11, 'Lookups'!$A$9:'Lookups'!$B$24, 2, FALSE),"-")</f>
        <v/>
      </c>
      <c r="H32" s="16">
        <f>IFERROR('New Sites'!H32*VLOOKUP('Lookups'!$A$9, 'Lookups'!$A$9:'Lookups'!$B$24, 2, FALSE)+((SQRT((1/('Total Sites'!H32/Area!H32))/2)*1000)*'New Sites'!H32*VLOOKUP('Lookups'!$A$10, 'Lookups'!$A$9:'Lookups'!$B$24, 2, FALSE))+'New Sites'!H32*VLOOKUP('Lookups'!$A$11, 'Lookups'!$A$9:'Lookups'!$B$24, 2, FALSE),"-")</f>
        <v/>
      </c>
      <c r="I32" s="16">
        <f>IFERROR('New Sites'!I32*VLOOKUP('Lookups'!$A$9, 'Lookups'!$A$9:'Lookups'!$B$24, 2, FALSE)+((SQRT((1/('Total Sites'!I32/Area!I32))/2)*1000)*'New Sites'!I32*VLOOKUP('Lookups'!$A$10, 'Lookups'!$A$9:'Lookups'!$B$24, 2, FALSE))+'New Sites'!I32*VLOOKUP('Lookups'!$A$11, 'Lookups'!$A$9:'Lookups'!$B$24, 2, FALSE),"-")</f>
        <v/>
      </c>
      <c r="J32" s="16">
        <f>IFERROR('New Sites'!J32*VLOOKUP('Lookups'!$A$9, 'Lookups'!$A$9:'Lookups'!$B$24, 2, FALSE)+((SQRT((1/('Total Sites'!J32/Area!J32))/2)*1000)*'New Sites'!J32*VLOOKUP('Lookups'!$A$10, 'Lookups'!$A$9:'Lookups'!$B$24, 2, FALSE))+'New Sites'!J32*VLOOKUP('Lookups'!$A$11, 'Lookups'!$A$9:'Lookups'!$B$24, 2, FALSE),"-")</f>
        <v/>
      </c>
      <c r="K32" s="16">
        <f>IFERROR('New Sites'!K32*VLOOKUP('Lookups'!$A$9, 'Lookups'!$A$9:'Lookups'!$B$24, 2, FALSE)+((SQRT((1/('Total Sites'!K32/Area!K32))/2)*1000)*'New Sites'!K32*VLOOKUP('Lookups'!$A$10, 'Lookups'!$A$9:'Lookups'!$B$24, 2, FALSE))+'New Sites'!K32*VLOOKUP('Lookups'!$A$11, 'Lookups'!$A$9:'Lookups'!$B$24, 2, FALSE),"-")</f>
        <v/>
      </c>
      <c r="L32" s="16">
        <f>IFERROR('New Sites'!L32*VLOOKUP('Lookups'!$A$9, 'Lookups'!$A$9:'Lookups'!$B$24, 2, FALSE)+((SQRT((1/('Total Sites'!L32/Area!L32))/2)*1000)*'New Sites'!L32*VLOOKUP('Lookups'!$A$10, 'Lookups'!$A$9:'Lookups'!$B$24, 2, FALSE))+'New Sites'!L32*VLOOKUP('Lookups'!$A$11, 'Lookups'!$A$9:'Lookups'!$B$24, 2, FALSE),"-")</f>
        <v/>
      </c>
      <c r="M32" s="17">
        <f>IFERROR(SUMIF((C32:L32), "&lt;&gt;n/a")/1e9, "-")</f>
        <v/>
      </c>
      <c r="N32" s="25">
        <f>(M32*1e9)/Pop!M32</f>
        <v/>
      </c>
      <c r="O32" s="16">
        <f>IFERROR(INDEX(Options!$J$2:$J$1611,MATCH(A32, Options!$G$2:$G$1611,0)), )</f>
        <v/>
      </c>
      <c r="P32" s="16">
        <f>IFERROR(INDEX(Options!$I$2:$I$1611,MATCH(A32, Options!$G$2:$G$1611,0)), )</f>
        <v/>
      </c>
    </row>
    <row r="33">
      <c r="A33" s="16">
        <f>'New Sites'!A33</f>
        <v/>
      </c>
      <c r="B33" s="16">
        <f>'New Sites'!B33</f>
        <v/>
      </c>
      <c r="C33" s="16">
        <f>IFERROR('New Sites'!C33*VLOOKUP('Lookups'!$A$9, 'Lookups'!$A$9:'Lookups'!$B$24, 2, FALSE)+((SQRT((1/('Total Sites'!C33/Area!C33))/2)*1000)*'New Sites'!C33*VLOOKUP('Lookups'!$A$10, 'Lookups'!$A$9:'Lookups'!$B$24, 2, FALSE))+'New Sites'!C33*VLOOKUP('Lookups'!$A$11, 'Lookups'!$A$9:'Lookups'!$B$24, 2, FALSE),"-")</f>
        <v/>
      </c>
      <c r="D33" s="16">
        <f>IFERROR('New Sites'!D33*VLOOKUP('Lookups'!$A$9, 'Lookups'!$A$9:'Lookups'!$B$24, 2, FALSE)+((SQRT((1/('Total Sites'!D33/Area!D33))/2)*1000)*'New Sites'!D33*VLOOKUP('Lookups'!$A$10, 'Lookups'!$A$9:'Lookups'!$B$24, 2, FALSE))+'New Sites'!D33*VLOOKUP('Lookups'!$A$11, 'Lookups'!$A$9:'Lookups'!$B$24, 2, FALSE),"-")</f>
        <v/>
      </c>
      <c r="E33" s="16">
        <f>IFERROR('New Sites'!E33*VLOOKUP('Lookups'!$A$9, 'Lookups'!$A$9:'Lookups'!$B$24, 2, FALSE)+((SQRT((1/('Total Sites'!E33/Area!E33))/2)*1000)*'New Sites'!E33*VLOOKUP('Lookups'!$A$10, 'Lookups'!$A$9:'Lookups'!$B$24, 2, FALSE))+'New Sites'!E33*VLOOKUP('Lookups'!$A$11, 'Lookups'!$A$9:'Lookups'!$B$24, 2, FALSE),"-")</f>
        <v/>
      </c>
      <c r="F33" s="16">
        <f>IFERROR('New Sites'!F33*VLOOKUP('Lookups'!$A$9, 'Lookups'!$A$9:'Lookups'!$B$24, 2, FALSE)+((SQRT((1/('Total Sites'!F33/Area!F33))/2)*1000)*'New Sites'!F33*VLOOKUP('Lookups'!$A$10, 'Lookups'!$A$9:'Lookups'!$B$24, 2, FALSE))+'New Sites'!F33*VLOOKUP('Lookups'!$A$11, 'Lookups'!$A$9:'Lookups'!$B$24, 2, FALSE),"-")</f>
        <v/>
      </c>
      <c r="G33" s="16">
        <f>IFERROR('New Sites'!G33*VLOOKUP('Lookups'!$A$9, 'Lookups'!$A$9:'Lookups'!$B$24, 2, FALSE)+((SQRT((1/('Total Sites'!G33/Area!G33))/2)*1000)*'New Sites'!G33*VLOOKUP('Lookups'!$A$10, 'Lookups'!$A$9:'Lookups'!$B$24, 2, FALSE))+'New Sites'!G33*VLOOKUP('Lookups'!$A$11, 'Lookups'!$A$9:'Lookups'!$B$24, 2, FALSE),"-")</f>
        <v/>
      </c>
      <c r="H33" s="16">
        <f>IFERROR('New Sites'!H33*VLOOKUP('Lookups'!$A$9, 'Lookups'!$A$9:'Lookups'!$B$24, 2, FALSE)+((SQRT((1/('Total Sites'!H33/Area!H33))/2)*1000)*'New Sites'!H33*VLOOKUP('Lookups'!$A$10, 'Lookups'!$A$9:'Lookups'!$B$24, 2, FALSE))+'New Sites'!H33*VLOOKUP('Lookups'!$A$11, 'Lookups'!$A$9:'Lookups'!$B$24, 2, FALSE),"-")</f>
        <v/>
      </c>
      <c r="I33" s="16">
        <f>IFERROR('New Sites'!I33*VLOOKUP('Lookups'!$A$9, 'Lookups'!$A$9:'Lookups'!$B$24, 2, FALSE)+((SQRT((1/('Total Sites'!I33/Area!I33))/2)*1000)*'New Sites'!I33*VLOOKUP('Lookups'!$A$10, 'Lookups'!$A$9:'Lookups'!$B$24, 2, FALSE))+'New Sites'!I33*VLOOKUP('Lookups'!$A$11, 'Lookups'!$A$9:'Lookups'!$B$24, 2, FALSE),"-")</f>
        <v/>
      </c>
      <c r="J33" s="16">
        <f>IFERROR('New Sites'!J33*VLOOKUP('Lookups'!$A$9, 'Lookups'!$A$9:'Lookups'!$B$24, 2, FALSE)+((SQRT((1/('Total Sites'!J33/Area!J33))/2)*1000)*'New Sites'!J33*VLOOKUP('Lookups'!$A$10, 'Lookups'!$A$9:'Lookups'!$B$24, 2, FALSE))+'New Sites'!J33*VLOOKUP('Lookups'!$A$11, 'Lookups'!$A$9:'Lookups'!$B$24, 2, FALSE),"-")</f>
        <v/>
      </c>
      <c r="K33" s="16">
        <f>IFERROR('New Sites'!K33*VLOOKUP('Lookups'!$A$9, 'Lookups'!$A$9:'Lookups'!$B$24, 2, FALSE)+((SQRT((1/('Total Sites'!K33/Area!K33))/2)*1000)*'New Sites'!K33*VLOOKUP('Lookups'!$A$10, 'Lookups'!$A$9:'Lookups'!$B$24, 2, FALSE))+'New Sites'!K33*VLOOKUP('Lookups'!$A$11, 'Lookups'!$A$9:'Lookups'!$B$24, 2, FALSE),"-")</f>
        <v/>
      </c>
      <c r="L33" s="16">
        <f>IFERROR('New Sites'!L33*VLOOKUP('Lookups'!$A$9, 'Lookups'!$A$9:'Lookups'!$B$24, 2, FALSE)+((SQRT((1/('Total Sites'!L33/Area!L33))/2)*1000)*'New Sites'!L33*VLOOKUP('Lookups'!$A$10, 'Lookups'!$A$9:'Lookups'!$B$24, 2, FALSE))+'New Sites'!L33*VLOOKUP('Lookups'!$A$11, 'Lookups'!$A$9:'Lookups'!$B$24, 2, FALSE),"-")</f>
        <v/>
      </c>
      <c r="M33" s="17">
        <f>IFERROR(SUMIF((C33:L33), "&lt;&gt;n/a")/1e9, "-")</f>
        <v/>
      </c>
      <c r="N33" s="25">
        <f>(M33*1e9)/Pop!M33</f>
        <v/>
      </c>
      <c r="O33" s="16">
        <f>IFERROR(INDEX(Options!$J$2:$J$1611,MATCH(A33, Options!$G$2:$G$1611,0)), )</f>
        <v/>
      </c>
      <c r="P33" s="16">
        <f>IFERROR(INDEX(Options!$I$2:$I$1611,MATCH(A33, Options!$G$2:$G$1611,0)), )</f>
        <v/>
      </c>
    </row>
    <row r="34">
      <c r="A34" s="16">
        <f>'New Sites'!A34</f>
        <v/>
      </c>
      <c r="B34" s="16">
        <f>'New Sites'!B34</f>
        <v/>
      </c>
      <c r="C34" s="16">
        <f>IFERROR('New Sites'!C34*VLOOKUP('Lookups'!$A$9, 'Lookups'!$A$9:'Lookups'!$B$24, 2, FALSE)+((SQRT((1/('Total Sites'!C34/Area!C34))/2)*1000)*'New Sites'!C34*VLOOKUP('Lookups'!$A$10, 'Lookups'!$A$9:'Lookups'!$B$24, 2, FALSE))+'New Sites'!C34*VLOOKUP('Lookups'!$A$11, 'Lookups'!$A$9:'Lookups'!$B$24, 2, FALSE),"-")</f>
        <v/>
      </c>
      <c r="D34" s="16">
        <f>IFERROR('New Sites'!D34*VLOOKUP('Lookups'!$A$9, 'Lookups'!$A$9:'Lookups'!$B$24, 2, FALSE)+((SQRT((1/('Total Sites'!D34/Area!D34))/2)*1000)*'New Sites'!D34*VLOOKUP('Lookups'!$A$10, 'Lookups'!$A$9:'Lookups'!$B$24, 2, FALSE))+'New Sites'!D34*VLOOKUP('Lookups'!$A$11, 'Lookups'!$A$9:'Lookups'!$B$24, 2, FALSE),"-")</f>
        <v/>
      </c>
      <c r="E34" s="16">
        <f>IFERROR('New Sites'!E34*VLOOKUP('Lookups'!$A$9, 'Lookups'!$A$9:'Lookups'!$B$24, 2, FALSE)+((SQRT((1/('Total Sites'!E34/Area!E34))/2)*1000)*'New Sites'!E34*VLOOKUP('Lookups'!$A$10, 'Lookups'!$A$9:'Lookups'!$B$24, 2, FALSE))+'New Sites'!E34*VLOOKUP('Lookups'!$A$11, 'Lookups'!$A$9:'Lookups'!$B$24, 2, FALSE),"-")</f>
        <v/>
      </c>
      <c r="F34" s="16">
        <f>IFERROR('New Sites'!F34*VLOOKUP('Lookups'!$A$9, 'Lookups'!$A$9:'Lookups'!$B$24, 2, FALSE)+((SQRT((1/('Total Sites'!F34/Area!F34))/2)*1000)*'New Sites'!F34*VLOOKUP('Lookups'!$A$10, 'Lookups'!$A$9:'Lookups'!$B$24, 2, FALSE))+'New Sites'!F34*VLOOKUP('Lookups'!$A$11, 'Lookups'!$A$9:'Lookups'!$B$24, 2, FALSE),"-")</f>
        <v/>
      </c>
      <c r="G34" s="16">
        <f>IFERROR('New Sites'!G34*VLOOKUP('Lookups'!$A$9, 'Lookups'!$A$9:'Lookups'!$B$24, 2, FALSE)+((SQRT((1/('Total Sites'!G34/Area!G34))/2)*1000)*'New Sites'!G34*VLOOKUP('Lookups'!$A$10, 'Lookups'!$A$9:'Lookups'!$B$24, 2, FALSE))+'New Sites'!G34*VLOOKUP('Lookups'!$A$11, 'Lookups'!$A$9:'Lookups'!$B$24, 2, FALSE),"-")</f>
        <v/>
      </c>
      <c r="H34" s="16">
        <f>IFERROR('New Sites'!H34*VLOOKUP('Lookups'!$A$9, 'Lookups'!$A$9:'Lookups'!$B$24, 2, FALSE)+((SQRT((1/('Total Sites'!H34/Area!H34))/2)*1000)*'New Sites'!H34*VLOOKUP('Lookups'!$A$10, 'Lookups'!$A$9:'Lookups'!$B$24, 2, FALSE))+'New Sites'!H34*VLOOKUP('Lookups'!$A$11, 'Lookups'!$A$9:'Lookups'!$B$24, 2, FALSE),"-")</f>
        <v/>
      </c>
      <c r="I34" s="16">
        <f>IFERROR('New Sites'!I34*VLOOKUP('Lookups'!$A$9, 'Lookups'!$A$9:'Lookups'!$B$24, 2, FALSE)+((SQRT((1/('Total Sites'!I34/Area!I34))/2)*1000)*'New Sites'!I34*VLOOKUP('Lookups'!$A$10, 'Lookups'!$A$9:'Lookups'!$B$24, 2, FALSE))+'New Sites'!I34*VLOOKUP('Lookups'!$A$11, 'Lookups'!$A$9:'Lookups'!$B$24, 2, FALSE),"-")</f>
        <v/>
      </c>
      <c r="J34" s="16">
        <f>IFERROR('New Sites'!J34*VLOOKUP('Lookups'!$A$9, 'Lookups'!$A$9:'Lookups'!$B$24, 2, FALSE)+((SQRT((1/('Total Sites'!J34/Area!J34))/2)*1000)*'New Sites'!J34*VLOOKUP('Lookups'!$A$10, 'Lookups'!$A$9:'Lookups'!$B$24, 2, FALSE))+'New Sites'!J34*VLOOKUP('Lookups'!$A$11, 'Lookups'!$A$9:'Lookups'!$B$24, 2, FALSE),"-")</f>
        <v/>
      </c>
      <c r="K34" s="16">
        <f>IFERROR('New Sites'!K34*VLOOKUP('Lookups'!$A$9, 'Lookups'!$A$9:'Lookups'!$B$24, 2, FALSE)+((SQRT((1/('Total Sites'!K34/Area!K34))/2)*1000)*'New Sites'!K34*VLOOKUP('Lookups'!$A$10, 'Lookups'!$A$9:'Lookups'!$B$24, 2, FALSE))+'New Sites'!K34*VLOOKUP('Lookups'!$A$11, 'Lookups'!$A$9:'Lookups'!$B$24, 2, FALSE),"-")</f>
        <v/>
      </c>
      <c r="L34" s="16">
        <f>IFERROR('New Sites'!L34*VLOOKUP('Lookups'!$A$9, 'Lookups'!$A$9:'Lookups'!$B$24, 2, FALSE)+((SQRT((1/('Total Sites'!L34/Area!L34))/2)*1000)*'New Sites'!L34*VLOOKUP('Lookups'!$A$10, 'Lookups'!$A$9:'Lookups'!$B$24, 2, FALSE))+'New Sites'!L34*VLOOKUP('Lookups'!$A$11, 'Lookups'!$A$9:'Lookups'!$B$24, 2, FALSE),"-")</f>
        <v/>
      </c>
      <c r="M34" s="17">
        <f>IFERROR(SUMIF((C34:L34), "&lt;&gt;n/a")/1e9, "-")</f>
        <v/>
      </c>
      <c r="N34" s="25">
        <f>(M34*1e9)/Pop!M34</f>
        <v/>
      </c>
      <c r="O34" s="16">
        <f>IFERROR(INDEX(Options!$J$2:$J$1611,MATCH(A34, Options!$G$2:$G$1611,0)), )</f>
        <v/>
      </c>
      <c r="P34" s="16">
        <f>IFERROR(INDEX(Options!$I$2:$I$1611,MATCH(A34, Options!$G$2:$G$1611,0)), )</f>
        <v/>
      </c>
    </row>
    <row r="35">
      <c r="A35" s="16">
        <f>'New Sites'!A35</f>
        <v/>
      </c>
      <c r="B35" s="16">
        <f>'New Sites'!B35</f>
        <v/>
      </c>
      <c r="C35" s="16">
        <f>IFERROR('New Sites'!C35*VLOOKUP('Lookups'!$A$9, 'Lookups'!$A$9:'Lookups'!$B$24, 2, FALSE)+((SQRT((1/('Total Sites'!C35/Area!C35))/2)*1000)*'New Sites'!C35*VLOOKUP('Lookups'!$A$10, 'Lookups'!$A$9:'Lookups'!$B$24, 2, FALSE))+'New Sites'!C35*VLOOKUP('Lookups'!$A$11, 'Lookups'!$A$9:'Lookups'!$B$24, 2, FALSE),"-")</f>
        <v/>
      </c>
      <c r="D35" s="16">
        <f>IFERROR('New Sites'!D35*VLOOKUP('Lookups'!$A$9, 'Lookups'!$A$9:'Lookups'!$B$24, 2, FALSE)+((SQRT((1/('Total Sites'!D35/Area!D35))/2)*1000)*'New Sites'!D35*VLOOKUP('Lookups'!$A$10, 'Lookups'!$A$9:'Lookups'!$B$24, 2, FALSE))+'New Sites'!D35*VLOOKUP('Lookups'!$A$11, 'Lookups'!$A$9:'Lookups'!$B$24, 2, FALSE),"-")</f>
        <v/>
      </c>
      <c r="E35" s="16">
        <f>IFERROR('New Sites'!E35*VLOOKUP('Lookups'!$A$9, 'Lookups'!$A$9:'Lookups'!$B$24, 2, FALSE)+((SQRT((1/('Total Sites'!E35/Area!E35))/2)*1000)*'New Sites'!E35*VLOOKUP('Lookups'!$A$10, 'Lookups'!$A$9:'Lookups'!$B$24, 2, FALSE))+'New Sites'!E35*VLOOKUP('Lookups'!$A$11, 'Lookups'!$A$9:'Lookups'!$B$24, 2, FALSE),"-")</f>
        <v/>
      </c>
      <c r="F35" s="16">
        <f>IFERROR('New Sites'!F35*VLOOKUP('Lookups'!$A$9, 'Lookups'!$A$9:'Lookups'!$B$24, 2, FALSE)+((SQRT((1/('Total Sites'!F35/Area!F35))/2)*1000)*'New Sites'!F35*VLOOKUP('Lookups'!$A$10, 'Lookups'!$A$9:'Lookups'!$B$24, 2, FALSE))+'New Sites'!F35*VLOOKUP('Lookups'!$A$11, 'Lookups'!$A$9:'Lookups'!$B$24, 2, FALSE),"-")</f>
        <v/>
      </c>
      <c r="G35" s="16">
        <f>IFERROR('New Sites'!G35*VLOOKUP('Lookups'!$A$9, 'Lookups'!$A$9:'Lookups'!$B$24, 2, FALSE)+((SQRT((1/('Total Sites'!G35/Area!G35))/2)*1000)*'New Sites'!G35*VLOOKUP('Lookups'!$A$10, 'Lookups'!$A$9:'Lookups'!$B$24, 2, FALSE))+'New Sites'!G35*VLOOKUP('Lookups'!$A$11, 'Lookups'!$A$9:'Lookups'!$B$24, 2, FALSE),"-")</f>
        <v/>
      </c>
      <c r="H35" s="16">
        <f>IFERROR('New Sites'!H35*VLOOKUP('Lookups'!$A$9, 'Lookups'!$A$9:'Lookups'!$B$24, 2, FALSE)+((SQRT((1/('Total Sites'!H35/Area!H35))/2)*1000)*'New Sites'!H35*VLOOKUP('Lookups'!$A$10, 'Lookups'!$A$9:'Lookups'!$B$24, 2, FALSE))+'New Sites'!H35*VLOOKUP('Lookups'!$A$11, 'Lookups'!$A$9:'Lookups'!$B$24, 2, FALSE),"-")</f>
        <v/>
      </c>
      <c r="I35" s="16">
        <f>IFERROR('New Sites'!I35*VLOOKUP('Lookups'!$A$9, 'Lookups'!$A$9:'Lookups'!$B$24, 2, FALSE)+((SQRT((1/('Total Sites'!I35/Area!I35))/2)*1000)*'New Sites'!I35*VLOOKUP('Lookups'!$A$10, 'Lookups'!$A$9:'Lookups'!$B$24, 2, FALSE))+'New Sites'!I35*VLOOKUP('Lookups'!$A$11, 'Lookups'!$A$9:'Lookups'!$B$24, 2, FALSE),"-")</f>
        <v/>
      </c>
      <c r="J35" s="16">
        <f>IFERROR('New Sites'!J35*VLOOKUP('Lookups'!$A$9, 'Lookups'!$A$9:'Lookups'!$B$24, 2, FALSE)+((SQRT((1/('Total Sites'!J35/Area!J35))/2)*1000)*'New Sites'!J35*VLOOKUP('Lookups'!$A$10, 'Lookups'!$A$9:'Lookups'!$B$24, 2, FALSE))+'New Sites'!J35*VLOOKUP('Lookups'!$A$11, 'Lookups'!$A$9:'Lookups'!$B$24, 2, FALSE),"-")</f>
        <v/>
      </c>
      <c r="K35" s="16">
        <f>IFERROR('New Sites'!K35*VLOOKUP('Lookups'!$A$9, 'Lookups'!$A$9:'Lookups'!$B$24, 2, FALSE)+((SQRT((1/('Total Sites'!K35/Area!K35))/2)*1000)*'New Sites'!K35*VLOOKUP('Lookups'!$A$10, 'Lookups'!$A$9:'Lookups'!$B$24, 2, FALSE))+'New Sites'!K35*VLOOKUP('Lookups'!$A$11, 'Lookups'!$A$9:'Lookups'!$B$24, 2, FALSE),"-")</f>
        <v/>
      </c>
      <c r="L35" s="16">
        <f>IFERROR('New Sites'!L35*VLOOKUP('Lookups'!$A$9, 'Lookups'!$A$9:'Lookups'!$B$24, 2, FALSE)+((SQRT((1/('Total Sites'!L35/Area!L35))/2)*1000)*'New Sites'!L35*VLOOKUP('Lookups'!$A$10, 'Lookups'!$A$9:'Lookups'!$B$24, 2, FALSE))+'New Sites'!L35*VLOOKUP('Lookups'!$A$11, 'Lookups'!$A$9:'Lookups'!$B$24, 2, FALSE),"-")</f>
        <v/>
      </c>
      <c r="M35" s="17">
        <f>IFERROR(SUMIF((C35:L35), "&lt;&gt;n/a")/1e9, "-")</f>
        <v/>
      </c>
      <c r="N35" s="25">
        <f>(M35*1e9)/Pop!M35</f>
        <v/>
      </c>
      <c r="O35" s="16">
        <f>IFERROR(INDEX(Options!$J$2:$J$1611,MATCH(A35, Options!$G$2:$G$1611,0)), )</f>
        <v/>
      </c>
      <c r="P35" s="16">
        <f>IFERROR(INDEX(Options!$I$2:$I$1611,MATCH(A35, Options!$G$2:$G$1611,0)), )</f>
        <v/>
      </c>
    </row>
    <row r="36">
      <c r="A36" s="16">
        <f>'New Sites'!A36</f>
        <v/>
      </c>
      <c r="B36" s="16">
        <f>'New Sites'!B36</f>
        <v/>
      </c>
      <c r="C36" s="16">
        <f>IFERROR('New Sites'!C36*VLOOKUP('Lookups'!$A$9, 'Lookups'!$A$9:'Lookups'!$B$24, 2, FALSE)+((SQRT((1/('Total Sites'!C36/Area!C36))/2)*1000)*'New Sites'!C36*VLOOKUP('Lookups'!$A$10, 'Lookups'!$A$9:'Lookups'!$B$24, 2, FALSE))+'New Sites'!C36*VLOOKUP('Lookups'!$A$11, 'Lookups'!$A$9:'Lookups'!$B$24, 2, FALSE),"-")</f>
        <v/>
      </c>
      <c r="D36" s="16">
        <f>IFERROR('New Sites'!D36*VLOOKUP('Lookups'!$A$9, 'Lookups'!$A$9:'Lookups'!$B$24, 2, FALSE)+((SQRT((1/('Total Sites'!D36/Area!D36))/2)*1000)*'New Sites'!D36*VLOOKUP('Lookups'!$A$10, 'Lookups'!$A$9:'Lookups'!$B$24, 2, FALSE))+'New Sites'!D36*VLOOKUP('Lookups'!$A$11, 'Lookups'!$A$9:'Lookups'!$B$24, 2, FALSE),"-")</f>
        <v/>
      </c>
      <c r="E36" s="16">
        <f>IFERROR('New Sites'!E36*VLOOKUP('Lookups'!$A$9, 'Lookups'!$A$9:'Lookups'!$B$24, 2, FALSE)+((SQRT((1/('Total Sites'!E36/Area!E36))/2)*1000)*'New Sites'!E36*VLOOKUP('Lookups'!$A$10, 'Lookups'!$A$9:'Lookups'!$B$24, 2, FALSE))+'New Sites'!E36*VLOOKUP('Lookups'!$A$11, 'Lookups'!$A$9:'Lookups'!$B$24, 2, FALSE),"-")</f>
        <v/>
      </c>
      <c r="F36" s="16">
        <f>IFERROR('New Sites'!F36*VLOOKUP('Lookups'!$A$9, 'Lookups'!$A$9:'Lookups'!$B$24, 2, FALSE)+((SQRT((1/('Total Sites'!F36/Area!F36))/2)*1000)*'New Sites'!F36*VLOOKUP('Lookups'!$A$10, 'Lookups'!$A$9:'Lookups'!$B$24, 2, FALSE))+'New Sites'!F36*VLOOKUP('Lookups'!$A$11, 'Lookups'!$A$9:'Lookups'!$B$24, 2, FALSE),"-")</f>
        <v/>
      </c>
      <c r="G36" s="16">
        <f>IFERROR('New Sites'!G36*VLOOKUP('Lookups'!$A$9, 'Lookups'!$A$9:'Lookups'!$B$24, 2, FALSE)+((SQRT((1/('Total Sites'!G36/Area!G36))/2)*1000)*'New Sites'!G36*VLOOKUP('Lookups'!$A$10, 'Lookups'!$A$9:'Lookups'!$B$24, 2, FALSE))+'New Sites'!G36*VLOOKUP('Lookups'!$A$11, 'Lookups'!$A$9:'Lookups'!$B$24, 2, FALSE),"-")</f>
        <v/>
      </c>
      <c r="H36" s="16">
        <f>IFERROR('New Sites'!H36*VLOOKUP('Lookups'!$A$9, 'Lookups'!$A$9:'Lookups'!$B$24, 2, FALSE)+((SQRT((1/('Total Sites'!H36/Area!H36))/2)*1000)*'New Sites'!H36*VLOOKUP('Lookups'!$A$10, 'Lookups'!$A$9:'Lookups'!$B$24, 2, FALSE))+'New Sites'!H36*VLOOKUP('Lookups'!$A$11, 'Lookups'!$A$9:'Lookups'!$B$24, 2, FALSE),"-")</f>
        <v/>
      </c>
      <c r="I36" s="16">
        <f>IFERROR('New Sites'!I36*VLOOKUP('Lookups'!$A$9, 'Lookups'!$A$9:'Lookups'!$B$24, 2, FALSE)+((SQRT((1/('Total Sites'!I36/Area!I36))/2)*1000)*'New Sites'!I36*VLOOKUP('Lookups'!$A$10, 'Lookups'!$A$9:'Lookups'!$B$24, 2, FALSE))+'New Sites'!I36*VLOOKUP('Lookups'!$A$11, 'Lookups'!$A$9:'Lookups'!$B$24, 2, FALSE),"-")</f>
        <v/>
      </c>
      <c r="J36" s="16">
        <f>IFERROR('New Sites'!J36*VLOOKUP('Lookups'!$A$9, 'Lookups'!$A$9:'Lookups'!$B$24, 2, FALSE)+((SQRT((1/('Total Sites'!J36/Area!J36))/2)*1000)*'New Sites'!J36*VLOOKUP('Lookups'!$A$10, 'Lookups'!$A$9:'Lookups'!$B$24, 2, FALSE))+'New Sites'!J36*VLOOKUP('Lookups'!$A$11, 'Lookups'!$A$9:'Lookups'!$B$24, 2, FALSE),"-")</f>
        <v/>
      </c>
      <c r="K36" s="16">
        <f>IFERROR('New Sites'!K36*VLOOKUP('Lookups'!$A$9, 'Lookups'!$A$9:'Lookups'!$B$24, 2, FALSE)+((SQRT((1/('Total Sites'!K36/Area!K36))/2)*1000)*'New Sites'!K36*VLOOKUP('Lookups'!$A$10, 'Lookups'!$A$9:'Lookups'!$B$24, 2, FALSE))+'New Sites'!K36*VLOOKUP('Lookups'!$A$11, 'Lookups'!$A$9:'Lookups'!$B$24, 2, FALSE),"-")</f>
        <v/>
      </c>
      <c r="L36" s="16">
        <f>IFERROR('New Sites'!L36*VLOOKUP('Lookups'!$A$9, 'Lookups'!$A$9:'Lookups'!$B$24, 2, FALSE)+((SQRT((1/('Total Sites'!L36/Area!L36))/2)*1000)*'New Sites'!L36*VLOOKUP('Lookups'!$A$10, 'Lookups'!$A$9:'Lookups'!$B$24, 2, FALSE))+'New Sites'!L36*VLOOKUP('Lookups'!$A$11, 'Lookups'!$A$9:'Lookups'!$B$24, 2, FALSE),"-")</f>
        <v/>
      </c>
      <c r="M36" s="17">
        <f>IFERROR(SUMIF((C36:L36), "&lt;&gt;n/a")/1e9, "-")</f>
        <v/>
      </c>
      <c r="N36" s="25">
        <f>(M36*1e9)/Pop!M36</f>
        <v/>
      </c>
      <c r="O36" s="16">
        <f>IFERROR(INDEX(Options!$J$2:$J$1611,MATCH(A36, Options!$G$2:$G$1611,0)), )</f>
        <v/>
      </c>
      <c r="P36" s="16">
        <f>IFERROR(INDEX(Options!$I$2:$I$1611,MATCH(A36, Options!$G$2:$G$1611,0)), )</f>
        <v/>
      </c>
    </row>
    <row r="37">
      <c r="A37" s="16">
        <f>'New Sites'!A37</f>
        <v/>
      </c>
      <c r="B37" s="16">
        <f>'New Sites'!B37</f>
        <v/>
      </c>
      <c r="C37" s="16">
        <f>IFERROR('New Sites'!C37*VLOOKUP('Lookups'!$A$9, 'Lookups'!$A$9:'Lookups'!$B$24, 2, FALSE)+((SQRT((1/('Total Sites'!C37/Area!C37))/2)*1000)*'New Sites'!C37*VLOOKUP('Lookups'!$A$10, 'Lookups'!$A$9:'Lookups'!$B$24, 2, FALSE))+'New Sites'!C37*VLOOKUP('Lookups'!$A$11, 'Lookups'!$A$9:'Lookups'!$B$24, 2, FALSE),"-")</f>
        <v/>
      </c>
      <c r="D37" s="16">
        <f>IFERROR('New Sites'!D37*VLOOKUP('Lookups'!$A$9, 'Lookups'!$A$9:'Lookups'!$B$24, 2, FALSE)+((SQRT((1/('Total Sites'!D37/Area!D37))/2)*1000)*'New Sites'!D37*VLOOKUP('Lookups'!$A$10, 'Lookups'!$A$9:'Lookups'!$B$24, 2, FALSE))+'New Sites'!D37*VLOOKUP('Lookups'!$A$11, 'Lookups'!$A$9:'Lookups'!$B$24, 2, FALSE),"-")</f>
        <v/>
      </c>
      <c r="E37" s="16">
        <f>IFERROR('New Sites'!E37*VLOOKUP('Lookups'!$A$9, 'Lookups'!$A$9:'Lookups'!$B$24, 2, FALSE)+((SQRT((1/('Total Sites'!E37/Area!E37))/2)*1000)*'New Sites'!E37*VLOOKUP('Lookups'!$A$10, 'Lookups'!$A$9:'Lookups'!$B$24, 2, FALSE))+'New Sites'!E37*VLOOKUP('Lookups'!$A$11, 'Lookups'!$A$9:'Lookups'!$B$24, 2, FALSE),"-")</f>
        <v/>
      </c>
      <c r="F37" s="16">
        <f>IFERROR('New Sites'!F37*VLOOKUP('Lookups'!$A$9, 'Lookups'!$A$9:'Lookups'!$B$24, 2, FALSE)+((SQRT((1/('Total Sites'!F37/Area!F37))/2)*1000)*'New Sites'!F37*VLOOKUP('Lookups'!$A$10, 'Lookups'!$A$9:'Lookups'!$B$24, 2, FALSE))+'New Sites'!F37*VLOOKUP('Lookups'!$A$11, 'Lookups'!$A$9:'Lookups'!$B$24, 2, FALSE),"-")</f>
        <v/>
      </c>
      <c r="G37" s="16">
        <f>IFERROR('New Sites'!G37*VLOOKUP('Lookups'!$A$9, 'Lookups'!$A$9:'Lookups'!$B$24, 2, FALSE)+((SQRT((1/('Total Sites'!G37/Area!G37))/2)*1000)*'New Sites'!G37*VLOOKUP('Lookups'!$A$10, 'Lookups'!$A$9:'Lookups'!$B$24, 2, FALSE))+'New Sites'!G37*VLOOKUP('Lookups'!$A$11, 'Lookups'!$A$9:'Lookups'!$B$24, 2, FALSE),"-")</f>
        <v/>
      </c>
      <c r="H37" s="16">
        <f>IFERROR('New Sites'!H37*VLOOKUP('Lookups'!$A$9, 'Lookups'!$A$9:'Lookups'!$B$24, 2, FALSE)+((SQRT((1/('Total Sites'!H37/Area!H37))/2)*1000)*'New Sites'!H37*VLOOKUP('Lookups'!$A$10, 'Lookups'!$A$9:'Lookups'!$B$24, 2, FALSE))+'New Sites'!H37*VLOOKUP('Lookups'!$A$11, 'Lookups'!$A$9:'Lookups'!$B$24, 2, FALSE),"-")</f>
        <v/>
      </c>
      <c r="I37" s="16">
        <f>IFERROR('New Sites'!I37*VLOOKUP('Lookups'!$A$9, 'Lookups'!$A$9:'Lookups'!$B$24, 2, FALSE)+((SQRT((1/('Total Sites'!I37/Area!I37))/2)*1000)*'New Sites'!I37*VLOOKUP('Lookups'!$A$10, 'Lookups'!$A$9:'Lookups'!$B$24, 2, FALSE))+'New Sites'!I37*VLOOKUP('Lookups'!$A$11, 'Lookups'!$A$9:'Lookups'!$B$24, 2, FALSE),"-")</f>
        <v/>
      </c>
      <c r="J37" s="16">
        <f>IFERROR('New Sites'!J37*VLOOKUP('Lookups'!$A$9, 'Lookups'!$A$9:'Lookups'!$B$24, 2, FALSE)+((SQRT((1/('Total Sites'!J37/Area!J37))/2)*1000)*'New Sites'!J37*VLOOKUP('Lookups'!$A$10, 'Lookups'!$A$9:'Lookups'!$B$24, 2, FALSE))+'New Sites'!J37*VLOOKUP('Lookups'!$A$11, 'Lookups'!$A$9:'Lookups'!$B$24, 2, FALSE),"-")</f>
        <v/>
      </c>
      <c r="K37" s="16">
        <f>IFERROR('New Sites'!K37*VLOOKUP('Lookups'!$A$9, 'Lookups'!$A$9:'Lookups'!$B$24, 2, FALSE)+((SQRT((1/('Total Sites'!K37/Area!K37))/2)*1000)*'New Sites'!K37*VLOOKUP('Lookups'!$A$10, 'Lookups'!$A$9:'Lookups'!$B$24, 2, FALSE))+'New Sites'!K37*VLOOKUP('Lookups'!$A$11, 'Lookups'!$A$9:'Lookups'!$B$24, 2, FALSE),"-")</f>
        <v/>
      </c>
      <c r="L37" s="16">
        <f>IFERROR('New Sites'!L37*VLOOKUP('Lookups'!$A$9, 'Lookups'!$A$9:'Lookups'!$B$24, 2, FALSE)+((SQRT((1/('Total Sites'!L37/Area!L37))/2)*1000)*'New Sites'!L37*VLOOKUP('Lookups'!$A$10, 'Lookups'!$A$9:'Lookups'!$B$24, 2, FALSE))+'New Sites'!L37*VLOOKUP('Lookups'!$A$11, 'Lookups'!$A$9:'Lookups'!$B$24, 2, FALSE),"-")</f>
        <v/>
      </c>
      <c r="M37" s="17">
        <f>IFERROR(SUMIF((C37:L37), "&lt;&gt;n/a")/1e9, "-")</f>
        <v/>
      </c>
      <c r="N37" s="25">
        <f>(M37*1e9)/Pop!M37</f>
        <v/>
      </c>
      <c r="O37" s="16">
        <f>IFERROR(INDEX(Options!$J$2:$J$1611,MATCH(A37, Options!$G$2:$G$1611,0)), )</f>
        <v/>
      </c>
      <c r="P37" s="16">
        <f>IFERROR(INDEX(Options!$I$2:$I$1611,MATCH(A37, Options!$G$2:$G$1611,0)), )</f>
        <v/>
      </c>
    </row>
    <row r="38">
      <c r="A38" s="16">
        <f>'New Sites'!A38</f>
        <v/>
      </c>
      <c r="B38" s="16">
        <f>'New Sites'!B38</f>
        <v/>
      </c>
      <c r="C38" s="16">
        <f>IFERROR('New Sites'!C38*VLOOKUP('Lookups'!$A$9, 'Lookups'!$A$9:'Lookups'!$B$24, 2, FALSE)+((SQRT((1/('Total Sites'!C38/Area!C38))/2)*1000)*'New Sites'!C38*VLOOKUP('Lookups'!$A$10, 'Lookups'!$A$9:'Lookups'!$B$24, 2, FALSE))+'New Sites'!C38*VLOOKUP('Lookups'!$A$11, 'Lookups'!$A$9:'Lookups'!$B$24, 2, FALSE),"-")</f>
        <v/>
      </c>
      <c r="D38" s="16">
        <f>IFERROR('New Sites'!D38*VLOOKUP('Lookups'!$A$9, 'Lookups'!$A$9:'Lookups'!$B$24, 2, FALSE)+((SQRT((1/('Total Sites'!D38/Area!D38))/2)*1000)*'New Sites'!D38*VLOOKUP('Lookups'!$A$10, 'Lookups'!$A$9:'Lookups'!$B$24, 2, FALSE))+'New Sites'!D38*VLOOKUP('Lookups'!$A$11, 'Lookups'!$A$9:'Lookups'!$B$24, 2, FALSE),"-")</f>
        <v/>
      </c>
      <c r="E38" s="16">
        <f>IFERROR('New Sites'!E38*VLOOKUP('Lookups'!$A$9, 'Lookups'!$A$9:'Lookups'!$B$24, 2, FALSE)+((SQRT((1/('Total Sites'!E38/Area!E38))/2)*1000)*'New Sites'!E38*VLOOKUP('Lookups'!$A$10, 'Lookups'!$A$9:'Lookups'!$B$24, 2, FALSE))+'New Sites'!E38*VLOOKUP('Lookups'!$A$11, 'Lookups'!$A$9:'Lookups'!$B$24, 2, FALSE),"-")</f>
        <v/>
      </c>
      <c r="F38" s="16">
        <f>IFERROR('New Sites'!F38*VLOOKUP('Lookups'!$A$9, 'Lookups'!$A$9:'Lookups'!$B$24, 2, FALSE)+((SQRT((1/('Total Sites'!F38/Area!F38))/2)*1000)*'New Sites'!F38*VLOOKUP('Lookups'!$A$10, 'Lookups'!$A$9:'Lookups'!$B$24, 2, FALSE))+'New Sites'!F38*VLOOKUP('Lookups'!$A$11, 'Lookups'!$A$9:'Lookups'!$B$24, 2, FALSE),"-")</f>
        <v/>
      </c>
      <c r="G38" s="16">
        <f>IFERROR('New Sites'!G38*VLOOKUP('Lookups'!$A$9, 'Lookups'!$A$9:'Lookups'!$B$24, 2, FALSE)+((SQRT((1/('Total Sites'!G38/Area!G38))/2)*1000)*'New Sites'!G38*VLOOKUP('Lookups'!$A$10, 'Lookups'!$A$9:'Lookups'!$B$24, 2, FALSE))+'New Sites'!G38*VLOOKUP('Lookups'!$A$11, 'Lookups'!$A$9:'Lookups'!$B$24, 2, FALSE),"-")</f>
        <v/>
      </c>
      <c r="H38" s="16">
        <f>IFERROR('New Sites'!H38*VLOOKUP('Lookups'!$A$9, 'Lookups'!$A$9:'Lookups'!$B$24, 2, FALSE)+((SQRT((1/('Total Sites'!H38/Area!H38))/2)*1000)*'New Sites'!H38*VLOOKUP('Lookups'!$A$10, 'Lookups'!$A$9:'Lookups'!$B$24, 2, FALSE))+'New Sites'!H38*VLOOKUP('Lookups'!$A$11, 'Lookups'!$A$9:'Lookups'!$B$24, 2, FALSE),"-")</f>
        <v/>
      </c>
      <c r="I38" s="16">
        <f>IFERROR('New Sites'!I38*VLOOKUP('Lookups'!$A$9, 'Lookups'!$A$9:'Lookups'!$B$24, 2, FALSE)+((SQRT((1/('Total Sites'!I38/Area!I38))/2)*1000)*'New Sites'!I38*VLOOKUP('Lookups'!$A$10, 'Lookups'!$A$9:'Lookups'!$B$24, 2, FALSE))+'New Sites'!I38*VLOOKUP('Lookups'!$A$11, 'Lookups'!$A$9:'Lookups'!$B$24, 2, FALSE),"-")</f>
        <v/>
      </c>
      <c r="J38" s="16">
        <f>IFERROR('New Sites'!J38*VLOOKUP('Lookups'!$A$9, 'Lookups'!$A$9:'Lookups'!$B$24, 2, FALSE)+((SQRT((1/('Total Sites'!J38/Area!J38))/2)*1000)*'New Sites'!J38*VLOOKUP('Lookups'!$A$10, 'Lookups'!$A$9:'Lookups'!$B$24, 2, FALSE))+'New Sites'!J38*VLOOKUP('Lookups'!$A$11, 'Lookups'!$A$9:'Lookups'!$B$24, 2, FALSE),"-")</f>
        <v/>
      </c>
      <c r="K38" s="16">
        <f>IFERROR('New Sites'!K38*VLOOKUP('Lookups'!$A$9, 'Lookups'!$A$9:'Lookups'!$B$24, 2, FALSE)+((SQRT((1/('Total Sites'!K38/Area!K38))/2)*1000)*'New Sites'!K38*VLOOKUP('Lookups'!$A$10, 'Lookups'!$A$9:'Lookups'!$B$24, 2, FALSE))+'New Sites'!K38*VLOOKUP('Lookups'!$A$11, 'Lookups'!$A$9:'Lookups'!$B$24, 2, FALSE),"-")</f>
        <v/>
      </c>
      <c r="L38" s="16">
        <f>IFERROR('New Sites'!L38*VLOOKUP('Lookups'!$A$9, 'Lookups'!$A$9:'Lookups'!$B$24, 2, FALSE)+((SQRT((1/('Total Sites'!L38/Area!L38))/2)*1000)*'New Sites'!L38*VLOOKUP('Lookups'!$A$10, 'Lookups'!$A$9:'Lookups'!$B$24, 2, FALSE))+'New Sites'!L38*VLOOKUP('Lookups'!$A$11, 'Lookups'!$A$9:'Lookups'!$B$24, 2, FALSE),"-")</f>
        <v/>
      </c>
      <c r="M38" s="17">
        <f>IFERROR(SUMIF((C38:L38), "&lt;&gt;n/a")/1e9, "-")</f>
        <v/>
      </c>
      <c r="N38" s="25">
        <f>(M38*1e9)/Pop!M38</f>
        <v/>
      </c>
      <c r="O38" s="16">
        <f>IFERROR(INDEX(Options!$J$2:$J$1611,MATCH(A38, Options!$G$2:$G$1611,0)), )</f>
        <v/>
      </c>
      <c r="P38" s="16">
        <f>IFERROR(INDEX(Options!$I$2:$I$1611,MATCH(A38, Options!$G$2:$G$1611,0)), )</f>
        <v/>
      </c>
    </row>
    <row r="39">
      <c r="A39" s="16">
        <f>'New Sites'!A39</f>
        <v/>
      </c>
      <c r="B39" s="16">
        <f>'New Sites'!B39</f>
        <v/>
      </c>
      <c r="C39" s="16">
        <f>IFERROR('New Sites'!C39*VLOOKUP('Lookups'!$A$9, 'Lookups'!$A$9:'Lookups'!$B$24, 2, FALSE)+((SQRT((1/('Total Sites'!C39/Area!C39))/2)*1000)*'New Sites'!C39*VLOOKUP('Lookups'!$A$10, 'Lookups'!$A$9:'Lookups'!$B$24, 2, FALSE))+'New Sites'!C39*VLOOKUP('Lookups'!$A$11, 'Lookups'!$A$9:'Lookups'!$B$24, 2, FALSE),"-")</f>
        <v/>
      </c>
      <c r="D39" s="16">
        <f>IFERROR('New Sites'!D39*VLOOKUP('Lookups'!$A$9, 'Lookups'!$A$9:'Lookups'!$B$24, 2, FALSE)+((SQRT((1/('Total Sites'!D39/Area!D39))/2)*1000)*'New Sites'!D39*VLOOKUP('Lookups'!$A$10, 'Lookups'!$A$9:'Lookups'!$B$24, 2, FALSE))+'New Sites'!D39*VLOOKUP('Lookups'!$A$11, 'Lookups'!$A$9:'Lookups'!$B$24, 2, FALSE),"-")</f>
        <v/>
      </c>
      <c r="E39" s="16">
        <f>IFERROR('New Sites'!E39*VLOOKUP('Lookups'!$A$9, 'Lookups'!$A$9:'Lookups'!$B$24, 2, FALSE)+((SQRT((1/('Total Sites'!E39/Area!E39))/2)*1000)*'New Sites'!E39*VLOOKUP('Lookups'!$A$10, 'Lookups'!$A$9:'Lookups'!$B$24, 2, FALSE))+'New Sites'!E39*VLOOKUP('Lookups'!$A$11, 'Lookups'!$A$9:'Lookups'!$B$24, 2, FALSE),"-")</f>
        <v/>
      </c>
      <c r="F39" s="16">
        <f>IFERROR('New Sites'!F39*VLOOKUP('Lookups'!$A$9, 'Lookups'!$A$9:'Lookups'!$B$24, 2, FALSE)+((SQRT((1/('Total Sites'!F39/Area!F39))/2)*1000)*'New Sites'!F39*VLOOKUP('Lookups'!$A$10, 'Lookups'!$A$9:'Lookups'!$B$24, 2, FALSE))+'New Sites'!F39*VLOOKUP('Lookups'!$A$11, 'Lookups'!$A$9:'Lookups'!$B$24, 2, FALSE),"-")</f>
        <v/>
      </c>
      <c r="G39" s="16">
        <f>IFERROR('New Sites'!G39*VLOOKUP('Lookups'!$A$9, 'Lookups'!$A$9:'Lookups'!$B$24, 2, FALSE)+((SQRT((1/('Total Sites'!G39/Area!G39))/2)*1000)*'New Sites'!G39*VLOOKUP('Lookups'!$A$10, 'Lookups'!$A$9:'Lookups'!$B$24, 2, FALSE))+'New Sites'!G39*VLOOKUP('Lookups'!$A$11, 'Lookups'!$A$9:'Lookups'!$B$24, 2, FALSE),"-")</f>
        <v/>
      </c>
      <c r="H39" s="16">
        <f>IFERROR('New Sites'!H39*VLOOKUP('Lookups'!$A$9, 'Lookups'!$A$9:'Lookups'!$B$24, 2, FALSE)+((SQRT((1/('Total Sites'!H39/Area!H39))/2)*1000)*'New Sites'!H39*VLOOKUP('Lookups'!$A$10, 'Lookups'!$A$9:'Lookups'!$B$24, 2, FALSE))+'New Sites'!H39*VLOOKUP('Lookups'!$A$11, 'Lookups'!$A$9:'Lookups'!$B$24, 2, FALSE),"-")</f>
        <v/>
      </c>
      <c r="I39" s="16">
        <f>IFERROR('New Sites'!I39*VLOOKUP('Lookups'!$A$9, 'Lookups'!$A$9:'Lookups'!$B$24, 2, FALSE)+((SQRT((1/('Total Sites'!I39/Area!I39))/2)*1000)*'New Sites'!I39*VLOOKUP('Lookups'!$A$10, 'Lookups'!$A$9:'Lookups'!$B$24, 2, FALSE))+'New Sites'!I39*VLOOKUP('Lookups'!$A$11, 'Lookups'!$A$9:'Lookups'!$B$24, 2, FALSE),"-")</f>
        <v/>
      </c>
      <c r="J39" s="16">
        <f>IFERROR('New Sites'!J39*VLOOKUP('Lookups'!$A$9, 'Lookups'!$A$9:'Lookups'!$B$24, 2, FALSE)+((SQRT((1/('Total Sites'!J39/Area!J39))/2)*1000)*'New Sites'!J39*VLOOKUP('Lookups'!$A$10, 'Lookups'!$A$9:'Lookups'!$B$24, 2, FALSE))+'New Sites'!J39*VLOOKUP('Lookups'!$A$11, 'Lookups'!$A$9:'Lookups'!$B$24, 2, FALSE),"-")</f>
        <v/>
      </c>
      <c r="K39" s="16">
        <f>IFERROR('New Sites'!K39*VLOOKUP('Lookups'!$A$9, 'Lookups'!$A$9:'Lookups'!$B$24, 2, FALSE)+((SQRT((1/('Total Sites'!K39/Area!K39))/2)*1000)*'New Sites'!K39*VLOOKUP('Lookups'!$A$10, 'Lookups'!$A$9:'Lookups'!$B$24, 2, FALSE))+'New Sites'!K39*VLOOKUP('Lookups'!$A$11, 'Lookups'!$A$9:'Lookups'!$B$24, 2, FALSE),"-")</f>
        <v/>
      </c>
      <c r="L39" s="16">
        <f>IFERROR('New Sites'!L39*VLOOKUP('Lookups'!$A$9, 'Lookups'!$A$9:'Lookups'!$B$24, 2, FALSE)+((SQRT((1/('Total Sites'!L39/Area!L39))/2)*1000)*'New Sites'!L39*VLOOKUP('Lookups'!$A$10, 'Lookups'!$A$9:'Lookups'!$B$24, 2, FALSE))+'New Sites'!L39*VLOOKUP('Lookups'!$A$11, 'Lookups'!$A$9:'Lookups'!$B$24, 2, FALSE),"-")</f>
        <v/>
      </c>
      <c r="M39" s="17">
        <f>IFERROR(SUMIF((C39:L39), "&lt;&gt;n/a")/1e9, "-")</f>
        <v/>
      </c>
      <c r="N39" s="25">
        <f>(M39*1e9)/Pop!M39</f>
        <v/>
      </c>
      <c r="O39" s="16">
        <f>IFERROR(INDEX(Options!$J$2:$J$1611,MATCH(A39, Options!$G$2:$G$1611,0)), )</f>
        <v/>
      </c>
      <c r="P39" s="16">
        <f>IFERROR(INDEX(Options!$I$2:$I$1611,MATCH(A39, Options!$G$2:$G$1611,0)), )</f>
        <v/>
      </c>
    </row>
    <row r="40">
      <c r="A40" s="16">
        <f>'New Sites'!A40</f>
        <v/>
      </c>
      <c r="B40" s="16">
        <f>'New Sites'!B40</f>
        <v/>
      </c>
      <c r="C40" s="16">
        <f>IFERROR('New Sites'!C40*VLOOKUP('Lookups'!$A$9, 'Lookups'!$A$9:'Lookups'!$B$24, 2, FALSE)+((SQRT((1/('Total Sites'!C40/Area!C40))/2)*1000)*'New Sites'!C40*VLOOKUP('Lookups'!$A$10, 'Lookups'!$A$9:'Lookups'!$B$24, 2, FALSE))+'New Sites'!C40*VLOOKUP('Lookups'!$A$11, 'Lookups'!$A$9:'Lookups'!$B$24, 2, FALSE),"-")</f>
        <v/>
      </c>
      <c r="D40" s="16">
        <f>IFERROR('New Sites'!D40*VLOOKUP('Lookups'!$A$9, 'Lookups'!$A$9:'Lookups'!$B$24, 2, FALSE)+((SQRT((1/('Total Sites'!D40/Area!D40))/2)*1000)*'New Sites'!D40*VLOOKUP('Lookups'!$A$10, 'Lookups'!$A$9:'Lookups'!$B$24, 2, FALSE))+'New Sites'!D40*VLOOKUP('Lookups'!$A$11, 'Lookups'!$A$9:'Lookups'!$B$24, 2, FALSE),"-")</f>
        <v/>
      </c>
      <c r="E40" s="16">
        <f>IFERROR('New Sites'!E40*VLOOKUP('Lookups'!$A$9, 'Lookups'!$A$9:'Lookups'!$B$24, 2, FALSE)+((SQRT((1/('Total Sites'!E40/Area!E40))/2)*1000)*'New Sites'!E40*VLOOKUP('Lookups'!$A$10, 'Lookups'!$A$9:'Lookups'!$B$24, 2, FALSE))+'New Sites'!E40*VLOOKUP('Lookups'!$A$11, 'Lookups'!$A$9:'Lookups'!$B$24, 2, FALSE),"-")</f>
        <v/>
      </c>
      <c r="F40" s="16">
        <f>IFERROR('New Sites'!F40*VLOOKUP('Lookups'!$A$9, 'Lookups'!$A$9:'Lookups'!$B$24, 2, FALSE)+((SQRT((1/('Total Sites'!F40/Area!F40))/2)*1000)*'New Sites'!F40*VLOOKUP('Lookups'!$A$10, 'Lookups'!$A$9:'Lookups'!$B$24, 2, FALSE))+'New Sites'!F40*VLOOKUP('Lookups'!$A$11, 'Lookups'!$A$9:'Lookups'!$B$24, 2, FALSE),"-")</f>
        <v/>
      </c>
      <c r="G40" s="16">
        <f>IFERROR('New Sites'!G40*VLOOKUP('Lookups'!$A$9, 'Lookups'!$A$9:'Lookups'!$B$24, 2, FALSE)+((SQRT((1/('Total Sites'!G40/Area!G40))/2)*1000)*'New Sites'!G40*VLOOKUP('Lookups'!$A$10, 'Lookups'!$A$9:'Lookups'!$B$24, 2, FALSE))+'New Sites'!G40*VLOOKUP('Lookups'!$A$11, 'Lookups'!$A$9:'Lookups'!$B$24, 2, FALSE),"-")</f>
        <v/>
      </c>
      <c r="H40" s="16">
        <f>IFERROR('New Sites'!H40*VLOOKUP('Lookups'!$A$9, 'Lookups'!$A$9:'Lookups'!$B$24, 2, FALSE)+((SQRT((1/('Total Sites'!H40/Area!H40))/2)*1000)*'New Sites'!H40*VLOOKUP('Lookups'!$A$10, 'Lookups'!$A$9:'Lookups'!$B$24, 2, FALSE))+'New Sites'!H40*VLOOKUP('Lookups'!$A$11, 'Lookups'!$A$9:'Lookups'!$B$24, 2, FALSE),"-")</f>
        <v/>
      </c>
      <c r="I40" s="16">
        <f>IFERROR('New Sites'!I40*VLOOKUP('Lookups'!$A$9, 'Lookups'!$A$9:'Lookups'!$B$24, 2, FALSE)+((SQRT((1/('Total Sites'!I40/Area!I40))/2)*1000)*'New Sites'!I40*VLOOKUP('Lookups'!$A$10, 'Lookups'!$A$9:'Lookups'!$B$24, 2, FALSE))+'New Sites'!I40*VLOOKUP('Lookups'!$A$11, 'Lookups'!$A$9:'Lookups'!$B$24, 2, FALSE),"-")</f>
        <v/>
      </c>
      <c r="J40" s="16">
        <f>IFERROR('New Sites'!J40*VLOOKUP('Lookups'!$A$9, 'Lookups'!$A$9:'Lookups'!$B$24, 2, FALSE)+((SQRT((1/('Total Sites'!J40/Area!J40))/2)*1000)*'New Sites'!J40*VLOOKUP('Lookups'!$A$10, 'Lookups'!$A$9:'Lookups'!$B$24, 2, FALSE))+'New Sites'!J40*VLOOKUP('Lookups'!$A$11, 'Lookups'!$A$9:'Lookups'!$B$24, 2, FALSE),"-")</f>
        <v/>
      </c>
      <c r="K40" s="16">
        <f>IFERROR('New Sites'!K40*VLOOKUP('Lookups'!$A$9, 'Lookups'!$A$9:'Lookups'!$B$24, 2, FALSE)+((SQRT((1/('Total Sites'!K40/Area!K40))/2)*1000)*'New Sites'!K40*VLOOKUP('Lookups'!$A$10, 'Lookups'!$A$9:'Lookups'!$B$24, 2, FALSE))+'New Sites'!K40*VLOOKUP('Lookups'!$A$11, 'Lookups'!$A$9:'Lookups'!$B$24, 2, FALSE),"-")</f>
        <v/>
      </c>
      <c r="L40" s="16">
        <f>IFERROR('New Sites'!L40*VLOOKUP('Lookups'!$A$9, 'Lookups'!$A$9:'Lookups'!$B$24, 2, FALSE)+((SQRT((1/('Total Sites'!L40/Area!L40))/2)*1000)*'New Sites'!L40*VLOOKUP('Lookups'!$A$10, 'Lookups'!$A$9:'Lookups'!$B$24, 2, FALSE))+'New Sites'!L40*VLOOKUP('Lookups'!$A$11, 'Lookups'!$A$9:'Lookups'!$B$24, 2, FALSE),"-")</f>
        <v/>
      </c>
      <c r="M40" s="17">
        <f>IFERROR(SUMIF((C40:L40), "&lt;&gt;n/a")/1e9, "-")</f>
        <v/>
      </c>
      <c r="N40" s="25">
        <f>(M40*1e9)/Pop!M40</f>
        <v/>
      </c>
      <c r="O40" s="16">
        <f>IFERROR(INDEX(Options!$J$2:$J$1611,MATCH(A40, Options!$G$2:$G$1611,0)), )</f>
        <v/>
      </c>
      <c r="P40" s="16">
        <f>IFERROR(INDEX(Options!$I$2:$I$1611,MATCH(A40, Options!$G$2:$G$1611,0)), )</f>
        <v/>
      </c>
    </row>
    <row r="41">
      <c r="A41" s="16">
        <f>'New Sites'!A41</f>
        <v/>
      </c>
      <c r="B41" s="16">
        <f>'New Sites'!B41</f>
        <v/>
      </c>
      <c r="C41" s="16">
        <f>IFERROR('New Sites'!C41*VLOOKUP('Lookups'!$A$9, 'Lookups'!$A$9:'Lookups'!$B$24, 2, FALSE)+((SQRT((1/('Total Sites'!C41/Area!C41))/2)*1000)*'New Sites'!C41*VLOOKUP('Lookups'!$A$10, 'Lookups'!$A$9:'Lookups'!$B$24, 2, FALSE))+'New Sites'!C41*VLOOKUP('Lookups'!$A$11, 'Lookups'!$A$9:'Lookups'!$B$24, 2, FALSE),"-")</f>
        <v/>
      </c>
      <c r="D41" s="16">
        <f>IFERROR('New Sites'!D41*VLOOKUP('Lookups'!$A$9, 'Lookups'!$A$9:'Lookups'!$B$24, 2, FALSE)+((SQRT((1/('Total Sites'!D41/Area!D41))/2)*1000)*'New Sites'!D41*VLOOKUP('Lookups'!$A$10, 'Lookups'!$A$9:'Lookups'!$B$24, 2, FALSE))+'New Sites'!D41*VLOOKUP('Lookups'!$A$11, 'Lookups'!$A$9:'Lookups'!$B$24, 2, FALSE),"-")</f>
        <v/>
      </c>
      <c r="E41" s="16">
        <f>IFERROR('New Sites'!E41*VLOOKUP('Lookups'!$A$9, 'Lookups'!$A$9:'Lookups'!$B$24, 2, FALSE)+((SQRT((1/('Total Sites'!E41/Area!E41))/2)*1000)*'New Sites'!E41*VLOOKUP('Lookups'!$A$10, 'Lookups'!$A$9:'Lookups'!$B$24, 2, FALSE))+'New Sites'!E41*VLOOKUP('Lookups'!$A$11, 'Lookups'!$A$9:'Lookups'!$B$24, 2, FALSE),"-")</f>
        <v/>
      </c>
      <c r="F41" s="16">
        <f>IFERROR('New Sites'!F41*VLOOKUP('Lookups'!$A$9, 'Lookups'!$A$9:'Lookups'!$B$24, 2, FALSE)+((SQRT((1/('Total Sites'!F41/Area!F41))/2)*1000)*'New Sites'!F41*VLOOKUP('Lookups'!$A$10, 'Lookups'!$A$9:'Lookups'!$B$24, 2, FALSE))+'New Sites'!F41*VLOOKUP('Lookups'!$A$11, 'Lookups'!$A$9:'Lookups'!$B$24, 2, FALSE),"-")</f>
        <v/>
      </c>
      <c r="G41" s="16">
        <f>IFERROR('New Sites'!G41*VLOOKUP('Lookups'!$A$9, 'Lookups'!$A$9:'Lookups'!$B$24, 2, FALSE)+((SQRT((1/('Total Sites'!G41/Area!G41))/2)*1000)*'New Sites'!G41*VLOOKUP('Lookups'!$A$10, 'Lookups'!$A$9:'Lookups'!$B$24, 2, FALSE))+'New Sites'!G41*VLOOKUP('Lookups'!$A$11, 'Lookups'!$A$9:'Lookups'!$B$24, 2, FALSE),"-")</f>
        <v/>
      </c>
      <c r="H41" s="16">
        <f>IFERROR('New Sites'!H41*VLOOKUP('Lookups'!$A$9, 'Lookups'!$A$9:'Lookups'!$B$24, 2, FALSE)+((SQRT((1/('Total Sites'!H41/Area!H41))/2)*1000)*'New Sites'!H41*VLOOKUP('Lookups'!$A$10, 'Lookups'!$A$9:'Lookups'!$B$24, 2, FALSE))+'New Sites'!H41*VLOOKUP('Lookups'!$A$11, 'Lookups'!$A$9:'Lookups'!$B$24, 2, FALSE),"-")</f>
        <v/>
      </c>
      <c r="I41" s="16">
        <f>IFERROR('New Sites'!I41*VLOOKUP('Lookups'!$A$9, 'Lookups'!$A$9:'Lookups'!$B$24, 2, FALSE)+((SQRT((1/('Total Sites'!I41/Area!I41))/2)*1000)*'New Sites'!I41*VLOOKUP('Lookups'!$A$10, 'Lookups'!$A$9:'Lookups'!$B$24, 2, FALSE))+'New Sites'!I41*VLOOKUP('Lookups'!$A$11, 'Lookups'!$A$9:'Lookups'!$B$24, 2, FALSE),"-")</f>
        <v/>
      </c>
      <c r="J41" s="16">
        <f>IFERROR('New Sites'!J41*VLOOKUP('Lookups'!$A$9, 'Lookups'!$A$9:'Lookups'!$B$24, 2, FALSE)+((SQRT((1/('Total Sites'!J41/Area!J41))/2)*1000)*'New Sites'!J41*VLOOKUP('Lookups'!$A$10, 'Lookups'!$A$9:'Lookups'!$B$24, 2, FALSE))+'New Sites'!J41*VLOOKUP('Lookups'!$A$11, 'Lookups'!$A$9:'Lookups'!$B$24, 2, FALSE),"-")</f>
        <v/>
      </c>
      <c r="K41" s="16">
        <f>IFERROR('New Sites'!K41*VLOOKUP('Lookups'!$A$9, 'Lookups'!$A$9:'Lookups'!$B$24, 2, FALSE)+((SQRT((1/('Total Sites'!K41/Area!K41))/2)*1000)*'New Sites'!K41*VLOOKUP('Lookups'!$A$10, 'Lookups'!$A$9:'Lookups'!$B$24, 2, FALSE))+'New Sites'!K41*VLOOKUP('Lookups'!$A$11, 'Lookups'!$A$9:'Lookups'!$B$24, 2, FALSE),"-")</f>
        <v/>
      </c>
      <c r="L41" s="16">
        <f>IFERROR('New Sites'!L41*VLOOKUP('Lookups'!$A$9, 'Lookups'!$A$9:'Lookups'!$B$24, 2, FALSE)+((SQRT((1/('Total Sites'!L41/Area!L41))/2)*1000)*'New Sites'!L41*VLOOKUP('Lookups'!$A$10, 'Lookups'!$A$9:'Lookups'!$B$24, 2, FALSE))+'New Sites'!L41*VLOOKUP('Lookups'!$A$11, 'Lookups'!$A$9:'Lookups'!$B$24, 2, FALSE),"-")</f>
        <v/>
      </c>
      <c r="M41" s="17">
        <f>IFERROR(SUMIF((C41:L41), "&lt;&gt;n/a")/1e9, "-")</f>
        <v/>
      </c>
      <c r="N41" s="25">
        <f>(M41*1e9)/Pop!M41</f>
        <v/>
      </c>
      <c r="O41" s="16">
        <f>IFERROR(INDEX(Options!$J$2:$J$1611,MATCH(A41, Options!$G$2:$G$1611,0)), )</f>
        <v/>
      </c>
      <c r="P41" s="16">
        <f>IFERROR(INDEX(Options!$I$2:$I$1611,MATCH(A41, Options!$G$2:$G$1611,0)), )</f>
        <v/>
      </c>
    </row>
    <row r="42">
      <c r="A42" s="16">
        <f>'New Sites'!A42</f>
        <v/>
      </c>
      <c r="B42" s="16">
        <f>'New Sites'!B42</f>
        <v/>
      </c>
      <c r="C42" s="16">
        <f>IFERROR('New Sites'!C42*VLOOKUP('Lookups'!$A$9, 'Lookups'!$A$9:'Lookups'!$B$24, 2, FALSE)+((SQRT((1/('Total Sites'!C42/Area!C42))/2)*1000)*'New Sites'!C42*VLOOKUP('Lookups'!$A$10, 'Lookups'!$A$9:'Lookups'!$B$24, 2, FALSE))+'New Sites'!C42*VLOOKUP('Lookups'!$A$11, 'Lookups'!$A$9:'Lookups'!$B$24, 2, FALSE),"-")</f>
        <v/>
      </c>
      <c r="D42" s="16">
        <f>IFERROR('New Sites'!D42*VLOOKUP('Lookups'!$A$9, 'Lookups'!$A$9:'Lookups'!$B$24, 2, FALSE)+((SQRT((1/('Total Sites'!D42/Area!D42))/2)*1000)*'New Sites'!D42*VLOOKUP('Lookups'!$A$10, 'Lookups'!$A$9:'Lookups'!$B$24, 2, FALSE))+'New Sites'!D42*VLOOKUP('Lookups'!$A$11, 'Lookups'!$A$9:'Lookups'!$B$24, 2, FALSE),"-")</f>
        <v/>
      </c>
      <c r="E42" s="16">
        <f>IFERROR('New Sites'!E42*VLOOKUP('Lookups'!$A$9, 'Lookups'!$A$9:'Lookups'!$B$24, 2, FALSE)+((SQRT((1/('Total Sites'!E42/Area!E42))/2)*1000)*'New Sites'!E42*VLOOKUP('Lookups'!$A$10, 'Lookups'!$A$9:'Lookups'!$B$24, 2, FALSE))+'New Sites'!E42*VLOOKUP('Lookups'!$A$11, 'Lookups'!$A$9:'Lookups'!$B$24, 2, FALSE),"-")</f>
        <v/>
      </c>
      <c r="F42" s="16">
        <f>IFERROR('New Sites'!F42*VLOOKUP('Lookups'!$A$9, 'Lookups'!$A$9:'Lookups'!$B$24, 2, FALSE)+((SQRT((1/('Total Sites'!F42/Area!F42))/2)*1000)*'New Sites'!F42*VLOOKUP('Lookups'!$A$10, 'Lookups'!$A$9:'Lookups'!$B$24, 2, FALSE))+'New Sites'!F42*VLOOKUP('Lookups'!$A$11, 'Lookups'!$A$9:'Lookups'!$B$24, 2, FALSE),"-")</f>
        <v/>
      </c>
      <c r="G42" s="16">
        <f>IFERROR('New Sites'!G42*VLOOKUP('Lookups'!$A$9, 'Lookups'!$A$9:'Lookups'!$B$24, 2, FALSE)+((SQRT((1/('Total Sites'!G42/Area!G42))/2)*1000)*'New Sites'!G42*VLOOKUP('Lookups'!$A$10, 'Lookups'!$A$9:'Lookups'!$B$24, 2, FALSE))+'New Sites'!G42*VLOOKUP('Lookups'!$A$11, 'Lookups'!$A$9:'Lookups'!$B$24, 2, FALSE),"-")</f>
        <v/>
      </c>
      <c r="H42" s="16">
        <f>IFERROR('New Sites'!H42*VLOOKUP('Lookups'!$A$9, 'Lookups'!$A$9:'Lookups'!$B$24, 2, FALSE)+((SQRT((1/('Total Sites'!H42/Area!H42))/2)*1000)*'New Sites'!H42*VLOOKUP('Lookups'!$A$10, 'Lookups'!$A$9:'Lookups'!$B$24, 2, FALSE))+'New Sites'!H42*VLOOKUP('Lookups'!$A$11, 'Lookups'!$A$9:'Lookups'!$B$24, 2, FALSE),"-")</f>
        <v/>
      </c>
      <c r="I42" s="16">
        <f>IFERROR('New Sites'!I42*VLOOKUP('Lookups'!$A$9, 'Lookups'!$A$9:'Lookups'!$B$24, 2, FALSE)+((SQRT((1/('Total Sites'!I42/Area!I42))/2)*1000)*'New Sites'!I42*VLOOKUP('Lookups'!$A$10, 'Lookups'!$A$9:'Lookups'!$B$24, 2, FALSE))+'New Sites'!I42*VLOOKUP('Lookups'!$A$11, 'Lookups'!$A$9:'Lookups'!$B$24, 2, FALSE),"-")</f>
        <v/>
      </c>
      <c r="J42" s="16">
        <f>IFERROR('New Sites'!J42*VLOOKUP('Lookups'!$A$9, 'Lookups'!$A$9:'Lookups'!$B$24, 2, FALSE)+((SQRT((1/('Total Sites'!J42/Area!J42))/2)*1000)*'New Sites'!J42*VLOOKUP('Lookups'!$A$10, 'Lookups'!$A$9:'Lookups'!$B$24, 2, FALSE))+'New Sites'!J42*VLOOKUP('Lookups'!$A$11, 'Lookups'!$A$9:'Lookups'!$B$24, 2, FALSE),"-")</f>
        <v/>
      </c>
      <c r="K42" s="16">
        <f>IFERROR('New Sites'!K42*VLOOKUP('Lookups'!$A$9, 'Lookups'!$A$9:'Lookups'!$B$24, 2, FALSE)+((SQRT((1/('Total Sites'!K42/Area!K42))/2)*1000)*'New Sites'!K42*VLOOKUP('Lookups'!$A$10, 'Lookups'!$A$9:'Lookups'!$B$24, 2, FALSE))+'New Sites'!K42*VLOOKUP('Lookups'!$A$11, 'Lookups'!$A$9:'Lookups'!$B$24, 2, FALSE),"-")</f>
        <v/>
      </c>
      <c r="L42" s="16">
        <f>IFERROR('New Sites'!L42*VLOOKUP('Lookups'!$A$9, 'Lookups'!$A$9:'Lookups'!$B$24, 2, FALSE)+((SQRT((1/('Total Sites'!L42/Area!L42))/2)*1000)*'New Sites'!L42*VLOOKUP('Lookups'!$A$10, 'Lookups'!$A$9:'Lookups'!$B$24, 2, FALSE))+'New Sites'!L42*VLOOKUP('Lookups'!$A$11, 'Lookups'!$A$9:'Lookups'!$B$24, 2, FALSE),"-")</f>
        <v/>
      </c>
      <c r="M42" s="17">
        <f>IFERROR(SUMIF((C42:L42), "&lt;&gt;n/a")/1e9, "-")</f>
        <v/>
      </c>
      <c r="N42" s="25">
        <f>(M42*1e9)/Pop!M42</f>
        <v/>
      </c>
      <c r="O42" s="16">
        <f>IFERROR(INDEX(Options!$J$2:$J$1611,MATCH(A42, Options!$G$2:$G$1611,0)), )</f>
        <v/>
      </c>
      <c r="P42" s="16">
        <f>IFERROR(INDEX(Options!$I$2:$I$1611,MATCH(A42, Options!$G$2:$G$1611,0)), )</f>
        <v/>
      </c>
    </row>
    <row r="43">
      <c r="A43" s="16">
        <f>'New Sites'!A43</f>
        <v/>
      </c>
      <c r="B43" s="16">
        <f>'New Sites'!B43</f>
        <v/>
      </c>
      <c r="C43" s="16">
        <f>IFERROR('New Sites'!C43*VLOOKUP('Lookups'!$A$9, 'Lookups'!$A$9:'Lookups'!$B$24, 2, FALSE)+((SQRT((1/('Total Sites'!C43/Area!C43))/2)*1000)*'New Sites'!C43*VLOOKUP('Lookups'!$A$10, 'Lookups'!$A$9:'Lookups'!$B$24, 2, FALSE))+'New Sites'!C43*VLOOKUP('Lookups'!$A$11, 'Lookups'!$A$9:'Lookups'!$B$24, 2, FALSE),"-")</f>
        <v/>
      </c>
      <c r="D43" s="16">
        <f>IFERROR('New Sites'!D43*VLOOKUP('Lookups'!$A$9, 'Lookups'!$A$9:'Lookups'!$B$24, 2, FALSE)+((SQRT((1/('Total Sites'!D43/Area!D43))/2)*1000)*'New Sites'!D43*VLOOKUP('Lookups'!$A$10, 'Lookups'!$A$9:'Lookups'!$B$24, 2, FALSE))+'New Sites'!D43*VLOOKUP('Lookups'!$A$11, 'Lookups'!$A$9:'Lookups'!$B$24, 2, FALSE),"-")</f>
        <v/>
      </c>
      <c r="E43" s="16">
        <f>IFERROR('New Sites'!E43*VLOOKUP('Lookups'!$A$9, 'Lookups'!$A$9:'Lookups'!$B$24, 2, FALSE)+((SQRT((1/('Total Sites'!E43/Area!E43))/2)*1000)*'New Sites'!E43*VLOOKUP('Lookups'!$A$10, 'Lookups'!$A$9:'Lookups'!$B$24, 2, FALSE))+'New Sites'!E43*VLOOKUP('Lookups'!$A$11, 'Lookups'!$A$9:'Lookups'!$B$24, 2, FALSE),"-")</f>
        <v/>
      </c>
      <c r="F43" s="16">
        <f>IFERROR('New Sites'!F43*VLOOKUP('Lookups'!$A$9, 'Lookups'!$A$9:'Lookups'!$B$24, 2, FALSE)+((SQRT((1/('Total Sites'!F43/Area!F43))/2)*1000)*'New Sites'!F43*VLOOKUP('Lookups'!$A$10, 'Lookups'!$A$9:'Lookups'!$B$24, 2, FALSE))+'New Sites'!F43*VLOOKUP('Lookups'!$A$11, 'Lookups'!$A$9:'Lookups'!$B$24, 2, FALSE),"-")</f>
        <v/>
      </c>
      <c r="G43" s="16">
        <f>IFERROR('New Sites'!G43*VLOOKUP('Lookups'!$A$9, 'Lookups'!$A$9:'Lookups'!$B$24, 2, FALSE)+((SQRT((1/('Total Sites'!G43/Area!G43))/2)*1000)*'New Sites'!G43*VLOOKUP('Lookups'!$A$10, 'Lookups'!$A$9:'Lookups'!$B$24, 2, FALSE))+'New Sites'!G43*VLOOKUP('Lookups'!$A$11, 'Lookups'!$A$9:'Lookups'!$B$24, 2, FALSE),"-")</f>
        <v/>
      </c>
      <c r="H43" s="16">
        <f>IFERROR('New Sites'!H43*VLOOKUP('Lookups'!$A$9, 'Lookups'!$A$9:'Lookups'!$B$24, 2, FALSE)+((SQRT((1/('Total Sites'!H43/Area!H43))/2)*1000)*'New Sites'!H43*VLOOKUP('Lookups'!$A$10, 'Lookups'!$A$9:'Lookups'!$B$24, 2, FALSE))+'New Sites'!H43*VLOOKUP('Lookups'!$A$11, 'Lookups'!$A$9:'Lookups'!$B$24, 2, FALSE),"-")</f>
        <v/>
      </c>
      <c r="I43" s="16">
        <f>IFERROR('New Sites'!I43*VLOOKUP('Lookups'!$A$9, 'Lookups'!$A$9:'Lookups'!$B$24, 2, FALSE)+((SQRT((1/('Total Sites'!I43/Area!I43))/2)*1000)*'New Sites'!I43*VLOOKUP('Lookups'!$A$10, 'Lookups'!$A$9:'Lookups'!$B$24, 2, FALSE))+'New Sites'!I43*VLOOKUP('Lookups'!$A$11, 'Lookups'!$A$9:'Lookups'!$B$24, 2, FALSE),"-")</f>
        <v/>
      </c>
      <c r="J43" s="16">
        <f>IFERROR('New Sites'!J43*VLOOKUP('Lookups'!$A$9, 'Lookups'!$A$9:'Lookups'!$B$24, 2, FALSE)+((SQRT((1/('Total Sites'!J43/Area!J43))/2)*1000)*'New Sites'!J43*VLOOKUP('Lookups'!$A$10, 'Lookups'!$A$9:'Lookups'!$B$24, 2, FALSE))+'New Sites'!J43*VLOOKUP('Lookups'!$A$11, 'Lookups'!$A$9:'Lookups'!$B$24, 2, FALSE),"-")</f>
        <v/>
      </c>
      <c r="K43" s="16">
        <f>IFERROR('New Sites'!K43*VLOOKUP('Lookups'!$A$9, 'Lookups'!$A$9:'Lookups'!$B$24, 2, FALSE)+((SQRT((1/('Total Sites'!K43/Area!K43))/2)*1000)*'New Sites'!K43*VLOOKUP('Lookups'!$A$10, 'Lookups'!$A$9:'Lookups'!$B$24, 2, FALSE))+'New Sites'!K43*VLOOKUP('Lookups'!$A$11, 'Lookups'!$A$9:'Lookups'!$B$24, 2, FALSE),"-")</f>
        <v/>
      </c>
      <c r="L43" s="16">
        <f>IFERROR('New Sites'!L43*VLOOKUP('Lookups'!$A$9, 'Lookups'!$A$9:'Lookups'!$B$24, 2, FALSE)+((SQRT((1/('Total Sites'!L43/Area!L43))/2)*1000)*'New Sites'!L43*VLOOKUP('Lookups'!$A$10, 'Lookups'!$A$9:'Lookups'!$B$24, 2, FALSE))+'New Sites'!L43*VLOOKUP('Lookups'!$A$11, 'Lookups'!$A$9:'Lookups'!$B$24, 2, FALSE),"-")</f>
        <v/>
      </c>
      <c r="M43" s="17">
        <f>IFERROR(SUMIF((C43:L43), "&lt;&gt;n/a")/1e9, "-")</f>
        <v/>
      </c>
      <c r="N43" s="25">
        <f>(M43*1e9)/Pop!M43</f>
        <v/>
      </c>
      <c r="O43" s="16">
        <f>IFERROR(INDEX(Options!$J$2:$J$1611,MATCH(A43, Options!$G$2:$G$1611,0)), )</f>
        <v/>
      </c>
      <c r="P43" s="16">
        <f>IFERROR(INDEX(Options!$I$2:$I$1611,MATCH(A43, Options!$G$2:$G$1611,0)), )</f>
        <v/>
      </c>
    </row>
    <row r="44">
      <c r="A44" s="16">
        <f>'New Sites'!A44</f>
        <v/>
      </c>
      <c r="B44" s="16">
        <f>'New Sites'!B44</f>
        <v/>
      </c>
      <c r="C44" s="16">
        <f>IFERROR('New Sites'!C44*VLOOKUP('Lookups'!$A$9, 'Lookups'!$A$9:'Lookups'!$B$24, 2, FALSE)+((SQRT((1/('Total Sites'!C44/Area!C44))/2)*1000)*'New Sites'!C44*VLOOKUP('Lookups'!$A$10, 'Lookups'!$A$9:'Lookups'!$B$24, 2, FALSE))+'New Sites'!C44*VLOOKUP('Lookups'!$A$11, 'Lookups'!$A$9:'Lookups'!$B$24, 2, FALSE),"-")</f>
        <v/>
      </c>
      <c r="D44" s="16">
        <f>IFERROR('New Sites'!D44*VLOOKUP('Lookups'!$A$9, 'Lookups'!$A$9:'Lookups'!$B$24, 2, FALSE)+((SQRT((1/('Total Sites'!D44/Area!D44))/2)*1000)*'New Sites'!D44*VLOOKUP('Lookups'!$A$10, 'Lookups'!$A$9:'Lookups'!$B$24, 2, FALSE))+'New Sites'!D44*VLOOKUP('Lookups'!$A$11, 'Lookups'!$A$9:'Lookups'!$B$24, 2, FALSE),"-")</f>
        <v/>
      </c>
      <c r="E44" s="16">
        <f>IFERROR('New Sites'!E44*VLOOKUP('Lookups'!$A$9, 'Lookups'!$A$9:'Lookups'!$B$24, 2, FALSE)+((SQRT((1/('Total Sites'!E44/Area!E44))/2)*1000)*'New Sites'!E44*VLOOKUP('Lookups'!$A$10, 'Lookups'!$A$9:'Lookups'!$B$24, 2, FALSE))+'New Sites'!E44*VLOOKUP('Lookups'!$A$11, 'Lookups'!$A$9:'Lookups'!$B$24, 2, FALSE),"-")</f>
        <v/>
      </c>
      <c r="F44" s="16">
        <f>IFERROR('New Sites'!F44*VLOOKUP('Lookups'!$A$9, 'Lookups'!$A$9:'Lookups'!$B$24, 2, FALSE)+((SQRT((1/('Total Sites'!F44/Area!F44))/2)*1000)*'New Sites'!F44*VLOOKUP('Lookups'!$A$10, 'Lookups'!$A$9:'Lookups'!$B$24, 2, FALSE))+'New Sites'!F44*VLOOKUP('Lookups'!$A$11, 'Lookups'!$A$9:'Lookups'!$B$24, 2, FALSE),"-")</f>
        <v/>
      </c>
      <c r="G44" s="16">
        <f>IFERROR('New Sites'!G44*VLOOKUP('Lookups'!$A$9, 'Lookups'!$A$9:'Lookups'!$B$24, 2, FALSE)+((SQRT((1/('Total Sites'!G44/Area!G44))/2)*1000)*'New Sites'!G44*VLOOKUP('Lookups'!$A$10, 'Lookups'!$A$9:'Lookups'!$B$24, 2, FALSE))+'New Sites'!G44*VLOOKUP('Lookups'!$A$11, 'Lookups'!$A$9:'Lookups'!$B$24, 2, FALSE),"-")</f>
        <v/>
      </c>
      <c r="H44" s="16">
        <f>IFERROR('New Sites'!H44*VLOOKUP('Lookups'!$A$9, 'Lookups'!$A$9:'Lookups'!$B$24, 2, FALSE)+((SQRT((1/('Total Sites'!H44/Area!H44))/2)*1000)*'New Sites'!H44*VLOOKUP('Lookups'!$A$10, 'Lookups'!$A$9:'Lookups'!$B$24, 2, FALSE))+'New Sites'!H44*VLOOKUP('Lookups'!$A$11, 'Lookups'!$A$9:'Lookups'!$B$24, 2, FALSE),"-")</f>
        <v/>
      </c>
      <c r="I44" s="16">
        <f>IFERROR('New Sites'!I44*VLOOKUP('Lookups'!$A$9, 'Lookups'!$A$9:'Lookups'!$B$24, 2, FALSE)+((SQRT((1/('Total Sites'!I44/Area!I44))/2)*1000)*'New Sites'!I44*VLOOKUP('Lookups'!$A$10, 'Lookups'!$A$9:'Lookups'!$B$24, 2, FALSE))+'New Sites'!I44*VLOOKUP('Lookups'!$A$11, 'Lookups'!$A$9:'Lookups'!$B$24, 2, FALSE),"-")</f>
        <v/>
      </c>
      <c r="J44" s="16">
        <f>IFERROR('New Sites'!J44*VLOOKUP('Lookups'!$A$9, 'Lookups'!$A$9:'Lookups'!$B$24, 2, FALSE)+((SQRT((1/('Total Sites'!J44/Area!J44))/2)*1000)*'New Sites'!J44*VLOOKUP('Lookups'!$A$10, 'Lookups'!$A$9:'Lookups'!$B$24, 2, FALSE))+'New Sites'!J44*VLOOKUP('Lookups'!$A$11, 'Lookups'!$A$9:'Lookups'!$B$24, 2, FALSE),"-")</f>
        <v/>
      </c>
      <c r="K44" s="16">
        <f>IFERROR('New Sites'!K44*VLOOKUP('Lookups'!$A$9, 'Lookups'!$A$9:'Lookups'!$B$24, 2, FALSE)+((SQRT((1/('Total Sites'!K44/Area!K44))/2)*1000)*'New Sites'!K44*VLOOKUP('Lookups'!$A$10, 'Lookups'!$A$9:'Lookups'!$B$24, 2, FALSE))+'New Sites'!K44*VLOOKUP('Lookups'!$A$11, 'Lookups'!$A$9:'Lookups'!$B$24, 2, FALSE),"-")</f>
        <v/>
      </c>
      <c r="L44" s="16">
        <f>IFERROR('New Sites'!L44*VLOOKUP('Lookups'!$A$9, 'Lookups'!$A$9:'Lookups'!$B$24, 2, FALSE)+((SQRT((1/('Total Sites'!L44/Area!L44))/2)*1000)*'New Sites'!L44*VLOOKUP('Lookups'!$A$10, 'Lookups'!$A$9:'Lookups'!$B$24, 2, FALSE))+'New Sites'!L44*VLOOKUP('Lookups'!$A$11, 'Lookups'!$A$9:'Lookups'!$B$24, 2, FALSE),"-")</f>
        <v/>
      </c>
      <c r="M44" s="17">
        <f>IFERROR(SUMIF((C44:L44), "&lt;&gt;n/a")/1e9, "-")</f>
        <v/>
      </c>
      <c r="N44" s="25">
        <f>(M44*1e9)/Pop!M44</f>
        <v/>
      </c>
      <c r="O44" s="16">
        <f>IFERROR(INDEX(Options!$J$2:$J$1611,MATCH(A44, Options!$G$2:$G$1611,0)), )</f>
        <v/>
      </c>
      <c r="P44" s="16">
        <f>IFERROR(INDEX(Options!$I$2:$I$1611,MATCH(A44, Options!$G$2:$G$1611,0)), )</f>
        <v/>
      </c>
    </row>
    <row r="45">
      <c r="A45" s="16">
        <f>'New Sites'!A45</f>
        <v/>
      </c>
      <c r="B45" s="16">
        <f>'New Sites'!B45</f>
        <v/>
      </c>
      <c r="C45" s="16">
        <f>IFERROR('New Sites'!C45*VLOOKUP('Lookups'!$A$9, 'Lookups'!$A$9:'Lookups'!$B$24, 2, FALSE)+((SQRT((1/('Total Sites'!C45/Area!C45))/2)*1000)*'New Sites'!C45*VLOOKUP('Lookups'!$A$10, 'Lookups'!$A$9:'Lookups'!$B$24, 2, FALSE))+'New Sites'!C45*VLOOKUP('Lookups'!$A$11, 'Lookups'!$A$9:'Lookups'!$B$24, 2, FALSE),"-")</f>
        <v/>
      </c>
      <c r="D45" s="16">
        <f>IFERROR('New Sites'!D45*VLOOKUP('Lookups'!$A$9, 'Lookups'!$A$9:'Lookups'!$B$24, 2, FALSE)+((SQRT((1/('Total Sites'!D45/Area!D45))/2)*1000)*'New Sites'!D45*VLOOKUP('Lookups'!$A$10, 'Lookups'!$A$9:'Lookups'!$B$24, 2, FALSE))+'New Sites'!D45*VLOOKUP('Lookups'!$A$11, 'Lookups'!$A$9:'Lookups'!$B$24, 2, FALSE),"-")</f>
        <v/>
      </c>
      <c r="E45" s="16">
        <f>IFERROR('New Sites'!E45*VLOOKUP('Lookups'!$A$9, 'Lookups'!$A$9:'Lookups'!$B$24, 2, FALSE)+((SQRT((1/('Total Sites'!E45/Area!E45))/2)*1000)*'New Sites'!E45*VLOOKUP('Lookups'!$A$10, 'Lookups'!$A$9:'Lookups'!$B$24, 2, FALSE))+'New Sites'!E45*VLOOKUP('Lookups'!$A$11, 'Lookups'!$A$9:'Lookups'!$B$24, 2, FALSE),"-")</f>
        <v/>
      </c>
      <c r="F45" s="16">
        <f>IFERROR('New Sites'!F45*VLOOKUP('Lookups'!$A$9, 'Lookups'!$A$9:'Lookups'!$B$24, 2, FALSE)+((SQRT((1/('Total Sites'!F45/Area!F45))/2)*1000)*'New Sites'!F45*VLOOKUP('Lookups'!$A$10, 'Lookups'!$A$9:'Lookups'!$B$24, 2, FALSE))+'New Sites'!F45*VLOOKUP('Lookups'!$A$11, 'Lookups'!$A$9:'Lookups'!$B$24, 2, FALSE),"-")</f>
        <v/>
      </c>
      <c r="G45" s="16">
        <f>IFERROR('New Sites'!G45*VLOOKUP('Lookups'!$A$9, 'Lookups'!$A$9:'Lookups'!$B$24, 2, FALSE)+((SQRT((1/('Total Sites'!G45/Area!G45))/2)*1000)*'New Sites'!G45*VLOOKUP('Lookups'!$A$10, 'Lookups'!$A$9:'Lookups'!$B$24, 2, FALSE))+'New Sites'!G45*VLOOKUP('Lookups'!$A$11, 'Lookups'!$A$9:'Lookups'!$B$24, 2, FALSE),"-")</f>
        <v/>
      </c>
      <c r="H45" s="16">
        <f>IFERROR('New Sites'!H45*VLOOKUP('Lookups'!$A$9, 'Lookups'!$A$9:'Lookups'!$B$24, 2, FALSE)+((SQRT((1/('Total Sites'!H45/Area!H45))/2)*1000)*'New Sites'!H45*VLOOKUP('Lookups'!$A$10, 'Lookups'!$A$9:'Lookups'!$B$24, 2, FALSE))+'New Sites'!H45*VLOOKUP('Lookups'!$A$11, 'Lookups'!$A$9:'Lookups'!$B$24, 2, FALSE),"-")</f>
        <v/>
      </c>
      <c r="I45" s="16">
        <f>IFERROR('New Sites'!I45*VLOOKUP('Lookups'!$A$9, 'Lookups'!$A$9:'Lookups'!$B$24, 2, FALSE)+((SQRT((1/('Total Sites'!I45/Area!I45))/2)*1000)*'New Sites'!I45*VLOOKUP('Lookups'!$A$10, 'Lookups'!$A$9:'Lookups'!$B$24, 2, FALSE))+'New Sites'!I45*VLOOKUP('Lookups'!$A$11, 'Lookups'!$A$9:'Lookups'!$B$24, 2, FALSE),"-")</f>
        <v/>
      </c>
      <c r="J45" s="16">
        <f>IFERROR('New Sites'!J45*VLOOKUP('Lookups'!$A$9, 'Lookups'!$A$9:'Lookups'!$B$24, 2, FALSE)+((SQRT((1/('Total Sites'!J45/Area!J45))/2)*1000)*'New Sites'!J45*VLOOKUP('Lookups'!$A$10, 'Lookups'!$A$9:'Lookups'!$B$24, 2, FALSE))+'New Sites'!J45*VLOOKUP('Lookups'!$A$11, 'Lookups'!$A$9:'Lookups'!$B$24, 2, FALSE),"-")</f>
        <v/>
      </c>
      <c r="K45" s="16">
        <f>IFERROR('New Sites'!K45*VLOOKUP('Lookups'!$A$9, 'Lookups'!$A$9:'Lookups'!$B$24, 2, FALSE)+((SQRT((1/('Total Sites'!K45/Area!K45))/2)*1000)*'New Sites'!K45*VLOOKUP('Lookups'!$A$10, 'Lookups'!$A$9:'Lookups'!$B$24, 2, FALSE))+'New Sites'!K45*VLOOKUP('Lookups'!$A$11, 'Lookups'!$A$9:'Lookups'!$B$24, 2, FALSE),"-")</f>
        <v/>
      </c>
      <c r="L45" s="16">
        <f>IFERROR('New Sites'!L45*VLOOKUP('Lookups'!$A$9, 'Lookups'!$A$9:'Lookups'!$B$24, 2, FALSE)+((SQRT((1/('Total Sites'!L45/Area!L45))/2)*1000)*'New Sites'!L45*VLOOKUP('Lookups'!$A$10, 'Lookups'!$A$9:'Lookups'!$B$24, 2, FALSE))+'New Sites'!L45*VLOOKUP('Lookups'!$A$11, 'Lookups'!$A$9:'Lookups'!$B$24, 2, FALSE),"-")</f>
        <v/>
      </c>
      <c r="M45" s="17">
        <f>IFERROR(SUMIF((C45:L45), "&lt;&gt;n/a")/1e9, "-")</f>
        <v/>
      </c>
      <c r="N45" s="25">
        <f>(M45*1e9)/Pop!M45</f>
        <v/>
      </c>
      <c r="O45" s="16">
        <f>IFERROR(INDEX(Options!$J$2:$J$1611,MATCH(A45, Options!$G$2:$G$1611,0)), )</f>
        <v/>
      </c>
      <c r="P45" s="16">
        <f>IFERROR(INDEX(Options!$I$2:$I$1611,MATCH(A45, Options!$G$2:$G$1611,0)), )</f>
        <v/>
      </c>
    </row>
    <row r="46">
      <c r="A46" s="16">
        <f>'New Sites'!A46</f>
        <v/>
      </c>
      <c r="B46" s="16">
        <f>'New Sites'!B46</f>
        <v/>
      </c>
      <c r="C46" s="16">
        <f>IFERROR('New Sites'!C46*VLOOKUP('Lookups'!$A$9, 'Lookups'!$A$9:'Lookups'!$B$24, 2, FALSE)+((SQRT((1/('Total Sites'!C46/Area!C46))/2)*1000)*'New Sites'!C46*VLOOKUP('Lookups'!$A$10, 'Lookups'!$A$9:'Lookups'!$B$24, 2, FALSE))+'New Sites'!C46*VLOOKUP('Lookups'!$A$11, 'Lookups'!$A$9:'Lookups'!$B$24, 2, FALSE),"-")</f>
        <v/>
      </c>
      <c r="D46" s="16">
        <f>IFERROR('New Sites'!D46*VLOOKUP('Lookups'!$A$9, 'Lookups'!$A$9:'Lookups'!$B$24, 2, FALSE)+((SQRT((1/('Total Sites'!D46/Area!D46))/2)*1000)*'New Sites'!D46*VLOOKUP('Lookups'!$A$10, 'Lookups'!$A$9:'Lookups'!$B$24, 2, FALSE))+'New Sites'!D46*VLOOKUP('Lookups'!$A$11, 'Lookups'!$A$9:'Lookups'!$B$24, 2, FALSE),"-")</f>
        <v/>
      </c>
      <c r="E46" s="16">
        <f>IFERROR('New Sites'!E46*VLOOKUP('Lookups'!$A$9, 'Lookups'!$A$9:'Lookups'!$B$24, 2, FALSE)+((SQRT((1/('Total Sites'!E46/Area!E46))/2)*1000)*'New Sites'!E46*VLOOKUP('Lookups'!$A$10, 'Lookups'!$A$9:'Lookups'!$B$24, 2, FALSE))+'New Sites'!E46*VLOOKUP('Lookups'!$A$11, 'Lookups'!$A$9:'Lookups'!$B$24, 2, FALSE),"-")</f>
        <v/>
      </c>
      <c r="F46" s="16">
        <f>IFERROR('New Sites'!F46*VLOOKUP('Lookups'!$A$9, 'Lookups'!$A$9:'Lookups'!$B$24, 2, FALSE)+((SQRT((1/('Total Sites'!F46/Area!F46))/2)*1000)*'New Sites'!F46*VLOOKUP('Lookups'!$A$10, 'Lookups'!$A$9:'Lookups'!$B$24, 2, FALSE))+'New Sites'!F46*VLOOKUP('Lookups'!$A$11, 'Lookups'!$A$9:'Lookups'!$B$24, 2, FALSE),"-")</f>
        <v/>
      </c>
      <c r="G46" s="16">
        <f>IFERROR('New Sites'!G46*VLOOKUP('Lookups'!$A$9, 'Lookups'!$A$9:'Lookups'!$B$24, 2, FALSE)+((SQRT((1/('Total Sites'!G46/Area!G46))/2)*1000)*'New Sites'!G46*VLOOKUP('Lookups'!$A$10, 'Lookups'!$A$9:'Lookups'!$B$24, 2, FALSE))+'New Sites'!G46*VLOOKUP('Lookups'!$A$11, 'Lookups'!$A$9:'Lookups'!$B$24, 2, FALSE),"-")</f>
        <v/>
      </c>
      <c r="H46" s="16">
        <f>IFERROR('New Sites'!H46*VLOOKUP('Lookups'!$A$9, 'Lookups'!$A$9:'Lookups'!$B$24, 2, FALSE)+((SQRT((1/('Total Sites'!H46/Area!H46))/2)*1000)*'New Sites'!H46*VLOOKUP('Lookups'!$A$10, 'Lookups'!$A$9:'Lookups'!$B$24, 2, FALSE))+'New Sites'!H46*VLOOKUP('Lookups'!$A$11, 'Lookups'!$A$9:'Lookups'!$B$24, 2, FALSE),"-")</f>
        <v/>
      </c>
      <c r="I46" s="16">
        <f>IFERROR('New Sites'!I46*VLOOKUP('Lookups'!$A$9, 'Lookups'!$A$9:'Lookups'!$B$24, 2, FALSE)+((SQRT((1/('Total Sites'!I46/Area!I46))/2)*1000)*'New Sites'!I46*VLOOKUP('Lookups'!$A$10, 'Lookups'!$A$9:'Lookups'!$B$24, 2, FALSE))+'New Sites'!I46*VLOOKUP('Lookups'!$A$11, 'Lookups'!$A$9:'Lookups'!$B$24, 2, FALSE),"-")</f>
        <v/>
      </c>
      <c r="J46" s="16">
        <f>IFERROR('New Sites'!J46*VLOOKUP('Lookups'!$A$9, 'Lookups'!$A$9:'Lookups'!$B$24, 2, FALSE)+((SQRT((1/('Total Sites'!J46/Area!J46))/2)*1000)*'New Sites'!J46*VLOOKUP('Lookups'!$A$10, 'Lookups'!$A$9:'Lookups'!$B$24, 2, FALSE))+'New Sites'!J46*VLOOKUP('Lookups'!$A$11, 'Lookups'!$A$9:'Lookups'!$B$24, 2, FALSE),"-")</f>
        <v/>
      </c>
      <c r="K46" s="16">
        <f>IFERROR('New Sites'!K46*VLOOKUP('Lookups'!$A$9, 'Lookups'!$A$9:'Lookups'!$B$24, 2, FALSE)+((SQRT((1/('Total Sites'!K46/Area!K46))/2)*1000)*'New Sites'!K46*VLOOKUP('Lookups'!$A$10, 'Lookups'!$A$9:'Lookups'!$B$24, 2, FALSE))+'New Sites'!K46*VLOOKUP('Lookups'!$A$11, 'Lookups'!$A$9:'Lookups'!$B$24, 2, FALSE),"-")</f>
        <v/>
      </c>
      <c r="L46" s="16">
        <f>IFERROR('New Sites'!L46*VLOOKUP('Lookups'!$A$9, 'Lookups'!$A$9:'Lookups'!$B$24, 2, FALSE)+((SQRT((1/('Total Sites'!L46/Area!L46))/2)*1000)*'New Sites'!L46*VLOOKUP('Lookups'!$A$10, 'Lookups'!$A$9:'Lookups'!$B$24, 2, FALSE))+'New Sites'!L46*VLOOKUP('Lookups'!$A$11, 'Lookups'!$A$9:'Lookups'!$B$24, 2, FALSE),"-")</f>
        <v/>
      </c>
      <c r="M46" s="17">
        <f>IFERROR(SUMIF((C46:L46), "&lt;&gt;n/a")/1e9, "-")</f>
        <v/>
      </c>
      <c r="N46" s="25">
        <f>(M46*1e9)/Pop!M46</f>
        <v/>
      </c>
      <c r="O46" s="16">
        <f>IFERROR(INDEX(Options!$J$2:$J$1611,MATCH(A46, Options!$G$2:$G$1611,0)), )</f>
        <v/>
      </c>
      <c r="P46" s="16">
        <f>IFERROR(INDEX(Options!$I$2:$I$1611,MATCH(A46, Options!$G$2:$G$1611,0)), )</f>
        <v/>
      </c>
    </row>
    <row r="47">
      <c r="A47" s="16">
        <f>'New Sites'!A47</f>
        <v/>
      </c>
      <c r="B47" s="16">
        <f>'New Sites'!B47</f>
        <v/>
      </c>
      <c r="C47" s="16">
        <f>IFERROR('New Sites'!C47*VLOOKUP('Lookups'!$A$9, 'Lookups'!$A$9:'Lookups'!$B$24, 2, FALSE)+((SQRT((1/('Total Sites'!C47/Area!C47))/2)*1000)*'New Sites'!C47*VLOOKUP('Lookups'!$A$10, 'Lookups'!$A$9:'Lookups'!$B$24, 2, FALSE))+'New Sites'!C47*VLOOKUP('Lookups'!$A$11, 'Lookups'!$A$9:'Lookups'!$B$24, 2, FALSE),"-")</f>
        <v/>
      </c>
      <c r="D47" s="16">
        <f>IFERROR('New Sites'!D47*VLOOKUP('Lookups'!$A$9, 'Lookups'!$A$9:'Lookups'!$B$24, 2, FALSE)+((SQRT((1/('Total Sites'!D47/Area!D47))/2)*1000)*'New Sites'!D47*VLOOKUP('Lookups'!$A$10, 'Lookups'!$A$9:'Lookups'!$B$24, 2, FALSE))+'New Sites'!D47*VLOOKUP('Lookups'!$A$11, 'Lookups'!$A$9:'Lookups'!$B$24, 2, FALSE),"-")</f>
        <v/>
      </c>
      <c r="E47" s="16">
        <f>IFERROR('New Sites'!E47*VLOOKUP('Lookups'!$A$9, 'Lookups'!$A$9:'Lookups'!$B$24, 2, FALSE)+((SQRT((1/('Total Sites'!E47/Area!E47))/2)*1000)*'New Sites'!E47*VLOOKUP('Lookups'!$A$10, 'Lookups'!$A$9:'Lookups'!$B$24, 2, FALSE))+'New Sites'!E47*VLOOKUP('Lookups'!$A$11, 'Lookups'!$A$9:'Lookups'!$B$24, 2, FALSE),"-")</f>
        <v/>
      </c>
      <c r="F47" s="16">
        <f>IFERROR('New Sites'!F47*VLOOKUP('Lookups'!$A$9, 'Lookups'!$A$9:'Lookups'!$B$24, 2, FALSE)+((SQRT((1/('Total Sites'!F47/Area!F47))/2)*1000)*'New Sites'!F47*VLOOKUP('Lookups'!$A$10, 'Lookups'!$A$9:'Lookups'!$B$24, 2, FALSE))+'New Sites'!F47*VLOOKUP('Lookups'!$A$11, 'Lookups'!$A$9:'Lookups'!$B$24, 2, FALSE),"-")</f>
        <v/>
      </c>
      <c r="G47" s="16">
        <f>IFERROR('New Sites'!G47*VLOOKUP('Lookups'!$A$9, 'Lookups'!$A$9:'Lookups'!$B$24, 2, FALSE)+((SQRT((1/('Total Sites'!G47/Area!G47))/2)*1000)*'New Sites'!G47*VLOOKUP('Lookups'!$A$10, 'Lookups'!$A$9:'Lookups'!$B$24, 2, FALSE))+'New Sites'!G47*VLOOKUP('Lookups'!$A$11, 'Lookups'!$A$9:'Lookups'!$B$24, 2, FALSE),"-")</f>
        <v/>
      </c>
      <c r="H47" s="16">
        <f>IFERROR('New Sites'!H47*VLOOKUP('Lookups'!$A$9, 'Lookups'!$A$9:'Lookups'!$B$24, 2, FALSE)+((SQRT((1/('Total Sites'!H47/Area!H47))/2)*1000)*'New Sites'!H47*VLOOKUP('Lookups'!$A$10, 'Lookups'!$A$9:'Lookups'!$B$24, 2, FALSE))+'New Sites'!H47*VLOOKUP('Lookups'!$A$11, 'Lookups'!$A$9:'Lookups'!$B$24, 2, FALSE),"-")</f>
        <v/>
      </c>
      <c r="I47" s="16">
        <f>IFERROR('New Sites'!I47*VLOOKUP('Lookups'!$A$9, 'Lookups'!$A$9:'Lookups'!$B$24, 2, FALSE)+((SQRT((1/('Total Sites'!I47/Area!I47))/2)*1000)*'New Sites'!I47*VLOOKUP('Lookups'!$A$10, 'Lookups'!$A$9:'Lookups'!$B$24, 2, FALSE))+'New Sites'!I47*VLOOKUP('Lookups'!$A$11, 'Lookups'!$A$9:'Lookups'!$B$24, 2, FALSE),"-")</f>
        <v/>
      </c>
      <c r="J47" s="16">
        <f>IFERROR('New Sites'!J47*VLOOKUP('Lookups'!$A$9, 'Lookups'!$A$9:'Lookups'!$B$24, 2, FALSE)+((SQRT((1/('Total Sites'!J47/Area!J47))/2)*1000)*'New Sites'!J47*VLOOKUP('Lookups'!$A$10, 'Lookups'!$A$9:'Lookups'!$B$24, 2, FALSE))+'New Sites'!J47*VLOOKUP('Lookups'!$A$11, 'Lookups'!$A$9:'Lookups'!$B$24, 2, FALSE),"-")</f>
        <v/>
      </c>
      <c r="K47" s="16">
        <f>IFERROR('New Sites'!K47*VLOOKUP('Lookups'!$A$9, 'Lookups'!$A$9:'Lookups'!$B$24, 2, FALSE)+((SQRT((1/('Total Sites'!K47/Area!K47))/2)*1000)*'New Sites'!K47*VLOOKUP('Lookups'!$A$10, 'Lookups'!$A$9:'Lookups'!$B$24, 2, FALSE))+'New Sites'!K47*VLOOKUP('Lookups'!$A$11, 'Lookups'!$A$9:'Lookups'!$B$24, 2, FALSE),"-")</f>
        <v/>
      </c>
      <c r="L47" s="16">
        <f>IFERROR('New Sites'!L47*VLOOKUP('Lookups'!$A$9, 'Lookups'!$A$9:'Lookups'!$B$24, 2, FALSE)+((SQRT((1/('Total Sites'!L47/Area!L47))/2)*1000)*'New Sites'!L47*VLOOKUP('Lookups'!$A$10, 'Lookups'!$A$9:'Lookups'!$B$24, 2, FALSE))+'New Sites'!L47*VLOOKUP('Lookups'!$A$11, 'Lookups'!$A$9:'Lookups'!$B$24, 2, FALSE),"-")</f>
        <v/>
      </c>
      <c r="M47" s="17">
        <f>IFERROR(SUMIF((C47:L47), "&lt;&gt;n/a")/1e9, "-")</f>
        <v/>
      </c>
      <c r="N47" s="25">
        <f>(M47*1e9)/Pop!M47</f>
        <v/>
      </c>
      <c r="O47" s="16">
        <f>IFERROR(INDEX(Options!$J$2:$J$1611,MATCH(A47, Options!$G$2:$G$1611,0)), )</f>
        <v/>
      </c>
      <c r="P47" s="16">
        <f>IFERROR(INDEX(Options!$I$2:$I$1611,MATCH(A47, Options!$G$2:$G$1611,0)), )</f>
        <v/>
      </c>
    </row>
    <row r="48">
      <c r="A48" s="16">
        <f>'New Sites'!A48</f>
        <v/>
      </c>
      <c r="B48" s="16">
        <f>'New Sites'!B48</f>
        <v/>
      </c>
      <c r="C48" s="16">
        <f>IFERROR('New Sites'!C48*VLOOKUP('Lookups'!$A$9, 'Lookups'!$A$9:'Lookups'!$B$24, 2, FALSE)+((SQRT((1/('Total Sites'!C48/Area!C48))/2)*1000)*'New Sites'!C48*VLOOKUP('Lookups'!$A$10, 'Lookups'!$A$9:'Lookups'!$B$24, 2, FALSE))+'New Sites'!C48*VLOOKUP('Lookups'!$A$11, 'Lookups'!$A$9:'Lookups'!$B$24, 2, FALSE),"-")</f>
        <v/>
      </c>
      <c r="D48" s="16">
        <f>IFERROR('New Sites'!D48*VLOOKUP('Lookups'!$A$9, 'Lookups'!$A$9:'Lookups'!$B$24, 2, FALSE)+((SQRT((1/('Total Sites'!D48/Area!D48))/2)*1000)*'New Sites'!D48*VLOOKUP('Lookups'!$A$10, 'Lookups'!$A$9:'Lookups'!$B$24, 2, FALSE))+'New Sites'!D48*VLOOKUP('Lookups'!$A$11, 'Lookups'!$A$9:'Lookups'!$B$24, 2, FALSE),"-")</f>
        <v/>
      </c>
      <c r="E48" s="16">
        <f>IFERROR('New Sites'!E48*VLOOKUP('Lookups'!$A$9, 'Lookups'!$A$9:'Lookups'!$B$24, 2, FALSE)+((SQRT((1/('Total Sites'!E48/Area!E48))/2)*1000)*'New Sites'!E48*VLOOKUP('Lookups'!$A$10, 'Lookups'!$A$9:'Lookups'!$B$24, 2, FALSE))+'New Sites'!E48*VLOOKUP('Lookups'!$A$11, 'Lookups'!$A$9:'Lookups'!$B$24, 2, FALSE),"-")</f>
        <v/>
      </c>
      <c r="F48" s="16">
        <f>IFERROR('New Sites'!F48*VLOOKUP('Lookups'!$A$9, 'Lookups'!$A$9:'Lookups'!$B$24, 2, FALSE)+((SQRT((1/('Total Sites'!F48/Area!F48))/2)*1000)*'New Sites'!F48*VLOOKUP('Lookups'!$A$10, 'Lookups'!$A$9:'Lookups'!$B$24, 2, FALSE))+'New Sites'!F48*VLOOKUP('Lookups'!$A$11, 'Lookups'!$A$9:'Lookups'!$B$24, 2, FALSE),"-")</f>
        <v/>
      </c>
      <c r="G48" s="16">
        <f>IFERROR('New Sites'!G48*VLOOKUP('Lookups'!$A$9, 'Lookups'!$A$9:'Lookups'!$B$24, 2, FALSE)+((SQRT((1/('Total Sites'!G48/Area!G48))/2)*1000)*'New Sites'!G48*VLOOKUP('Lookups'!$A$10, 'Lookups'!$A$9:'Lookups'!$B$24, 2, FALSE))+'New Sites'!G48*VLOOKUP('Lookups'!$A$11, 'Lookups'!$A$9:'Lookups'!$B$24, 2, FALSE),"-")</f>
        <v/>
      </c>
      <c r="H48" s="16">
        <f>IFERROR('New Sites'!H48*VLOOKUP('Lookups'!$A$9, 'Lookups'!$A$9:'Lookups'!$B$24, 2, FALSE)+((SQRT((1/('Total Sites'!H48/Area!H48))/2)*1000)*'New Sites'!H48*VLOOKUP('Lookups'!$A$10, 'Lookups'!$A$9:'Lookups'!$B$24, 2, FALSE))+'New Sites'!H48*VLOOKUP('Lookups'!$A$11, 'Lookups'!$A$9:'Lookups'!$B$24, 2, FALSE),"-")</f>
        <v/>
      </c>
      <c r="I48" s="16">
        <f>IFERROR('New Sites'!I48*VLOOKUP('Lookups'!$A$9, 'Lookups'!$A$9:'Lookups'!$B$24, 2, FALSE)+((SQRT((1/('Total Sites'!I48/Area!I48))/2)*1000)*'New Sites'!I48*VLOOKUP('Lookups'!$A$10, 'Lookups'!$A$9:'Lookups'!$B$24, 2, FALSE))+'New Sites'!I48*VLOOKUP('Lookups'!$A$11, 'Lookups'!$A$9:'Lookups'!$B$24, 2, FALSE),"-")</f>
        <v/>
      </c>
      <c r="J48" s="16">
        <f>IFERROR('New Sites'!J48*VLOOKUP('Lookups'!$A$9, 'Lookups'!$A$9:'Lookups'!$B$24, 2, FALSE)+((SQRT((1/('Total Sites'!J48/Area!J48))/2)*1000)*'New Sites'!J48*VLOOKUP('Lookups'!$A$10, 'Lookups'!$A$9:'Lookups'!$B$24, 2, FALSE))+'New Sites'!J48*VLOOKUP('Lookups'!$A$11, 'Lookups'!$A$9:'Lookups'!$B$24, 2, FALSE),"-")</f>
        <v/>
      </c>
      <c r="K48" s="16">
        <f>IFERROR('New Sites'!K48*VLOOKUP('Lookups'!$A$9, 'Lookups'!$A$9:'Lookups'!$B$24, 2, FALSE)+((SQRT((1/('Total Sites'!K48/Area!K48))/2)*1000)*'New Sites'!K48*VLOOKUP('Lookups'!$A$10, 'Lookups'!$A$9:'Lookups'!$B$24, 2, FALSE))+'New Sites'!K48*VLOOKUP('Lookups'!$A$11, 'Lookups'!$A$9:'Lookups'!$B$24, 2, FALSE),"-")</f>
        <v/>
      </c>
      <c r="L48" s="16">
        <f>IFERROR('New Sites'!L48*VLOOKUP('Lookups'!$A$9, 'Lookups'!$A$9:'Lookups'!$B$24, 2, FALSE)+((SQRT((1/('Total Sites'!L48/Area!L48))/2)*1000)*'New Sites'!L48*VLOOKUP('Lookups'!$A$10, 'Lookups'!$A$9:'Lookups'!$B$24, 2, FALSE))+'New Sites'!L48*VLOOKUP('Lookups'!$A$11, 'Lookups'!$A$9:'Lookups'!$B$24, 2, FALSE),"-")</f>
        <v/>
      </c>
      <c r="M48" s="17">
        <f>IFERROR(SUMIF((C48:L48), "&lt;&gt;n/a")/1e9, "-")</f>
        <v/>
      </c>
      <c r="N48" s="25">
        <f>(M48*1e9)/Pop!M48</f>
        <v/>
      </c>
      <c r="O48" s="16">
        <f>IFERROR(INDEX(Options!$J$2:$J$1611,MATCH(A48, Options!$G$2:$G$1611,0)), )</f>
        <v/>
      </c>
      <c r="P48" s="16">
        <f>IFERROR(INDEX(Options!$I$2:$I$1611,MATCH(A48, Options!$G$2:$G$1611,0)), )</f>
        <v/>
      </c>
    </row>
    <row r="49">
      <c r="A49" s="16">
        <f>'New Sites'!A49</f>
        <v/>
      </c>
      <c r="B49" s="16">
        <f>'New Sites'!B49</f>
        <v/>
      </c>
      <c r="C49" s="16">
        <f>IFERROR('New Sites'!C49*VLOOKUP('Lookups'!$A$9, 'Lookups'!$A$9:'Lookups'!$B$24, 2, FALSE)+((SQRT((1/('Total Sites'!C49/Area!C49))/2)*1000)*'New Sites'!C49*VLOOKUP('Lookups'!$A$10, 'Lookups'!$A$9:'Lookups'!$B$24, 2, FALSE))+'New Sites'!C49*VLOOKUP('Lookups'!$A$11, 'Lookups'!$A$9:'Lookups'!$B$24, 2, FALSE),"-")</f>
        <v/>
      </c>
      <c r="D49" s="16">
        <f>IFERROR('New Sites'!D49*VLOOKUP('Lookups'!$A$9, 'Lookups'!$A$9:'Lookups'!$B$24, 2, FALSE)+((SQRT((1/('Total Sites'!D49/Area!D49))/2)*1000)*'New Sites'!D49*VLOOKUP('Lookups'!$A$10, 'Lookups'!$A$9:'Lookups'!$B$24, 2, FALSE))+'New Sites'!D49*VLOOKUP('Lookups'!$A$11, 'Lookups'!$A$9:'Lookups'!$B$24, 2, FALSE),"-")</f>
        <v/>
      </c>
      <c r="E49" s="16">
        <f>IFERROR('New Sites'!E49*VLOOKUP('Lookups'!$A$9, 'Lookups'!$A$9:'Lookups'!$B$24, 2, FALSE)+((SQRT((1/('Total Sites'!E49/Area!E49))/2)*1000)*'New Sites'!E49*VLOOKUP('Lookups'!$A$10, 'Lookups'!$A$9:'Lookups'!$B$24, 2, FALSE))+'New Sites'!E49*VLOOKUP('Lookups'!$A$11, 'Lookups'!$A$9:'Lookups'!$B$24, 2, FALSE),"-")</f>
        <v/>
      </c>
      <c r="F49" s="16">
        <f>IFERROR('New Sites'!F49*VLOOKUP('Lookups'!$A$9, 'Lookups'!$A$9:'Lookups'!$B$24, 2, FALSE)+((SQRT((1/('Total Sites'!F49/Area!F49))/2)*1000)*'New Sites'!F49*VLOOKUP('Lookups'!$A$10, 'Lookups'!$A$9:'Lookups'!$B$24, 2, FALSE))+'New Sites'!F49*VLOOKUP('Lookups'!$A$11, 'Lookups'!$A$9:'Lookups'!$B$24, 2, FALSE),"-")</f>
        <v/>
      </c>
      <c r="G49" s="16">
        <f>IFERROR('New Sites'!G49*VLOOKUP('Lookups'!$A$9, 'Lookups'!$A$9:'Lookups'!$B$24, 2, FALSE)+((SQRT((1/('Total Sites'!G49/Area!G49))/2)*1000)*'New Sites'!G49*VLOOKUP('Lookups'!$A$10, 'Lookups'!$A$9:'Lookups'!$B$24, 2, FALSE))+'New Sites'!G49*VLOOKUP('Lookups'!$A$11, 'Lookups'!$A$9:'Lookups'!$B$24, 2, FALSE),"-")</f>
        <v/>
      </c>
      <c r="H49" s="16">
        <f>IFERROR('New Sites'!H49*VLOOKUP('Lookups'!$A$9, 'Lookups'!$A$9:'Lookups'!$B$24, 2, FALSE)+((SQRT((1/('Total Sites'!H49/Area!H49))/2)*1000)*'New Sites'!H49*VLOOKUP('Lookups'!$A$10, 'Lookups'!$A$9:'Lookups'!$B$24, 2, FALSE))+'New Sites'!H49*VLOOKUP('Lookups'!$A$11, 'Lookups'!$A$9:'Lookups'!$B$24, 2, FALSE),"-")</f>
        <v/>
      </c>
      <c r="I49" s="16">
        <f>IFERROR('New Sites'!I49*VLOOKUP('Lookups'!$A$9, 'Lookups'!$A$9:'Lookups'!$B$24, 2, FALSE)+((SQRT((1/('Total Sites'!I49/Area!I49))/2)*1000)*'New Sites'!I49*VLOOKUP('Lookups'!$A$10, 'Lookups'!$A$9:'Lookups'!$B$24, 2, FALSE))+'New Sites'!I49*VLOOKUP('Lookups'!$A$11, 'Lookups'!$A$9:'Lookups'!$B$24, 2, FALSE),"-")</f>
        <v/>
      </c>
      <c r="J49" s="16">
        <f>IFERROR('New Sites'!J49*VLOOKUP('Lookups'!$A$9, 'Lookups'!$A$9:'Lookups'!$B$24, 2, FALSE)+((SQRT((1/('Total Sites'!J49/Area!J49))/2)*1000)*'New Sites'!J49*VLOOKUP('Lookups'!$A$10, 'Lookups'!$A$9:'Lookups'!$B$24, 2, FALSE))+'New Sites'!J49*VLOOKUP('Lookups'!$A$11, 'Lookups'!$A$9:'Lookups'!$B$24, 2, FALSE),"-")</f>
        <v/>
      </c>
      <c r="K49" s="16">
        <f>IFERROR('New Sites'!K49*VLOOKUP('Lookups'!$A$9, 'Lookups'!$A$9:'Lookups'!$B$24, 2, FALSE)+((SQRT((1/('Total Sites'!K49/Area!K49))/2)*1000)*'New Sites'!K49*VLOOKUP('Lookups'!$A$10, 'Lookups'!$A$9:'Lookups'!$B$24, 2, FALSE))+'New Sites'!K49*VLOOKUP('Lookups'!$A$11, 'Lookups'!$A$9:'Lookups'!$B$24, 2, FALSE),"-")</f>
        <v/>
      </c>
      <c r="L49" s="16">
        <f>IFERROR('New Sites'!L49*VLOOKUP('Lookups'!$A$9, 'Lookups'!$A$9:'Lookups'!$B$24, 2, FALSE)+((SQRT((1/('Total Sites'!L49/Area!L49))/2)*1000)*'New Sites'!L49*VLOOKUP('Lookups'!$A$10, 'Lookups'!$A$9:'Lookups'!$B$24, 2, FALSE))+'New Sites'!L49*VLOOKUP('Lookups'!$A$11, 'Lookups'!$A$9:'Lookups'!$B$24, 2, FALSE),"-")</f>
        <v/>
      </c>
      <c r="M49" s="17">
        <f>IFERROR(SUMIF((C49:L49), "&lt;&gt;n/a")/1e9, "-")</f>
        <v/>
      </c>
      <c r="N49" s="25">
        <f>(M49*1e9)/Pop!M49</f>
        <v/>
      </c>
      <c r="O49" s="16">
        <f>IFERROR(INDEX(Options!$J$2:$J$1611,MATCH(A49, Options!$G$2:$G$1611,0)), )</f>
        <v/>
      </c>
      <c r="P49" s="16">
        <f>IFERROR(INDEX(Options!$I$2:$I$1611,MATCH(A49, Options!$G$2:$G$1611,0)), )</f>
        <v/>
      </c>
    </row>
    <row r="50">
      <c r="A50" s="16">
        <f>'New Sites'!A50</f>
        <v/>
      </c>
      <c r="B50" s="16">
        <f>'New Sites'!B50</f>
        <v/>
      </c>
      <c r="C50" s="16">
        <f>IFERROR('New Sites'!C50*VLOOKUP('Lookups'!$A$9, 'Lookups'!$A$9:'Lookups'!$B$24, 2, FALSE)+((SQRT((1/('Total Sites'!C50/Area!C50))/2)*1000)*'New Sites'!C50*VLOOKUP('Lookups'!$A$10, 'Lookups'!$A$9:'Lookups'!$B$24, 2, FALSE))+'New Sites'!C50*VLOOKUP('Lookups'!$A$11, 'Lookups'!$A$9:'Lookups'!$B$24, 2, FALSE),"-")</f>
        <v/>
      </c>
      <c r="D50" s="16">
        <f>IFERROR('New Sites'!D50*VLOOKUP('Lookups'!$A$9, 'Lookups'!$A$9:'Lookups'!$B$24, 2, FALSE)+((SQRT((1/('Total Sites'!D50/Area!D50))/2)*1000)*'New Sites'!D50*VLOOKUP('Lookups'!$A$10, 'Lookups'!$A$9:'Lookups'!$B$24, 2, FALSE))+'New Sites'!D50*VLOOKUP('Lookups'!$A$11, 'Lookups'!$A$9:'Lookups'!$B$24, 2, FALSE),"-")</f>
        <v/>
      </c>
      <c r="E50" s="16">
        <f>IFERROR('New Sites'!E50*VLOOKUP('Lookups'!$A$9, 'Lookups'!$A$9:'Lookups'!$B$24, 2, FALSE)+((SQRT((1/('Total Sites'!E50/Area!E50))/2)*1000)*'New Sites'!E50*VLOOKUP('Lookups'!$A$10, 'Lookups'!$A$9:'Lookups'!$B$24, 2, FALSE))+'New Sites'!E50*VLOOKUP('Lookups'!$A$11, 'Lookups'!$A$9:'Lookups'!$B$24, 2, FALSE),"-")</f>
        <v/>
      </c>
      <c r="F50" s="16">
        <f>IFERROR('New Sites'!F50*VLOOKUP('Lookups'!$A$9, 'Lookups'!$A$9:'Lookups'!$B$24, 2, FALSE)+((SQRT((1/('Total Sites'!F50/Area!F50))/2)*1000)*'New Sites'!F50*VLOOKUP('Lookups'!$A$10, 'Lookups'!$A$9:'Lookups'!$B$24, 2, FALSE))+'New Sites'!F50*VLOOKUP('Lookups'!$A$11, 'Lookups'!$A$9:'Lookups'!$B$24, 2, FALSE),"-")</f>
        <v/>
      </c>
      <c r="G50" s="16">
        <f>IFERROR('New Sites'!G50*VLOOKUP('Lookups'!$A$9, 'Lookups'!$A$9:'Lookups'!$B$24, 2, FALSE)+((SQRT((1/('Total Sites'!G50/Area!G50))/2)*1000)*'New Sites'!G50*VLOOKUP('Lookups'!$A$10, 'Lookups'!$A$9:'Lookups'!$B$24, 2, FALSE))+'New Sites'!G50*VLOOKUP('Lookups'!$A$11, 'Lookups'!$A$9:'Lookups'!$B$24, 2, FALSE),"-")</f>
        <v/>
      </c>
      <c r="H50" s="16">
        <f>IFERROR('New Sites'!H50*VLOOKUP('Lookups'!$A$9, 'Lookups'!$A$9:'Lookups'!$B$24, 2, FALSE)+((SQRT((1/('Total Sites'!H50/Area!H50))/2)*1000)*'New Sites'!H50*VLOOKUP('Lookups'!$A$10, 'Lookups'!$A$9:'Lookups'!$B$24, 2, FALSE))+'New Sites'!H50*VLOOKUP('Lookups'!$A$11, 'Lookups'!$A$9:'Lookups'!$B$24, 2, FALSE),"-")</f>
        <v/>
      </c>
      <c r="I50" s="16">
        <f>IFERROR('New Sites'!I50*VLOOKUP('Lookups'!$A$9, 'Lookups'!$A$9:'Lookups'!$B$24, 2, FALSE)+((SQRT((1/('Total Sites'!I50/Area!I50))/2)*1000)*'New Sites'!I50*VLOOKUP('Lookups'!$A$10, 'Lookups'!$A$9:'Lookups'!$B$24, 2, FALSE))+'New Sites'!I50*VLOOKUP('Lookups'!$A$11, 'Lookups'!$A$9:'Lookups'!$B$24, 2, FALSE),"-")</f>
        <v/>
      </c>
      <c r="J50" s="16">
        <f>IFERROR('New Sites'!J50*VLOOKUP('Lookups'!$A$9, 'Lookups'!$A$9:'Lookups'!$B$24, 2, FALSE)+((SQRT((1/('Total Sites'!J50/Area!J50))/2)*1000)*'New Sites'!J50*VLOOKUP('Lookups'!$A$10, 'Lookups'!$A$9:'Lookups'!$B$24, 2, FALSE))+'New Sites'!J50*VLOOKUP('Lookups'!$A$11, 'Lookups'!$A$9:'Lookups'!$B$24, 2, FALSE),"-")</f>
        <v/>
      </c>
      <c r="K50" s="16">
        <f>IFERROR('New Sites'!K50*VLOOKUP('Lookups'!$A$9, 'Lookups'!$A$9:'Lookups'!$B$24, 2, FALSE)+((SQRT((1/('Total Sites'!K50/Area!K50))/2)*1000)*'New Sites'!K50*VLOOKUP('Lookups'!$A$10, 'Lookups'!$A$9:'Lookups'!$B$24, 2, FALSE))+'New Sites'!K50*VLOOKUP('Lookups'!$A$11, 'Lookups'!$A$9:'Lookups'!$B$24, 2, FALSE),"-")</f>
        <v/>
      </c>
      <c r="L50" s="16">
        <f>IFERROR('New Sites'!L50*VLOOKUP('Lookups'!$A$9, 'Lookups'!$A$9:'Lookups'!$B$24, 2, FALSE)+((SQRT((1/('Total Sites'!L50/Area!L50))/2)*1000)*'New Sites'!L50*VLOOKUP('Lookups'!$A$10, 'Lookups'!$A$9:'Lookups'!$B$24, 2, FALSE))+'New Sites'!L50*VLOOKUP('Lookups'!$A$11, 'Lookups'!$A$9:'Lookups'!$B$24, 2, FALSE),"-")</f>
        <v/>
      </c>
      <c r="M50" s="17">
        <f>IFERROR(SUMIF((C50:L50), "&lt;&gt;n/a")/1e9, "-")</f>
        <v/>
      </c>
      <c r="N50" s="25">
        <f>(M50*1e9)/Pop!M50</f>
        <v/>
      </c>
      <c r="O50" s="16">
        <f>IFERROR(INDEX(Options!$J$2:$J$1611,MATCH(A50, Options!$G$2:$G$1611,0)), )</f>
        <v/>
      </c>
      <c r="P50" s="16">
        <f>IFERROR(INDEX(Options!$I$2:$I$1611,MATCH(A50, Options!$G$2:$G$1611,0)), )</f>
        <v/>
      </c>
    </row>
    <row r="51">
      <c r="A51" s="16">
        <f>'New Sites'!A51</f>
        <v/>
      </c>
      <c r="B51" s="16">
        <f>'New Sites'!B51</f>
        <v/>
      </c>
      <c r="C51" s="16">
        <f>IFERROR('New Sites'!C51*VLOOKUP('Lookups'!$A$9, 'Lookups'!$A$9:'Lookups'!$B$24, 2, FALSE)+((SQRT((1/('Total Sites'!C51/Area!C51))/2)*1000)*'New Sites'!C51*VLOOKUP('Lookups'!$A$10, 'Lookups'!$A$9:'Lookups'!$B$24, 2, FALSE))+'New Sites'!C51*VLOOKUP('Lookups'!$A$11, 'Lookups'!$A$9:'Lookups'!$B$24, 2, FALSE),"-")</f>
        <v/>
      </c>
      <c r="D51" s="16">
        <f>IFERROR('New Sites'!D51*VLOOKUP('Lookups'!$A$9, 'Lookups'!$A$9:'Lookups'!$B$24, 2, FALSE)+((SQRT((1/('Total Sites'!D51/Area!D51))/2)*1000)*'New Sites'!D51*VLOOKUP('Lookups'!$A$10, 'Lookups'!$A$9:'Lookups'!$B$24, 2, FALSE))+'New Sites'!D51*VLOOKUP('Lookups'!$A$11, 'Lookups'!$A$9:'Lookups'!$B$24, 2, FALSE),"-")</f>
        <v/>
      </c>
      <c r="E51" s="16">
        <f>IFERROR('New Sites'!E51*VLOOKUP('Lookups'!$A$9, 'Lookups'!$A$9:'Lookups'!$B$24, 2, FALSE)+((SQRT((1/('Total Sites'!E51/Area!E51))/2)*1000)*'New Sites'!E51*VLOOKUP('Lookups'!$A$10, 'Lookups'!$A$9:'Lookups'!$B$24, 2, FALSE))+'New Sites'!E51*VLOOKUP('Lookups'!$A$11, 'Lookups'!$A$9:'Lookups'!$B$24, 2, FALSE),"-")</f>
        <v/>
      </c>
      <c r="F51" s="16">
        <f>IFERROR('New Sites'!F51*VLOOKUP('Lookups'!$A$9, 'Lookups'!$A$9:'Lookups'!$B$24, 2, FALSE)+((SQRT((1/('Total Sites'!F51/Area!F51))/2)*1000)*'New Sites'!F51*VLOOKUP('Lookups'!$A$10, 'Lookups'!$A$9:'Lookups'!$B$24, 2, FALSE))+'New Sites'!F51*VLOOKUP('Lookups'!$A$11, 'Lookups'!$A$9:'Lookups'!$B$24, 2, FALSE),"-")</f>
        <v/>
      </c>
      <c r="G51" s="16">
        <f>IFERROR('New Sites'!G51*VLOOKUP('Lookups'!$A$9, 'Lookups'!$A$9:'Lookups'!$B$24, 2, FALSE)+((SQRT((1/('Total Sites'!G51/Area!G51))/2)*1000)*'New Sites'!G51*VLOOKUP('Lookups'!$A$10, 'Lookups'!$A$9:'Lookups'!$B$24, 2, FALSE))+'New Sites'!G51*VLOOKUP('Lookups'!$A$11, 'Lookups'!$A$9:'Lookups'!$B$24, 2, FALSE),"-")</f>
        <v/>
      </c>
      <c r="H51" s="16">
        <f>IFERROR('New Sites'!H51*VLOOKUP('Lookups'!$A$9, 'Lookups'!$A$9:'Lookups'!$B$24, 2, FALSE)+((SQRT((1/('Total Sites'!H51/Area!H51))/2)*1000)*'New Sites'!H51*VLOOKUP('Lookups'!$A$10, 'Lookups'!$A$9:'Lookups'!$B$24, 2, FALSE))+'New Sites'!H51*VLOOKUP('Lookups'!$A$11, 'Lookups'!$A$9:'Lookups'!$B$24, 2, FALSE),"-")</f>
        <v/>
      </c>
      <c r="I51" s="16">
        <f>IFERROR('New Sites'!I51*VLOOKUP('Lookups'!$A$9, 'Lookups'!$A$9:'Lookups'!$B$24, 2, FALSE)+((SQRT((1/('Total Sites'!I51/Area!I51))/2)*1000)*'New Sites'!I51*VLOOKUP('Lookups'!$A$10, 'Lookups'!$A$9:'Lookups'!$B$24, 2, FALSE))+'New Sites'!I51*VLOOKUP('Lookups'!$A$11, 'Lookups'!$A$9:'Lookups'!$B$24, 2, FALSE),"-")</f>
        <v/>
      </c>
      <c r="J51" s="16">
        <f>IFERROR('New Sites'!J51*VLOOKUP('Lookups'!$A$9, 'Lookups'!$A$9:'Lookups'!$B$24, 2, FALSE)+((SQRT((1/('Total Sites'!J51/Area!J51))/2)*1000)*'New Sites'!J51*VLOOKUP('Lookups'!$A$10, 'Lookups'!$A$9:'Lookups'!$B$24, 2, FALSE))+'New Sites'!J51*VLOOKUP('Lookups'!$A$11, 'Lookups'!$A$9:'Lookups'!$B$24, 2, FALSE),"-")</f>
        <v/>
      </c>
      <c r="K51" s="16">
        <f>IFERROR('New Sites'!K51*VLOOKUP('Lookups'!$A$9, 'Lookups'!$A$9:'Lookups'!$B$24, 2, FALSE)+((SQRT((1/('Total Sites'!K51/Area!K51))/2)*1000)*'New Sites'!K51*VLOOKUP('Lookups'!$A$10, 'Lookups'!$A$9:'Lookups'!$B$24, 2, FALSE))+'New Sites'!K51*VLOOKUP('Lookups'!$A$11, 'Lookups'!$A$9:'Lookups'!$B$24, 2, FALSE),"-")</f>
        <v/>
      </c>
      <c r="L51" s="16">
        <f>IFERROR('New Sites'!L51*VLOOKUP('Lookups'!$A$9, 'Lookups'!$A$9:'Lookups'!$B$24, 2, FALSE)+((SQRT((1/('Total Sites'!L51/Area!L51))/2)*1000)*'New Sites'!L51*VLOOKUP('Lookups'!$A$10, 'Lookups'!$A$9:'Lookups'!$B$24, 2, FALSE))+'New Sites'!L51*VLOOKUP('Lookups'!$A$11, 'Lookups'!$A$9:'Lookups'!$B$24, 2, FALSE),"-")</f>
        <v/>
      </c>
      <c r="M51" s="17">
        <f>IFERROR(SUMIF((C51:L51), "&lt;&gt;n/a")/1e9, "-")</f>
        <v/>
      </c>
      <c r="N51" s="25">
        <f>(M51*1e9)/Pop!M51</f>
        <v/>
      </c>
      <c r="O51" s="16">
        <f>IFERROR(INDEX(Options!$J$2:$J$1611,MATCH(A51, Options!$G$2:$G$1611,0)), )</f>
        <v/>
      </c>
      <c r="P51" s="16">
        <f>IFERROR(INDEX(Options!$I$2:$I$1611,MATCH(A51, Options!$G$2:$G$1611,0)), )</f>
        <v/>
      </c>
    </row>
    <row r="52">
      <c r="A52" s="16">
        <f>'New Sites'!A52</f>
        <v/>
      </c>
      <c r="B52" s="16">
        <f>'New Sites'!B52</f>
        <v/>
      </c>
      <c r="C52" s="16">
        <f>IFERROR('New Sites'!C52*VLOOKUP('Lookups'!$A$9, 'Lookups'!$A$9:'Lookups'!$B$24, 2, FALSE)+((SQRT((1/('Total Sites'!C52/Area!C52))/2)*1000)*'New Sites'!C52*VLOOKUP('Lookups'!$A$10, 'Lookups'!$A$9:'Lookups'!$B$24, 2, FALSE))+'New Sites'!C52*VLOOKUP('Lookups'!$A$11, 'Lookups'!$A$9:'Lookups'!$B$24, 2, FALSE),"-")</f>
        <v/>
      </c>
      <c r="D52" s="16">
        <f>IFERROR('New Sites'!D52*VLOOKUP('Lookups'!$A$9, 'Lookups'!$A$9:'Lookups'!$B$24, 2, FALSE)+((SQRT((1/('Total Sites'!D52/Area!D52))/2)*1000)*'New Sites'!D52*VLOOKUP('Lookups'!$A$10, 'Lookups'!$A$9:'Lookups'!$B$24, 2, FALSE))+'New Sites'!D52*VLOOKUP('Lookups'!$A$11, 'Lookups'!$A$9:'Lookups'!$B$24, 2, FALSE),"-")</f>
        <v/>
      </c>
      <c r="E52" s="16">
        <f>IFERROR('New Sites'!E52*VLOOKUP('Lookups'!$A$9, 'Lookups'!$A$9:'Lookups'!$B$24, 2, FALSE)+((SQRT((1/('Total Sites'!E52/Area!E52))/2)*1000)*'New Sites'!E52*VLOOKUP('Lookups'!$A$10, 'Lookups'!$A$9:'Lookups'!$B$24, 2, FALSE))+'New Sites'!E52*VLOOKUP('Lookups'!$A$11, 'Lookups'!$A$9:'Lookups'!$B$24, 2, FALSE),"-")</f>
        <v/>
      </c>
      <c r="F52" s="16">
        <f>IFERROR('New Sites'!F52*VLOOKUP('Lookups'!$A$9, 'Lookups'!$A$9:'Lookups'!$B$24, 2, FALSE)+((SQRT((1/('Total Sites'!F52/Area!F52))/2)*1000)*'New Sites'!F52*VLOOKUP('Lookups'!$A$10, 'Lookups'!$A$9:'Lookups'!$B$24, 2, FALSE))+'New Sites'!F52*VLOOKUP('Lookups'!$A$11, 'Lookups'!$A$9:'Lookups'!$B$24, 2, FALSE),"-")</f>
        <v/>
      </c>
      <c r="G52" s="16">
        <f>IFERROR('New Sites'!G52*VLOOKUP('Lookups'!$A$9, 'Lookups'!$A$9:'Lookups'!$B$24, 2, FALSE)+((SQRT((1/('Total Sites'!G52/Area!G52))/2)*1000)*'New Sites'!G52*VLOOKUP('Lookups'!$A$10, 'Lookups'!$A$9:'Lookups'!$B$24, 2, FALSE))+'New Sites'!G52*VLOOKUP('Lookups'!$A$11, 'Lookups'!$A$9:'Lookups'!$B$24, 2, FALSE),"-")</f>
        <v/>
      </c>
      <c r="H52" s="16">
        <f>IFERROR('New Sites'!H52*VLOOKUP('Lookups'!$A$9, 'Lookups'!$A$9:'Lookups'!$B$24, 2, FALSE)+((SQRT((1/('Total Sites'!H52/Area!H52))/2)*1000)*'New Sites'!H52*VLOOKUP('Lookups'!$A$10, 'Lookups'!$A$9:'Lookups'!$B$24, 2, FALSE))+'New Sites'!H52*VLOOKUP('Lookups'!$A$11, 'Lookups'!$A$9:'Lookups'!$B$24, 2, FALSE),"-")</f>
        <v/>
      </c>
      <c r="I52" s="16">
        <f>IFERROR('New Sites'!I52*VLOOKUP('Lookups'!$A$9, 'Lookups'!$A$9:'Lookups'!$B$24, 2, FALSE)+((SQRT((1/('Total Sites'!I52/Area!I52))/2)*1000)*'New Sites'!I52*VLOOKUP('Lookups'!$A$10, 'Lookups'!$A$9:'Lookups'!$B$24, 2, FALSE))+'New Sites'!I52*VLOOKUP('Lookups'!$A$11, 'Lookups'!$A$9:'Lookups'!$B$24, 2, FALSE),"-")</f>
        <v/>
      </c>
      <c r="J52" s="16">
        <f>IFERROR('New Sites'!J52*VLOOKUP('Lookups'!$A$9, 'Lookups'!$A$9:'Lookups'!$B$24, 2, FALSE)+((SQRT((1/('Total Sites'!J52/Area!J52))/2)*1000)*'New Sites'!J52*VLOOKUP('Lookups'!$A$10, 'Lookups'!$A$9:'Lookups'!$B$24, 2, FALSE))+'New Sites'!J52*VLOOKUP('Lookups'!$A$11, 'Lookups'!$A$9:'Lookups'!$B$24, 2, FALSE),"-")</f>
        <v/>
      </c>
      <c r="K52" s="16">
        <f>IFERROR('New Sites'!K52*VLOOKUP('Lookups'!$A$9, 'Lookups'!$A$9:'Lookups'!$B$24, 2, FALSE)+((SQRT((1/('Total Sites'!K52/Area!K52))/2)*1000)*'New Sites'!K52*VLOOKUP('Lookups'!$A$10, 'Lookups'!$A$9:'Lookups'!$B$24, 2, FALSE))+'New Sites'!K52*VLOOKUP('Lookups'!$A$11, 'Lookups'!$A$9:'Lookups'!$B$24, 2, FALSE),"-")</f>
        <v/>
      </c>
      <c r="L52" s="16">
        <f>IFERROR('New Sites'!L52*VLOOKUP('Lookups'!$A$9, 'Lookups'!$A$9:'Lookups'!$B$24, 2, FALSE)+((SQRT((1/('Total Sites'!L52/Area!L52))/2)*1000)*'New Sites'!L52*VLOOKUP('Lookups'!$A$10, 'Lookups'!$A$9:'Lookups'!$B$24, 2, FALSE))+'New Sites'!L52*VLOOKUP('Lookups'!$A$11, 'Lookups'!$A$9:'Lookups'!$B$24, 2, FALSE),"-")</f>
        <v/>
      </c>
      <c r="M52" s="17">
        <f>IFERROR(SUMIF((C52:L52), "&lt;&gt;n/a")/1e9, "-")</f>
        <v/>
      </c>
      <c r="N52" s="25">
        <f>(M52*1e9)/Pop!M52</f>
        <v/>
      </c>
      <c r="O52" s="16">
        <f>IFERROR(INDEX(Options!$J$2:$J$1611,MATCH(A52, Options!$G$2:$G$1611,0)), )</f>
        <v/>
      </c>
      <c r="P52" s="16">
        <f>IFERROR(INDEX(Options!$I$2:$I$1611,MATCH(A52, Options!$G$2:$G$1611,0)), )</f>
        <v/>
      </c>
    </row>
    <row r="53">
      <c r="A53" s="16">
        <f>'New Sites'!A53</f>
        <v/>
      </c>
      <c r="B53" s="16">
        <f>'New Sites'!B53</f>
        <v/>
      </c>
      <c r="C53" s="16">
        <f>IFERROR('New Sites'!C53*VLOOKUP('Lookups'!$A$9, 'Lookups'!$A$9:'Lookups'!$B$24, 2, FALSE)+((SQRT((1/('Total Sites'!C53/Area!C53))/2)*1000)*'New Sites'!C53*VLOOKUP('Lookups'!$A$10, 'Lookups'!$A$9:'Lookups'!$B$24, 2, FALSE))+'New Sites'!C53*VLOOKUP('Lookups'!$A$11, 'Lookups'!$A$9:'Lookups'!$B$24, 2, FALSE),"-")</f>
        <v/>
      </c>
      <c r="D53" s="16">
        <f>IFERROR('New Sites'!D53*VLOOKUP('Lookups'!$A$9, 'Lookups'!$A$9:'Lookups'!$B$24, 2, FALSE)+((SQRT((1/('Total Sites'!D53/Area!D53))/2)*1000)*'New Sites'!D53*VLOOKUP('Lookups'!$A$10, 'Lookups'!$A$9:'Lookups'!$B$24, 2, FALSE))+'New Sites'!D53*VLOOKUP('Lookups'!$A$11, 'Lookups'!$A$9:'Lookups'!$B$24, 2, FALSE),"-")</f>
        <v/>
      </c>
      <c r="E53" s="16">
        <f>IFERROR('New Sites'!E53*VLOOKUP('Lookups'!$A$9, 'Lookups'!$A$9:'Lookups'!$B$24, 2, FALSE)+((SQRT((1/('Total Sites'!E53/Area!E53))/2)*1000)*'New Sites'!E53*VLOOKUP('Lookups'!$A$10, 'Lookups'!$A$9:'Lookups'!$B$24, 2, FALSE))+'New Sites'!E53*VLOOKUP('Lookups'!$A$11, 'Lookups'!$A$9:'Lookups'!$B$24, 2, FALSE),"-")</f>
        <v/>
      </c>
      <c r="F53" s="16">
        <f>IFERROR('New Sites'!F53*VLOOKUP('Lookups'!$A$9, 'Lookups'!$A$9:'Lookups'!$B$24, 2, FALSE)+((SQRT((1/('Total Sites'!F53/Area!F53))/2)*1000)*'New Sites'!F53*VLOOKUP('Lookups'!$A$10, 'Lookups'!$A$9:'Lookups'!$B$24, 2, FALSE))+'New Sites'!F53*VLOOKUP('Lookups'!$A$11, 'Lookups'!$A$9:'Lookups'!$B$24, 2, FALSE),"-")</f>
        <v/>
      </c>
      <c r="G53" s="16">
        <f>IFERROR('New Sites'!G53*VLOOKUP('Lookups'!$A$9, 'Lookups'!$A$9:'Lookups'!$B$24, 2, FALSE)+((SQRT((1/('Total Sites'!G53/Area!G53))/2)*1000)*'New Sites'!G53*VLOOKUP('Lookups'!$A$10, 'Lookups'!$A$9:'Lookups'!$B$24, 2, FALSE))+'New Sites'!G53*VLOOKUP('Lookups'!$A$11, 'Lookups'!$A$9:'Lookups'!$B$24, 2, FALSE),"-")</f>
        <v/>
      </c>
      <c r="H53" s="16">
        <f>IFERROR('New Sites'!H53*VLOOKUP('Lookups'!$A$9, 'Lookups'!$A$9:'Lookups'!$B$24, 2, FALSE)+((SQRT((1/('Total Sites'!H53/Area!H53))/2)*1000)*'New Sites'!H53*VLOOKUP('Lookups'!$A$10, 'Lookups'!$A$9:'Lookups'!$B$24, 2, FALSE))+'New Sites'!H53*VLOOKUP('Lookups'!$A$11, 'Lookups'!$A$9:'Lookups'!$B$24, 2, FALSE),"-")</f>
        <v/>
      </c>
      <c r="I53" s="16">
        <f>IFERROR('New Sites'!I53*VLOOKUP('Lookups'!$A$9, 'Lookups'!$A$9:'Lookups'!$B$24, 2, FALSE)+((SQRT((1/('Total Sites'!I53/Area!I53))/2)*1000)*'New Sites'!I53*VLOOKUP('Lookups'!$A$10, 'Lookups'!$A$9:'Lookups'!$B$24, 2, FALSE))+'New Sites'!I53*VLOOKUP('Lookups'!$A$11, 'Lookups'!$A$9:'Lookups'!$B$24, 2, FALSE),"-")</f>
        <v/>
      </c>
      <c r="J53" s="16">
        <f>IFERROR('New Sites'!J53*VLOOKUP('Lookups'!$A$9, 'Lookups'!$A$9:'Lookups'!$B$24, 2, FALSE)+((SQRT((1/('Total Sites'!J53/Area!J53))/2)*1000)*'New Sites'!J53*VLOOKUP('Lookups'!$A$10, 'Lookups'!$A$9:'Lookups'!$B$24, 2, FALSE))+'New Sites'!J53*VLOOKUP('Lookups'!$A$11, 'Lookups'!$A$9:'Lookups'!$B$24, 2, FALSE),"-")</f>
        <v/>
      </c>
      <c r="K53" s="16">
        <f>IFERROR('New Sites'!K53*VLOOKUP('Lookups'!$A$9, 'Lookups'!$A$9:'Lookups'!$B$24, 2, FALSE)+((SQRT((1/('Total Sites'!K53/Area!K53))/2)*1000)*'New Sites'!K53*VLOOKUP('Lookups'!$A$10, 'Lookups'!$A$9:'Lookups'!$B$24, 2, FALSE))+'New Sites'!K53*VLOOKUP('Lookups'!$A$11, 'Lookups'!$A$9:'Lookups'!$B$24, 2, FALSE),"-")</f>
        <v/>
      </c>
      <c r="L53" s="16">
        <f>IFERROR('New Sites'!L53*VLOOKUP('Lookups'!$A$9, 'Lookups'!$A$9:'Lookups'!$B$24, 2, FALSE)+((SQRT((1/('Total Sites'!L53/Area!L53))/2)*1000)*'New Sites'!L53*VLOOKUP('Lookups'!$A$10, 'Lookups'!$A$9:'Lookups'!$B$24, 2, FALSE))+'New Sites'!L53*VLOOKUP('Lookups'!$A$11, 'Lookups'!$A$9:'Lookups'!$B$24, 2, FALSE),"-")</f>
        <v/>
      </c>
      <c r="M53" s="17">
        <f>IFERROR(SUMIF((C53:L53), "&lt;&gt;n/a")/1e9, "-")</f>
        <v/>
      </c>
      <c r="N53" s="25">
        <f>(M53*1e9)/Pop!M53</f>
        <v/>
      </c>
      <c r="O53" s="16">
        <f>IFERROR(INDEX(Options!$J$2:$J$1611,MATCH(A53, Options!$G$2:$G$1611,0)), )</f>
        <v/>
      </c>
      <c r="P53" s="16">
        <f>IFERROR(INDEX(Options!$I$2:$I$1611,MATCH(A53, Options!$G$2:$G$1611,0)), )</f>
        <v/>
      </c>
    </row>
    <row r="54">
      <c r="A54" s="16">
        <f>'New Sites'!A54</f>
        <v/>
      </c>
      <c r="B54" s="16">
        <f>'New Sites'!B54</f>
        <v/>
      </c>
      <c r="C54" s="16">
        <f>IFERROR('New Sites'!C54*VLOOKUP('Lookups'!$A$9, 'Lookups'!$A$9:'Lookups'!$B$24, 2, FALSE)+((SQRT((1/('Total Sites'!C54/Area!C54))/2)*1000)*'New Sites'!C54*VLOOKUP('Lookups'!$A$10, 'Lookups'!$A$9:'Lookups'!$B$24, 2, FALSE))+'New Sites'!C54*VLOOKUP('Lookups'!$A$11, 'Lookups'!$A$9:'Lookups'!$B$24, 2, FALSE),"-")</f>
        <v/>
      </c>
      <c r="D54" s="16">
        <f>IFERROR('New Sites'!D54*VLOOKUP('Lookups'!$A$9, 'Lookups'!$A$9:'Lookups'!$B$24, 2, FALSE)+((SQRT((1/('Total Sites'!D54/Area!D54))/2)*1000)*'New Sites'!D54*VLOOKUP('Lookups'!$A$10, 'Lookups'!$A$9:'Lookups'!$B$24, 2, FALSE))+'New Sites'!D54*VLOOKUP('Lookups'!$A$11, 'Lookups'!$A$9:'Lookups'!$B$24, 2, FALSE),"-")</f>
        <v/>
      </c>
      <c r="E54" s="16">
        <f>IFERROR('New Sites'!E54*VLOOKUP('Lookups'!$A$9, 'Lookups'!$A$9:'Lookups'!$B$24, 2, FALSE)+((SQRT((1/('Total Sites'!E54/Area!E54))/2)*1000)*'New Sites'!E54*VLOOKUP('Lookups'!$A$10, 'Lookups'!$A$9:'Lookups'!$B$24, 2, FALSE))+'New Sites'!E54*VLOOKUP('Lookups'!$A$11, 'Lookups'!$A$9:'Lookups'!$B$24, 2, FALSE),"-")</f>
        <v/>
      </c>
      <c r="F54" s="16">
        <f>IFERROR('New Sites'!F54*VLOOKUP('Lookups'!$A$9, 'Lookups'!$A$9:'Lookups'!$B$24, 2, FALSE)+((SQRT((1/('Total Sites'!F54/Area!F54))/2)*1000)*'New Sites'!F54*VLOOKUP('Lookups'!$A$10, 'Lookups'!$A$9:'Lookups'!$B$24, 2, FALSE))+'New Sites'!F54*VLOOKUP('Lookups'!$A$11, 'Lookups'!$A$9:'Lookups'!$B$24, 2, FALSE),"-")</f>
        <v/>
      </c>
      <c r="G54" s="16">
        <f>IFERROR('New Sites'!G54*VLOOKUP('Lookups'!$A$9, 'Lookups'!$A$9:'Lookups'!$B$24, 2, FALSE)+((SQRT((1/('Total Sites'!G54/Area!G54))/2)*1000)*'New Sites'!G54*VLOOKUP('Lookups'!$A$10, 'Lookups'!$A$9:'Lookups'!$B$24, 2, FALSE))+'New Sites'!G54*VLOOKUP('Lookups'!$A$11, 'Lookups'!$A$9:'Lookups'!$B$24, 2, FALSE),"-")</f>
        <v/>
      </c>
      <c r="H54" s="16">
        <f>IFERROR('New Sites'!H54*VLOOKUP('Lookups'!$A$9, 'Lookups'!$A$9:'Lookups'!$B$24, 2, FALSE)+((SQRT((1/('Total Sites'!H54/Area!H54))/2)*1000)*'New Sites'!H54*VLOOKUP('Lookups'!$A$10, 'Lookups'!$A$9:'Lookups'!$B$24, 2, FALSE))+'New Sites'!H54*VLOOKUP('Lookups'!$A$11, 'Lookups'!$A$9:'Lookups'!$B$24, 2, FALSE),"-")</f>
        <v/>
      </c>
      <c r="I54" s="16">
        <f>IFERROR('New Sites'!I54*VLOOKUP('Lookups'!$A$9, 'Lookups'!$A$9:'Lookups'!$B$24, 2, FALSE)+((SQRT((1/('Total Sites'!I54/Area!I54))/2)*1000)*'New Sites'!I54*VLOOKUP('Lookups'!$A$10, 'Lookups'!$A$9:'Lookups'!$B$24, 2, FALSE))+'New Sites'!I54*VLOOKUP('Lookups'!$A$11, 'Lookups'!$A$9:'Lookups'!$B$24, 2, FALSE),"-")</f>
        <v/>
      </c>
      <c r="J54" s="16">
        <f>IFERROR('New Sites'!J54*VLOOKUP('Lookups'!$A$9, 'Lookups'!$A$9:'Lookups'!$B$24, 2, FALSE)+((SQRT((1/('Total Sites'!J54/Area!J54))/2)*1000)*'New Sites'!J54*VLOOKUP('Lookups'!$A$10, 'Lookups'!$A$9:'Lookups'!$B$24, 2, FALSE))+'New Sites'!J54*VLOOKUP('Lookups'!$A$11, 'Lookups'!$A$9:'Lookups'!$B$24, 2, FALSE),"-")</f>
        <v/>
      </c>
      <c r="K54" s="16">
        <f>IFERROR('New Sites'!K54*VLOOKUP('Lookups'!$A$9, 'Lookups'!$A$9:'Lookups'!$B$24, 2, FALSE)+((SQRT((1/('Total Sites'!K54/Area!K54))/2)*1000)*'New Sites'!K54*VLOOKUP('Lookups'!$A$10, 'Lookups'!$A$9:'Lookups'!$B$24, 2, FALSE))+'New Sites'!K54*VLOOKUP('Lookups'!$A$11, 'Lookups'!$A$9:'Lookups'!$B$24, 2, FALSE),"-")</f>
        <v/>
      </c>
      <c r="L54" s="16">
        <f>IFERROR('New Sites'!L54*VLOOKUP('Lookups'!$A$9, 'Lookups'!$A$9:'Lookups'!$B$24, 2, FALSE)+((SQRT((1/('Total Sites'!L54/Area!L54))/2)*1000)*'New Sites'!L54*VLOOKUP('Lookups'!$A$10, 'Lookups'!$A$9:'Lookups'!$B$24, 2, FALSE))+'New Sites'!L54*VLOOKUP('Lookups'!$A$11, 'Lookups'!$A$9:'Lookups'!$B$24, 2, FALSE),"-")</f>
        <v/>
      </c>
      <c r="M54" s="17">
        <f>IFERROR(SUMIF((C54:L54), "&lt;&gt;n/a")/1e9, "-")</f>
        <v/>
      </c>
      <c r="N54" s="25">
        <f>(M54*1e9)/Pop!M54</f>
        <v/>
      </c>
      <c r="O54" s="16">
        <f>IFERROR(INDEX(Options!$J$2:$J$1611,MATCH(A54, Options!$G$2:$G$1611,0)), )</f>
        <v/>
      </c>
      <c r="P54" s="16">
        <f>IFERROR(INDEX(Options!$I$2:$I$1611,MATCH(A54, Options!$G$2:$G$1611,0)), )</f>
        <v/>
      </c>
    </row>
    <row r="55">
      <c r="A55" s="16">
        <f>'New Sites'!A55</f>
        <v/>
      </c>
      <c r="B55" s="16">
        <f>'New Sites'!B55</f>
        <v/>
      </c>
      <c r="C55" s="16">
        <f>IFERROR('New Sites'!C55*VLOOKUP('Lookups'!$A$9, 'Lookups'!$A$9:'Lookups'!$B$24, 2, FALSE)+((SQRT((1/('Total Sites'!C55/Area!C55))/2)*1000)*'New Sites'!C55*VLOOKUP('Lookups'!$A$10, 'Lookups'!$A$9:'Lookups'!$B$24, 2, FALSE))+'New Sites'!C55*VLOOKUP('Lookups'!$A$11, 'Lookups'!$A$9:'Lookups'!$B$24, 2, FALSE),"-")</f>
        <v/>
      </c>
      <c r="D55" s="16">
        <f>IFERROR('New Sites'!D55*VLOOKUP('Lookups'!$A$9, 'Lookups'!$A$9:'Lookups'!$B$24, 2, FALSE)+((SQRT((1/('Total Sites'!D55/Area!D55))/2)*1000)*'New Sites'!D55*VLOOKUP('Lookups'!$A$10, 'Lookups'!$A$9:'Lookups'!$B$24, 2, FALSE))+'New Sites'!D55*VLOOKUP('Lookups'!$A$11, 'Lookups'!$A$9:'Lookups'!$B$24, 2, FALSE),"-")</f>
        <v/>
      </c>
      <c r="E55" s="16">
        <f>IFERROR('New Sites'!E55*VLOOKUP('Lookups'!$A$9, 'Lookups'!$A$9:'Lookups'!$B$24, 2, FALSE)+((SQRT((1/('Total Sites'!E55/Area!E55))/2)*1000)*'New Sites'!E55*VLOOKUP('Lookups'!$A$10, 'Lookups'!$A$9:'Lookups'!$B$24, 2, FALSE))+'New Sites'!E55*VLOOKUP('Lookups'!$A$11, 'Lookups'!$A$9:'Lookups'!$B$24, 2, FALSE),"-")</f>
        <v/>
      </c>
      <c r="F55" s="16">
        <f>IFERROR('New Sites'!F55*VLOOKUP('Lookups'!$A$9, 'Lookups'!$A$9:'Lookups'!$B$24, 2, FALSE)+((SQRT((1/('Total Sites'!F55/Area!F55))/2)*1000)*'New Sites'!F55*VLOOKUP('Lookups'!$A$10, 'Lookups'!$A$9:'Lookups'!$B$24, 2, FALSE))+'New Sites'!F55*VLOOKUP('Lookups'!$A$11, 'Lookups'!$A$9:'Lookups'!$B$24, 2, FALSE),"-")</f>
        <v/>
      </c>
      <c r="G55" s="16">
        <f>IFERROR('New Sites'!G55*VLOOKUP('Lookups'!$A$9, 'Lookups'!$A$9:'Lookups'!$B$24, 2, FALSE)+((SQRT((1/('Total Sites'!G55/Area!G55))/2)*1000)*'New Sites'!G55*VLOOKUP('Lookups'!$A$10, 'Lookups'!$A$9:'Lookups'!$B$24, 2, FALSE))+'New Sites'!G55*VLOOKUP('Lookups'!$A$11, 'Lookups'!$A$9:'Lookups'!$B$24, 2, FALSE),"-")</f>
        <v/>
      </c>
      <c r="H55" s="16">
        <f>IFERROR('New Sites'!H55*VLOOKUP('Lookups'!$A$9, 'Lookups'!$A$9:'Lookups'!$B$24, 2, FALSE)+((SQRT((1/('Total Sites'!H55/Area!H55))/2)*1000)*'New Sites'!H55*VLOOKUP('Lookups'!$A$10, 'Lookups'!$A$9:'Lookups'!$B$24, 2, FALSE))+'New Sites'!H55*VLOOKUP('Lookups'!$A$11, 'Lookups'!$A$9:'Lookups'!$B$24, 2, FALSE),"-")</f>
        <v/>
      </c>
      <c r="I55" s="16">
        <f>IFERROR('New Sites'!I55*VLOOKUP('Lookups'!$A$9, 'Lookups'!$A$9:'Lookups'!$B$24, 2, FALSE)+((SQRT((1/('Total Sites'!I55/Area!I55))/2)*1000)*'New Sites'!I55*VLOOKUP('Lookups'!$A$10, 'Lookups'!$A$9:'Lookups'!$B$24, 2, FALSE))+'New Sites'!I55*VLOOKUP('Lookups'!$A$11, 'Lookups'!$A$9:'Lookups'!$B$24, 2, FALSE),"-")</f>
        <v/>
      </c>
      <c r="J55" s="16">
        <f>IFERROR('New Sites'!J55*VLOOKUP('Lookups'!$A$9, 'Lookups'!$A$9:'Lookups'!$B$24, 2, FALSE)+((SQRT((1/('Total Sites'!J55/Area!J55))/2)*1000)*'New Sites'!J55*VLOOKUP('Lookups'!$A$10, 'Lookups'!$A$9:'Lookups'!$B$24, 2, FALSE))+'New Sites'!J55*VLOOKUP('Lookups'!$A$11, 'Lookups'!$A$9:'Lookups'!$B$24, 2, FALSE),"-")</f>
        <v/>
      </c>
      <c r="K55" s="16">
        <f>IFERROR('New Sites'!K55*VLOOKUP('Lookups'!$A$9, 'Lookups'!$A$9:'Lookups'!$B$24, 2, FALSE)+((SQRT((1/('Total Sites'!K55/Area!K55))/2)*1000)*'New Sites'!K55*VLOOKUP('Lookups'!$A$10, 'Lookups'!$A$9:'Lookups'!$B$24, 2, FALSE))+'New Sites'!K55*VLOOKUP('Lookups'!$A$11, 'Lookups'!$A$9:'Lookups'!$B$24, 2, FALSE),"-")</f>
        <v/>
      </c>
      <c r="L55" s="16">
        <f>IFERROR('New Sites'!L55*VLOOKUP('Lookups'!$A$9, 'Lookups'!$A$9:'Lookups'!$B$24, 2, FALSE)+((SQRT((1/('Total Sites'!L55/Area!L55))/2)*1000)*'New Sites'!L55*VLOOKUP('Lookups'!$A$10, 'Lookups'!$A$9:'Lookups'!$B$24, 2, FALSE))+'New Sites'!L55*VLOOKUP('Lookups'!$A$11, 'Lookups'!$A$9:'Lookups'!$B$24, 2, FALSE),"-")</f>
        <v/>
      </c>
      <c r="M55" s="17">
        <f>IFERROR(SUMIF((C55:L55), "&lt;&gt;n/a")/1e9, "-")</f>
        <v/>
      </c>
      <c r="N55" s="25">
        <f>(M55*1e9)/Pop!M55</f>
        <v/>
      </c>
      <c r="O55" s="16">
        <f>IFERROR(INDEX(Options!$J$2:$J$1611,MATCH(A55, Options!$G$2:$G$1611,0)), )</f>
        <v/>
      </c>
      <c r="P55" s="16">
        <f>IFERROR(INDEX(Options!$I$2:$I$1611,MATCH(A55, Options!$G$2:$G$1611,0)), )</f>
        <v/>
      </c>
    </row>
    <row r="56">
      <c r="A56" s="16">
        <f>'New Sites'!A56</f>
        <v/>
      </c>
      <c r="B56" s="16">
        <f>'New Sites'!B56</f>
        <v/>
      </c>
      <c r="C56" s="16">
        <f>IFERROR('New Sites'!C56*VLOOKUP('Lookups'!$A$9, 'Lookups'!$A$9:'Lookups'!$B$24, 2, FALSE)+((SQRT((1/('Total Sites'!C56/Area!C56))/2)*1000)*'New Sites'!C56*VLOOKUP('Lookups'!$A$10, 'Lookups'!$A$9:'Lookups'!$B$24, 2, FALSE))+'New Sites'!C56*VLOOKUP('Lookups'!$A$11, 'Lookups'!$A$9:'Lookups'!$B$24, 2, FALSE),"-")</f>
        <v/>
      </c>
      <c r="D56" s="16">
        <f>IFERROR('New Sites'!D56*VLOOKUP('Lookups'!$A$9, 'Lookups'!$A$9:'Lookups'!$B$24, 2, FALSE)+((SQRT((1/('Total Sites'!D56/Area!D56))/2)*1000)*'New Sites'!D56*VLOOKUP('Lookups'!$A$10, 'Lookups'!$A$9:'Lookups'!$B$24, 2, FALSE))+'New Sites'!D56*VLOOKUP('Lookups'!$A$11, 'Lookups'!$A$9:'Lookups'!$B$24, 2, FALSE),"-")</f>
        <v/>
      </c>
      <c r="E56" s="16">
        <f>IFERROR('New Sites'!E56*VLOOKUP('Lookups'!$A$9, 'Lookups'!$A$9:'Lookups'!$B$24, 2, FALSE)+((SQRT((1/('Total Sites'!E56/Area!E56))/2)*1000)*'New Sites'!E56*VLOOKUP('Lookups'!$A$10, 'Lookups'!$A$9:'Lookups'!$B$24, 2, FALSE))+'New Sites'!E56*VLOOKUP('Lookups'!$A$11, 'Lookups'!$A$9:'Lookups'!$B$24, 2, FALSE),"-")</f>
        <v/>
      </c>
      <c r="F56" s="16">
        <f>IFERROR('New Sites'!F56*VLOOKUP('Lookups'!$A$9, 'Lookups'!$A$9:'Lookups'!$B$24, 2, FALSE)+((SQRT((1/('Total Sites'!F56/Area!F56))/2)*1000)*'New Sites'!F56*VLOOKUP('Lookups'!$A$10, 'Lookups'!$A$9:'Lookups'!$B$24, 2, FALSE))+'New Sites'!F56*VLOOKUP('Lookups'!$A$11, 'Lookups'!$A$9:'Lookups'!$B$24, 2, FALSE),"-")</f>
        <v/>
      </c>
      <c r="G56" s="16">
        <f>IFERROR('New Sites'!G56*VLOOKUP('Lookups'!$A$9, 'Lookups'!$A$9:'Lookups'!$B$24, 2, FALSE)+((SQRT((1/('Total Sites'!G56/Area!G56))/2)*1000)*'New Sites'!G56*VLOOKUP('Lookups'!$A$10, 'Lookups'!$A$9:'Lookups'!$B$24, 2, FALSE))+'New Sites'!G56*VLOOKUP('Lookups'!$A$11, 'Lookups'!$A$9:'Lookups'!$B$24, 2, FALSE),"-")</f>
        <v/>
      </c>
      <c r="H56" s="16">
        <f>IFERROR('New Sites'!H56*VLOOKUP('Lookups'!$A$9, 'Lookups'!$A$9:'Lookups'!$B$24, 2, FALSE)+((SQRT((1/('Total Sites'!H56/Area!H56))/2)*1000)*'New Sites'!H56*VLOOKUP('Lookups'!$A$10, 'Lookups'!$A$9:'Lookups'!$B$24, 2, FALSE))+'New Sites'!H56*VLOOKUP('Lookups'!$A$11, 'Lookups'!$A$9:'Lookups'!$B$24, 2, FALSE),"-")</f>
        <v/>
      </c>
      <c r="I56" s="16">
        <f>IFERROR('New Sites'!I56*VLOOKUP('Lookups'!$A$9, 'Lookups'!$A$9:'Lookups'!$B$24, 2, FALSE)+((SQRT((1/('Total Sites'!I56/Area!I56))/2)*1000)*'New Sites'!I56*VLOOKUP('Lookups'!$A$10, 'Lookups'!$A$9:'Lookups'!$B$24, 2, FALSE))+'New Sites'!I56*VLOOKUP('Lookups'!$A$11, 'Lookups'!$A$9:'Lookups'!$B$24, 2, FALSE),"-")</f>
        <v/>
      </c>
      <c r="J56" s="16">
        <f>IFERROR('New Sites'!J56*VLOOKUP('Lookups'!$A$9, 'Lookups'!$A$9:'Lookups'!$B$24, 2, FALSE)+((SQRT((1/('Total Sites'!J56/Area!J56))/2)*1000)*'New Sites'!J56*VLOOKUP('Lookups'!$A$10, 'Lookups'!$A$9:'Lookups'!$B$24, 2, FALSE))+'New Sites'!J56*VLOOKUP('Lookups'!$A$11, 'Lookups'!$A$9:'Lookups'!$B$24, 2, FALSE),"-")</f>
        <v/>
      </c>
      <c r="K56" s="16">
        <f>IFERROR('New Sites'!K56*VLOOKUP('Lookups'!$A$9, 'Lookups'!$A$9:'Lookups'!$B$24, 2, FALSE)+((SQRT((1/('Total Sites'!K56/Area!K56))/2)*1000)*'New Sites'!K56*VLOOKUP('Lookups'!$A$10, 'Lookups'!$A$9:'Lookups'!$B$24, 2, FALSE))+'New Sites'!K56*VLOOKUP('Lookups'!$A$11, 'Lookups'!$A$9:'Lookups'!$B$24, 2, FALSE),"-")</f>
        <v/>
      </c>
      <c r="L56" s="16">
        <f>IFERROR('New Sites'!L56*VLOOKUP('Lookups'!$A$9, 'Lookups'!$A$9:'Lookups'!$B$24, 2, FALSE)+((SQRT((1/('Total Sites'!L56/Area!L56))/2)*1000)*'New Sites'!L56*VLOOKUP('Lookups'!$A$10, 'Lookups'!$A$9:'Lookups'!$B$24, 2, FALSE))+'New Sites'!L56*VLOOKUP('Lookups'!$A$11, 'Lookups'!$A$9:'Lookups'!$B$24, 2, FALSE),"-")</f>
        <v/>
      </c>
      <c r="M56" s="17">
        <f>IFERROR(SUMIF((C56:L56), "&lt;&gt;n/a")/1e9, "-")</f>
        <v/>
      </c>
      <c r="N56" s="25">
        <f>(M56*1e9)/Pop!M56</f>
        <v/>
      </c>
      <c r="O56" s="16">
        <f>IFERROR(INDEX(Options!$J$2:$J$1611,MATCH(A56, Options!$G$2:$G$1611,0)), )</f>
        <v/>
      </c>
      <c r="P56" s="16">
        <f>IFERROR(INDEX(Options!$I$2:$I$1611,MATCH(A56, Options!$G$2:$G$1611,0)), )</f>
        <v/>
      </c>
    </row>
    <row r="57">
      <c r="A57" s="16">
        <f>'New Sites'!A57</f>
        <v/>
      </c>
      <c r="B57" s="16">
        <f>'New Sites'!B57</f>
        <v/>
      </c>
      <c r="C57" s="16">
        <f>IFERROR('New Sites'!C57*VLOOKUP('Lookups'!$A$9, 'Lookups'!$A$9:'Lookups'!$B$24, 2, FALSE)+((SQRT((1/('Total Sites'!C57/Area!C57))/2)*1000)*'New Sites'!C57*VLOOKUP('Lookups'!$A$10, 'Lookups'!$A$9:'Lookups'!$B$24, 2, FALSE))+'New Sites'!C57*VLOOKUP('Lookups'!$A$11, 'Lookups'!$A$9:'Lookups'!$B$24, 2, FALSE),"-")</f>
        <v/>
      </c>
      <c r="D57" s="16">
        <f>IFERROR('New Sites'!D57*VLOOKUP('Lookups'!$A$9, 'Lookups'!$A$9:'Lookups'!$B$24, 2, FALSE)+((SQRT((1/('Total Sites'!D57/Area!D57))/2)*1000)*'New Sites'!D57*VLOOKUP('Lookups'!$A$10, 'Lookups'!$A$9:'Lookups'!$B$24, 2, FALSE))+'New Sites'!D57*VLOOKUP('Lookups'!$A$11, 'Lookups'!$A$9:'Lookups'!$B$24, 2, FALSE),"-")</f>
        <v/>
      </c>
      <c r="E57" s="16">
        <f>IFERROR('New Sites'!E57*VLOOKUP('Lookups'!$A$9, 'Lookups'!$A$9:'Lookups'!$B$24, 2, FALSE)+((SQRT((1/('Total Sites'!E57/Area!E57))/2)*1000)*'New Sites'!E57*VLOOKUP('Lookups'!$A$10, 'Lookups'!$A$9:'Lookups'!$B$24, 2, FALSE))+'New Sites'!E57*VLOOKUP('Lookups'!$A$11, 'Lookups'!$A$9:'Lookups'!$B$24, 2, FALSE),"-")</f>
        <v/>
      </c>
      <c r="F57" s="16">
        <f>IFERROR('New Sites'!F57*VLOOKUP('Lookups'!$A$9, 'Lookups'!$A$9:'Lookups'!$B$24, 2, FALSE)+((SQRT((1/('Total Sites'!F57/Area!F57))/2)*1000)*'New Sites'!F57*VLOOKUP('Lookups'!$A$10, 'Lookups'!$A$9:'Lookups'!$B$24, 2, FALSE))+'New Sites'!F57*VLOOKUP('Lookups'!$A$11, 'Lookups'!$A$9:'Lookups'!$B$24, 2, FALSE),"-")</f>
        <v/>
      </c>
      <c r="G57" s="16">
        <f>IFERROR('New Sites'!G57*VLOOKUP('Lookups'!$A$9, 'Lookups'!$A$9:'Lookups'!$B$24, 2, FALSE)+((SQRT((1/('Total Sites'!G57/Area!G57))/2)*1000)*'New Sites'!G57*VLOOKUP('Lookups'!$A$10, 'Lookups'!$A$9:'Lookups'!$B$24, 2, FALSE))+'New Sites'!G57*VLOOKUP('Lookups'!$A$11, 'Lookups'!$A$9:'Lookups'!$B$24, 2, FALSE),"-")</f>
        <v/>
      </c>
      <c r="H57" s="16">
        <f>IFERROR('New Sites'!H57*VLOOKUP('Lookups'!$A$9, 'Lookups'!$A$9:'Lookups'!$B$24, 2, FALSE)+((SQRT((1/('Total Sites'!H57/Area!H57))/2)*1000)*'New Sites'!H57*VLOOKUP('Lookups'!$A$10, 'Lookups'!$A$9:'Lookups'!$B$24, 2, FALSE))+'New Sites'!H57*VLOOKUP('Lookups'!$A$11, 'Lookups'!$A$9:'Lookups'!$B$24, 2, FALSE),"-")</f>
        <v/>
      </c>
      <c r="I57" s="16">
        <f>IFERROR('New Sites'!I57*VLOOKUP('Lookups'!$A$9, 'Lookups'!$A$9:'Lookups'!$B$24, 2, FALSE)+((SQRT((1/('Total Sites'!I57/Area!I57))/2)*1000)*'New Sites'!I57*VLOOKUP('Lookups'!$A$10, 'Lookups'!$A$9:'Lookups'!$B$24, 2, FALSE))+'New Sites'!I57*VLOOKUP('Lookups'!$A$11, 'Lookups'!$A$9:'Lookups'!$B$24, 2, FALSE),"-")</f>
        <v/>
      </c>
      <c r="J57" s="16">
        <f>IFERROR('New Sites'!J57*VLOOKUP('Lookups'!$A$9, 'Lookups'!$A$9:'Lookups'!$B$24, 2, FALSE)+((SQRT((1/('Total Sites'!J57/Area!J57))/2)*1000)*'New Sites'!J57*VLOOKUP('Lookups'!$A$10, 'Lookups'!$A$9:'Lookups'!$B$24, 2, FALSE))+'New Sites'!J57*VLOOKUP('Lookups'!$A$11, 'Lookups'!$A$9:'Lookups'!$B$24, 2, FALSE),"-")</f>
        <v/>
      </c>
      <c r="K57" s="16">
        <f>IFERROR('New Sites'!K57*VLOOKUP('Lookups'!$A$9, 'Lookups'!$A$9:'Lookups'!$B$24, 2, FALSE)+((SQRT((1/('Total Sites'!K57/Area!K57))/2)*1000)*'New Sites'!K57*VLOOKUP('Lookups'!$A$10, 'Lookups'!$A$9:'Lookups'!$B$24, 2, FALSE))+'New Sites'!K57*VLOOKUP('Lookups'!$A$11, 'Lookups'!$A$9:'Lookups'!$B$24, 2, FALSE),"-")</f>
        <v/>
      </c>
      <c r="L57" s="16">
        <f>IFERROR('New Sites'!L57*VLOOKUP('Lookups'!$A$9, 'Lookups'!$A$9:'Lookups'!$B$24, 2, FALSE)+((SQRT((1/('Total Sites'!L57/Area!L57))/2)*1000)*'New Sites'!L57*VLOOKUP('Lookups'!$A$10, 'Lookups'!$A$9:'Lookups'!$B$24, 2, FALSE))+'New Sites'!L57*VLOOKUP('Lookups'!$A$11, 'Lookups'!$A$9:'Lookups'!$B$24, 2, FALSE),"-")</f>
        <v/>
      </c>
      <c r="M57" s="17">
        <f>IFERROR(SUMIF((C57:L57), "&lt;&gt;n/a")/1e9, "-")</f>
        <v/>
      </c>
      <c r="N57" s="25">
        <f>(M57*1e9)/Pop!M57</f>
        <v/>
      </c>
      <c r="O57" s="16">
        <f>IFERROR(INDEX(Options!$J$2:$J$1611,MATCH(A57, Options!$G$2:$G$1611,0)), )</f>
        <v/>
      </c>
      <c r="P57" s="16">
        <f>IFERROR(INDEX(Options!$I$2:$I$1611,MATCH(A57, Options!$G$2:$G$1611,0)), )</f>
        <v/>
      </c>
    </row>
    <row r="58">
      <c r="A58" s="16">
        <f>'New Sites'!A58</f>
        <v/>
      </c>
      <c r="B58" s="16">
        <f>'New Sites'!B58</f>
        <v/>
      </c>
      <c r="C58" s="16">
        <f>IFERROR('New Sites'!C58*VLOOKUP('Lookups'!$A$9, 'Lookups'!$A$9:'Lookups'!$B$24, 2, FALSE)+((SQRT((1/('Total Sites'!C58/Area!C58))/2)*1000)*'New Sites'!C58*VLOOKUP('Lookups'!$A$10, 'Lookups'!$A$9:'Lookups'!$B$24, 2, FALSE))+'New Sites'!C58*VLOOKUP('Lookups'!$A$11, 'Lookups'!$A$9:'Lookups'!$B$24, 2, FALSE),"-")</f>
        <v/>
      </c>
      <c r="D58" s="16">
        <f>IFERROR('New Sites'!D58*VLOOKUP('Lookups'!$A$9, 'Lookups'!$A$9:'Lookups'!$B$24, 2, FALSE)+((SQRT((1/('Total Sites'!D58/Area!D58))/2)*1000)*'New Sites'!D58*VLOOKUP('Lookups'!$A$10, 'Lookups'!$A$9:'Lookups'!$B$24, 2, FALSE))+'New Sites'!D58*VLOOKUP('Lookups'!$A$11, 'Lookups'!$A$9:'Lookups'!$B$24, 2, FALSE),"-")</f>
        <v/>
      </c>
      <c r="E58" s="16">
        <f>IFERROR('New Sites'!E58*VLOOKUP('Lookups'!$A$9, 'Lookups'!$A$9:'Lookups'!$B$24, 2, FALSE)+((SQRT((1/('Total Sites'!E58/Area!E58))/2)*1000)*'New Sites'!E58*VLOOKUP('Lookups'!$A$10, 'Lookups'!$A$9:'Lookups'!$B$24, 2, FALSE))+'New Sites'!E58*VLOOKUP('Lookups'!$A$11, 'Lookups'!$A$9:'Lookups'!$B$24, 2, FALSE),"-")</f>
        <v/>
      </c>
      <c r="F58" s="16">
        <f>IFERROR('New Sites'!F58*VLOOKUP('Lookups'!$A$9, 'Lookups'!$A$9:'Lookups'!$B$24, 2, FALSE)+((SQRT((1/('Total Sites'!F58/Area!F58))/2)*1000)*'New Sites'!F58*VLOOKUP('Lookups'!$A$10, 'Lookups'!$A$9:'Lookups'!$B$24, 2, FALSE))+'New Sites'!F58*VLOOKUP('Lookups'!$A$11, 'Lookups'!$A$9:'Lookups'!$B$24, 2, FALSE),"-")</f>
        <v/>
      </c>
      <c r="G58" s="16">
        <f>IFERROR('New Sites'!G58*VLOOKUP('Lookups'!$A$9, 'Lookups'!$A$9:'Lookups'!$B$24, 2, FALSE)+((SQRT((1/('Total Sites'!G58/Area!G58))/2)*1000)*'New Sites'!G58*VLOOKUP('Lookups'!$A$10, 'Lookups'!$A$9:'Lookups'!$B$24, 2, FALSE))+'New Sites'!G58*VLOOKUP('Lookups'!$A$11, 'Lookups'!$A$9:'Lookups'!$B$24, 2, FALSE),"-")</f>
        <v/>
      </c>
      <c r="H58" s="16">
        <f>IFERROR('New Sites'!H58*VLOOKUP('Lookups'!$A$9, 'Lookups'!$A$9:'Lookups'!$B$24, 2, FALSE)+((SQRT((1/('Total Sites'!H58/Area!H58))/2)*1000)*'New Sites'!H58*VLOOKUP('Lookups'!$A$10, 'Lookups'!$A$9:'Lookups'!$B$24, 2, FALSE))+'New Sites'!H58*VLOOKUP('Lookups'!$A$11, 'Lookups'!$A$9:'Lookups'!$B$24, 2, FALSE),"-")</f>
        <v/>
      </c>
      <c r="I58" s="16">
        <f>IFERROR('New Sites'!I58*VLOOKUP('Lookups'!$A$9, 'Lookups'!$A$9:'Lookups'!$B$24, 2, FALSE)+((SQRT((1/('Total Sites'!I58/Area!I58))/2)*1000)*'New Sites'!I58*VLOOKUP('Lookups'!$A$10, 'Lookups'!$A$9:'Lookups'!$B$24, 2, FALSE))+'New Sites'!I58*VLOOKUP('Lookups'!$A$11, 'Lookups'!$A$9:'Lookups'!$B$24, 2, FALSE),"-")</f>
        <v/>
      </c>
      <c r="J58" s="16">
        <f>IFERROR('New Sites'!J58*VLOOKUP('Lookups'!$A$9, 'Lookups'!$A$9:'Lookups'!$B$24, 2, FALSE)+((SQRT((1/('Total Sites'!J58/Area!J58))/2)*1000)*'New Sites'!J58*VLOOKUP('Lookups'!$A$10, 'Lookups'!$A$9:'Lookups'!$B$24, 2, FALSE))+'New Sites'!J58*VLOOKUP('Lookups'!$A$11, 'Lookups'!$A$9:'Lookups'!$B$24, 2, FALSE),"-")</f>
        <v/>
      </c>
      <c r="K58" s="16">
        <f>IFERROR('New Sites'!K58*VLOOKUP('Lookups'!$A$9, 'Lookups'!$A$9:'Lookups'!$B$24, 2, FALSE)+((SQRT((1/('Total Sites'!K58/Area!K58))/2)*1000)*'New Sites'!K58*VLOOKUP('Lookups'!$A$10, 'Lookups'!$A$9:'Lookups'!$B$24, 2, FALSE))+'New Sites'!K58*VLOOKUP('Lookups'!$A$11, 'Lookups'!$A$9:'Lookups'!$B$24, 2, FALSE),"-")</f>
        <v/>
      </c>
      <c r="L58" s="16">
        <f>IFERROR('New Sites'!L58*VLOOKUP('Lookups'!$A$9, 'Lookups'!$A$9:'Lookups'!$B$24, 2, FALSE)+((SQRT((1/('Total Sites'!L58/Area!L58))/2)*1000)*'New Sites'!L58*VLOOKUP('Lookups'!$A$10, 'Lookups'!$A$9:'Lookups'!$B$24, 2, FALSE))+'New Sites'!L58*VLOOKUP('Lookups'!$A$11, 'Lookups'!$A$9:'Lookups'!$B$24, 2, FALSE),"-")</f>
        <v/>
      </c>
      <c r="M58" s="17">
        <f>IFERROR(SUMIF((C58:L58), "&lt;&gt;n/a")/1e9, "-")</f>
        <v/>
      </c>
      <c r="N58" s="25">
        <f>(M58*1e9)/Pop!M58</f>
        <v/>
      </c>
      <c r="O58" s="16">
        <f>IFERROR(INDEX(Options!$J$2:$J$1611,MATCH(A58, Options!$G$2:$G$1611,0)), )</f>
        <v/>
      </c>
      <c r="P58" s="16">
        <f>IFERROR(INDEX(Options!$I$2:$I$1611,MATCH(A58, Options!$G$2:$G$1611,0)), )</f>
        <v/>
      </c>
    </row>
    <row r="59">
      <c r="A59" s="16">
        <f>'New Sites'!A59</f>
        <v/>
      </c>
      <c r="B59" s="16">
        <f>'New Sites'!B59</f>
        <v/>
      </c>
      <c r="C59" s="16">
        <f>IFERROR('New Sites'!C59*VLOOKUP('Lookups'!$A$9, 'Lookups'!$A$9:'Lookups'!$B$24, 2, FALSE)+((SQRT((1/('Total Sites'!C59/Area!C59))/2)*1000)*'New Sites'!C59*VLOOKUP('Lookups'!$A$10, 'Lookups'!$A$9:'Lookups'!$B$24, 2, FALSE))+'New Sites'!C59*VLOOKUP('Lookups'!$A$11, 'Lookups'!$A$9:'Lookups'!$B$24, 2, FALSE),"-")</f>
        <v/>
      </c>
      <c r="D59" s="16">
        <f>IFERROR('New Sites'!D59*VLOOKUP('Lookups'!$A$9, 'Lookups'!$A$9:'Lookups'!$B$24, 2, FALSE)+((SQRT((1/('Total Sites'!D59/Area!D59))/2)*1000)*'New Sites'!D59*VLOOKUP('Lookups'!$A$10, 'Lookups'!$A$9:'Lookups'!$B$24, 2, FALSE))+'New Sites'!D59*VLOOKUP('Lookups'!$A$11, 'Lookups'!$A$9:'Lookups'!$B$24, 2, FALSE),"-")</f>
        <v/>
      </c>
      <c r="E59" s="16">
        <f>IFERROR('New Sites'!E59*VLOOKUP('Lookups'!$A$9, 'Lookups'!$A$9:'Lookups'!$B$24, 2, FALSE)+((SQRT((1/('Total Sites'!E59/Area!E59))/2)*1000)*'New Sites'!E59*VLOOKUP('Lookups'!$A$10, 'Lookups'!$A$9:'Lookups'!$B$24, 2, FALSE))+'New Sites'!E59*VLOOKUP('Lookups'!$A$11, 'Lookups'!$A$9:'Lookups'!$B$24, 2, FALSE),"-")</f>
        <v/>
      </c>
      <c r="F59" s="16">
        <f>IFERROR('New Sites'!F59*VLOOKUP('Lookups'!$A$9, 'Lookups'!$A$9:'Lookups'!$B$24, 2, FALSE)+((SQRT((1/('Total Sites'!F59/Area!F59))/2)*1000)*'New Sites'!F59*VLOOKUP('Lookups'!$A$10, 'Lookups'!$A$9:'Lookups'!$B$24, 2, FALSE))+'New Sites'!F59*VLOOKUP('Lookups'!$A$11, 'Lookups'!$A$9:'Lookups'!$B$24, 2, FALSE),"-")</f>
        <v/>
      </c>
      <c r="G59" s="16">
        <f>IFERROR('New Sites'!G59*VLOOKUP('Lookups'!$A$9, 'Lookups'!$A$9:'Lookups'!$B$24, 2, FALSE)+((SQRT((1/('Total Sites'!G59/Area!G59))/2)*1000)*'New Sites'!G59*VLOOKUP('Lookups'!$A$10, 'Lookups'!$A$9:'Lookups'!$B$24, 2, FALSE))+'New Sites'!G59*VLOOKUP('Lookups'!$A$11, 'Lookups'!$A$9:'Lookups'!$B$24, 2, FALSE),"-")</f>
        <v/>
      </c>
      <c r="H59" s="16">
        <f>IFERROR('New Sites'!H59*VLOOKUP('Lookups'!$A$9, 'Lookups'!$A$9:'Lookups'!$B$24, 2, FALSE)+((SQRT((1/('Total Sites'!H59/Area!H59))/2)*1000)*'New Sites'!H59*VLOOKUP('Lookups'!$A$10, 'Lookups'!$A$9:'Lookups'!$B$24, 2, FALSE))+'New Sites'!H59*VLOOKUP('Lookups'!$A$11, 'Lookups'!$A$9:'Lookups'!$B$24, 2, FALSE),"-")</f>
        <v/>
      </c>
      <c r="I59" s="16">
        <f>IFERROR('New Sites'!I59*VLOOKUP('Lookups'!$A$9, 'Lookups'!$A$9:'Lookups'!$B$24, 2, FALSE)+((SQRT((1/('Total Sites'!I59/Area!I59))/2)*1000)*'New Sites'!I59*VLOOKUP('Lookups'!$A$10, 'Lookups'!$A$9:'Lookups'!$B$24, 2, FALSE))+'New Sites'!I59*VLOOKUP('Lookups'!$A$11, 'Lookups'!$A$9:'Lookups'!$B$24, 2, FALSE),"-")</f>
        <v/>
      </c>
      <c r="J59" s="16">
        <f>IFERROR('New Sites'!J59*VLOOKUP('Lookups'!$A$9, 'Lookups'!$A$9:'Lookups'!$B$24, 2, FALSE)+((SQRT((1/('Total Sites'!J59/Area!J59))/2)*1000)*'New Sites'!J59*VLOOKUP('Lookups'!$A$10, 'Lookups'!$A$9:'Lookups'!$B$24, 2, FALSE))+'New Sites'!J59*VLOOKUP('Lookups'!$A$11, 'Lookups'!$A$9:'Lookups'!$B$24, 2, FALSE),"-")</f>
        <v/>
      </c>
      <c r="K59" s="16">
        <f>IFERROR('New Sites'!K59*VLOOKUP('Lookups'!$A$9, 'Lookups'!$A$9:'Lookups'!$B$24, 2, FALSE)+((SQRT((1/('Total Sites'!K59/Area!K59))/2)*1000)*'New Sites'!K59*VLOOKUP('Lookups'!$A$10, 'Lookups'!$A$9:'Lookups'!$B$24, 2, FALSE))+'New Sites'!K59*VLOOKUP('Lookups'!$A$11, 'Lookups'!$A$9:'Lookups'!$B$24, 2, FALSE),"-")</f>
        <v/>
      </c>
      <c r="L59" s="16">
        <f>IFERROR('New Sites'!L59*VLOOKUP('Lookups'!$A$9, 'Lookups'!$A$9:'Lookups'!$B$24, 2, FALSE)+((SQRT((1/('Total Sites'!L59/Area!L59))/2)*1000)*'New Sites'!L59*VLOOKUP('Lookups'!$A$10, 'Lookups'!$A$9:'Lookups'!$B$24, 2, FALSE))+'New Sites'!L59*VLOOKUP('Lookups'!$A$11, 'Lookups'!$A$9:'Lookups'!$B$24, 2, FALSE),"-")</f>
        <v/>
      </c>
      <c r="M59" s="17">
        <f>IFERROR(SUMIF((C59:L59), "&lt;&gt;n/a")/1e9, "-")</f>
        <v/>
      </c>
      <c r="N59" s="25">
        <f>(M59*1e9)/Pop!M59</f>
        <v/>
      </c>
      <c r="O59" s="16">
        <f>IFERROR(INDEX(Options!$J$2:$J$1611,MATCH(A59, Options!$G$2:$G$1611,0)), )</f>
        <v/>
      </c>
      <c r="P59" s="16">
        <f>IFERROR(INDEX(Options!$I$2:$I$1611,MATCH(A59, Options!$G$2:$G$1611,0)), )</f>
        <v/>
      </c>
    </row>
    <row r="60">
      <c r="A60" s="16">
        <f>'New Sites'!A60</f>
        <v/>
      </c>
      <c r="B60" s="16">
        <f>'New Sites'!B60</f>
        <v/>
      </c>
      <c r="C60" s="16">
        <f>IFERROR('New Sites'!C60*VLOOKUP('Lookups'!$A$9, 'Lookups'!$A$9:'Lookups'!$B$24, 2, FALSE)+((SQRT((1/('Total Sites'!C60/Area!C60))/2)*1000)*'New Sites'!C60*VLOOKUP('Lookups'!$A$10, 'Lookups'!$A$9:'Lookups'!$B$24, 2, FALSE))+'New Sites'!C60*VLOOKUP('Lookups'!$A$11, 'Lookups'!$A$9:'Lookups'!$B$24, 2, FALSE),"-")</f>
        <v/>
      </c>
      <c r="D60" s="16">
        <f>IFERROR('New Sites'!D60*VLOOKUP('Lookups'!$A$9, 'Lookups'!$A$9:'Lookups'!$B$24, 2, FALSE)+((SQRT((1/('Total Sites'!D60/Area!D60))/2)*1000)*'New Sites'!D60*VLOOKUP('Lookups'!$A$10, 'Lookups'!$A$9:'Lookups'!$B$24, 2, FALSE))+'New Sites'!D60*VLOOKUP('Lookups'!$A$11, 'Lookups'!$A$9:'Lookups'!$B$24, 2, FALSE),"-")</f>
        <v/>
      </c>
      <c r="E60" s="16">
        <f>IFERROR('New Sites'!E60*VLOOKUP('Lookups'!$A$9, 'Lookups'!$A$9:'Lookups'!$B$24, 2, FALSE)+((SQRT((1/('Total Sites'!E60/Area!E60))/2)*1000)*'New Sites'!E60*VLOOKUP('Lookups'!$A$10, 'Lookups'!$A$9:'Lookups'!$B$24, 2, FALSE))+'New Sites'!E60*VLOOKUP('Lookups'!$A$11, 'Lookups'!$A$9:'Lookups'!$B$24, 2, FALSE),"-")</f>
        <v/>
      </c>
      <c r="F60" s="16">
        <f>IFERROR('New Sites'!F60*VLOOKUP('Lookups'!$A$9, 'Lookups'!$A$9:'Lookups'!$B$24, 2, FALSE)+((SQRT((1/('Total Sites'!F60/Area!F60))/2)*1000)*'New Sites'!F60*VLOOKUP('Lookups'!$A$10, 'Lookups'!$A$9:'Lookups'!$B$24, 2, FALSE))+'New Sites'!F60*VLOOKUP('Lookups'!$A$11, 'Lookups'!$A$9:'Lookups'!$B$24, 2, FALSE),"-")</f>
        <v/>
      </c>
      <c r="G60" s="16">
        <f>IFERROR('New Sites'!G60*VLOOKUP('Lookups'!$A$9, 'Lookups'!$A$9:'Lookups'!$B$24, 2, FALSE)+((SQRT((1/('Total Sites'!G60/Area!G60))/2)*1000)*'New Sites'!G60*VLOOKUP('Lookups'!$A$10, 'Lookups'!$A$9:'Lookups'!$B$24, 2, FALSE))+'New Sites'!G60*VLOOKUP('Lookups'!$A$11, 'Lookups'!$A$9:'Lookups'!$B$24, 2, FALSE),"-")</f>
        <v/>
      </c>
      <c r="H60" s="16">
        <f>IFERROR('New Sites'!H60*VLOOKUP('Lookups'!$A$9, 'Lookups'!$A$9:'Lookups'!$B$24, 2, FALSE)+((SQRT((1/('Total Sites'!H60/Area!H60))/2)*1000)*'New Sites'!H60*VLOOKUP('Lookups'!$A$10, 'Lookups'!$A$9:'Lookups'!$B$24, 2, FALSE))+'New Sites'!H60*VLOOKUP('Lookups'!$A$11, 'Lookups'!$A$9:'Lookups'!$B$24, 2, FALSE),"-")</f>
        <v/>
      </c>
      <c r="I60" s="16">
        <f>IFERROR('New Sites'!I60*VLOOKUP('Lookups'!$A$9, 'Lookups'!$A$9:'Lookups'!$B$24, 2, FALSE)+((SQRT((1/('Total Sites'!I60/Area!I60))/2)*1000)*'New Sites'!I60*VLOOKUP('Lookups'!$A$10, 'Lookups'!$A$9:'Lookups'!$B$24, 2, FALSE))+'New Sites'!I60*VLOOKUP('Lookups'!$A$11, 'Lookups'!$A$9:'Lookups'!$B$24, 2, FALSE),"-")</f>
        <v/>
      </c>
      <c r="J60" s="16">
        <f>IFERROR('New Sites'!J60*VLOOKUP('Lookups'!$A$9, 'Lookups'!$A$9:'Lookups'!$B$24, 2, FALSE)+((SQRT((1/('Total Sites'!J60/Area!J60))/2)*1000)*'New Sites'!J60*VLOOKUP('Lookups'!$A$10, 'Lookups'!$A$9:'Lookups'!$B$24, 2, FALSE))+'New Sites'!J60*VLOOKUP('Lookups'!$A$11, 'Lookups'!$A$9:'Lookups'!$B$24, 2, FALSE),"-")</f>
        <v/>
      </c>
      <c r="K60" s="16">
        <f>IFERROR('New Sites'!K60*VLOOKUP('Lookups'!$A$9, 'Lookups'!$A$9:'Lookups'!$B$24, 2, FALSE)+((SQRT((1/('Total Sites'!K60/Area!K60))/2)*1000)*'New Sites'!K60*VLOOKUP('Lookups'!$A$10, 'Lookups'!$A$9:'Lookups'!$B$24, 2, FALSE))+'New Sites'!K60*VLOOKUP('Lookups'!$A$11, 'Lookups'!$A$9:'Lookups'!$B$24, 2, FALSE),"-")</f>
        <v/>
      </c>
      <c r="L60" s="16">
        <f>IFERROR('New Sites'!L60*VLOOKUP('Lookups'!$A$9, 'Lookups'!$A$9:'Lookups'!$B$24, 2, FALSE)+((SQRT((1/('Total Sites'!L60/Area!L60))/2)*1000)*'New Sites'!L60*VLOOKUP('Lookups'!$A$10, 'Lookups'!$A$9:'Lookups'!$B$24, 2, FALSE))+'New Sites'!L60*VLOOKUP('Lookups'!$A$11, 'Lookups'!$A$9:'Lookups'!$B$24, 2, FALSE),"-")</f>
        <v/>
      </c>
      <c r="M60" s="17">
        <f>IFERROR(SUMIF((C60:L60), "&lt;&gt;n/a")/1e9, "-")</f>
        <v/>
      </c>
      <c r="N60" s="25">
        <f>(M60*1e9)/Pop!M60</f>
        <v/>
      </c>
      <c r="O60" s="16">
        <f>IFERROR(INDEX(Options!$J$2:$J$1611,MATCH(A60, Options!$G$2:$G$1611,0)), )</f>
        <v/>
      </c>
      <c r="P60" s="16">
        <f>IFERROR(INDEX(Options!$I$2:$I$1611,MATCH(A60, Options!$G$2:$G$1611,0)), )</f>
        <v/>
      </c>
    </row>
    <row r="61">
      <c r="A61" s="16">
        <f>'New Sites'!A61</f>
        <v/>
      </c>
      <c r="B61" s="16">
        <f>'New Sites'!B61</f>
        <v/>
      </c>
      <c r="C61" s="16">
        <f>IFERROR('New Sites'!C61*VLOOKUP('Lookups'!$A$9, 'Lookups'!$A$9:'Lookups'!$B$24, 2, FALSE)+((SQRT((1/('Total Sites'!C61/Area!C61))/2)*1000)*'New Sites'!C61*VLOOKUP('Lookups'!$A$10, 'Lookups'!$A$9:'Lookups'!$B$24, 2, FALSE))+'New Sites'!C61*VLOOKUP('Lookups'!$A$11, 'Lookups'!$A$9:'Lookups'!$B$24, 2, FALSE),"-")</f>
        <v/>
      </c>
      <c r="D61" s="16">
        <f>IFERROR('New Sites'!D61*VLOOKUP('Lookups'!$A$9, 'Lookups'!$A$9:'Lookups'!$B$24, 2, FALSE)+((SQRT((1/('Total Sites'!D61/Area!D61))/2)*1000)*'New Sites'!D61*VLOOKUP('Lookups'!$A$10, 'Lookups'!$A$9:'Lookups'!$B$24, 2, FALSE))+'New Sites'!D61*VLOOKUP('Lookups'!$A$11, 'Lookups'!$A$9:'Lookups'!$B$24, 2, FALSE),"-")</f>
        <v/>
      </c>
      <c r="E61" s="16">
        <f>IFERROR('New Sites'!E61*VLOOKUP('Lookups'!$A$9, 'Lookups'!$A$9:'Lookups'!$B$24, 2, FALSE)+((SQRT((1/('Total Sites'!E61/Area!E61))/2)*1000)*'New Sites'!E61*VLOOKUP('Lookups'!$A$10, 'Lookups'!$A$9:'Lookups'!$B$24, 2, FALSE))+'New Sites'!E61*VLOOKUP('Lookups'!$A$11, 'Lookups'!$A$9:'Lookups'!$B$24, 2, FALSE),"-")</f>
        <v/>
      </c>
      <c r="F61" s="16">
        <f>IFERROR('New Sites'!F61*VLOOKUP('Lookups'!$A$9, 'Lookups'!$A$9:'Lookups'!$B$24, 2, FALSE)+((SQRT((1/('Total Sites'!F61/Area!F61))/2)*1000)*'New Sites'!F61*VLOOKUP('Lookups'!$A$10, 'Lookups'!$A$9:'Lookups'!$B$24, 2, FALSE))+'New Sites'!F61*VLOOKUP('Lookups'!$A$11, 'Lookups'!$A$9:'Lookups'!$B$24, 2, FALSE),"-")</f>
        <v/>
      </c>
      <c r="G61" s="16">
        <f>IFERROR('New Sites'!G61*VLOOKUP('Lookups'!$A$9, 'Lookups'!$A$9:'Lookups'!$B$24, 2, FALSE)+((SQRT((1/('Total Sites'!G61/Area!G61))/2)*1000)*'New Sites'!G61*VLOOKUP('Lookups'!$A$10, 'Lookups'!$A$9:'Lookups'!$B$24, 2, FALSE))+'New Sites'!G61*VLOOKUP('Lookups'!$A$11, 'Lookups'!$A$9:'Lookups'!$B$24, 2, FALSE),"-")</f>
        <v/>
      </c>
      <c r="H61" s="16">
        <f>IFERROR('New Sites'!H61*VLOOKUP('Lookups'!$A$9, 'Lookups'!$A$9:'Lookups'!$B$24, 2, FALSE)+((SQRT((1/('Total Sites'!H61/Area!H61))/2)*1000)*'New Sites'!H61*VLOOKUP('Lookups'!$A$10, 'Lookups'!$A$9:'Lookups'!$B$24, 2, FALSE))+'New Sites'!H61*VLOOKUP('Lookups'!$A$11, 'Lookups'!$A$9:'Lookups'!$B$24, 2, FALSE),"-")</f>
        <v/>
      </c>
      <c r="I61" s="16">
        <f>IFERROR('New Sites'!I61*VLOOKUP('Lookups'!$A$9, 'Lookups'!$A$9:'Lookups'!$B$24, 2, FALSE)+((SQRT((1/('Total Sites'!I61/Area!I61))/2)*1000)*'New Sites'!I61*VLOOKUP('Lookups'!$A$10, 'Lookups'!$A$9:'Lookups'!$B$24, 2, FALSE))+'New Sites'!I61*VLOOKUP('Lookups'!$A$11, 'Lookups'!$A$9:'Lookups'!$B$24, 2, FALSE),"-")</f>
        <v/>
      </c>
      <c r="J61" s="16">
        <f>IFERROR('New Sites'!J61*VLOOKUP('Lookups'!$A$9, 'Lookups'!$A$9:'Lookups'!$B$24, 2, FALSE)+((SQRT((1/('Total Sites'!J61/Area!J61))/2)*1000)*'New Sites'!J61*VLOOKUP('Lookups'!$A$10, 'Lookups'!$A$9:'Lookups'!$B$24, 2, FALSE))+'New Sites'!J61*VLOOKUP('Lookups'!$A$11, 'Lookups'!$A$9:'Lookups'!$B$24, 2, FALSE),"-")</f>
        <v/>
      </c>
      <c r="K61" s="16">
        <f>IFERROR('New Sites'!K61*VLOOKUP('Lookups'!$A$9, 'Lookups'!$A$9:'Lookups'!$B$24, 2, FALSE)+((SQRT((1/('Total Sites'!K61/Area!K61))/2)*1000)*'New Sites'!K61*VLOOKUP('Lookups'!$A$10, 'Lookups'!$A$9:'Lookups'!$B$24, 2, FALSE))+'New Sites'!K61*VLOOKUP('Lookups'!$A$11, 'Lookups'!$A$9:'Lookups'!$B$24, 2, FALSE),"-")</f>
        <v/>
      </c>
      <c r="L61" s="16">
        <f>IFERROR('New Sites'!L61*VLOOKUP('Lookups'!$A$9, 'Lookups'!$A$9:'Lookups'!$B$24, 2, FALSE)+((SQRT((1/('Total Sites'!L61/Area!L61))/2)*1000)*'New Sites'!L61*VLOOKUP('Lookups'!$A$10, 'Lookups'!$A$9:'Lookups'!$B$24, 2, FALSE))+'New Sites'!L61*VLOOKUP('Lookups'!$A$11, 'Lookups'!$A$9:'Lookups'!$B$24, 2, FALSE),"-")</f>
        <v/>
      </c>
      <c r="M61" s="17">
        <f>IFERROR(SUMIF((C61:L61), "&lt;&gt;n/a")/1e9, "-")</f>
        <v/>
      </c>
      <c r="N61" s="25">
        <f>(M61*1e9)/Pop!M61</f>
        <v/>
      </c>
      <c r="O61" s="16">
        <f>IFERROR(INDEX(Options!$J$2:$J$1611,MATCH(A61, Options!$G$2:$G$1611,0)), )</f>
        <v/>
      </c>
      <c r="P61" s="16">
        <f>IFERROR(INDEX(Options!$I$2:$I$1611,MATCH(A61, Options!$G$2:$G$1611,0)), )</f>
        <v/>
      </c>
    </row>
    <row r="62">
      <c r="A62" s="16">
        <f>'New Sites'!A62</f>
        <v/>
      </c>
      <c r="B62" s="16">
        <f>'New Sites'!B62</f>
        <v/>
      </c>
      <c r="C62" s="16">
        <f>IFERROR('New Sites'!C62*VLOOKUP('Lookups'!$A$9, 'Lookups'!$A$9:'Lookups'!$B$24, 2, FALSE)+((SQRT((1/('Total Sites'!C62/Area!C62))/2)*1000)*'New Sites'!C62*VLOOKUP('Lookups'!$A$10, 'Lookups'!$A$9:'Lookups'!$B$24, 2, FALSE))+'New Sites'!C62*VLOOKUP('Lookups'!$A$11, 'Lookups'!$A$9:'Lookups'!$B$24, 2, FALSE),"-")</f>
        <v/>
      </c>
      <c r="D62" s="16">
        <f>IFERROR('New Sites'!D62*VLOOKUP('Lookups'!$A$9, 'Lookups'!$A$9:'Lookups'!$B$24, 2, FALSE)+((SQRT((1/('Total Sites'!D62/Area!D62))/2)*1000)*'New Sites'!D62*VLOOKUP('Lookups'!$A$10, 'Lookups'!$A$9:'Lookups'!$B$24, 2, FALSE))+'New Sites'!D62*VLOOKUP('Lookups'!$A$11, 'Lookups'!$A$9:'Lookups'!$B$24, 2, FALSE),"-")</f>
        <v/>
      </c>
      <c r="E62" s="16">
        <f>IFERROR('New Sites'!E62*VLOOKUP('Lookups'!$A$9, 'Lookups'!$A$9:'Lookups'!$B$24, 2, FALSE)+((SQRT((1/('Total Sites'!E62/Area!E62))/2)*1000)*'New Sites'!E62*VLOOKUP('Lookups'!$A$10, 'Lookups'!$A$9:'Lookups'!$B$24, 2, FALSE))+'New Sites'!E62*VLOOKUP('Lookups'!$A$11, 'Lookups'!$A$9:'Lookups'!$B$24, 2, FALSE),"-")</f>
        <v/>
      </c>
      <c r="F62" s="16">
        <f>IFERROR('New Sites'!F62*VLOOKUP('Lookups'!$A$9, 'Lookups'!$A$9:'Lookups'!$B$24, 2, FALSE)+((SQRT((1/('Total Sites'!F62/Area!F62))/2)*1000)*'New Sites'!F62*VLOOKUP('Lookups'!$A$10, 'Lookups'!$A$9:'Lookups'!$B$24, 2, FALSE))+'New Sites'!F62*VLOOKUP('Lookups'!$A$11, 'Lookups'!$A$9:'Lookups'!$B$24, 2, FALSE),"-")</f>
        <v/>
      </c>
      <c r="G62" s="16">
        <f>IFERROR('New Sites'!G62*VLOOKUP('Lookups'!$A$9, 'Lookups'!$A$9:'Lookups'!$B$24, 2, FALSE)+((SQRT((1/('Total Sites'!G62/Area!G62))/2)*1000)*'New Sites'!G62*VLOOKUP('Lookups'!$A$10, 'Lookups'!$A$9:'Lookups'!$B$24, 2, FALSE))+'New Sites'!G62*VLOOKUP('Lookups'!$A$11, 'Lookups'!$A$9:'Lookups'!$B$24, 2, FALSE),"-")</f>
        <v/>
      </c>
      <c r="H62" s="16">
        <f>IFERROR('New Sites'!H62*VLOOKUP('Lookups'!$A$9, 'Lookups'!$A$9:'Lookups'!$B$24, 2, FALSE)+((SQRT((1/('Total Sites'!H62/Area!H62))/2)*1000)*'New Sites'!H62*VLOOKUP('Lookups'!$A$10, 'Lookups'!$A$9:'Lookups'!$B$24, 2, FALSE))+'New Sites'!H62*VLOOKUP('Lookups'!$A$11, 'Lookups'!$A$9:'Lookups'!$B$24, 2, FALSE),"-")</f>
        <v/>
      </c>
      <c r="I62" s="16">
        <f>IFERROR('New Sites'!I62*VLOOKUP('Lookups'!$A$9, 'Lookups'!$A$9:'Lookups'!$B$24, 2, FALSE)+((SQRT((1/('Total Sites'!I62/Area!I62))/2)*1000)*'New Sites'!I62*VLOOKUP('Lookups'!$A$10, 'Lookups'!$A$9:'Lookups'!$B$24, 2, FALSE))+'New Sites'!I62*VLOOKUP('Lookups'!$A$11, 'Lookups'!$A$9:'Lookups'!$B$24, 2, FALSE),"-")</f>
        <v/>
      </c>
      <c r="J62" s="16">
        <f>IFERROR('New Sites'!J62*VLOOKUP('Lookups'!$A$9, 'Lookups'!$A$9:'Lookups'!$B$24, 2, FALSE)+((SQRT((1/('Total Sites'!J62/Area!J62))/2)*1000)*'New Sites'!J62*VLOOKUP('Lookups'!$A$10, 'Lookups'!$A$9:'Lookups'!$B$24, 2, FALSE))+'New Sites'!J62*VLOOKUP('Lookups'!$A$11, 'Lookups'!$A$9:'Lookups'!$B$24, 2, FALSE),"-")</f>
        <v/>
      </c>
      <c r="K62" s="16">
        <f>IFERROR('New Sites'!K62*VLOOKUP('Lookups'!$A$9, 'Lookups'!$A$9:'Lookups'!$B$24, 2, FALSE)+((SQRT((1/('Total Sites'!K62/Area!K62))/2)*1000)*'New Sites'!K62*VLOOKUP('Lookups'!$A$10, 'Lookups'!$A$9:'Lookups'!$B$24, 2, FALSE))+'New Sites'!K62*VLOOKUP('Lookups'!$A$11, 'Lookups'!$A$9:'Lookups'!$B$24, 2, FALSE),"-")</f>
        <v/>
      </c>
      <c r="L62" s="16">
        <f>IFERROR('New Sites'!L62*VLOOKUP('Lookups'!$A$9, 'Lookups'!$A$9:'Lookups'!$B$24, 2, FALSE)+((SQRT((1/('Total Sites'!L62/Area!L62))/2)*1000)*'New Sites'!L62*VLOOKUP('Lookups'!$A$10, 'Lookups'!$A$9:'Lookups'!$B$24, 2, FALSE))+'New Sites'!L62*VLOOKUP('Lookups'!$A$11, 'Lookups'!$A$9:'Lookups'!$B$24, 2, FALSE),"-")</f>
        <v/>
      </c>
      <c r="M62" s="17">
        <f>IFERROR(SUMIF((C62:L62), "&lt;&gt;n/a")/1e9, "-")</f>
        <v/>
      </c>
      <c r="N62" s="25">
        <f>(M62*1e9)/Pop!M62</f>
        <v/>
      </c>
      <c r="O62" s="16">
        <f>IFERROR(INDEX(Options!$J$2:$J$1611,MATCH(A62, Options!$G$2:$G$1611,0)), )</f>
        <v/>
      </c>
      <c r="P62" s="16">
        <f>IFERROR(INDEX(Options!$I$2:$I$1611,MATCH(A62, Options!$G$2:$G$1611,0)), )</f>
        <v/>
      </c>
    </row>
    <row r="63">
      <c r="A63" s="16">
        <f>'New Sites'!A63</f>
        <v/>
      </c>
      <c r="B63" s="16">
        <f>'New Sites'!B63</f>
        <v/>
      </c>
      <c r="C63" s="16">
        <f>IFERROR('New Sites'!C63*VLOOKUP('Lookups'!$A$9, 'Lookups'!$A$9:'Lookups'!$B$24, 2, FALSE)+((SQRT((1/('Total Sites'!C63/Area!C63))/2)*1000)*'New Sites'!C63*VLOOKUP('Lookups'!$A$10, 'Lookups'!$A$9:'Lookups'!$B$24, 2, FALSE))+'New Sites'!C63*VLOOKUP('Lookups'!$A$11, 'Lookups'!$A$9:'Lookups'!$B$24, 2, FALSE),"-")</f>
        <v/>
      </c>
      <c r="D63" s="16">
        <f>IFERROR('New Sites'!D63*VLOOKUP('Lookups'!$A$9, 'Lookups'!$A$9:'Lookups'!$B$24, 2, FALSE)+((SQRT((1/('Total Sites'!D63/Area!D63))/2)*1000)*'New Sites'!D63*VLOOKUP('Lookups'!$A$10, 'Lookups'!$A$9:'Lookups'!$B$24, 2, FALSE))+'New Sites'!D63*VLOOKUP('Lookups'!$A$11, 'Lookups'!$A$9:'Lookups'!$B$24, 2, FALSE),"-")</f>
        <v/>
      </c>
      <c r="E63" s="16">
        <f>IFERROR('New Sites'!E63*VLOOKUP('Lookups'!$A$9, 'Lookups'!$A$9:'Lookups'!$B$24, 2, FALSE)+((SQRT((1/('Total Sites'!E63/Area!E63))/2)*1000)*'New Sites'!E63*VLOOKUP('Lookups'!$A$10, 'Lookups'!$A$9:'Lookups'!$B$24, 2, FALSE))+'New Sites'!E63*VLOOKUP('Lookups'!$A$11, 'Lookups'!$A$9:'Lookups'!$B$24, 2, FALSE),"-")</f>
        <v/>
      </c>
      <c r="F63" s="16">
        <f>IFERROR('New Sites'!F63*VLOOKUP('Lookups'!$A$9, 'Lookups'!$A$9:'Lookups'!$B$24, 2, FALSE)+((SQRT((1/('Total Sites'!F63/Area!F63))/2)*1000)*'New Sites'!F63*VLOOKUP('Lookups'!$A$10, 'Lookups'!$A$9:'Lookups'!$B$24, 2, FALSE))+'New Sites'!F63*VLOOKUP('Lookups'!$A$11, 'Lookups'!$A$9:'Lookups'!$B$24, 2, FALSE),"-")</f>
        <v/>
      </c>
      <c r="G63" s="16">
        <f>IFERROR('New Sites'!G63*VLOOKUP('Lookups'!$A$9, 'Lookups'!$A$9:'Lookups'!$B$24, 2, FALSE)+((SQRT((1/('Total Sites'!G63/Area!G63))/2)*1000)*'New Sites'!G63*VLOOKUP('Lookups'!$A$10, 'Lookups'!$A$9:'Lookups'!$B$24, 2, FALSE))+'New Sites'!G63*VLOOKUP('Lookups'!$A$11, 'Lookups'!$A$9:'Lookups'!$B$24, 2, FALSE),"-")</f>
        <v/>
      </c>
      <c r="H63" s="16">
        <f>IFERROR('New Sites'!H63*VLOOKUP('Lookups'!$A$9, 'Lookups'!$A$9:'Lookups'!$B$24, 2, FALSE)+((SQRT((1/('Total Sites'!H63/Area!H63))/2)*1000)*'New Sites'!H63*VLOOKUP('Lookups'!$A$10, 'Lookups'!$A$9:'Lookups'!$B$24, 2, FALSE))+'New Sites'!H63*VLOOKUP('Lookups'!$A$11, 'Lookups'!$A$9:'Lookups'!$B$24, 2, FALSE),"-")</f>
        <v/>
      </c>
      <c r="I63" s="16">
        <f>IFERROR('New Sites'!I63*VLOOKUP('Lookups'!$A$9, 'Lookups'!$A$9:'Lookups'!$B$24, 2, FALSE)+((SQRT((1/('Total Sites'!I63/Area!I63))/2)*1000)*'New Sites'!I63*VLOOKUP('Lookups'!$A$10, 'Lookups'!$A$9:'Lookups'!$B$24, 2, FALSE))+'New Sites'!I63*VLOOKUP('Lookups'!$A$11, 'Lookups'!$A$9:'Lookups'!$B$24, 2, FALSE),"-")</f>
        <v/>
      </c>
      <c r="J63" s="16">
        <f>IFERROR('New Sites'!J63*VLOOKUP('Lookups'!$A$9, 'Lookups'!$A$9:'Lookups'!$B$24, 2, FALSE)+((SQRT((1/('Total Sites'!J63/Area!J63))/2)*1000)*'New Sites'!J63*VLOOKUP('Lookups'!$A$10, 'Lookups'!$A$9:'Lookups'!$B$24, 2, FALSE))+'New Sites'!J63*VLOOKUP('Lookups'!$A$11, 'Lookups'!$A$9:'Lookups'!$B$24, 2, FALSE),"-")</f>
        <v/>
      </c>
      <c r="K63" s="16">
        <f>IFERROR('New Sites'!K63*VLOOKUP('Lookups'!$A$9, 'Lookups'!$A$9:'Lookups'!$B$24, 2, FALSE)+((SQRT((1/('Total Sites'!K63/Area!K63))/2)*1000)*'New Sites'!K63*VLOOKUP('Lookups'!$A$10, 'Lookups'!$A$9:'Lookups'!$B$24, 2, FALSE))+'New Sites'!K63*VLOOKUP('Lookups'!$A$11, 'Lookups'!$A$9:'Lookups'!$B$24, 2, FALSE),"-")</f>
        <v/>
      </c>
      <c r="L63" s="16">
        <f>IFERROR('New Sites'!L63*VLOOKUP('Lookups'!$A$9, 'Lookups'!$A$9:'Lookups'!$B$24, 2, FALSE)+((SQRT((1/('Total Sites'!L63/Area!L63))/2)*1000)*'New Sites'!L63*VLOOKUP('Lookups'!$A$10, 'Lookups'!$A$9:'Lookups'!$B$24, 2, FALSE))+'New Sites'!L63*VLOOKUP('Lookups'!$A$11, 'Lookups'!$A$9:'Lookups'!$B$24, 2, FALSE),"-")</f>
        <v/>
      </c>
      <c r="M63" s="17">
        <f>IFERROR(SUMIF((C63:L63), "&lt;&gt;n/a")/1e9, "-")</f>
        <v/>
      </c>
      <c r="N63" s="25">
        <f>(M63*1e9)/Pop!M63</f>
        <v/>
      </c>
      <c r="O63" s="16">
        <f>IFERROR(INDEX(Options!$J$2:$J$1611,MATCH(A63, Options!$G$2:$G$1611,0)), )</f>
        <v/>
      </c>
      <c r="P63" s="16">
        <f>IFERROR(INDEX(Options!$I$2:$I$1611,MATCH(A63, Options!$G$2:$G$1611,0)), )</f>
        <v/>
      </c>
    </row>
    <row r="64">
      <c r="A64" s="16">
        <f>'New Sites'!A64</f>
        <v/>
      </c>
      <c r="B64" s="16">
        <f>'New Sites'!B64</f>
        <v/>
      </c>
      <c r="C64" s="16">
        <f>IFERROR('New Sites'!C64*VLOOKUP('Lookups'!$A$9, 'Lookups'!$A$9:'Lookups'!$B$24, 2, FALSE)+((SQRT((1/('Total Sites'!C64/Area!C64))/2)*1000)*'New Sites'!C64*VLOOKUP('Lookups'!$A$10, 'Lookups'!$A$9:'Lookups'!$B$24, 2, FALSE))+'New Sites'!C64*VLOOKUP('Lookups'!$A$11, 'Lookups'!$A$9:'Lookups'!$B$24, 2, FALSE),"-")</f>
        <v/>
      </c>
      <c r="D64" s="16">
        <f>IFERROR('New Sites'!D64*VLOOKUP('Lookups'!$A$9, 'Lookups'!$A$9:'Lookups'!$B$24, 2, FALSE)+((SQRT((1/('Total Sites'!D64/Area!D64))/2)*1000)*'New Sites'!D64*VLOOKUP('Lookups'!$A$10, 'Lookups'!$A$9:'Lookups'!$B$24, 2, FALSE))+'New Sites'!D64*VLOOKUP('Lookups'!$A$11, 'Lookups'!$A$9:'Lookups'!$B$24, 2, FALSE),"-")</f>
        <v/>
      </c>
      <c r="E64" s="16">
        <f>IFERROR('New Sites'!E64*VLOOKUP('Lookups'!$A$9, 'Lookups'!$A$9:'Lookups'!$B$24, 2, FALSE)+((SQRT((1/('Total Sites'!E64/Area!E64))/2)*1000)*'New Sites'!E64*VLOOKUP('Lookups'!$A$10, 'Lookups'!$A$9:'Lookups'!$B$24, 2, FALSE))+'New Sites'!E64*VLOOKUP('Lookups'!$A$11, 'Lookups'!$A$9:'Lookups'!$B$24, 2, FALSE),"-")</f>
        <v/>
      </c>
      <c r="F64" s="16">
        <f>IFERROR('New Sites'!F64*VLOOKUP('Lookups'!$A$9, 'Lookups'!$A$9:'Lookups'!$B$24, 2, FALSE)+((SQRT((1/('Total Sites'!F64/Area!F64))/2)*1000)*'New Sites'!F64*VLOOKUP('Lookups'!$A$10, 'Lookups'!$A$9:'Lookups'!$B$24, 2, FALSE))+'New Sites'!F64*VLOOKUP('Lookups'!$A$11, 'Lookups'!$A$9:'Lookups'!$B$24, 2, FALSE),"-")</f>
        <v/>
      </c>
      <c r="G64" s="16">
        <f>IFERROR('New Sites'!G64*VLOOKUP('Lookups'!$A$9, 'Lookups'!$A$9:'Lookups'!$B$24, 2, FALSE)+((SQRT((1/('Total Sites'!G64/Area!G64))/2)*1000)*'New Sites'!G64*VLOOKUP('Lookups'!$A$10, 'Lookups'!$A$9:'Lookups'!$B$24, 2, FALSE))+'New Sites'!G64*VLOOKUP('Lookups'!$A$11, 'Lookups'!$A$9:'Lookups'!$B$24, 2, FALSE),"-")</f>
        <v/>
      </c>
      <c r="H64" s="16">
        <f>IFERROR('New Sites'!H64*VLOOKUP('Lookups'!$A$9, 'Lookups'!$A$9:'Lookups'!$B$24, 2, FALSE)+((SQRT((1/('Total Sites'!H64/Area!H64))/2)*1000)*'New Sites'!H64*VLOOKUP('Lookups'!$A$10, 'Lookups'!$A$9:'Lookups'!$B$24, 2, FALSE))+'New Sites'!H64*VLOOKUP('Lookups'!$A$11, 'Lookups'!$A$9:'Lookups'!$B$24, 2, FALSE),"-")</f>
        <v/>
      </c>
      <c r="I64" s="16">
        <f>IFERROR('New Sites'!I64*VLOOKUP('Lookups'!$A$9, 'Lookups'!$A$9:'Lookups'!$B$24, 2, FALSE)+((SQRT((1/('Total Sites'!I64/Area!I64))/2)*1000)*'New Sites'!I64*VLOOKUP('Lookups'!$A$10, 'Lookups'!$A$9:'Lookups'!$B$24, 2, FALSE))+'New Sites'!I64*VLOOKUP('Lookups'!$A$11, 'Lookups'!$A$9:'Lookups'!$B$24, 2, FALSE),"-")</f>
        <v/>
      </c>
      <c r="J64" s="16">
        <f>IFERROR('New Sites'!J64*VLOOKUP('Lookups'!$A$9, 'Lookups'!$A$9:'Lookups'!$B$24, 2, FALSE)+((SQRT((1/('Total Sites'!J64/Area!J64))/2)*1000)*'New Sites'!J64*VLOOKUP('Lookups'!$A$10, 'Lookups'!$A$9:'Lookups'!$B$24, 2, FALSE))+'New Sites'!J64*VLOOKUP('Lookups'!$A$11, 'Lookups'!$A$9:'Lookups'!$B$24, 2, FALSE),"-")</f>
        <v/>
      </c>
      <c r="K64" s="16">
        <f>IFERROR('New Sites'!K64*VLOOKUP('Lookups'!$A$9, 'Lookups'!$A$9:'Lookups'!$B$24, 2, FALSE)+((SQRT((1/('Total Sites'!K64/Area!K64))/2)*1000)*'New Sites'!K64*VLOOKUP('Lookups'!$A$10, 'Lookups'!$A$9:'Lookups'!$B$24, 2, FALSE))+'New Sites'!K64*VLOOKUP('Lookups'!$A$11, 'Lookups'!$A$9:'Lookups'!$B$24, 2, FALSE),"-")</f>
        <v/>
      </c>
      <c r="L64" s="16">
        <f>IFERROR('New Sites'!L64*VLOOKUP('Lookups'!$A$9, 'Lookups'!$A$9:'Lookups'!$B$24, 2, FALSE)+((SQRT((1/('Total Sites'!L64/Area!L64))/2)*1000)*'New Sites'!L64*VLOOKUP('Lookups'!$A$10, 'Lookups'!$A$9:'Lookups'!$B$24, 2, FALSE))+'New Sites'!L64*VLOOKUP('Lookups'!$A$11, 'Lookups'!$A$9:'Lookups'!$B$24, 2, FALSE),"-")</f>
        <v/>
      </c>
      <c r="M64" s="17">
        <f>IFERROR(SUMIF((C64:L64), "&lt;&gt;n/a")/1e9, "-")</f>
        <v/>
      </c>
      <c r="N64" s="25">
        <f>(M64*1e9)/Pop!M64</f>
        <v/>
      </c>
      <c r="O64" s="16">
        <f>IFERROR(INDEX(Options!$J$2:$J$1611,MATCH(A64, Options!$G$2:$G$1611,0)), )</f>
        <v/>
      </c>
      <c r="P64" s="16">
        <f>IFERROR(INDEX(Options!$I$2:$I$1611,MATCH(A64, Options!$G$2:$G$1611,0)), )</f>
        <v/>
      </c>
    </row>
    <row r="65">
      <c r="A65" s="16">
        <f>'New Sites'!A65</f>
        <v/>
      </c>
      <c r="B65" s="16">
        <f>'New Sites'!B65</f>
        <v/>
      </c>
      <c r="C65" s="16">
        <f>IFERROR('New Sites'!C65*VLOOKUP('Lookups'!$A$9, 'Lookups'!$A$9:'Lookups'!$B$24, 2, FALSE)+((SQRT((1/('Total Sites'!C65/Area!C65))/2)*1000)*'New Sites'!C65*VLOOKUP('Lookups'!$A$10, 'Lookups'!$A$9:'Lookups'!$B$24, 2, FALSE))+'New Sites'!C65*VLOOKUP('Lookups'!$A$11, 'Lookups'!$A$9:'Lookups'!$B$24, 2, FALSE),"-")</f>
        <v/>
      </c>
      <c r="D65" s="16">
        <f>IFERROR('New Sites'!D65*VLOOKUP('Lookups'!$A$9, 'Lookups'!$A$9:'Lookups'!$B$24, 2, FALSE)+((SQRT((1/('Total Sites'!D65/Area!D65))/2)*1000)*'New Sites'!D65*VLOOKUP('Lookups'!$A$10, 'Lookups'!$A$9:'Lookups'!$B$24, 2, FALSE))+'New Sites'!D65*VLOOKUP('Lookups'!$A$11, 'Lookups'!$A$9:'Lookups'!$B$24, 2, FALSE),"-")</f>
        <v/>
      </c>
      <c r="E65" s="16">
        <f>IFERROR('New Sites'!E65*VLOOKUP('Lookups'!$A$9, 'Lookups'!$A$9:'Lookups'!$B$24, 2, FALSE)+((SQRT((1/('Total Sites'!E65/Area!E65))/2)*1000)*'New Sites'!E65*VLOOKUP('Lookups'!$A$10, 'Lookups'!$A$9:'Lookups'!$B$24, 2, FALSE))+'New Sites'!E65*VLOOKUP('Lookups'!$A$11, 'Lookups'!$A$9:'Lookups'!$B$24, 2, FALSE),"-")</f>
        <v/>
      </c>
      <c r="F65" s="16">
        <f>IFERROR('New Sites'!F65*VLOOKUP('Lookups'!$A$9, 'Lookups'!$A$9:'Lookups'!$B$24, 2, FALSE)+((SQRT((1/('Total Sites'!F65/Area!F65))/2)*1000)*'New Sites'!F65*VLOOKUP('Lookups'!$A$10, 'Lookups'!$A$9:'Lookups'!$B$24, 2, FALSE))+'New Sites'!F65*VLOOKUP('Lookups'!$A$11, 'Lookups'!$A$9:'Lookups'!$B$24, 2, FALSE),"-")</f>
        <v/>
      </c>
      <c r="G65" s="16">
        <f>IFERROR('New Sites'!G65*VLOOKUP('Lookups'!$A$9, 'Lookups'!$A$9:'Lookups'!$B$24, 2, FALSE)+((SQRT((1/('Total Sites'!G65/Area!G65))/2)*1000)*'New Sites'!G65*VLOOKUP('Lookups'!$A$10, 'Lookups'!$A$9:'Lookups'!$B$24, 2, FALSE))+'New Sites'!G65*VLOOKUP('Lookups'!$A$11, 'Lookups'!$A$9:'Lookups'!$B$24, 2, FALSE),"-")</f>
        <v/>
      </c>
      <c r="H65" s="16">
        <f>IFERROR('New Sites'!H65*VLOOKUP('Lookups'!$A$9, 'Lookups'!$A$9:'Lookups'!$B$24, 2, FALSE)+((SQRT((1/('Total Sites'!H65/Area!H65))/2)*1000)*'New Sites'!H65*VLOOKUP('Lookups'!$A$10, 'Lookups'!$A$9:'Lookups'!$B$24, 2, FALSE))+'New Sites'!H65*VLOOKUP('Lookups'!$A$11, 'Lookups'!$A$9:'Lookups'!$B$24, 2, FALSE),"-")</f>
        <v/>
      </c>
      <c r="I65" s="16">
        <f>IFERROR('New Sites'!I65*VLOOKUP('Lookups'!$A$9, 'Lookups'!$A$9:'Lookups'!$B$24, 2, FALSE)+((SQRT((1/('Total Sites'!I65/Area!I65))/2)*1000)*'New Sites'!I65*VLOOKUP('Lookups'!$A$10, 'Lookups'!$A$9:'Lookups'!$B$24, 2, FALSE))+'New Sites'!I65*VLOOKUP('Lookups'!$A$11, 'Lookups'!$A$9:'Lookups'!$B$24, 2, FALSE),"-")</f>
        <v/>
      </c>
      <c r="J65" s="16">
        <f>IFERROR('New Sites'!J65*VLOOKUP('Lookups'!$A$9, 'Lookups'!$A$9:'Lookups'!$B$24, 2, FALSE)+((SQRT((1/('Total Sites'!J65/Area!J65))/2)*1000)*'New Sites'!J65*VLOOKUP('Lookups'!$A$10, 'Lookups'!$A$9:'Lookups'!$B$24, 2, FALSE))+'New Sites'!J65*VLOOKUP('Lookups'!$A$11, 'Lookups'!$A$9:'Lookups'!$B$24, 2, FALSE),"-")</f>
        <v/>
      </c>
      <c r="K65" s="16">
        <f>IFERROR('New Sites'!K65*VLOOKUP('Lookups'!$A$9, 'Lookups'!$A$9:'Lookups'!$B$24, 2, FALSE)+((SQRT((1/('Total Sites'!K65/Area!K65))/2)*1000)*'New Sites'!K65*VLOOKUP('Lookups'!$A$10, 'Lookups'!$A$9:'Lookups'!$B$24, 2, FALSE))+'New Sites'!K65*VLOOKUP('Lookups'!$A$11, 'Lookups'!$A$9:'Lookups'!$B$24, 2, FALSE),"-")</f>
        <v/>
      </c>
      <c r="L65" s="16">
        <f>IFERROR('New Sites'!L65*VLOOKUP('Lookups'!$A$9, 'Lookups'!$A$9:'Lookups'!$B$24, 2, FALSE)+((SQRT((1/('Total Sites'!L65/Area!L65))/2)*1000)*'New Sites'!L65*VLOOKUP('Lookups'!$A$10, 'Lookups'!$A$9:'Lookups'!$B$24, 2, FALSE))+'New Sites'!L65*VLOOKUP('Lookups'!$A$11, 'Lookups'!$A$9:'Lookups'!$B$24, 2, FALSE),"-")</f>
        <v/>
      </c>
      <c r="M65" s="17">
        <f>IFERROR(SUMIF((C65:L65), "&lt;&gt;n/a")/1e9, "-")</f>
        <v/>
      </c>
      <c r="N65" s="25">
        <f>(M65*1e9)/Pop!M65</f>
        <v/>
      </c>
      <c r="O65" s="16">
        <f>IFERROR(INDEX(Options!$J$2:$J$1611,MATCH(A65, Options!$G$2:$G$1611,0)), )</f>
        <v/>
      </c>
      <c r="P65" s="16">
        <f>IFERROR(INDEX(Options!$I$2:$I$1611,MATCH(A65, Options!$G$2:$G$1611,0)), )</f>
        <v/>
      </c>
    </row>
    <row r="66">
      <c r="A66" s="16">
        <f>'New Sites'!A66</f>
        <v/>
      </c>
      <c r="B66" s="16">
        <f>'New Sites'!B66</f>
        <v/>
      </c>
      <c r="C66" s="16">
        <f>IFERROR('New Sites'!C66*VLOOKUP('Lookups'!$A$9, 'Lookups'!$A$9:'Lookups'!$B$24, 2, FALSE)+((SQRT((1/('Total Sites'!C66/Area!C66))/2)*1000)*'New Sites'!C66*VLOOKUP('Lookups'!$A$10, 'Lookups'!$A$9:'Lookups'!$B$24, 2, FALSE))+'New Sites'!C66*VLOOKUP('Lookups'!$A$11, 'Lookups'!$A$9:'Lookups'!$B$24, 2, FALSE),"-")</f>
        <v/>
      </c>
      <c r="D66" s="16">
        <f>IFERROR('New Sites'!D66*VLOOKUP('Lookups'!$A$9, 'Lookups'!$A$9:'Lookups'!$B$24, 2, FALSE)+((SQRT((1/('Total Sites'!D66/Area!D66))/2)*1000)*'New Sites'!D66*VLOOKUP('Lookups'!$A$10, 'Lookups'!$A$9:'Lookups'!$B$24, 2, FALSE))+'New Sites'!D66*VLOOKUP('Lookups'!$A$11, 'Lookups'!$A$9:'Lookups'!$B$24, 2, FALSE),"-")</f>
        <v/>
      </c>
      <c r="E66" s="16">
        <f>IFERROR('New Sites'!E66*VLOOKUP('Lookups'!$A$9, 'Lookups'!$A$9:'Lookups'!$B$24, 2, FALSE)+((SQRT((1/('Total Sites'!E66/Area!E66))/2)*1000)*'New Sites'!E66*VLOOKUP('Lookups'!$A$10, 'Lookups'!$A$9:'Lookups'!$B$24, 2, FALSE))+'New Sites'!E66*VLOOKUP('Lookups'!$A$11, 'Lookups'!$A$9:'Lookups'!$B$24, 2, FALSE),"-")</f>
        <v/>
      </c>
      <c r="F66" s="16">
        <f>IFERROR('New Sites'!F66*VLOOKUP('Lookups'!$A$9, 'Lookups'!$A$9:'Lookups'!$B$24, 2, FALSE)+((SQRT((1/('Total Sites'!F66/Area!F66))/2)*1000)*'New Sites'!F66*VLOOKUP('Lookups'!$A$10, 'Lookups'!$A$9:'Lookups'!$B$24, 2, FALSE))+'New Sites'!F66*VLOOKUP('Lookups'!$A$11, 'Lookups'!$A$9:'Lookups'!$B$24, 2, FALSE),"-")</f>
        <v/>
      </c>
      <c r="G66" s="16">
        <f>IFERROR('New Sites'!G66*VLOOKUP('Lookups'!$A$9, 'Lookups'!$A$9:'Lookups'!$B$24, 2, FALSE)+((SQRT((1/('Total Sites'!G66/Area!G66))/2)*1000)*'New Sites'!G66*VLOOKUP('Lookups'!$A$10, 'Lookups'!$A$9:'Lookups'!$B$24, 2, FALSE))+'New Sites'!G66*VLOOKUP('Lookups'!$A$11, 'Lookups'!$A$9:'Lookups'!$B$24, 2, FALSE),"-")</f>
        <v/>
      </c>
      <c r="H66" s="16">
        <f>IFERROR('New Sites'!H66*VLOOKUP('Lookups'!$A$9, 'Lookups'!$A$9:'Lookups'!$B$24, 2, FALSE)+((SQRT((1/('Total Sites'!H66/Area!H66))/2)*1000)*'New Sites'!H66*VLOOKUP('Lookups'!$A$10, 'Lookups'!$A$9:'Lookups'!$B$24, 2, FALSE))+'New Sites'!H66*VLOOKUP('Lookups'!$A$11, 'Lookups'!$A$9:'Lookups'!$B$24, 2, FALSE),"-")</f>
        <v/>
      </c>
      <c r="I66" s="16">
        <f>IFERROR('New Sites'!I66*VLOOKUP('Lookups'!$A$9, 'Lookups'!$A$9:'Lookups'!$B$24, 2, FALSE)+((SQRT((1/('Total Sites'!I66/Area!I66))/2)*1000)*'New Sites'!I66*VLOOKUP('Lookups'!$A$10, 'Lookups'!$A$9:'Lookups'!$B$24, 2, FALSE))+'New Sites'!I66*VLOOKUP('Lookups'!$A$11, 'Lookups'!$A$9:'Lookups'!$B$24, 2, FALSE),"-")</f>
        <v/>
      </c>
      <c r="J66" s="16">
        <f>IFERROR('New Sites'!J66*VLOOKUP('Lookups'!$A$9, 'Lookups'!$A$9:'Lookups'!$B$24, 2, FALSE)+((SQRT((1/('Total Sites'!J66/Area!J66))/2)*1000)*'New Sites'!J66*VLOOKUP('Lookups'!$A$10, 'Lookups'!$A$9:'Lookups'!$B$24, 2, FALSE))+'New Sites'!J66*VLOOKUP('Lookups'!$A$11, 'Lookups'!$A$9:'Lookups'!$B$24, 2, FALSE),"-")</f>
        <v/>
      </c>
      <c r="K66" s="16">
        <f>IFERROR('New Sites'!K66*VLOOKUP('Lookups'!$A$9, 'Lookups'!$A$9:'Lookups'!$B$24, 2, FALSE)+((SQRT((1/('Total Sites'!K66/Area!K66))/2)*1000)*'New Sites'!K66*VLOOKUP('Lookups'!$A$10, 'Lookups'!$A$9:'Lookups'!$B$24, 2, FALSE))+'New Sites'!K66*VLOOKUP('Lookups'!$A$11, 'Lookups'!$A$9:'Lookups'!$B$24, 2, FALSE),"-")</f>
        <v/>
      </c>
      <c r="L66" s="16">
        <f>IFERROR('New Sites'!L66*VLOOKUP('Lookups'!$A$9, 'Lookups'!$A$9:'Lookups'!$B$24, 2, FALSE)+((SQRT((1/('Total Sites'!L66/Area!L66))/2)*1000)*'New Sites'!L66*VLOOKUP('Lookups'!$A$10, 'Lookups'!$A$9:'Lookups'!$B$24, 2, FALSE))+'New Sites'!L66*VLOOKUP('Lookups'!$A$11, 'Lookups'!$A$9:'Lookups'!$B$24, 2, FALSE),"-")</f>
        <v/>
      </c>
      <c r="M66" s="17">
        <f>IFERROR(SUMIF((C66:L66), "&lt;&gt;n/a")/1e9, "-")</f>
        <v/>
      </c>
      <c r="N66" s="25">
        <f>(M66*1e9)/Pop!M66</f>
        <v/>
      </c>
      <c r="O66" s="16">
        <f>IFERROR(INDEX(Options!$J$2:$J$1611,MATCH(A66, Options!$G$2:$G$1611,0)), )</f>
        <v/>
      </c>
      <c r="P66" s="16">
        <f>IFERROR(INDEX(Options!$I$2:$I$1611,MATCH(A66, Options!$G$2:$G$1611,0)), )</f>
        <v/>
      </c>
    </row>
    <row r="67">
      <c r="A67" s="16">
        <f>'New Sites'!A67</f>
        <v/>
      </c>
      <c r="B67" s="16">
        <f>'New Sites'!B67</f>
        <v/>
      </c>
      <c r="C67" s="16">
        <f>IFERROR('New Sites'!C67*VLOOKUP('Lookups'!$A$9, 'Lookups'!$A$9:'Lookups'!$B$24, 2, FALSE)+((SQRT((1/('Total Sites'!C67/Area!C67))/2)*1000)*'New Sites'!C67*VLOOKUP('Lookups'!$A$10, 'Lookups'!$A$9:'Lookups'!$B$24, 2, FALSE))+'New Sites'!C67*VLOOKUP('Lookups'!$A$11, 'Lookups'!$A$9:'Lookups'!$B$24, 2, FALSE),"-")</f>
        <v/>
      </c>
      <c r="D67" s="16">
        <f>IFERROR('New Sites'!D67*VLOOKUP('Lookups'!$A$9, 'Lookups'!$A$9:'Lookups'!$B$24, 2, FALSE)+((SQRT((1/('Total Sites'!D67/Area!D67))/2)*1000)*'New Sites'!D67*VLOOKUP('Lookups'!$A$10, 'Lookups'!$A$9:'Lookups'!$B$24, 2, FALSE))+'New Sites'!D67*VLOOKUP('Lookups'!$A$11, 'Lookups'!$A$9:'Lookups'!$B$24, 2, FALSE),"-")</f>
        <v/>
      </c>
      <c r="E67" s="16">
        <f>IFERROR('New Sites'!E67*VLOOKUP('Lookups'!$A$9, 'Lookups'!$A$9:'Lookups'!$B$24, 2, FALSE)+((SQRT((1/('Total Sites'!E67/Area!E67))/2)*1000)*'New Sites'!E67*VLOOKUP('Lookups'!$A$10, 'Lookups'!$A$9:'Lookups'!$B$24, 2, FALSE))+'New Sites'!E67*VLOOKUP('Lookups'!$A$11, 'Lookups'!$A$9:'Lookups'!$B$24, 2, FALSE),"-")</f>
        <v/>
      </c>
      <c r="F67" s="16">
        <f>IFERROR('New Sites'!F67*VLOOKUP('Lookups'!$A$9, 'Lookups'!$A$9:'Lookups'!$B$24, 2, FALSE)+((SQRT((1/('Total Sites'!F67/Area!F67))/2)*1000)*'New Sites'!F67*VLOOKUP('Lookups'!$A$10, 'Lookups'!$A$9:'Lookups'!$B$24, 2, FALSE))+'New Sites'!F67*VLOOKUP('Lookups'!$A$11, 'Lookups'!$A$9:'Lookups'!$B$24, 2, FALSE),"-")</f>
        <v/>
      </c>
      <c r="G67" s="16">
        <f>IFERROR('New Sites'!G67*VLOOKUP('Lookups'!$A$9, 'Lookups'!$A$9:'Lookups'!$B$24, 2, FALSE)+((SQRT((1/('Total Sites'!G67/Area!G67))/2)*1000)*'New Sites'!G67*VLOOKUP('Lookups'!$A$10, 'Lookups'!$A$9:'Lookups'!$B$24, 2, FALSE))+'New Sites'!G67*VLOOKUP('Lookups'!$A$11, 'Lookups'!$A$9:'Lookups'!$B$24, 2, FALSE),"-")</f>
        <v/>
      </c>
      <c r="H67" s="16">
        <f>IFERROR('New Sites'!H67*VLOOKUP('Lookups'!$A$9, 'Lookups'!$A$9:'Lookups'!$B$24, 2, FALSE)+((SQRT((1/('Total Sites'!H67/Area!H67))/2)*1000)*'New Sites'!H67*VLOOKUP('Lookups'!$A$10, 'Lookups'!$A$9:'Lookups'!$B$24, 2, FALSE))+'New Sites'!H67*VLOOKUP('Lookups'!$A$11, 'Lookups'!$A$9:'Lookups'!$B$24, 2, FALSE),"-")</f>
        <v/>
      </c>
      <c r="I67" s="16">
        <f>IFERROR('New Sites'!I67*VLOOKUP('Lookups'!$A$9, 'Lookups'!$A$9:'Lookups'!$B$24, 2, FALSE)+((SQRT((1/('Total Sites'!I67/Area!I67))/2)*1000)*'New Sites'!I67*VLOOKUP('Lookups'!$A$10, 'Lookups'!$A$9:'Lookups'!$B$24, 2, FALSE))+'New Sites'!I67*VLOOKUP('Lookups'!$A$11, 'Lookups'!$A$9:'Lookups'!$B$24, 2, FALSE),"-")</f>
        <v/>
      </c>
      <c r="J67" s="16">
        <f>IFERROR('New Sites'!J67*VLOOKUP('Lookups'!$A$9, 'Lookups'!$A$9:'Lookups'!$B$24, 2, FALSE)+((SQRT((1/('Total Sites'!J67/Area!J67))/2)*1000)*'New Sites'!J67*VLOOKUP('Lookups'!$A$10, 'Lookups'!$A$9:'Lookups'!$B$24, 2, FALSE))+'New Sites'!J67*VLOOKUP('Lookups'!$A$11, 'Lookups'!$A$9:'Lookups'!$B$24, 2, FALSE),"-")</f>
        <v/>
      </c>
      <c r="K67" s="16">
        <f>IFERROR('New Sites'!K67*VLOOKUP('Lookups'!$A$9, 'Lookups'!$A$9:'Lookups'!$B$24, 2, FALSE)+((SQRT((1/('Total Sites'!K67/Area!K67))/2)*1000)*'New Sites'!K67*VLOOKUP('Lookups'!$A$10, 'Lookups'!$A$9:'Lookups'!$B$24, 2, FALSE))+'New Sites'!K67*VLOOKUP('Lookups'!$A$11, 'Lookups'!$A$9:'Lookups'!$B$24, 2, FALSE),"-")</f>
        <v/>
      </c>
      <c r="L67" s="16">
        <f>IFERROR('New Sites'!L67*VLOOKUP('Lookups'!$A$9, 'Lookups'!$A$9:'Lookups'!$B$24, 2, FALSE)+((SQRT((1/('Total Sites'!L67/Area!L67))/2)*1000)*'New Sites'!L67*VLOOKUP('Lookups'!$A$10, 'Lookups'!$A$9:'Lookups'!$B$24, 2, FALSE))+'New Sites'!L67*VLOOKUP('Lookups'!$A$11, 'Lookups'!$A$9:'Lookups'!$B$24, 2, FALSE),"-")</f>
        <v/>
      </c>
      <c r="M67" s="17">
        <f>IFERROR(SUMIF((C67:L67), "&lt;&gt;n/a")/1e9, "-")</f>
        <v/>
      </c>
      <c r="N67" s="25">
        <f>(M67*1e9)/Pop!M67</f>
        <v/>
      </c>
      <c r="O67" s="16">
        <f>IFERROR(INDEX(Options!$J$2:$J$1611,MATCH(A67, Options!$G$2:$G$1611,0)), )</f>
        <v/>
      </c>
      <c r="P67" s="16">
        <f>IFERROR(INDEX(Options!$I$2:$I$1611,MATCH(A67, Options!$G$2:$G$1611,0)), )</f>
        <v/>
      </c>
    </row>
    <row r="68">
      <c r="A68" s="16">
        <f>'New Sites'!A68</f>
        <v/>
      </c>
      <c r="B68" s="16">
        <f>'New Sites'!B68</f>
        <v/>
      </c>
      <c r="C68" s="16">
        <f>IFERROR('New Sites'!C68*VLOOKUP('Lookups'!$A$9, 'Lookups'!$A$9:'Lookups'!$B$24, 2, FALSE)+((SQRT((1/('Total Sites'!C68/Area!C68))/2)*1000)*'New Sites'!C68*VLOOKUP('Lookups'!$A$10, 'Lookups'!$A$9:'Lookups'!$B$24, 2, FALSE))+'New Sites'!C68*VLOOKUP('Lookups'!$A$11, 'Lookups'!$A$9:'Lookups'!$B$24, 2, FALSE),"-")</f>
        <v/>
      </c>
      <c r="D68" s="16">
        <f>IFERROR('New Sites'!D68*VLOOKUP('Lookups'!$A$9, 'Lookups'!$A$9:'Lookups'!$B$24, 2, FALSE)+((SQRT((1/('Total Sites'!D68/Area!D68))/2)*1000)*'New Sites'!D68*VLOOKUP('Lookups'!$A$10, 'Lookups'!$A$9:'Lookups'!$B$24, 2, FALSE))+'New Sites'!D68*VLOOKUP('Lookups'!$A$11, 'Lookups'!$A$9:'Lookups'!$B$24, 2, FALSE),"-")</f>
        <v/>
      </c>
      <c r="E68" s="16">
        <f>IFERROR('New Sites'!E68*VLOOKUP('Lookups'!$A$9, 'Lookups'!$A$9:'Lookups'!$B$24, 2, FALSE)+((SQRT((1/('Total Sites'!E68/Area!E68))/2)*1000)*'New Sites'!E68*VLOOKUP('Lookups'!$A$10, 'Lookups'!$A$9:'Lookups'!$B$24, 2, FALSE))+'New Sites'!E68*VLOOKUP('Lookups'!$A$11, 'Lookups'!$A$9:'Lookups'!$B$24, 2, FALSE),"-")</f>
        <v/>
      </c>
      <c r="F68" s="16">
        <f>IFERROR('New Sites'!F68*VLOOKUP('Lookups'!$A$9, 'Lookups'!$A$9:'Lookups'!$B$24, 2, FALSE)+((SQRT((1/('Total Sites'!F68/Area!F68))/2)*1000)*'New Sites'!F68*VLOOKUP('Lookups'!$A$10, 'Lookups'!$A$9:'Lookups'!$B$24, 2, FALSE))+'New Sites'!F68*VLOOKUP('Lookups'!$A$11, 'Lookups'!$A$9:'Lookups'!$B$24, 2, FALSE),"-")</f>
        <v/>
      </c>
      <c r="G68" s="16">
        <f>IFERROR('New Sites'!G68*VLOOKUP('Lookups'!$A$9, 'Lookups'!$A$9:'Lookups'!$B$24, 2, FALSE)+((SQRT((1/('Total Sites'!G68/Area!G68))/2)*1000)*'New Sites'!G68*VLOOKUP('Lookups'!$A$10, 'Lookups'!$A$9:'Lookups'!$B$24, 2, FALSE))+'New Sites'!G68*VLOOKUP('Lookups'!$A$11, 'Lookups'!$A$9:'Lookups'!$B$24, 2, FALSE),"-")</f>
        <v/>
      </c>
      <c r="H68" s="16">
        <f>IFERROR('New Sites'!H68*VLOOKUP('Lookups'!$A$9, 'Lookups'!$A$9:'Lookups'!$B$24, 2, FALSE)+((SQRT((1/('Total Sites'!H68/Area!H68))/2)*1000)*'New Sites'!H68*VLOOKUP('Lookups'!$A$10, 'Lookups'!$A$9:'Lookups'!$B$24, 2, FALSE))+'New Sites'!H68*VLOOKUP('Lookups'!$A$11, 'Lookups'!$A$9:'Lookups'!$B$24, 2, FALSE),"-")</f>
        <v/>
      </c>
      <c r="I68" s="16">
        <f>IFERROR('New Sites'!I68*VLOOKUP('Lookups'!$A$9, 'Lookups'!$A$9:'Lookups'!$B$24, 2, FALSE)+((SQRT((1/('Total Sites'!I68/Area!I68))/2)*1000)*'New Sites'!I68*VLOOKUP('Lookups'!$A$10, 'Lookups'!$A$9:'Lookups'!$B$24, 2, FALSE))+'New Sites'!I68*VLOOKUP('Lookups'!$A$11, 'Lookups'!$A$9:'Lookups'!$B$24, 2, FALSE),"-")</f>
        <v/>
      </c>
      <c r="J68" s="16">
        <f>IFERROR('New Sites'!J68*VLOOKUP('Lookups'!$A$9, 'Lookups'!$A$9:'Lookups'!$B$24, 2, FALSE)+((SQRT((1/('Total Sites'!J68/Area!J68))/2)*1000)*'New Sites'!J68*VLOOKUP('Lookups'!$A$10, 'Lookups'!$A$9:'Lookups'!$B$24, 2, FALSE))+'New Sites'!J68*VLOOKUP('Lookups'!$A$11, 'Lookups'!$A$9:'Lookups'!$B$24, 2, FALSE),"-")</f>
        <v/>
      </c>
      <c r="K68" s="16">
        <f>IFERROR('New Sites'!K68*VLOOKUP('Lookups'!$A$9, 'Lookups'!$A$9:'Lookups'!$B$24, 2, FALSE)+((SQRT((1/('Total Sites'!K68/Area!K68))/2)*1000)*'New Sites'!K68*VLOOKUP('Lookups'!$A$10, 'Lookups'!$A$9:'Lookups'!$B$24, 2, FALSE))+'New Sites'!K68*VLOOKUP('Lookups'!$A$11, 'Lookups'!$A$9:'Lookups'!$B$24, 2, FALSE),"-")</f>
        <v/>
      </c>
      <c r="L68" s="16">
        <f>IFERROR('New Sites'!L68*VLOOKUP('Lookups'!$A$9, 'Lookups'!$A$9:'Lookups'!$B$24, 2, FALSE)+((SQRT((1/('Total Sites'!L68/Area!L68))/2)*1000)*'New Sites'!L68*VLOOKUP('Lookups'!$A$10, 'Lookups'!$A$9:'Lookups'!$B$24, 2, FALSE))+'New Sites'!L68*VLOOKUP('Lookups'!$A$11, 'Lookups'!$A$9:'Lookups'!$B$24, 2, FALSE),"-")</f>
        <v/>
      </c>
      <c r="M68" s="17">
        <f>IFERROR(SUMIF((C68:L68), "&lt;&gt;n/a")/1e9, "-")</f>
        <v/>
      </c>
      <c r="N68" s="25">
        <f>(M68*1e9)/Pop!M68</f>
        <v/>
      </c>
      <c r="O68" s="16">
        <f>IFERROR(INDEX(Options!$J$2:$J$1611,MATCH(A68, Options!$G$2:$G$1611,0)), )</f>
        <v/>
      </c>
      <c r="P68" s="16">
        <f>IFERROR(INDEX(Options!$I$2:$I$1611,MATCH(A68, Options!$G$2:$G$1611,0)), )</f>
        <v/>
      </c>
    </row>
    <row r="69">
      <c r="A69" s="16">
        <f>'New Sites'!A69</f>
        <v/>
      </c>
      <c r="B69" s="16">
        <f>'New Sites'!B69</f>
        <v/>
      </c>
      <c r="C69" s="16">
        <f>IFERROR('New Sites'!C69*VLOOKUP('Lookups'!$A$9, 'Lookups'!$A$9:'Lookups'!$B$24, 2, FALSE)+((SQRT((1/('Total Sites'!C69/Area!C69))/2)*1000)*'New Sites'!C69*VLOOKUP('Lookups'!$A$10, 'Lookups'!$A$9:'Lookups'!$B$24, 2, FALSE))+'New Sites'!C69*VLOOKUP('Lookups'!$A$11, 'Lookups'!$A$9:'Lookups'!$B$24, 2, FALSE),"-")</f>
        <v/>
      </c>
      <c r="D69" s="16">
        <f>IFERROR('New Sites'!D69*VLOOKUP('Lookups'!$A$9, 'Lookups'!$A$9:'Lookups'!$B$24, 2, FALSE)+((SQRT((1/('Total Sites'!D69/Area!D69))/2)*1000)*'New Sites'!D69*VLOOKUP('Lookups'!$A$10, 'Lookups'!$A$9:'Lookups'!$B$24, 2, FALSE))+'New Sites'!D69*VLOOKUP('Lookups'!$A$11, 'Lookups'!$A$9:'Lookups'!$B$24, 2, FALSE),"-")</f>
        <v/>
      </c>
      <c r="E69" s="16">
        <f>IFERROR('New Sites'!E69*VLOOKUP('Lookups'!$A$9, 'Lookups'!$A$9:'Lookups'!$B$24, 2, FALSE)+((SQRT((1/('Total Sites'!E69/Area!E69))/2)*1000)*'New Sites'!E69*VLOOKUP('Lookups'!$A$10, 'Lookups'!$A$9:'Lookups'!$B$24, 2, FALSE))+'New Sites'!E69*VLOOKUP('Lookups'!$A$11, 'Lookups'!$A$9:'Lookups'!$B$24, 2, FALSE),"-")</f>
        <v/>
      </c>
      <c r="F69" s="16">
        <f>IFERROR('New Sites'!F69*VLOOKUP('Lookups'!$A$9, 'Lookups'!$A$9:'Lookups'!$B$24, 2, FALSE)+((SQRT((1/('Total Sites'!F69/Area!F69))/2)*1000)*'New Sites'!F69*VLOOKUP('Lookups'!$A$10, 'Lookups'!$A$9:'Lookups'!$B$24, 2, FALSE))+'New Sites'!F69*VLOOKUP('Lookups'!$A$11, 'Lookups'!$A$9:'Lookups'!$B$24, 2, FALSE),"-")</f>
        <v/>
      </c>
      <c r="G69" s="16">
        <f>IFERROR('New Sites'!G69*VLOOKUP('Lookups'!$A$9, 'Lookups'!$A$9:'Lookups'!$B$24, 2, FALSE)+((SQRT((1/('Total Sites'!G69/Area!G69))/2)*1000)*'New Sites'!G69*VLOOKUP('Lookups'!$A$10, 'Lookups'!$A$9:'Lookups'!$B$24, 2, FALSE))+'New Sites'!G69*VLOOKUP('Lookups'!$A$11, 'Lookups'!$A$9:'Lookups'!$B$24, 2, FALSE),"-")</f>
        <v/>
      </c>
      <c r="H69" s="16">
        <f>IFERROR('New Sites'!H69*VLOOKUP('Lookups'!$A$9, 'Lookups'!$A$9:'Lookups'!$B$24, 2, FALSE)+((SQRT((1/('Total Sites'!H69/Area!H69))/2)*1000)*'New Sites'!H69*VLOOKUP('Lookups'!$A$10, 'Lookups'!$A$9:'Lookups'!$B$24, 2, FALSE))+'New Sites'!H69*VLOOKUP('Lookups'!$A$11, 'Lookups'!$A$9:'Lookups'!$B$24, 2, FALSE),"-")</f>
        <v/>
      </c>
      <c r="I69" s="16">
        <f>IFERROR('New Sites'!I69*VLOOKUP('Lookups'!$A$9, 'Lookups'!$A$9:'Lookups'!$B$24, 2, FALSE)+((SQRT((1/('Total Sites'!I69/Area!I69))/2)*1000)*'New Sites'!I69*VLOOKUP('Lookups'!$A$10, 'Lookups'!$A$9:'Lookups'!$B$24, 2, FALSE))+'New Sites'!I69*VLOOKUP('Lookups'!$A$11, 'Lookups'!$A$9:'Lookups'!$B$24, 2, FALSE),"-")</f>
        <v/>
      </c>
      <c r="J69" s="16">
        <f>IFERROR('New Sites'!J69*VLOOKUP('Lookups'!$A$9, 'Lookups'!$A$9:'Lookups'!$B$24, 2, FALSE)+((SQRT((1/('Total Sites'!J69/Area!J69))/2)*1000)*'New Sites'!J69*VLOOKUP('Lookups'!$A$10, 'Lookups'!$A$9:'Lookups'!$B$24, 2, FALSE))+'New Sites'!J69*VLOOKUP('Lookups'!$A$11, 'Lookups'!$A$9:'Lookups'!$B$24, 2, FALSE),"-")</f>
        <v/>
      </c>
      <c r="K69" s="16">
        <f>IFERROR('New Sites'!K69*VLOOKUP('Lookups'!$A$9, 'Lookups'!$A$9:'Lookups'!$B$24, 2, FALSE)+((SQRT((1/('Total Sites'!K69/Area!K69))/2)*1000)*'New Sites'!K69*VLOOKUP('Lookups'!$A$10, 'Lookups'!$A$9:'Lookups'!$B$24, 2, FALSE))+'New Sites'!K69*VLOOKUP('Lookups'!$A$11, 'Lookups'!$A$9:'Lookups'!$B$24, 2, FALSE),"-")</f>
        <v/>
      </c>
      <c r="L69" s="16">
        <f>IFERROR('New Sites'!L69*VLOOKUP('Lookups'!$A$9, 'Lookups'!$A$9:'Lookups'!$B$24, 2, FALSE)+((SQRT((1/('Total Sites'!L69/Area!L69))/2)*1000)*'New Sites'!L69*VLOOKUP('Lookups'!$A$10, 'Lookups'!$A$9:'Lookups'!$B$24, 2, FALSE))+'New Sites'!L69*VLOOKUP('Lookups'!$A$11, 'Lookups'!$A$9:'Lookups'!$B$24, 2, FALSE),"-")</f>
        <v/>
      </c>
      <c r="M69" s="17">
        <f>IFERROR(SUMIF((C69:L69), "&lt;&gt;n/a")/1e9, "-")</f>
        <v/>
      </c>
      <c r="N69" s="25">
        <f>(M69*1e9)/Pop!M69</f>
        <v/>
      </c>
      <c r="O69" s="16">
        <f>IFERROR(INDEX(Options!$J$2:$J$1611,MATCH(A69, Options!$G$2:$G$1611,0)), )</f>
        <v/>
      </c>
      <c r="P69" s="16">
        <f>IFERROR(INDEX(Options!$I$2:$I$1611,MATCH(A69, Options!$G$2:$G$1611,0)), )</f>
        <v/>
      </c>
    </row>
    <row r="70">
      <c r="A70" s="16">
        <f>'New Sites'!A70</f>
        <v/>
      </c>
      <c r="B70" s="16">
        <f>'New Sites'!B70</f>
        <v/>
      </c>
      <c r="C70" s="16">
        <f>IFERROR('New Sites'!C70*VLOOKUP('Lookups'!$A$9, 'Lookups'!$A$9:'Lookups'!$B$24, 2, FALSE)+((SQRT((1/('Total Sites'!C70/Area!C70))/2)*1000)*'New Sites'!C70*VLOOKUP('Lookups'!$A$10, 'Lookups'!$A$9:'Lookups'!$B$24, 2, FALSE))+'New Sites'!C70*VLOOKUP('Lookups'!$A$11, 'Lookups'!$A$9:'Lookups'!$B$24, 2, FALSE),"-")</f>
        <v/>
      </c>
      <c r="D70" s="16">
        <f>IFERROR('New Sites'!D70*VLOOKUP('Lookups'!$A$9, 'Lookups'!$A$9:'Lookups'!$B$24, 2, FALSE)+((SQRT((1/('Total Sites'!D70/Area!D70))/2)*1000)*'New Sites'!D70*VLOOKUP('Lookups'!$A$10, 'Lookups'!$A$9:'Lookups'!$B$24, 2, FALSE))+'New Sites'!D70*VLOOKUP('Lookups'!$A$11, 'Lookups'!$A$9:'Lookups'!$B$24, 2, FALSE),"-")</f>
        <v/>
      </c>
      <c r="E70" s="16">
        <f>IFERROR('New Sites'!E70*VLOOKUP('Lookups'!$A$9, 'Lookups'!$A$9:'Lookups'!$B$24, 2, FALSE)+((SQRT((1/('Total Sites'!E70/Area!E70))/2)*1000)*'New Sites'!E70*VLOOKUP('Lookups'!$A$10, 'Lookups'!$A$9:'Lookups'!$B$24, 2, FALSE))+'New Sites'!E70*VLOOKUP('Lookups'!$A$11, 'Lookups'!$A$9:'Lookups'!$B$24, 2, FALSE),"-")</f>
        <v/>
      </c>
      <c r="F70" s="16">
        <f>IFERROR('New Sites'!F70*VLOOKUP('Lookups'!$A$9, 'Lookups'!$A$9:'Lookups'!$B$24, 2, FALSE)+((SQRT((1/('Total Sites'!F70/Area!F70))/2)*1000)*'New Sites'!F70*VLOOKUP('Lookups'!$A$10, 'Lookups'!$A$9:'Lookups'!$B$24, 2, FALSE))+'New Sites'!F70*VLOOKUP('Lookups'!$A$11, 'Lookups'!$A$9:'Lookups'!$B$24, 2, FALSE),"-")</f>
        <v/>
      </c>
      <c r="G70" s="16">
        <f>IFERROR('New Sites'!G70*VLOOKUP('Lookups'!$A$9, 'Lookups'!$A$9:'Lookups'!$B$24, 2, FALSE)+((SQRT((1/('Total Sites'!G70/Area!G70))/2)*1000)*'New Sites'!G70*VLOOKUP('Lookups'!$A$10, 'Lookups'!$A$9:'Lookups'!$B$24, 2, FALSE))+'New Sites'!G70*VLOOKUP('Lookups'!$A$11, 'Lookups'!$A$9:'Lookups'!$B$24, 2, FALSE),"-")</f>
        <v/>
      </c>
      <c r="H70" s="16">
        <f>IFERROR('New Sites'!H70*VLOOKUP('Lookups'!$A$9, 'Lookups'!$A$9:'Lookups'!$B$24, 2, FALSE)+((SQRT((1/('Total Sites'!H70/Area!H70))/2)*1000)*'New Sites'!H70*VLOOKUP('Lookups'!$A$10, 'Lookups'!$A$9:'Lookups'!$B$24, 2, FALSE))+'New Sites'!H70*VLOOKUP('Lookups'!$A$11, 'Lookups'!$A$9:'Lookups'!$B$24, 2, FALSE),"-")</f>
        <v/>
      </c>
      <c r="I70" s="16">
        <f>IFERROR('New Sites'!I70*VLOOKUP('Lookups'!$A$9, 'Lookups'!$A$9:'Lookups'!$B$24, 2, FALSE)+((SQRT((1/('Total Sites'!I70/Area!I70))/2)*1000)*'New Sites'!I70*VLOOKUP('Lookups'!$A$10, 'Lookups'!$A$9:'Lookups'!$B$24, 2, FALSE))+'New Sites'!I70*VLOOKUP('Lookups'!$A$11, 'Lookups'!$A$9:'Lookups'!$B$24, 2, FALSE),"-")</f>
        <v/>
      </c>
      <c r="J70" s="16">
        <f>IFERROR('New Sites'!J70*VLOOKUP('Lookups'!$A$9, 'Lookups'!$A$9:'Lookups'!$B$24, 2, FALSE)+((SQRT((1/('Total Sites'!J70/Area!J70))/2)*1000)*'New Sites'!J70*VLOOKUP('Lookups'!$A$10, 'Lookups'!$A$9:'Lookups'!$B$24, 2, FALSE))+'New Sites'!J70*VLOOKUP('Lookups'!$A$11, 'Lookups'!$A$9:'Lookups'!$B$24, 2, FALSE),"-")</f>
        <v/>
      </c>
      <c r="K70" s="16">
        <f>IFERROR('New Sites'!K70*VLOOKUP('Lookups'!$A$9, 'Lookups'!$A$9:'Lookups'!$B$24, 2, FALSE)+((SQRT((1/('Total Sites'!K70/Area!K70))/2)*1000)*'New Sites'!K70*VLOOKUP('Lookups'!$A$10, 'Lookups'!$A$9:'Lookups'!$B$24, 2, FALSE))+'New Sites'!K70*VLOOKUP('Lookups'!$A$11, 'Lookups'!$A$9:'Lookups'!$B$24, 2, FALSE),"-")</f>
        <v/>
      </c>
      <c r="L70" s="16">
        <f>IFERROR('New Sites'!L70*VLOOKUP('Lookups'!$A$9, 'Lookups'!$A$9:'Lookups'!$B$24, 2, FALSE)+((SQRT((1/('Total Sites'!L70/Area!L70))/2)*1000)*'New Sites'!L70*VLOOKUP('Lookups'!$A$10, 'Lookups'!$A$9:'Lookups'!$B$24, 2, FALSE))+'New Sites'!L70*VLOOKUP('Lookups'!$A$11, 'Lookups'!$A$9:'Lookups'!$B$24, 2, FALSE),"-")</f>
        <v/>
      </c>
      <c r="M70" s="17">
        <f>IFERROR(SUMIF((C70:L70), "&lt;&gt;n/a")/1e9, "-")</f>
        <v/>
      </c>
      <c r="N70" s="25">
        <f>(M70*1e9)/Pop!M70</f>
        <v/>
      </c>
      <c r="O70" s="16">
        <f>IFERROR(INDEX(Options!$J$2:$J$1611,MATCH(A70, Options!$G$2:$G$1611,0)), )</f>
        <v/>
      </c>
      <c r="P70" s="16">
        <f>IFERROR(INDEX(Options!$I$2:$I$1611,MATCH(A70, Options!$G$2:$G$1611,0)), )</f>
        <v/>
      </c>
    </row>
    <row r="71">
      <c r="A71" s="16">
        <f>'New Sites'!A71</f>
        <v/>
      </c>
      <c r="B71" s="16">
        <f>'New Sites'!B71</f>
        <v/>
      </c>
      <c r="C71" s="16">
        <f>IFERROR('New Sites'!C71*VLOOKUP('Lookups'!$A$9, 'Lookups'!$A$9:'Lookups'!$B$24, 2, FALSE)+((SQRT((1/('Total Sites'!C71/Area!C71))/2)*1000)*'New Sites'!C71*VLOOKUP('Lookups'!$A$10, 'Lookups'!$A$9:'Lookups'!$B$24, 2, FALSE))+'New Sites'!C71*VLOOKUP('Lookups'!$A$11, 'Lookups'!$A$9:'Lookups'!$B$24, 2, FALSE),"-")</f>
        <v/>
      </c>
      <c r="D71" s="16">
        <f>IFERROR('New Sites'!D71*VLOOKUP('Lookups'!$A$9, 'Lookups'!$A$9:'Lookups'!$B$24, 2, FALSE)+((SQRT((1/('Total Sites'!D71/Area!D71))/2)*1000)*'New Sites'!D71*VLOOKUP('Lookups'!$A$10, 'Lookups'!$A$9:'Lookups'!$B$24, 2, FALSE))+'New Sites'!D71*VLOOKUP('Lookups'!$A$11, 'Lookups'!$A$9:'Lookups'!$B$24, 2, FALSE),"-")</f>
        <v/>
      </c>
      <c r="E71" s="16">
        <f>IFERROR('New Sites'!E71*VLOOKUP('Lookups'!$A$9, 'Lookups'!$A$9:'Lookups'!$B$24, 2, FALSE)+((SQRT((1/('Total Sites'!E71/Area!E71))/2)*1000)*'New Sites'!E71*VLOOKUP('Lookups'!$A$10, 'Lookups'!$A$9:'Lookups'!$B$24, 2, FALSE))+'New Sites'!E71*VLOOKUP('Lookups'!$A$11, 'Lookups'!$A$9:'Lookups'!$B$24, 2, FALSE),"-")</f>
        <v/>
      </c>
      <c r="F71" s="16">
        <f>IFERROR('New Sites'!F71*VLOOKUP('Lookups'!$A$9, 'Lookups'!$A$9:'Lookups'!$B$24, 2, FALSE)+((SQRT((1/('Total Sites'!F71/Area!F71))/2)*1000)*'New Sites'!F71*VLOOKUP('Lookups'!$A$10, 'Lookups'!$A$9:'Lookups'!$B$24, 2, FALSE))+'New Sites'!F71*VLOOKUP('Lookups'!$A$11, 'Lookups'!$A$9:'Lookups'!$B$24, 2, FALSE),"-")</f>
        <v/>
      </c>
      <c r="G71" s="16">
        <f>IFERROR('New Sites'!G71*VLOOKUP('Lookups'!$A$9, 'Lookups'!$A$9:'Lookups'!$B$24, 2, FALSE)+((SQRT((1/('Total Sites'!G71/Area!G71))/2)*1000)*'New Sites'!G71*VLOOKUP('Lookups'!$A$10, 'Lookups'!$A$9:'Lookups'!$B$24, 2, FALSE))+'New Sites'!G71*VLOOKUP('Lookups'!$A$11, 'Lookups'!$A$9:'Lookups'!$B$24, 2, FALSE),"-")</f>
        <v/>
      </c>
      <c r="H71" s="16">
        <f>IFERROR('New Sites'!H71*VLOOKUP('Lookups'!$A$9, 'Lookups'!$A$9:'Lookups'!$B$24, 2, FALSE)+((SQRT((1/('Total Sites'!H71/Area!H71))/2)*1000)*'New Sites'!H71*VLOOKUP('Lookups'!$A$10, 'Lookups'!$A$9:'Lookups'!$B$24, 2, FALSE))+'New Sites'!H71*VLOOKUP('Lookups'!$A$11, 'Lookups'!$A$9:'Lookups'!$B$24, 2, FALSE),"-")</f>
        <v/>
      </c>
      <c r="I71" s="16">
        <f>IFERROR('New Sites'!I71*VLOOKUP('Lookups'!$A$9, 'Lookups'!$A$9:'Lookups'!$B$24, 2, FALSE)+((SQRT((1/('Total Sites'!I71/Area!I71))/2)*1000)*'New Sites'!I71*VLOOKUP('Lookups'!$A$10, 'Lookups'!$A$9:'Lookups'!$B$24, 2, FALSE))+'New Sites'!I71*VLOOKUP('Lookups'!$A$11, 'Lookups'!$A$9:'Lookups'!$B$24, 2, FALSE),"-")</f>
        <v/>
      </c>
      <c r="J71" s="16">
        <f>IFERROR('New Sites'!J71*VLOOKUP('Lookups'!$A$9, 'Lookups'!$A$9:'Lookups'!$B$24, 2, FALSE)+((SQRT((1/('Total Sites'!J71/Area!J71))/2)*1000)*'New Sites'!J71*VLOOKUP('Lookups'!$A$10, 'Lookups'!$A$9:'Lookups'!$B$24, 2, FALSE))+'New Sites'!J71*VLOOKUP('Lookups'!$A$11, 'Lookups'!$A$9:'Lookups'!$B$24, 2, FALSE),"-")</f>
        <v/>
      </c>
      <c r="K71" s="16">
        <f>IFERROR('New Sites'!K71*VLOOKUP('Lookups'!$A$9, 'Lookups'!$A$9:'Lookups'!$B$24, 2, FALSE)+((SQRT((1/('Total Sites'!K71/Area!K71))/2)*1000)*'New Sites'!K71*VLOOKUP('Lookups'!$A$10, 'Lookups'!$A$9:'Lookups'!$B$24, 2, FALSE))+'New Sites'!K71*VLOOKUP('Lookups'!$A$11, 'Lookups'!$A$9:'Lookups'!$B$24, 2, FALSE),"-")</f>
        <v/>
      </c>
      <c r="L71" s="16">
        <f>IFERROR('New Sites'!L71*VLOOKUP('Lookups'!$A$9, 'Lookups'!$A$9:'Lookups'!$B$24, 2, FALSE)+((SQRT((1/('Total Sites'!L71/Area!L71))/2)*1000)*'New Sites'!L71*VLOOKUP('Lookups'!$A$10, 'Lookups'!$A$9:'Lookups'!$B$24, 2, FALSE))+'New Sites'!L71*VLOOKUP('Lookups'!$A$11, 'Lookups'!$A$9:'Lookups'!$B$24, 2, FALSE),"-")</f>
        <v/>
      </c>
      <c r="M71" s="17">
        <f>IFERROR(SUMIF((C71:L71), "&lt;&gt;n/a")/1e9, "-")</f>
        <v/>
      </c>
      <c r="N71" s="25">
        <f>(M71*1e9)/Pop!M71</f>
        <v/>
      </c>
      <c r="O71" s="16">
        <f>IFERROR(INDEX(Options!$J$2:$J$1611,MATCH(A71, Options!$G$2:$G$1611,0)), )</f>
        <v/>
      </c>
      <c r="P71" s="16">
        <f>IFERROR(INDEX(Options!$I$2:$I$1611,MATCH(A71, Options!$G$2:$G$1611,0)), )</f>
        <v/>
      </c>
    </row>
    <row r="72">
      <c r="A72" s="16">
        <f>'New Sites'!A72</f>
        <v/>
      </c>
      <c r="B72" s="16">
        <f>'New Sites'!B72</f>
        <v/>
      </c>
      <c r="C72" s="16">
        <f>IFERROR('New Sites'!C72*VLOOKUP('Lookups'!$A$9, 'Lookups'!$A$9:'Lookups'!$B$24, 2, FALSE)+((SQRT((1/('Total Sites'!C72/Area!C72))/2)*1000)*'New Sites'!C72*VLOOKUP('Lookups'!$A$10, 'Lookups'!$A$9:'Lookups'!$B$24, 2, FALSE))+'New Sites'!C72*VLOOKUP('Lookups'!$A$11, 'Lookups'!$A$9:'Lookups'!$B$24, 2, FALSE),"-")</f>
        <v/>
      </c>
      <c r="D72" s="16">
        <f>IFERROR('New Sites'!D72*VLOOKUP('Lookups'!$A$9, 'Lookups'!$A$9:'Lookups'!$B$24, 2, FALSE)+((SQRT((1/('Total Sites'!D72/Area!D72))/2)*1000)*'New Sites'!D72*VLOOKUP('Lookups'!$A$10, 'Lookups'!$A$9:'Lookups'!$B$24, 2, FALSE))+'New Sites'!D72*VLOOKUP('Lookups'!$A$11, 'Lookups'!$A$9:'Lookups'!$B$24, 2, FALSE),"-")</f>
        <v/>
      </c>
      <c r="E72" s="16">
        <f>IFERROR('New Sites'!E72*VLOOKUP('Lookups'!$A$9, 'Lookups'!$A$9:'Lookups'!$B$24, 2, FALSE)+((SQRT((1/('Total Sites'!E72/Area!E72))/2)*1000)*'New Sites'!E72*VLOOKUP('Lookups'!$A$10, 'Lookups'!$A$9:'Lookups'!$B$24, 2, FALSE))+'New Sites'!E72*VLOOKUP('Lookups'!$A$11, 'Lookups'!$A$9:'Lookups'!$B$24, 2, FALSE),"-")</f>
        <v/>
      </c>
      <c r="F72" s="16">
        <f>IFERROR('New Sites'!F72*VLOOKUP('Lookups'!$A$9, 'Lookups'!$A$9:'Lookups'!$B$24, 2, FALSE)+((SQRT((1/('Total Sites'!F72/Area!F72))/2)*1000)*'New Sites'!F72*VLOOKUP('Lookups'!$A$10, 'Lookups'!$A$9:'Lookups'!$B$24, 2, FALSE))+'New Sites'!F72*VLOOKUP('Lookups'!$A$11, 'Lookups'!$A$9:'Lookups'!$B$24, 2, FALSE),"-")</f>
        <v/>
      </c>
      <c r="G72" s="16">
        <f>IFERROR('New Sites'!G72*VLOOKUP('Lookups'!$A$9, 'Lookups'!$A$9:'Lookups'!$B$24, 2, FALSE)+((SQRT((1/('Total Sites'!G72/Area!G72))/2)*1000)*'New Sites'!G72*VLOOKUP('Lookups'!$A$10, 'Lookups'!$A$9:'Lookups'!$B$24, 2, FALSE))+'New Sites'!G72*VLOOKUP('Lookups'!$A$11, 'Lookups'!$A$9:'Lookups'!$B$24, 2, FALSE),"-")</f>
        <v/>
      </c>
      <c r="H72" s="16">
        <f>IFERROR('New Sites'!H72*VLOOKUP('Lookups'!$A$9, 'Lookups'!$A$9:'Lookups'!$B$24, 2, FALSE)+((SQRT((1/('Total Sites'!H72/Area!H72))/2)*1000)*'New Sites'!H72*VLOOKUP('Lookups'!$A$10, 'Lookups'!$A$9:'Lookups'!$B$24, 2, FALSE))+'New Sites'!H72*VLOOKUP('Lookups'!$A$11, 'Lookups'!$A$9:'Lookups'!$B$24, 2, FALSE),"-")</f>
        <v/>
      </c>
      <c r="I72" s="16">
        <f>IFERROR('New Sites'!I72*VLOOKUP('Lookups'!$A$9, 'Lookups'!$A$9:'Lookups'!$B$24, 2, FALSE)+((SQRT((1/('Total Sites'!I72/Area!I72))/2)*1000)*'New Sites'!I72*VLOOKUP('Lookups'!$A$10, 'Lookups'!$A$9:'Lookups'!$B$24, 2, FALSE))+'New Sites'!I72*VLOOKUP('Lookups'!$A$11, 'Lookups'!$A$9:'Lookups'!$B$24, 2, FALSE),"-")</f>
        <v/>
      </c>
      <c r="J72" s="16">
        <f>IFERROR('New Sites'!J72*VLOOKUP('Lookups'!$A$9, 'Lookups'!$A$9:'Lookups'!$B$24, 2, FALSE)+((SQRT((1/('Total Sites'!J72/Area!J72))/2)*1000)*'New Sites'!J72*VLOOKUP('Lookups'!$A$10, 'Lookups'!$A$9:'Lookups'!$B$24, 2, FALSE))+'New Sites'!J72*VLOOKUP('Lookups'!$A$11, 'Lookups'!$A$9:'Lookups'!$B$24, 2, FALSE),"-")</f>
        <v/>
      </c>
      <c r="K72" s="16">
        <f>IFERROR('New Sites'!K72*VLOOKUP('Lookups'!$A$9, 'Lookups'!$A$9:'Lookups'!$B$24, 2, FALSE)+((SQRT((1/('Total Sites'!K72/Area!K72))/2)*1000)*'New Sites'!K72*VLOOKUP('Lookups'!$A$10, 'Lookups'!$A$9:'Lookups'!$B$24, 2, FALSE))+'New Sites'!K72*VLOOKUP('Lookups'!$A$11, 'Lookups'!$A$9:'Lookups'!$B$24, 2, FALSE),"-")</f>
        <v/>
      </c>
      <c r="L72" s="16">
        <f>IFERROR('New Sites'!L72*VLOOKUP('Lookups'!$A$9, 'Lookups'!$A$9:'Lookups'!$B$24, 2, FALSE)+((SQRT((1/('Total Sites'!L72/Area!L72))/2)*1000)*'New Sites'!L72*VLOOKUP('Lookups'!$A$10, 'Lookups'!$A$9:'Lookups'!$B$24, 2, FALSE))+'New Sites'!L72*VLOOKUP('Lookups'!$A$11, 'Lookups'!$A$9:'Lookups'!$B$24, 2, FALSE),"-")</f>
        <v/>
      </c>
      <c r="M72" s="17">
        <f>IFERROR(SUMIF((C72:L72), "&lt;&gt;n/a")/1e9, "-")</f>
        <v/>
      </c>
      <c r="N72" s="25">
        <f>(M72*1e9)/Pop!M72</f>
        <v/>
      </c>
      <c r="O72" s="16">
        <f>IFERROR(INDEX(Options!$J$2:$J$1611,MATCH(A72, Options!$G$2:$G$1611,0)), )</f>
        <v/>
      </c>
      <c r="P72" s="16">
        <f>IFERROR(INDEX(Options!$I$2:$I$1611,MATCH(A72, Options!$G$2:$G$1611,0)), )</f>
        <v/>
      </c>
    </row>
    <row r="73">
      <c r="A73" s="16">
        <f>'New Sites'!A73</f>
        <v/>
      </c>
      <c r="B73" s="16">
        <f>'New Sites'!B73</f>
        <v/>
      </c>
      <c r="C73" s="16">
        <f>IFERROR('New Sites'!C73*VLOOKUP('Lookups'!$A$9, 'Lookups'!$A$9:'Lookups'!$B$24, 2, FALSE)+((SQRT((1/('Total Sites'!C73/Area!C73))/2)*1000)*'New Sites'!C73*VLOOKUP('Lookups'!$A$10, 'Lookups'!$A$9:'Lookups'!$B$24, 2, FALSE))+'New Sites'!C73*VLOOKUP('Lookups'!$A$11, 'Lookups'!$A$9:'Lookups'!$B$24, 2, FALSE),"-")</f>
        <v/>
      </c>
      <c r="D73" s="16">
        <f>IFERROR('New Sites'!D73*VLOOKUP('Lookups'!$A$9, 'Lookups'!$A$9:'Lookups'!$B$24, 2, FALSE)+((SQRT((1/('Total Sites'!D73/Area!D73))/2)*1000)*'New Sites'!D73*VLOOKUP('Lookups'!$A$10, 'Lookups'!$A$9:'Lookups'!$B$24, 2, FALSE))+'New Sites'!D73*VLOOKUP('Lookups'!$A$11, 'Lookups'!$A$9:'Lookups'!$B$24, 2, FALSE),"-")</f>
        <v/>
      </c>
      <c r="E73" s="16">
        <f>IFERROR('New Sites'!E73*VLOOKUP('Lookups'!$A$9, 'Lookups'!$A$9:'Lookups'!$B$24, 2, FALSE)+((SQRT((1/('Total Sites'!E73/Area!E73))/2)*1000)*'New Sites'!E73*VLOOKUP('Lookups'!$A$10, 'Lookups'!$A$9:'Lookups'!$B$24, 2, FALSE))+'New Sites'!E73*VLOOKUP('Lookups'!$A$11, 'Lookups'!$A$9:'Lookups'!$B$24, 2, FALSE),"-")</f>
        <v/>
      </c>
      <c r="F73" s="16">
        <f>IFERROR('New Sites'!F73*VLOOKUP('Lookups'!$A$9, 'Lookups'!$A$9:'Lookups'!$B$24, 2, FALSE)+((SQRT((1/('Total Sites'!F73/Area!F73))/2)*1000)*'New Sites'!F73*VLOOKUP('Lookups'!$A$10, 'Lookups'!$A$9:'Lookups'!$B$24, 2, FALSE))+'New Sites'!F73*VLOOKUP('Lookups'!$A$11, 'Lookups'!$A$9:'Lookups'!$B$24, 2, FALSE),"-")</f>
        <v/>
      </c>
      <c r="G73" s="16">
        <f>IFERROR('New Sites'!G73*VLOOKUP('Lookups'!$A$9, 'Lookups'!$A$9:'Lookups'!$B$24, 2, FALSE)+((SQRT((1/('Total Sites'!G73/Area!G73))/2)*1000)*'New Sites'!G73*VLOOKUP('Lookups'!$A$10, 'Lookups'!$A$9:'Lookups'!$B$24, 2, FALSE))+'New Sites'!G73*VLOOKUP('Lookups'!$A$11, 'Lookups'!$A$9:'Lookups'!$B$24, 2, FALSE),"-")</f>
        <v/>
      </c>
      <c r="H73" s="16">
        <f>IFERROR('New Sites'!H73*VLOOKUP('Lookups'!$A$9, 'Lookups'!$A$9:'Lookups'!$B$24, 2, FALSE)+((SQRT((1/('Total Sites'!H73/Area!H73))/2)*1000)*'New Sites'!H73*VLOOKUP('Lookups'!$A$10, 'Lookups'!$A$9:'Lookups'!$B$24, 2, FALSE))+'New Sites'!H73*VLOOKUP('Lookups'!$A$11, 'Lookups'!$A$9:'Lookups'!$B$24, 2, FALSE),"-")</f>
        <v/>
      </c>
      <c r="I73" s="16">
        <f>IFERROR('New Sites'!I73*VLOOKUP('Lookups'!$A$9, 'Lookups'!$A$9:'Lookups'!$B$24, 2, FALSE)+((SQRT((1/('Total Sites'!I73/Area!I73))/2)*1000)*'New Sites'!I73*VLOOKUP('Lookups'!$A$10, 'Lookups'!$A$9:'Lookups'!$B$24, 2, FALSE))+'New Sites'!I73*VLOOKUP('Lookups'!$A$11, 'Lookups'!$A$9:'Lookups'!$B$24, 2, FALSE),"-")</f>
        <v/>
      </c>
      <c r="J73" s="16">
        <f>IFERROR('New Sites'!J73*VLOOKUP('Lookups'!$A$9, 'Lookups'!$A$9:'Lookups'!$B$24, 2, FALSE)+((SQRT((1/('Total Sites'!J73/Area!J73))/2)*1000)*'New Sites'!J73*VLOOKUP('Lookups'!$A$10, 'Lookups'!$A$9:'Lookups'!$B$24, 2, FALSE))+'New Sites'!J73*VLOOKUP('Lookups'!$A$11, 'Lookups'!$A$9:'Lookups'!$B$24, 2, FALSE),"-")</f>
        <v/>
      </c>
      <c r="K73" s="16">
        <f>IFERROR('New Sites'!K73*VLOOKUP('Lookups'!$A$9, 'Lookups'!$A$9:'Lookups'!$B$24, 2, FALSE)+((SQRT((1/('Total Sites'!K73/Area!K73))/2)*1000)*'New Sites'!K73*VLOOKUP('Lookups'!$A$10, 'Lookups'!$A$9:'Lookups'!$B$24, 2, FALSE))+'New Sites'!K73*VLOOKUP('Lookups'!$A$11, 'Lookups'!$A$9:'Lookups'!$B$24, 2, FALSE),"-")</f>
        <v/>
      </c>
      <c r="L73" s="16">
        <f>IFERROR('New Sites'!L73*VLOOKUP('Lookups'!$A$9, 'Lookups'!$A$9:'Lookups'!$B$24, 2, FALSE)+((SQRT((1/('Total Sites'!L73/Area!L73))/2)*1000)*'New Sites'!L73*VLOOKUP('Lookups'!$A$10, 'Lookups'!$A$9:'Lookups'!$B$24, 2, FALSE))+'New Sites'!L73*VLOOKUP('Lookups'!$A$11, 'Lookups'!$A$9:'Lookups'!$B$24, 2, FALSE),"-")</f>
        <v/>
      </c>
      <c r="M73" s="17">
        <f>IFERROR(SUMIF((C73:L73), "&lt;&gt;n/a")/1e9, "-")</f>
        <v/>
      </c>
      <c r="N73" s="25">
        <f>(M73*1e9)/Pop!M73</f>
        <v/>
      </c>
      <c r="O73" s="16">
        <f>IFERROR(INDEX(Options!$J$2:$J$1611,MATCH(A73, Options!$G$2:$G$1611,0)), )</f>
        <v/>
      </c>
      <c r="P73" s="16">
        <f>IFERROR(INDEX(Options!$I$2:$I$1611,MATCH(A73, Options!$G$2:$G$1611,0)), )</f>
        <v/>
      </c>
    </row>
    <row r="74">
      <c r="A74" s="16">
        <f>'New Sites'!A74</f>
        <v/>
      </c>
      <c r="B74" s="16">
        <f>'New Sites'!B74</f>
        <v/>
      </c>
      <c r="C74" s="16">
        <f>IFERROR('New Sites'!C74*VLOOKUP('Lookups'!$A$9, 'Lookups'!$A$9:'Lookups'!$B$24, 2, FALSE)+((SQRT((1/('Total Sites'!C74/Area!C74))/2)*1000)*'New Sites'!C74*VLOOKUP('Lookups'!$A$10, 'Lookups'!$A$9:'Lookups'!$B$24, 2, FALSE))+'New Sites'!C74*VLOOKUP('Lookups'!$A$11, 'Lookups'!$A$9:'Lookups'!$B$24, 2, FALSE),"-")</f>
        <v/>
      </c>
      <c r="D74" s="16">
        <f>IFERROR('New Sites'!D74*VLOOKUP('Lookups'!$A$9, 'Lookups'!$A$9:'Lookups'!$B$24, 2, FALSE)+((SQRT((1/('Total Sites'!D74/Area!D74))/2)*1000)*'New Sites'!D74*VLOOKUP('Lookups'!$A$10, 'Lookups'!$A$9:'Lookups'!$B$24, 2, FALSE))+'New Sites'!D74*VLOOKUP('Lookups'!$A$11, 'Lookups'!$A$9:'Lookups'!$B$24, 2, FALSE),"-")</f>
        <v/>
      </c>
      <c r="E74" s="16">
        <f>IFERROR('New Sites'!E74*VLOOKUP('Lookups'!$A$9, 'Lookups'!$A$9:'Lookups'!$B$24, 2, FALSE)+((SQRT((1/('Total Sites'!E74/Area!E74))/2)*1000)*'New Sites'!E74*VLOOKUP('Lookups'!$A$10, 'Lookups'!$A$9:'Lookups'!$B$24, 2, FALSE))+'New Sites'!E74*VLOOKUP('Lookups'!$A$11, 'Lookups'!$A$9:'Lookups'!$B$24, 2, FALSE),"-")</f>
        <v/>
      </c>
      <c r="F74" s="16">
        <f>IFERROR('New Sites'!F74*VLOOKUP('Lookups'!$A$9, 'Lookups'!$A$9:'Lookups'!$B$24, 2, FALSE)+((SQRT((1/('Total Sites'!F74/Area!F74))/2)*1000)*'New Sites'!F74*VLOOKUP('Lookups'!$A$10, 'Lookups'!$A$9:'Lookups'!$B$24, 2, FALSE))+'New Sites'!F74*VLOOKUP('Lookups'!$A$11, 'Lookups'!$A$9:'Lookups'!$B$24, 2, FALSE),"-")</f>
        <v/>
      </c>
      <c r="G74" s="16">
        <f>IFERROR('New Sites'!G74*VLOOKUP('Lookups'!$A$9, 'Lookups'!$A$9:'Lookups'!$B$24, 2, FALSE)+((SQRT((1/('Total Sites'!G74/Area!G74))/2)*1000)*'New Sites'!G74*VLOOKUP('Lookups'!$A$10, 'Lookups'!$A$9:'Lookups'!$B$24, 2, FALSE))+'New Sites'!G74*VLOOKUP('Lookups'!$A$11, 'Lookups'!$A$9:'Lookups'!$B$24, 2, FALSE),"-")</f>
        <v/>
      </c>
      <c r="H74" s="16">
        <f>IFERROR('New Sites'!H74*VLOOKUP('Lookups'!$A$9, 'Lookups'!$A$9:'Lookups'!$B$24, 2, FALSE)+((SQRT((1/('Total Sites'!H74/Area!H74))/2)*1000)*'New Sites'!H74*VLOOKUP('Lookups'!$A$10, 'Lookups'!$A$9:'Lookups'!$B$24, 2, FALSE))+'New Sites'!H74*VLOOKUP('Lookups'!$A$11, 'Lookups'!$A$9:'Lookups'!$B$24, 2, FALSE),"-")</f>
        <v/>
      </c>
      <c r="I74" s="16">
        <f>IFERROR('New Sites'!I74*VLOOKUP('Lookups'!$A$9, 'Lookups'!$A$9:'Lookups'!$B$24, 2, FALSE)+((SQRT((1/('Total Sites'!I74/Area!I74))/2)*1000)*'New Sites'!I74*VLOOKUP('Lookups'!$A$10, 'Lookups'!$A$9:'Lookups'!$B$24, 2, FALSE))+'New Sites'!I74*VLOOKUP('Lookups'!$A$11, 'Lookups'!$A$9:'Lookups'!$B$24, 2, FALSE),"-")</f>
        <v/>
      </c>
      <c r="J74" s="16">
        <f>IFERROR('New Sites'!J74*VLOOKUP('Lookups'!$A$9, 'Lookups'!$A$9:'Lookups'!$B$24, 2, FALSE)+((SQRT((1/('Total Sites'!J74/Area!J74))/2)*1000)*'New Sites'!J74*VLOOKUP('Lookups'!$A$10, 'Lookups'!$A$9:'Lookups'!$B$24, 2, FALSE))+'New Sites'!J74*VLOOKUP('Lookups'!$A$11, 'Lookups'!$A$9:'Lookups'!$B$24, 2, FALSE),"-")</f>
        <v/>
      </c>
      <c r="K74" s="16">
        <f>IFERROR('New Sites'!K74*VLOOKUP('Lookups'!$A$9, 'Lookups'!$A$9:'Lookups'!$B$24, 2, FALSE)+((SQRT((1/('Total Sites'!K74/Area!K74))/2)*1000)*'New Sites'!K74*VLOOKUP('Lookups'!$A$10, 'Lookups'!$A$9:'Lookups'!$B$24, 2, FALSE))+'New Sites'!K74*VLOOKUP('Lookups'!$A$11, 'Lookups'!$A$9:'Lookups'!$B$24, 2, FALSE),"-")</f>
        <v/>
      </c>
      <c r="L74" s="16">
        <f>IFERROR('New Sites'!L74*VLOOKUP('Lookups'!$A$9, 'Lookups'!$A$9:'Lookups'!$B$24, 2, FALSE)+((SQRT((1/('Total Sites'!L74/Area!L74))/2)*1000)*'New Sites'!L74*VLOOKUP('Lookups'!$A$10, 'Lookups'!$A$9:'Lookups'!$B$24, 2, FALSE))+'New Sites'!L74*VLOOKUP('Lookups'!$A$11, 'Lookups'!$A$9:'Lookups'!$B$24, 2, FALSE),"-")</f>
        <v/>
      </c>
      <c r="M74" s="17">
        <f>IFERROR(SUMIF((C74:L74), "&lt;&gt;n/a")/1e9, "-")</f>
        <v/>
      </c>
      <c r="N74" s="25">
        <f>(M74*1e9)/Pop!M74</f>
        <v/>
      </c>
      <c r="O74" s="16">
        <f>IFERROR(INDEX(Options!$J$2:$J$1611,MATCH(A74, Options!$G$2:$G$1611,0)), )</f>
        <v/>
      </c>
      <c r="P74" s="16">
        <f>IFERROR(INDEX(Options!$I$2:$I$1611,MATCH(A74, Options!$G$2:$G$1611,0)), )</f>
        <v/>
      </c>
    </row>
    <row r="75">
      <c r="A75" s="16">
        <f>'New Sites'!A75</f>
        <v/>
      </c>
      <c r="B75" s="16">
        <f>'New Sites'!B75</f>
        <v/>
      </c>
      <c r="C75" s="16">
        <f>IFERROR('New Sites'!C75*VLOOKUP('Lookups'!$A$9, 'Lookups'!$A$9:'Lookups'!$B$24, 2, FALSE)+((SQRT((1/('Total Sites'!C75/Area!C75))/2)*1000)*'New Sites'!C75*VLOOKUP('Lookups'!$A$10, 'Lookups'!$A$9:'Lookups'!$B$24, 2, FALSE))+'New Sites'!C75*VLOOKUP('Lookups'!$A$11, 'Lookups'!$A$9:'Lookups'!$B$24, 2, FALSE),"-")</f>
        <v/>
      </c>
      <c r="D75" s="16">
        <f>IFERROR('New Sites'!D75*VLOOKUP('Lookups'!$A$9, 'Lookups'!$A$9:'Lookups'!$B$24, 2, FALSE)+((SQRT((1/('Total Sites'!D75/Area!D75))/2)*1000)*'New Sites'!D75*VLOOKUP('Lookups'!$A$10, 'Lookups'!$A$9:'Lookups'!$B$24, 2, FALSE))+'New Sites'!D75*VLOOKUP('Lookups'!$A$11, 'Lookups'!$A$9:'Lookups'!$B$24, 2, FALSE),"-")</f>
        <v/>
      </c>
      <c r="E75" s="16">
        <f>IFERROR('New Sites'!E75*VLOOKUP('Lookups'!$A$9, 'Lookups'!$A$9:'Lookups'!$B$24, 2, FALSE)+((SQRT((1/('Total Sites'!E75/Area!E75))/2)*1000)*'New Sites'!E75*VLOOKUP('Lookups'!$A$10, 'Lookups'!$A$9:'Lookups'!$B$24, 2, FALSE))+'New Sites'!E75*VLOOKUP('Lookups'!$A$11, 'Lookups'!$A$9:'Lookups'!$B$24, 2, FALSE),"-")</f>
        <v/>
      </c>
      <c r="F75" s="16">
        <f>IFERROR('New Sites'!F75*VLOOKUP('Lookups'!$A$9, 'Lookups'!$A$9:'Lookups'!$B$24, 2, FALSE)+((SQRT((1/('Total Sites'!F75/Area!F75))/2)*1000)*'New Sites'!F75*VLOOKUP('Lookups'!$A$10, 'Lookups'!$A$9:'Lookups'!$B$24, 2, FALSE))+'New Sites'!F75*VLOOKUP('Lookups'!$A$11, 'Lookups'!$A$9:'Lookups'!$B$24, 2, FALSE),"-")</f>
        <v/>
      </c>
      <c r="G75" s="16">
        <f>IFERROR('New Sites'!G75*VLOOKUP('Lookups'!$A$9, 'Lookups'!$A$9:'Lookups'!$B$24, 2, FALSE)+((SQRT((1/('Total Sites'!G75/Area!G75))/2)*1000)*'New Sites'!G75*VLOOKUP('Lookups'!$A$10, 'Lookups'!$A$9:'Lookups'!$B$24, 2, FALSE))+'New Sites'!G75*VLOOKUP('Lookups'!$A$11, 'Lookups'!$A$9:'Lookups'!$B$24, 2, FALSE),"-")</f>
        <v/>
      </c>
      <c r="H75" s="16">
        <f>IFERROR('New Sites'!H75*VLOOKUP('Lookups'!$A$9, 'Lookups'!$A$9:'Lookups'!$B$24, 2, FALSE)+((SQRT((1/('Total Sites'!H75/Area!H75))/2)*1000)*'New Sites'!H75*VLOOKUP('Lookups'!$A$10, 'Lookups'!$A$9:'Lookups'!$B$24, 2, FALSE))+'New Sites'!H75*VLOOKUP('Lookups'!$A$11, 'Lookups'!$A$9:'Lookups'!$B$24, 2, FALSE),"-")</f>
        <v/>
      </c>
      <c r="I75" s="16">
        <f>IFERROR('New Sites'!I75*VLOOKUP('Lookups'!$A$9, 'Lookups'!$A$9:'Lookups'!$B$24, 2, FALSE)+((SQRT((1/('Total Sites'!I75/Area!I75))/2)*1000)*'New Sites'!I75*VLOOKUP('Lookups'!$A$10, 'Lookups'!$A$9:'Lookups'!$B$24, 2, FALSE))+'New Sites'!I75*VLOOKUP('Lookups'!$A$11, 'Lookups'!$A$9:'Lookups'!$B$24, 2, FALSE),"-")</f>
        <v/>
      </c>
      <c r="J75" s="16">
        <f>IFERROR('New Sites'!J75*VLOOKUP('Lookups'!$A$9, 'Lookups'!$A$9:'Lookups'!$B$24, 2, FALSE)+((SQRT((1/('Total Sites'!J75/Area!J75))/2)*1000)*'New Sites'!J75*VLOOKUP('Lookups'!$A$10, 'Lookups'!$A$9:'Lookups'!$B$24, 2, FALSE))+'New Sites'!J75*VLOOKUP('Lookups'!$A$11, 'Lookups'!$A$9:'Lookups'!$B$24, 2, FALSE),"-")</f>
        <v/>
      </c>
      <c r="K75" s="16">
        <f>IFERROR('New Sites'!K75*VLOOKUP('Lookups'!$A$9, 'Lookups'!$A$9:'Lookups'!$B$24, 2, FALSE)+((SQRT((1/('Total Sites'!K75/Area!K75))/2)*1000)*'New Sites'!K75*VLOOKUP('Lookups'!$A$10, 'Lookups'!$A$9:'Lookups'!$B$24, 2, FALSE))+'New Sites'!K75*VLOOKUP('Lookups'!$A$11, 'Lookups'!$A$9:'Lookups'!$B$24, 2, FALSE),"-")</f>
        <v/>
      </c>
      <c r="L75" s="16">
        <f>IFERROR('New Sites'!L75*VLOOKUP('Lookups'!$A$9, 'Lookups'!$A$9:'Lookups'!$B$24, 2, FALSE)+((SQRT((1/('Total Sites'!L75/Area!L75))/2)*1000)*'New Sites'!L75*VLOOKUP('Lookups'!$A$10, 'Lookups'!$A$9:'Lookups'!$B$24, 2, FALSE))+'New Sites'!L75*VLOOKUP('Lookups'!$A$11, 'Lookups'!$A$9:'Lookups'!$B$24, 2, FALSE),"-")</f>
        <v/>
      </c>
      <c r="M75" s="17">
        <f>IFERROR(SUMIF((C75:L75), "&lt;&gt;n/a")/1e9, "-")</f>
        <v/>
      </c>
      <c r="N75" s="25">
        <f>(M75*1e9)/Pop!M75</f>
        <v/>
      </c>
      <c r="O75" s="16">
        <f>IFERROR(INDEX(Options!$J$2:$J$1611,MATCH(A75, Options!$G$2:$G$1611,0)), )</f>
        <v/>
      </c>
      <c r="P75" s="16">
        <f>IFERROR(INDEX(Options!$I$2:$I$1611,MATCH(A75, Options!$G$2:$G$1611,0)), )</f>
        <v/>
      </c>
    </row>
    <row r="76">
      <c r="A76" s="16">
        <f>'New Sites'!A76</f>
        <v/>
      </c>
      <c r="B76" s="16">
        <f>'New Sites'!B76</f>
        <v/>
      </c>
      <c r="C76" s="16">
        <f>IFERROR('New Sites'!C76*VLOOKUP('Lookups'!$A$9, 'Lookups'!$A$9:'Lookups'!$B$24, 2, FALSE)+((SQRT((1/('Total Sites'!C76/Area!C76))/2)*1000)*'New Sites'!C76*VLOOKUP('Lookups'!$A$10, 'Lookups'!$A$9:'Lookups'!$B$24, 2, FALSE))+'New Sites'!C76*VLOOKUP('Lookups'!$A$11, 'Lookups'!$A$9:'Lookups'!$B$24, 2, FALSE),"-")</f>
        <v/>
      </c>
      <c r="D76" s="16">
        <f>IFERROR('New Sites'!D76*VLOOKUP('Lookups'!$A$9, 'Lookups'!$A$9:'Lookups'!$B$24, 2, FALSE)+((SQRT((1/('Total Sites'!D76/Area!D76))/2)*1000)*'New Sites'!D76*VLOOKUP('Lookups'!$A$10, 'Lookups'!$A$9:'Lookups'!$B$24, 2, FALSE))+'New Sites'!D76*VLOOKUP('Lookups'!$A$11, 'Lookups'!$A$9:'Lookups'!$B$24, 2, FALSE),"-")</f>
        <v/>
      </c>
      <c r="E76" s="16">
        <f>IFERROR('New Sites'!E76*VLOOKUP('Lookups'!$A$9, 'Lookups'!$A$9:'Lookups'!$B$24, 2, FALSE)+((SQRT((1/('Total Sites'!E76/Area!E76))/2)*1000)*'New Sites'!E76*VLOOKUP('Lookups'!$A$10, 'Lookups'!$A$9:'Lookups'!$B$24, 2, FALSE))+'New Sites'!E76*VLOOKUP('Lookups'!$A$11, 'Lookups'!$A$9:'Lookups'!$B$24, 2, FALSE),"-")</f>
        <v/>
      </c>
      <c r="F76" s="16">
        <f>IFERROR('New Sites'!F76*VLOOKUP('Lookups'!$A$9, 'Lookups'!$A$9:'Lookups'!$B$24, 2, FALSE)+((SQRT((1/('Total Sites'!F76/Area!F76))/2)*1000)*'New Sites'!F76*VLOOKUP('Lookups'!$A$10, 'Lookups'!$A$9:'Lookups'!$B$24, 2, FALSE))+'New Sites'!F76*VLOOKUP('Lookups'!$A$11, 'Lookups'!$A$9:'Lookups'!$B$24, 2, FALSE),"-")</f>
        <v/>
      </c>
      <c r="G76" s="16">
        <f>IFERROR('New Sites'!G76*VLOOKUP('Lookups'!$A$9, 'Lookups'!$A$9:'Lookups'!$B$24, 2, FALSE)+((SQRT((1/('Total Sites'!G76/Area!G76))/2)*1000)*'New Sites'!G76*VLOOKUP('Lookups'!$A$10, 'Lookups'!$A$9:'Lookups'!$B$24, 2, FALSE))+'New Sites'!G76*VLOOKUP('Lookups'!$A$11, 'Lookups'!$A$9:'Lookups'!$B$24, 2, FALSE),"-")</f>
        <v/>
      </c>
      <c r="H76" s="16">
        <f>IFERROR('New Sites'!H76*VLOOKUP('Lookups'!$A$9, 'Lookups'!$A$9:'Lookups'!$B$24, 2, FALSE)+((SQRT((1/('Total Sites'!H76/Area!H76))/2)*1000)*'New Sites'!H76*VLOOKUP('Lookups'!$A$10, 'Lookups'!$A$9:'Lookups'!$B$24, 2, FALSE))+'New Sites'!H76*VLOOKUP('Lookups'!$A$11, 'Lookups'!$A$9:'Lookups'!$B$24, 2, FALSE),"-")</f>
        <v/>
      </c>
      <c r="I76" s="16">
        <f>IFERROR('New Sites'!I76*VLOOKUP('Lookups'!$A$9, 'Lookups'!$A$9:'Lookups'!$B$24, 2, FALSE)+((SQRT((1/('Total Sites'!I76/Area!I76))/2)*1000)*'New Sites'!I76*VLOOKUP('Lookups'!$A$10, 'Lookups'!$A$9:'Lookups'!$B$24, 2, FALSE))+'New Sites'!I76*VLOOKUP('Lookups'!$A$11, 'Lookups'!$A$9:'Lookups'!$B$24, 2, FALSE),"-")</f>
        <v/>
      </c>
      <c r="J76" s="16">
        <f>IFERROR('New Sites'!J76*VLOOKUP('Lookups'!$A$9, 'Lookups'!$A$9:'Lookups'!$B$24, 2, FALSE)+((SQRT((1/('Total Sites'!J76/Area!J76))/2)*1000)*'New Sites'!J76*VLOOKUP('Lookups'!$A$10, 'Lookups'!$A$9:'Lookups'!$B$24, 2, FALSE))+'New Sites'!J76*VLOOKUP('Lookups'!$A$11, 'Lookups'!$A$9:'Lookups'!$B$24, 2, FALSE),"-")</f>
        <v/>
      </c>
      <c r="K76" s="16">
        <f>IFERROR('New Sites'!K76*VLOOKUP('Lookups'!$A$9, 'Lookups'!$A$9:'Lookups'!$B$24, 2, FALSE)+((SQRT((1/('Total Sites'!K76/Area!K76))/2)*1000)*'New Sites'!K76*VLOOKUP('Lookups'!$A$10, 'Lookups'!$A$9:'Lookups'!$B$24, 2, FALSE))+'New Sites'!K76*VLOOKUP('Lookups'!$A$11, 'Lookups'!$A$9:'Lookups'!$B$24, 2, FALSE),"-")</f>
        <v/>
      </c>
      <c r="L76" s="16">
        <f>IFERROR('New Sites'!L76*VLOOKUP('Lookups'!$A$9, 'Lookups'!$A$9:'Lookups'!$B$24, 2, FALSE)+((SQRT((1/('Total Sites'!L76/Area!L76))/2)*1000)*'New Sites'!L76*VLOOKUP('Lookups'!$A$10, 'Lookups'!$A$9:'Lookups'!$B$24, 2, FALSE))+'New Sites'!L76*VLOOKUP('Lookups'!$A$11, 'Lookups'!$A$9:'Lookups'!$B$24, 2, FALSE),"-")</f>
        <v/>
      </c>
      <c r="M76" s="17">
        <f>IFERROR(SUMIF((C76:L76), "&lt;&gt;n/a")/1e9, "-")</f>
        <v/>
      </c>
      <c r="N76" s="25">
        <f>(M76*1e9)/Pop!M76</f>
        <v/>
      </c>
      <c r="O76" s="16">
        <f>IFERROR(INDEX(Options!$J$2:$J$1611,MATCH(A76, Options!$G$2:$G$1611,0)), )</f>
        <v/>
      </c>
      <c r="P76" s="16">
        <f>IFERROR(INDEX(Options!$I$2:$I$1611,MATCH(A76, Options!$G$2:$G$1611,0)), )</f>
        <v/>
      </c>
    </row>
    <row r="77">
      <c r="A77" s="16">
        <f>'New Sites'!A77</f>
        <v/>
      </c>
      <c r="B77" s="16">
        <f>'New Sites'!B77</f>
        <v/>
      </c>
      <c r="C77" s="16">
        <f>IFERROR('New Sites'!C77*VLOOKUP('Lookups'!$A$9, 'Lookups'!$A$9:'Lookups'!$B$24, 2, FALSE)+((SQRT((1/('Total Sites'!C77/Area!C77))/2)*1000)*'New Sites'!C77*VLOOKUP('Lookups'!$A$10, 'Lookups'!$A$9:'Lookups'!$B$24, 2, FALSE))+'New Sites'!C77*VLOOKUP('Lookups'!$A$11, 'Lookups'!$A$9:'Lookups'!$B$24, 2, FALSE),"-")</f>
        <v/>
      </c>
      <c r="D77" s="16">
        <f>IFERROR('New Sites'!D77*VLOOKUP('Lookups'!$A$9, 'Lookups'!$A$9:'Lookups'!$B$24, 2, FALSE)+((SQRT((1/('Total Sites'!D77/Area!D77))/2)*1000)*'New Sites'!D77*VLOOKUP('Lookups'!$A$10, 'Lookups'!$A$9:'Lookups'!$B$24, 2, FALSE))+'New Sites'!D77*VLOOKUP('Lookups'!$A$11, 'Lookups'!$A$9:'Lookups'!$B$24, 2, FALSE),"-")</f>
        <v/>
      </c>
      <c r="E77" s="16">
        <f>IFERROR('New Sites'!E77*VLOOKUP('Lookups'!$A$9, 'Lookups'!$A$9:'Lookups'!$B$24, 2, FALSE)+((SQRT((1/('Total Sites'!E77/Area!E77))/2)*1000)*'New Sites'!E77*VLOOKUP('Lookups'!$A$10, 'Lookups'!$A$9:'Lookups'!$B$24, 2, FALSE))+'New Sites'!E77*VLOOKUP('Lookups'!$A$11, 'Lookups'!$A$9:'Lookups'!$B$24, 2, FALSE),"-")</f>
        <v/>
      </c>
      <c r="F77" s="16">
        <f>IFERROR('New Sites'!F77*VLOOKUP('Lookups'!$A$9, 'Lookups'!$A$9:'Lookups'!$B$24, 2, FALSE)+((SQRT((1/('Total Sites'!F77/Area!F77))/2)*1000)*'New Sites'!F77*VLOOKUP('Lookups'!$A$10, 'Lookups'!$A$9:'Lookups'!$B$24, 2, FALSE))+'New Sites'!F77*VLOOKUP('Lookups'!$A$11, 'Lookups'!$A$9:'Lookups'!$B$24, 2, FALSE),"-")</f>
        <v/>
      </c>
      <c r="G77" s="16">
        <f>IFERROR('New Sites'!G77*VLOOKUP('Lookups'!$A$9, 'Lookups'!$A$9:'Lookups'!$B$24, 2, FALSE)+((SQRT((1/('Total Sites'!G77/Area!G77))/2)*1000)*'New Sites'!G77*VLOOKUP('Lookups'!$A$10, 'Lookups'!$A$9:'Lookups'!$B$24, 2, FALSE))+'New Sites'!G77*VLOOKUP('Lookups'!$A$11, 'Lookups'!$A$9:'Lookups'!$B$24, 2, FALSE),"-")</f>
        <v/>
      </c>
      <c r="H77" s="16">
        <f>IFERROR('New Sites'!H77*VLOOKUP('Lookups'!$A$9, 'Lookups'!$A$9:'Lookups'!$B$24, 2, FALSE)+((SQRT((1/('Total Sites'!H77/Area!H77))/2)*1000)*'New Sites'!H77*VLOOKUP('Lookups'!$A$10, 'Lookups'!$A$9:'Lookups'!$B$24, 2, FALSE))+'New Sites'!H77*VLOOKUP('Lookups'!$A$11, 'Lookups'!$A$9:'Lookups'!$B$24, 2, FALSE),"-")</f>
        <v/>
      </c>
      <c r="I77" s="16">
        <f>IFERROR('New Sites'!I77*VLOOKUP('Lookups'!$A$9, 'Lookups'!$A$9:'Lookups'!$B$24, 2, FALSE)+((SQRT((1/('Total Sites'!I77/Area!I77))/2)*1000)*'New Sites'!I77*VLOOKUP('Lookups'!$A$10, 'Lookups'!$A$9:'Lookups'!$B$24, 2, FALSE))+'New Sites'!I77*VLOOKUP('Lookups'!$A$11, 'Lookups'!$A$9:'Lookups'!$B$24, 2, FALSE),"-")</f>
        <v/>
      </c>
      <c r="J77" s="16">
        <f>IFERROR('New Sites'!J77*VLOOKUP('Lookups'!$A$9, 'Lookups'!$A$9:'Lookups'!$B$24, 2, FALSE)+((SQRT((1/('Total Sites'!J77/Area!J77))/2)*1000)*'New Sites'!J77*VLOOKUP('Lookups'!$A$10, 'Lookups'!$A$9:'Lookups'!$B$24, 2, FALSE))+'New Sites'!J77*VLOOKUP('Lookups'!$A$11, 'Lookups'!$A$9:'Lookups'!$B$24, 2, FALSE),"-")</f>
        <v/>
      </c>
      <c r="K77" s="16">
        <f>IFERROR('New Sites'!K77*VLOOKUP('Lookups'!$A$9, 'Lookups'!$A$9:'Lookups'!$B$24, 2, FALSE)+((SQRT((1/('Total Sites'!K77/Area!K77))/2)*1000)*'New Sites'!K77*VLOOKUP('Lookups'!$A$10, 'Lookups'!$A$9:'Lookups'!$B$24, 2, FALSE))+'New Sites'!K77*VLOOKUP('Lookups'!$A$11, 'Lookups'!$A$9:'Lookups'!$B$24, 2, FALSE),"-")</f>
        <v/>
      </c>
      <c r="L77" s="16">
        <f>IFERROR('New Sites'!L77*VLOOKUP('Lookups'!$A$9, 'Lookups'!$A$9:'Lookups'!$B$24, 2, FALSE)+((SQRT((1/('Total Sites'!L77/Area!L77))/2)*1000)*'New Sites'!L77*VLOOKUP('Lookups'!$A$10, 'Lookups'!$A$9:'Lookups'!$B$24, 2, FALSE))+'New Sites'!L77*VLOOKUP('Lookups'!$A$11, 'Lookups'!$A$9:'Lookups'!$B$24, 2, FALSE),"-")</f>
        <v/>
      </c>
      <c r="M77" s="17">
        <f>IFERROR(SUMIF((C77:L77), "&lt;&gt;n/a")/1e9, "-")</f>
        <v/>
      </c>
      <c r="N77" s="25">
        <f>(M77*1e9)/Pop!M77</f>
        <v/>
      </c>
      <c r="O77" s="16">
        <f>IFERROR(INDEX(Options!$J$2:$J$1611,MATCH(A77, Options!$G$2:$G$1611,0)), )</f>
        <v/>
      </c>
      <c r="P77" s="16">
        <f>IFERROR(INDEX(Options!$I$2:$I$1611,MATCH(A77, Options!$G$2:$G$1611,0)), )</f>
        <v/>
      </c>
    </row>
    <row r="78">
      <c r="A78" s="16">
        <f>'New Sites'!A78</f>
        <v/>
      </c>
      <c r="B78" s="16">
        <f>'New Sites'!B78</f>
        <v/>
      </c>
      <c r="C78" s="16">
        <f>IFERROR('New Sites'!C78*VLOOKUP('Lookups'!$A$9, 'Lookups'!$A$9:'Lookups'!$B$24, 2, FALSE)+((SQRT((1/('Total Sites'!C78/Area!C78))/2)*1000)*'New Sites'!C78*VLOOKUP('Lookups'!$A$10, 'Lookups'!$A$9:'Lookups'!$B$24, 2, FALSE))+'New Sites'!C78*VLOOKUP('Lookups'!$A$11, 'Lookups'!$A$9:'Lookups'!$B$24, 2, FALSE),"-")</f>
        <v/>
      </c>
      <c r="D78" s="16">
        <f>IFERROR('New Sites'!D78*VLOOKUP('Lookups'!$A$9, 'Lookups'!$A$9:'Lookups'!$B$24, 2, FALSE)+((SQRT((1/('Total Sites'!D78/Area!D78))/2)*1000)*'New Sites'!D78*VLOOKUP('Lookups'!$A$10, 'Lookups'!$A$9:'Lookups'!$B$24, 2, FALSE))+'New Sites'!D78*VLOOKUP('Lookups'!$A$11, 'Lookups'!$A$9:'Lookups'!$B$24, 2, FALSE),"-")</f>
        <v/>
      </c>
      <c r="E78" s="16">
        <f>IFERROR('New Sites'!E78*VLOOKUP('Lookups'!$A$9, 'Lookups'!$A$9:'Lookups'!$B$24, 2, FALSE)+((SQRT((1/('Total Sites'!E78/Area!E78))/2)*1000)*'New Sites'!E78*VLOOKUP('Lookups'!$A$10, 'Lookups'!$A$9:'Lookups'!$B$24, 2, FALSE))+'New Sites'!E78*VLOOKUP('Lookups'!$A$11, 'Lookups'!$A$9:'Lookups'!$B$24, 2, FALSE),"-")</f>
        <v/>
      </c>
      <c r="F78" s="16">
        <f>IFERROR('New Sites'!F78*VLOOKUP('Lookups'!$A$9, 'Lookups'!$A$9:'Lookups'!$B$24, 2, FALSE)+((SQRT((1/('Total Sites'!F78/Area!F78))/2)*1000)*'New Sites'!F78*VLOOKUP('Lookups'!$A$10, 'Lookups'!$A$9:'Lookups'!$B$24, 2, FALSE))+'New Sites'!F78*VLOOKUP('Lookups'!$A$11, 'Lookups'!$A$9:'Lookups'!$B$24, 2, FALSE),"-")</f>
        <v/>
      </c>
      <c r="G78" s="16">
        <f>IFERROR('New Sites'!G78*VLOOKUP('Lookups'!$A$9, 'Lookups'!$A$9:'Lookups'!$B$24, 2, FALSE)+((SQRT((1/('Total Sites'!G78/Area!G78))/2)*1000)*'New Sites'!G78*VLOOKUP('Lookups'!$A$10, 'Lookups'!$A$9:'Lookups'!$B$24, 2, FALSE))+'New Sites'!G78*VLOOKUP('Lookups'!$A$11, 'Lookups'!$A$9:'Lookups'!$B$24, 2, FALSE),"-")</f>
        <v/>
      </c>
      <c r="H78" s="16">
        <f>IFERROR('New Sites'!H78*VLOOKUP('Lookups'!$A$9, 'Lookups'!$A$9:'Lookups'!$B$24, 2, FALSE)+((SQRT((1/('Total Sites'!H78/Area!H78))/2)*1000)*'New Sites'!H78*VLOOKUP('Lookups'!$A$10, 'Lookups'!$A$9:'Lookups'!$B$24, 2, FALSE))+'New Sites'!H78*VLOOKUP('Lookups'!$A$11, 'Lookups'!$A$9:'Lookups'!$B$24, 2, FALSE),"-")</f>
        <v/>
      </c>
      <c r="I78" s="16">
        <f>IFERROR('New Sites'!I78*VLOOKUP('Lookups'!$A$9, 'Lookups'!$A$9:'Lookups'!$B$24, 2, FALSE)+((SQRT((1/('Total Sites'!I78/Area!I78))/2)*1000)*'New Sites'!I78*VLOOKUP('Lookups'!$A$10, 'Lookups'!$A$9:'Lookups'!$B$24, 2, FALSE))+'New Sites'!I78*VLOOKUP('Lookups'!$A$11, 'Lookups'!$A$9:'Lookups'!$B$24, 2, FALSE),"-")</f>
        <v/>
      </c>
      <c r="J78" s="16">
        <f>IFERROR('New Sites'!J78*VLOOKUP('Lookups'!$A$9, 'Lookups'!$A$9:'Lookups'!$B$24, 2, FALSE)+((SQRT((1/('Total Sites'!J78/Area!J78))/2)*1000)*'New Sites'!J78*VLOOKUP('Lookups'!$A$10, 'Lookups'!$A$9:'Lookups'!$B$24, 2, FALSE))+'New Sites'!J78*VLOOKUP('Lookups'!$A$11, 'Lookups'!$A$9:'Lookups'!$B$24, 2, FALSE),"-")</f>
        <v/>
      </c>
      <c r="K78" s="16">
        <f>IFERROR('New Sites'!K78*VLOOKUP('Lookups'!$A$9, 'Lookups'!$A$9:'Lookups'!$B$24, 2, FALSE)+((SQRT((1/('Total Sites'!K78/Area!K78))/2)*1000)*'New Sites'!K78*VLOOKUP('Lookups'!$A$10, 'Lookups'!$A$9:'Lookups'!$B$24, 2, FALSE))+'New Sites'!K78*VLOOKUP('Lookups'!$A$11, 'Lookups'!$A$9:'Lookups'!$B$24, 2, FALSE),"-")</f>
        <v/>
      </c>
      <c r="L78" s="16">
        <f>IFERROR('New Sites'!L78*VLOOKUP('Lookups'!$A$9, 'Lookups'!$A$9:'Lookups'!$B$24, 2, FALSE)+((SQRT((1/('Total Sites'!L78/Area!L78))/2)*1000)*'New Sites'!L78*VLOOKUP('Lookups'!$A$10, 'Lookups'!$A$9:'Lookups'!$B$24, 2, FALSE))+'New Sites'!L78*VLOOKUP('Lookups'!$A$11, 'Lookups'!$A$9:'Lookups'!$B$24, 2, FALSE),"-")</f>
        <v/>
      </c>
      <c r="M78" s="17">
        <f>IFERROR(SUMIF((C78:L78), "&lt;&gt;n/a")/1e9, "-")</f>
        <v/>
      </c>
      <c r="N78" s="25">
        <f>(M78*1e9)/Pop!M78</f>
        <v/>
      </c>
      <c r="O78" s="16">
        <f>IFERROR(INDEX(Options!$J$2:$J$1611,MATCH(A78, Options!$G$2:$G$1611,0)), )</f>
        <v/>
      </c>
      <c r="P78" s="16">
        <f>IFERROR(INDEX(Options!$I$2:$I$1611,MATCH(A78, Options!$G$2:$G$1611,0)), )</f>
        <v/>
      </c>
    </row>
    <row r="79">
      <c r="A79" s="16">
        <f>'New Sites'!A79</f>
        <v/>
      </c>
      <c r="B79" s="16">
        <f>'New Sites'!B79</f>
        <v/>
      </c>
      <c r="C79" s="16">
        <f>IFERROR('New Sites'!C79*VLOOKUP('Lookups'!$A$9, 'Lookups'!$A$9:'Lookups'!$B$24, 2, FALSE)+((SQRT((1/('Total Sites'!C79/Area!C79))/2)*1000)*'New Sites'!C79*VLOOKUP('Lookups'!$A$10, 'Lookups'!$A$9:'Lookups'!$B$24, 2, FALSE))+'New Sites'!C79*VLOOKUP('Lookups'!$A$11, 'Lookups'!$A$9:'Lookups'!$B$24, 2, FALSE),"-")</f>
        <v/>
      </c>
      <c r="D79" s="16">
        <f>IFERROR('New Sites'!D79*VLOOKUP('Lookups'!$A$9, 'Lookups'!$A$9:'Lookups'!$B$24, 2, FALSE)+((SQRT((1/('Total Sites'!D79/Area!D79))/2)*1000)*'New Sites'!D79*VLOOKUP('Lookups'!$A$10, 'Lookups'!$A$9:'Lookups'!$B$24, 2, FALSE))+'New Sites'!D79*VLOOKUP('Lookups'!$A$11, 'Lookups'!$A$9:'Lookups'!$B$24, 2, FALSE),"-")</f>
        <v/>
      </c>
      <c r="E79" s="16">
        <f>IFERROR('New Sites'!E79*VLOOKUP('Lookups'!$A$9, 'Lookups'!$A$9:'Lookups'!$B$24, 2, FALSE)+((SQRT((1/('Total Sites'!E79/Area!E79))/2)*1000)*'New Sites'!E79*VLOOKUP('Lookups'!$A$10, 'Lookups'!$A$9:'Lookups'!$B$24, 2, FALSE))+'New Sites'!E79*VLOOKUP('Lookups'!$A$11, 'Lookups'!$A$9:'Lookups'!$B$24, 2, FALSE),"-")</f>
        <v/>
      </c>
      <c r="F79" s="16">
        <f>IFERROR('New Sites'!F79*VLOOKUP('Lookups'!$A$9, 'Lookups'!$A$9:'Lookups'!$B$24, 2, FALSE)+((SQRT((1/('Total Sites'!F79/Area!F79))/2)*1000)*'New Sites'!F79*VLOOKUP('Lookups'!$A$10, 'Lookups'!$A$9:'Lookups'!$B$24, 2, FALSE))+'New Sites'!F79*VLOOKUP('Lookups'!$A$11, 'Lookups'!$A$9:'Lookups'!$B$24, 2, FALSE),"-")</f>
        <v/>
      </c>
      <c r="G79" s="16">
        <f>IFERROR('New Sites'!G79*VLOOKUP('Lookups'!$A$9, 'Lookups'!$A$9:'Lookups'!$B$24, 2, FALSE)+((SQRT((1/('Total Sites'!G79/Area!G79))/2)*1000)*'New Sites'!G79*VLOOKUP('Lookups'!$A$10, 'Lookups'!$A$9:'Lookups'!$B$24, 2, FALSE))+'New Sites'!G79*VLOOKUP('Lookups'!$A$11, 'Lookups'!$A$9:'Lookups'!$B$24, 2, FALSE),"-")</f>
        <v/>
      </c>
      <c r="H79" s="16">
        <f>IFERROR('New Sites'!H79*VLOOKUP('Lookups'!$A$9, 'Lookups'!$A$9:'Lookups'!$B$24, 2, FALSE)+((SQRT((1/('Total Sites'!H79/Area!H79))/2)*1000)*'New Sites'!H79*VLOOKUP('Lookups'!$A$10, 'Lookups'!$A$9:'Lookups'!$B$24, 2, FALSE))+'New Sites'!H79*VLOOKUP('Lookups'!$A$11, 'Lookups'!$A$9:'Lookups'!$B$24, 2, FALSE),"-")</f>
        <v/>
      </c>
      <c r="I79" s="16">
        <f>IFERROR('New Sites'!I79*VLOOKUP('Lookups'!$A$9, 'Lookups'!$A$9:'Lookups'!$B$24, 2, FALSE)+((SQRT((1/('Total Sites'!I79/Area!I79))/2)*1000)*'New Sites'!I79*VLOOKUP('Lookups'!$A$10, 'Lookups'!$A$9:'Lookups'!$B$24, 2, FALSE))+'New Sites'!I79*VLOOKUP('Lookups'!$A$11, 'Lookups'!$A$9:'Lookups'!$B$24, 2, FALSE),"-")</f>
        <v/>
      </c>
      <c r="J79" s="16">
        <f>IFERROR('New Sites'!J79*VLOOKUP('Lookups'!$A$9, 'Lookups'!$A$9:'Lookups'!$B$24, 2, FALSE)+((SQRT((1/('Total Sites'!J79/Area!J79))/2)*1000)*'New Sites'!J79*VLOOKUP('Lookups'!$A$10, 'Lookups'!$A$9:'Lookups'!$B$24, 2, FALSE))+'New Sites'!J79*VLOOKUP('Lookups'!$A$11, 'Lookups'!$A$9:'Lookups'!$B$24, 2, FALSE),"-")</f>
        <v/>
      </c>
      <c r="K79" s="16">
        <f>IFERROR('New Sites'!K79*VLOOKUP('Lookups'!$A$9, 'Lookups'!$A$9:'Lookups'!$B$24, 2, FALSE)+((SQRT((1/('Total Sites'!K79/Area!K79))/2)*1000)*'New Sites'!K79*VLOOKUP('Lookups'!$A$10, 'Lookups'!$A$9:'Lookups'!$B$24, 2, FALSE))+'New Sites'!K79*VLOOKUP('Lookups'!$A$11, 'Lookups'!$A$9:'Lookups'!$B$24, 2, FALSE),"-")</f>
        <v/>
      </c>
      <c r="L79" s="16">
        <f>IFERROR('New Sites'!L79*VLOOKUP('Lookups'!$A$9, 'Lookups'!$A$9:'Lookups'!$B$24, 2, FALSE)+((SQRT((1/('Total Sites'!L79/Area!L79))/2)*1000)*'New Sites'!L79*VLOOKUP('Lookups'!$A$10, 'Lookups'!$A$9:'Lookups'!$B$24, 2, FALSE))+'New Sites'!L79*VLOOKUP('Lookups'!$A$11, 'Lookups'!$A$9:'Lookups'!$B$24, 2, FALSE),"-")</f>
        <v/>
      </c>
      <c r="M79" s="17">
        <f>IFERROR(SUMIF((C79:L79), "&lt;&gt;n/a")/1e9, "-")</f>
        <v/>
      </c>
      <c r="N79" s="25">
        <f>(M79*1e9)/Pop!M79</f>
        <v/>
      </c>
      <c r="O79" s="16">
        <f>IFERROR(INDEX(Options!$J$2:$J$1611,MATCH(A79, Options!$G$2:$G$1611,0)), )</f>
        <v/>
      </c>
      <c r="P79" s="16">
        <f>IFERROR(INDEX(Options!$I$2:$I$1611,MATCH(A79, Options!$G$2:$G$1611,0)), )</f>
        <v/>
      </c>
    </row>
    <row r="80">
      <c r="A80" s="16">
        <f>'New Sites'!A80</f>
        <v/>
      </c>
      <c r="B80" s="16">
        <f>'New Sites'!B80</f>
        <v/>
      </c>
      <c r="C80" s="16">
        <f>IFERROR('New Sites'!C80*VLOOKUP('Lookups'!$A$9, 'Lookups'!$A$9:'Lookups'!$B$24, 2, FALSE)+((SQRT((1/('Total Sites'!C80/Area!C80))/2)*1000)*'New Sites'!C80*VLOOKUP('Lookups'!$A$10, 'Lookups'!$A$9:'Lookups'!$B$24, 2, FALSE))+'New Sites'!C80*VLOOKUP('Lookups'!$A$11, 'Lookups'!$A$9:'Lookups'!$B$24, 2, FALSE),"-")</f>
        <v/>
      </c>
      <c r="D80" s="16">
        <f>IFERROR('New Sites'!D80*VLOOKUP('Lookups'!$A$9, 'Lookups'!$A$9:'Lookups'!$B$24, 2, FALSE)+((SQRT((1/('Total Sites'!D80/Area!D80))/2)*1000)*'New Sites'!D80*VLOOKUP('Lookups'!$A$10, 'Lookups'!$A$9:'Lookups'!$B$24, 2, FALSE))+'New Sites'!D80*VLOOKUP('Lookups'!$A$11, 'Lookups'!$A$9:'Lookups'!$B$24, 2, FALSE),"-")</f>
        <v/>
      </c>
      <c r="E80" s="16">
        <f>IFERROR('New Sites'!E80*VLOOKUP('Lookups'!$A$9, 'Lookups'!$A$9:'Lookups'!$B$24, 2, FALSE)+((SQRT((1/('Total Sites'!E80/Area!E80))/2)*1000)*'New Sites'!E80*VLOOKUP('Lookups'!$A$10, 'Lookups'!$A$9:'Lookups'!$B$24, 2, FALSE))+'New Sites'!E80*VLOOKUP('Lookups'!$A$11, 'Lookups'!$A$9:'Lookups'!$B$24, 2, FALSE),"-")</f>
        <v/>
      </c>
      <c r="F80" s="16">
        <f>IFERROR('New Sites'!F80*VLOOKUP('Lookups'!$A$9, 'Lookups'!$A$9:'Lookups'!$B$24, 2, FALSE)+((SQRT((1/('Total Sites'!F80/Area!F80))/2)*1000)*'New Sites'!F80*VLOOKUP('Lookups'!$A$10, 'Lookups'!$A$9:'Lookups'!$B$24, 2, FALSE))+'New Sites'!F80*VLOOKUP('Lookups'!$A$11, 'Lookups'!$A$9:'Lookups'!$B$24, 2, FALSE),"-")</f>
        <v/>
      </c>
      <c r="G80" s="16">
        <f>IFERROR('New Sites'!G80*VLOOKUP('Lookups'!$A$9, 'Lookups'!$A$9:'Lookups'!$B$24, 2, FALSE)+((SQRT((1/('Total Sites'!G80/Area!G80))/2)*1000)*'New Sites'!G80*VLOOKUP('Lookups'!$A$10, 'Lookups'!$A$9:'Lookups'!$B$24, 2, FALSE))+'New Sites'!G80*VLOOKUP('Lookups'!$A$11, 'Lookups'!$A$9:'Lookups'!$B$24, 2, FALSE),"-")</f>
        <v/>
      </c>
      <c r="H80" s="16">
        <f>IFERROR('New Sites'!H80*VLOOKUP('Lookups'!$A$9, 'Lookups'!$A$9:'Lookups'!$B$24, 2, FALSE)+((SQRT((1/('Total Sites'!H80/Area!H80))/2)*1000)*'New Sites'!H80*VLOOKUP('Lookups'!$A$10, 'Lookups'!$A$9:'Lookups'!$B$24, 2, FALSE))+'New Sites'!H80*VLOOKUP('Lookups'!$A$11, 'Lookups'!$A$9:'Lookups'!$B$24, 2, FALSE),"-")</f>
        <v/>
      </c>
      <c r="I80" s="16">
        <f>IFERROR('New Sites'!I80*VLOOKUP('Lookups'!$A$9, 'Lookups'!$A$9:'Lookups'!$B$24, 2, FALSE)+((SQRT((1/('Total Sites'!I80/Area!I80))/2)*1000)*'New Sites'!I80*VLOOKUP('Lookups'!$A$10, 'Lookups'!$A$9:'Lookups'!$B$24, 2, FALSE))+'New Sites'!I80*VLOOKUP('Lookups'!$A$11, 'Lookups'!$A$9:'Lookups'!$B$24, 2, FALSE),"-")</f>
        <v/>
      </c>
      <c r="J80" s="16">
        <f>IFERROR('New Sites'!J80*VLOOKUP('Lookups'!$A$9, 'Lookups'!$A$9:'Lookups'!$B$24, 2, FALSE)+((SQRT((1/('Total Sites'!J80/Area!J80))/2)*1000)*'New Sites'!J80*VLOOKUP('Lookups'!$A$10, 'Lookups'!$A$9:'Lookups'!$B$24, 2, FALSE))+'New Sites'!J80*VLOOKUP('Lookups'!$A$11, 'Lookups'!$A$9:'Lookups'!$B$24, 2, FALSE),"-")</f>
        <v/>
      </c>
      <c r="K80" s="16">
        <f>IFERROR('New Sites'!K80*VLOOKUP('Lookups'!$A$9, 'Lookups'!$A$9:'Lookups'!$B$24, 2, FALSE)+((SQRT((1/('Total Sites'!K80/Area!K80))/2)*1000)*'New Sites'!K80*VLOOKUP('Lookups'!$A$10, 'Lookups'!$A$9:'Lookups'!$B$24, 2, FALSE))+'New Sites'!K80*VLOOKUP('Lookups'!$A$11, 'Lookups'!$A$9:'Lookups'!$B$24, 2, FALSE),"-")</f>
        <v/>
      </c>
      <c r="L80" s="16">
        <f>IFERROR('New Sites'!L80*VLOOKUP('Lookups'!$A$9, 'Lookups'!$A$9:'Lookups'!$B$24, 2, FALSE)+((SQRT((1/('Total Sites'!L80/Area!L80))/2)*1000)*'New Sites'!L80*VLOOKUP('Lookups'!$A$10, 'Lookups'!$A$9:'Lookups'!$B$24, 2, FALSE))+'New Sites'!L80*VLOOKUP('Lookups'!$A$11, 'Lookups'!$A$9:'Lookups'!$B$24, 2, FALSE),"-")</f>
        <v/>
      </c>
      <c r="M80" s="17">
        <f>IFERROR(SUMIF((C80:L80), "&lt;&gt;n/a")/1e9, "-")</f>
        <v/>
      </c>
      <c r="N80" s="25">
        <f>(M80*1e9)/Pop!M80</f>
        <v/>
      </c>
      <c r="O80" s="16">
        <f>IFERROR(INDEX(Options!$J$2:$J$1611,MATCH(A80, Options!$G$2:$G$1611,0)), )</f>
        <v/>
      </c>
      <c r="P80" s="16">
        <f>IFERROR(INDEX(Options!$I$2:$I$1611,MATCH(A80, Options!$G$2:$G$1611,0)), )</f>
        <v/>
      </c>
    </row>
    <row r="81">
      <c r="A81" s="16">
        <f>'New Sites'!A81</f>
        <v/>
      </c>
      <c r="B81" s="16">
        <f>'New Sites'!B81</f>
        <v/>
      </c>
      <c r="C81" s="16">
        <f>IFERROR('New Sites'!C81*VLOOKUP('Lookups'!$A$9, 'Lookups'!$A$9:'Lookups'!$B$24, 2, FALSE)+((SQRT((1/('Total Sites'!C81/Area!C81))/2)*1000)*'New Sites'!C81*VLOOKUP('Lookups'!$A$10, 'Lookups'!$A$9:'Lookups'!$B$24, 2, FALSE))+'New Sites'!C81*VLOOKUP('Lookups'!$A$11, 'Lookups'!$A$9:'Lookups'!$B$24, 2, FALSE),"-")</f>
        <v/>
      </c>
      <c r="D81" s="16">
        <f>IFERROR('New Sites'!D81*VLOOKUP('Lookups'!$A$9, 'Lookups'!$A$9:'Lookups'!$B$24, 2, FALSE)+((SQRT((1/('Total Sites'!D81/Area!D81))/2)*1000)*'New Sites'!D81*VLOOKUP('Lookups'!$A$10, 'Lookups'!$A$9:'Lookups'!$B$24, 2, FALSE))+'New Sites'!D81*VLOOKUP('Lookups'!$A$11, 'Lookups'!$A$9:'Lookups'!$B$24, 2, FALSE),"-")</f>
        <v/>
      </c>
      <c r="E81" s="16">
        <f>IFERROR('New Sites'!E81*VLOOKUP('Lookups'!$A$9, 'Lookups'!$A$9:'Lookups'!$B$24, 2, FALSE)+((SQRT((1/('Total Sites'!E81/Area!E81))/2)*1000)*'New Sites'!E81*VLOOKUP('Lookups'!$A$10, 'Lookups'!$A$9:'Lookups'!$B$24, 2, FALSE))+'New Sites'!E81*VLOOKUP('Lookups'!$A$11, 'Lookups'!$A$9:'Lookups'!$B$24, 2, FALSE),"-")</f>
        <v/>
      </c>
      <c r="F81" s="16">
        <f>IFERROR('New Sites'!F81*VLOOKUP('Lookups'!$A$9, 'Lookups'!$A$9:'Lookups'!$B$24, 2, FALSE)+((SQRT((1/('Total Sites'!F81/Area!F81))/2)*1000)*'New Sites'!F81*VLOOKUP('Lookups'!$A$10, 'Lookups'!$A$9:'Lookups'!$B$24, 2, FALSE))+'New Sites'!F81*VLOOKUP('Lookups'!$A$11, 'Lookups'!$A$9:'Lookups'!$B$24, 2, FALSE),"-")</f>
        <v/>
      </c>
      <c r="G81" s="16">
        <f>IFERROR('New Sites'!G81*VLOOKUP('Lookups'!$A$9, 'Lookups'!$A$9:'Lookups'!$B$24, 2, FALSE)+((SQRT((1/('Total Sites'!G81/Area!G81))/2)*1000)*'New Sites'!G81*VLOOKUP('Lookups'!$A$10, 'Lookups'!$A$9:'Lookups'!$B$24, 2, FALSE))+'New Sites'!G81*VLOOKUP('Lookups'!$A$11, 'Lookups'!$A$9:'Lookups'!$B$24, 2, FALSE),"-")</f>
        <v/>
      </c>
      <c r="H81" s="16">
        <f>IFERROR('New Sites'!H81*VLOOKUP('Lookups'!$A$9, 'Lookups'!$A$9:'Lookups'!$B$24, 2, FALSE)+((SQRT((1/('Total Sites'!H81/Area!H81))/2)*1000)*'New Sites'!H81*VLOOKUP('Lookups'!$A$10, 'Lookups'!$A$9:'Lookups'!$B$24, 2, FALSE))+'New Sites'!H81*VLOOKUP('Lookups'!$A$11, 'Lookups'!$A$9:'Lookups'!$B$24, 2, FALSE),"-")</f>
        <v/>
      </c>
      <c r="I81" s="16">
        <f>IFERROR('New Sites'!I81*VLOOKUP('Lookups'!$A$9, 'Lookups'!$A$9:'Lookups'!$B$24, 2, FALSE)+((SQRT((1/('Total Sites'!I81/Area!I81))/2)*1000)*'New Sites'!I81*VLOOKUP('Lookups'!$A$10, 'Lookups'!$A$9:'Lookups'!$B$24, 2, FALSE))+'New Sites'!I81*VLOOKUP('Lookups'!$A$11, 'Lookups'!$A$9:'Lookups'!$B$24, 2, FALSE),"-")</f>
        <v/>
      </c>
      <c r="J81" s="16">
        <f>IFERROR('New Sites'!J81*VLOOKUP('Lookups'!$A$9, 'Lookups'!$A$9:'Lookups'!$B$24, 2, FALSE)+((SQRT((1/('Total Sites'!J81/Area!J81))/2)*1000)*'New Sites'!J81*VLOOKUP('Lookups'!$A$10, 'Lookups'!$A$9:'Lookups'!$B$24, 2, FALSE))+'New Sites'!J81*VLOOKUP('Lookups'!$A$11, 'Lookups'!$A$9:'Lookups'!$B$24, 2, FALSE),"-")</f>
        <v/>
      </c>
      <c r="K81" s="16">
        <f>IFERROR('New Sites'!K81*VLOOKUP('Lookups'!$A$9, 'Lookups'!$A$9:'Lookups'!$B$24, 2, FALSE)+((SQRT((1/('Total Sites'!K81/Area!K81))/2)*1000)*'New Sites'!K81*VLOOKUP('Lookups'!$A$10, 'Lookups'!$A$9:'Lookups'!$B$24, 2, FALSE))+'New Sites'!K81*VLOOKUP('Lookups'!$A$11, 'Lookups'!$A$9:'Lookups'!$B$24, 2, FALSE),"-")</f>
        <v/>
      </c>
      <c r="L81" s="16">
        <f>IFERROR('New Sites'!L81*VLOOKUP('Lookups'!$A$9, 'Lookups'!$A$9:'Lookups'!$B$24, 2, FALSE)+((SQRT((1/('Total Sites'!L81/Area!L81))/2)*1000)*'New Sites'!L81*VLOOKUP('Lookups'!$A$10, 'Lookups'!$A$9:'Lookups'!$B$24, 2, FALSE))+'New Sites'!L81*VLOOKUP('Lookups'!$A$11, 'Lookups'!$A$9:'Lookups'!$B$24, 2, FALSE),"-")</f>
        <v/>
      </c>
      <c r="M81" s="17">
        <f>IFERROR(SUMIF((C81:L81), "&lt;&gt;n/a")/1e9, "-")</f>
        <v/>
      </c>
      <c r="N81" s="25">
        <f>(M81*1e9)/Pop!M81</f>
        <v/>
      </c>
      <c r="O81" s="16">
        <f>IFERROR(INDEX(Options!$J$2:$J$1611,MATCH(A81, Options!$G$2:$G$1611,0)), )</f>
        <v/>
      </c>
      <c r="P81" s="16">
        <f>IFERROR(INDEX(Options!$I$2:$I$1611,MATCH(A81, Options!$G$2:$G$1611,0)), )</f>
        <v/>
      </c>
    </row>
    <row r="82">
      <c r="A82" s="16">
        <f>'New Sites'!A82</f>
        <v/>
      </c>
      <c r="B82" s="16">
        <f>'New Sites'!B82</f>
        <v/>
      </c>
      <c r="C82" s="16">
        <f>IFERROR('New Sites'!C82*VLOOKUP('Lookups'!$A$9, 'Lookups'!$A$9:'Lookups'!$B$24, 2, FALSE)+((SQRT((1/('Total Sites'!C82/Area!C82))/2)*1000)*'New Sites'!C82*VLOOKUP('Lookups'!$A$10, 'Lookups'!$A$9:'Lookups'!$B$24, 2, FALSE))+'New Sites'!C82*VLOOKUP('Lookups'!$A$11, 'Lookups'!$A$9:'Lookups'!$B$24, 2, FALSE),"-")</f>
        <v/>
      </c>
      <c r="D82" s="16">
        <f>IFERROR('New Sites'!D82*VLOOKUP('Lookups'!$A$9, 'Lookups'!$A$9:'Lookups'!$B$24, 2, FALSE)+((SQRT((1/('Total Sites'!D82/Area!D82))/2)*1000)*'New Sites'!D82*VLOOKUP('Lookups'!$A$10, 'Lookups'!$A$9:'Lookups'!$B$24, 2, FALSE))+'New Sites'!D82*VLOOKUP('Lookups'!$A$11, 'Lookups'!$A$9:'Lookups'!$B$24, 2, FALSE),"-")</f>
        <v/>
      </c>
      <c r="E82" s="16">
        <f>IFERROR('New Sites'!E82*VLOOKUP('Lookups'!$A$9, 'Lookups'!$A$9:'Lookups'!$B$24, 2, FALSE)+((SQRT((1/('Total Sites'!E82/Area!E82))/2)*1000)*'New Sites'!E82*VLOOKUP('Lookups'!$A$10, 'Lookups'!$A$9:'Lookups'!$B$24, 2, FALSE))+'New Sites'!E82*VLOOKUP('Lookups'!$A$11, 'Lookups'!$A$9:'Lookups'!$B$24, 2, FALSE),"-")</f>
        <v/>
      </c>
      <c r="F82" s="16">
        <f>IFERROR('New Sites'!F82*VLOOKUP('Lookups'!$A$9, 'Lookups'!$A$9:'Lookups'!$B$24, 2, FALSE)+((SQRT((1/('Total Sites'!F82/Area!F82))/2)*1000)*'New Sites'!F82*VLOOKUP('Lookups'!$A$10, 'Lookups'!$A$9:'Lookups'!$B$24, 2, FALSE))+'New Sites'!F82*VLOOKUP('Lookups'!$A$11, 'Lookups'!$A$9:'Lookups'!$B$24, 2, FALSE),"-")</f>
        <v/>
      </c>
      <c r="G82" s="16">
        <f>IFERROR('New Sites'!G82*VLOOKUP('Lookups'!$A$9, 'Lookups'!$A$9:'Lookups'!$B$24, 2, FALSE)+((SQRT((1/('Total Sites'!G82/Area!G82))/2)*1000)*'New Sites'!G82*VLOOKUP('Lookups'!$A$10, 'Lookups'!$A$9:'Lookups'!$B$24, 2, FALSE))+'New Sites'!G82*VLOOKUP('Lookups'!$A$11, 'Lookups'!$A$9:'Lookups'!$B$24, 2, FALSE),"-")</f>
        <v/>
      </c>
      <c r="H82" s="16">
        <f>IFERROR('New Sites'!H82*VLOOKUP('Lookups'!$A$9, 'Lookups'!$A$9:'Lookups'!$B$24, 2, FALSE)+((SQRT((1/('Total Sites'!H82/Area!H82))/2)*1000)*'New Sites'!H82*VLOOKUP('Lookups'!$A$10, 'Lookups'!$A$9:'Lookups'!$B$24, 2, FALSE))+'New Sites'!H82*VLOOKUP('Lookups'!$A$11, 'Lookups'!$A$9:'Lookups'!$B$24, 2, FALSE),"-")</f>
        <v/>
      </c>
      <c r="I82" s="16">
        <f>IFERROR('New Sites'!I82*VLOOKUP('Lookups'!$A$9, 'Lookups'!$A$9:'Lookups'!$B$24, 2, FALSE)+((SQRT((1/('Total Sites'!I82/Area!I82))/2)*1000)*'New Sites'!I82*VLOOKUP('Lookups'!$A$10, 'Lookups'!$A$9:'Lookups'!$B$24, 2, FALSE))+'New Sites'!I82*VLOOKUP('Lookups'!$A$11, 'Lookups'!$A$9:'Lookups'!$B$24, 2, FALSE),"-")</f>
        <v/>
      </c>
      <c r="J82" s="16">
        <f>IFERROR('New Sites'!J82*VLOOKUP('Lookups'!$A$9, 'Lookups'!$A$9:'Lookups'!$B$24, 2, FALSE)+((SQRT((1/('Total Sites'!J82/Area!J82))/2)*1000)*'New Sites'!J82*VLOOKUP('Lookups'!$A$10, 'Lookups'!$A$9:'Lookups'!$B$24, 2, FALSE))+'New Sites'!J82*VLOOKUP('Lookups'!$A$11, 'Lookups'!$A$9:'Lookups'!$B$24, 2, FALSE),"-")</f>
        <v/>
      </c>
      <c r="K82" s="16">
        <f>IFERROR('New Sites'!K82*VLOOKUP('Lookups'!$A$9, 'Lookups'!$A$9:'Lookups'!$B$24, 2, FALSE)+((SQRT((1/('Total Sites'!K82/Area!K82))/2)*1000)*'New Sites'!K82*VLOOKUP('Lookups'!$A$10, 'Lookups'!$A$9:'Lookups'!$B$24, 2, FALSE))+'New Sites'!K82*VLOOKUP('Lookups'!$A$11, 'Lookups'!$A$9:'Lookups'!$B$24, 2, FALSE),"-")</f>
        <v/>
      </c>
      <c r="L82" s="16">
        <f>IFERROR('New Sites'!L82*VLOOKUP('Lookups'!$A$9, 'Lookups'!$A$9:'Lookups'!$B$24, 2, FALSE)+((SQRT((1/('Total Sites'!L82/Area!L82))/2)*1000)*'New Sites'!L82*VLOOKUP('Lookups'!$A$10, 'Lookups'!$A$9:'Lookups'!$B$24, 2, FALSE))+'New Sites'!L82*VLOOKUP('Lookups'!$A$11, 'Lookups'!$A$9:'Lookups'!$B$24, 2, FALSE),"-")</f>
        <v/>
      </c>
      <c r="M82" s="17">
        <f>IFERROR(SUMIF((C82:L82), "&lt;&gt;n/a")/1e9, "-")</f>
        <v/>
      </c>
      <c r="N82" s="25">
        <f>(M82*1e9)/Pop!M82</f>
        <v/>
      </c>
      <c r="O82" s="16">
        <f>IFERROR(INDEX(Options!$J$2:$J$1611,MATCH(A82, Options!$G$2:$G$1611,0)), )</f>
        <v/>
      </c>
      <c r="P82" s="16">
        <f>IFERROR(INDEX(Options!$I$2:$I$1611,MATCH(A82, Options!$G$2:$G$1611,0)), )</f>
        <v/>
      </c>
    </row>
    <row r="83">
      <c r="A83" s="16">
        <f>'New Sites'!A83</f>
        <v/>
      </c>
      <c r="B83" s="16">
        <f>'New Sites'!B83</f>
        <v/>
      </c>
      <c r="C83" s="16">
        <f>IFERROR('New Sites'!C83*VLOOKUP('Lookups'!$A$9, 'Lookups'!$A$9:'Lookups'!$B$24, 2, FALSE)+((SQRT((1/('Total Sites'!C83/Area!C83))/2)*1000)*'New Sites'!C83*VLOOKUP('Lookups'!$A$10, 'Lookups'!$A$9:'Lookups'!$B$24, 2, FALSE))+'New Sites'!C83*VLOOKUP('Lookups'!$A$11, 'Lookups'!$A$9:'Lookups'!$B$24, 2, FALSE),"-")</f>
        <v/>
      </c>
      <c r="D83" s="16">
        <f>IFERROR('New Sites'!D83*VLOOKUP('Lookups'!$A$9, 'Lookups'!$A$9:'Lookups'!$B$24, 2, FALSE)+((SQRT((1/('Total Sites'!D83/Area!D83))/2)*1000)*'New Sites'!D83*VLOOKUP('Lookups'!$A$10, 'Lookups'!$A$9:'Lookups'!$B$24, 2, FALSE))+'New Sites'!D83*VLOOKUP('Lookups'!$A$11, 'Lookups'!$A$9:'Lookups'!$B$24, 2, FALSE),"-")</f>
        <v/>
      </c>
      <c r="E83" s="16">
        <f>IFERROR('New Sites'!E83*VLOOKUP('Lookups'!$A$9, 'Lookups'!$A$9:'Lookups'!$B$24, 2, FALSE)+((SQRT((1/('Total Sites'!E83/Area!E83))/2)*1000)*'New Sites'!E83*VLOOKUP('Lookups'!$A$10, 'Lookups'!$A$9:'Lookups'!$B$24, 2, FALSE))+'New Sites'!E83*VLOOKUP('Lookups'!$A$11, 'Lookups'!$A$9:'Lookups'!$B$24, 2, FALSE),"-")</f>
        <v/>
      </c>
      <c r="F83" s="16">
        <f>IFERROR('New Sites'!F83*VLOOKUP('Lookups'!$A$9, 'Lookups'!$A$9:'Lookups'!$B$24, 2, FALSE)+((SQRT((1/('Total Sites'!F83/Area!F83))/2)*1000)*'New Sites'!F83*VLOOKUP('Lookups'!$A$10, 'Lookups'!$A$9:'Lookups'!$B$24, 2, FALSE))+'New Sites'!F83*VLOOKUP('Lookups'!$A$11, 'Lookups'!$A$9:'Lookups'!$B$24, 2, FALSE),"-")</f>
        <v/>
      </c>
      <c r="G83" s="16">
        <f>IFERROR('New Sites'!G83*VLOOKUP('Lookups'!$A$9, 'Lookups'!$A$9:'Lookups'!$B$24, 2, FALSE)+((SQRT((1/('Total Sites'!G83/Area!G83))/2)*1000)*'New Sites'!G83*VLOOKUP('Lookups'!$A$10, 'Lookups'!$A$9:'Lookups'!$B$24, 2, FALSE))+'New Sites'!G83*VLOOKUP('Lookups'!$A$11, 'Lookups'!$A$9:'Lookups'!$B$24, 2, FALSE),"-")</f>
        <v/>
      </c>
      <c r="H83" s="16">
        <f>IFERROR('New Sites'!H83*VLOOKUP('Lookups'!$A$9, 'Lookups'!$A$9:'Lookups'!$B$24, 2, FALSE)+((SQRT((1/('Total Sites'!H83/Area!H83))/2)*1000)*'New Sites'!H83*VLOOKUP('Lookups'!$A$10, 'Lookups'!$A$9:'Lookups'!$B$24, 2, FALSE))+'New Sites'!H83*VLOOKUP('Lookups'!$A$11, 'Lookups'!$A$9:'Lookups'!$B$24, 2, FALSE),"-")</f>
        <v/>
      </c>
      <c r="I83" s="16">
        <f>IFERROR('New Sites'!I83*VLOOKUP('Lookups'!$A$9, 'Lookups'!$A$9:'Lookups'!$B$24, 2, FALSE)+((SQRT((1/('Total Sites'!I83/Area!I83))/2)*1000)*'New Sites'!I83*VLOOKUP('Lookups'!$A$10, 'Lookups'!$A$9:'Lookups'!$B$24, 2, FALSE))+'New Sites'!I83*VLOOKUP('Lookups'!$A$11, 'Lookups'!$A$9:'Lookups'!$B$24, 2, FALSE),"-")</f>
        <v/>
      </c>
      <c r="J83" s="16">
        <f>IFERROR('New Sites'!J83*VLOOKUP('Lookups'!$A$9, 'Lookups'!$A$9:'Lookups'!$B$24, 2, FALSE)+((SQRT((1/('Total Sites'!J83/Area!J83))/2)*1000)*'New Sites'!J83*VLOOKUP('Lookups'!$A$10, 'Lookups'!$A$9:'Lookups'!$B$24, 2, FALSE))+'New Sites'!J83*VLOOKUP('Lookups'!$A$11, 'Lookups'!$A$9:'Lookups'!$B$24, 2, FALSE),"-")</f>
        <v/>
      </c>
      <c r="K83" s="16">
        <f>IFERROR('New Sites'!K83*VLOOKUP('Lookups'!$A$9, 'Lookups'!$A$9:'Lookups'!$B$24, 2, FALSE)+((SQRT((1/('Total Sites'!K83/Area!K83))/2)*1000)*'New Sites'!K83*VLOOKUP('Lookups'!$A$10, 'Lookups'!$A$9:'Lookups'!$B$24, 2, FALSE))+'New Sites'!K83*VLOOKUP('Lookups'!$A$11, 'Lookups'!$A$9:'Lookups'!$B$24, 2, FALSE),"-")</f>
        <v/>
      </c>
      <c r="L83" s="16">
        <f>IFERROR('New Sites'!L83*VLOOKUP('Lookups'!$A$9, 'Lookups'!$A$9:'Lookups'!$B$24, 2, FALSE)+((SQRT((1/('Total Sites'!L83/Area!L83))/2)*1000)*'New Sites'!L83*VLOOKUP('Lookups'!$A$10, 'Lookups'!$A$9:'Lookups'!$B$24, 2, FALSE))+'New Sites'!L83*VLOOKUP('Lookups'!$A$11, 'Lookups'!$A$9:'Lookups'!$B$24, 2, FALSE),"-")</f>
        <v/>
      </c>
      <c r="M83" s="17">
        <f>IFERROR(SUMIF((C83:L83), "&lt;&gt;n/a")/1e9, "-")</f>
        <v/>
      </c>
      <c r="N83" s="25">
        <f>(M83*1e9)/Pop!M83</f>
        <v/>
      </c>
      <c r="O83" s="16">
        <f>IFERROR(INDEX(Options!$J$2:$J$1611,MATCH(A83, Options!$G$2:$G$1611,0)), )</f>
        <v/>
      </c>
      <c r="P83" s="16">
        <f>IFERROR(INDEX(Options!$I$2:$I$1611,MATCH(A83, Options!$G$2:$G$1611,0)), )</f>
        <v/>
      </c>
    </row>
    <row r="84">
      <c r="A84" s="16">
        <f>'New Sites'!A84</f>
        <v/>
      </c>
      <c r="B84" s="16">
        <f>'New Sites'!B84</f>
        <v/>
      </c>
      <c r="C84" s="16">
        <f>IFERROR('New Sites'!C84*VLOOKUP('Lookups'!$A$9, 'Lookups'!$A$9:'Lookups'!$B$24, 2, FALSE)+((SQRT((1/('Total Sites'!C84/Area!C84))/2)*1000)*'New Sites'!C84*VLOOKUP('Lookups'!$A$10, 'Lookups'!$A$9:'Lookups'!$B$24, 2, FALSE))+'New Sites'!C84*VLOOKUP('Lookups'!$A$11, 'Lookups'!$A$9:'Lookups'!$B$24, 2, FALSE),"-")</f>
        <v/>
      </c>
      <c r="D84" s="16">
        <f>IFERROR('New Sites'!D84*VLOOKUP('Lookups'!$A$9, 'Lookups'!$A$9:'Lookups'!$B$24, 2, FALSE)+((SQRT((1/('Total Sites'!D84/Area!D84))/2)*1000)*'New Sites'!D84*VLOOKUP('Lookups'!$A$10, 'Lookups'!$A$9:'Lookups'!$B$24, 2, FALSE))+'New Sites'!D84*VLOOKUP('Lookups'!$A$11, 'Lookups'!$A$9:'Lookups'!$B$24, 2, FALSE),"-")</f>
        <v/>
      </c>
      <c r="E84" s="16">
        <f>IFERROR('New Sites'!E84*VLOOKUP('Lookups'!$A$9, 'Lookups'!$A$9:'Lookups'!$B$24, 2, FALSE)+((SQRT((1/('Total Sites'!E84/Area!E84))/2)*1000)*'New Sites'!E84*VLOOKUP('Lookups'!$A$10, 'Lookups'!$A$9:'Lookups'!$B$24, 2, FALSE))+'New Sites'!E84*VLOOKUP('Lookups'!$A$11, 'Lookups'!$A$9:'Lookups'!$B$24, 2, FALSE),"-")</f>
        <v/>
      </c>
      <c r="F84" s="16">
        <f>IFERROR('New Sites'!F84*VLOOKUP('Lookups'!$A$9, 'Lookups'!$A$9:'Lookups'!$B$24, 2, FALSE)+((SQRT((1/('Total Sites'!F84/Area!F84))/2)*1000)*'New Sites'!F84*VLOOKUP('Lookups'!$A$10, 'Lookups'!$A$9:'Lookups'!$B$24, 2, FALSE))+'New Sites'!F84*VLOOKUP('Lookups'!$A$11, 'Lookups'!$A$9:'Lookups'!$B$24, 2, FALSE),"-")</f>
        <v/>
      </c>
      <c r="G84" s="16">
        <f>IFERROR('New Sites'!G84*VLOOKUP('Lookups'!$A$9, 'Lookups'!$A$9:'Lookups'!$B$24, 2, FALSE)+((SQRT((1/('Total Sites'!G84/Area!G84))/2)*1000)*'New Sites'!G84*VLOOKUP('Lookups'!$A$10, 'Lookups'!$A$9:'Lookups'!$B$24, 2, FALSE))+'New Sites'!G84*VLOOKUP('Lookups'!$A$11, 'Lookups'!$A$9:'Lookups'!$B$24, 2, FALSE),"-")</f>
        <v/>
      </c>
      <c r="H84" s="16">
        <f>IFERROR('New Sites'!H84*VLOOKUP('Lookups'!$A$9, 'Lookups'!$A$9:'Lookups'!$B$24, 2, FALSE)+((SQRT((1/('Total Sites'!H84/Area!H84))/2)*1000)*'New Sites'!H84*VLOOKUP('Lookups'!$A$10, 'Lookups'!$A$9:'Lookups'!$B$24, 2, FALSE))+'New Sites'!H84*VLOOKUP('Lookups'!$A$11, 'Lookups'!$A$9:'Lookups'!$B$24, 2, FALSE),"-")</f>
        <v/>
      </c>
      <c r="I84" s="16">
        <f>IFERROR('New Sites'!I84*VLOOKUP('Lookups'!$A$9, 'Lookups'!$A$9:'Lookups'!$B$24, 2, FALSE)+((SQRT((1/('Total Sites'!I84/Area!I84))/2)*1000)*'New Sites'!I84*VLOOKUP('Lookups'!$A$10, 'Lookups'!$A$9:'Lookups'!$B$24, 2, FALSE))+'New Sites'!I84*VLOOKUP('Lookups'!$A$11, 'Lookups'!$A$9:'Lookups'!$B$24, 2, FALSE),"-")</f>
        <v/>
      </c>
      <c r="J84" s="16">
        <f>IFERROR('New Sites'!J84*VLOOKUP('Lookups'!$A$9, 'Lookups'!$A$9:'Lookups'!$B$24, 2, FALSE)+((SQRT((1/('Total Sites'!J84/Area!J84))/2)*1000)*'New Sites'!J84*VLOOKUP('Lookups'!$A$10, 'Lookups'!$A$9:'Lookups'!$B$24, 2, FALSE))+'New Sites'!J84*VLOOKUP('Lookups'!$A$11, 'Lookups'!$A$9:'Lookups'!$B$24, 2, FALSE),"-")</f>
        <v/>
      </c>
      <c r="K84" s="16">
        <f>IFERROR('New Sites'!K84*VLOOKUP('Lookups'!$A$9, 'Lookups'!$A$9:'Lookups'!$B$24, 2, FALSE)+((SQRT((1/('Total Sites'!K84/Area!K84))/2)*1000)*'New Sites'!K84*VLOOKUP('Lookups'!$A$10, 'Lookups'!$A$9:'Lookups'!$B$24, 2, FALSE))+'New Sites'!K84*VLOOKUP('Lookups'!$A$11, 'Lookups'!$A$9:'Lookups'!$B$24, 2, FALSE),"-")</f>
        <v/>
      </c>
      <c r="L84" s="16">
        <f>IFERROR('New Sites'!L84*VLOOKUP('Lookups'!$A$9, 'Lookups'!$A$9:'Lookups'!$B$24, 2, FALSE)+((SQRT((1/('Total Sites'!L84/Area!L84))/2)*1000)*'New Sites'!L84*VLOOKUP('Lookups'!$A$10, 'Lookups'!$A$9:'Lookups'!$B$24, 2, FALSE))+'New Sites'!L84*VLOOKUP('Lookups'!$A$11, 'Lookups'!$A$9:'Lookups'!$B$24, 2, FALSE),"-")</f>
        <v/>
      </c>
      <c r="M84" s="17">
        <f>IFERROR(SUMIF((C84:L84), "&lt;&gt;n/a")/1e9, "-")</f>
        <v/>
      </c>
      <c r="N84" s="25">
        <f>(M84*1e9)/Pop!M84</f>
        <v/>
      </c>
      <c r="O84" s="16">
        <f>IFERROR(INDEX(Options!$J$2:$J$1611,MATCH(A84, Options!$G$2:$G$1611,0)), )</f>
        <v/>
      </c>
      <c r="P84" s="16">
        <f>IFERROR(INDEX(Options!$I$2:$I$1611,MATCH(A84, Options!$G$2:$G$1611,0)), )</f>
        <v/>
      </c>
    </row>
    <row r="85">
      <c r="A85" s="16">
        <f>'New Sites'!A85</f>
        <v/>
      </c>
      <c r="B85" s="16">
        <f>'New Sites'!B85</f>
        <v/>
      </c>
      <c r="C85" s="16">
        <f>IFERROR('New Sites'!C85*VLOOKUP('Lookups'!$A$9, 'Lookups'!$A$9:'Lookups'!$B$24, 2, FALSE)+((SQRT((1/('Total Sites'!C85/Area!C85))/2)*1000)*'New Sites'!C85*VLOOKUP('Lookups'!$A$10, 'Lookups'!$A$9:'Lookups'!$B$24, 2, FALSE))+'New Sites'!C85*VLOOKUP('Lookups'!$A$11, 'Lookups'!$A$9:'Lookups'!$B$24, 2, FALSE),"-")</f>
        <v/>
      </c>
      <c r="D85" s="16">
        <f>IFERROR('New Sites'!D85*VLOOKUP('Lookups'!$A$9, 'Lookups'!$A$9:'Lookups'!$B$24, 2, FALSE)+((SQRT((1/('Total Sites'!D85/Area!D85))/2)*1000)*'New Sites'!D85*VLOOKUP('Lookups'!$A$10, 'Lookups'!$A$9:'Lookups'!$B$24, 2, FALSE))+'New Sites'!D85*VLOOKUP('Lookups'!$A$11, 'Lookups'!$A$9:'Lookups'!$B$24, 2, FALSE),"-")</f>
        <v/>
      </c>
      <c r="E85" s="16">
        <f>IFERROR('New Sites'!E85*VLOOKUP('Lookups'!$A$9, 'Lookups'!$A$9:'Lookups'!$B$24, 2, FALSE)+((SQRT((1/('Total Sites'!E85/Area!E85))/2)*1000)*'New Sites'!E85*VLOOKUP('Lookups'!$A$10, 'Lookups'!$A$9:'Lookups'!$B$24, 2, FALSE))+'New Sites'!E85*VLOOKUP('Lookups'!$A$11, 'Lookups'!$A$9:'Lookups'!$B$24, 2, FALSE),"-")</f>
        <v/>
      </c>
      <c r="F85" s="16">
        <f>IFERROR('New Sites'!F85*VLOOKUP('Lookups'!$A$9, 'Lookups'!$A$9:'Lookups'!$B$24, 2, FALSE)+((SQRT((1/('Total Sites'!F85/Area!F85))/2)*1000)*'New Sites'!F85*VLOOKUP('Lookups'!$A$10, 'Lookups'!$A$9:'Lookups'!$B$24, 2, FALSE))+'New Sites'!F85*VLOOKUP('Lookups'!$A$11, 'Lookups'!$A$9:'Lookups'!$B$24, 2, FALSE),"-")</f>
        <v/>
      </c>
      <c r="G85" s="16">
        <f>IFERROR('New Sites'!G85*VLOOKUP('Lookups'!$A$9, 'Lookups'!$A$9:'Lookups'!$B$24, 2, FALSE)+((SQRT((1/('Total Sites'!G85/Area!G85))/2)*1000)*'New Sites'!G85*VLOOKUP('Lookups'!$A$10, 'Lookups'!$A$9:'Lookups'!$B$24, 2, FALSE))+'New Sites'!G85*VLOOKUP('Lookups'!$A$11, 'Lookups'!$A$9:'Lookups'!$B$24, 2, FALSE),"-")</f>
        <v/>
      </c>
      <c r="H85" s="16">
        <f>IFERROR('New Sites'!H85*VLOOKUP('Lookups'!$A$9, 'Lookups'!$A$9:'Lookups'!$B$24, 2, FALSE)+((SQRT((1/('Total Sites'!H85/Area!H85))/2)*1000)*'New Sites'!H85*VLOOKUP('Lookups'!$A$10, 'Lookups'!$A$9:'Lookups'!$B$24, 2, FALSE))+'New Sites'!H85*VLOOKUP('Lookups'!$A$11, 'Lookups'!$A$9:'Lookups'!$B$24, 2, FALSE),"-")</f>
        <v/>
      </c>
      <c r="I85" s="16">
        <f>IFERROR('New Sites'!I85*VLOOKUP('Lookups'!$A$9, 'Lookups'!$A$9:'Lookups'!$B$24, 2, FALSE)+((SQRT((1/('Total Sites'!I85/Area!I85))/2)*1000)*'New Sites'!I85*VLOOKUP('Lookups'!$A$10, 'Lookups'!$A$9:'Lookups'!$B$24, 2, FALSE))+'New Sites'!I85*VLOOKUP('Lookups'!$A$11, 'Lookups'!$A$9:'Lookups'!$B$24, 2, FALSE),"-")</f>
        <v/>
      </c>
      <c r="J85" s="16">
        <f>IFERROR('New Sites'!J85*VLOOKUP('Lookups'!$A$9, 'Lookups'!$A$9:'Lookups'!$B$24, 2, FALSE)+((SQRT((1/('Total Sites'!J85/Area!J85))/2)*1000)*'New Sites'!J85*VLOOKUP('Lookups'!$A$10, 'Lookups'!$A$9:'Lookups'!$B$24, 2, FALSE))+'New Sites'!J85*VLOOKUP('Lookups'!$A$11, 'Lookups'!$A$9:'Lookups'!$B$24, 2, FALSE),"-")</f>
        <v/>
      </c>
      <c r="K85" s="16">
        <f>IFERROR('New Sites'!K85*VLOOKUP('Lookups'!$A$9, 'Lookups'!$A$9:'Lookups'!$B$24, 2, FALSE)+((SQRT((1/('Total Sites'!K85/Area!K85))/2)*1000)*'New Sites'!K85*VLOOKUP('Lookups'!$A$10, 'Lookups'!$A$9:'Lookups'!$B$24, 2, FALSE))+'New Sites'!K85*VLOOKUP('Lookups'!$A$11, 'Lookups'!$A$9:'Lookups'!$B$24, 2, FALSE),"-")</f>
        <v/>
      </c>
      <c r="L85" s="16">
        <f>IFERROR('New Sites'!L85*VLOOKUP('Lookups'!$A$9, 'Lookups'!$A$9:'Lookups'!$B$24, 2, FALSE)+((SQRT((1/('Total Sites'!L85/Area!L85))/2)*1000)*'New Sites'!L85*VLOOKUP('Lookups'!$A$10, 'Lookups'!$A$9:'Lookups'!$B$24, 2, FALSE))+'New Sites'!L85*VLOOKUP('Lookups'!$A$11, 'Lookups'!$A$9:'Lookups'!$B$24, 2, FALSE),"-")</f>
        <v/>
      </c>
      <c r="M85" s="17">
        <f>IFERROR(SUMIF((C85:L85), "&lt;&gt;n/a")/1e9, "-")</f>
        <v/>
      </c>
      <c r="N85" s="25">
        <f>(M85*1e9)/Pop!M85</f>
        <v/>
      </c>
      <c r="O85" s="16">
        <f>IFERROR(INDEX(Options!$J$2:$J$1611,MATCH(A85, Options!$G$2:$G$1611,0)), )</f>
        <v/>
      </c>
      <c r="P85" s="16">
        <f>IFERROR(INDEX(Options!$I$2:$I$1611,MATCH(A85, Options!$G$2:$G$1611,0)), )</f>
        <v/>
      </c>
    </row>
    <row r="86">
      <c r="A86" s="16">
        <f>'New Sites'!A86</f>
        <v/>
      </c>
      <c r="B86" s="16">
        <f>'New Sites'!B86</f>
        <v/>
      </c>
      <c r="C86" s="16">
        <f>IFERROR('New Sites'!C86*VLOOKUP('Lookups'!$A$9, 'Lookups'!$A$9:'Lookups'!$B$24, 2, FALSE)+((SQRT((1/('Total Sites'!C86/Area!C86))/2)*1000)*'New Sites'!C86*VLOOKUP('Lookups'!$A$10, 'Lookups'!$A$9:'Lookups'!$B$24, 2, FALSE))+'New Sites'!C86*VLOOKUP('Lookups'!$A$11, 'Lookups'!$A$9:'Lookups'!$B$24, 2, FALSE),"-")</f>
        <v/>
      </c>
      <c r="D86" s="16">
        <f>IFERROR('New Sites'!D86*VLOOKUP('Lookups'!$A$9, 'Lookups'!$A$9:'Lookups'!$B$24, 2, FALSE)+((SQRT((1/('Total Sites'!D86/Area!D86))/2)*1000)*'New Sites'!D86*VLOOKUP('Lookups'!$A$10, 'Lookups'!$A$9:'Lookups'!$B$24, 2, FALSE))+'New Sites'!D86*VLOOKUP('Lookups'!$A$11, 'Lookups'!$A$9:'Lookups'!$B$24, 2, FALSE),"-")</f>
        <v/>
      </c>
      <c r="E86" s="16">
        <f>IFERROR('New Sites'!E86*VLOOKUP('Lookups'!$A$9, 'Lookups'!$A$9:'Lookups'!$B$24, 2, FALSE)+((SQRT((1/('Total Sites'!E86/Area!E86))/2)*1000)*'New Sites'!E86*VLOOKUP('Lookups'!$A$10, 'Lookups'!$A$9:'Lookups'!$B$24, 2, FALSE))+'New Sites'!E86*VLOOKUP('Lookups'!$A$11, 'Lookups'!$A$9:'Lookups'!$B$24, 2, FALSE),"-")</f>
        <v/>
      </c>
      <c r="F86" s="16">
        <f>IFERROR('New Sites'!F86*VLOOKUP('Lookups'!$A$9, 'Lookups'!$A$9:'Lookups'!$B$24, 2, FALSE)+((SQRT((1/('Total Sites'!F86/Area!F86))/2)*1000)*'New Sites'!F86*VLOOKUP('Lookups'!$A$10, 'Lookups'!$A$9:'Lookups'!$B$24, 2, FALSE))+'New Sites'!F86*VLOOKUP('Lookups'!$A$11, 'Lookups'!$A$9:'Lookups'!$B$24, 2, FALSE),"-")</f>
        <v/>
      </c>
      <c r="G86" s="16">
        <f>IFERROR('New Sites'!G86*VLOOKUP('Lookups'!$A$9, 'Lookups'!$A$9:'Lookups'!$B$24, 2, FALSE)+((SQRT((1/('Total Sites'!G86/Area!G86))/2)*1000)*'New Sites'!G86*VLOOKUP('Lookups'!$A$10, 'Lookups'!$A$9:'Lookups'!$B$24, 2, FALSE))+'New Sites'!G86*VLOOKUP('Lookups'!$A$11, 'Lookups'!$A$9:'Lookups'!$B$24, 2, FALSE),"-")</f>
        <v/>
      </c>
      <c r="H86" s="16">
        <f>IFERROR('New Sites'!H86*VLOOKUP('Lookups'!$A$9, 'Lookups'!$A$9:'Lookups'!$B$24, 2, FALSE)+((SQRT((1/('Total Sites'!H86/Area!H86))/2)*1000)*'New Sites'!H86*VLOOKUP('Lookups'!$A$10, 'Lookups'!$A$9:'Lookups'!$B$24, 2, FALSE))+'New Sites'!H86*VLOOKUP('Lookups'!$A$11, 'Lookups'!$A$9:'Lookups'!$B$24, 2, FALSE),"-")</f>
        <v/>
      </c>
      <c r="I86" s="16">
        <f>IFERROR('New Sites'!I86*VLOOKUP('Lookups'!$A$9, 'Lookups'!$A$9:'Lookups'!$B$24, 2, FALSE)+((SQRT((1/('Total Sites'!I86/Area!I86))/2)*1000)*'New Sites'!I86*VLOOKUP('Lookups'!$A$10, 'Lookups'!$A$9:'Lookups'!$B$24, 2, FALSE))+'New Sites'!I86*VLOOKUP('Lookups'!$A$11, 'Lookups'!$A$9:'Lookups'!$B$24, 2, FALSE),"-")</f>
        <v/>
      </c>
      <c r="J86" s="16">
        <f>IFERROR('New Sites'!J86*VLOOKUP('Lookups'!$A$9, 'Lookups'!$A$9:'Lookups'!$B$24, 2, FALSE)+((SQRT((1/('Total Sites'!J86/Area!J86))/2)*1000)*'New Sites'!J86*VLOOKUP('Lookups'!$A$10, 'Lookups'!$A$9:'Lookups'!$B$24, 2, FALSE))+'New Sites'!J86*VLOOKUP('Lookups'!$A$11, 'Lookups'!$A$9:'Lookups'!$B$24, 2, FALSE),"-")</f>
        <v/>
      </c>
      <c r="K86" s="16">
        <f>IFERROR('New Sites'!K86*VLOOKUP('Lookups'!$A$9, 'Lookups'!$A$9:'Lookups'!$B$24, 2, FALSE)+((SQRT((1/('Total Sites'!K86/Area!K86))/2)*1000)*'New Sites'!K86*VLOOKUP('Lookups'!$A$10, 'Lookups'!$A$9:'Lookups'!$B$24, 2, FALSE))+'New Sites'!K86*VLOOKUP('Lookups'!$A$11, 'Lookups'!$A$9:'Lookups'!$B$24, 2, FALSE),"-")</f>
        <v/>
      </c>
      <c r="L86" s="16">
        <f>IFERROR('New Sites'!L86*VLOOKUP('Lookups'!$A$9, 'Lookups'!$A$9:'Lookups'!$B$24, 2, FALSE)+((SQRT((1/('Total Sites'!L86/Area!L86))/2)*1000)*'New Sites'!L86*VLOOKUP('Lookups'!$A$10, 'Lookups'!$A$9:'Lookups'!$B$24, 2, FALSE))+'New Sites'!L86*VLOOKUP('Lookups'!$A$11, 'Lookups'!$A$9:'Lookups'!$B$24, 2, FALSE),"-")</f>
        <v/>
      </c>
      <c r="M86" s="17">
        <f>IFERROR(SUMIF((C86:L86), "&lt;&gt;n/a")/1e9, "-")</f>
        <v/>
      </c>
      <c r="N86" s="25">
        <f>(M86*1e9)/Pop!M86</f>
        <v/>
      </c>
      <c r="O86" s="16">
        <f>IFERROR(INDEX(Options!$J$2:$J$1611,MATCH(A86, Options!$G$2:$G$1611,0)), )</f>
        <v/>
      </c>
      <c r="P86" s="16">
        <f>IFERROR(INDEX(Options!$I$2:$I$1611,MATCH(A86, Options!$G$2:$G$1611,0)), )</f>
        <v/>
      </c>
    </row>
    <row r="87">
      <c r="A87" s="16">
        <f>'New Sites'!A87</f>
        <v/>
      </c>
      <c r="B87" s="16">
        <f>'New Sites'!B87</f>
        <v/>
      </c>
      <c r="C87" s="16">
        <f>IFERROR('New Sites'!C87*VLOOKUP('Lookups'!$A$9, 'Lookups'!$A$9:'Lookups'!$B$24, 2, FALSE)+((SQRT((1/('Total Sites'!C87/Area!C87))/2)*1000)*'New Sites'!C87*VLOOKUP('Lookups'!$A$10, 'Lookups'!$A$9:'Lookups'!$B$24, 2, FALSE))+'New Sites'!C87*VLOOKUP('Lookups'!$A$11, 'Lookups'!$A$9:'Lookups'!$B$24, 2, FALSE),"-")</f>
        <v/>
      </c>
      <c r="D87" s="16">
        <f>IFERROR('New Sites'!D87*VLOOKUP('Lookups'!$A$9, 'Lookups'!$A$9:'Lookups'!$B$24, 2, FALSE)+((SQRT((1/('Total Sites'!D87/Area!D87))/2)*1000)*'New Sites'!D87*VLOOKUP('Lookups'!$A$10, 'Lookups'!$A$9:'Lookups'!$B$24, 2, FALSE))+'New Sites'!D87*VLOOKUP('Lookups'!$A$11, 'Lookups'!$A$9:'Lookups'!$B$24, 2, FALSE),"-")</f>
        <v/>
      </c>
      <c r="E87" s="16">
        <f>IFERROR('New Sites'!E87*VLOOKUP('Lookups'!$A$9, 'Lookups'!$A$9:'Lookups'!$B$24, 2, FALSE)+((SQRT((1/('Total Sites'!E87/Area!E87))/2)*1000)*'New Sites'!E87*VLOOKUP('Lookups'!$A$10, 'Lookups'!$A$9:'Lookups'!$B$24, 2, FALSE))+'New Sites'!E87*VLOOKUP('Lookups'!$A$11, 'Lookups'!$A$9:'Lookups'!$B$24, 2, FALSE),"-")</f>
        <v/>
      </c>
      <c r="F87" s="16">
        <f>IFERROR('New Sites'!F87*VLOOKUP('Lookups'!$A$9, 'Lookups'!$A$9:'Lookups'!$B$24, 2, FALSE)+((SQRT((1/('Total Sites'!F87/Area!F87))/2)*1000)*'New Sites'!F87*VLOOKUP('Lookups'!$A$10, 'Lookups'!$A$9:'Lookups'!$B$24, 2, FALSE))+'New Sites'!F87*VLOOKUP('Lookups'!$A$11, 'Lookups'!$A$9:'Lookups'!$B$24, 2, FALSE),"-")</f>
        <v/>
      </c>
      <c r="G87" s="16">
        <f>IFERROR('New Sites'!G87*VLOOKUP('Lookups'!$A$9, 'Lookups'!$A$9:'Lookups'!$B$24, 2, FALSE)+((SQRT((1/('Total Sites'!G87/Area!G87))/2)*1000)*'New Sites'!G87*VLOOKUP('Lookups'!$A$10, 'Lookups'!$A$9:'Lookups'!$B$24, 2, FALSE))+'New Sites'!G87*VLOOKUP('Lookups'!$A$11, 'Lookups'!$A$9:'Lookups'!$B$24, 2, FALSE),"-")</f>
        <v/>
      </c>
      <c r="H87" s="16">
        <f>IFERROR('New Sites'!H87*VLOOKUP('Lookups'!$A$9, 'Lookups'!$A$9:'Lookups'!$B$24, 2, FALSE)+((SQRT((1/('Total Sites'!H87/Area!H87))/2)*1000)*'New Sites'!H87*VLOOKUP('Lookups'!$A$10, 'Lookups'!$A$9:'Lookups'!$B$24, 2, FALSE))+'New Sites'!H87*VLOOKUP('Lookups'!$A$11, 'Lookups'!$A$9:'Lookups'!$B$24, 2, FALSE),"-")</f>
        <v/>
      </c>
      <c r="I87" s="16">
        <f>IFERROR('New Sites'!I87*VLOOKUP('Lookups'!$A$9, 'Lookups'!$A$9:'Lookups'!$B$24, 2, FALSE)+((SQRT((1/('Total Sites'!I87/Area!I87))/2)*1000)*'New Sites'!I87*VLOOKUP('Lookups'!$A$10, 'Lookups'!$A$9:'Lookups'!$B$24, 2, FALSE))+'New Sites'!I87*VLOOKUP('Lookups'!$A$11, 'Lookups'!$A$9:'Lookups'!$B$24, 2, FALSE),"-")</f>
        <v/>
      </c>
      <c r="J87" s="16">
        <f>IFERROR('New Sites'!J87*VLOOKUP('Lookups'!$A$9, 'Lookups'!$A$9:'Lookups'!$B$24, 2, FALSE)+((SQRT((1/('Total Sites'!J87/Area!J87))/2)*1000)*'New Sites'!J87*VLOOKUP('Lookups'!$A$10, 'Lookups'!$A$9:'Lookups'!$B$24, 2, FALSE))+'New Sites'!J87*VLOOKUP('Lookups'!$A$11, 'Lookups'!$A$9:'Lookups'!$B$24, 2, FALSE),"-")</f>
        <v/>
      </c>
      <c r="K87" s="16">
        <f>IFERROR('New Sites'!K87*VLOOKUP('Lookups'!$A$9, 'Lookups'!$A$9:'Lookups'!$B$24, 2, FALSE)+((SQRT((1/('Total Sites'!K87/Area!K87))/2)*1000)*'New Sites'!K87*VLOOKUP('Lookups'!$A$10, 'Lookups'!$A$9:'Lookups'!$B$24, 2, FALSE))+'New Sites'!K87*VLOOKUP('Lookups'!$A$11, 'Lookups'!$A$9:'Lookups'!$B$24, 2, FALSE),"-")</f>
        <v/>
      </c>
      <c r="L87" s="16">
        <f>IFERROR('New Sites'!L87*VLOOKUP('Lookups'!$A$9, 'Lookups'!$A$9:'Lookups'!$B$24, 2, FALSE)+((SQRT((1/('Total Sites'!L87/Area!L87))/2)*1000)*'New Sites'!L87*VLOOKUP('Lookups'!$A$10, 'Lookups'!$A$9:'Lookups'!$B$24, 2, FALSE))+'New Sites'!L87*VLOOKUP('Lookups'!$A$11, 'Lookups'!$A$9:'Lookups'!$B$24, 2, FALSE),"-")</f>
        <v/>
      </c>
      <c r="M87" s="17">
        <f>IFERROR(SUMIF((C87:L87), "&lt;&gt;n/a")/1e9, "-")</f>
        <v/>
      </c>
      <c r="N87" s="25">
        <f>(M87*1e9)/Pop!M87</f>
        <v/>
      </c>
      <c r="O87" s="16">
        <f>IFERROR(INDEX(Options!$J$2:$J$1611,MATCH(A87, Options!$G$2:$G$1611,0)), )</f>
        <v/>
      </c>
      <c r="P87" s="16">
        <f>IFERROR(INDEX(Options!$I$2:$I$1611,MATCH(A87, Options!$G$2:$G$1611,0)), )</f>
        <v/>
      </c>
    </row>
    <row r="88">
      <c r="A88" s="16">
        <f>'New Sites'!A88</f>
        <v/>
      </c>
      <c r="B88" s="16">
        <f>'New Sites'!B88</f>
        <v/>
      </c>
      <c r="C88" s="16">
        <f>IFERROR('New Sites'!C88*VLOOKUP('Lookups'!$A$9, 'Lookups'!$A$9:'Lookups'!$B$24, 2, FALSE)+((SQRT((1/('Total Sites'!C88/Area!C88))/2)*1000)*'New Sites'!C88*VLOOKUP('Lookups'!$A$10, 'Lookups'!$A$9:'Lookups'!$B$24, 2, FALSE))+'New Sites'!C88*VLOOKUP('Lookups'!$A$11, 'Lookups'!$A$9:'Lookups'!$B$24, 2, FALSE),"-")</f>
        <v/>
      </c>
      <c r="D88" s="16">
        <f>IFERROR('New Sites'!D88*VLOOKUP('Lookups'!$A$9, 'Lookups'!$A$9:'Lookups'!$B$24, 2, FALSE)+((SQRT((1/('Total Sites'!D88/Area!D88))/2)*1000)*'New Sites'!D88*VLOOKUP('Lookups'!$A$10, 'Lookups'!$A$9:'Lookups'!$B$24, 2, FALSE))+'New Sites'!D88*VLOOKUP('Lookups'!$A$11, 'Lookups'!$A$9:'Lookups'!$B$24, 2, FALSE),"-")</f>
        <v/>
      </c>
      <c r="E88" s="16">
        <f>IFERROR('New Sites'!E88*VLOOKUP('Lookups'!$A$9, 'Lookups'!$A$9:'Lookups'!$B$24, 2, FALSE)+((SQRT((1/('Total Sites'!E88/Area!E88))/2)*1000)*'New Sites'!E88*VLOOKUP('Lookups'!$A$10, 'Lookups'!$A$9:'Lookups'!$B$24, 2, FALSE))+'New Sites'!E88*VLOOKUP('Lookups'!$A$11, 'Lookups'!$A$9:'Lookups'!$B$24, 2, FALSE),"-")</f>
        <v/>
      </c>
      <c r="F88" s="16">
        <f>IFERROR('New Sites'!F88*VLOOKUP('Lookups'!$A$9, 'Lookups'!$A$9:'Lookups'!$B$24, 2, FALSE)+((SQRT((1/('Total Sites'!F88/Area!F88))/2)*1000)*'New Sites'!F88*VLOOKUP('Lookups'!$A$10, 'Lookups'!$A$9:'Lookups'!$B$24, 2, FALSE))+'New Sites'!F88*VLOOKUP('Lookups'!$A$11, 'Lookups'!$A$9:'Lookups'!$B$24, 2, FALSE),"-")</f>
        <v/>
      </c>
      <c r="G88" s="16">
        <f>IFERROR('New Sites'!G88*VLOOKUP('Lookups'!$A$9, 'Lookups'!$A$9:'Lookups'!$B$24, 2, FALSE)+((SQRT((1/('Total Sites'!G88/Area!G88))/2)*1000)*'New Sites'!G88*VLOOKUP('Lookups'!$A$10, 'Lookups'!$A$9:'Lookups'!$B$24, 2, FALSE))+'New Sites'!G88*VLOOKUP('Lookups'!$A$11, 'Lookups'!$A$9:'Lookups'!$B$24, 2, FALSE),"-")</f>
        <v/>
      </c>
      <c r="H88" s="16">
        <f>IFERROR('New Sites'!H88*VLOOKUP('Lookups'!$A$9, 'Lookups'!$A$9:'Lookups'!$B$24, 2, FALSE)+((SQRT((1/('Total Sites'!H88/Area!H88))/2)*1000)*'New Sites'!H88*VLOOKUP('Lookups'!$A$10, 'Lookups'!$A$9:'Lookups'!$B$24, 2, FALSE))+'New Sites'!H88*VLOOKUP('Lookups'!$A$11, 'Lookups'!$A$9:'Lookups'!$B$24, 2, FALSE),"-")</f>
        <v/>
      </c>
      <c r="I88" s="16">
        <f>IFERROR('New Sites'!I88*VLOOKUP('Lookups'!$A$9, 'Lookups'!$A$9:'Lookups'!$B$24, 2, FALSE)+((SQRT((1/('Total Sites'!I88/Area!I88))/2)*1000)*'New Sites'!I88*VLOOKUP('Lookups'!$A$10, 'Lookups'!$A$9:'Lookups'!$B$24, 2, FALSE))+'New Sites'!I88*VLOOKUP('Lookups'!$A$11, 'Lookups'!$A$9:'Lookups'!$B$24, 2, FALSE),"-")</f>
        <v/>
      </c>
      <c r="J88" s="16">
        <f>IFERROR('New Sites'!J88*VLOOKUP('Lookups'!$A$9, 'Lookups'!$A$9:'Lookups'!$B$24, 2, FALSE)+((SQRT((1/('Total Sites'!J88/Area!J88))/2)*1000)*'New Sites'!J88*VLOOKUP('Lookups'!$A$10, 'Lookups'!$A$9:'Lookups'!$B$24, 2, FALSE))+'New Sites'!J88*VLOOKUP('Lookups'!$A$11, 'Lookups'!$A$9:'Lookups'!$B$24, 2, FALSE),"-")</f>
        <v/>
      </c>
      <c r="K88" s="16">
        <f>IFERROR('New Sites'!K88*VLOOKUP('Lookups'!$A$9, 'Lookups'!$A$9:'Lookups'!$B$24, 2, FALSE)+((SQRT((1/('Total Sites'!K88/Area!K88))/2)*1000)*'New Sites'!K88*VLOOKUP('Lookups'!$A$10, 'Lookups'!$A$9:'Lookups'!$B$24, 2, FALSE))+'New Sites'!K88*VLOOKUP('Lookups'!$A$11, 'Lookups'!$A$9:'Lookups'!$B$24, 2, FALSE),"-")</f>
        <v/>
      </c>
      <c r="L88" s="16">
        <f>IFERROR('New Sites'!L88*VLOOKUP('Lookups'!$A$9, 'Lookups'!$A$9:'Lookups'!$B$24, 2, FALSE)+((SQRT((1/('Total Sites'!L88/Area!L88))/2)*1000)*'New Sites'!L88*VLOOKUP('Lookups'!$A$10, 'Lookups'!$A$9:'Lookups'!$B$24, 2, FALSE))+'New Sites'!L88*VLOOKUP('Lookups'!$A$11, 'Lookups'!$A$9:'Lookups'!$B$24, 2, FALSE),"-")</f>
        <v/>
      </c>
      <c r="M88" s="17">
        <f>IFERROR(SUMIF((C88:L88), "&lt;&gt;n/a")/1e9, "-")</f>
        <v/>
      </c>
      <c r="N88" s="25">
        <f>(M88*1e9)/Pop!M88</f>
        <v/>
      </c>
      <c r="O88" s="16">
        <f>IFERROR(INDEX(Options!$J$2:$J$1611,MATCH(A88, Options!$G$2:$G$1611,0)), )</f>
        <v/>
      </c>
      <c r="P88" s="16">
        <f>IFERROR(INDEX(Options!$I$2:$I$1611,MATCH(A88, Options!$G$2:$G$1611,0)), )</f>
        <v/>
      </c>
    </row>
    <row r="89">
      <c r="A89" s="16">
        <f>'New Sites'!A89</f>
        <v/>
      </c>
      <c r="B89" s="16">
        <f>'New Sites'!B89</f>
        <v/>
      </c>
      <c r="C89" s="16">
        <f>IFERROR('New Sites'!C89*VLOOKUP('Lookups'!$A$9, 'Lookups'!$A$9:'Lookups'!$B$24, 2, FALSE)+((SQRT((1/('Total Sites'!C89/Area!C89))/2)*1000)*'New Sites'!C89*VLOOKUP('Lookups'!$A$10, 'Lookups'!$A$9:'Lookups'!$B$24, 2, FALSE))+'New Sites'!C89*VLOOKUP('Lookups'!$A$11, 'Lookups'!$A$9:'Lookups'!$B$24, 2, FALSE),"-")</f>
        <v/>
      </c>
      <c r="D89" s="16">
        <f>IFERROR('New Sites'!D89*VLOOKUP('Lookups'!$A$9, 'Lookups'!$A$9:'Lookups'!$B$24, 2, FALSE)+((SQRT((1/('Total Sites'!D89/Area!D89))/2)*1000)*'New Sites'!D89*VLOOKUP('Lookups'!$A$10, 'Lookups'!$A$9:'Lookups'!$B$24, 2, FALSE))+'New Sites'!D89*VLOOKUP('Lookups'!$A$11, 'Lookups'!$A$9:'Lookups'!$B$24, 2, FALSE),"-")</f>
        <v/>
      </c>
      <c r="E89" s="16">
        <f>IFERROR('New Sites'!E89*VLOOKUP('Lookups'!$A$9, 'Lookups'!$A$9:'Lookups'!$B$24, 2, FALSE)+((SQRT((1/('Total Sites'!E89/Area!E89))/2)*1000)*'New Sites'!E89*VLOOKUP('Lookups'!$A$10, 'Lookups'!$A$9:'Lookups'!$B$24, 2, FALSE))+'New Sites'!E89*VLOOKUP('Lookups'!$A$11, 'Lookups'!$A$9:'Lookups'!$B$24, 2, FALSE),"-")</f>
        <v/>
      </c>
      <c r="F89" s="16">
        <f>IFERROR('New Sites'!F89*VLOOKUP('Lookups'!$A$9, 'Lookups'!$A$9:'Lookups'!$B$24, 2, FALSE)+((SQRT((1/('Total Sites'!F89/Area!F89))/2)*1000)*'New Sites'!F89*VLOOKUP('Lookups'!$A$10, 'Lookups'!$A$9:'Lookups'!$B$24, 2, FALSE))+'New Sites'!F89*VLOOKUP('Lookups'!$A$11, 'Lookups'!$A$9:'Lookups'!$B$24, 2, FALSE),"-")</f>
        <v/>
      </c>
      <c r="G89" s="16">
        <f>IFERROR('New Sites'!G89*VLOOKUP('Lookups'!$A$9, 'Lookups'!$A$9:'Lookups'!$B$24, 2, FALSE)+((SQRT((1/('Total Sites'!G89/Area!G89))/2)*1000)*'New Sites'!G89*VLOOKUP('Lookups'!$A$10, 'Lookups'!$A$9:'Lookups'!$B$24, 2, FALSE))+'New Sites'!G89*VLOOKUP('Lookups'!$A$11, 'Lookups'!$A$9:'Lookups'!$B$24, 2, FALSE),"-")</f>
        <v/>
      </c>
      <c r="H89" s="16">
        <f>IFERROR('New Sites'!H89*VLOOKUP('Lookups'!$A$9, 'Lookups'!$A$9:'Lookups'!$B$24, 2, FALSE)+((SQRT((1/('Total Sites'!H89/Area!H89))/2)*1000)*'New Sites'!H89*VLOOKUP('Lookups'!$A$10, 'Lookups'!$A$9:'Lookups'!$B$24, 2, FALSE))+'New Sites'!H89*VLOOKUP('Lookups'!$A$11, 'Lookups'!$A$9:'Lookups'!$B$24, 2, FALSE),"-")</f>
        <v/>
      </c>
      <c r="I89" s="16">
        <f>IFERROR('New Sites'!I89*VLOOKUP('Lookups'!$A$9, 'Lookups'!$A$9:'Lookups'!$B$24, 2, FALSE)+((SQRT((1/('Total Sites'!I89/Area!I89))/2)*1000)*'New Sites'!I89*VLOOKUP('Lookups'!$A$10, 'Lookups'!$A$9:'Lookups'!$B$24, 2, FALSE))+'New Sites'!I89*VLOOKUP('Lookups'!$A$11, 'Lookups'!$A$9:'Lookups'!$B$24, 2, FALSE),"-")</f>
        <v/>
      </c>
      <c r="J89" s="16">
        <f>IFERROR('New Sites'!J89*VLOOKUP('Lookups'!$A$9, 'Lookups'!$A$9:'Lookups'!$B$24, 2, FALSE)+((SQRT((1/('Total Sites'!J89/Area!J89))/2)*1000)*'New Sites'!J89*VLOOKUP('Lookups'!$A$10, 'Lookups'!$A$9:'Lookups'!$B$24, 2, FALSE))+'New Sites'!J89*VLOOKUP('Lookups'!$A$11, 'Lookups'!$A$9:'Lookups'!$B$24, 2, FALSE),"-")</f>
        <v/>
      </c>
      <c r="K89" s="16">
        <f>IFERROR('New Sites'!K89*VLOOKUP('Lookups'!$A$9, 'Lookups'!$A$9:'Lookups'!$B$24, 2, FALSE)+((SQRT((1/('Total Sites'!K89/Area!K89))/2)*1000)*'New Sites'!K89*VLOOKUP('Lookups'!$A$10, 'Lookups'!$A$9:'Lookups'!$B$24, 2, FALSE))+'New Sites'!K89*VLOOKUP('Lookups'!$A$11, 'Lookups'!$A$9:'Lookups'!$B$24, 2, FALSE),"-")</f>
        <v/>
      </c>
      <c r="L89" s="16">
        <f>IFERROR('New Sites'!L89*VLOOKUP('Lookups'!$A$9, 'Lookups'!$A$9:'Lookups'!$B$24, 2, FALSE)+((SQRT((1/('Total Sites'!L89/Area!L89))/2)*1000)*'New Sites'!L89*VLOOKUP('Lookups'!$A$10, 'Lookups'!$A$9:'Lookups'!$B$24, 2, FALSE))+'New Sites'!L89*VLOOKUP('Lookups'!$A$11, 'Lookups'!$A$9:'Lookups'!$B$24, 2, FALSE),"-")</f>
        <v/>
      </c>
      <c r="M89" s="17">
        <f>IFERROR(SUMIF((C89:L89), "&lt;&gt;n/a")/1e9, "-")</f>
        <v/>
      </c>
      <c r="N89" s="25">
        <f>(M89*1e9)/Pop!M89</f>
        <v/>
      </c>
      <c r="O89" s="16">
        <f>IFERROR(INDEX(Options!$J$2:$J$1611,MATCH(A89, Options!$G$2:$G$1611,0)), )</f>
        <v/>
      </c>
      <c r="P89" s="16">
        <f>IFERROR(INDEX(Options!$I$2:$I$1611,MATCH(A89, Options!$G$2:$G$1611,0)), )</f>
        <v/>
      </c>
    </row>
    <row r="90">
      <c r="A90" s="16">
        <f>'New Sites'!A90</f>
        <v/>
      </c>
      <c r="B90" s="16">
        <f>'New Sites'!B90</f>
        <v/>
      </c>
      <c r="C90" s="16">
        <f>IFERROR('New Sites'!C90*VLOOKUP('Lookups'!$A$9, 'Lookups'!$A$9:'Lookups'!$B$24, 2, FALSE)+((SQRT((1/('Total Sites'!C90/Area!C90))/2)*1000)*'New Sites'!C90*VLOOKUP('Lookups'!$A$10, 'Lookups'!$A$9:'Lookups'!$B$24, 2, FALSE))+'New Sites'!C90*VLOOKUP('Lookups'!$A$11, 'Lookups'!$A$9:'Lookups'!$B$24, 2, FALSE),"-")</f>
        <v/>
      </c>
      <c r="D90" s="16">
        <f>IFERROR('New Sites'!D90*VLOOKUP('Lookups'!$A$9, 'Lookups'!$A$9:'Lookups'!$B$24, 2, FALSE)+((SQRT((1/('Total Sites'!D90/Area!D90))/2)*1000)*'New Sites'!D90*VLOOKUP('Lookups'!$A$10, 'Lookups'!$A$9:'Lookups'!$B$24, 2, FALSE))+'New Sites'!D90*VLOOKUP('Lookups'!$A$11, 'Lookups'!$A$9:'Lookups'!$B$24, 2, FALSE),"-")</f>
        <v/>
      </c>
      <c r="E90" s="16">
        <f>IFERROR('New Sites'!E90*VLOOKUP('Lookups'!$A$9, 'Lookups'!$A$9:'Lookups'!$B$24, 2, FALSE)+((SQRT((1/('Total Sites'!E90/Area!E90))/2)*1000)*'New Sites'!E90*VLOOKUP('Lookups'!$A$10, 'Lookups'!$A$9:'Lookups'!$B$24, 2, FALSE))+'New Sites'!E90*VLOOKUP('Lookups'!$A$11, 'Lookups'!$A$9:'Lookups'!$B$24, 2, FALSE),"-")</f>
        <v/>
      </c>
      <c r="F90" s="16">
        <f>IFERROR('New Sites'!F90*VLOOKUP('Lookups'!$A$9, 'Lookups'!$A$9:'Lookups'!$B$24, 2, FALSE)+((SQRT((1/('Total Sites'!F90/Area!F90))/2)*1000)*'New Sites'!F90*VLOOKUP('Lookups'!$A$10, 'Lookups'!$A$9:'Lookups'!$B$24, 2, FALSE))+'New Sites'!F90*VLOOKUP('Lookups'!$A$11, 'Lookups'!$A$9:'Lookups'!$B$24, 2, FALSE),"-")</f>
        <v/>
      </c>
      <c r="G90" s="16">
        <f>IFERROR('New Sites'!G90*VLOOKUP('Lookups'!$A$9, 'Lookups'!$A$9:'Lookups'!$B$24, 2, FALSE)+((SQRT((1/('Total Sites'!G90/Area!G90))/2)*1000)*'New Sites'!G90*VLOOKUP('Lookups'!$A$10, 'Lookups'!$A$9:'Lookups'!$B$24, 2, FALSE))+'New Sites'!G90*VLOOKUP('Lookups'!$A$11, 'Lookups'!$A$9:'Lookups'!$B$24, 2, FALSE),"-")</f>
        <v/>
      </c>
      <c r="H90" s="16">
        <f>IFERROR('New Sites'!H90*VLOOKUP('Lookups'!$A$9, 'Lookups'!$A$9:'Lookups'!$B$24, 2, FALSE)+((SQRT((1/('Total Sites'!H90/Area!H90))/2)*1000)*'New Sites'!H90*VLOOKUP('Lookups'!$A$10, 'Lookups'!$A$9:'Lookups'!$B$24, 2, FALSE))+'New Sites'!H90*VLOOKUP('Lookups'!$A$11, 'Lookups'!$A$9:'Lookups'!$B$24, 2, FALSE),"-")</f>
        <v/>
      </c>
      <c r="I90" s="16">
        <f>IFERROR('New Sites'!I90*VLOOKUP('Lookups'!$A$9, 'Lookups'!$A$9:'Lookups'!$B$24, 2, FALSE)+((SQRT((1/('Total Sites'!I90/Area!I90))/2)*1000)*'New Sites'!I90*VLOOKUP('Lookups'!$A$10, 'Lookups'!$A$9:'Lookups'!$B$24, 2, FALSE))+'New Sites'!I90*VLOOKUP('Lookups'!$A$11, 'Lookups'!$A$9:'Lookups'!$B$24, 2, FALSE),"-")</f>
        <v/>
      </c>
      <c r="J90" s="16">
        <f>IFERROR('New Sites'!J90*VLOOKUP('Lookups'!$A$9, 'Lookups'!$A$9:'Lookups'!$B$24, 2, FALSE)+((SQRT((1/('Total Sites'!J90/Area!J90))/2)*1000)*'New Sites'!J90*VLOOKUP('Lookups'!$A$10, 'Lookups'!$A$9:'Lookups'!$B$24, 2, FALSE))+'New Sites'!J90*VLOOKUP('Lookups'!$A$11, 'Lookups'!$A$9:'Lookups'!$B$24, 2, FALSE),"-")</f>
        <v/>
      </c>
      <c r="K90" s="16">
        <f>IFERROR('New Sites'!K90*VLOOKUP('Lookups'!$A$9, 'Lookups'!$A$9:'Lookups'!$B$24, 2, FALSE)+((SQRT((1/('Total Sites'!K90/Area!K90))/2)*1000)*'New Sites'!K90*VLOOKUP('Lookups'!$A$10, 'Lookups'!$A$9:'Lookups'!$B$24, 2, FALSE))+'New Sites'!K90*VLOOKUP('Lookups'!$A$11, 'Lookups'!$A$9:'Lookups'!$B$24, 2, FALSE),"-")</f>
        <v/>
      </c>
      <c r="L90" s="16">
        <f>IFERROR('New Sites'!L90*VLOOKUP('Lookups'!$A$9, 'Lookups'!$A$9:'Lookups'!$B$24, 2, FALSE)+((SQRT((1/('Total Sites'!L90/Area!L90))/2)*1000)*'New Sites'!L90*VLOOKUP('Lookups'!$A$10, 'Lookups'!$A$9:'Lookups'!$B$24, 2, FALSE))+'New Sites'!L90*VLOOKUP('Lookups'!$A$11, 'Lookups'!$A$9:'Lookups'!$B$24, 2, FALSE),"-")</f>
        <v/>
      </c>
      <c r="M90" s="17">
        <f>IFERROR(SUMIF((C90:L90), "&lt;&gt;n/a")/1e9, "-")</f>
        <v/>
      </c>
      <c r="N90" s="25">
        <f>(M90*1e9)/Pop!M90</f>
        <v/>
      </c>
      <c r="O90" s="16">
        <f>IFERROR(INDEX(Options!$J$2:$J$1611,MATCH(A90, Options!$G$2:$G$1611,0)), )</f>
        <v/>
      </c>
      <c r="P90" s="16">
        <f>IFERROR(INDEX(Options!$I$2:$I$1611,MATCH(A90, Options!$G$2:$G$1611,0)), )</f>
        <v/>
      </c>
    </row>
    <row r="91">
      <c r="A91" s="16">
        <f>'New Sites'!A91</f>
        <v/>
      </c>
      <c r="B91" s="16">
        <f>'New Sites'!B91</f>
        <v/>
      </c>
      <c r="C91" s="16">
        <f>IFERROR('New Sites'!C91*VLOOKUP('Lookups'!$A$9, 'Lookups'!$A$9:'Lookups'!$B$24, 2, FALSE)+((SQRT((1/('Total Sites'!C91/Area!C91))/2)*1000)*'New Sites'!C91*VLOOKUP('Lookups'!$A$10, 'Lookups'!$A$9:'Lookups'!$B$24, 2, FALSE))+'New Sites'!C91*VLOOKUP('Lookups'!$A$11, 'Lookups'!$A$9:'Lookups'!$B$24, 2, FALSE),"-")</f>
        <v/>
      </c>
      <c r="D91" s="16">
        <f>IFERROR('New Sites'!D91*VLOOKUP('Lookups'!$A$9, 'Lookups'!$A$9:'Lookups'!$B$24, 2, FALSE)+((SQRT((1/('Total Sites'!D91/Area!D91))/2)*1000)*'New Sites'!D91*VLOOKUP('Lookups'!$A$10, 'Lookups'!$A$9:'Lookups'!$B$24, 2, FALSE))+'New Sites'!D91*VLOOKUP('Lookups'!$A$11, 'Lookups'!$A$9:'Lookups'!$B$24, 2, FALSE),"-")</f>
        <v/>
      </c>
      <c r="E91" s="16">
        <f>IFERROR('New Sites'!E91*VLOOKUP('Lookups'!$A$9, 'Lookups'!$A$9:'Lookups'!$B$24, 2, FALSE)+((SQRT((1/('Total Sites'!E91/Area!E91))/2)*1000)*'New Sites'!E91*VLOOKUP('Lookups'!$A$10, 'Lookups'!$A$9:'Lookups'!$B$24, 2, FALSE))+'New Sites'!E91*VLOOKUP('Lookups'!$A$11, 'Lookups'!$A$9:'Lookups'!$B$24, 2, FALSE),"-")</f>
        <v/>
      </c>
      <c r="F91" s="16">
        <f>IFERROR('New Sites'!F91*VLOOKUP('Lookups'!$A$9, 'Lookups'!$A$9:'Lookups'!$B$24, 2, FALSE)+((SQRT((1/('Total Sites'!F91/Area!F91))/2)*1000)*'New Sites'!F91*VLOOKUP('Lookups'!$A$10, 'Lookups'!$A$9:'Lookups'!$B$24, 2, FALSE))+'New Sites'!F91*VLOOKUP('Lookups'!$A$11, 'Lookups'!$A$9:'Lookups'!$B$24, 2, FALSE),"-")</f>
        <v/>
      </c>
      <c r="G91" s="16">
        <f>IFERROR('New Sites'!G91*VLOOKUP('Lookups'!$A$9, 'Lookups'!$A$9:'Lookups'!$B$24, 2, FALSE)+((SQRT((1/('Total Sites'!G91/Area!G91))/2)*1000)*'New Sites'!G91*VLOOKUP('Lookups'!$A$10, 'Lookups'!$A$9:'Lookups'!$B$24, 2, FALSE))+'New Sites'!G91*VLOOKUP('Lookups'!$A$11, 'Lookups'!$A$9:'Lookups'!$B$24, 2, FALSE),"-")</f>
        <v/>
      </c>
      <c r="H91" s="16">
        <f>IFERROR('New Sites'!H91*VLOOKUP('Lookups'!$A$9, 'Lookups'!$A$9:'Lookups'!$B$24, 2, FALSE)+((SQRT((1/('Total Sites'!H91/Area!H91))/2)*1000)*'New Sites'!H91*VLOOKUP('Lookups'!$A$10, 'Lookups'!$A$9:'Lookups'!$B$24, 2, FALSE))+'New Sites'!H91*VLOOKUP('Lookups'!$A$11, 'Lookups'!$A$9:'Lookups'!$B$24, 2, FALSE),"-")</f>
        <v/>
      </c>
      <c r="I91" s="16">
        <f>IFERROR('New Sites'!I91*VLOOKUP('Lookups'!$A$9, 'Lookups'!$A$9:'Lookups'!$B$24, 2, FALSE)+((SQRT((1/('Total Sites'!I91/Area!I91))/2)*1000)*'New Sites'!I91*VLOOKUP('Lookups'!$A$10, 'Lookups'!$A$9:'Lookups'!$B$24, 2, FALSE))+'New Sites'!I91*VLOOKUP('Lookups'!$A$11, 'Lookups'!$A$9:'Lookups'!$B$24, 2, FALSE),"-")</f>
        <v/>
      </c>
      <c r="J91" s="16">
        <f>IFERROR('New Sites'!J91*VLOOKUP('Lookups'!$A$9, 'Lookups'!$A$9:'Lookups'!$B$24, 2, FALSE)+((SQRT((1/('Total Sites'!J91/Area!J91))/2)*1000)*'New Sites'!J91*VLOOKUP('Lookups'!$A$10, 'Lookups'!$A$9:'Lookups'!$B$24, 2, FALSE))+'New Sites'!J91*VLOOKUP('Lookups'!$A$11, 'Lookups'!$A$9:'Lookups'!$B$24, 2, FALSE),"-")</f>
        <v/>
      </c>
      <c r="K91" s="16">
        <f>IFERROR('New Sites'!K91*VLOOKUP('Lookups'!$A$9, 'Lookups'!$A$9:'Lookups'!$B$24, 2, FALSE)+((SQRT((1/('Total Sites'!K91/Area!K91))/2)*1000)*'New Sites'!K91*VLOOKUP('Lookups'!$A$10, 'Lookups'!$A$9:'Lookups'!$B$24, 2, FALSE))+'New Sites'!K91*VLOOKUP('Lookups'!$A$11, 'Lookups'!$A$9:'Lookups'!$B$24, 2, FALSE),"-")</f>
        <v/>
      </c>
      <c r="L91" s="16">
        <f>IFERROR('New Sites'!L91*VLOOKUP('Lookups'!$A$9, 'Lookups'!$A$9:'Lookups'!$B$24, 2, FALSE)+((SQRT((1/('Total Sites'!L91/Area!L91))/2)*1000)*'New Sites'!L91*VLOOKUP('Lookups'!$A$10, 'Lookups'!$A$9:'Lookups'!$B$24, 2, FALSE))+'New Sites'!L91*VLOOKUP('Lookups'!$A$11, 'Lookups'!$A$9:'Lookups'!$B$24, 2, FALSE),"-")</f>
        <v/>
      </c>
      <c r="M91" s="17">
        <f>IFERROR(SUMIF((C91:L91), "&lt;&gt;n/a")/1e9, "-")</f>
        <v/>
      </c>
      <c r="N91" s="25">
        <f>(M91*1e9)/Pop!M91</f>
        <v/>
      </c>
      <c r="O91" s="16">
        <f>IFERROR(INDEX(Options!$J$2:$J$1611,MATCH(A91, Options!$G$2:$G$1611,0)), )</f>
        <v/>
      </c>
      <c r="P91" s="16">
        <f>IFERROR(INDEX(Options!$I$2:$I$1611,MATCH(A91, Options!$G$2:$G$1611,0)), )</f>
        <v/>
      </c>
    </row>
    <row r="92">
      <c r="A92" s="16">
        <f>'New Sites'!A92</f>
        <v/>
      </c>
      <c r="B92" s="16">
        <f>'New Sites'!B92</f>
        <v/>
      </c>
      <c r="C92" s="16">
        <f>IFERROR('New Sites'!C92*VLOOKUP('Lookups'!$A$9, 'Lookups'!$A$9:'Lookups'!$B$24, 2, FALSE)+((SQRT((1/('Total Sites'!C92/Area!C92))/2)*1000)*'New Sites'!C92*VLOOKUP('Lookups'!$A$10, 'Lookups'!$A$9:'Lookups'!$B$24, 2, FALSE))+'New Sites'!C92*VLOOKUP('Lookups'!$A$11, 'Lookups'!$A$9:'Lookups'!$B$24, 2, FALSE),"-")</f>
        <v/>
      </c>
      <c r="D92" s="16">
        <f>IFERROR('New Sites'!D92*VLOOKUP('Lookups'!$A$9, 'Lookups'!$A$9:'Lookups'!$B$24, 2, FALSE)+((SQRT((1/('Total Sites'!D92/Area!D92))/2)*1000)*'New Sites'!D92*VLOOKUP('Lookups'!$A$10, 'Lookups'!$A$9:'Lookups'!$B$24, 2, FALSE))+'New Sites'!D92*VLOOKUP('Lookups'!$A$11, 'Lookups'!$A$9:'Lookups'!$B$24, 2, FALSE),"-")</f>
        <v/>
      </c>
      <c r="E92" s="16">
        <f>IFERROR('New Sites'!E92*VLOOKUP('Lookups'!$A$9, 'Lookups'!$A$9:'Lookups'!$B$24, 2, FALSE)+((SQRT((1/('Total Sites'!E92/Area!E92))/2)*1000)*'New Sites'!E92*VLOOKUP('Lookups'!$A$10, 'Lookups'!$A$9:'Lookups'!$B$24, 2, FALSE))+'New Sites'!E92*VLOOKUP('Lookups'!$A$11, 'Lookups'!$A$9:'Lookups'!$B$24, 2, FALSE),"-")</f>
        <v/>
      </c>
      <c r="F92" s="16">
        <f>IFERROR('New Sites'!F92*VLOOKUP('Lookups'!$A$9, 'Lookups'!$A$9:'Lookups'!$B$24, 2, FALSE)+((SQRT((1/('Total Sites'!F92/Area!F92))/2)*1000)*'New Sites'!F92*VLOOKUP('Lookups'!$A$10, 'Lookups'!$A$9:'Lookups'!$B$24, 2, FALSE))+'New Sites'!F92*VLOOKUP('Lookups'!$A$11, 'Lookups'!$A$9:'Lookups'!$B$24, 2, FALSE),"-")</f>
        <v/>
      </c>
      <c r="G92" s="16">
        <f>IFERROR('New Sites'!G92*VLOOKUP('Lookups'!$A$9, 'Lookups'!$A$9:'Lookups'!$B$24, 2, FALSE)+((SQRT((1/('Total Sites'!G92/Area!G92))/2)*1000)*'New Sites'!G92*VLOOKUP('Lookups'!$A$10, 'Lookups'!$A$9:'Lookups'!$B$24, 2, FALSE))+'New Sites'!G92*VLOOKUP('Lookups'!$A$11, 'Lookups'!$A$9:'Lookups'!$B$24, 2, FALSE),"-")</f>
        <v/>
      </c>
      <c r="H92" s="16">
        <f>IFERROR('New Sites'!H92*VLOOKUP('Lookups'!$A$9, 'Lookups'!$A$9:'Lookups'!$B$24, 2, FALSE)+((SQRT((1/('Total Sites'!H92/Area!H92))/2)*1000)*'New Sites'!H92*VLOOKUP('Lookups'!$A$10, 'Lookups'!$A$9:'Lookups'!$B$24, 2, FALSE))+'New Sites'!H92*VLOOKUP('Lookups'!$A$11, 'Lookups'!$A$9:'Lookups'!$B$24, 2, FALSE),"-")</f>
        <v/>
      </c>
      <c r="I92" s="16">
        <f>IFERROR('New Sites'!I92*VLOOKUP('Lookups'!$A$9, 'Lookups'!$A$9:'Lookups'!$B$24, 2, FALSE)+((SQRT((1/('Total Sites'!I92/Area!I92))/2)*1000)*'New Sites'!I92*VLOOKUP('Lookups'!$A$10, 'Lookups'!$A$9:'Lookups'!$B$24, 2, FALSE))+'New Sites'!I92*VLOOKUP('Lookups'!$A$11, 'Lookups'!$A$9:'Lookups'!$B$24, 2, FALSE),"-")</f>
        <v/>
      </c>
      <c r="J92" s="16">
        <f>IFERROR('New Sites'!J92*VLOOKUP('Lookups'!$A$9, 'Lookups'!$A$9:'Lookups'!$B$24, 2, FALSE)+((SQRT((1/('Total Sites'!J92/Area!J92))/2)*1000)*'New Sites'!J92*VLOOKUP('Lookups'!$A$10, 'Lookups'!$A$9:'Lookups'!$B$24, 2, FALSE))+'New Sites'!J92*VLOOKUP('Lookups'!$A$11, 'Lookups'!$A$9:'Lookups'!$B$24, 2, FALSE),"-")</f>
        <v/>
      </c>
      <c r="K92" s="16">
        <f>IFERROR('New Sites'!K92*VLOOKUP('Lookups'!$A$9, 'Lookups'!$A$9:'Lookups'!$B$24, 2, FALSE)+((SQRT((1/('Total Sites'!K92/Area!K92))/2)*1000)*'New Sites'!K92*VLOOKUP('Lookups'!$A$10, 'Lookups'!$A$9:'Lookups'!$B$24, 2, FALSE))+'New Sites'!K92*VLOOKUP('Lookups'!$A$11, 'Lookups'!$A$9:'Lookups'!$B$24, 2, FALSE),"-")</f>
        <v/>
      </c>
      <c r="L92" s="16">
        <f>IFERROR('New Sites'!L92*VLOOKUP('Lookups'!$A$9, 'Lookups'!$A$9:'Lookups'!$B$24, 2, FALSE)+((SQRT((1/('Total Sites'!L92/Area!L92))/2)*1000)*'New Sites'!L92*VLOOKUP('Lookups'!$A$10, 'Lookups'!$A$9:'Lookups'!$B$24, 2, FALSE))+'New Sites'!L92*VLOOKUP('Lookups'!$A$11, 'Lookups'!$A$9:'Lookups'!$B$24, 2, FALSE),"-")</f>
        <v/>
      </c>
      <c r="M92" s="17">
        <f>IFERROR(SUMIF((C92:L92), "&lt;&gt;n/a")/1e9, "-")</f>
        <v/>
      </c>
      <c r="N92" s="25">
        <f>(M92*1e9)/Pop!M92</f>
        <v/>
      </c>
      <c r="O92" s="16">
        <f>IFERROR(INDEX(Options!$J$2:$J$1611,MATCH(A92, Options!$G$2:$G$1611,0)), )</f>
        <v/>
      </c>
      <c r="P92" s="16">
        <f>IFERROR(INDEX(Options!$I$2:$I$1611,MATCH(A92, Options!$G$2:$G$1611,0)), )</f>
        <v/>
      </c>
    </row>
    <row r="93">
      <c r="A93" s="16">
        <f>'New Sites'!A93</f>
        <v/>
      </c>
      <c r="B93" s="16">
        <f>'New Sites'!B93</f>
        <v/>
      </c>
      <c r="C93" s="16">
        <f>IFERROR('New Sites'!C93*VLOOKUP('Lookups'!$A$9, 'Lookups'!$A$9:'Lookups'!$B$24, 2, FALSE)+((SQRT((1/('Total Sites'!C93/Area!C93))/2)*1000)*'New Sites'!C93*VLOOKUP('Lookups'!$A$10, 'Lookups'!$A$9:'Lookups'!$B$24, 2, FALSE))+'New Sites'!C93*VLOOKUP('Lookups'!$A$11, 'Lookups'!$A$9:'Lookups'!$B$24, 2, FALSE),"-")</f>
        <v/>
      </c>
      <c r="D93" s="16">
        <f>IFERROR('New Sites'!D93*VLOOKUP('Lookups'!$A$9, 'Lookups'!$A$9:'Lookups'!$B$24, 2, FALSE)+((SQRT((1/('Total Sites'!D93/Area!D93))/2)*1000)*'New Sites'!D93*VLOOKUP('Lookups'!$A$10, 'Lookups'!$A$9:'Lookups'!$B$24, 2, FALSE))+'New Sites'!D93*VLOOKUP('Lookups'!$A$11, 'Lookups'!$A$9:'Lookups'!$B$24, 2, FALSE),"-")</f>
        <v/>
      </c>
      <c r="E93" s="16">
        <f>IFERROR('New Sites'!E93*VLOOKUP('Lookups'!$A$9, 'Lookups'!$A$9:'Lookups'!$B$24, 2, FALSE)+((SQRT((1/('Total Sites'!E93/Area!E93))/2)*1000)*'New Sites'!E93*VLOOKUP('Lookups'!$A$10, 'Lookups'!$A$9:'Lookups'!$B$24, 2, FALSE))+'New Sites'!E93*VLOOKUP('Lookups'!$A$11, 'Lookups'!$A$9:'Lookups'!$B$24, 2, FALSE),"-")</f>
        <v/>
      </c>
      <c r="F93" s="16">
        <f>IFERROR('New Sites'!F93*VLOOKUP('Lookups'!$A$9, 'Lookups'!$A$9:'Lookups'!$B$24, 2, FALSE)+((SQRT((1/('Total Sites'!F93/Area!F93))/2)*1000)*'New Sites'!F93*VLOOKUP('Lookups'!$A$10, 'Lookups'!$A$9:'Lookups'!$B$24, 2, FALSE))+'New Sites'!F93*VLOOKUP('Lookups'!$A$11, 'Lookups'!$A$9:'Lookups'!$B$24, 2, FALSE),"-")</f>
        <v/>
      </c>
      <c r="G93" s="16">
        <f>IFERROR('New Sites'!G93*VLOOKUP('Lookups'!$A$9, 'Lookups'!$A$9:'Lookups'!$B$24, 2, FALSE)+((SQRT((1/('Total Sites'!G93/Area!G93))/2)*1000)*'New Sites'!G93*VLOOKUP('Lookups'!$A$10, 'Lookups'!$A$9:'Lookups'!$B$24, 2, FALSE))+'New Sites'!G93*VLOOKUP('Lookups'!$A$11, 'Lookups'!$A$9:'Lookups'!$B$24, 2, FALSE),"-")</f>
        <v/>
      </c>
      <c r="H93" s="16">
        <f>IFERROR('New Sites'!H93*VLOOKUP('Lookups'!$A$9, 'Lookups'!$A$9:'Lookups'!$B$24, 2, FALSE)+((SQRT((1/('Total Sites'!H93/Area!H93))/2)*1000)*'New Sites'!H93*VLOOKUP('Lookups'!$A$10, 'Lookups'!$A$9:'Lookups'!$B$24, 2, FALSE))+'New Sites'!H93*VLOOKUP('Lookups'!$A$11, 'Lookups'!$A$9:'Lookups'!$B$24, 2, FALSE),"-")</f>
        <v/>
      </c>
      <c r="I93" s="16">
        <f>IFERROR('New Sites'!I93*VLOOKUP('Lookups'!$A$9, 'Lookups'!$A$9:'Lookups'!$B$24, 2, FALSE)+((SQRT((1/('Total Sites'!I93/Area!I93))/2)*1000)*'New Sites'!I93*VLOOKUP('Lookups'!$A$10, 'Lookups'!$A$9:'Lookups'!$B$24, 2, FALSE))+'New Sites'!I93*VLOOKUP('Lookups'!$A$11, 'Lookups'!$A$9:'Lookups'!$B$24, 2, FALSE),"-")</f>
        <v/>
      </c>
      <c r="J93" s="16">
        <f>IFERROR('New Sites'!J93*VLOOKUP('Lookups'!$A$9, 'Lookups'!$A$9:'Lookups'!$B$24, 2, FALSE)+((SQRT((1/('Total Sites'!J93/Area!J93))/2)*1000)*'New Sites'!J93*VLOOKUP('Lookups'!$A$10, 'Lookups'!$A$9:'Lookups'!$B$24, 2, FALSE))+'New Sites'!J93*VLOOKUP('Lookups'!$A$11, 'Lookups'!$A$9:'Lookups'!$B$24, 2, FALSE),"-")</f>
        <v/>
      </c>
      <c r="K93" s="16">
        <f>IFERROR('New Sites'!K93*VLOOKUP('Lookups'!$A$9, 'Lookups'!$A$9:'Lookups'!$B$24, 2, FALSE)+((SQRT((1/('Total Sites'!K93/Area!K93))/2)*1000)*'New Sites'!K93*VLOOKUP('Lookups'!$A$10, 'Lookups'!$A$9:'Lookups'!$B$24, 2, FALSE))+'New Sites'!K93*VLOOKUP('Lookups'!$A$11, 'Lookups'!$A$9:'Lookups'!$B$24, 2, FALSE),"-")</f>
        <v/>
      </c>
      <c r="L93" s="16">
        <f>IFERROR('New Sites'!L93*VLOOKUP('Lookups'!$A$9, 'Lookups'!$A$9:'Lookups'!$B$24, 2, FALSE)+((SQRT((1/('Total Sites'!L93/Area!L93))/2)*1000)*'New Sites'!L93*VLOOKUP('Lookups'!$A$10, 'Lookups'!$A$9:'Lookups'!$B$24, 2, FALSE))+'New Sites'!L93*VLOOKUP('Lookups'!$A$11, 'Lookups'!$A$9:'Lookups'!$B$24, 2, FALSE),"-")</f>
        <v/>
      </c>
      <c r="M93" s="17">
        <f>IFERROR(SUMIF((C93:L93), "&lt;&gt;n/a")/1e9, "-")</f>
        <v/>
      </c>
      <c r="N93" s="25">
        <f>(M93*1e9)/Pop!M93</f>
        <v/>
      </c>
      <c r="O93" s="16">
        <f>IFERROR(INDEX(Options!$J$2:$J$1611,MATCH(A93, Options!$G$2:$G$1611,0)), )</f>
        <v/>
      </c>
      <c r="P93" s="16">
        <f>IFERROR(INDEX(Options!$I$2:$I$1611,MATCH(A93, Options!$G$2:$G$1611,0)), )</f>
        <v/>
      </c>
    </row>
    <row r="94">
      <c r="A94" s="16">
        <f>'New Sites'!A94</f>
        <v/>
      </c>
      <c r="B94" s="16">
        <f>'New Sites'!B94</f>
        <v/>
      </c>
      <c r="C94" s="16">
        <f>IFERROR('New Sites'!C94*VLOOKUP('Lookups'!$A$9, 'Lookups'!$A$9:'Lookups'!$B$24, 2, FALSE)+((SQRT((1/('Total Sites'!C94/Area!C94))/2)*1000)*'New Sites'!C94*VLOOKUP('Lookups'!$A$10, 'Lookups'!$A$9:'Lookups'!$B$24, 2, FALSE))+'New Sites'!C94*VLOOKUP('Lookups'!$A$11, 'Lookups'!$A$9:'Lookups'!$B$24, 2, FALSE),"-")</f>
        <v/>
      </c>
      <c r="D94" s="16">
        <f>IFERROR('New Sites'!D94*VLOOKUP('Lookups'!$A$9, 'Lookups'!$A$9:'Lookups'!$B$24, 2, FALSE)+((SQRT((1/('Total Sites'!D94/Area!D94))/2)*1000)*'New Sites'!D94*VLOOKUP('Lookups'!$A$10, 'Lookups'!$A$9:'Lookups'!$B$24, 2, FALSE))+'New Sites'!D94*VLOOKUP('Lookups'!$A$11, 'Lookups'!$A$9:'Lookups'!$B$24, 2, FALSE),"-")</f>
        <v/>
      </c>
      <c r="E94" s="16">
        <f>IFERROR('New Sites'!E94*VLOOKUP('Lookups'!$A$9, 'Lookups'!$A$9:'Lookups'!$B$24, 2, FALSE)+((SQRT((1/('Total Sites'!E94/Area!E94))/2)*1000)*'New Sites'!E94*VLOOKUP('Lookups'!$A$10, 'Lookups'!$A$9:'Lookups'!$B$24, 2, FALSE))+'New Sites'!E94*VLOOKUP('Lookups'!$A$11, 'Lookups'!$A$9:'Lookups'!$B$24, 2, FALSE),"-")</f>
        <v/>
      </c>
      <c r="F94" s="16">
        <f>IFERROR('New Sites'!F94*VLOOKUP('Lookups'!$A$9, 'Lookups'!$A$9:'Lookups'!$B$24, 2, FALSE)+((SQRT((1/('Total Sites'!F94/Area!F94))/2)*1000)*'New Sites'!F94*VLOOKUP('Lookups'!$A$10, 'Lookups'!$A$9:'Lookups'!$B$24, 2, FALSE))+'New Sites'!F94*VLOOKUP('Lookups'!$A$11, 'Lookups'!$A$9:'Lookups'!$B$24, 2, FALSE),"-")</f>
        <v/>
      </c>
      <c r="G94" s="16">
        <f>IFERROR('New Sites'!G94*VLOOKUP('Lookups'!$A$9, 'Lookups'!$A$9:'Lookups'!$B$24, 2, FALSE)+((SQRT((1/('Total Sites'!G94/Area!G94))/2)*1000)*'New Sites'!G94*VLOOKUP('Lookups'!$A$10, 'Lookups'!$A$9:'Lookups'!$B$24, 2, FALSE))+'New Sites'!G94*VLOOKUP('Lookups'!$A$11, 'Lookups'!$A$9:'Lookups'!$B$24, 2, FALSE),"-")</f>
        <v/>
      </c>
      <c r="H94" s="16">
        <f>IFERROR('New Sites'!H94*VLOOKUP('Lookups'!$A$9, 'Lookups'!$A$9:'Lookups'!$B$24, 2, FALSE)+((SQRT((1/('Total Sites'!H94/Area!H94))/2)*1000)*'New Sites'!H94*VLOOKUP('Lookups'!$A$10, 'Lookups'!$A$9:'Lookups'!$B$24, 2, FALSE))+'New Sites'!H94*VLOOKUP('Lookups'!$A$11, 'Lookups'!$A$9:'Lookups'!$B$24, 2, FALSE),"-")</f>
        <v/>
      </c>
      <c r="I94" s="16">
        <f>IFERROR('New Sites'!I94*VLOOKUP('Lookups'!$A$9, 'Lookups'!$A$9:'Lookups'!$B$24, 2, FALSE)+((SQRT((1/('Total Sites'!I94/Area!I94))/2)*1000)*'New Sites'!I94*VLOOKUP('Lookups'!$A$10, 'Lookups'!$A$9:'Lookups'!$B$24, 2, FALSE))+'New Sites'!I94*VLOOKUP('Lookups'!$A$11, 'Lookups'!$A$9:'Lookups'!$B$24, 2, FALSE),"-")</f>
        <v/>
      </c>
      <c r="J94" s="16">
        <f>IFERROR('New Sites'!J94*VLOOKUP('Lookups'!$A$9, 'Lookups'!$A$9:'Lookups'!$B$24, 2, FALSE)+((SQRT((1/('Total Sites'!J94/Area!J94))/2)*1000)*'New Sites'!J94*VLOOKUP('Lookups'!$A$10, 'Lookups'!$A$9:'Lookups'!$B$24, 2, FALSE))+'New Sites'!J94*VLOOKUP('Lookups'!$A$11, 'Lookups'!$A$9:'Lookups'!$B$24, 2, FALSE),"-")</f>
        <v/>
      </c>
      <c r="K94" s="16">
        <f>IFERROR('New Sites'!K94*VLOOKUP('Lookups'!$A$9, 'Lookups'!$A$9:'Lookups'!$B$24, 2, FALSE)+((SQRT((1/('Total Sites'!K94/Area!K94))/2)*1000)*'New Sites'!K94*VLOOKUP('Lookups'!$A$10, 'Lookups'!$A$9:'Lookups'!$B$24, 2, FALSE))+'New Sites'!K94*VLOOKUP('Lookups'!$A$11, 'Lookups'!$A$9:'Lookups'!$B$24, 2, FALSE),"-")</f>
        <v/>
      </c>
      <c r="L94" s="16">
        <f>IFERROR('New Sites'!L94*VLOOKUP('Lookups'!$A$9, 'Lookups'!$A$9:'Lookups'!$B$24, 2, FALSE)+((SQRT((1/('Total Sites'!L94/Area!L94))/2)*1000)*'New Sites'!L94*VLOOKUP('Lookups'!$A$10, 'Lookups'!$A$9:'Lookups'!$B$24, 2, FALSE))+'New Sites'!L94*VLOOKUP('Lookups'!$A$11, 'Lookups'!$A$9:'Lookups'!$B$24, 2, FALSE),"-")</f>
        <v/>
      </c>
      <c r="M94" s="17">
        <f>IFERROR(SUMIF((C94:L94), "&lt;&gt;n/a")/1e9, "-")</f>
        <v/>
      </c>
      <c r="N94" s="25">
        <f>(M94*1e9)/Pop!M94</f>
        <v/>
      </c>
      <c r="O94" s="16">
        <f>IFERROR(INDEX(Options!$J$2:$J$1611,MATCH(A94, Options!$G$2:$G$1611,0)), )</f>
        <v/>
      </c>
      <c r="P94" s="16">
        <f>IFERROR(INDEX(Options!$I$2:$I$1611,MATCH(A94, Options!$G$2:$G$1611,0)), )</f>
        <v/>
      </c>
    </row>
    <row r="95">
      <c r="A95" s="16">
        <f>'New Sites'!A95</f>
        <v/>
      </c>
      <c r="B95" s="16">
        <f>'New Sites'!B95</f>
        <v/>
      </c>
      <c r="C95" s="16">
        <f>IFERROR('New Sites'!C95*VLOOKUP('Lookups'!$A$9, 'Lookups'!$A$9:'Lookups'!$B$24, 2, FALSE)+((SQRT((1/('Total Sites'!C95/Area!C95))/2)*1000)*'New Sites'!C95*VLOOKUP('Lookups'!$A$10, 'Lookups'!$A$9:'Lookups'!$B$24, 2, FALSE))+'New Sites'!C95*VLOOKUP('Lookups'!$A$11, 'Lookups'!$A$9:'Lookups'!$B$24, 2, FALSE),"-")</f>
        <v/>
      </c>
      <c r="D95" s="16">
        <f>IFERROR('New Sites'!D95*VLOOKUP('Lookups'!$A$9, 'Lookups'!$A$9:'Lookups'!$B$24, 2, FALSE)+((SQRT((1/('Total Sites'!D95/Area!D95))/2)*1000)*'New Sites'!D95*VLOOKUP('Lookups'!$A$10, 'Lookups'!$A$9:'Lookups'!$B$24, 2, FALSE))+'New Sites'!D95*VLOOKUP('Lookups'!$A$11, 'Lookups'!$A$9:'Lookups'!$B$24, 2, FALSE),"-")</f>
        <v/>
      </c>
      <c r="E95" s="16">
        <f>IFERROR('New Sites'!E95*VLOOKUP('Lookups'!$A$9, 'Lookups'!$A$9:'Lookups'!$B$24, 2, FALSE)+((SQRT((1/('Total Sites'!E95/Area!E95))/2)*1000)*'New Sites'!E95*VLOOKUP('Lookups'!$A$10, 'Lookups'!$A$9:'Lookups'!$B$24, 2, FALSE))+'New Sites'!E95*VLOOKUP('Lookups'!$A$11, 'Lookups'!$A$9:'Lookups'!$B$24, 2, FALSE),"-")</f>
        <v/>
      </c>
      <c r="F95" s="16">
        <f>IFERROR('New Sites'!F95*VLOOKUP('Lookups'!$A$9, 'Lookups'!$A$9:'Lookups'!$B$24, 2, FALSE)+((SQRT((1/('Total Sites'!F95/Area!F95))/2)*1000)*'New Sites'!F95*VLOOKUP('Lookups'!$A$10, 'Lookups'!$A$9:'Lookups'!$B$24, 2, FALSE))+'New Sites'!F95*VLOOKUP('Lookups'!$A$11, 'Lookups'!$A$9:'Lookups'!$B$24, 2, FALSE),"-")</f>
        <v/>
      </c>
      <c r="G95" s="16">
        <f>IFERROR('New Sites'!G95*VLOOKUP('Lookups'!$A$9, 'Lookups'!$A$9:'Lookups'!$B$24, 2, FALSE)+((SQRT((1/('Total Sites'!G95/Area!G95))/2)*1000)*'New Sites'!G95*VLOOKUP('Lookups'!$A$10, 'Lookups'!$A$9:'Lookups'!$B$24, 2, FALSE))+'New Sites'!G95*VLOOKUP('Lookups'!$A$11, 'Lookups'!$A$9:'Lookups'!$B$24, 2, FALSE),"-")</f>
        <v/>
      </c>
      <c r="H95" s="16">
        <f>IFERROR('New Sites'!H95*VLOOKUP('Lookups'!$A$9, 'Lookups'!$A$9:'Lookups'!$B$24, 2, FALSE)+((SQRT((1/('Total Sites'!H95/Area!H95))/2)*1000)*'New Sites'!H95*VLOOKUP('Lookups'!$A$10, 'Lookups'!$A$9:'Lookups'!$B$24, 2, FALSE))+'New Sites'!H95*VLOOKUP('Lookups'!$A$11, 'Lookups'!$A$9:'Lookups'!$B$24, 2, FALSE),"-")</f>
        <v/>
      </c>
      <c r="I95" s="16">
        <f>IFERROR('New Sites'!I95*VLOOKUP('Lookups'!$A$9, 'Lookups'!$A$9:'Lookups'!$B$24, 2, FALSE)+((SQRT((1/('Total Sites'!I95/Area!I95))/2)*1000)*'New Sites'!I95*VLOOKUP('Lookups'!$A$10, 'Lookups'!$A$9:'Lookups'!$B$24, 2, FALSE))+'New Sites'!I95*VLOOKUP('Lookups'!$A$11, 'Lookups'!$A$9:'Lookups'!$B$24, 2, FALSE),"-")</f>
        <v/>
      </c>
      <c r="J95" s="16">
        <f>IFERROR('New Sites'!J95*VLOOKUP('Lookups'!$A$9, 'Lookups'!$A$9:'Lookups'!$B$24, 2, FALSE)+((SQRT((1/('Total Sites'!J95/Area!J95))/2)*1000)*'New Sites'!J95*VLOOKUP('Lookups'!$A$10, 'Lookups'!$A$9:'Lookups'!$B$24, 2, FALSE))+'New Sites'!J95*VLOOKUP('Lookups'!$A$11, 'Lookups'!$A$9:'Lookups'!$B$24, 2, FALSE),"-")</f>
        <v/>
      </c>
      <c r="K95" s="16">
        <f>IFERROR('New Sites'!K95*VLOOKUP('Lookups'!$A$9, 'Lookups'!$A$9:'Lookups'!$B$24, 2, FALSE)+((SQRT((1/('Total Sites'!K95/Area!K95))/2)*1000)*'New Sites'!K95*VLOOKUP('Lookups'!$A$10, 'Lookups'!$A$9:'Lookups'!$B$24, 2, FALSE))+'New Sites'!K95*VLOOKUP('Lookups'!$A$11, 'Lookups'!$A$9:'Lookups'!$B$24, 2, FALSE),"-")</f>
        <v/>
      </c>
      <c r="L95" s="16">
        <f>IFERROR('New Sites'!L95*VLOOKUP('Lookups'!$A$9, 'Lookups'!$A$9:'Lookups'!$B$24, 2, FALSE)+((SQRT((1/('Total Sites'!L95/Area!L95))/2)*1000)*'New Sites'!L95*VLOOKUP('Lookups'!$A$10, 'Lookups'!$A$9:'Lookups'!$B$24, 2, FALSE))+'New Sites'!L95*VLOOKUP('Lookups'!$A$11, 'Lookups'!$A$9:'Lookups'!$B$24, 2, FALSE),"-")</f>
        <v/>
      </c>
      <c r="M95" s="17">
        <f>IFERROR(SUMIF((C95:L95), "&lt;&gt;n/a")/1e9, "-")</f>
        <v/>
      </c>
      <c r="N95" s="25">
        <f>(M95*1e9)/Pop!M95</f>
        <v/>
      </c>
      <c r="O95" s="16">
        <f>IFERROR(INDEX(Options!$J$2:$J$1611,MATCH(A95, Options!$G$2:$G$1611,0)), )</f>
        <v/>
      </c>
      <c r="P95" s="16">
        <f>IFERROR(INDEX(Options!$I$2:$I$1611,MATCH(A95, Options!$G$2:$G$1611,0)), )</f>
        <v/>
      </c>
    </row>
    <row r="96">
      <c r="A96" s="16">
        <f>'New Sites'!A96</f>
        <v/>
      </c>
      <c r="B96" s="16">
        <f>'New Sites'!B96</f>
        <v/>
      </c>
      <c r="C96" s="16">
        <f>IFERROR('New Sites'!C96*VLOOKUP('Lookups'!$A$9, 'Lookups'!$A$9:'Lookups'!$B$24, 2, FALSE)+((SQRT((1/('Total Sites'!C96/Area!C96))/2)*1000)*'New Sites'!C96*VLOOKUP('Lookups'!$A$10, 'Lookups'!$A$9:'Lookups'!$B$24, 2, FALSE))+'New Sites'!C96*VLOOKUP('Lookups'!$A$11, 'Lookups'!$A$9:'Lookups'!$B$24, 2, FALSE),"-")</f>
        <v/>
      </c>
      <c r="D96" s="16">
        <f>IFERROR('New Sites'!D96*VLOOKUP('Lookups'!$A$9, 'Lookups'!$A$9:'Lookups'!$B$24, 2, FALSE)+((SQRT((1/('Total Sites'!D96/Area!D96))/2)*1000)*'New Sites'!D96*VLOOKUP('Lookups'!$A$10, 'Lookups'!$A$9:'Lookups'!$B$24, 2, FALSE))+'New Sites'!D96*VLOOKUP('Lookups'!$A$11, 'Lookups'!$A$9:'Lookups'!$B$24, 2, FALSE),"-")</f>
        <v/>
      </c>
      <c r="E96" s="16">
        <f>IFERROR('New Sites'!E96*VLOOKUP('Lookups'!$A$9, 'Lookups'!$A$9:'Lookups'!$B$24, 2, FALSE)+((SQRT((1/('Total Sites'!E96/Area!E96))/2)*1000)*'New Sites'!E96*VLOOKUP('Lookups'!$A$10, 'Lookups'!$A$9:'Lookups'!$B$24, 2, FALSE))+'New Sites'!E96*VLOOKUP('Lookups'!$A$11, 'Lookups'!$A$9:'Lookups'!$B$24, 2, FALSE),"-")</f>
        <v/>
      </c>
      <c r="F96" s="16">
        <f>IFERROR('New Sites'!F96*VLOOKUP('Lookups'!$A$9, 'Lookups'!$A$9:'Lookups'!$B$24, 2, FALSE)+((SQRT((1/('Total Sites'!F96/Area!F96))/2)*1000)*'New Sites'!F96*VLOOKUP('Lookups'!$A$10, 'Lookups'!$A$9:'Lookups'!$B$24, 2, FALSE))+'New Sites'!F96*VLOOKUP('Lookups'!$A$11, 'Lookups'!$A$9:'Lookups'!$B$24, 2, FALSE),"-")</f>
        <v/>
      </c>
      <c r="G96" s="16">
        <f>IFERROR('New Sites'!G96*VLOOKUP('Lookups'!$A$9, 'Lookups'!$A$9:'Lookups'!$B$24, 2, FALSE)+((SQRT((1/('Total Sites'!G96/Area!G96))/2)*1000)*'New Sites'!G96*VLOOKUP('Lookups'!$A$10, 'Lookups'!$A$9:'Lookups'!$B$24, 2, FALSE))+'New Sites'!G96*VLOOKUP('Lookups'!$A$11, 'Lookups'!$A$9:'Lookups'!$B$24, 2, FALSE),"-")</f>
        <v/>
      </c>
      <c r="H96" s="16">
        <f>IFERROR('New Sites'!H96*VLOOKUP('Lookups'!$A$9, 'Lookups'!$A$9:'Lookups'!$B$24, 2, FALSE)+((SQRT((1/('Total Sites'!H96/Area!H96))/2)*1000)*'New Sites'!H96*VLOOKUP('Lookups'!$A$10, 'Lookups'!$A$9:'Lookups'!$B$24, 2, FALSE))+'New Sites'!H96*VLOOKUP('Lookups'!$A$11, 'Lookups'!$A$9:'Lookups'!$B$24, 2, FALSE),"-")</f>
        <v/>
      </c>
      <c r="I96" s="16">
        <f>IFERROR('New Sites'!I96*VLOOKUP('Lookups'!$A$9, 'Lookups'!$A$9:'Lookups'!$B$24, 2, FALSE)+((SQRT((1/('Total Sites'!I96/Area!I96))/2)*1000)*'New Sites'!I96*VLOOKUP('Lookups'!$A$10, 'Lookups'!$A$9:'Lookups'!$B$24, 2, FALSE))+'New Sites'!I96*VLOOKUP('Lookups'!$A$11, 'Lookups'!$A$9:'Lookups'!$B$24, 2, FALSE),"-")</f>
        <v/>
      </c>
      <c r="J96" s="16">
        <f>IFERROR('New Sites'!J96*VLOOKUP('Lookups'!$A$9, 'Lookups'!$A$9:'Lookups'!$B$24, 2, FALSE)+((SQRT((1/('Total Sites'!J96/Area!J96))/2)*1000)*'New Sites'!J96*VLOOKUP('Lookups'!$A$10, 'Lookups'!$A$9:'Lookups'!$B$24, 2, FALSE))+'New Sites'!J96*VLOOKUP('Lookups'!$A$11, 'Lookups'!$A$9:'Lookups'!$B$24, 2, FALSE),"-")</f>
        <v/>
      </c>
      <c r="K96" s="16">
        <f>IFERROR('New Sites'!K96*VLOOKUP('Lookups'!$A$9, 'Lookups'!$A$9:'Lookups'!$B$24, 2, FALSE)+((SQRT((1/('Total Sites'!K96/Area!K96))/2)*1000)*'New Sites'!K96*VLOOKUP('Lookups'!$A$10, 'Lookups'!$A$9:'Lookups'!$B$24, 2, FALSE))+'New Sites'!K96*VLOOKUP('Lookups'!$A$11, 'Lookups'!$A$9:'Lookups'!$B$24, 2, FALSE),"-")</f>
        <v/>
      </c>
      <c r="L96" s="16">
        <f>IFERROR('New Sites'!L96*VLOOKUP('Lookups'!$A$9, 'Lookups'!$A$9:'Lookups'!$B$24, 2, FALSE)+((SQRT((1/('Total Sites'!L96/Area!L96))/2)*1000)*'New Sites'!L96*VLOOKUP('Lookups'!$A$10, 'Lookups'!$A$9:'Lookups'!$B$24, 2, FALSE))+'New Sites'!L96*VLOOKUP('Lookups'!$A$11, 'Lookups'!$A$9:'Lookups'!$B$24, 2, FALSE),"-")</f>
        <v/>
      </c>
      <c r="M96" s="17">
        <f>IFERROR(SUMIF((C96:L96), "&lt;&gt;n/a")/1e9, "-")</f>
        <v/>
      </c>
      <c r="N96" s="25">
        <f>(M96*1e9)/Pop!M96</f>
        <v/>
      </c>
      <c r="O96" s="16">
        <f>IFERROR(INDEX(Options!$J$2:$J$1611,MATCH(A96, Options!$G$2:$G$1611,0)), )</f>
        <v/>
      </c>
      <c r="P96" s="16">
        <f>IFERROR(INDEX(Options!$I$2:$I$1611,MATCH(A96, Options!$G$2:$G$1611,0)), )</f>
        <v/>
      </c>
    </row>
    <row r="97">
      <c r="A97" s="16">
        <f>'New Sites'!A97</f>
        <v/>
      </c>
      <c r="B97" s="16">
        <f>'New Sites'!B97</f>
        <v/>
      </c>
      <c r="C97" s="16">
        <f>IFERROR('New Sites'!C97*VLOOKUP('Lookups'!$A$9, 'Lookups'!$A$9:'Lookups'!$B$24, 2, FALSE)+((SQRT((1/('Total Sites'!C97/Area!C97))/2)*1000)*'New Sites'!C97*VLOOKUP('Lookups'!$A$10, 'Lookups'!$A$9:'Lookups'!$B$24, 2, FALSE))+'New Sites'!C97*VLOOKUP('Lookups'!$A$11, 'Lookups'!$A$9:'Lookups'!$B$24, 2, FALSE),"-")</f>
        <v/>
      </c>
      <c r="D97" s="16">
        <f>IFERROR('New Sites'!D97*VLOOKUP('Lookups'!$A$9, 'Lookups'!$A$9:'Lookups'!$B$24, 2, FALSE)+((SQRT((1/('Total Sites'!D97/Area!D97))/2)*1000)*'New Sites'!D97*VLOOKUP('Lookups'!$A$10, 'Lookups'!$A$9:'Lookups'!$B$24, 2, FALSE))+'New Sites'!D97*VLOOKUP('Lookups'!$A$11, 'Lookups'!$A$9:'Lookups'!$B$24, 2, FALSE),"-")</f>
        <v/>
      </c>
      <c r="E97" s="16">
        <f>IFERROR('New Sites'!E97*VLOOKUP('Lookups'!$A$9, 'Lookups'!$A$9:'Lookups'!$B$24, 2, FALSE)+((SQRT((1/('Total Sites'!E97/Area!E97))/2)*1000)*'New Sites'!E97*VLOOKUP('Lookups'!$A$10, 'Lookups'!$A$9:'Lookups'!$B$24, 2, FALSE))+'New Sites'!E97*VLOOKUP('Lookups'!$A$11, 'Lookups'!$A$9:'Lookups'!$B$24, 2, FALSE),"-")</f>
        <v/>
      </c>
      <c r="F97" s="16">
        <f>IFERROR('New Sites'!F97*VLOOKUP('Lookups'!$A$9, 'Lookups'!$A$9:'Lookups'!$B$24, 2, FALSE)+((SQRT((1/('Total Sites'!F97/Area!F97))/2)*1000)*'New Sites'!F97*VLOOKUP('Lookups'!$A$10, 'Lookups'!$A$9:'Lookups'!$B$24, 2, FALSE))+'New Sites'!F97*VLOOKUP('Lookups'!$A$11, 'Lookups'!$A$9:'Lookups'!$B$24, 2, FALSE),"-")</f>
        <v/>
      </c>
      <c r="G97" s="16">
        <f>IFERROR('New Sites'!G97*VLOOKUP('Lookups'!$A$9, 'Lookups'!$A$9:'Lookups'!$B$24, 2, FALSE)+((SQRT((1/('Total Sites'!G97/Area!G97))/2)*1000)*'New Sites'!G97*VLOOKUP('Lookups'!$A$10, 'Lookups'!$A$9:'Lookups'!$B$24, 2, FALSE))+'New Sites'!G97*VLOOKUP('Lookups'!$A$11, 'Lookups'!$A$9:'Lookups'!$B$24, 2, FALSE),"-")</f>
        <v/>
      </c>
      <c r="H97" s="16">
        <f>IFERROR('New Sites'!H97*VLOOKUP('Lookups'!$A$9, 'Lookups'!$A$9:'Lookups'!$B$24, 2, FALSE)+((SQRT((1/('Total Sites'!H97/Area!H97))/2)*1000)*'New Sites'!H97*VLOOKUP('Lookups'!$A$10, 'Lookups'!$A$9:'Lookups'!$B$24, 2, FALSE))+'New Sites'!H97*VLOOKUP('Lookups'!$A$11, 'Lookups'!$A$9:'Lookups'!$B$24, 2, FALSE),"-")</f>
        <v/>
      </c>
      <c r="I97" s="16">
        <f>IFERROR('New Sites'!I97*VLOOKUP('Lookups'!$A$9, 'Lookups'!$A$9:'Lookups'!$B$24, 2, FALSE)+((SQRT((1/('Total Sites'!I97/Area!I97))/2)*1000)*'New Sites'!I97*VLOOKUP('Lookups'!$A$10, 'Lookups'!$A$9:'Lookups'!$B$24, 2, FALSE))+'New Sites'!I97*VLOOKUP('Lookups'!$A$11, 'Lookups'!$A$9:'Lookups'!$B$24, 2, FALSE),"-")</f>
        <v/>
      </c>
      <c r="J97" s="16">
        <f>IFERROR('New Sites'!J97*VLOOKUP('Lookups'!$A$9, 'Lookups'!$A$9:'Lookups'!$B$24, 2, FALSE)+((SQRT((1/('Total Sites'!J97/Area!J97))/2)*1000)*'New Sites'!J97*VLOOKUP('Lookups'!$A$10, 'Lookups'!$A$9:'Lookups'!$B$24, 2, FALSE))+'New Sites'!J97*VLOOKUP('Lookups'!$A$11, 'Lookups'!$A$9:'Lookups'!$B$24, 2, FALSE),"-")</f>
        <v/>
      </c>
      <c r="K97" s="16">
        <f>IFERROR('New Sites'!K97*VLOOKUP('Lookups'!$A$9, 'Lookups'!$A$9:'Lookups'!$B$24, 2, FALSE)+((SQRT((1/('Total Sites'!K97/Area!K97))/2)*1000)*'New Sites'!K97*VLOOKUP('Lookups'!$A$10, 'Lookups'!$A$9:'Lookups'!$B$24, 2, FALSE))+'New Sites'!K97*VLOOKUP('Lookups'!$A$11, 'Lookups'!$A$9:'Lookups'!$B$24, 2, FALSE),"-")</f>
        <v/>
      </c>
      <c r="L97" s="16">
        <f>IFERROR('New Sites'!L97*VLOOKUP('Lookups'!$A$9, 'Lookups'!$A$9:'Lookups'!$B$24, 2, FALSE)+((SQRT((1/('Total Sites'!L97/Area!L97))/2)*1000)*'New Sites'!L97*VLOOKUP('Lookups'!$A$10, 'Lookups'!$A$9:'Lookups'!$B$24, 2, FALSE))+'New Sites'!L97*VLOOKUP('Lookups'!$A$11, 'Lookups'!$A$9:'Lookups'!$B$24, 2, FALSE),"-")</f>
        <v/>
      </c>
      <c r="M97" s="17">
        <f>IFERROR(SUMIF((C97:L97), "&lt;&gt;n/a")/1e9, "-")</f>
        <v/>
      </c>
      <c r="N97" s="25">
        <f>(M97*1e9)/Pop!M97</f>
        <v/>
      </c>
      <c r="O97" s="16">
        <f>IFERROR(INDEX(Options!$J$2:$J$1611,MATCH(A97, Options!$G$2:$G$1611,0)), )</f>
        <v/>
      </c>
      <c r="P97" s="16">
        <f>IFERROR(INDEX(Options!$I$2:$I$1611,MATCH(A97, Options!$G$2:$G$1611,0)), )</f>
        <v/>
      </c>
    </row>
    <row r="98">
      <c r="A98" s="16">
        <f>'New Sites'!A98</f>
        <v/>
      </c>
      <c r="B98" s="16">
        <f>'New Sites'!B98</f>
        <v/>
      </c>
      <c r="C98" s="16">
        <f>IFERROR('New Sites'!C98*VLOOKUP('Lookups'!$A$9, 'Lookups'!$A$9:'Lookups'!$B$24, 2, FALSE)+((SQRT((1/('Total Sites'!C98/Area!C98))/2)*1000)*'New Sites'!C98*VLOOKUP('Lookups'!$A$10, 'Lookups'!$A$9:'Lookups'!$B$24, 2, FALSE))+'New Sites'!C98*VLOOKUP('Lookups'!$A$11, 'Lookups'!$A$9:'Lookups'!$B$24, 2, FALSE),"-")</f>
        <v/>
      </c>
      <c r="D98" s="16">
        <f>IFERROR('New Sites'!D98*VLOOKUP('Lookups'!$A$9, 'Lookups'!$A$9:'Lookups'!$B$24, 2, FALSE)+((SQRT((1/('Total Sites'!D98/Area!D98))/2)*1000)*'New Sites'!D98*VLOOKUP('Lookups'!$A$10, 'Lookups'!$A$9:'Lookups'!$B$24, 2, FALSE))+'New Sites'!D98*VLOOKUP('Lookups'!$A$11, 'Lookups'!$A$9:'Lookups'!$B$24, 2, FALSE),"-")</f>
        <v/>
      </c>
      <c r="E98" s="16">
        <f>IFERROR('New Sites'!E98*VLOOKUP('Lookups'!$A$9, 'Lookups'!$A$9:'Lookups'!$B$24, 2, FALSE)+((SQRT((1/('Total Sites'!E98/Area!E98))/2)*1000)*'New Sites'!E98*VLOOKUP('Lookups'!$A$10, 'Lookups'!$A$9:'Lookups'!$B$24, 2, FALSE))+'New Sites'!E98*VLOOKUP('Lookups'!$A$11, 'Lookups'!$A$9:'Lookups'!$B$24, 2, FALSE),"-")</f>
        <v/>
      </c>
      <c r="F98" s="16">
        <f>IFERROR('New Sites'!F98*VLOOKUP('Lookups'!$A$9, 'Lookups'!$A$9:'Lookups'!$B$24, 2, FALSE)+((SQRT((1/('Total Sites'!F98/Area!F98))/2)*1000)*'New Sites'!F98*VLOOKUP('Lookups'!$A$10, 'Lookups'!$A$9:'Lookups'!$B$24, 2, FALSE))+'New Sites'!F98*VLOOKUP('Lookups'!$A$11, 'Lookups'!$A$9:'Lookups'!$B$24, 2, FALSE),"-")</f>
        <v/>
      </c>
      <c r="G98" s="16">
        <f>IFERROR('New Sites'!G98*VLOOKUP('Lookups'!$A$9, 'Lookups'!$A$9:'Lookups'!$B$24, 2, FALSE)+((SQRT((1/('Total Sites'!G98/Area!G98))/2)*1000)*'New Sites'!G98*VLOOKUP('Lookups'!$A$10, 'Lookups'!$A$9:'Lookups'!$B$24, 2, FALSE))+'New Sites'!G98*VLOOKUP('Lookups'!$A$11, 'Lookups'!$A$9:'Lookups'!$B$24, 2, FALSE),"-")</f>
        <v/>
      </c>
      <c r="H98" s="16">
        <f>IFERROR('New Sites'!H98*VLOOKUP('Lookups'!$A$9, 'Lookups'!$A$9:'Lookups'!$B$24, 2, FALSE)+((SQRT((1/('Total Sites'!H98/Area!H98))/2)*1000)*'New Sites'!H98*VLOOKUP('Lookups'!$A$10, 'Lookups'!$A$9:'Lookups'!$B$24, 2, FALSE))+'New Sites'!H98*VLOOKUP('Lookups'!$A$11, 'Lookups'!$A$9:'Lookups'!$B$24, 2, FALSE),"-")</f>
        <v/>
      </c>
      <c r="I98" s="16">
        <f>IFERROR('New Sites'!I98*VLOOKUP('Lookups'!$A$9, 'Lookups'!$A$9:'Lookups'!$B$24, 2, FALSE)+((SQRT((1/('Total Sites'!I98/Area!I98))/2)*1000)*'New Sites'!I98*VLOOKUP('Lookups'!$A$10, 'Lookups'!$A$9:'Lookups'!$B$24, 2, FALSE))+'New Sites'!I98*VLOOKUP('Lookups'!$A$11, 'Lookups'!$A$9:'Lookups'!$B$24, 2, FALSE),"-")</f>
        <v/>
      </c>
      <c r="J98" s="16">
        <f>IFERROR('New Sites'!J98*VLOOKUP('Lookups'!$A$9, 'Lookups'!$A$9:'Lookups'!$B$24, 2, FALSE)+((SQRT((1/('Total Sites'!J98/Area!J98))/2)*1000)*'New Sites'!J98*VLOOKUP('Lookups'!$A$10, 'Lookups'!$A$9:'Lookups'!$B$24, 2, FALSE))+'New Sites'!J98*VLOOKUP('Lookups'!$A$11, 'Lookups'!$A$9:'Lookups'!$B$24, 2, FALSE),"-")</f>
        <v/>
      </c>
      <c r="K98" s="16">
        <f>IFERROR('New Sites'!K98*VLOOKUP('Lookups'!$A$9, 'Lookups'!$A$9:'Lookups'!$B$24, 2, FALSE)+((SQRT((1/('Total Sites'!K98/Area!K98))/2)*1000)*'New Sites'!K98*VLOOKUP('Lookups'!$A$10, 'Lookups'!$A$9:'Lookups'!$B$24, 2, FALSE))+'New Sites'!K98*VLOOKUP('Lookups'!$A$11, 'Lookups'!$A$9:'Lookups'!$B$24, 2, FALSE),"-")</f>
        <v/>
      </c>
      <c r="L98" s="16">
        <f>IFERROR('New Sites'!L98*VLOOKUP('Lookups'!$A$9, 'Lookups'!$A$9:'Lookups'!$B$24, 2, FALSE)+((SQRT((1/('Total Sites'!L98/Area!L98))/2)*1000)*'New Sites'!L98*VLOOKUP('Lookups'!$A$10, 'Lookups'!$A$9:'Lookups'!$B$24, 2, FALSE))+'New Sites'!L98*VLOOKUP('Lookups'!$A$11, 'Lookups'!$A$9:'Lookups'!$B$24, 2, FALSE),"-")</f>
        <v/>
      </c>
      <c r="M98" s="17">
        <f>IFERROR(SUMIF((C98:L98), "&lt;&gt;n/a")/1e9, "-")</f>
        <v/>
      </c>
      <c r="N98" s="25">
        <f>(M98*1e9)/Pop!M98</f>
        <v/>
      </c>
      <c r="O98" s="16">
        <f>IFERROR(INDEX(Options!$J$2:$J$1611,MATCH(A98, Options!$G$2:$G$1611,0)), )</f>
        <v/>
      </c>
      <c r="P98" s="16">
        <f>IFERROR(INDEX(Options!$I$2:$I$1611,MATCH(A98, Options!$G$2:$G$1611,0)), )</f>
        <v/>
      </c>
    </row>
    <row r="99">
      <c r="A99" s="16">
        <f>'New Sites'!A99</f>
        <v/>
      </c>
      <c r="B99" s="16">
        <f>'New Sites'!B99</f>
        <v/>
      </c>
      <c r="C99" s="16">
        <f>IFERROR('New Sites'!C99*VLOOKUP('Lookups'!$A$9, 'Lookups'!$A$9:'Lookups'!$B$24, 2, FALSE)+((SQRT((1/('Total Sites'!C99/Area!C99))/2)*1000)*'New Sites'!C99*VLOOKUP('Lookups'!$A$10, 'Lookups'!$A$9:'Lookups'!$B$24, 2, FALSE))+'New Sites'!C99*VLOOKUP('Lookups'!$A$11, 'Lookups'!$A$9:'Lookups'!$B$24, 2, FALSE),"-")</f>
        <v/>
      </c>
      <c r="D99" s="16">
        <f>IFERROR('New Sites'!D99*VLOOKUP('Lookups'!$A$9, 'Lookups'!$A$9:'Lookups'!$B$24, 2, FALSE)+((SQRT((1/('Total Sites'!D99/Area!D99))/2)*1000)*'New Sites'!D99*VLOOKUP('Lookups'!$A$10, 'Lookups'!$A$9:'Lookups'!$B$24, 2, FALSE))+'New Sites'!D99*VLOOKUP('Lookups'!$A$11, 'Lookups'!$A$9:'Lookups'!$B$24, 2, FALSE),"-")</f>
        <v/>
      </c>
      <c r="E99" s="16">
        <f>IFERROR('New Sites'!E99*VLOOKUP('Lookups'!$A$9, 'Lookups'!$A$9:'Lookups'!$B$24, 2, FALSE)+((SQRT((1/('Total Sites'!E99/Area!E99))/2)*1000)*'New Sites'!E99*VLOOKUP('Lookups'!$A$10, 'Lookups'!$A$9:'Lookups'!$B$24, 2, FALSE))+'New Sites'!E99*VLOOKUP('Lookups'!$A$11, 'Lookups'!$A$9:'Lookups'!$B$24, 2, FALSE),"-")</f>
        <v/>
      </c>
      <c r="F99" s="16">
        <f>IFERROR('New Sites'!F99*VLOOKUP('Lookups'!$A$9, 'Lookups'!$A$9:'Lookups'!$B$24, 2, FALSE)+((SQRT((1/('Total Sites'!F99/Area!F99))/2)*1000)*'New Sites'!F99*VLOOKUP('Lookups'!$A$10, 'Lookups'!$A$9:'Lookups'!$B$24, 2, FALSE))+'New Sites'!F99*VLOOKUP('Lookups'!$A$11, 'Lookups'!$A$9:'Lookups'!$B$24, 2, FALSE),"-")</f>
        <v/>
      </c>
      <c r="G99" s="16">
        <f>IFERROR('New Sites'!G99*VLOOKUP('Lookups'!$A$9, 'Lookups'!$A$9:'Lookups'!$B$24, 2, FALSE)+((SQRT((1/('Total Sites'!G99/Area!G99))/2)*1000)*'New Sites'!G99*VLOOKUP('Lookups'!$A$10, 'Lookups'!$A$9:'Lookups'!$B$24, 2, FALSE))+'New Sites'!G99*VLOOKUP('Lookups'!$A$11, 'Lookups'!$A$9:'Lookups'!$B$24, 2, FALSE),"-")</f>
        <v/>
      </c>
      <c r="H99" s="16">
        <f>IFERROR('New Sites'!H99*VLOOKUP('Lookups'!$A$9, 'Lookups'!$A$9:'Lookups'!$B$24, 2, FALSE)+((SQRT((1/('Total Sites'!H99/Area!H99))/2)*1000)*'New Sites'!H99*VLOOKUP('Lookups'!$A$10, 'Lookups'!$A$9:'Lookups'!$B$24, 2, FALSE))+'New Sites'!H99*VLOOKUP('Lookups'!$A$11, 'Lookups'!$A$9:'Lookups'!$B$24, 2, FALSE),"-")</f>
        <v/>
      </c>
      <c r="I99" s="16">
        <f>IFERROR('New Sites'!I99*VLOOKUP('Lookups'!$A$9, 'Lookups'!$A$9:'Lookups'!$B$24, 2, FALSE)+((SQRT((1/('Total Sites'!I99/Area!I99))/2)*1000)*'New Sites'!I99*VLOOKUP('Lookups'!$A$10, 'Lookups'!$A$9:'Lookups'!$B$24, 2, FALSE))+'New Sites'!I99*VLOOKUP('Lookups'!$A$11, 'Lookups'!$A$9:'Lookups'!$B$24, 2, FALSE),"-")</f>
        <v/>
      </c>
      <c r="J99" s="16">
        <f>IFERROR('New Sites'!J99*VLOOKUP('Lookups'!$A$9, 'Lookups'!$A$9:'Lookups'!$B$24, 2, FALSE)+((SQRT((1/('Total Sites'!J99/Area!J99))/2)*1000)*'New Sites'!J99*VLOOKUP('Lookups'!$A$10, 'Lookups'!$A$9:'Lookups'!$B$24, 2, FALSE))+'New Sites'!J99*VLOOKUP('Lookups'!$A$11, 'Lookups'!$A$9:'Lookups'!$B$24, 2, FALSE),"-")</f>
        <v/>
      </c>
      <c r="K99" s="16">
        <f>IFERROR('New Sites'!K99*VLOOKUP('Lookups'!$A$9, 'Lookups'!$A$9:'Lookups'!$B$24, 2, FALSE)+((SQRT((1/('Total Sites'!K99/Area!K99))/2)*1000)*'New Sites'!K99*VLOOKUP('Lookups'!$A$10, 'Lookups'!$A$9:'Lookups'!$B$24, 2, FALSE))+'New Sites'!K99*VLOOKUP('Lookups'!$A$11, 'Lookups'!$A$9:'Lookups'!$B$24, 2, FALSE),"-")</f>
        <v/>
      </c>
      <c r="L99" s="16">
        <f>IFERROR('New Sites'!L99*VLOOKUP('Lookups'!$A$9, 'Lookups'!$A$9:'Lookups'!$B$24, 2, FALSE)+((SQRT((1/('Total Sites'!L99/Area!L99))/2)*1000)*'New Sites'!L99*VLOOKUP('Lookups'!$A$10, 'Lookups'!$A$9:'Lookups'!$B$24, 2, FALSE))+'New Sites'!L99*VLOOKUP('Lookups'!$A$11, 'Lookups'!$A$9:'Lookups'!$B$24, 2, FALSE),"-")</f>
        <v/>
      </c>
      <c r="M99" s="17">
        <f>IFERROR(SUMIF((C99:L99), "&lt;&gt;n/a")/1e9, "-")</f>
        <v/>
      </c>
      <c r="N99" s="25">
        <f>(M99*1e9)/Pop!M99</f>
        <v/>
      </c>
      <c r="O99" s="16">
        <f>IFERROR(INDEX(Options!$J$2:$J$1611,MATCH(A99, Options!$G$2:$G$1611,0)), )</f>
        <v/>
      </c>
      <c r="P99" s="16">
        <f>IFERROR(INDEX(Options!$I$2:$I$1611,MATCH(A99, Options!$G$2:$G$1611,0)), )</f>
        <v/>
      </c>
    </row>
    <row r="100">
      <c r="A100" s="16">
        <f>'New Sites'!A100</f>
        <v/>
      </c>
      <c r="B100" s="16">
        <f>'New Sites'!B100</f>
        <v/>
      </c>
      <c r="C100" s="16">
        <f>IFERROR('New Sites'!C100*VLOOKUP('Lookups'!$A$9, 'Lookups'!$A$9:'Lookups'!$B$24, 2, FALSE)+((SQRT((1/('Total Sites'!C100/Area!C100))/2)*1000)*'New Sites'!C100*VLOOKUP('Lookups'!$A$10, 'Lookups'!$A$9:'Lookups'!$B$24, 2, FALSE))+'New Sites'!C100*VLOOKUP('Lookups'!$A$11, 'Lookups'!$A$9:'Lookups'!$B$24, 2, FALSE),"-")</f>
        <v/>
      </c>
      <c r="D100" s="16">
        <f>IFERROR('New Sites'!D100*VLOOKUP('Lookups'!$A$9, 'Lookups'!$A$9:'Lookups'!$B$24, 2, FALSE)+((SQRT((1/('Total Sites'!D100/Area!D100))/2)*1000)*'New Sites'!D100*VLOOKUP('Lookups'!$A$10, 'Lookups'!$A$9:'Lookups'!$B$24, 2, FALSE))+'New Sites'!D100*VLOOKUP('Lookups'!$A$11, 'Lookups'!$A$9:'Lookups'!$B$24, 2, FALSE),"-")</f>
        <v/>
      </c>
      <c r="E100" s="16">
        <f>IFERROR('New Sites'!E100*VLOOKUP('Lookups'!$A$9, 'Lookups'!$A$9:'Lookups'!$B$24, 2, FALSE)+((SQRT((1/('Total Sites'!E100/Area!E100))/2)*1000)*'New Sites'!E100*VLOOKUP('Lookups'!$A$10, 'Lookups'!$A$9:'Lookups'!$B$24, 2, FALSE))+'New Sites'!E100*VLOOKUP('Lookups'!$A$11, 'Lookups'!$A$9:'Lookups'!$B$24, 2, FALSE),"-")</f>
        <v/>
      </c>
      <c r="F100" s="16">
        <f>IFERROR('New Sites'!F100*VLOOKUP('Lookups'!$A$9, 'Lookups'!$A$9:'Lookups'!$B$24, 2, FALSE)+((SQRT((1/('Total Sites'!F100/Area!F100))/2)*1000)*'New Sites'!F100*VLOOKUP('Lookups'!$A$10, 'Lookups'!$A$9:'Lookups'!$B$24, 2, FALSE))+'New Sites'!F100*VLOOKUP('Lookups'!$A$11, 'Lookups'!$A$9:'Lookups'!$B$24, 2, FALSE),"-")</f>
        <v/>
      </c>
      <c r="G100" s="16">
        <f>IFERROR('New Sites'!G100*VLOOKUP('Lookups'!$A$9, 'Lookups'!$A$9:'Lookups'!$B$24, 2, FALSE)+((SQRT((1/('Total Sites'!G100/Area!G100))/2)*1000)*'New Sites'!G100*VLOOKUP('Lookups'!$A$10, 'Lookups'!$A$9:'Lookups'!$B$24, 2, FALSE))+'New Sites'!G100*VLOOKUP('Lookups'!$A$11, 'Lookups'!$A$9:'Lookups'!$B$24, 2, FALSE),"-")</f>
        <v/>
      </c>
      <c r="H100" s="16">
        <f>IFERROR('New Sites'!H100*VLOOKUP('Lookups'!$A$9, 'Lookups'!$A$9:'Lookups'!$B$24, 2, FALSE)+((SQRT((1/('Total Sites'!H100/Area!H100))/2)*1000)*'New Sites'!H100*VLOOKUP('Lookups'!$A$10, 'Lookups'!$A$9:'Lookups'!$B$24, 2, FALSE))+'New Sites'!H100*VLOOKUP('Lookups'!$A$11, 'Lookups'!$A$9:'Lookups'!$B$24, 2, FALSE),"-")</f>
        <v/>
      </c>
      <c r="I100" s="16">
        <f>IFERROR('New Sites'!I100*VLOOKUP('Lookups'!$A$9, 'Lookups'!$A$9:'Lookups'!$B$24, 2, FALSE)+((SQRT((1/('Total Sites'!I100/Area!I100))/2)*1000)*'New Sites'!I100*VLOOKUP('Lookups'!$A$10, 'Lookups'!$A$9:'Lookups'!$B$24, 2, FALSE))+'New Sites'!I100*VLOOKUP('Lookups'!$A$11, 'Lookups'!$A$9:'Lookups'!$B$24, 2, FALSE),"-")</f>
        <v/>
      </c>
      <c r="J100" s="16">
        <f>IFERROR('New Sites'!J100*VLOOKUP('Lookups'!$A$9, 'Lookups'!$A$9:'Lookups'!$B$24, 2, FALSE)+((SQRT((1/('Total Sites'!J100/Area!J100))/2)*1000)*'New Sites'!J100*VLOOKUP('Lookups'!$A$10, 'Lookups'!$A$9:'Lookups'!$B$24, 2, FALSE))+'New Sites'!J100*VLOOKUP('Lookups'!$A$11, 'Lookups'!$A$9:'Lookups'!$B$24, 2, FALSE),"-")</f>
        <v/>
      </c>
      <c r="K100" s="16">
        <f>IFERROR('New Sites'!K100*VLOOKUP('Lookups'!$A$9, 'Lookups'!$A$9:'Lookups'!$B$24, 2, FALSE)+((SQRT((1/('Total Sites'!K100/Area!K100))/2)*1000)*'New Sites'!K100*VLOOKUP('Lookups'!$A$10, 'Lookups'!$A$9:'Lookups'!$B$24, 2, FALSE))+'New Sites'!K100*VLOOKUP('Lookups'!$A$11, 'Lookups'!$A$9:'Lookups'!$B$24, 2, FALSE),"-")</f>
        <v/>
      </c>
      <c r="L100" s="16">
        <f>IFERROR('New Sites'!L100*VLOOKUP('Lookups'!$A$9, 'Lookups'!$A$9:'Lookups'!$B$24, 2, FALSE)+((SQRT((1/('Total Sites'!L100/Area!L100))/2)*1000)*'New Sites'!L100*VLOOKUP('Lookups'!$A$10, 'Lookups'!$A$9:'Lookups'!$B$24, 2, FALSE))+'New Sites'!L100*VLOOKUP('Lookups'!$A$11, 'Lookups'!$A$9:'Lookups'!$B$24, 2, FALSE),"-")</f>
        <v/>
      </c>
      <c r="M100" s="17">
        <f>IFERROR(SUMIF((C100:L100), "&lt;&gt;n/a")/1e9, "-")</f>
        <v/>
      </c>
      <c r="N100" s="25">
        <f>(M100*1e9)/Pop!M100</f>
        <v/>
      </c>
      <c r="O100" s="16">
        <f>IFERROR(INDEX(Options!$J$2:$J$1611,MATCH(A100, Options!$G$2:$G$1611,0)), )</f>
        <v/>
      </c>
      <c r="P100" s="16">
        <f>IFERROR(INDEX(Options!$I$2:$I$1611,MATCH(A100, Options!$G$2:$G$1611,0)), )</f>
        <v/>
      </c>
    </row>
    <row r="101">
      <c r="A101" s="16">
        <f>'New Sites'!A101</f>
        <v/>
      </c>
      <c r="B101" s="16">
        <f>'New Sites'!B101</f>
        <v/>
      </c>
      <c r="C101" s="16">
        <f>IFERROR('New Sites'!C101*VLOOKUP('Lookups'!$A$9, 'Lookups'!$A$9:'Lookups'!$B$24, 2, FALSE)+((SQRT((1/('Total Sites'!C101/Area!C101))/2)*1000)*'New Sites'!C101*VLOOKUP('Lookups'!$A$10, 'Lookups'!$A$9:'Lookups'!$B$24, 2, FALSE))+'New Sites'!C101*VLOOKUP('Lookups'!$A$11, 'Lookups'!$A$9:'Lookups'!$B$24, 2, FALSE),"-")</f>
        <v/>
      </c>
      <c r="D101" s="16">
        <f>IFERROR('New Sites'!D101*VLOOKUP('Lookups'!$A$9, 'Lookups'!$A$9:'Lookups'!$B$24, 2, FALSE)+((SQRT((1/('Total Sites'!D101/Area!D101))/2)*1000)*'New Sites'!D101*VLOOKUP('Lookups'!$A$10, 'Lookups'!$A$9:'Lookups'!$B$24, 2, FALSE))+'New Sites'!D101*VLOOKUP('Lookups'!$A$11, 'Lookups'!$A$9:'Lookups'!$B$24, 2, FALSE),"-")</f>
        <v/>
      </c>
      <c r="E101" s="16">
        <f>IFERROR('New Sites'!E101*VLOOKUP('Lookups'!$A$9, 'Lookups'!$A$9:'Lookups'!$B$24, 2, FALSE)+((SQRT((1/('Total Sites'!E101/Area!E101))/2)*1000)*'New Sites'!E101*VLOOKUP('Lookups'!$A$10, 'Lookups'!$A$9:'Lookups'!$B$24, 2, FALSE))+'New Sites'!E101*VLOOKUP('Lookups'!$A$11, 'Lookups'!$A$9:'Lookups'!$B$24, 2, FALSE),"-")</f>
        <v/>
      </c>
      <c r="F101" s="16">
        <f>IFERROR('New Sites'!F101*VLOOKUP('Lookups'!$A$9, 'Lookups'!$A$9:'Lookups'!$B$24, 2, FALSE)+((SQRT((1/('Total Sites'!F101/Area!F101))/2)*1000)*'New Sites'!F101*VLOOKUP('Lookups'!$A$10, 'Lookups'!$A$9:'Lookups'!$B$24, 2, FALSE))+'New Sites'!F101*VLOOKUP('Lookups'!$A$11, 'Lookups'!$A$9:'Lookups'!$B$24, 2, FALSE),"-")</f>
        <v/>
      </c>
      <c r="G101" s="16">
        <f>IFERROR('New Sites'!G101*VLOOKUP('Lookups'!$A$9, 'Lookups'!$A$9:'Lookups'!$B$24, 2, FALSE)+((SQRT((1/('Total Sites'!G101/Area!G101))/2)*1000)*'New Sites'!G101*VLOOKUP('Lookups'!$A$10, 'Lookups'!$A$9:'Lookups'!$B$24, 2, FALSE))+'New Sites'!G101*VLOOKUP('Lookups'!$A$11, 'Lookups'!$A$9:'Lookups'!$B$24, 2, FALSE),"-")</f>
        <v/>
      </c>
      <c r="H101" s="16">
        <f>IFERROR('New Sites'!H101*VLOOKUP('Lookups'!$A$9, 'Lookups'!$A$9:'Lookups'!$B$24, 2, FALSE)+((SQRT((1/('Total Sites'!H101/Area!H101))/2)*1000)*'New Sites'!H101*VLOOKUP('Lookups'!$A$10, 'Lookups'!$A$9:'Lookups'!$B$24, 2, FALSE))+'New Sites'!H101*VLOOKUP('Lookups'!$A$11, 'Lookups'!$A$9:'Lookups'!$B$24, 2, FALSE),"-")</f>
        <v/>
      </c>
      <c r="I101" s="16">
        <f>IFERROR('New Sites'!I101*VLOOKUP('Lookups'!$A$9, 'Lookups'!$A$9:'Lookups'!$B$24, 2, FALSE)+((SQRT((1/('Total Sites'!I101/Area!I101))/2)*1000)*'New Sites'!I101*VLOOKUP('Lookups'!$A$10, 'Lookups'!$A$9:'Lookups'!$B$24, 2, FALSE))+'New Sites'!I101*VLOOKUP('Lookups'!$A$11, 'Lookups'!$A$9:'Lookups'!$B$24, 2, FALSE),"-")</f>
        <v/>
      </c>
      <c r="J101" s="16">
        <f>IFERROR('New Sites'!J101*VLOOKUP('Lookups'!$A$9, 'Lookups'!$A$9:'Lookups'!$B$24, 2, FALSE)+((SQRT((1/('Total Sites'!J101/Area!J101))/2)*1000)*'New Sites'!J101*VLOOKUP('Lookups'!$A$10, 'Lookups'!$A$9:'Lookups'!$B$24, 2, FALSE))+'New Sites'!J101*VLOOKUP('Lookups'!$A$11, 'Lookups'!$A$9:'Lookups'!$B$24, 2, FALSE),"-")</f>
        <v/>
      </c>
      <c r="K101" s="16">
        <f>IFERROR('New Sites'!K101*VLOOKUP('Lookups'!$A$9, 'Lookups'!$A$9:'Lookups'!$B$24, 2, FALSE)+((SQRT((1/('Total Sites'!K101/Area!K101))/2)*1000)*'New Sites'!K101*VLOOKUP('Lookups'!$A$10, 'Lookups'!$A$9:'Lookups'!$B$24, 2, FALSE))+'New Sites'!K101*VLOOKUP('Lookups'!$A$11, 'Lookups'!$A$9:'Lookups'!$B$24, 2, FALSE),"-")</f>
        <v/>
      </c>
      <c r="L101" s="16">
        <f>IFERROR('New Sites'!L101*VLOOKUP('Lookups'!$A$9, 'Lookups'!$A$9:'Lookups'!$B$24, 2, FALSE)+((SQRT((1/('Total Sites'!L101/Area!L101))/2)*1000)*'New Sites'!L101*VLOOKUP('Lookups'!$A$10, 'Lookups'!$A$9:'Lookups'!$B$24, 2, FALSE))+'New Sites'!L101*VLOOKUP('Lookups'!$A$11, 'Lookups'!$A$9:'Lookups'!$B$24, 2, FALSE),"-")</f>
        <v/>
      </c>
      <c r="M101" s="17">
        <f>IFERROR(SUMIF((C101:L101), "&lt;&gt;n/a")/1e9, "-")</f>
        <v/>
      </c>
      <c r="N101" s="25">
        <f>(M101*1e9)/Pop!M101</f>
        <v/>
      </c>
      <c r="O101" s="16">
        <f>IFERROR(INDEX(Options!$J$2:$J$1611,MATCH(A101, Options!$G$2:$G$1611,0)), )</f>
        <v/>
      </c>
      <c r="P101" s="16">
        <f>IFERROR(INDEX(Options!$I$2:$I$1611,MATCH(A101, Options!$G$2:$G$1611,0)), )</f>
        <v/>
      </c>
    </row>
    <row r="102">
      <c r="A102" s="16">
        <f>'New Sites'!A102</f>
        <v/>
      </c>
      <c r="B102" s="16">
        <f>'New Sites'!B102</f>
        <v/>
      </c>
      <c r="C102" s="16">
        <f>IFERROR('New Sites'!C102*VLOOKUP('Lookups'!$A$9, 'Lookups'!$A$9:'Lookups'!$B$24, 2, FALSE)+((SQRT((1/('Total Sites'!C102/Area!C102))/2)*1000)*'New Sites'!C102*VLOOKUP('Lookups'!$A$10, 'Lookups'!$A$9:'Lookups'!$B$24, 2, FALSE))+'New Sites'!C102*VLOOKUP('Lookups'!$A$11, 'Lookups'!$A$9:'Lookups'!$B$24, 2, FALSE),"-")</f>
        <v/>
      </c>
      <c r="D102" s="16">
        <f>IFERROR('New Sites'!D102*VLOOKUP('Lookups'!$A$9, 'Lookups'!$A$9:'Lookups'!$B$24, 2, FALSE)+((SQRT((1/('Total Sites'!D102/Area!D102))/2)*1000)*'New Sites'!D102*VLOOKUP('Lookups'!$A$10, 'Lookups'!$A$9:'Lookups'!$B$24, 2, FALSE))+'New Sites'!D102*VLOOKUP('Lookups'!$A$11, 'Lookups'!$A$9:'Lookups'!$B$24, 2, FALSE),"-")</f>
        <v/>
      </c>
      <c r="E102" s="16">
        <f>IFERROR('New Sites'!E102*VLOOKUP('Lookups'!$A$9, 'Lookups'!$A$9:'Lookups'!$B$24, 2, FALSE)+((SQRT((1/('Total Sites'!E102/Area!E102))/2)*1000)*'New Sites'!E102*VLOOKUP('Lookups'!$A$10, 'Lookups'!$A$9:'Lookups'!$B$24, 2, FALSE))+'New Sites'!E102*VLOOKUP('Lookups'!$A$11, 'Lookups'!$A$9:'Lookups'!$B$24, 2, FALSE),"-")</f>
        <v/>
      </c>
      <c r="F102" s="16">
        <f>IFERROR('New Sites'!F102*VLOOKUP('Lookups'!$A$9, 'Lookups'!$A$9:'Lookups'!$B$24, 2, FALSE)+((SQRT((1/('Total Sites'!F102/Area!F102))/2)*1000)*'New Sites'!F102*VLOOKUP('Lookups'!$A$10, 'Lookups'!$A$9:'Lookups'!$B$24, 2, FALSE))+'New Sites'!F102*VLOOKUP('Lookups'!$A$11, 'Lookups'!$A$9:'Lookups'!$B$24, 2, FALSE),"-")</f>
        <v/>
      </c>
      <c r="G102" s="16">
        <f>IFERROR('New Sites'!G102*VLOOKUP('Lookups'!$A$9, 'Lookups'!$A$9:'Lookups'!$B$24, 2, FALSE)+((SQRT((1/('Total Sites'!G102/Area!G102))/2)*1000)*'New Sites'!G102*VLOOKUP('Lookups'!$A$10, 'Lookups'!$A$9:'Lookups'!$B$24, 2, FALSE))+'New Sites'!G102*VLOOKUP('Lookups'!$A$11, 'Lookups'!$A$9:'Lookups'!$B$24, 2, FALSE),"-")</f>
        <v/>
      </c>
      <c r="H102" s="16">
        <f>IFERROR('New Sites'!H102*VLOOKUP('Lookups'!$A$9, 'Lookups'!$A$9:'Lookups'!$B$24, 2, FALSE)+((SQRT((1/('Total Sites'!H102/Area!H102))/2)*1000)*'New Sites'!H102*VLOOKUP('Lookups'!$A$10, 'Lookups'!$A$9:'Lookups'!$B$24, 2, FALSE))+'New Sites'!H102*VLOOKUP('Lookups'!$A$11, 'Lookups'!$A$9:'Lookups'!$B$24, 2, FALSE),"-")</f>
        <v/>
      </c>
      <c r="I102" s="16">
        <f>IFERROR('New Sites'!I102*VLOOKUP('Lookups'!$A$9, 'Lookups'!$A$9:'Lookups'!$B$24, 2, FALSE)+((SQRT((1/('Total Sites'!I102/Area!I102))/2)*1000)*'New Sites'!I102*VLOOKUP('Lookups'!$A$10, 'Lookups'!$A$9:'Lookups'!$B$24, 2, FALSE))+'New Sites'!I102*VLOOKUP('Lookups'!$A$11, 'Lookups'!$A$9:'Lookups'!$B$24, 2, FALSE),"-")</f>
        <v/>
      </c>
      <c r="J102" s="16">
        <f>IFERROR('New Sites'!J102*VLOOKUP('Lookups'!$A$9, 'Lookups'!$A$9:'Lookups'!$B$24, 2, FALSE)+((SQRT((1/('Total Sites'!J102/Area!J102))/2)*1000)*'New Sites'!J102*VLOOKUP('Lookups'!$A$10, 'Lookups'!$A$9:'Lookups'!$B$24, 2, FALSE))+'New Sites'!J102*VLOOKUP('Lookups'!$A$11, 'Lookups'!$A$9:'Lookups'!$B$24, 2, FALSE),"-")</f>
        <v/>
      </c>
      <c r="K102" s="16">
        <f>IFERROR('New Sites'!K102*VLOOKUP('Lookups'!$A$9, 'Lookups'!$A$9:'Lookups'!$B$24, 2, FALSE)+((SQRT((1/('Total Sites'!K102/Area!K102))/2)*1000)*'New Sites'!K102*VLOOKUP('Lookups'!$A$10, 'Lookups'!$A$9:'Lookups'!$B$24, 2, FALSE))+'New Sites'!K102*VLOOKUP('Lookups'!$A$11, 'Lookups'!$A$9:'Lookups'!$B$24, 2, FALSE),"-")</f>
        <v/>
      </c>
      <c r="L102" s="16">
        <f>IFERROR('New Sites'!L102*VLOOKUP('Lookups'!$A$9, 'Lookups'!$A$9:'Lookups'!$B$24, 2, FALSE)+((SQRT((1/('Total Sites'!L102/Area!L102))/2)*1000)*'New Sites'!L102*VLOOKUP('Lookups'!$A$10, 'Lookups'!$A$9:'Lookups'!$B$24, 2, FALSE))+'New Sites'!L102*VLOOKUP('Lookups'!$A$11, 'Lookups'!$A$9:'Lookups'!$B$24, 2, FALSE),"-")</f>
        <v/>
      </c>
      <c r="M102" s="17">
        <f>IFERROR(SUMIF((C102:L102), "&lt;&gt;n/a")/1e9, "-")</f>
        <v/>
      </c>
      <c r="N102" s="25">
        <f>(M102*1e9)/Pop!M102</f>
        <v/>
      </c>
      <c r="O102" s="16">
        <f>IFERROR(INDEX(Options!$J$2:$J$1611,MATCH(A102, Options!$G$2:$G$1611,0)), )</f>
        <v/>
      </c>
      <c r="P102" s="16">
        <f>IFERROR(INDEX(Options!$I$2:$I$1611,MATCH(A102, Options!$G$2:$G$1611,0)), )</f>
        <v/>
      </c>
    </row>
    <row r="103">
      <c r="A103" s="16">
        <f>'New Sites'!A103</f>
        <v/>
      </c>
      <c r="B103" s="16">
        <f>'New Sites'!B103</f>
        <v/>
      </c>
      <c r="C103" s="16">
        <f>IFERROR('New Sites'!C103*VLOOKUP('Lookups'!$A$9, 'Lookups'!$A$9:'Lookups'!$B$24, 2, FALSE)+((SQRT((1/('Total Sites'!C103/Area!C103))/2)*1000)*'New Sites'!C103*VLOOKUP('Lookups'!$A$10, 'Lookups'!$A$9:'Lookups'!$B$24, 2, FALSE))+'New Sites'!C103*VLOOKUP('Lookups'!$A$11, 'Lookups'!$A$9:'Lookups'!$B$24, 2, FALSE),"-")</f>
        <v/>
      </c>
      <c r="D103" s="16">
        <f>IFERROR('New Sites'!D103*VLOOKUP('Lookups'!$A$9, 'Lookups'!$A$9:'Lookups'!$B$24, 2, FALSE)+((SQRT((1/('Total Sites'!D103/Area!D103))/2)*1000)*'New Sites'!D103*VLOOKUP('Lookups'!$A$10, 'Lookups'!$A$9:'Lookups'!$B$24, 2, FALSE))+'New Sites'!D103*VLOOKUP('Lookups'!$A$11, 'Lookups'!$A$9:'Lookups'!$B$24, 2, FALSE),"-")</f>
        <v/>
      </c>
      <c r="E103" s="16">
        <f>IFERROR('New Sites'!E103*VLOOKUP('Lookups'!$A$9, 'Lookups'!$A$9:'Lookups'!$B$24, 2, FALSE)+((SQRT((1/('Total Sites'!E103/Area!E103))/2)*1000)*'New Sites'!E103*VLOOKUP('Lookups'!$A$10, 'Lookups'!$A$9:'Lookups'!$B$24, 2, FALSE))+'New Sites'!E103*VLOOKUP('Lookups'!$A$11, 'Lookups'!$A$9:'Lookups'!$B$24, 2, FALSE),"-")</f>
        <v/>
      </c>
      <c r="F103" s="16">
        <f>IFERROR('New Sites'!F103*VLOOKUP('Lookups'!$A$9, 'Lookups'!$A$9:'Lookups'!$B$24, 2, FALSE)+((SQRT((1/('Total Sites'!F103/Area!F103))/2)*1000)*'New Sites'!F103*VLOOKUP('Lookups'!$A$10, 'Lookups'!$A$9:'Lookups'!$B$24, 2, FALSE))+'New Sites'!F103*VLOOKUP('Lookups'!$A$11, 'Lookups'!$A$9:'Lookups'!$B$24, 2, FALSE),"-")</f>
        <v/>
      </c>
      <c r="G103" s="16">
        <f>IFERROR('New Sites'!G103*VLOOKUP('Lookups'!$A$9, 'Lookups'!$A$9:'Lookups'!$B$24, 2, FALSE)+((SQRT((1/('Total Sites'!G103/Area!G103))/2)*1000)*'New Sites'!G103*VLOOKUP('Lookups'!$A$10, 'Lookups'!$A$9:'Lookups'!$B$24, 2, FALSE))+'New Sites'!G103*VLOOKUP('Lookups'!$A$11, 'Lookups'!$A$9:'Lookups'!$B$24, 2, FALSE),"-")</f>
        <v/>
      </c>
      <c r="H103" s="16">
        <f>IFERROR('New Sites'!H103*VLOOKUP('Lookups'!$A$9, 'Lookups'!$A$9:'Lookups'!$B$24, 2, FALSE)+((SQRT((1/('Total Sites'!H103/Area!H103))/2)*1000)*'New Sites'!H103*VLOOKUP('Lookups'!$A$10, 'Lookups'!$A$9:'Lookups'!$B$24, 2, FALSE))+'New Sites'!H103*VLOOKUP('Lookups'!$A$11, 'Lookups'!$A$9:'Lookups'!$B$24, 2, FALSE),"-")</f>
        <v/>
      </c>
      <c r="I103" s="16">
        <f>IFERROR('New Sites'!I103*VLOOKUP('Lookups'!$A$9, 'Lookups'!$A$9:'Lookups'!$B$24, 2, FALSE)+((SQRT((1/('Total Sites'!I103/Area!I103))/2)*1000)*'New Sites'!I103*VLOOKUP('Lookups'!$A$10, 'Lookups'!$A$9:'Lookups'!$B$24, 2, FALSE))+'New Sites'!I103*VLOOKUP('Lookups'!$A$11, 'Lookups'!$A$9:'Lookups'!$B$24, 2, FALSE),"-")</f>
        <v/>
      </c>
      <c r="J103" s="16">
        <f>IFERROR('New Sites'!J103*VLOOKUP('Lookups'!$A$9, 'Lookups'!$A$9:'Lookups'!$B$24, 2, FALSE)+((SQRT((1/('Total Sites'!J103/Area!J103))/2)*1000)*'New Sites'!J103*VLOOKUP('Lookups'!$A$10, 'Lookups'!$A$9:'Lookups'!$B$24, 2, FALSE))+'New Sites'!J103*VLOOKUP('Lookups'!$A$11, 'Lookups'!$A$9:'Lookups'!$B$24, 2, FALSE),"-")</f>
        <v/>
      </c>
      <c r="K103" s="16">
        <f>IFERROR('New Sites'!K103*VLOOKUP('Lookups'!$A$9, 'Lookups'!$A$9:'Lookups'!$B$24, 2, FALSE)+((SQRT((1/('Total Sites'!K103/Area!K103))/2)*1000)*'New Sites'!K103*VLOOKUP('Lookups'!$A$10, 'Lookups'!$A$9:'Lookups'!$B$24, 2, FALSE))+'New Sites'!K103*VLOOKUP('Lookups'!$A$11, 'Lookups'!$A$9:'Lookups'!$B$24, 2, FALSE),"-")</f>
        <v/>
      </c>
      <c r="L103" s="16">
        <f>IFERROR('New Sites'!L103*VLOOKUP('Lookups'!$A$9, 'Lookups'!$A$9:'Lookups'!$B$24, 2, FALSE)+((SQRT((1/('Total Sites'!L103/Area!L103))/2)*1000)*'New Sites'!L103*VLOOKUP('Lookups'!$A$10, 'Lookups'!$A$9:'Lookups'!$B$24, 2, FALSE))+'New Sites'!L103*VLOOKUP('Lookups'!$A$11, 'Lookups'!$A$9:'Lookups'!$B$24, 2, FALSE),"-")</f>
        <v/>
      </c>
      <c r="M103" s="17">
        <f>IFERROR(SUMIF((C103:L103), "&lt;&gt;n/a")/1e9, "-")</f>
        <v/>
      </c>
      <c r="N103" s="25">
        <f>(M103*1e9)/Pop!M103</f>
        <v/>
      </c>
      <c r="O103" s="16">
        <f>IFERROR(INDEX(Options!$J$2:$J$1611,MATCH(A103, Options!$G$2:$G$1611,0)), )</f>
        <v/>
      </c>
      <c r="P103" s="16">
        <f>IFERROR(INDEX(Options!$I$2:$I$1611,MATCH(A103, Options!$G$2:$G$1611,0)), )</f>
        <v/>
      </c>
    </row>
    <row r="104">
      <c r="A104" s="16">
        <f>'New Sites'!A104</f>
        <v/>
      </c>
      <c r="B104" s="16">
        <f>'New Sites'!B104</f>
        <v/>
      </c>
      <c r="C104" s="16">
        <f>IFERROR('New Sites'!C104*VLOOKUP('Lookups'!$A$9, 'Lookups'!$A$9:'Lookups'!$B$24, 2, FALSE)+((SQRT((1/('Total Sites'!C104/Area!C104))/2)*1000)*'New Sites'!C104*VLOOKUP('Lookups'!$A$10, 'Lookups'!$A$9:'Lookups'!$B$24, 2, FALSE))+'New Sites'!C104*VLOOKUP('Lookups'!$A$11, 'Lookups'!$A$9:'Lookups'!$B$24, 2, FALSE),"-")</f>
        <v/>
      </c>
      <c r="D104" s="16">
        <f>IFERROR('New Sites'!D104*VLOOKUP('Lookups'!$A$9, 'Lookups'!$A$9:'Lookups'!$B$24, 2, FALSE)+((SQRT((1/('Total Sites'!D104/Area!D104))/2)*1000)*'New Sites'!D104*VLOOKUP('Lookups'!$A$10, 'Lookups'!$A$9:'Lookups'!$B$24, 2, FALSE))+'New Sites'!D104*VLOOKUP('Lookups'!$A$11, 'Lookups'!$A$9:'Lookups'!$B$24, 2, FALSE),"-")</f>
        <v/>
      </c>
      <c r="E104" s="16">
        <f>IFERROR('New Sites'!E104*VLOOKUP('Lookups'!$A$9, 'Lookups'!$A$9:'Lookups'!$B$24, 2, FALSE)+((SQRT((1/('Total Sites'!E104/Area!E104))/2)*1000)*'New Sites'!E104*VLOOKUP('Lookups'!$A$10, 'Lookups'!$A$9:'Lookups'!$B$24, 2, FALSE))+'New Sites'!E104*VLOOKUP('Lookups'!$A$11, 'Lookups'!$A$9:'Lookups'!$B$24, 2, FALSE),"-")</f>
        <v/>
      </c>
      <c r="F104" s="16">
        <f>IFERROR('New Sites'!F104*VLOOKUP('Lookups'!$A$9, 'Lookups'!$A$9:'Lookups'!$B$24, 2, FALSE)+((SQRT((1/('Total Sites'!F104/Area!F104))/2)*1000)*'New Sites'!F104*VLOOKUP('Lookups'!$A$10, 'Lookups'!$A$9:'Lookups'!$B$24, 2, FALSE))+'New Sites'!F104*VLOOKUP('Lookups'!$A$11, 'Lookups'!$A$9:'Lookups'!$B$24, 2, FALSE),"-")</f>
        <v/>
      </c>
      <c r="G104" s="16">
        <f>IFERROR('New Sites'!G104*VLOOKUP('Lookups'!$A$9, 'Lookups'!$A$9:'Lookups'!$B$24, 2, FALSE)+((SQRT((1/('Total Sites'!G104/Area!G104))/2)*1000)*'New Sites'!G104*VLOOKUP('Lookups'!$A$10, 'Lookups'!$A$9:'Lookups'!$B$24, 2, FALSE))+'New Sites'!G104*VLOOKUP('Lookups'!$A$11, 'Lookups'!$A$9:'Lookups'!$B$24, 2, FALSE),"-")</f>
        <v/>
      </c>
      <c r="H104" s="16">
        <f>IFERROR('New Sites'!H104*VLOOKUP('Lookups'!$A$9, 'Lookups'!$A$9:'Lookups'!$B$24, 2, FALSE)+((SQRT((1/('Total Sites'!H104/Area!H104))/2)*1000)*'New Sites'!H104*VLOOKUP('Lookups'!$A$10, 'Lookups'!$A$9:'Lookups'!$B$24, 2, FALSE))+'New Sites'!H104*VLOOKUP('Lookups'!$A$11, 'Lookups'!$A$9:'Lookups'!$B$24, 2, FALSE),"-")</f>
        <v/>
      </c>
      <c r="I104" s="16">
        <f>IFERROR('New Sites'!I104*VLOOKUP('Lookups'!$A$9, 'Lookups'!$A$9:'Lookups'!$B$24, 2, FALSE)+((SQRT((1/('Total Sites'!I104/Area!I104))/2)*1000)*'New Sites'!I104*VLOOKUP('Lookups'!$A$10, 'Lookups'!$A$9:'Lookups'!$B$24, 2, FALSE))+'New Sites'!I104*VLOOKUP('Lookups'!$A$11, 'Lookups'!$A$9:'Lookups'!$B$24, 2, FALSE),"-")</f>
        <v/>
      </c>
      <c r="J104" s="16">
        <f>IFERROR('New Sites'!J104*VLOOKUP('Lookups'!$A$9, 'Lookups'!$A$9:'Lookups'!$B$24, 2, FALSE)+((SQRT((1/('Total Sites'!J104/Area!J104))/2)*1000)*'New Sites'!J104*VLOOKUP('Lookups'!$A$10, 'Lookups'!$A$9:'Lookups'!$B$24, 2, FALSE))+'New Sites'!J104*VLOOKUP('Lookups'!$A$11, 'Lookups'!$A$9:'Lookups'!$B$24, 2, FALSE),"-")</f>
        <v/>
      </c>
      <c r="K104" s="16">
        <f>IFERROR('New Sites'!K104*VLOOKUP('Lookups'!$A$9, 'Lookups'!$A$9:'Lookups'!$B$24, 2, FALSE)+((SQRT((1/('Total Sites'!K104/Area!K104))/2)*1000)*'New Sites'!K104*VLOOKUP('Lookups'!$A$10, 'Lookups'!$A$9:'Lookups'!$B$24, 2, FALSE))+'New Sites'!K104*VLOOKUP('Lookups'!$A$11, 'Lookups'!$A$9:'Lookups'!$B$24, 2, FALSE),"-")</f>
        <v/>
      </c>
      <c r="L104" s="16">
        <f>IFERROR('New Sites'!L104*VLOOKUP('Lookups'!$A$9, 'Lookups'!$A$9:'Lookups'!$B$24, 2, FALSE)+((SQRT((1/('Total Sites'!L104/Area!L104))/2)*1000)*'New Sites'!L104*VLOOKUP('Lookups'!$A$10, 'Lookups'!$A$9:'Lookups'!$B$24, 2, FALSE))+'New Sites'!L104*VLOOKUP('Lookups'!$A$11, 'Lookups'!$A$9:'Lookups'!$B$24, 2, FALSE),"-")</f>
        <v/>
      </c>
      <c r="M104" s="17">
        <f>IFERROR(SUMIF((C104:L104), "&lt;&gt;n/a")/1e9, "-")</f>
        <v/>
      </c>
      <c r="N104" s="25">
        <f>(M104*1e9)/Pop!M104</f>
        <v/>
      </c>
      <c r="O104" s="16">
        <f>IFERROR(INDEX(Options!$J$2:$J$1611,MATCH(A104, Options!$G$2:$G$1611,0)), )</f>
        <v/>
      </c>
      <c r="P104" s="16">
        <f>IFERROR(INDEX(Options!$I$2:$I$1611,MATCH(A104, Options!$G$2:$G$1611,0)), )</f>
        <v/>
      </c>
    </row>
    <row r="105">
      <c r="A105" s="16">
        <f>'New Sites'!A105</f>
        <v/>
      </c>
      <c r="B105" s="16">
        <f>'New Sites'!B105</f>
        <v/>
      </c>
      <c r="C105" s="16">
        <f>IFERROR('New Sites'!C105*VLOOKUP('Lookups'!$A$9, 'Lookups'!$A$9:'Lookups'!$B$24, 2, FALSE)+((SQRT((1/('Total Sites'!C105/Area!C105))/2)*1000)*'New Sites'!C105*VLOOKUP('Lookups'!$A$10, 'Lookups'!$A$9:'Lookups'!$B$24, 2, FALSE))+'New Sites'!C105*VLOOKUP('Lookups'!$A$11, 'Lookups'!$A$9:'Lookups'!$B$24, 2, FALSE),"-")</f>
        <v/>
      </c>
      <c r="D105" s="16">
        <f>IFERROR('New Sites'!D105*VLOOKUP('Lookups'!$A$9, 'Lookups'!$A$9:'Lookups'!$B$24, 2, FALSE)+((SQRT((1/('Total Sites'!D105/Area!D105))/2)*1000)*'New Sites'!D105*VLOOKUP('Lookups'!$A$10, 'Lookups'!$A$9:'Lookups'!$B$24, 2, FALSE))+'New Sites'!D105*VLOOKUP('Lookups'!$A$11, 'Lookups'!$A$9:'Lookups'!$B$24, 2, FALSE),"-")</f>
        <v/>
      </c>
      <c r="E105" s="16">
        <f>IFERROR('New Sites'!E105*VLOOKUP('Lookups'!$A$9, 'Lookups'!$A$9:'Lookups'!$B$24, 2, FALSE)+((SQRT((1/('Total Sites'!E105/Area!E105))/2)*1000)*'New Sites'!E105*VLOOKUP('Lookups'!$A$10, 'Lookups'!$A$9:'Lookups'!$B$24, 2, FALSE))+'New Sites'!E105*VLOOKUP('Lookups'!$A$11, 'Lookups'!$A$9:'Lookups'!$B$24, 2, FALSE),"-")</f>
        <v/>
      </c>
      <c r="F105" s="16">
        <f>IFERROR('New Sites'!F105*VLOOKUP('Lookups'!$A$9, 'Lookups'!$A$9:'Lookups'!$B$24, 2, FALSE)+((SQRT((1/('Total Sites'!F105/Area!F105))/2)*1000)*'New Sites'!F105*VLOOKUP('Lookups'!$A$10, 'Lookups'!$A$9:'Lookups'!$B$24, 2, FALSE))+'New Sites'!F105*VLOOKUP('Lookups'!$A$11, 'Lookups'!$A$9:'Lookups'!$B$24, 2, FALSE),"-")</f>
        <v/>
      </c>
      <c r="G105" s="16">
        <f>IFERROR('New Sites'!G105*VLOOKUP('Lookups'!$A$9, 'Lookups'!$A$9:'Lookups'!$B$24, 2, FALSE)+((SQRT((1/('Total Sites'!G105/Area!G105))/2)*1000)*'New Sites'!G105*VLOOKUP('Lookups'!$A$10, 'Lookups'!$A$9:'Lookups'!$B$24, 2, FALSE))+'New Sites'!G105*VLOOKUP('Lookups'!$A$11, 'Lookups'!$A$9:'Lookups'!$B$24, 2, FALSE),"-")</f>
        <v/>
      </c>
      <c r="H105" s="16">
        <f>IFERROR('New Sites'!H105*VLOOKUP('Lookups'!$A$9, 'Lookups'!$A$9:'Lookups'!$B$24, 2, FALSE)+((SQRT((1/('Total Sites'!H105/Area!H105))/2)*1000)*'New Sites'!H105*VLOOKUP('Lookups'!$A$10, 'Lookups'!$A$9:'Lookups'!$B$24, 2, FALSE))+'New Sites'!H105*VLOOKUP('Lookups'!$A$11, 'Lookups'!$A$9:'Lookups'!$B$24, 2, FALSE),"-")</f>
        <v/>
      </c>
      <c r="I105" s="16">
        <f>IFERROR('New Sites'!I105*VLOOKUP('Lookups'!$A$9, 'Lookups'!$A$9:'Lookups'!$B$24, 2, FALSE)+((SQRT((1/('Total Sites'!I105/Area!I105))/2)*1000)*'New Sites'!I105*VLOOKUP('Lookups'!$A$10, 'Lookups'!$A$9:'Lookups'!$B$24, 2, FALSE))+'New Sites'!I105*VLOOKUP('Lookups'!$A$11, 'Lookups'!$A$9:'Lookups'!$B$24, 2, FALSE),"-")</f>
        <v/>
      </c>
      <c r="J105" s="16">
        <f>IFERROR('New Sites'!J105*VLOOKUP('Lookups'!$A$9, 'Lookups'!$A$9:'Lookups'!$B$24, 2, FALSE)+((SQRT((1/('Total Sites'!J105/Area!J105))/2)*1000)*'New Sites'!J105*VLOOKUP('Lookups'!$A$10, 'Lookups'!$A$9:'Lookups'!$B$24, 2, FALSE))+'New Sites'!J105*VLOOKUP('Lookups'!$A$11, 'Lookups'!$A$9:'Lookups'!$B$24, 2, FALSE),"-")</f>
        <v/>
      </c>
      <c r="K105" s="16">
        <f>IFERROR('New Sites'!K105*VLOOKUP('Lookups'!$A$9, 'Lookups'!$A$9:'Lookups'!$B$24, 2, FALSE)+((SQRT((1/('Total Sites'!K105/Area!K105))/2)*1000)*'New Sites'!K105*VLOOKUP('Lookups'!$A$10, 'Lookups'!$A$9:'Lookups'!$B$24, 2, FALSE))+'New Sites'!K105*VLOOKUP('Lookups'!$A$11, 'Lookups'!$A$9:'Lookups'!$B$24, 2, FALSE),"-")</f>
        <v/>
      </c>
      <c r="L105" s="16">
        <f>IFERROR('New Sites'!L105*VLOOKUP('Lookups'!$A$9, 'Lookups'!$A$9:'Lookups'!$B$24, 2, FALSE)+((SQRT((1/('Total Sites'!L105/Area!L105))/2)*1000)*'New Sites'!L105*VLOOKUP('Lookups'!$A$10, 'Lookups'!$A$9:'Lookups'!$B$24, 2, FALSE))+'New Sites'!L105*VLOOKUP('Lookups'!$A$11, 'Lookups'!$A$9:'Lookups'!$B$24, 2, FALSE),"-")</f>
        <v/>
      </c>
      <c r="M105" s="17">
        <f>IFERROR(SUMIF((C105:L105), "&lt;&gt;n/a")/1e9, "-")</f>
        <v/>
      </c>
      <c r="N105" s="25">
        <f>(M105*1e9)/Pop!M105</f>
        <v/>
      </c>
      <c r="O105" s="16">
        <f>IFERROR(INDEX(Options!$J$2:$J$1611,MATCH(A105, Options!$G$2:$G$1611,0)), )</f>
        <v/>
      </c>
      <c r="P105" s="16">
        <f>IFERROR(INDEX(Options!$I$2:$I$1611,MATCH(A105, Options!$G$2:$G$1611,0)), )</f>
        <v/>
      </c>
    </row>
    <row r="106">
      <c r="A106" s="16">
        <f>'New Sites'!A106</f>
        <v/>
      </c>
      <c r="B106" s="16">
        <f>'New Sites'!B106</f>
        <v/>
      </c>
      <c r="C106" s="16">
        <f>IFERROR('New Sites'!C106*VLOOKUP('Lookups'!$A$9, 'Lookups'!$A$9:'Lookups'!$B$24, 2, FALSE)+((SQRT((1/('Total Sites'!C106/Area!C106))/2)*1000)*'New Sites'!C106*VLOOKUP('Lookups'!$A$10, 'Lookups'!$A$9:'Lookups'!$B$24, 2, FALSE))+'New Sites'!C106*VLOOKUP('Lookups'!$A$11, 'Lookups'!$A$9:'Lookups'!$B$24, 2, FALSE),"-")</f>
        <v/>
      </c>
      <c r="D106" s="16">
        <f>IFERROR('New Sites'!D106*VLOOKUP('Lookups'!$A$9, 'Lookups'!$A$9:'Lookups'!$B$24, 2, FALSE)+((SQRT((1/('Total Sites'!D106/Area!D106))/2)*1000)*'New Sites'!D106*VLOOKUP('Lookups'!$A$10, 'Lookups'!$A$9:'Lookups'!$B$24, 2, FALSE))+'New Sites'!D106*VLOOKUP('Lookups'!$A$11, 'Lookups'!$A$9:'Lookups'!$B$24, 2, FALSE),"-")</f>
        <v/>
      </c>
      <c r="E106" s="16">
        <f>IFERROR('New Sites'!E106*VLOOKUP('Lookups'!$A$9, 'Lookups'!$A$9:'Lookups'!$B$24, 2, FALSE)+((SQRT((1/('Total Sites'!E106/Area!E106))/2)*1000)*'New Sites'!E106*VLOOKUP('Lookups'!$A$10, 'Lookups'!$A$9:'Lookups'!$B$24, 2, FALSE))+'New Sites'!E106*VLOOKUP('Lookups'!$A$11, 'Lookups'!$A$9:'Lookups'!$B$24, 2, FALSE),"-")</f>
        <v/>
      </c>
      <c r="F106" s="16">
        <f>IFERROR('New Sites'!F106*VLOOKUP('Lookups'!$A$9, 'Lookups'!$A$9:'Lookups'!$B$24, 2, FALSE)+((SQRT((1/('Total Sites'!F106/Area!F106))/2)*1000)*'New Sites'!F106*VLOOKUP('Lookups'!$A$10, 'Lookups'!$A$9:'Lookups'!$B$24, 2, FALSE))+'New Sites'!F106*VLOOKUP('Lookups'!$A$11, 'Lookups'!$A$9:'Lookups'!$B$24, 2, FALSE),"-")</f>
        <v/>
      </c>
      <c r="G106" s="16">
        <f>IFERROR('New Sites'!G106*VLOOKUP('Lookups'!$A$9, 'Lookups'!$A$9:'Lookups'!$B$24, 2, FALSE)+((SQRT((1/('Total Sites'!G106/Area!G106))/2)*1000)*'New Sites'!G106*VLOOKUP('Lookups'!$A$10, 'Lookups'!$A$9:'Lookups'!$B$24, 2, FALSE))+'New Sites'!G106*VLOOKUP('Lookups'!$A$11, 'Lookups'!$A$9:'Lookups'!$B$24, 2, FALSE),"-")</f>
        <v/>
      </c>
      <c r="H106" s="16">
        <f>IFERROR('New Sites'!H106*VLOOKUP('Lookups'!$A$9, 'Lookups'!$A$9:'Lookups'!$B$24, 2, FALSE)+((SQRT((1/('Total Sites'!H106/Area!H106))/2)*1000)*'New Sites'!H106*VLOOKUP('Lookups'!$A$10, 'Lookups'!$A$9:'Lookups'!$B$24, 2, FALSE))+'New Sites'!H106*VLOOKUP('Lookups'!$A$11, 'Lookups'!$A$9:'Lookups'!$B$24, 2, FALSE),"-")</f>
        <v/>
      </c>
      <c r="I106" s="16">
        <f>IFERROR('New Sites'!I106*VLOOKUP('Lookups'!$A$9, 'Lookups'!$A$9:'Lookups'!$B$24, 2, FALSE)+((SQRT((1/('Total Sites'!I106/Area!I106))/2)*1000)*'New Sites'!I106*VLOOKUP('Lookups'!$A$10, 'Lookups'!$A$9:'Lookups'!$B$24, 2, FALSE))+'New Sites'!I106*VLOOKUP('Lookups'!$A$11, 'Lookups'!$A$9:'Lookups'!$B$24, 2, FALSE),"-")</f>
        <v/>
      </c>
      <c r="J106" s="16">
        <f>IFERROR('New Sites'!J106*VLOOKUP('Lookups'!$A$9, 'Lookups'!$A$9:'Lookups'!$B$24, 2, FALSE)+((SQRT((1/('Total Sites'!J106/Area!J106))/2)*1000)*'New Sites'!J106*VLOOKUP('Lookups'!$A$10, 'Lookups'!$A$9:'Lookups'!$B$24, 2, FALSE))+'New Sites'!J106*VLOOKUP('Lookups'!$A$11, 'Lookups'!$A$9:'Lookups'!$B$24, 2, FALSE),"-")</f>
        <v/>
      </c>
      <c r="K106" s="16">
        <f>IFERROR('New Sites'!K106*VLOOKUP('Lookups'!$A$9, 'Lookups'!$A$9:'Lookups'!$B$24, 2, FALSE)+((SQRT((1/('Total Sites'!K106/Area!K106))/2)*1000)*'New Sites'!K106*VLOOKUP('Lookups'!$A$10, 'Lookups'!$A$9:'Lookups'!$B$24, 2, FALSE))+'New Sites'!K106*VLOOKUP('Lookups'!$A$11, 'Lookups'!$A$9:'Lookups'!$B$24, 2, FALSE),"-")</f>
        <v/>
      </c>
      <c r="L106" s="16">
        <f>IFERROR('New Sites'!L106*VLOOKUP('Lookups'!$A$9, 'Lookups'!$A$9:'Lookups'!$B$24, 2, FALSE)+((SQRT((1/('Total Sites'!L106/Area!L106))/2)*1000)*'New Sites'!L106*VLOOKUP('Lookups'!$A$10, 'Lookups'!$A$9:'Lookups'!$B$24, 2, FALSE))+'New Sites'!L106*VLOOKUP('Lookups'!$A$11, 'Lookups'!$A$9:'Lookups'!$B$24, 2, FALSE),"-")</f>
        <v/>
      </c>
      <c r="M106" s="17">
        <f>IFERROR(SUMIF((C106:L106), "&lt;&gt;n/a")/1e9, "-")</f>
        <v/>
      </c>
      <c r="N106" s="25">
        <f>(M106*1e9)/Pop!M106</f>
        <v/>
      </c>
      <c r="O106" s="16">
        <f>IFERROR(INDEX(Options!$J$2:$J$1611,MATCH(A106, Options!$G$2:$G$1611,0)), )</f>
        <v/>
      </c>
      <c r="P106" s="16">
        <f>IFERROR(INDEX(Options!$I$2:$I$1611,MATCH(A106, Options!$G$2:$G$1611,0)), )</f>
        <v/>
      </c>
    </row>
    <row r="107">
      <c r="A107" s="16">
        <f>'New Sites'!A107</f>
        <v/>
      </c>
      <c r="B107" s="16">
        <f>'New Sites'!B107</f>
        <v/>
      </c>
      <c r="C107" s="16">
        <f>IFERROR('New Sites'!C107*VLOOKUP('Lookups'!$A$9, 'Lookups'!$A$9:'Lookups'!$B$24, 2, FALSE)+((SQRT((1/('Total Sites'!C107/Area!C107))/2)*1000)*'New Sites'!C107*VLOOKUP('Lookups'!$A$10, 'Lookups'!$A$9:'Lookups'!$B$24, 2, FALSE))+'New Sites'!C107*VLOOKUP('Lookups'!$A$11, 'Lookups'!$A$9:'Lookups'!$B$24, 2, FALSE),"-")</f>
        <v/>
      </c>
      <c r="D107" s="16">
        <f>IFERROR('New Sites'!D107*VLOOKUP('Lookups'!$A$9, 'Lookups'!$A$9:'Lookups'!$B$24, 2, FALSE)+((SQRT((1/('Total Sites'!D107/Area!D107))/2)*1000)*'New Sites'!D107*VLOOKUP('Lookups'!$A$10, 'Lookups'!$A$9:'Lookups'!$B$24, 2, FALSE))+'New Sites'!D107*VLOOKUP('Lookups'!$A$11, 'Lookups'!$A$9:'Lookups'!$B$24, 2, FALSE),"-")</f>
        <v/>
      </c>
      <c r="E107" s="16">
        <f>IFERROR('New Sites'!E107*VLOOKUP('Lookups'!$A$9, 'Lookups'!$A$9:'Lookups'!$B$24, 2, FALSE)+((SQRT((1/('Total Sites'!E107/Area!E107))/2)*1000)*'New Sites'!E107*VLOOKUP('Lookups'!$A$10, 'Lookups'!$A$9:'Lookups'!$B$24, 2, FALSE))+'New Sites'!E107*VLOOKUP('Lookups'!$A$11, 'Lookups'!$A$9:'Lookups'!$B$24, 2, FALSE),"-")</f>
        <v/>
      </c>
      <c r="F107" s="16">
        <f>IFERROR('New Sites'!F107*VLOOKUP('Lookups'!$A$9, 'Lookups'!$A$9:'Lookups'!$B$24, 2, FALSE)+((SQRT((1/('Total Sites'!F107/Area!F107))/2)*1000)*'New Sites'!F107*VLOOKUP('Lookups'!$A$10, 'Lookups'!$A$9:'Lookups'!$B$24, 2, FALSE))+'New Sites'!F107*VLOOKUP('Lookups'!$A$11, 'Lookups'!$A$9:'Lookups'!$B$24, 2, FALSE),"-")</f>
        <v/>
      </c>
      <c r="G107" s="16">
        <f>IFERROR('New Sites'!G107*VLOOKUP('Lookups'!$A$9, 'Lookups'!$A$9:'Lookups'!$B$24, 2, FALSE)+((SQRT((1/('Total Sites'!G107/Area!G107))/2)*1000)*'New Sites'!G107*VLOOKUP('Lookups'!$A$10, 'Lookups'!$A$9:'Lookups'!$B$24, 2, FALSE))+'New Sites'!G107*VLOOKUP('Lookups'!$A$11, 'Lookups'!$A$9:'Lookups'!$B$24, 2, FALSE),"-")</f>
        <v/>
      </c>
      <c r="H107" s="16">
        <f>IFERROR('New Sites'!H107*VLOOKUP('Lookups'!$A$9, 'Lookups'!$A$9:'Lookups'!$B$24, 2, FALSE)+((SQRT((1/('Total Sites'!H107/Area!H107))/2)*1000)*'New Sites'!H107*VLOOKUP('Lookups'!$A$10, 'Lookups'!$A$9:'Lookups'!$B$24, 2, FALSE))+'New Sites'!H107*VLOOKUP('Lookups'!$A$11, 'Lookups'!$A$9:'Lookups'!$B$24, 2, FALSE),"-")</f>
        <v/>
      </c>
      <c r="I107" s="16">
        <f>IFERROR('New Sites'!I107*VLOOKUP('Lookups'!$A$9, 'Lookups'!$A$9:'Lookups'!$B$24, 2, FALSE)+((SQRT((1/('Total Sites'!I107/Area!I107))/2)*1000)*'New Sites'!I107*VLOOKUP('Lookups'!$A$10, 'Lookups'!$A$9:'Lookups'!$B$24, 2, FALSE))+'New Sites'!I107*VLOOKUP('Lookups'!$A$11, 'Lookups'!$A$9:'Lookups'!$B$24, 2, FALSE),"-")</f>
        <v/>
      </c>
      <c r="J107" s="16">
        <f>IFERROR('New Sites'!J107*VLOOKUP('Lookups'!$A$9, 'Lookups'!$A$9:'Lookups'!$B$24, 2, FALSE)+((SQRT((1/('Total Sites'!J107/Area!J107))/2)*1000)*'New Sites'!J107*VLOOKUP('Lookups'!$A$10, 'Lookups'!$A$9:'Lookups'!$B$24, 2, FALSE))+'New Sites'!J107*VLOOKUP('Lookups'!$A$11, 'Lookups'!$A$9:'Lookups'!$B$24, 2, FALSE),"-")</f>
        <v/>
      </c>
      <c r="K107" s="16">
        <f>IFERROR('New Sites'!K107*VLOOKUP('Lookups'!$A$9, 'Lookups'!$A$9:'Lookups'!$B$24, 2, FALSE)+((SQRT((1/('Total Sites'!K107/Area!K107))/2)*1000)*'New Sites'!K107*VLOOKUP('Lookups'!$A$10, 'Lookups'!$A$9:'Lookups'!$B$24, 2, FALSE))+'New Sites'!K107*VLOOKUP('Lookups'!$A$11, 'Lookups'!$A$9:'Lookups'!$B$24, 2, FALSE),"-")</f>
        <v/>
      </c>
      <c r="L107" s="16">
        <f>IFERROR('New Sites'!L107*VLOOKUP('Lookups'!$A$9, 'Lookups'!$A$9:'Lookups'!$B$24, 2, FALSE)+((SQRT((1/('Total Sites'!L107/Area!L107))/2)*1000)*'New Sites'!L107*VLOOKUP('Lookups'!$A$10, 'Lookups'!$A$9:'Lookups'!$B$24, 2, FALSE))+'New Sites'!L107*VLOOKUP('Lookups'!$A$11, 'Lookups'!$A$9:'Lookups'!$B$24, 2, FALSE),"-")</f>
        <v/>
      </c>
      <c r="M107" s="17">
        <f>IFERROR(SUMIF((C107:L107), "&lt;&gt;n/a")/1e9, "-")</f>
        <v/>
      </c>
      <c r="N107" s="25">
        <f>(M107*1e9)/Pop!M107</f>
        <v/>
      </c>
      <c r="O107" s="16">
        <f>IFERROR(INDEX(Options!$J$2:$J$1611,MATCH(A107, Options!$G$2:$G$1611,0)), )</f>
        <v/>
      </c>
      <c r="P107" s="16">
        <f>IFERROR(INDEX(Options!$I$2:$I$1611,MATCH(A107, Options!$G$2:$G$1611,0)), )</f>
        <v/>
      </c>
    </row>
    <row r="108">
      <c r="A108" s="16">
        <f>'New Sites'!A108</f>
        <v/>
      </c>
      <c r="B108" s="16">
        <f>'New Sites'!B108</f>
        <v/>
      </c>
      <c r="C108" s="16">
        <f>IFERROR('New Sites'!C108*VLOOKUP('Lookups'!$A$9, 'Lookups'!$A$9:'Lookups'!$B$24, 2, FALSE)+((SQRT((1/('Total Sites'!C108/Area!C108))/2)*1000)*'New Sites'!C108*VLOOKUP('Lookups'!$A$10, 'Lookups'!$A$9:'Lookups'!$B$24, 2, FALSE))+'New Sites'!C108*VLOOKUP('Lookups'!$A$11, 'Lookups'!$A$9:'Lookups'!$B$24, 2, FALSE),"-")</f>
        <v/>
      </c>
      <c r="D108" s="16">
        <f>IFERROR('New Sites'!D108*VLOOKUP('Lookups'!$A$9, 'Lookups'!$A$9:'Lookups'!$B$24, 2, FALSE)+((SQRT((1/('Total Sites'!D108/Area!D108))/2)*1000)*'New Sites'!D108*VLOOKUP('Lookups'!$A$10, 'Lookups'!$A$9:'Lookups'!$B$24, 2, FALSE))+'New Sites'!D108*VLOOKUP('Lookups'!$A$11, 'Lookups'!$A$9:'Lookups'!$B$24, 2, FALSE),"-")</f>
        <v/>
      </c>
      <c r="E108" s="16">
        <f>IFERROR('New Sites'!E108*VLOOKUP('Lookups'!$A$9, 'Lookups'!$A$9:'Lookups'!$B$24, 2, FALSE)+((SQRT((1/('Total Sites'!E108/Area!E108))/2)*1000)*'New Sites'!E108*VLOOKUP('Lookups'!$A$10, 'Lookups'!$A$9:'Lookups'!$B$24, 2, FALSE))+'New Sites'!E108*VLOOKUP('Lookups'!$A$11, 'Lookups'!$A$9:'Lookups'!$B$24, 2, FALSE),"-")</f>
        <v/>
      </c>
      <c r="F108" s="16">
        <f>IFERROR('New Sites'!F108*VLOOKUP('Lookups'!$A$9, 'Lookups'!$A$9:'Lookups'!$B$24, 2, FALSE)+((SQRT((1/('Total Sites'!F108/Area!F108))/2)*1000)*'New Sites'!F108*VLOOKUP('Lookups'!$A$10, 'Lookups'!$A$9:'Lookups'!$B$24, 2, FALSE))+'New Sites'!F108*VLOOKUP('Lookups'!$A$11, 'Lookups'!$A$9:'Lookups'!$B$24, 2, FALSE),"-")</f>
        <v/>
      </c>
      <c r="G108" s="16">
        <f>IFERROR('New Sites'!G108*VLOOKUP('Lookups'!$A$9, 'Lookups'!$A$9:'Lookups'!$B$24, 2, FALSE)+((SQRT((1/('Total Sites'!G108/Area!G108))/2)*1000)*'New Sites'!G108*VLOOKUP('Lookups'!$A$10, 'Lookups'!$A$9:'Lookups'!$B$24, 2, FALSE))+'New Sites'!G108*VLOOKUP('Lookups'!$A$11, 'Lookups'!$A$9:'Lookups'!$B$24, 2, FALSE),"-")</f>
        <v/>
      </c>
      <c r="H108" s="16">
        <f>IFERROR('New Sites'!H108*VLOOKUP('Lookups'!$A$9, 'Lookups'!$A$9:'Lookups'!$B$24, 2, FALSE)+((SQRT((1/('Total Sites'!H108/Area!H108))/2)*1000)*'New Sites'!H108*VLOOKUP('Lookups'!$A$10, 'Lookups'!$A$9:'Lookups'!$B$24, 2, FALSE))+'New Sites'!H108*VLOOKUP('Lookups'!$A$11, 'Lookups'!$A$9:'Lookups'!$B$24, 2, FALSE),"-")</f>
        <v/>
      </c>
      <c r="I108" s="16">
        <f>IFERROR('New Sites'!I108*VLOOKUP('Lookups'!$A$9, 'Lookups'!$A$9:'Lookups'!$B$24, 2, FALSE)+((SQRT((1/('Total Sites'!I108/Area!I108))/2)*1000)*'New Sites'!I108*VLOOKUP('Lookups'!$A$10, 'Lookups'!$A$9:'Lookups'!$B$24, 2, FALSE))+'New Sites'!I108*VLOOKUP('Lookups'!$A$11, 'Lookups'!$A$9:'Lookups'!$B$24, 2, FALSE),"-")</f>
        <v/>
      </c>
      <c r="J108" s="16">
        <f>IFERROR('New Sites'!J108*VLOOKUP('Lookups'!$A$9, 'Lookups'!$A$9:'Lookups'!$B$24, 2, FALSE)+((SQRT((1/('Total Sites'!J108/Area!J108))/2)*1000)*'New Sites'!J108*VLOOKUP('Lookups'!$A$10, 'Lookups'!$A$9:'Lookups'!$B$24, 2, FALSE))+'New Sites'!J108*VLOOKUP('Lookups'!$A$11, 'Lookups'!$A$9:'Lookups'!$B$24, 2, FALSE),"-")</f>
        <v/>
      </c>
      <c r="K108" s="16">
        <f>IFERROR('New Sites'!K108*VLOOKUP('Lookups'!$A$9, 'Lookups'!$A$9:'Lookups'!$B$24, 2, FALSE)+((SQRT((1/('Total Sites'!K108/Area!K108))/2)*1000)*'New Sites'!K108*VLOOKUP('Lookups'!$A$10, 'Lookups'!$A$9:'Lookups'!$B$24, 2, FALSE))+'New Sites'!K108*VLOOKUP('Lookups'!$A$11, 'Lookups'!$A$9:'Lookups'!$B$24, 2, FALSE),"-")</f>
        <v/>
      </c>
      <c r="L108" s="16">
        <f>IFERROR('New Sites'!L108*VLOOKUP('Lookups'!$A$9, 'Lookups'!$A$9:'Lookups'!$B$24, 2, FALSE)+((SQRT((1/('Total Sites'!L108/Area!L108))/2)*1000)*'New Sites'!L108*VLOOKUP('Lookups'!$A$10, 'Lookups'!$A$9:'Lookups'!$B$24, 2, FALSE))+'New Sites'!L108*VLOOKUP('Lookups'!$A$11, 'Lookups'!$A$9:'Lookups'!$B$24, 2, FALSE),"-")</f>
        <v/>
      </c>
      <c r="M108" s="17">
        <f>IFERROR(SUMIF((C108:L108), "&lt;&gt;n/a")/1e9, "-")</f>
        <v/>
      </c>
      <c r="N108" s="25">
        <f>(M108*1e9)/Pop!M108</f>
        <v/>
      </c>
      <c r="O108" s="16">
        <f>IFERROR(INDEX(Options!$J$2:$J$1611,MATCH(A108, Options!$G$2:$G$1611,0)), )</f>
        <v/>
      </c>
      <c r="P108" s="16">
        <f>IFERROR(INDEX(Options!$I$2:$I$1611,MATCH(A108, Options!$G$2:$G$1611,0)), )</f>
        <v/>
      </c>
    </row>
    <row r="109">
      <c r="A109" s="16">
        <f>'New Sites'!A109</f>
        <v/>
      </c>
      <c r="B109" s="16">
        <f>'New Sites'!B109</f>
        <v/>
      </c>
      <c r="C109" s="16">
        <f>IFERROR('New Sites'!C109*VLOOKUP('Lookups'!$A$9, 'Lookups'!$A$9:'Lookups'!$B$24, 2, FALSE)+((SQRT((1/('Total Sites'!C109/Area!C109))/2)*1000)*'New Sites'!C109*VLOOKUP('Lookups'!$A$10, 'Lookups'!$A$9:'Lookups'!$B$24, 2, FALSE))+'New Sites'!C109*VLOOKUP('Lookups'!$A$11, 'Lookups'!$A$9:'Lookups'!$B$24, 2, FALSE),"-")</f>
        <v/>
      </c>
      <c r="D109" s="16">
        <f>IFERROR('New Sites'!D109*VLOOKUP('Lookups'!$A$9, 'Lookups'!$A$9:'Lookups'!$B$24, 2, FALSE)+((SQRT((1/('Total Sites'!D109/Area!D109))/2)*1000)*'New Sites'!D109*VLOOKUP('Lookups'!$A$10, 'Lookups'!$A$9:'Lookups'!$B$24, 2, FALSE))+'New Sites'!D109*VLOOKUP('Lookups'!$A$11, 'Lookups'!$A$9:'Lookups'!$B$24, 2, FALSE),"-")</f>
        <v/>
      </c>
      <c r="E109" s="16">
        <f>IFERROR('New Sites'!E109*VLOOKUP('Lookups'!$A$9, 'Lookups'!$A$9:'Lookups'!$B$24, 2, FALSE)+((SQRT((1/('Total Sites'!E109/Area!E109))/2)*1000)*'New Sites'!E109*VLOOKUP('Lookups'!$A$10, 'Lookups'!$A$9:'Lookups'!$B$24, 2, FALSE))+'New Sites'!E109*VLOOKUP('Lookups'!$A$11, 'Lookups'!$A$9:'Lookups'!$B$24, 2, FALSE),"-")</f>
        <v/>
      </c>
      <c r="F109" s="16">
        <f>IFERROR('New Sites'!F109*VLOOKUP('Lookups'!$A$9, 'Lookups'!$A$9:'Lookups'!$B$24, 2, FALSE)+((SQRT((1/('Total Sites'!F109/Area!F109))/2)*1000)*'New Sites'!F109*VLOOKUP('Lookups'!$A$10, 'Lookups'!$A$9:'Lookups'!$B$24, 2, FALSE))+'New Sites'!F109*VLOOKUP('Lookups'!$A$11, 'Lookups'!$A$9:'Lookups'!$B$24, 2, FALSE),"-")</f>
        <v/>
      </c>
      <c r="G109" s="16">
        <f>IFERROR('New Sites'!G109*VLOOKUP('Lookups'!$A$9, 'Lookups'!$A$9:'Lookups'!$B$24, 2, FALSE)+((SQRT((1/('Total Sites'!G109/Area!G109))/2)*1000)*'New Sites'!G109*VLOOKUP('Lookups'!$A$10, 'Lookups'!$A$9:'Lookups'!$B$24, 2, FALSE))+'New Sites'!G109*VLOOKUP('Lookups'!$A$11, 'Lookups'!$A$9:'Lookups'!$B$24, 2, FALSE),"-")</f>
        <v/>
      </c>
      <c r="H109" s="16">
        <f>IFERROR('New Sites'!H109*VLOOKUP('Lookups'!$A$9, 'Lookups'!$A$9:'Lookups'!$B$24, 2, FALSE)+((SQRT((1/('Total Sites'!H109/Area!H109))/2)*1000)*'New Sites'!H109*VLOOKUP('Lookups'!$A$10, 'Lookups'!$A$9:'Lookups'!$B$24, 2, FALSE))+'New Sites'!H109*VLOOKUP('Lookups'!$A$11, 'Lookups'!$A$9:'Lookups'!$B$24, 2, FALSE),"-")</f>
        <v/>
      </c>
      <c r="I109" s="16">
        <f>IFERROR('New Sites'!I109*VLOOKUP('Lookups'!$A$9, 'Lookups'!$A$9:'Lookups'!$B$24, 2, FALSE)+((SQRT((1/('Total Sites'!I109/Area!I109))/2)*1000)*'New Sites'!I109*VLOOKUP('Lookups'!$A$10, 'Lookups'!$A$9:'Lookups'!$B$24, 2, FALSE))+'New Sites'!I109*VLOOKUP('Lookups'!$A$11, 'Lookups'!$A$9:'Lookups'!$B$24, 2, FALSE),"-")</f>
        <v/>
      </c>
      <c r="J109" s="16">
        <f>IFERROR('New Sites'!J109*VLOOKUP('Lookups'!$A$9, 'Lookups'!$A$9:'Lookups'!$B$24, 2, FALSE)+((SQRT((1/('Total Sites'!J109/Area!J109))/2)*1000)*'New Sites'!J109*VLOOKUP('Lookups'!$A$10, 'Lookups'!$A$9:'Lookups'!$B$24, 2, FALSE))+'New Sites'!J109*VLOOKUP('Lookups'!$A$11, 'Lookups'!$A$9:'Lookups'!$B$24, 2, FALSE),"-")</f>
        <v/>
      </c>
      <c r="K109" s="16">
        <f>IFERROR('New Sites'!K109*VLOOKUP('Lookups'!$A$9, 'Lookups'!$A$9:'Lookups'!$B$24, 2, FALSE)+((SQRT((1/('Total Sites'!K109/Area!K109))/2)*1000)*'New Sites'!K109*VLOOKUP('Lookups'!$A$10, 'Lookups'!$A$9:'Lookups'!$B$24, 2, FALSE))+'New Sites'!K109*VLOOKUP('Lookups'!$A$11, 'Lookups'!$A$9:'Lookups'!$B$24, 2, FALSE),"-")</f>
        <v/>
      </c>
      <c r="L109" s="16">
        <f>IFERROR('New Sites'!L109*VLOOKUP('Lookups'!$A$9, 'Lookups'!$A$9:'Lookups'!$B$24, 2, FALSE)+((SQRT((1/('Total Sites'!L109/Area!L109))/2)*1000)*'New Sites'!L109*VLOOKUP('Lookups'!$A$10, 'Lookups'!$A$9:'Lookups'!$B$24, 2, FALSE))+'New Sites'!L109*VLOOKUP('Lookups'!$A$11, 'Lookups'!$A$9:'Lookups'!$B$24, 2, FALSE),"-")</f>
        <v/>
      </c>
      <c r="M109" s="17">
        <f>IFERROR(SUMIF((C109:L109), "&lt;&gt;n/a")/1e9, "-")</f>
        <v/>
      </c>
      <c r="N109" s="25">
        <f>(M109*1e9)/Pop!M109</f>
        <v/>
      </c>
      <c r="O109" s="16">
        <f>IFERROR(INDEX(Options!$J$2:$J$1611,MATCH(A109, Options!$G$2:$G$1611,0)), )</f>
        <v/>
      </c>
      <c r="P109" s="16">
        <f>IFERROR(INDEX(Options!$I$2:$I$1611,MATCH(A109, Options!$G$2:$G$1611,0)), )</f>
        <v/>
      </c>
    </row>
    <row r="110">
      <c r="A110" s="16">
        <f>'New Sites'!A110</f>
        <v/>
      </c>
      <c r="B110" s="16">
        <f>'New Sites'!B110</f>
        <v/>
      </c>
      <c r="C110" s="16">
        <f>IFERROR('New Sites'!C110*VLOOKUP('Lookups'!$A$9, 'Lookups'!$A$9:'Lookups'!$B$24, 2, FALSE)+((SQRT((1/('Total Sites'!C110/Area!C110))/2)*1000)*'New Sites'!C110*VLOOKUP('Lookups'!$A$10, 'Lookups'!$A$9:'Lookups'!$B$24, 2, FALSE))+'New Sites'!C110*VLOOKUP('Lookups'!$A$11, 'Lookups'!$A$9:'Lookups'!$B$24, 2, FALSE),"-")</f>
        <v/>
      </c>
      <c r="D110" s="16">
        <f>IFERROR('New Sites'!D110*VLOOKUP('Lookups'!$A$9, 'Lookups'!$A$9:'Lookups'!$B$24, 2, FALSE)+((SQRT((1/('Total Sites'!D110/Area!D110))/2)*1000)*'New Sites'!D110*VLOOKUP('Lookups'!$A$10, 'Lookups'!$A$9:'Lookups'!$B$24, 2, FALSE))+'New Sites'!D110*VLOOKUP('Lookups'!$A$11, 'Lookups'!$A$9:'Lookups'!$B$24, 2, FALSE),"-")</f>
        <v/>
      </c>
      <c r="E110" s="16">
        <f>IFERROR('New Sites'!E110*VLOOKUP('Lookups'!$A$9, 'Lookups'!$A$9:'Lookups'!$B$24, 2, FALSE)+((SQRT((1/('Total Sites'!E110/Area!E110))/2)*1000)*'New Sites'!E110*VLOOKUP('Lookups'!$A$10, 'Lookups'!$A$9:'Lookups'!$B$24, 2, FALSE))+'New Sites'!E110*VLOOKUP('Lookups'!$A$11, 'Lookups'!$A$9:'Lookups'!$B$24, 2, FALSE),"-")</f>
        <v/>
      </c>
      <c r="F110" s="16">
        <f>IFERROR('New Sites'!F110*VLOOKUP('Lookups'!$A$9, 'Lookups'!$A$9:'Lookups'!$B$24, 2, FALSE)+((SQRT((1/('Total Sites'!F110/Area!F110))/2)*1000)*'New Sites'!F110*VLOOKUP('Lookups'!$A$10, 'Lookups'!$A$9:'Lookups'!$B$24, 2, FALSE))+'New Sites'!F110*VLOOKUP('Lookups'!$A$11, 'Lookups'!$A$9:'Lookups'!$B$24, 2, FALSE),"-")</f>
        <v/>
      </c>
      <c r="G110" s="16">
        <f>IFERROR('New Sites'!G110*VLOOKUP('Lookups'!$A$9, 'Lookups'!$A$9:'Lookups'!$B$24, 2, FALSE)+((SQRT((1/('Total Sites'!G110/Area!G110))/2)*1000)*'New Sites'!G110*VLOOKUP('Lookups'!$A$10, 'Lookups'!$A$9:'Lookups'!$B$24, 2, FALSE))+'New Sites'!G110*VLOOKUP('Lookups'!$A$11, 'Lookups'!$A$9:'Lookups'!$B$24, 2, FALSE),"-")</f>
        <v/>
      </c>
      <c r="H110" s="16">
        <f>IFERROR('New Sites'!H110*VLOOKUP('Lookups'!$A$9, 'Lookups'!$A$9:'Lookups'!$B$24, 2, FALSE)+((SQRT((1/('Total Sites'!H110/Area!H110))/2)*1000)*'New Sites'!H110*VLOOKUP('Lookups'!$A$10, 'Lookups'!$A$9:'Lookups'!$B$24, 2, FALSE))+'New Sites'!H110*VLOOKUP('Lookups'!$A$11, 'Lookups'!$A$9:'Lookups'!$B$24, 2, FALSE),"-")</f>
        <v/>
      </c>
      <c r="I110" s="16">
        <f>IFERROR('New Sites'!I110*VLOOKUP('Lookups'!$A$9, 'Lookups'!$A$9:'Lookups'!$B$24, 2, FALSE)+((SQRT((1/('Total Sites'!I110/Area!I110))/2)*1000)*'New Sites'!I110*VLOOKUP('Lookups'!$A$10, 'Lookups'!$A$9:'Lookups'!$B$24, 2, FALSE))+'New Sites'!I110*VLOOKUP('Lookups'!$A$11, 'Lookups'!$A$9:'Lookups'!$B$24, 2, FALSE),"-")</f>
        <v/>
      </c>
      <c r="J110" s="16">
        <f>IFERROR('New Sites'!J110*VLOOKUP('Lookups'!$A$9, 'Lookups'!$A$9:'Lookups'!$B$24, 2, FALSE)+((SQRT((1/('Total Sites'!J110/Area!J110))/2)*1000)*'New Sites'!J110*VLOOKUP('Lookups'!$A$10, 'Lookups'!$A$9:'Lookups'!$B$24, 2, FALSE))+'New Sites'!J110*VLOOKUP('Lookups'!$A$11, 'Lookups'!$A$9:'Lookups'!$B$24, 2, FALSE),"-")</f>
        <v/>
      </c>
      <c r="K110" s="16">
        <f>IFERROR('New Sites'!K110*VLOOKUP('Lookups'!$A$9, 'Lookups'!$A$9:'Lookups'!$B$24, 2, FALSE)+((SQRT((1/('Total Sites'!K110/Area!K110))/2)*1000)*'New Sites'!K110*VLOOKUP('Lookups'!$A$10, 'Lookups'!$A$9:'Lookups'!$B$24, 2, FALSE))+'New Sites'!K110*VLOOKUP('Lookups'!$A$11, 'Lookups'!$A$9:'Lookups'!$B$24, 2, FALSE),"-")</f>
        <v/>
      </c>
      <c r="L110" s="16">
        <f>IFERROR('New Sites'!L110*VLOOKUP('Lookups'!$A$9, 'Lookups'!$A$9:'Lookups'!$B$24, 2, FALSE)+((SQRT((1/('Total Sites'!L110/Area!L110))/2)*1000)*'New Sites'!L110*VLOOKUP('Lookups'!$A$10, 'Lookups'!$A$9:'Lookups'!$B$24, 2, FALSE))+'New Sites'!L110*VLOOKUP('Lookups'!$A$11, 'Lookups'!$A$9:'Lookups'!$B$24, 2, FALSE),"-")</f>
        <v/>
      </c>
      <c r="M110" s="17">
        <f>IFERROR(SUMIF((C110:L110), "&lt;&gt;n/a")/1e9, "-")</f>
        <v/>
      </c>
      <c r="N110" s="25">
        <f>(M110*1e9)/Pop!M110</f>
        <v/>
      </c>
      <c r="O110" s="16">
        <f>IFERROR(INDEX(Options!$J$2:$J$1611,MATCH(A110, Options!$G$2:$G$1611,0)), )</f>
        <v/>
      </c>
      <c r="P110" s="16">
        <f>IFERROR(INDEX(Options!$I$2:$I$1611,MATCH(A110, Options!$G$2:$G$1611,0)), )</f>
        <v/>
      </c>
    </row>
    <row r="111">
      <c r="A111" s="16">
        <f>'New Sites'!A111</f>
        <v/>
      </c>
      <c r="B111" s="16">
        <f>'New Sites'!B111</f>
        <v/>
      </c>
      <c r="C111" s="16">
        <f>IFERROR('New Sites'!C111*VLOOKUP('Lookups'!$A$9, 'Lookups'!$A$9:'Lookups'!$B$24, 2, FALSE)+((SQRT((1/('Total Sites'!C111/Area!C111))/2)*1000)*'New Sites'!C111*VLOOKUP('Lookups'!$A$10, 'Lookups'!$A$9:'Lookups'!$B$24, 2, FALSE))+'New Sites'!C111*VLOOKUP('Lookups'!$A$11, 'Lookups'!$A$9:'Lookups'!$B$24, 2, FALSE),"-")</f>
        <v/>
      </c>
      <c r="D111" s="16">
        <f>IFERROR('New Sites'!D111*VLOOKUP('Lookups'!$A$9, 'Lookups'!$A$9:'Lookups'!$B$24, 2, FALSE)+((SQRT((1/('Total Sites'!D111/Area!D111))/2)*1000)*'New Sites'!D111*VLOOKUP('Lookups'!$A$10, 'Lookups'!$A$9:'Lookups'!$B$24, 2, FALSE))+'New Sites'!D111*VLOOKUP('Lookups'!$A$11, 'Lookups'!$A$9:'Lookups'!$B$24, 2, FALSE),"-")</f>
        <v/>
      </c>
      <c r="E111" s="16">
        <f>IFERROR('New Sites'!E111*VLOOKUP('Lookups'!$A$9, 'Lookups'!$A$9:'Lookups'!$B$24, 2, FALSE)+((SQRT((1/('Total Sites'!E111/Area!E111))/2)*1000)*'New Sites'!E111*VLOOKUP('Lookups'!$A$10, 'Lookups'!$A$9:'Lookups'!$B$24, 2, FALSE))+'New Sites'!E111*VLOOKUP('Lookups'!$A$11, 'Lookups'!$A$9:'Lookups'!$B$24, 2, FALSE),"-")</f>
        <v/>
      </c>
      <c r="F111" s="16">
        <f>IFERROR('New Sites'!F111*VLOOKUP('Lookups'!$A$9, 'Lookups'!$A$9:'Lookups'!$B$24, 2, FALSE)+((SQRT((1/('Total Sites'!F111/Area!F111))/2)*1000)*'New Sites'!F111*VLOOKUP('Lookups'!$A$10, 'Lookups'!$A$9:'Lookups'!$B$24, 2, FALSE))+'New Sites'!F111*VLOOKUP('Lookups'!$A$11, 'Lookups'!$A$9:'Lookups'!$B$24, 2, FALSE),"-")</f>
        <v/>
      </c>
      <c r="G111" s="16">
        <f>IFERROR('New Sites'!G111*VLOOKUP('Lookups'!$A$9, 'Lookups'!$A$9:'Lookups'!$B$24, 2, FALSE)+((SQRT((1/('Total Sites'!G111/Area!G111))/2)*1000)*'New Sites'!G111*VLOOKUP('Lookups'!$A$10, 'Lookups'!$A$9:'Lookups'!$B$24, 2, FALSE))+'New Sites'!G111*VLOOKUP('Lookups'!$A$11, 'Lookups'!$A$9:'Lookups'!$B$24, 2, FALSE),"-")</f>
        <v/>
      </c>
      <c r="H111" s="16">
        <f>IFERROR('New Sites'!H111*VLOOKUP('Lookups'!$A$9, 'Lookups'!$A$9:'Lookups'!$B$24, 2, FALSE)+((SQRT((1/('Total Sites'!H111/Area!H111))/2)*1000)*'New Sites'!H111*VLOOKUP('Lookups'!$A$10, 'Lookups'!$A$9:'Lookups'!$B$24, 2, FALSE))+'New Sites'!H111*VLOOKUP('Lookups'!$A$11, 'Lookups'!$A$9:'Lookups'!$B$24, 2, FALSE),"-")</f>
        <v/>
      </c>
      <c r="I111" s="16">
        <f>IFERROR('New Sites'!I111*VLOOKUP('Lookups'!$A$9, 'Lookups'!$A$9:'Lookups'!$B$24, 2, FALSE)+((SQRT((1/('Total Sites'!I111/Area!I111))/2)*1000)*'New Sites'!I111*VLOOKUP('Lookups'!$A$10, 'Lookups'!$A$9:'Lookups'!$B$24, 2, FALSE))+'New Sites'!I111*VLOOKUP('Lookups'!$A$11, 'Lookups'!$A$9:'Lookups'!$B$24, 2, FALSE),"-")</f>
        <v/>
      </c>
      <c r="J111" s="16">
        <f>IFERROR('New Sites'!J111*VLOOKUP('Lookups'!$A$9, 'Lookups'!$A$9:'Lookups'!$B$24, 2, FALSE)+((SQRT((1/('Total Sites'!J111/Area!J111))/2)*1000)*'New Sites'!J111*VLOOKUP('Lookups'!$A$10, 'Lookups'!$A$9:'Lookups'!$B$24, 2, FALSE))+'New Sites'!J111*VLOOKUP('Lookups'!$A$11, 'Lookups'!$A$9:'Lookups'!$B$24, 2, FALSE),"-")</f>
        <v/>
      </c>
      <c r="K111" s="16">
        <f>IFERROR('New Sites'!K111*VLOOKUP('Lookups'!$A$9, 'Lookups'!$A$9:'Lookups'!$B$24, 2, FALSE)+((SQRT((1/('Total Sites'!K111/Area!K111))/2)*1000)*'New Sites'!K111*VLOOKUP('Lookups'!$A$10, 'Lookups'!$A$9:'Lookups'!$B$24, 2, FALSE))+'New Sites'!K111*VLOOKUP('Lookups'!$A$11, 'Lookups'!$A$9:'Lookups'!$B$24, 2, FALSE),"-")</f>
        <v/>
      </c>
      <c r="L111" s="16">
        <f>IFERROR('New Sites'!L111*VLOOKUP('Lookups'!$A$9, 'Lookups'!$A$9:'Lookups'!$B$24, 2, FALSE)+((SQRT((1/('Total Sites'!L111/Area!L111))/2)*1000)*'New Sites'!L111*VLOOKUP('Lookups'!$A$10, 'Lookups'!$A$9:'Lookups'!$B$24, 2, FALSE))+'New Sites'!L111*VLOOKUP('Lookups'!$A$11, 'Lookups'!$A$9:'Lookups'!$B$24, 2, FALSE),"-")</f>
        <v/>
      </c>
      <c r="M111" s="17">
        <f>IFERROR(SUMIF((C111:L111), "&lt;&gt;n/a")/1e9, "-")</f>
        <v/>
      </c>
      <c r="N111" s="25">
        <f>(M111*1e9)/Pop!M111</f>
        <v/>
      </c>
      <c r="O111" s="16">
        <f>IFERROR(INDEX(Options!$J$2:$J$1611,MATCH(A111, Options!$G$2:$G$1611,0)), )</f>
        <v/>
      </c>
      <c r="P111" s="16">
        <f>IFERROR(INDEX(Options!$I$2:$I$1611,MATCH(A111, Options!$G$2:$G$1611,0)), )</f>
        <v/>
      </c>
    </row>
    <row r="112">
      <c r="A112" s="16">
        <f>'New Sites'!A112</f>
        <v/>
      </c>
      <c r="B112" s="16">
        <f>'New Sites'!B112</f>
        <v/>
      </c>
      <c r="C112" s="16">
        <f>IFERROR('New Sites'!C112*VLOOKUP('Lookups'!$A$9, 'Lookups'!$A$9:'Lookups'!$B$24, 2, FALSE)+((SQRT((1/('Total Sites'!C112/Area!C112))/2)*1000)*'New Sites'!C112*VLOOKUP('Lookups'!$A$10, 'Lookups'!$A$9:'Lookups'!$B$24, 2, FALSE))+'New Sites'!C112*VLOOKUP('Lookups'!$A$11, 'Lookups'!$A$9:'Lookups'!$B$24, 2, FALSE),"-")</f>
        <v/>
      </c>
      <c r="D112" s="16">
        <f>IFERROR('New Sites'!D112*VLOOKUP('Lookups'!$A$9, 'Lookups'!$A$9:'Lookups'!$B$24, 2, FALSE)+((SQRT((1/('Total Sites'!D112/Area!D112))/2)*1000)*'New Sites'!D112*VLOOKUP('Lookups'!$A$10, 'Lookups'!$A$9:'Lookups'!$B$24, 2, FALSE))+'New Sites'!D112*VLOOKUP('Lookups'!$A$11, 'Lookups'!$A$9:'Lookups'!$B$24, 2, FALSE),"-")</f>
        <v/>
      </c>
      <c r="E112" s="16">
        <f>IFERROR('New Sites'!E112*VLOOKUP('Lookups'!$A$9, 'Lookups'!$A$9:'Lookups'!$B$24, 2, FALSE)+((SQRT((1/('Total Sites'!E112/Area!E112))/2)*1000)*'New Sites'!E112*VLOOKUP('Lookups'!$A$10, 'Lookups'!$A$9:'Lookups'!$B$24, 2, FALSE))+'New Sites'!E112*VLOOKUP('Lookups'!$A$11, 'Lookups'!$A$9:'Lookups'!$B$24, 2, FALSE),"-")</f>
        <v/>
      </c>
      <c r="F112" s="16">
        <f>IFERROR('New Sites'!F112*VLOOKUP('Lookups'!$A$9, 'Lookups'!$A$9:'Lookups'!$B$24, 2, FALSE)+((SQRT((1/('Total Sites'!F112/Area!F112))/2)*1000)*'New Sites'!F112*VLOOKUP('Lookups'!$A$10, 'Lookups'!$A$9:'Lookups'!$B$24, 2, FALSE))+'New Sites'!F112*VLOOKUP('Lookups'!$A$11, 'Lookups'!$A$9:'Lookups'!$B$24, 2, FALSE),"-")</f>
        <v/>
      </c>
      <c r="G112" s="16">
        <f>IFERROR('New Sites'!G112*VLOOKUP('Lookups'!$A$9, 'Lookups'!$A$9:'Lookups'!$B$24, 2, FALSE)+((SQRT((1/('Total Sites'!G112/Area!G112))/2)*1000)*'New Sites'!G112*VLOOKUP('Lookups'!$A$10, 'Lookups'!$A$9:'Lookups'!$B$24, 2, FALSE))+'New Sites'!G112*VLOOKUP('Lookups'!$A$11, 'Lookups'!$A$9:'Lookups'!$B$24, 2, FALSE),"-")</f>
        <v/>
      </c>
      <c r="H112" s="16">
        <f>IFERROR('New Sites'!H112*VLOOKUP('Lookups'!$A$9, 'Lookups'!$A$9:'Lookups'!$B$24, 2, FALSE)+((SQRT((1/('Total Sites'!H112/Area!H112))/2)*1000)*'New Sites'!H112*VLOOKUP('Lookups'!$A$10, 'Lookups'!$A$9:'Lookups'!$B$24, 2, FALSE))+'New Sites'!H112*VLOOKUP('Lookups'!$A$11, 'Lookups'!$A$9:'Lookups'!$B$24, 2, FALSE),"-")</f>
        <v/>
      </c>
      <c r="I112" s="16">
        <f>IFERROR('New Sites'!I112*VLOOKUP('Lookups'!$A$9, 'Lookups'!$A$9:'Lookups'!$B$24, 2, FALSE)+((SQRT((1/('Total Sites'!I112/Area!I112))/2)*1000)*'New Sites'!I112*VLOOKUP('Lookups'!$A$10, 'Lookups'!$A$9:'Lookups'!$B$24, 2, FALSE))+'New Sites'!I112*VLOOKUP('Lookups'!$A$11, 'Lookups'!$A$9:'Lookups'!$B$24, 2, FALSE),"-")</f>
        <v/>
      </c>
      <c r="J112" s="16">
        <f>IFERROR('New Sites'!J112*VLOOKUP('Lookups'!$A$9, 'Lookups'!$A$9:'Lookups'!$B$24, 2, FALSE)+((SQRT((1/('Total Sites'!J112/Area!J112))/2)*1000)*'New Sites'!J112*VLOOKUP('Lookups'!$A$10, 'Lookups'!$A$9:'Lookups'!$B$24, 2, FALSE))+'New Sites'!J112*VLOOKUP('Lookups'!$A$11, 'Lookups'!$A$9:'Lookups'!$B$24, 2, FALSE),"-")</f>
        <v/>
      </c>
      <c r="K112" s="16">
        <f>IFERROR('New Sites'!K112*VLOOKUP('Lookups'!$A$9, 'Lookups'!$A$9:'Lookups'!$B$24, 2, FALSE)+((SQRT((1/('Total Sites'!K112/Area!K112))/2)*1000)*'New Sites'!K112*VLOOKUP('Lookups'!$A$10, 'Lookups'!$A$9:'Lookups'!$B$24, 2, FALSE))+'New Sites'!K112*VLOOKUP('Lookups'!$A$11, 'Lookups'!$A$9:'Lookups'!$B$24, 2, FALSE),"-")</f>
        <v/>
      </c>
      <c r="L112" s="16">
        <f>IFERROR('New Sites'!L112*VLOOKUP('Lookups'!$A$9, 'Lookups'!$A$9:'Lookups'!$B$24, 2, FALSE)+((SQRT((1/('Total Sites'!L112/Area!L112))/2)*1000)*'New Sites'!L112*VLOOKUP('Lookups'!$A$10, 'Lookups'!$A$9:'Lookups'!$B$24, 2, FALSE))+'New Sites'!L112*VLOOKUP('Lookups'!$A$11, 'Lookups'!$A$9:'Lookups'!$B$24, 2, FALSE),"-")</f>
        <v/>
      </c>
      <c r="M112" s="17">
        <f>IFERROR(SUMIF((C112:L112), "&lt;&gt;n/a")/1e9, "-")</f>
        <v/>
      </c>
      <c r="N112" s="25">
        <f>(M112*1e9)/Pop!M112</f>
        <v/>
      </c>
      <c r="O112" s="16">
        <f>IFERROR(INDEX(Options!$J$2:$J$1611,MATCH(A112, Options!$G$2:$G$1611,0)), )</f>
        <v/>
      </c>
      <c r="P112" s="16">
        <f>IFERROR(INDEX(Options!$I$2:$I$1611,MATCH(A112, Options!$G$2:$G$1611,0)), )</f>
        <v/>
      </c>
    </row>
    <row r="113">
      <c r="A113" s="16">
        <f>'New Sites'!A113</f>
        <v/>
      </c>
      <c r="B113" s="16">
        <f>'New Sites'!B113</f>
        <v/>
      </c>
      <c r="C113" s="16">
        <f>IFERROR('New Sites'!C113*VLOOKUP('Lookups'!$A$9, 'Lookups'!$A$9:'Lookups'!$B$24, 2, FALSE)+((SQRT((1/('Total Sites'!C113/Area!C113))/2)*1000)*'New Sites'!C113*VLOOKUP('Lookups'!$A$10, 'Lookups'!$A$9:'Lookups'!$B$24, 2, FALSE))+'New Sites'!C113*VLOOKUP('Lookups'!$A$11, 'Lookups'!$A$9:'Lookups'!$B$24, 2, FALSE),"-")</f>
        <v/>
      </c>
      <c r="D113" s="16">
        <f>IFERROR('New Sites'!D113*VLOOKUP('Lookups'!$A$9, 'Lookups'!$A$9:'Lookups'!$B$24, 2, FALSE)+((SQRT((1/('Total Sites'!D113/Area!D113))/2)*1000)*'New Sites'!D113*VLOOKUP('Lookups'!$A$10, 'Lookups'!$A$9:'Lookups'!$B$24, 2, FALSE))+'New Sites'!D113*VLOOKUP('Lookups'!$A$11, 'Lookups'!$A$9:'Lookups'!$B$24, 2, FALSE),"-")</f>
        <v/>
      </c>
      <c r="E113" s="16">
        <f>IFERROR('New Sites'!E113*VLOOKUP('Lookups'!$A$9, 'Lookups'!$A$9:'Lookups'!$B$24, 2, FALSE)+((SQRT((1/('Total Sites'!E113/Area!E113))/2)*1000)*'New Sites'!E113*VLOOKUP('Lookups'!$A$10, 'Lookups'!$A$9:'Lookups'!$B$24, 2, FALSE))+'New Sites'!E113*VLOOKUP('Lookups'!$A$11, 'Lookups'!$A$9:'Lookups'!$B$24, 2, FALSE),"-")</f>
        <v/>
      </c>
      <c r="F113" s="16">
        <f>IFERROR('New Sites'!F113*VLOOKUP('Lookups'!$A$9, 'Lookups'!$A$9:'Lookups'!$B$24, 2, FALSE)+((SQRT((1/('Total Sites'!F113/Area!F113))/2)*1000)*'New Sites'!F113*VLOOKUP('Lookups'!$A$10, 'Lookups'!$A$9:'Lookups'!$B$24, 2, FALSE))+'New Sites'!F113*VLOOKUP('Lookups'!$A$11, 'Lookups'!$A$9:'Lookups'!$B$24, 2, FALSE),"-")</f>
        <v/>
      </c>
      <c r="G113" s="16">
        <f>IFERROR('New Sites'!G113*VLOOKUP('Lookups'!$A$9, 'Lookups'!$A$9:'Lookups'!$B$24, 2, FALSE)+((SQRT((1/('Total Sites'!G113/Area!G113))/2)*1000)*'New Sites'!G113*VLOOKUP('Lookups'!$A$10, 'Lookups'!$A$9:'Lookups'!$B$24, 2, FALSE))+'New Sites'!G113*VLOOKUP('Lookups'!$A$11, 'Lookups'!$A$9:'Lookups'!$B$24, 2, FALSE),"-")</f>
        <v/>
      </c>
      <c r="H113" s="16">
        <f>IFERROR('New Sites'!H113*VLOOKUP('Lookups'!$A$9, 'Lookups'!$A$9:'Lookups'!$B$24, 2, FALSE)+((SQRT((1/('Total Sites'!H113/Area!H113))/2)*1000)*'New Sites'!H113*VLOOKUP('Lookups'!$A$10, 'Lookups'!$A$9:'Lookups'!$B$24, 2, FALSE))+'New Sites'!H113*VLOOKUP('Lookups'!$A$11, 'Lookups'!$A$9:'Lookups'!$B$24, 2, FALSE),"-")</f>
        <v/>
      </c>
      <c r="I113" s="16">
        <f>IFERROR('New Sites'!I113*VLOOKUP('Lookups'!$A$9, 'Lookups'!$A$9:'Lookups'!$B$24, 2, FALSE)+((SQRT((1/('Total Sites'!I113/Area!I113))/2)*1000)*'New Sites'!I113*VLOOKUP('Lookups'!$A$10, 'Lookups'!$A$9:'Lookups'!$B$24, 2, FALSE))+'New Sites'!I113*VLOOKUP('Lookups'!$A$11, 'Lookups'!$A$9:'Lookups'!$B$24, 2, FALSE),"-")</f>
        <v/>
      </c>
      <c r="J113" s="16">
        <f>IFERROR('New Sites'!J113*VLOOKUP('Lookups'!$A$9, 'Lookups'!$A$9:'Lookups'!$B$24, 2, FALSE)+((SQRT((1/('Total Sites'!J113/Area!J113))/2)*1000)*'New Sites'!J113*VLOOKUP('Lookups'!$A$10, 'Lookups'!$A$9:'Lookups'!$B$24, 2, FALSE))+'New Sites'!J113*VLOOKUP('Lookups'!$A$11, 'Lookups'!$A$9:'Lookups'!$B$24, 2, FALSE),"-")</f>
        <v/>
      </c>
      <c r="K113" s="16">
        <f>IFERROR('New Sites'!K113*VLOOKUP('Lookups'!$A$9, 'Lookups'!$A$9:'Lookups'!$B$24, 2, FALSE)+((SQRT((1/('Total Sites'!K113/Area!K113))/2)*1000)*'New Sites'!K113*VLOOKUP('Lookups'!$A$10, 'Lookups'!$A$9:'Lookups'!$B$24, 2, FALSE))+'New Sites'!K113*VLOOKUP('Lookups'!$A$11, 'Lookups'!$A$9:'Lookups'!$B$24, 2, FALSE),"-")</f>
        <v/>
      </c>
      <c r="L113" s="16">
        <f>IFERROR('New Sites'!L113*VLOOKUP('Lookups'!$A$9, 'Lookups'!$A$9:'Lookups'!$B$24, 2, FALSE)+((SQRT((1/('Total Sites'!L113/Area!L113))/2)*1000)*'New Sites'!L113*VLOOKUP('Lookups'!$A$10, 'Lookups'!$A$9:'Lookups'!$B$24, 2, FALSE))+'New Sites'!L113*VLOOKUP('Lookups'!$A$11, 'Lookups'!$A$9:'Lookups'!$B$24, 2, FALSE),"-")</f>
        <v/>
      </c>
      <c r="M113" s="17">
        <f>IFERROR(SUMIF((C113:L113), "&lt;&gt;n/a")/1e9, "-")</f>
        <v/>
      </c>
      <c r="N113" s="25">
        <f>(M113*1e9)/Pop!M113</f>
        <v/>
      </c>
      <c r="O113" s="16">
        <f>IFERROR(INDEX(Options!$J$2:$J$1611,MATCH(A113, Options!$G$2:$G$1611,0)), )</f>
        <v/>
      </c>
      <c r="P113" s="16">
        <f>IFERROR(INDEX(Options!$I$2:$I$1611,MATCH(A113, Options!$G$2:$G$1611,0)), )</f>
        <v/>
      </c>
    </row>
    <row r="114">
      <c r="A114" s="16">
        <f>'New Sites'!A114</f>
        <v/>
      </c>
      <c r="B114" s="16">
        <f>'New Sites'!B114</f>
        <v/>
      </c>
      <c r="C114" s="16">
        <f>IFERROR('New Sites'!C114*VLOOKUP('Lookups'!$A$9, 'Lookups'!$A$9:'Lookups'!$B$24, 2, FALSE)+((SQRT((1/('Total Sites'!C114/Area!C114))/2)*1000)*'New Sites'!C114*VLOOKUP('Lookups'!$A$10, 'Lookups'!$A$9:'Lookups'!$B$24, 2, FALSE))+'New Sites'!C114*VLOOKUP('Lookups'!$A$11, 'Lookups'!$A$9:'Lookups'!$B$24, 2, FALSE),"-")</f>
        <v/>
      </c>
      <c r="D114" s="16">
        <f>IFERROR('New Sites'!D114*VLOOKUP('Lookups'!$A$9, 'Lookups'!$A$9:'Lookups'!$B$24, 2, FALSE)+((SQRT((1/('Total Sites'!D114/Area!D114))/2)*1000)*'New Sites'!D114*VLOOKUP('Lookups'!$A$10, 'Lookups'!$A$9:'Lookups'!$B$24, 2, FALSE))+'New Sites'!D114*VLOOKUP('Lookups'!$A$11, 'Lookups'!$A$9:'Lookups'!$B$24, 2, FALSE),"-")</f>
        <v/>
      </c>
      <c r="E114" s="16">
        <f>IFERROR('New Sites'!E114*VLOOKUP('Lookups'!$A$9, 'Lookups'!$A$9:'Lookups'!$B$24, 2, FALSE)+((SQRT((1/('Total Sites'!E114/Area!E114))/2)*1000)*'New Sites'!E114*VLOOKUP('Lookups'!$A$10, 'Lookups'!$A$9:'Lookups'!$B$24, 2, FALSE))+'New Sites'!E114*VLOOKUP('Lookups'!$A$11, 'Lookups'!$A$9:'Lookups'!$B$24, 2, FALSE),"-")</f>
        <v/>
      </c>
      <c r="F114" s="16">
        <f>IFERROR('New Sites'!F114*VLOOKUP('Lookups'!$A$9, 'Lookups'!$A$9:'Lookups'!$B$24, 2, FALSE)+((SQRT((1/('Total Sites'!F114/Area!F114))/2)*1000)*'New Sites'!F114*VLOOKUP('Lookups'!$A$10, 'Lookups'!$A$9:'Lookups'!$B$24, 2, FALSE))+'New Sites'!F114*VLOOKUP('Lookups'!$A$11, 'Lookups'!$A$9:'Lookups'!$B$24, 2, FALSE),"-")</f>
        <v/>
      </c>
      <c r="G114" s="16">
        <f>IFERROR('New Sites'!G114*VLOOKUP('Lookups'!$A$9, 'Lookups'!$A$9:'Lookups'!$B$24, 2, FALSE)+((SQRT((1/('Total Sites'!G114/Area!G114))/2)*1000)*'New Sites'!G114*VLOOKUP('Lookups'!$A$10, 'Lookups'!$A$9:'Lookups'!$B$24, 2, FALSE))+'New Sites'!G114*VLOOKUP('Lookups'!$A$11, 'Lookups'!$A$9:'Lookups'!$B$24, 2, FALSE),"-")</f>
        <v/>
      </c>
      <c r="H114" s="16">
        <f>IFERROR('New Sites'!H114*VLOOKUP('Lookups'!$A$9, 'Lookups'!$A$9:'Lookups'!$B$24, 2, FALSE)+((SQRT((1/('Total Sites'!H114/Area!H114))/2)*1000)*'New Sites'!H114*VLOOKUP('Lookups'!$A$10, 'Lookups'!$A$9:'Lookups'!$B$24, 2, FALSE))+'New Sites'!H114*VLOOKUP('Lookups'!$A$11, 'Lookups'!$A$9:'Lookups'!$B$24, 2, FALSE),"-")</f>
        <v/>
      </c>
      <c r="I114" s="16">
        <f>IFERROR('New Sites'!I114*VLOOKUP('Lookups'!$A$9, 'Lookups'!$A$9:'Lookups'!$B$24, 2, FALSE)+((SQRT((1/('Total Sites'!I114/Area!I114))/2)*1000)*'New Sites'!I114*VLOOKUP('Lookups'!$A$10, 'Lookups'!$A$9:'Lookups'!$B$24, 2, FALSE))+'New Sites'!I114*VLOOKUP('Lookups'!$A$11, 'Lookups'!$A$9:'Lookups'!$B$24, 2, FALSE),"-")</f>
        <v/>
      </c>
      <c r="J114" s="16">
        <f>IFERROR('New Sites'!J114*VLOOKUP('Lookups'!$A$9, 'Lookups'!$A$9:'Lookups'!$B$24, 2, FALSE)+((SQRT((1/('Total Sites'!J114/Area!J114))/2)*1000)*'New Sites'!J114*VLOOKUP('Lookups'!$A$10, 'Lookups'!$A$9:'Lookups'!$B$24, 2, FALSE))+'New Sites'!J114*VLOOKUP('Lookups'!$A$11, 'Lookups'!$A$9:'Lookups'!$B$24, 2, FALSE),"-")</f>
        <v/>
      </c>
      <c r="K114" s="16">
        <f>IFERROR('New Sites'!K114*VLOOKUP('Lookups'!$A$9, 'Lookups'!$A$9:'Lookups'!$B$24, 2, FALSE)+((SQRT((1/('Total Sites'!K114/Area!K114))/2)*1000)*'New Sites'!K114*VLOOKUP('Lookups'!$A$10, 'Lookups'!$A$9:'Lookups'!$B$24, 2, FALSE))+'New Sites'!K114*VLOOKUP('Lookups'!$A$11, 'Lookups'!$A$9:'Lookups'!$B$24, 2, FALSE),"-")</f>
        <v/>
      </c>
      <c r="L114" s="16">
        <f>IFERROR('New Sites'!L114*VLOOKUP('Lookups'!$A$9, 'Lookups'!$A$9:'Lookups'!$B$24, 2, FALSE)+((SQRT((1/('Total Sites'!L114/Area!L114))/2)*1000)*'New Sites'!L114*VLOOKUP('Lookups'!$A$10, 'Lookups'!$A$9:'Lookups'!$B$24, 2, FALSE))+'New Sites'!L114*VLOOKUP('Lookups'!$A$11, 'Lookups'!$A$9:'Lookups'!$B$24, 2, FALSE),"-")</f>
        <v/>
      </c>
      <c r="M114" s="17">
        <f>IFERROR(SUMIF((C114:L114), "&lt;&gt;n/a")/1e9, "-")</f>
        <v/>
      </c>
      <c r="N114" s="25">
        <f>(M114*1e9)/Pop!M114</f>
        <v/>
      </c>
      <c r="O114" s="16">
        <f>IFERROR(INDEX(Options!$J$2:$J$1611,MATCH(A114, Options!$G$2:$G$1611,0)), )</f>
        <v/>
      </c>
      <c r="P114" s="16">
        <f>IFERROR(INDEX(Options!$I$2:$I$1611,MATCH(A114, Options!$G$2:$G$1611,0)), )</f>
        <v/>
      </c>
    </row>
    <row r="115">
      <c r="A115" s="16">
        <f>'New Sites'!A115</f>
        <v/>
      </c>
      <c r="B115" s="16">
        <f>'New Sites'!B115</f>
        <v/>
      </c>
      <c r="C115" s="16">
        <f>IFERROR('New Sites'!C115*VLOOKUP('Lookups'!$A$9, 'Lookups'!$A$9:'Lookups'!$B$24, 2, FALSE)+((SQRT((1/('Total Sites'!C115/Area!C115))/2)*1000)*'New Sites'!C115*VLOOKUP('Lookups'!$A$10, 'Lookups'!$A$9:'Lookups'!$B$24, 2, FALSE))+'New Sites'!C115*VLOOKUP('Lookups'!$A$11, 'Lookups'!$A$9:'Lookups'!$B$24, 2, FALSE),"-")</f>
        <v/>
      </c>
      <c r="D115" s="16">
        <f>IFERROR('New Sites'!D115*VLOOKUP('Lookups'!$A$9, 'Lookups'!$A$9:'Lookups'!$B$24, 2, FALSE)+((SQRT((1/('Total Sites'!D115/Area!D115))/2)*1000)*'New Sites'!D115*VLOOKUP('Lookups'!$A$10, 'Lookups'!$A$9:'Lookups'!$B$24, 2, FALSE))+'New Sites'!D115*VLOOKUP('Lookups'!$A$11, 'Lookups'!$A$9:'Lookups'!$B$24, 2, FALSE),"-")</f>
        <v/>
      </c>
      <c r="E115" s="16">
        <f>IFERROR('New Sites'!E115*VLOOKUP('Lookups'!$A$9, 'Lookups'!$A$9:'Lookups'!$B$24, 2, FALSE)+((SQRT((1/('Total Sites'!E115/Area!E115))/2)*1000)*'New Sites'!E115*VLOOKUP('Lookups'!$A$10, 'Lookups'!$A$9:'Lookups'!$B$24, 2, FALSE))+'New Sites'!E115*VLOOKUP('Lookups'!$A$11, 'Lookups'!$A$9:'Lookups'!$B$24, 2, FALSE),"-")</f>
        <v/>
      </c>
      <c r="F115" s="16">
        <f>IFERROR('New Sites'!F115*VLOOKUP('Lookups'!$A$9, 'Lookups'!$A$9:'Lookups'!$B$24, 2, FALSE)+((SQRT((1/('Total Sites'!F115/Area!F115))/2)*1000)*'New Sites'!F115*VLOOKUP('Lookups'!$A$10, 'Lookups'!$A$9:'Lookups'!$B$24, 2, FALSE))+'New Sites'!F115*VLOOKUP('Lookups'!$A$11, 'Lookups'!$A$9:'Lookups'!$B$24, 2, FALSE),"-")</f>
        <v/>
      </c>
      <c r="G115" s="16">
        <f>IFERROR('New Sites'!G115*VLOOKUP('Lookups'!$A$9, 'Lookups'!$A$9:'Lookups'!$B$24, 2, FALSE)+((SQRT((1/('Total Sites'!G115/Area!G115))/2)*1000)*'New Sites'!G115*VLOOKUP('Lookups'!$A$10, 'Lookups'!$A$9:'Lookups'!$B$24, 2, FALSE))+'New Sites'!G115*VLOOKUP('Lookups'!$A$11, 'Lookups'!$A$9:'Lookups'!$B$24, 2, FALSE),"-")</f>
        <v/>
      </c>
      <c r="H115" s="16">
        <f>IFERROR('New Sites'!H115*VLOOKUP('Lookups'!$A$9, 'Lookups'!$A$9:'Lookups'!$B$24, 2, FALSE)+((SQRT((1/('Total Sites'!H115/Area!H115))/2)*1000)*'New Sites'!H115*VLOOKUP('Lookups'!$A$10, 'Lookups'!$A$9:'Lookups'!$B$24, 2, FALSE))+'New Sites'!H115*VLOOKUP('Lookups'!$A$11, 'Lookups'!$A$9:'Lookups'!$B$24, 2, FALSE),"-")</f>
        <v/>
      </c>
      <c r="I115" s="16">
        <f>IFERROR('New Sites'!I115*VLOOKUP('Lookups'!$A$9, 'Lookups'!$A$9:'Lookups'!$B$24, 2, FALSE)+((SQRT((1/('Total Sites'!I115/Area!I115))/2)*1000)*'New Sites'!I115*VLOOKUP('Lookups'!$A$10, 'Lookups'!$A$9:'Lookups'!$B$24, 2, FALSE))+'New Sites'!I115*VLOOKUP('Lookups'!$A$11, 'Lookups'!$A$9:'Lookups'!$B$24, 2, FALSE),"-")</f>
        <v/>
      </c>
      <c r="J115" s="16">
        <f>IFERROR('New Sites'!J115*VLOOKUP('Lookups'!$A$9, 'Lookups'!$A$9:'Lookups'!$B$24, 2, FALSE)+((SQRT((1/('Total Sites'!J115/Area!J115))/2)*1000)*'New Sites'!J115*VLOOKUP('Lookups'!$A$10, 'Lookups'!$A$9:'Lookups'!$B$24, 2, FALSE))+'New Sites'!J115*VLOOKUP('Lookups'!$A$11, 'Lookups'!$A$9:'Lookups'!$B$24, 2, FALSE),"-")</f>
        <v/>
      </c>
      <c r="K115" s="16">
        <f>IFERROR('New Sites'!K115*VLOOKUP('Lookups'!$A$9, 'Lookups'!$A$9:'Lookups'!$B$24, 2, FALSE)+((SQRT((1/('Total Sites'!K115/Area!K115))/2)*1000)*'New Sites'!K115*VLOOKUP('Lookups'!$A$10, 'Lookups'!$A$9:'Lookups'!$B$24, 2, FALSE))+'New Sites'!K115*VLOOKUP('Lookups'!$A$11, 'Lookups'!$A$9:'Lookups'!$B$24, 2, FALSE),"-")</f>
        <v/>
      </c>
      <c r="L115" s="16">
        <f>IFERROR('New Sites'!L115*VLOOKUP('Lookups'!$A$9, 'Lookups'!$A$9:'Lookups'!$B$24, 2, FALSE)+((SQRT((1/('Total Sites'!L115/Area!L115))/2)*1000)*'New Sites'!L115*VLOOKUP('Lookups'!$A$10, 'Lookups'!$A$9:'Lookups'!$B$24, 2, FALSE))+'New Sites'!L115*VLOOKUP('Lookups'!$A$11, 'Lookups'!$A$9:'Lookups'!$B$24, 2, FALSE),"-")</f>
        <v/>
      </c>
      <c r="M115" s="17">
        <f>IFERROR(SUMIF((C115:L115), "&lt;&gt;n/a")/1e9, "-")</f>
        <v/>
      </c>
      <c r="N115" s="25">
        <f>(M115*1e9)/Pop!M115</f>
        <v/>
      </c>
      <c r="O115" s="16">
        <f>IFERROR(INDEX(Options!$J$2:$J$1611,MATCH(A115, Options!$G$2:$G$1611,0)), )</f>
        <v/>
      </c>
      <c r="P115" s="16">
        <f>IFERROR(INDEX(Options!$I$2:$I$1611,MATCH(A115, Options!$G$2:$G$1611,0)), )</f>
        <v/>
      </c>
    </row>
    <row r="116">
      <c r="A116" s="16">
        <f>'New Sites'!A116</f>
        <v/>
      </c>
      <c r="B116" s="16">
        <f>'New Sites'!B116</f>
        <v/>
      </c>
      <c r="C116" s="16">
        <f>IFERROR('New Sites'!C116*VLOOKUP('Lookups'!$A$9, 'Lookups'!$A$9:'Lookups'!$B$24, 2, FALSE)+((SQRT((1/('Total Sites'!C116/Area!C116))/2)*1000)*'New Sites'!C116*VLOOKUP('Lookups'!$A$10, 'Lookups'!$A$9:'Lookups'!$B$24, 2, FALSE))+'New Sites'!C116*VLOOKUP('Lookups'!$A$11, 'Lookups'!$A$9:'Lookups'!$B$24, 2, FALSE),"-")</f>
        <v/>
      </c>
      <c r="D116" s="16">
        <f>IFERROR('New Sites'!D116*VLOOKUP('Lookups'!$A$9, 'Lookups'!$A$9:'Lookups'!$B$24, 2, FALSE)+((SQRT((1/('Total Sites'!D116/Area!D116))/2)*1000)*'New Sites'!D116*VLOOKUP('Lookups'!$A$10, 'Lookups'!$A$9:'Lookups'!$B$24, 2, FALSE))+'New Sites'!D116*VLOOKUP('Lookups'!$A$11, 'Lookups'!$A$9:'Lookups'!$B$24, 2, FALSE),"-")</f>
        <v/>
      </c>
      <c r="E116" s="16">
        <f>IFERROR('New Sites'!E116*VLOOKUP('Lookups'!$A$9, 'Lookups'!$A$9:'Lookups'!$B$24, 2, FALSE)+((SQRT((1/('Total Sites'!E116/Area!E116))/2)*1000)*'New Sites'!E116*VLOOKUP('Lookups'!$A$10, 'Lookups'!$A$9:'Lookups'!$B$24, 2, FALSE))+'New Sites'!E116*VLOOKUP('Lookups'!$A$11, 'Lookups'!$A$9:'Lookups'!$B$24, 2, FALSE),"-")</f>
        <v/>
      </c>
      <c r="F116" s="16">
        <f>IFERROR('New Sites'!F116*VLOOKUP('Lookups'!$A$9, 'Lookups'!$A$9:'Lookups'!$B$24, 2, FALSE)+((SQRT((1/('Total Sites'!F116/Area!F116))/2)*1000)*'New Sites'!F116*VLOOKUP('Lookups'!$A$10, 'Lookups'!$A$9:'Lookups'!$B$24, 2, FALSE))+'New Sites'!F116*VLOOKUP('Lookups'!$A$11, 'Lookups'!$A$9:'Lookups'!$B$24, 2, FALSE),"-")</f>
        <v/>
      </c>
      <c r="G116" s="16">
        <f>IFERROR('New Sites'!G116*VLOOKUP('Lookups'!$A$9, 'Lookups'!$A$9:'Lookups'!$B$24, 2, FALSE)+((SQRT((1/('Total Sites'!G116/Area!G116))/2)*1000)*'New Sites'!G116*VLOOKUP('Lookups'!$A$10, 'Lookups'!$A$9:'Lookups'!$B$24, 2, FALSE))+'New Sites'!G116*VLOOKUP('Lookups'!$A$11, 'Lookups'!$A$9:'Lookups'!$B$24, 2, FALSE),"-")</f>
        <v/>
      </c>
      <c r="H116" s="16">
        <f>IFERROR('New Sites'!H116*VLOOKUP('Lookups'!$A$9, 'Lookups'!$A$9:'Lookups'!$B$24, 2, FALSE)+((SQRT((1/('Total Sites'!H116/Area!H116))/2)*1000)*'New Sites'!H116*VLOOKUP('Lookups'!$A$10, 'Lookups'!$A$9:'Lookups'!$B$24, 2, FALSE))+'New Sites'!H116*VLOOKUP('Lookups'!$A$11, 'Lookups'!$A$9:'Lookups'!$B$24, 2, FALSE),"-")</f>
        <v/>
      </c>
      <c r="I116" s="16">
        <f>IFERROR('New Sites'!I116*VLOOKUP('Lookups'!$A$9, 'Lookups'!$A$9:'Lookups'!$B$24, 2, FALSE)+((SQRT((1/('Total Sites'!I116/Area!I116))/2)*1000)*'New Sites'!I116*VLOOKUP('Lookups'!$A$10, 'Lookups'!$A$9:'Lookups'!$B$24, 2, FALSE))+'New Sites'!I116*VLOOKUP('Lookups'!$A$11, 'Lookups'!$A$9:'Lookups'!$B$24, 2, FALSE),"-")</f>
        <v/>
      </c>
      <c r="J116" s="16">
        <f>IFERROR('New Sites'!J116*VLOOKUP('Lookups'!$A$9, 'Lookups'!$A$9:'Lookups'!$B$24, 2, FALSE)+((SQRT((1/('Total Sites'!J116/Area!J116))/2)*1000)*'New Sites'!J116*VLOOKUP('Lookups'!$A$10, 'Lookups'!$A$9:'Lookups'!$B$24, 2, FALSE))+'New Sites'!J116*VLOOKUP('Lookups'!$A$11, 'Lookups'!$A$9:'Lookups'!$B$24, 2, FALSE),"-")</f>
        <v/>
      </c>
      <c r="K116" s="16">
        <f>IFERROR('New Sites'!K116*VLOOKUP('Lookups'!$A$9, 'Lookups'!$A$9:'Lookups'!$B$24, 2, FALSE)+((SQRT((1/('Total Sites'!K116/Area!K116))/2)*1000)*'New Sites'!K116*VLOOKUP('Lookups'!$A$10, 'Lookups'!$A$9:'Lookups'!$B$24, 2, FALSE))+'New Sites'!K116*VLOOKUP('Lookups'!$A$11, 'Lookups'!$A$9:'Lookups'!$B$24, 2, FALSE),"-")</f>
        <v/>
      </c>
      <c r="L116" s="16">
        <f>IFERROR('New Sites'!L116*VLOOKUP('Lookups'!$A$9, 'Lookups'!$A$9:'Lookups'!$B$24, 2, FALSE)+((SQRT((1/('Total Sites'!L116/Area!L116))/2)*1000)*'New Sites'!L116*VLOOKUP('Lookups'!$A$10, 'Lookups'!$A$9:'Lookups'!$B$24, 2, FALSE))+'New Sites'!L116*VLOOKUP('Lookups'!$A$11, 'Lookups'!$A$9:'Lookups'!$B$24, 2, FALSE),"-")</f>
        <v/>
      </c>
      <c r="M116" s="17">
        <f>IFERROR(SUMIF((C116:L116), "&lt;&gt;n/a")/1e9, "-")</f>
        <v/>
      </c>
      <c r="N116" s="25">
        <f>(M116*1e9)/Pop!M116</f>
        <v/>
      </c>
      <c r="O116" s="16">
        <f>IFERROR(INDEX(Options!$J$2:$J$1611,MATCH(A116, Options!$G$2:$G$1611,0)), )</f>
        <v/>
      </c>
      <c r="P116" s="16">
        <f>IFERROR(INDEX(Options!$I$2:$I$1611,MATCH(A116, Options!$G$2:$G$1611,0)), )</f>
        <v/>
      </c>
    </row>
    <row r="117">
      <c r="A117" s="16">
        <f>'New Sites'!A117</f>
        <v/>
      </c>
      <c r="B117" s="16">
        <f>'New Sites'!B117</f>
        <v/>
      </c>
      <c r="C117" s="16">
        <f>IFERROR('New Sites'!C117*VLOOKUP('Lookups'!$A$9, 'Lookups'!$A$9:'Lookups'!$B$24, 2, FALSE)+((SQRT((1/('Total Sites'!C117/Area!C117))/2)*1000)*'New Sites'!C117*VLOOKUP('Lookups'!$A$10, 'Lookups'!$A$9:'Lookups'!$B$24, 2, FALSE))+'New Sites'!C117*VLOOKUP('Lookups'!$A$11, 'Lookups'!$A$9:'Lookups'!$B$24, 2, FALSE),"-")</f>
        <v/>
      </c>
      <c r="D117" s="16">
        <f>IFERROR('New Sites'!D117*VLOOKUP('Lookups'!$A$9, 'Lookups'!$A$9:'Lookups'!$B$24, 2, FALSE)+((SQRT((1/('Total Sites'!D117/Area!D117))/2)*1000)*'New Sites'!D117*VLOOKUP('Lookups'!$A$10, 'Lookups'!$A$9:'Lookups'!$B$24, 2, FALSE))+'New Sites'!D117*VLOOKUP('Lookups'!$A$11, 'Lookups'!$A$9:'Lookups'!$B$24, 2, FALSE),"-")</f>
        <v/>
      </c>
      <c r="E117" s="16">
        <f>IFERROR('New Sites'!E117*VLOOKUP('Lookups'!$A$9, 'Lookups'!$A$9:'Lookups'!$B$24, 2, FALSE)+((SQRT((1/('Total Sites'!E117/Area!E117))/2)*1000)*'New Sites'!E117*VLOOKUP('Lookups'!$A$10, 'Lookups'!$A$9:'Lookups'!$B$24, 2, FALSE))+'New Sites'!E117*VLOOKUP('Lookups'!$A$11, 'Lookups'!$A$9:'Lookups'!$B$24, 2, FALSE),"-")</f>
        <v/>
      </c>
      <c r="F117" s="16">
        <f>IFERROR('New Sites'!F117*VLOOKUP('Lookups'!$A$9, 'Lookups'!$A$9:'Lookups'!$B$24, 2, FALSE)+((SQRT((1/('Total Sites'!F117/Area!F117))/2)*1000)*'New Sites'!F117*VLOOKUP('Lookups'!$A$10, 'Lookups'!$A$9:'Lookups'!$B$24, 2, FALSE))+'New Sites'!F117*VLOOKUP('Lookups'!$A$11, 'Lookups'!$A$9:'Lookups'!$B$24, 2, FALSE),"-")</f>
        <v/>
      </c>
      <c r="G117" s="16">
        <f>IFERROR('New Sites'!G117*VLOOKUP('Lookups'!$A$9, 'Lookups'!$A$9:'Lookups'!$B$24, 2, FALSE)+((SQRT((1/('Total Sites'!G117/Area!G117))/2)*1000)*'New Sites'!G117*VLOOKUP('Lookups'!$A$10, 'Lookups'!$A$9:'Lookups'!$B$24, 2, FALSE))+'New Sites'!G117*VLOOKUP('Lookups'!$A$11, 'Lookups'!$A$9:'Lookups'!$B$24, 2, FALSE),"-")</f>
        <v/>
      </c>
      <c r="H117" s="16">
        <f>IFERROR('New Sites'!H117*VLOOKUP('Lookups'!$A$9, 'Lookups'!$A$9:'Lookups'!$B$24, 2, FALSE)+((SQRT((1/('Total Sites'!H117/Area!H117))/2)*1000)*'New Sites'!H117*VLOOKUP('Lookups'!$A$10, 'Lookups'!$A$9:'Lookups'!$B$24, 2, FALSE))+'New Sites'!H117*VLOOKUP('Lookups'!$A$11, 'Lookups'!$A$9:'Lookups'!$B$24, 2, FALSE),"-")</f>
        <v/>
      </c>
      <c r="I117" s="16">
        <f>IFERROR('New Sites'!I117*VLOOKUP('Lookups'!$A$9, 'Lookups'!$A$9:'Lookups'!$B$24, 2, FALSE)+((SQRT((1/('Total Sites'!I117/Area!I117))/2)*1000)*'New Sites'!I117*VLOOKUP('Lookups'!$A$10, 'Lookups'!$A$9:'Lookups'!$B$24, 2, FALSE))+'New Sites'!I117*VLOOKUP('Lookups'!$A$11, 'Lookups'!$A$9:'Lookups'!$B$24, 2, FALSE),"-")</f>
        <v/>
      </c>
      <c r="J117" s="16">
        <f>IFERROR('New Sites'!J117*VLOOKUP('Lookups'!$A$9, 'Lookups'!$A$9:'Lookups'!$B$24, 2, FALSE)+((SQRT((1/('Total Sites'!J117/Area!J117))/2)*1000)*'New Sites'!J117*VLOOKUP('Lookups'!$A$10, 'Lookups'!$A$9:'Lookups'!$B$24, 2, FALSE))+'New Sites'!J117*VLOOKUP('Lookups'!$A$11, 'Lookups'!$A$9:'Lookups'!$B$24, 2, FALSE),"-")</f>
        <v/>
      </c>
      <c r="K117" s="16">
        <f>IFERROR('New Sites'!K117*VLOOKUP('Lookups'!$A$9, 'Lookups'!$A$9:'Lookups'!$B$24, 2, FALSE)+((SQRT((1/('Total Sites'!K117/Area!K117))/2)*1000)*'New Sites'!K117*VLOOKUP('Lookups'!$A$10, 'Lookups'!$A$9:'Lookups'!$B$24, 2, FALSE))+'New Sites'!K117*VLOOKUP('Lookups'!$A$11, 'Lookups'!$A$9:'Lookups'!$B$24, 2, FALSE),"-")</f>
        <v/>
      </c>
      <c r="L117" s="16">
        <f>IFERROR('New Sites'!L117*VLOOKUP('Lookups'!$A$9, 'Lookups'!$A$9:'Lookups'!$B$24, 2, FALSE)+((SQRT((1/('Total Sites'!L117/Area!L117))/2)*1000)*'New Sites'!L117*VLOOKUP('Lookups'!$A$10, 'Lookups'!$A$9:'Lookups'!$B$24, 2, FALSE))+'New Sites'!L117*VLOOKUP('Lookups'!$A$11, 'Lookups'!$A$9:'Lookups'!$B$24, 2, FALSE),"-")</f>
        <v/>
      </c>
      <c r="M117" s="17">
        <f>IFERROR(SUMIF((C117:L117), "&lt;&gt;n/a")/1e9, "-")</f>
        <v/>
      </c>
      <c r="N117" s="25">
        <f>(M117*1e9)/Pop!M117</f>
        <v/>
      </c>
      <c r="O117" s="16">
        <f>IFERROR(INDEX(Options!$J$2:$J$1611,MATCH(A117, Options!$G$2:$G$1611,0)), )</f>
        <v/>
      </c>
      <c r="P117" s="16">
        <f>IFERROR(INDEX(Options!$I$2:$I$1611,MATCH(A117, Options!$G$2:$G$1611,0)), )</f>
        <v/>
      </c>
    </row>
    <row r="118">
      <c r="A118" s="16">
        <f>'New Sites'!A118</f>
        <v/>
      </c>
      <c r="B118" s="16">
        <f>'New Sites'!B118</f>
        <v/>
      </c>
      <c r="C118" s="16">
        <f>IFERROR('New Sites'!C118*VLOOKUP('Lookups'!$A$9, 'Lookups'!$A$9:'Lookups'!$B$24, 2, FALSE)+((SQRT((1/('Total Sites'!C118/Area!C118))/2)*1000)*'New Sites'!C118*VLOOKUP('Lookups'!$A$10, 'Lookups'!$A$9:'Lookups'!$B$24, 2, FALSE))+'New Sites'!C118*VLOOKUP('Lookups'!$A$11, 'Lookups'!$A$9:'Lookups'!$B$24, 2, FALSE),"-")</f>
        <v/>
      </c>
      <c r="D118" s="16">
        <f>IFERROR('New Sites'!D118*VLOOKUP('Lookups'!$A$9, 'Lookups'!$A$9:'Lookups'!$B$24, 2, FALSE)+((SQRT((1/('Total Sites'!D118/Area!D118))/2)*1000)*'New Sites'!D118*VLOOKUP('Lookups'!$A$10, 'Lookups'!$A$9:'Lookups'!$B$24, 2, FALSE))+'New Sites'!D118*VLOOKUP('Lookups'!$A$11, 'Lookups'!$A$9:'Lookups'!$B$24, 2, FALSE),"-")</f>
        <v/>
      </c>
      <c r="E118" s="16">
        <f>IFERROR('New Sites'!E118*VLOOKUP('Lookups'!$A$9, 'Lookups'!$A$9:'Lookups'!$B$24, 2, FALSE)+((SQRT((1/('Total Sites'!E118/Area!E118))/2)*1000)*'New Sites'!E118*VLOOKUP('Lookups'!$A$10, 'Lookups'!$A$9:'Lookups'!$B$24, 2, FALSE))+'New Sites'!E118*VLOOKUP('Lookups'!$A$11, 'Lookups'!$A$9:'Lookups'!$B$24, 2, FALSE),"-")</f>
        <v/>
      </c>
      <c r="F118" s="16">
        <f>IFERROR('New Sites'!F118*VLOOKUP('Lookups'!$A$9, 'Lookups'!$A$9:'Lookups'!$B$24, 2, FALSE)+((SQRT((1/('Total Sites'!F118/Area!F118))/2)*1000)*'New Sites'!F118*VLOOKUP('Lookups'!$A$10, 'Lookups'!$A$9:'Lookups'!$B$24, 2, FALSE))+'New Sites'!F118*VLOOKUP('Lookups'!$A$11, 'Lookups'!$A$9:'Lookups'!$B$24, 2, FALSE),"-")</f>
        <v/>
      </c>
      <c r="G118" s="16">
        <f>IFERROR('New Sites'!G118*VLOOKUP('Lookups'!$A$9, 'Lookups'!$A$9:'Lookups'!$B$24, 2, FALSE)+((SQRT((1/('Total Sites'!G118/Area!G118))/2)*1000)*'New Sites'!G118*VLOOKUP('Lookups'!$A$10, 'Lookups'!$A$9:'Lookups'!$B$24, 2, FALSE))+'New Sites'!G118*VLOOKUP('Lookups'!$A$11, 'Lookups'!$A$9:'Lookups'!$B$24, 2, FALSE),"-")</f>
        <v/>
      </c>
      <c r="H118" s="16">
        <f>IFERROR('New Sites'!H118*VLOOKUP('Lookups'!$A$9, 'Lookups'!$A$9:'Lookups'!$B$24, 2, FALSE)+((SQRT((1/('Total Sites'!H118/Area!H118))/2)*1000)*'New Sites'!H118*VLOOKUP('Lookups'!$A$10, 'Lookups'!$A$9:'Lookups'!$B$24, 2, FALSE))+'New Sites'!H118*VLOOKUP('Lookups'!$A$11, 'Lookups'!$A$9:'Lookups'!$B$24, 2, FALSE),"-")</f>
        <v/>
      </c>
      <c r="I118" s="16">
        <f>IFERROR('New Sites'!I118*VLOOKUP('Lookups'!$A$9, 'Lookups'!$A$9:'Lookups'!$B$24, 2, FALSE)+((SQRT((1/('Total Sites'!I118/Area!I118))/2)*1000)*'New Sites'!I118*VLOOKUP('Lookups'!$A$10, 'Lookups'!$A$9:'Lookups'!$B$24, 2, FALSE))+'New Sites'!I118*VLOOKUP('Lookups'!$A$11, 'Lookups'!$A$9:'Lookups'!$B$24, 2, FALSE),"-")</f>
        <v/>
      </c>
      <c r="J118" s="16">
        <f>IFERROR('New Sites'!J118*VLOOKUP('Lookups'!$A$9, 'Lookups'!$A$9:'Lookups'!$B$24, 2, FALSE)+((SQRT((1/('Total Sites'!J118/Area!J118))/2)*1000)*'New Sites'!J118*VLOOKUP('Lookups'!$A$10, 'Lookups'!$A$9:'Lookups'!$B$24, 2, FALSE))+'New Sites'!J118*VLOOKUP('Lookups'!$A$11, 'Lookups'!$A$9:'Lookups'!$B$24, 2, FALSE),"-")</f>
        <v/>
      </c>
      <c r="K118" s="16">
        <f>IFERROR('New Sites'!K118*VLOOKUP('Lookups'!$A$9, 'Lookups'!$A$9:'Lookups'!$B$24, 2, FALSE)+((SQRT((1/('Total Sites'!K118/Area!K118))/2)*1000)*'New Sites'!K118*VLOOKUP('Lookups'!$A$10, 'Lookups'!$A$9:'Lookups'!$B$24, 2, FALSE))+'New Sites'!K118*VLOOKUP('Lookups'!$A$11, 'Lookups'!$A$9:'Lookups'!$B$24, 2, FALSE),"-")</f>
        <v/>
      </c>
      <c r="L118" s="16">
        <f>IFERROR('New Sites'!L118*VLOOKUP('Lookups'!$A$9, 'Lookups'!$A$9:'Lookups'!$B$24, 2, FALSE)+((SQRT((1/('Total Sites'!L118/Area!L118))/2)*1000)*'New Sites'!L118*VLOOKUP('Lookups'!$A$10, 'Lookups'!$A$9:'Lookups'!$B$24, 2, FALSE))+'New Sites'!L118*VLOOKUP('Lookups'!$A$11, 'Lookups'!$A$9:'Lookups'!$B$24, 2, FALSE),"-")</f>
        <v/>
      </c>
      <c r="M118" s="17">
        <f>IFERROR(SUMIF((C118:L118), "&lt;&gt;n/a")/1e9, "-")</f>
        <v/>
      </c>
      <c r="N118" s="25">
        <f>(M118*1e9)/Pop!M118</f>
        <v/>
      </c>
      <c r="O118" s="16">
        <f>IFERROR(INDEX(Options!$J$2:$J$1611,MATCH(A118, Options!$G$2:$G$1611,0)), )</f>
        <v/>
      </c>
      <c r="P118" s="16">
        <f>IFERROR(INDEX(Options!$I$2:$I$1611,MATCH(A118, Options!$G$2:$G$1611,0)), )</f>
        <v/>
      </c>
    </row>
    <row r="119">
      <c r="A119" s="16">
        <f>'New Sites'!A119</f>
        <v/>
      </c>
      <c r="B119" s="16">
        <f>'New Sites'!B119</f>
        <v/>
      </c>
      <c r="C119" s="16">
        <f>IFERROR('New Sites'!C119*VLOOKUP('Lookups'!$A$9, 'Lookups'!$A$9:'Lookups'!$B$24, 2, FALSE)+((SQRT((1/('Total Sites'!C119/Area!C119))/2)*1000)*'New Sites'!C119*VLOOKUP('Lookups'!$A$10, 'Lookups'!$A$9:'Lookups'!$B$24, 2, FALSE))+'New Sites'!C119*VLOOKUP('Lookups'!$A$11, 'Lookups'!$A$9:'Lookups'!$B$24, 2, FALSE),"-")</f>
        <v/>
      </c>
      <c r="D119" s="16">
        <f>IFERROR('New Sites'!D119*VLOOKUP('Lookups'!$A$9, 'Lookups'!$A$9:'Lookups'!$B$24, 2, FALSE)+((SQRT((1/('Total Sites'!D119/Area!D119))/2)*1000)*'New Sites'!D119*VLOOKUP('Lookups'!$A$10, 'Lookups'!$A$9:'Lookups'!$B$24, 2, FALSE))+'New Sites'!D119*VLOOKUP('Lookups'!$A$11, 'Lookups'!$A$9:'Lookups'!$B$24, 2, FALSE),"-")</f>
        <v/>
      </c>
      <c r="E119" s="16">
        <f>IFERROR('New Sites'!E119*VLOOKUP('Lookups'!$A$9, 'Lookups'!$A$9:'Lookups'!$B$24, 2, FALSE)+((SQRT((1/('Total Sites'!E119/Area!E119))/2)*1000)*'New Sites'!E119*VLOOKUP('Lookups'!$A$10, 'Lookups'!$A$9:'Lookups'!$B$24, 2, FALSE))+'New Sites'!E119*VLOOKUP('Lookups'!$A$11, 'Lookups'!$A$9:'Lookups'!$B$24, 2, FALSE),"-")</f>
        <v/>
      </c>
      <c r="F119" s="16">
        <f>IFERROR('New Sites'!F119*VLOOKUP('Lookups'!$A$9, 'Lookups'!$A$9:'Lookups'!$B$24, 2, FALSE)+((SQRT((1/('Total Sites'!F119/Area!F119))/2)*1000)*'New Sites'!F119*VLOOKUP('Lookups'!$A$10, 'Lookups'!$A$9:'Lookups'!$B$24, 2, FALSE))+'New Sites'!F119*VLOOKUP('Lookups'!$A$11, 'Lookups'!$A$9:'Lookups'!$B$24, 2, FALSE),"-")</f>
        <v/>
      </c>
      <c r="G119" s="16">
        <f>IFERROR('New Sites'!G119*VLOOKUP('Lookups'!$A$9, 'Lookups'!$A$9:'Lookups'!$B$24, 2, FALSE)+((SQRT((1/('Total Sites'!G119/Area!G119))/2)*1000)*'New Sites'!G119*VLOOKUP('Lookups'!$A$10, 'Lookups'!$A$9:'Lookups'!$B$24, 2, FALSE))+'New Sites'!G119*VLOOKUP('Lookups'!$A$11, 'Lookups'!$A$9:'Lookups'!$B$24, 2, FALSE),"-")</f>
        <v/>
      </c>
      <c r="H119" s="16">
        <f>IFERROR('New Sites'!H119*VLOOKUP('Lookups'!$A$9, 'Lookups'!$A$9:'Lookups'!$B$24, 2, FALSE)+((SQRT((1/('Total Sites'!H119/Area!H119))/2)*1000)*'New Sites'!H119*VLOOKUP('Lookups'!$A$10, 'Lookups'!$A$9:'Lookups'!$B$24, 2, FALSE))+'New Sites'!H119*VLOOKUP('Lookups'!$A$11, 'Lookups'!$A$9:'Lookups'!$B$24, 2, FALSE),"-")</f>
        <v/>
      </c>
      <c r="I119" s="16">
        <f>IFERROR('New Sites'!I119*VLOOKUP('Lookups'!$A$9, 'Lookups'!$A$9:'Lookups'!$B$24, 2, FALSE)+((SQRT((1/('Total Sites'!I119/Area!I119))/2)*1000)*'New Sites'!I119*VLOOKUP('Lookups'!$A$10, 'Lookups'!$A$9:'Lookups'!$B$24, 2, FALSE))+'New Sites'!I119*VLOOKUP('Lookups'!$A$11, 'Lookups'!$A$9:'Lookups'!$B$24, 2, FALSE),"-")</f>
        <v/>
      </c>
      <c r="J119" s="16">
        <f>IFERROR('New Sites'!J119*VLOOKUP('Lookups'!$A$9, 'Lookups'!$A$9:'Lookups'!$B$24, 2, FALSE)+((SQRT((1/('Total Sites'!J119/Area!J119))/2)*1000)*'New Sites'!J119*VLOOKUP('Lookups'!$A$10, 'Lookups'!$A$9:'Lookups'!$B$24, 2, FALSE))+'New Sites'!J119*VLOOKUP('Lookups'!$A$11, 'Lookups'!$A$9:'Lookups'!$B$24, 2, FALSE),"-")</f>
        <v/>
      </c>
      <c r="K119" s="16">
        <f>IFERROR('New Sites'!K119*VLOOKUP('Lookups'!$A$9, 'Lookups'!$A$9:'Lookups'!$B$24, 2, FALSE)+((SQRT((1/('Total Sites'!K119/Area!K119))/2)*1000)*'New Sites'!K119*VLOOKUP('Lookups'!$A$10, 'Lookups'!$A$9:'Lookups'!$B$24, 2, FALSE))+'New Sites'!K119*VLOOKUP('Lookups'!$A$11, 'Lookups'!$A$9:'Lookups'!$B$24, 2, FALSE),"-")</f>
        <v/>
      </c>
      <c r="L119" s="16">
        <f>IFERROR('New Sites'!L119*VLOOKUP('Lookups'!$A$9, 'Lookups'!$A$9:'Lookups'!$B$24, 2, FALSE)+((SQRT((1/('Total Sites'!L119/Area!L119))/2)*1000)*'New Sites'!L119*VLOOKUP('Lookups'!$A$10, 'Lookups'!$A$9:'Lookups'!$B$24, 2, FALSE))+'New Sites'!L119*VLOOKUP('Lookups'!$A$11, 'Lookups'!$A$9:'Lookups'!$B$24, 2, FALSE),"-")</f>
        <v/>
      </c>
      <c r="M119" s="17">
        <f>IFERROR(SUMIF((C119:L119), "&lt;&gt;n/a")/1e9, "-")</f>
        <v/>
      </c>
      <c r="N119" s="25">
        <f>(M119*1e9)/Pop!M119</f>
        <v/>
      </c>
      <c r="O119" s="16">
        <f>IFERROR(INDEX(Options!$J$2:$J$1611,MATCH(A119, Options!$G$2:$G$1611,0)), )</f>
        <v/>
      </c>
      <c r="P119" s="16">
        <f>IFERROR(INDEX(Options!$I$2:$I$1611,MATCH(A119, Options!$G$2:$G$1611,0)), )</f>
        <v/>
      </c>
    </row>
    <row r="120">
      <c r="A120" s="16">
        <f>'New Sites'!A120</f>
        <v/>
      </c>
      <c r="B120" s="16">
        <f>'New Sites'!B120</f>
        <v/>
      </c>
      <c r="C120" s="16">
        <f>IFERROR('New Sites'!C120*VLOOKUP('Lookups'!$A$9, 'Lookups'!$A$9:'Lookups'!$B$24, 2, FALSE)+((SQRT((1/('Total Sites'!C120/Area!C120))/2)*1000)*'New Sites'!C120*VLOOKUP('Lookups'!$A$10, 'Lookups'!$A$9:'Lookups'!$B$24, 2, FALSE))+'New Sites'!C120*VLOOKUP('Lookups'!$A$11, 'Lookups'!$A$9:'Lookups'!$B$24, 2, FALSE),"-")</f>
        <v/>
      </c>
      <c r="D120" s="16">
        <f>IFERROR('New Sites'!D120*VLOOKUP('Lookups'!$A$9, 'Lookups'!$A$9:'Lookups'!$B$24, 2, FALSE)+((SQRT((1/('Total Sites'!D120/Area!D120))/2)*1000)*'New Sites'!D120*VLOOKUP('Lookups'!$A$10, 'Lookups'!$A$9:'Lookups'!$B$24, 2, FALSE))+'New Sites'!D120*VLOOKUP('Lookups'!$A$11, 'Lookups'!$A$9:'Lookups'!$B$24, 2, FALSE),"-")</f>
        <v/>
      </c>
      <c r="E120" s="16">
        <f>IFERROR('New Sites'!E120*VLOOKUP('Lookups'!$A$9, 'Lookups'!$A$9:'Lookups'!$B$24, 2, FALSE)+((SQRT((1/('Total Sites'!E120/Area!E120))/2)*1000)*'New Sites'!E120*VLOOKUP('Lookups'!$A$10, 'Lookups'!$A$9:'Lookups'!$B$24, 2, FALSE))+'New Sites'!E120*VLOOKUP('Lookups'!$A$11, 'Lookups'!$A$9:'Lookups'!$B$24, 2, FALSE),"-")</f>
        <v/>
      </c>
      <c r="F120" s="16">
        <f>IFERROR('New Sites'!F120*VLOOKUP('Lookups'!$A$9, 'Lookups'!$A$9:'Lookups'!$B$24, 2, FALSE)+((SQRT((1/('Total Sites'!F120/Area!F120))/2)*1000)*'New Sites'!F120*VLOOKUP('Lookups'!$A$10, 'Lookups'!$A$9:'Lookups'!$B$24, 2, FALSE))+'New Sites'!F120*VLOOKUP('Lookups'!$A$11, 'Lookups'!$A$9:'Lookups'!$B$24, 2, FALSE),"-")</f>
        <v/>
      </c>
      <c r="G120" s="16">
        <f>IFERROR('New Sites'!G120*VLOOKUP('Lookups'!$A$9, 'Lookups'!$A$9:'Lookups'!$B$24, 2, FALSE)+((SQRT((1/('Total Sites'!G120/Area!G120))/2)*1000)*'New Sites'!G120*VLOOKUP('Lookups'!$A$10, 'Lookups'!$A$9:'Lookups'!$B$24, 2, FALSE))+'New Sites'!G120*VLOOKUP('Lookups'!$A$11, 'Lookups'!$A$9:'Lookups'!$B$24, 2, FALSE),"-")</f>
        <v/>
      </c>
      <c r="H120" s="16">
        <f>IFERROR('New Sites'!H120*VLOOKUP('Lookups'!$A$9, 'Lookups'!$A$9:'Lookups'!$B$24, 2, FALSE)+((SQRT((1/('Total Sites'!H120/Area!H120))/2)*1000)*'New Sites'!H120*VLOOKUP('Lookups'!$A$10, 'Lookups'!$A$9:'Lookups'!$B$24, 2, FALSE))+'New Sites'!H120*VLOOKUP('Lookups'!$A$11, 'Lookups'!$A$9:'Lookups'!$B$24, 2, FALSE),"-")</f>
        <v/>
      </c>
      <c r="I120" s="16">
        <f>IFERROR('New Sites'!I120*VLOOKUP('Lookups'!$A$9, 'Lookups'!$A$9:'Lookups'!$B$24, 2, FALSE)+((SQRT((1/('Total Sites'!I120/Area!I120))/2)*1000)*'New Sites'!I120*VLOOKUP('Lookups'!$A$10, 'Lookups'!$A$9:'Lookups'!$B$24, 2, FALSE))+'New Sites'!I120*VLOOKUP('Lookups'!$A$11, 'Lookups'!$A$9:'Lookups'!$B$24, 2, FALSE),"-")</f>
        <v/>
      </c>
      <c r="J120" s="16">
        <f>IFERROR('New Sites'!J120*VLOOKUP('Lookups'!$A$9, 'Lookups'!$A$9:'Lookups'!$B$24, 2, FALSE)+((SQRT((1/('Total Sites'!J120/Area!J120))/2)*1000)*'New Sites'!J120*VLOOKUP('Lookups'!$A$10, 'Lookups'!$A$9:'Lookups'!$B$24, 2, FALSE))+'New Sites'!J120*VLOOKUP('Lookups'!$A$11, 'Lookups'!$A$9:'Lookups'!$B$24, 2, FALSE),"-")</f>
        <v/>
      </c>
      <c r="K120" s="16">
        <f>IFERROR('New Sites'!K120*VLOOKUP('Lookups'!$A$9, 'Lookups'!$A$9:'Lookups'!$B$24, 2, FALSE)+((SQRT((1/('Total Sites'!K120/Area!K120))/2)*1000)*'New Sites'!K120*VLOOKUP('Lookups'!$A$10, 'Lookups'!$A$9:'Lookups'!$B$24, 2, FALSE))+'New Sites'!K120*VLOOKUP('Lookups'!$A$11, 'Lookups'!$A$9:'Lookups'!$B$24, 2, FALSE),"-")</f>
        <v/>
      </c>
      <c r="L120" s="16">
        <f>IFERROR('New Sites'!L120*VLOOKUP('Lookups'!$A$9, 'Lookups'!$A$9:'Lookups'!$B$24, 2, FALSE)+((SQRT((1/('Total Sites'!L120/Area!L120))/2)*1000)*'New Sites'!L120*VLOOKUP('Lookups'!$A$10, 'Lookups'!$A$9:'Lookups'!$B$24, 2, FALSE))+'New Sites'!L120*VLOOKUP('Lookups'!$A$11, 'Lookups'!$A$9:'Lookups'!$B$24, 2, FALSE),"-")</f>
        <v/>
      </c>
      <c r="M120" s="17">
        <f>IFERROR(SUMIF((C120:L120), "&lt;&gt;n/a")/1e9, "-")</f>
        <v/>
      </c>
      <c r="N120" s="25">
        <f>(M120*1e9)/Pop!M120</f>
        <v/>
      </c>
      <c r="O120" s="16">
        <f>IFERROR(INDEX(Options!$J$2:$J$1611,MATCH(A120, Options!$G$2:$G$1611,0)), )</f>
        <v/>
      </c>
      <c r="P120" s="16">
        <f>IFERROR(INDEX(Options!$I$2:$I$1611,MATCH(A120, Options!$G$2:$G$1611,0)), )</f>
        <v/>
      </c>
    </row>
    <row r="121">
      <c r="A121" s="16">
        <f>'New Sites'!A121</f>
        <v/>
      </c>
      <c r="B121" s="16">
        <f>'New Sites'!B121</f>
        <v/>
      </c>
      <c r="C121" s="16">
        <f>IFERROR('New Sites'!C121*VLOOKUP('Lookups'!$A$9, 'Lookups'!$A$9:'Lookups'!$B$24, 2, FALSE)+((SQRT((1/('Total Sites'!C121/Area!C121))/2)*1000)*'New Sites'!C121*VLOOKUP('Lookups'!$A$10, 'Lookups'!$A$9:'Lookups'!$B$24, 2, FALSE))+'New Sites'!C121*VLOOKUP('Lookups'!$A$11, 'Lookups'!$A$9:'Lookups'!$B$24, 2, FALSE),"-")</f>
        <v/>
      </c>
      <c r="D121" s="16">
        <f>IFERROR('New Sites'!D121*VLOOKUP('Lookups'!$A$9, 'Lookups'!$A$9:'Lookups'!$B$24, 2, FALSE)+((SQRT((1/('Total Sites'!D121/Area!D121))/2)*1000)*'New Sites'!D121*VLOOKUP('Lookups'!$A$10, 'Lookups'!$A$9:'Lookups'!$B$24, 2, FALSE))+'New Sites'!D121*VLOOKUP('Lookups'!$A$11, 'Lookups'!$A$9:'Lookups'!$B$24, 2, FALSE),"-")</f>
        <v/>
      </c>
      <c r="E121" s="16">
        <f>IFERROR('New Sites'!E121*VLOOKUP('Lookups'!$A$9, 'Lookups'!$A$9:'Lookups'!$B$24, 2, FALSE)+((SQRT((1/('Total Sites'!E121/Area!E121))/2)*1000)*'New Sites'!E121*VLOOKUP('Lookups'!$A$10, 'Lookups'!$A$9:'Lookups'!$B$24, 2, FALSE))+'New Sites'!E121*VLOOKUP('Lookups'!$A$11, 'Lookups'!$A$9:'Lookups'!$B$24, 2, FALSE),"-")</f>
        <v/>
      </c>
      <c r="F121" s="16">
        <f>IFERROR('New Sites'!F121*VLOOKUP('Lookups'!$A$9, 'Lookups'!$A$9:'Lookups'!$B$24, 2, FALSE)+((SQRT((1/('Total Sites'!F121/Area!F121))/2)*1000)*'New Sites'!F121*VLOOKUP('Lookups'!$A$10, 'Lookups'!$A$9:'Lookups'!$B$24, 2, FALSE))+'New Sites'!F121*VLOOKUP('Lookups'!$A$11, 'Lookups'!$A$9:'Lookups'!$B$24, 2, FALSE),"-")</f>
        <v/>
      </c>
      <c r="G121" s="16">
        <f>IFERROR('New Sites'!G121*VLOOKUP('Lookups'!$A$9, 'Lookups'!$A$9:'Lookups'!$B$24, 2, FALSE)+((SQRT((1/('Total Sites'!G121/Area!G121))/2)*1000)*'New Sites'!G121*VLOOKUP('Lookups'!$A$10, 'Lookups'!$A$9:'Lookups'!$B$24, 2, FALSE))+'New Sites'!G121*VLOOKUP('Lookups'!$A$11, 'Lookups'!$A$9:'Lookups'!$B$24, 2, FALSE),"-")</f>
        <v/>
      </c>
      <c r="H121" s="16">
        <f>IFERROR('New Sites'!H121*VLOOKUP('Lookups'!$A$9, 'Lookups'!$A$9:'Lookups'!$B$24, 2, FALSE)+((SQRT((1/('Total Sites'!H121/Area!H121))/2)*1000)*'New Sites'!H121*VLOOKUP('Lookups'!$A$10, 'Lookups'!$A$9:'Lookups'!$B$24, 2, FALSE))+'New Sites'!H121*VLOOKUP('Lookups'!$A$11, 'Lookups'!$A$9:'Lookups'!$B$24, 2, FALSE),"-")</f>
        <v/>
      </c>
      <c r="I121" s="16">
        <f>IFERROR('New Sites'!I121*VLOOKUP('Lookups'!$A$9, 'Lookups'!$A$9:'Lookups'!$B$24, 2, FALSE)+((SQRT((1/('Total Sites'!I121/Area!I121))/2)*1000)*'New Sites'!I121*VLOOKUP('Lookups'!$A$10, 'Lookups'!$A$9:'Lookups'!$B$24, 2, FALSE))+'New Sites'!I121*VLOOKUP('Lookups'!$A$11, 'Lookups'!$A$9:'Lookups'!$B$24, 2, FALSE),"-")</f>
        <v/>
      </c>
      <c r="J121" s="16">
        <f>IFERROR('New Sites'!J121*VLOOKUP('Lookups'!$A$9, 'Lookups'!$A$9:'Lookups'!$B$24, 2, FALSE)+((SQRT((1/('Total Sites'!J121/Area!J121))/2)*1000)*'New Sites'!J121*VLOOKUP('Lookups'!$A$10, 'Lookups'!$A$9:'Lookups'!$B$24, 2, FALSE))+'New Sites'!J121*VLOOKUP('Lookups'!$A$11, 'Lookups'!$A$9:'Lookups'!$B$24, 2, FALSE),"-")</f>
        <v/>
      </c>
      <c r="K121" s="16">
        <f>IFERROR('New Sites'!K121*VLOOKUP('Lookups'!$A$9, 'Lookups'!$A$9:'Lookups'!$B$24, 2, FALSE)+((SQRT((1/('Total Sites'!K121/Area!K121))/2)*1000)*'New Sites'!K121*VLOOKUP('Lookups'!$A$10, 'Lookups'!$A$9:'Lookups'!$B$24, 2, FALSE))+'New Sites'!K121*VLOOKUP('Lookups'!$A$11, 'Lookups'!$A$9:'Lookups'!$B$24, 2, FALSE),"-")</f>
        <v/>
      </c>
      <c r="L121" s="16">
        <f>IFERROR('New Sites'!L121*VLOOKUP('Lookups'!$A$9, 'Lookups'!$A$9:'Lookups'!$B$24, 2, FALSE)+((SQRT((1/('Total Sites'!L121/Area!L121))/2)*1000)*'New Sites'!L121*VLOOKUP('Lookups'!$A$10, 'Lookups'!$A$9:'Lookups'!$B$24, 2, FALSE))+'New Sites'!L121*VLOOKUP('Lookups'!$A$11, 'Lookups'!$A$9:'Lookups'!$B$24, 2, FALSE),"-")</f>
        <v/>
      </c>
      <c r="M121" s="17">
        <f>IFERROR(SUMIF((C121:L121), "&lt;&gt;n/a")/1e9, "-")</f>
        <v/>
      </c>
      <c r="N121" s="25">
        <f>(M121*1e9)/Pop!M121</f>
        <v/>
      </c>
      <c r="O121" s="16">
        <f>IFERROR(INDEX(Options!$J$2:$J$1611,MATCH(A121, Options!$G$2:$G$1611,0)), )</f>
        <v/>
      </c>
      <c r="P121" s="16">
        <f>IFERROR(INDEX(Options!$I$2:$I$1611,MATCH(A121, Options!$G$2:$G$1611,0)), )</f>
        <v/>
      </c>
    </row>
    <row r="122">
      <c r="A122" s="16">
        <f>'New Sites'!A122</f>
        <v/>
      </c>
      <c r="B122" s="16">
        <f>'New Sites'!B122</f>
        <v/>
      </c>
      <c r="C122" s="16">
        <f>IFERROR('New Sites'!C122*VLOOKUP('Lookups'!$A$9, 'Lookups'!$A$9:'Lookups'!$B$24, 2, FALSE)+((SQRT((1/('Total Sites'!C122/Area!C122))/2)*1000)*'New Sites'!C122*VLOOKUP('Lookups'!$A$10, 'Lookups'!$A$9:'Lookups'!$B$24, 2, FALSE))+'New Sites'!C122*VLOOKUP('Lookups'!$A$11, 'Lookups'!$A$9:'Lookups'!$B$24, 2, FALSE),"-")</f>
        <v/>
      </c>
      <c r="D122" s="16">
        <f>IFERROR('New Sites'!D122*VLOOKUP('Lookups'!$A$9, 'Lookups'!$A$9:'Lookups'!$B$24, 2, FALSE)+((SQRT((1/('Total Sites'!D122/Area!D122))/2)*1000)*'New Sites'!D122*VLOOKUP('Lookups'!$A$10, 'Lookups'!$A$9:'Lookups'!$B$24, 2, FALSE))+'New Sites'!D122*VLOOKUP('Lookups'!$A$11, 'Lookups'!$A$9:'Lookups'!$B$24, 2, FALSE),"-")</f>
        <v/>
      </c>
      <c r="E122" s="16">
        <f>IFERROR('New Sites'!E122*VLOOKUP('Lookups'!$A$9, 'Lookups'!$A$9:'Lookups'!$B$24, 2, FALSE)+((SQRT((1/('Total Sites'!E122/Area!E122))/2)*1000)*'New Sites'!E122*VLOOKUP('Lookups'!$A$10, 'Lookups'!$A$9:'Lookups'!$B$24, 2, FALSE))+'New Sites'!E122*VLOOKUP('Lookups'!$A$11, 'Lookups'!$A$9:'Lookups'!$B$24, 2, FALSE),"-")</f>
        <v/>
      </c>
      <c r="F122" s="16">
        <f>IFERROR('New Sites'!F122*VLOOKUP('Lookups'!$A$9, 'Lookups'!$A$9:'Lookups'!$B$24, 2, FALSE)+((SQRT((1/('Total Sites'!F122/Area!F122))/2)*1000)*'New Sites'!F122*VLOOKUP('Lookups'!$A$10, 'Lookups'!$A$9:'Lookups'!$B$24, 2, FALSE))+'New Sites'!F122*VLOOKUP('Lookups'!$A$11, 'Lookups'!$A$9:'Lookups'!$B$24, 2, FALSE),"-")</f>
        <v/>
      </c>
      <c r="G122" s="16">
        <f>IFERROR('New Sites'!G122*VLOOKUP('Lookups'!$A$9, 'Lookups'!$A$9:'Lookups'!$B$24, 2, FALSE)+((SQRT((1/('Total Sites'!G122/Area!G122))/2)*1000)*'New Sites'!G122*VLOOKUP('Lookups'!$A$10, 'Lookups'!$A$9:'Lookups'!$B$24, 2, FALSE))+'New Sites'!G122*VLOOKUP('Lookups'!$A$11, 'Lookups'!$A$9:'Lookups'!$B$24, 2, FALSE),"-")</f>
        <v/>
      </c>
      <c r="H122" s="16">
        <f>IFERROR('New Sites'!H122*VLOOKUP('Lookups'!$A$9, 'Lookups'!$A$9:'Lookups'!$B$24, 2, FALSE)+((SQRT((1/('Total Sites'!H122/Area!H122))/2)*1000)*'New Sites'!H122*VLOOKUP('Lookups'!$A$10, 'Lookups'!$A$9:'Lookups'!$B$24, 2, FALSE))+'New Sites'!H122*VLOOKUP('Lookups'!$A$11, 'Lookups'!$A$9:'Lookups'!$B$24, 2, FALSE),"-")</f>
        <v/>
      </c>
      <c r="I122" s="16">
        <f>IFERROR('New Sites'!I122*VLOOKUP('Lookups'!$A$9, 'Lookups'!$A$9:'Lookups'!$B$24, 2, FALSE)+((SQRT((1/('Total Sites'!I122/Area!I122))/2)*1000)*'New Sites'!I122*VLOOKUP('Lookups'!$A$10, 'Lookups'!$A$9:'Lookups'!$B$24, 2, FALSE))+'New Sites'!I122*VLOOKUP('Lookups'!$A$11, 'Lookups'!$A$9:'Lookups'!$B$24, 2, FALSE),"-")</f>
        <v/>
      </c>
      <c r="J122" s="16">
        <f>IFERROR('New Sites'!J122*VLOOKUP('Lookups'!$A$9, 'Lookups'!$A$9:'Lookups'!$B$24, 2, FALSE)+((SQRT((1/('Total Sites'!J122/Area!J122))/2)*1000)*'New Sites'!J122*VLOOKUP('Lookups'!$A$10, 'Lookups'!$A$9:'Lookups'!$B$24, 2, FALSE))+'New Sites'!J122*VLOOKUP('Lookups'!$A$11, 'Lookups'!$A$9:'Lookups'!$B$24, 2, FALSE),"-")</f>
        <v/>
      </c>
      <c r="K122" s="16">
        <f>IFERROR('New Sites'!K122*VLOOKUP('Lookups'!$A$9, 'Lookups'!$A$9:'Lookups'!$B$24, 2, FALSE)+((SQRT((1/('Total Sites'!K122/Area!K122))/2)*1000)*'New Sites'!K122*VLOOKUP('Lookups'!$A$10, 'Lookups'!$A$9:'Lookups'!$B$24, 2, FALSE))+'New Sites'!K122*VLOOKUP('Lookups'!$A$11, 'Lookups'!$A$9:'Lookups'!$B$24, 2, FALSE),"-")</f>
        <v/>
      </c>
      <c r="L122" s="16">
        <f>IFERROR('New Sites'!L122*VLOOKUP('Lookups'!$A$9, 'Lookups'!$A$9:'Lookups'!$B$24, 2, FALSE)+((SQRT((1/('Total Sites'!L122/Area!L122))/2)*1000)*'New Sites'!L122*VLOOKUP('Lookups'!$A$10, 'Lookups'!$A$9:'Lookups'!$B$24, 2, FALSE))+'New Sites'!L122*VLOOKUP('Lookups'!$A$11, 'Lookups'!$A$9:'Lookups'!$B$24, 2, FALSE),"-")</f>
        <v/>
      </c>
      <c r="M122" s="17">
        <f>IFERROR(SUMIF((C122:L122), "&lt;&gt;n/a")/1e9, "-")</f>
        <v/>
      </c>
      <c r="N122" s="25">
        <f>(M122*1e9)/Pop!M122</f>
        <v/>
      </c>
      <c r="O122" s="16">
        <f>IFERROR(INDEX(Options!$J$2:$J$1611,MATCH(A122, Options!$G$2:$G$1611,0)), )</f>
        <v/>
      </c>
      <c r="P122" s="16">
        <f>IFERROR(INDEX(Options!$I$2:$I$1611,MATCH(A122, Options!$G$2:$G$1611,0)), )</f>
        <v/>
      </c>
    </row>
    <row r="123">
      <c r="A123" s="16">
        <f>'New Sites'!A123</f>
        <v/>
      </c>
      <c r="B123" s="16">
        <f>'New Sites'!B123</f>
        <v/>
      </c>
      <c r="C123" s="16">
        <f>IFERROR('New Sites'!C123*VLOOKUP('Lookups'!$A$9, 'Lookups'!$A$9:'Lookups'!$B$24, 2, FALSE)+((SQRT((1/('Total Sites'!C123/Area!C123))/2)*1000)*'New Sites'!C123*VLOOKUP('Lookups'!$A$10, 'Lookups'!$A$9:'Lookups'!$B$24, 2, FALSE))+'New Sites'!C123*VLOOKUP('Lookups'!$A$11, 'Lookups'!$A$9:'Lookups'!$B$24, 2, FALSE),"-")</f>
        <v/>
      </c>
      <c r="D123" s="16">
        <f>IFERROR('New Sites'!D123*VLOOKUP('Lookups'!$A$9, 'Lookups'!$A$9:'Lookups'!$B$24, 2, FALSE)+((SQRT((1/('Total Sites'!D123/Area!D123))/2)*1000)*'New Sites'!D123*VLOOKUP('Lookups'!$A$10, 'Lookups'!$A$9:'Lookups'!$B$24, 2, FALSE))+'New Sites'!D123*VLOOKUP('Lookups'!$A$11, 'Lookups'!$A$9:'Lookups'!$B$24, 2, FALSE),"-")</f>
        <v/>
      </c>
      <c r="E123" s="16">
        <f>IFERROR('New Sites'!E123*VLOOKUP('Lookups'!$A$9, 'Lookups'!$A$9:'Lookups'!$B$24, 2, FALSE)+((SQRT((1/('Total Sites'!E123/Area!E123))/2)*1000)*'New Sites'!E123*VLOOKUP('Lookups'!$A$10, 'Lookups'!$A$9:'Lookups'!$B$24, 2, FALSE))+'New Sites'!E123*VLOOKUP('Lookups'!$A$11, 'Lookups'!$A$9:'Lookups'!$B$24, 2, FALSE),"-")</f>
        <v/>
      </c>
      <c r="F123" s="16">
        <f>IFERROR('New Sites'!F123*VLOOKUP('Lookups'!$A$9, 'Lookups'!$A$9:'Lookups'!$B$24, 2, FALSE)+((SQRT((1/('Total Sites'!F123/Area!F123))/2)*1000)*'New Sites'!F123*VLOOKUP('Lookups'!$A$10, 'Lookups'!$A$9:'Lookups'!$B$24, 2, FALSE))+'New Sites'!F123*VLOOKUP('Lookups'!$A$11, 'Lookups'!$A$9:'Lookups'!$B$24, 2, FALSE),"-")</f>
        <v/>
      </c>
      <c r="G123" s="16">
        <f>IFERROR('New Sites'!G123*VLOOKUP('Lookups'!$A$9, 'Lookups'!$A$9:'Lookups'!$B$24, 2, FALSE)+((SQRT((1/('Total Sites'!G123/Area!G123))/2)*1000)*'New Sites'!G123*VLOOKUP('Lookups'!$A$10, 'Lookups'!$A$9:'Lookups'!$B$24, 2, FALSE))+'New Sites'!G123*VLOOKUP('Lookups'!$A$11, 'Lookups'!$A$9:'Lookups'!$B$24, 2, FALSE),"-")</f>
        <v/>
      </c>
      <c r="H123" s="16">
        <f>IFERROR('New Sites'!H123*VLOOKUP('Lookups'!$A$9, 'Lookups'!$A$9:'Lookups'!$B$24, 2, FALSE)+((SQRT((1/('Total Sites'!H123/Area!H123))/2)*1000)*'New Sites'!H123*VLOOKUP('Lookups'!$A$10, 'Lookups'!$A$9:'Lookups'!$B$24, 2, FALSE))+'New Sites'!H123*VLOOKUP('Lookups'!$A$11, 'Lookups'!$A$9:'Lookups'!$B$24, 2, FALSE),"-")</f>
        <v/>
      </c>
      <c r="I123" s="16">
        <f>IFERROR('New Sites'!I123*VLOOKUP('Lookups'!$A$9, 'Lookups'!$A$9:'Lookups'!$B$24, 2, FALSE)+((SQRT((1/('Total Sites'!I123/Area!I123))/2)*1000)*'New Sites'!I123*VLOOKUP('Lookups'!$A$10, 'Lookups'!$A$9:'Lookups'!$B$24, 2, FALSE))+'New Sites'!I123*VLOOKUP('Lookups'!$A$11, 'Lookups'!$A$9:'Lookups'!$B$24, 2, FALSE),"-")</f>
        <v/>
      </c>
      <c r="J123" s="16">
        <f>IFERROR('New Sites'!J123*VLOOKUP('Lookups'!$A$9, 'Lookups'!$A$9:'Lookups'!$B$24, 2, FALSE)+((SQRT((1/('Total Sites'!J123/Area!J123))/2)*1000)*'New Sites'!J123*VLOOKUP('Lookups'!$A$10, 'Lookups'!$A$9:'Lookups'!$B$24, 2, FALSE))+'New Sites'!J123*VLOOKUP('Lookups'!$A$11, 'Lookups'!$A$9:'Lookups'!$B$24, 2, FALSE),"-")</f>
        <v/>
      </c>
      <c r="K123" s="16">
        <f>IFERROR('New Sites'!K123*VLOOKUP('Lookups'!$A$9, 'Lookups'!$A$9:'Lookups'!$B$24, 2, FALSE)+((SQRT((1/('Total Sites'!K123/Area!K123))/2)*1000)*'New Sites'!K123*VLOOKUP('Lookups'!$A$10, 'Lookups'!$A$9:'Lookups'!$B$24, 2, FALSE))+'New Sites'!K123*VLOOKUP('Lookups'!$A$11, 'Lookups'!$A$9:'Lookups'!$B$24, 2, FALSE),"-")</f>
        <v/>
      </c>
      <c r="L123" s="16">
        <f>IFERROR('New Sites'!L123*VLOOKUP('Lookups'!$A$9, 'Lookups'!$A$9:'Lookups'!$B$24, 2, FALSE)+((SQRT((1/('Total Sites'!L123/Area!L123))/2)*1000)*'New Sites'!L123*VLOOKUP('Lookups'!$A$10, 'Lookups'!$A$9:'Lookups'!$B$24, 2, FALSE))+'New Sites'!L123*VLOOKUP('Lookups'!$A$11, 'Lookups'!$A$9:'Lookups'!$B$24, 2, FALSE),"-")</f>
        <v/>
      </c>
      <c r="M123" s="17">
        <f>IFERROR(SUMIF((C123:L123), "&lt;&gt;n/a")/1e9, "-")</f>
        <v/>
      </c>
      <c r="N123" s="25">
        <f>(M123*1e9)/Pop!M123</f>
        <v/>
      </c>
      <c r="O123" s="16">
        <f>IFERROR(INDEX(Options!$J$2:$J$1611,MATCH(A123, Options!$G$2:$G$1611,0)), )</f>
        <v/>
      </c>
      <c r="P123" s="16">
        <f>IFERROR(INDEX(Options!$I$2:$I$1611,MATCH(A123, Options!$G$2:$G$1611,0)), )</f>
        <v/>
      </c>
    </row>
    <row r="124">
      <c r="A124" s="16">
        <f>'New Sites'!A124</f>
        <v/>
      </c>
      <c r="B124" s="16">
        <f>'New Sites'!B124</f>
        <v/>
      </c>
      <c r="C124" s="16">
        <f>IFERROR('New Sites'!C124*VLOOKUP('Lookups'!$A$9, 'Lookups'!$A$9:'Lookups'!$B$24, 2, FALSE)+((SQRT((1/('Total Sites'!C124/Area!C124))/2)*1000)*'New Sites'!C124*VLOOKUP('Lookups'!$A$10, 'Lookups'!$A$9:'Lookups'!$B$24, 2, FALSE))+'New Sites'!C124*VLOOKUP('Lookups'!$A$11, 'Lookups'!$A$9:'Lookups'!$B$24, 2, FALSE),"-")</f>
        <v/>
      </c>
      <c r="D124" s="16">
        <f>IFERROR('New Sites'!D124*VLOOKUP('Lookups'!$A$9, 'Lookups'!$A$9:'Lookups'!$B$24, 2, FALSE)+((SQRT((1/('Total Sites'!D124/Area!D124))/2)*1000)*'New Sites'!D124*VLOOKUP('Lookups'!$A$10, 'Lookups'!$A$9:'Lookups'!$B$24, 2, FALSE))+'New Sites'!D124*VLOOKUP('Lookups'!$A$11, 'Lookups'!$A$9:'Lookups'!$B$24, 2, FALSE),"-")</f>
        <v/>
      </c>
      <c r="E124" s="16">
        <f>IFERROR('New Sites'!E124*VLOOKUP('Lookups'!$A$9, 'Lookups'!$A$9:'Lookups'!$B$24, 2, FALSE)+((SQRT((1/('Total Sites'!E124/Area!E124))/2)*1000)*'New Sites'!E124*VLOOKUP('Lookups'!$A$10, 'Lookups'!$A$9:'Lookups'!$B$24, 2, FALSE))+'New Sites'!E124*VLOOKUP('Lookups'!$A$11, 'Lookups'!$A$9:'Lookups'!$B$24, 2, FALSE),"-")</f>
        <v/>
      </c>
      <c r="F124" s="16">
        <f>IFERROR('New Sites'!F124*VLOOKUP('Lookups'!$A$9, 'Lookups'!$A$9:'Lookups'!$B$24, 2, FALSE)+((SQRT((1/('Total Sites'!F124/Area!F124))/2)*1000)*'New Sites'!F124*VLOOKUP('Lookups'!$A$10, 'Lookups'!$A$9:'Lookups'!$B$24, 2, FALSE))+'New Sites'!F124*VLOOKUP('Lookups'!$A$11, 'Lookups'!$A$9:'Lookups'!$B$24, 2, FALSE),"-")</f>
        <v/>
      </c>
      <c r="G124" s="16">
        <f>IFERROR('New Sites'!G124*VLOOKUP('Lookups'!$A$9, 'Lookups'!$A$9:'Lookups'!$B$24, 2, FALSE)+((SQRT((1/('Total Sites'!G124/Area!G124))/2)*1000)*'New Sites'!G124*VLOOKUP('Lookups'!$A$10, 'Lookups'!$A$9:'Lookups'!$B$24, 2, FALSE))+'New Sites'!G124*VLOOKUP('Lookups'!$A$11, 'Lookups'!$A$9:'Lookups'!$B$24, 2, FALSE),"-")</f>
        <v/>
      </c>
      <c r="H124" s="16">
        <f>IFERROR('New Sites'!H124*VLOOKUP('Lookups'!$A$9, 'Lookups'!$A$9:'Lookups'!$B$24, 2, FALSE)+((SQRT((1/('Total Sites'!H124/Area!H124))/2)*1000)*'New Sites'!H124*VLOOKUP('Lookups'!$A$10, 'Lookups'!$A$9:'Lookups'!$B$24, 2, FALSE))+'New Sites'!H124*VLOOKUP('Lookups'!$A$11, 'Lookups'!$A$9:'Lookups'!$B$24, 2, FALSE),"-")</f>
        <v/>
      </c>
      <c r="I124" s="16">
        <f>IFERROR('New Sites'!I124*VLOOKUP('Lookups'!$A$9, 'Lookups'!$A$9:'Lookups'!$B$24, 2, FALSE)+((SQRT((1/('Total Sites'!I124/Area!I124))/2)*1000)*'New Sites'!I124*VLOOKUP('Lookups'!$A$10, 'Lookups'!$A$9:'Lookups'!$B$24, 2, FALSE))+'New Sites'!I124*VLOOKUP('Lookups'!$A$11, 'Lookups'!$A$9:'Lookups'!$B$24, 2, FALSE),"-")</f>
        <v/>
      </c>
      <c r="J124" s="16">
        <f>IFERROR('New Sites'!J124*VLOOKUP('Lookups'!$A$9, 'Lookups'!$A$9:'Lookups'!$B$24, 2, FALSE)+((SQRT((1/('Total Sites'!J124/Area!J124))/2)*1000)*'New Sites'!J124*VLOOKUP('Lookups'!$A$10, 'Lookups'!$A$9:'Lookups'!$B$24, 2, FALSE))+'New Sites'!J124*VLOOKUP('Lookups'!$A$11, 'Lookups'!$A$9:'Lookups'!$B$24, 2, FALSE),"-")</f>
        <v/>
      </c>
      <c r="K124" s="16">
        <f>IFERROR('New Sites'!K124*VLOOKUP('Lookups'!$A$9, 'Lookups'!$A$9:'Lookups'!$B$24, 2, FALSE)+((SQRT((1/('Total Sites'!K124/Area!K124))/2)*1000)*'New Sites'!K124*VLOOKUP('Lookups'!$A$10, 'Lookups'!$A$9:'Lookups'!$B$24, 2, FALSE))+'New Sites'!K124*VLOOKUP('Lookups'!$A$11, 'Lookups'!$A$9:'Lookups'!$B$24, 2, FALSE),"-")</f>
        <v/>
      </c>
      <c r="L124" s="16">
        <f>IFERROR('New Sites'!L124*VLOOKUP('Lookups'!$A$9, 'Lookups'!$A$9:'Lookups'!$B$24, 2, FALSE)+((SQRT((1/('Total Sites'!L124/Area!L124))/2)*1000)*'New Sites'!L124*VLOOKUP('Lookups'!$A$10, 'Lookups'!$A$9:'Lookups'!$B$24, 2, FALSE))+'New Sites'!L124*VLOOKUP('Lookups'!$A$11, 'Lookups'!$A$9:'Lookups'!$B$24, 2, FALSE),"-")</f>
        <v/>
      </c>
      <c r="M124" s="17">
        <f>IFERROR(SUMIF((C124:L124), "&lt;&gt;n/a")/1e9, "-")</f>
        <v/>
      </c>
      <c r="N124" s="25">
        <f>(M124*1e9)/Pop!M124</f>
        <v/>
      </c>
      <c r="O124" s="16">
        <f>IFERROR(INDEX(Options!$J$2:$J$1611,MATCH(A124, Options!$G$2:$G$1611,0)), )</f>
        <v/>
      </c>
      <c r="P124" s="16">
        <f>IFERROR(INDEX(Options!$I$2:$I$1611,MATCH(A124, Options!$G$2:$G$1611,0)), )</f>
        <v/>
      </c>
    </row>
    <row r="125">
      <c r="A125" s="16">
        <f>'New Sites'!A125</f>
        <v/>
      </c>
      <c r="B125" s="16">
        <f>'New Sites'!B125</f>
        <v/>
      </c>
      <c r="C125" s="16">
        <f>IFERROR('New Sites'!C125*VLOOKUP('Lookups'!$A$9, 'Lookups'!$A$9:'Lookups'!$B$24, 2, FALSE)+((SQRT((1/('Total Sites'!C125/Area!C125))/2)*1000)*'New Sites'!C125*VLOOKUP('Lookups'!$A$10, 'Lookups'!$A$9:'Lookups'!$B$24, 2, FALSE))+'New Sites'!C125*VLOOKUP('Lookups'!$A$11, 'Lookups'!$A$9:'Lookups'!$B$24, 2, FALSE),"-")</f>
        <v/>
      </c>
      <c r="D125" s="16">
        <f>IFERROR('New Sites'!D125*VLOOKUP('Lookups'!$A$9, 'Lookups'!$A$9:'Lookups'!$B$24, 2, FALSE)+((SQRT((1/('Total Sites'!D125/Area!D125))/2)*1000)*'New Sites'!D125*VLOOKUP('Lookups'!$A$10, 'Lookups'!$A$9:'Lookups'!$B$24, 2, FALSE))+'New Sites'!D125*VLOOKUP('Lookups'!$A$11, 'Lookups'!$A$9:'Lookups'!$B$24, 2, FALSE),"-")</f>
        <v/>
      </c>
      <c r="E125" s="16">
        <f>IFERROR('New Sites'!E125*VLOOKUP('Lookups'!$A$9, 'Lookups'!$A$9:'Lookups'!$B$24, 2, FALSE)+((SQRT((1/('Total Sites'!E125/Area!E125))/2)*1000)*'New Sites'!E125*VLOOKUP('Lookups'!$A$10, 'Lookups'!$A$9:'Lookups'!$B$24, 2, FALSE))+'New Sites'!E125*VLOOKUP('Lookups'!$A$11, 'Lookups'!$A$9:'Lookups'!$B$24, 2, FALSE),"-")</f>
        <v/>
      </c>
      <c r="F125" s="16">
        <f>IFERROR('New Sites'!F125*VLOOKUP('Lookups'!$A$9, 'Lookups'!$A$9:'Lookups'!$B$24, 2, FALSE)+((SQRT((1/('Total Sites'!F125/Area!F125))/2)*1000)*'New Sites'!F125*VLOOKUP('Lookups'!$A$10, 'Lookups'!$A$9:'Lookups'!$B$24, 2, FALSE))+'New Sites'!F125*VLOOKUP('Lookups'!$A$11, 'Lookups'!$A$9:'Lookups'!$B$24, 2, FALSE),"-")</f>
        <v/>
      </c>
      <c r="G125" s="16">
        <f>IFERROR('New Sites'!G125*VLOOKUP('Lookups'!$A$9, 'Lookups'!$A$9:'Lookups'!$B$24, 2, FALSE)+((SQRT((1/('Total Sites'!G125/Area!G125))/2)*1000)*'New Sites'!G125*VLOOKUP('Lookups'!$A$10, 'Lookups'!$A$9:'Lookups'!$B$24, 2, FALSE))+'New Sites'!G125*VLOOKUP('Lookups'!$A$11, 'Lookups'!$A$9:'Lookups'!$B$24, 2, FALSE),"-")</f>
        <v/>
      </c>
      <c r="H125" s="16">
        <f>IFERROR('New Sites'!H125*VLOOKUP('Lookups'!$A$9, 'Lookups'!$A$9:'Lookups'!$B$24, 2, FALSE)+((SQRT((1/('Total Sites'!H125/Area!H125))/2)*1000)*'New Sites'!H125*VLOOKUP('Lookups'!$A$10, 'Lookups'!$A$9:'Lookups'!$B$24, 2, FALSE))+'New Sites'!H125*VLOOKUP('Lookups'!$A$11, 'Lookups'!$A$9:'Lookups'!$B$24, 2, FALSE),"-")</f>
        <v/>
      </c>
      <c r="I125" s="16">
        <f>IFERROR('New Sites'!I125*VLOOKUP('Lookups'!$A$9, 'Lookups'!$A$9:'Lookups'!$B$24, 2, FALSE)+((SQRT((1/('Total Sites'!I125/Area!I125))/2)*1000)*'New Sites'!I125*VLOOKUP('Lookups'!$A$10, 'Lookups'!$A$9:'Lookups'!$B$24, 2, FALSE))+'New Sites'!I125*VLOOKUP('Lookups'!$A$11, 'Lookups'!$A$9:'Lookups'!$B$24, 2, FALSE),"-")</f>
        <v/>
      </c>
      <c r="J125" s="16">
        <f>IFERROR('New Sites'!J125*VLOOKUP('Lookups'!$A$9, 'Lookups'!$A$9:'Lookups'!$B$24, 2, FALSE)+((SQRT((1/('Total Sites'!J125/Area!J125))/2)*1000)*'New Sites'!J125*VLOOKUP('Lookups'!$A$10, 'Lookups'!$A$9:'Lookups'!$B$24, 2, FALSE))+'New Sites'!J125*VLOOKUP('Lookups'!$A$11, 'Lookups'!$A$9:'Lookups'!$B$24, 2, FALSE),"-")</f>
        <v/>
      </c>
      <c r="K125" s="16">
        <f>IFERROR('New Sites'!K125*VLOOKUP('Lookups'!$A$9, 'Lookups'!$A$9:'Lookups'!$B$24, 2, FALSE)+((SQRT((1/('Total Sites'!K125/Area!K125))/2)*1000)*'New Sites'!K125*VLOOKUP('Lookups'!$A$10, 'Lookups'!$A$9:'Lookups'!$B$24, 2, FALSE))+'New Sites'!K125*VLOOKUP('Lookups'!$A$11, 'Lookups'!$A$9:'Lookups'!$B$24, 2, FALSE),"-")</f>
        <v/>
      </c>
      <c r="L125" s="16">
        <f>IFERROR('New Sites'!L125*VLOOKUP('Lookups'!$A$9, 'Lookups'!$A$9:'Lookups'!$B$24, 2, FALSE)+((SQRT((1/('Total Sites'!L125/Area!L125))/2)*1000)*'New Sites'!L125*VLOOKUP('Lookups'!$A$10, 'Lookups'!$A$9:'Lookups'!$B$24, 2, FALSE))+'New Sites'!L125*VLOOKUP('Lookups'!$A$11, 'Lookups'!$A$9:'Lookups'!$B$24, 2, FALSE),"-")</f>
        <v/>
      </c>
      <c r="M125" s="17">
        <f>IFERROR(SUMIF((C125:L125), "&lt;&gt;n/a")/1e9, "-")</f>
        <v/>
      </c>
      <c r="N125" s="25">
        <f>(M125*1e9)/Pop!M125</f>
        <v/>
      </c>
      <c r="O125" s="16">
        <f>IFERROR(INDEX(Options!$J$2:$J$1611,MATCH(A125, Options!$G$2:$G$1611,0)), )</f>
        <v/>
      </c>
      <c r="P125" s="16">
        <f>IFERROR(INDEX(Options!$I$2:$I$1611,MATCH(A125, Options!$G$2:$G$1611,0)), )</f>
        <v/>
      </c>
    </row>
    <row r="126">
      <c r="A126" s="16">
        <f>'New Sites'!A126</f>
        <v/>
      </c>
      <c r="B126" s="16">
        <f>'New Sites'!B126</f>
        <v/>
      </c>
      <c r="C126" s="16">
        <f>IFERROR('New Sites'!C126*VLOOKUP('Lookups'!$A$9, 'Lookups'!$A$9:'Lookups'!$B$24, 2, FALSE)+((SQRT((1/('Total Sites'!C126/Area!C126))/2)*1000)*'New Sites'!C126*VLOOKUP('Lookups'!$A$10, 'Lookups'!$A$9:'Lookups'!$B$24, 2, FALSE))+'New Sites'!C126*VLOOKUP('Lookups'!$A$11, 'Lookups'!$A$9:'Lookups'!$B$24, 2, FALSE),"-")</f>
        <v/>
      </c>
      <c r="D126" s="16">
        <f>IFERROR('New Sites'!D126*VLOOKUP('Lookups'!$A$9, 'Lookups'!$A$9:'Lookups'!$B$24, 2, FALSE)+((SQRT((1/('Total Sites'!D126/Area!D126))/2)*1000)*'New Sites'!D126*VLOOKUP('Lookups'!$A$10, 'Lookups'!$A$9:'Lookups'!$B$24, 2, FALSE))+'New Sites'!D126*VLOOKUP('Lookups'!$A$11, 'Lookups'!$A$9:'Lookups'!$B$24, 2, FALSE),"-")</f>
        <v/>
      </c>
      <c r="E126" s="16">
        <f>IFERROR('New Sites'!E126*VLOOKUP('Lookups'!$A$9, 'Lookups'!$A$9:'Lookups'!$B$24, 2, FALSE)+((SQRT((1/('Total Sites'!E126/Area!E126))/2)*1000)*'New Sites'!E126*VLOOKUP('Lookups'!$A$10, 'Lookups'!$A$9:'Lookups'!$B$24, 2, FALSE))+'New Sites'!E126*VLOOKUP('Lookups'!$A$11, 'Lookups'!$A$9:'Lookups'!$B$24, 2, FALSE),"-")</f>
        <v/>
      </c>
      <c r="F126" s="16">
        <f>IFERROR('New Sites'!F126*VLOOKUP('Lookups'!$A$9, 'Lookups'!$A$9:'Lookups'!$B$24, 2, FALSE)+((SQRT((1/('Total Sites'!F126/Area!F126))/2)*1000)*'New Sites'!F126*VLOOKUP('Lookups'!$A$10, 'Lookups'!$A$9:'Lookups'!$B$24, 2, FALSE))+'New Sites'!F126*VLOOKUP('Lookups'!$A$11, 'Lookups'!$A$9:'Lookups'!$B$24, 2, FALSE),"-")</f>
        <v/>
      </c>
      <c r="G126" s="16">
        <f>IFERROR('New Sites'!G126*VLOOKUP('Lookups'!$A$9, 'Lookups'!$A$9:'Lookups'!$B$24, 2, FALSE)+((SQRT((1/('Total Sites'!G126/Area!G126))/2)*1000)*'New Sites'!G126*VLOOKUP('Lookups'!$A$10, 'Lookups'!$A$9:'Lookups'!$B$24, 2, FALSE))+'New Sites'!G126*VLOOKUP('Lookups'!$A$11, 'Lookups'!$A$9:'Lookups'!$B$24, 2, FALSE),"-")</f>
        <v/>
      </c>
      <c r="H126" s="16">
        <f>IFERROR('New Sites'!H126*VLOOKUP('Lookups'!$A$9, 'Lookups'!$A$9:'Lookups'!$B$24, 2, FALSE)+((SQRT((1/('Total Sites'!H126/Area!H126))/2)*1000)*'New Sites'!H126*VLOOKUP('Lookups'!$A$10, 'Lookups'!$A$9:'Lookups'!$B$24, 2, FALSE))+'New Sites'!H126*VLOOKUP('Lookups'!$A$11, 'Lookups'!$A$9:'Lookups'!$B$24, 2, FALSE),"-")</f>
        <v/>
      </c>
      <c r="I126" s="16">
        <f>IFERROR('New Sites'!I126*VLOOKUP('Lookups'!$A$9, 'Lookups'!$A$9:'Lookups'!$B$24, 2, FALSE)+((SQRT((1/('Total Sites'!I126/Area!I126))/2)*1000)*'New Sites'!I126*VLOOKUP('Lookups'!$A$10, 'Lookups'!$A$9:'Lookups'!$B$24, 2, FALSE))+'New Sites'!I126*VLOOKUP('Lookups'!$A$11, 'Lookups'!$A$9:'Lookups'!$B$24, 2, FALSE),"-")</f>
        <v/>
      </c>
      <c r="J126" s="16">
        <f>IFERROR('New Sites'!J126*VLOOKUP('Lookups'!$A$9, 'Lookups'!$A$9:'Lookups'!$B$24, 2, FALSE)+((SQRT((1/('Total Sites'!J126/Area!J126))/2)*1000)*'New Sites'!J126*VLOOKUP('Lookups'!$A$10, 'Lookups'!$A$9:'Lookups'!$B$24, 2, FALSE))+'New Sites'!J126*VLOOKUP('Lookups'!$A$11, 'Lookups'!$A$9:'Lookups'!$B$24, 2, FALSE),"-")</f>
        <v/>
      </c>
      <c r="K126" s="16">
        <f>IFERROR('New Sites'!K126*VLOOKUP('Lookups'!$A$9, 'Lookups'!$A$9:'Lookups'!$B$24, 2, FALSE)+((SQRT((1/('Total Sites'!K126/Area!K126))/2)*1000)*'New Sites'!K126*VLOOKUP('Lookups'!$A$10, 'Lookups'!$A$9:'Lookups'!$B$24, 2, FALSE))+'New Sites'!K126*VLOOKUP('Lookups'!$A$11, 'Lookups'!$A$9:'Lookups'!$B$24, 2, FALSE),"-")</f>
        <v/>
      </c>
      <c r="L126" s="16">
        <f>IFERROR('New Sites'!L126*VLOOKUP('Lookups'!$A$9, 'Lookups'!$A$9:'Lookups'!$B$24, 2, FALSE)+((SQRT((1/('Total Sites'!L126/Area!L126))/2)*1000)*'New Sites'!L126*VLOOKUP('Lookups'!$A$10, 'Lookups'!$A$9:'Lookups'!$B$24, 2, FALSE))+'New Sites'!L126*VLOOKUP('Lookups'!$A$11, 'Lookups'!$A$9:'Lookups'!$B$24, 2, FALSE),"-")</f>
        <v/>
      </c>
      <c r="M126" s="17">
        <f>IFERROR(SUMIF((C126:L126), "&lt;&gt;n/a")/1e9, "-")</f>
        <v/>
      </c>
      <c r="N126" s="25">
        <f>(M126*1e9)/Pop!M126</f>
        <v/>
      </c>
      <c r="O126" s="16">
        <f>IFERROR(INDEX(Options!$J$2:$J$1611,MATCH(A126, Options!$G$2:$G$1611,0)), )</f>
        <v/>
      </c>
      <c r="P126" s="16">
        <f>IFERROR(INDEX(Options!$I$2:$I$1611,MATCH(A126, Options!$G$2:$G$1611,0)), )</f>
        <v/>
      </c>
    </row>
    <row r="127">
      <c r="A127" s="16">
        <f>'New Sites'!A127</f>
        <v/>
      </c>
      <c r="B127" s="16">
        <f>'New Sites'!B127</f>
        <v/>
      </c>
      <c r="C127" s="16">
        <f>IFERROR('New Sites'!C127*VLOOKUP('Lookups'!$A$9, 'Lookups'!$A$9:'Lookups'!$B$24, 2, FALSE)+((SQRT((1/('Total Sites'!C127/Area!C127))/2)*1000)*'New Sites'!C127*VLOOKUP('Lookups'!$A$10, 'Lookups'!$A$9:'Lookups'!$B$24, 2, FALSE))+'New Sites'!C127*VLOOKUP('Lookups'!$A$11, 'Lookups'!$A$9:'Lookups'!$B$24, 2, FALSE),"-")</f>
        <v/>
      </c>
      <c r="D127" s="16">
        <f>IFERROR('New Sites'!D127*VLOOKUP('Lookups'!$A$9, 'Lookups'!$A$9:'Lookups'!$B$24, 2, FALSE)+((SQRT((1/('Total Sites'!D127/Area!D127))/2)*1000)*'New Sites'!D127*VLOOKUP('Lookups'!$A$10, 'Lookups'!$A$9:'Lookups'!$B$24, 2, FALSE))+'New Sites'!D127*VLOOKUP('Lookups'!$A$11, 'Lookups'!$A$9:'Lookups'!$B$24, 2, FALSE),"-")</f>
        <v/>
      </c>
      <c r="E127" s="16">
        <f>IFERROR('New Sites'!E127*VLOOKUP('Lookups'!$A$9, 'Lookups'!$A$9:'Lookups'!$B$24, 2, FALSE)+((SQRT((1/('Total Sites'!E127/Area!E127))/2)*1000)*'New Sites'!E127*VLOOKUP('Lookups'!$A$10, 'Lookups'!$A$9:'Lookups'!$B$24, 2, FALSE))+'New Sites'!E127*VLOOKUP('Lookups'!$A$11, 'Lookups'!$A$9:'Lookups'!$B$24, 2, FALSE),"-")</f>
        <v/>
      </c>
      <c r="F127" s="16">
        <f>IFERROR('New Sites'!F127*VLOOKUP('Lookups'!$A$9, 'Lookups'!$A$9:'Lookups'!$B$24, 2, FALSE)+((SQRT((1/('Total Sites'!F127/Area!F127))/2)*1000)*'New Sites'!F127*VLOOKUP('Lookups'!$A$10, 'Lookups'!$A$9:'Lookups'!$B$24, 2, FALSE))+'New Sites'!F127*VLOOKUP('Lookups'!$A$11, 'Lookups'!$A$9:'Lookups'!$B$24, 2, FALSE),"-")</f>
        <v/>
      </c>
      <c r="G127" s="16">
        <f>IFERROR('New Sites'!G127*VLOOKUP('Lookups'!$A$9, 'Lookups'!$A$9:'Lookups'!$B$24, 2, FALSE)+((SQRT((1/('Total Sites'!G127/Area!G127))/2)*1000)*'New Sites'!G127*VLOOKUP('Lookups'!$A$10, 'Lookups'!$A$9:'Lookups'!$B$24, 2, FALSE))+'New Sites'!G127*VLOOKUP('Lookups'!$A$11, 'Lookups'!$A$9:'Lookups'!$B$24, 2, FALSE),"-")</f>
        <v/>
      </c>
      <c r="H127" s="16">
        <f>IFERROR('New Sites'!H127*VLOOKUP('Lookups'!$A$9, 'Lookups'!$A$9:'Lookups'!$B$24, 2, FALSE)+((SQRT((1/('Total Sites'!H127/Area!H127))/2)*1000)*'New Sites'!H127*VLOOKUP('Lookups'!$A$10, 'Lookups'!$A$9:'Lookups'!$B$24, 2, FALSE))+'New Sites'!H127*VLOOKUP('Lookups'!$A$11, 'Lookups'!$A$9:'Lookups'!$B$24, 2, FALSE),"-")</f>
        <v/>
      </c>
      <c r="I127" s="16">
        <f>IFERROR('New Sites'!I127*VLOOKUP('Lookups'!$A$9, 'Lookups'!$A$9:'Lookups'!$B$24, 2, FALSE)+((SQRT((1/('Total Sites'!I127/Area!I127))/2)*1000)*'New Sites'!I127*VLOOKUP('Lookups'!$A$10, 'Lookups'!$A$9:'Lookups'!$B$24, 2, FALSE))+'New Sites'!I127*VLOOKUP('Lookups'!$A$11, 'Lookups'!$A$9:'Lookups'!$B$24, 2, FALSE),"-")</f>
        <v/>
      </c>
      <c r="J127" s="16">
        <f>IFERROR('New Sites'!J127*VLOOKUP('Lookups'!$A$9, 'Lookups'!$A$9:'Lookups'!$B$24, 2, FALSE)+((SQRT((1/('Total Sites'!J127/Area!J127))/2)*1000)*'New Sites'!J127*VLOOKUP('Lookups'!$A$10, 'Lookups'!$A$9:'Lookups'!$B$24, 2, FALSE))+'New Sites'!J127*VLOOKUP('Lookups'!$A$11, 'Lookups'!$A$9:'Lookups'!$B$24, 2, FALSE),"-")</f>
        <v/>
      </c>
      <c r="K127" s="16">
        <f>IFERROR('New Sites'!K127*VLOOKUP('Lookups'!$A$9, 'Lookups'!$A$9:'Lookups'!$B$24, 2, FALSE)+((SQRT((1/('Total Sites'!K127/Area!K127))/2)*1000)*'New Sites'!K127*VLOOKUP('Lookups'!$A$10, 'Lookups'!$A$9:'Lookups'!$B$24, 2, FALSE))+'New Sites'!K127*VLOOKUP('Lookups'!$A$11, 'Lookups'!$A$9:'Lookups'!$B$24, 2, FALSE),"-")</f>
        <v/>
      </c>
      <c r="L127" s="16">
        <f>IFERROR('New Sites'!L127*VLOOKUP('Lookups'!$A$9, 'Lookups'!$A$9:'Lookups'!$B$24, 2, FALSE)+((SQRT((1/('Total Sites'!L127/Area!L127))/2)*1000)*'New Sites'!L127*VLOOKUP('Lookups'!$A$10, 'Lookups'!$A$9:'Lookups'!$B$24, 2, FALSE))+'New Sites'!L127*VLOOKUP('Lookups'!$A$11, 'Lookups'!$A$9:'Lookups'!$B$24, 2, FALSE),"-")</f>
        <v/>
      </c>
      <c r="M127" s="17">
        <f>IFERROR(SUMIF((C127:L127), "&lt;&gt;n/a")/1e9, "-")</f>
        <v/>
      </c>
      <c r="N127" s="25">
        <f>(M127*1e9)/Pop!M127</f>
        <v/>
      </c>
      <c r="O127" s="16">
        <f>IFERROR(INDEX(Options!$J$2:$J$1611,MATCH(A127, Options!$G$2:$G$1611,0)), )</f>
        <v/>
      </c>
      <c r="P127" s="16">
        <f>IFERROR(INDEX(Options!$I$2:$I$1611,MATCH(A127, Options!$G$2:$G$1611,0)), )</f>
        <v/>
      </c>
    </row>
    <row r="128">
      <c r="A128" s="16">
        <f>'New Sites'!A128</f>
        <v/>
      </c>
      <c r="B128" s="16">
        <f>'New Sites'!B128</f>
        <v/>
      </c>
      <c r="C128" s="16">
        <f>IFERROR('New Sites'!C128*VLOOKUP('Lookups'!$A$9, 'Lookups'!$A$9:'Lookups'!$B$24, 2, FALSE)+((SQRT((1/('Total Sites'!C128/Area!C128))/2)*1000)*'New Sites'!C128*VLOOKUP('Lookups'!$A$10, 'Lookups'!$A$9:'Lookups'!$B$24, 2, FALSE))+'New Sites'!C128*VLOOKUP('Lookups'!$A$11, 'Lookups'!$A$9:'Lookups'!$B$24, 2, FALSE),"-")</f>
        <v/>
      </c>
      <c r="D128" s="16">
        <f>IFERROR('New Sites'!D128*VLOOKUP('Lookups'!$A$9, 'Lookups'!$A$9:'Lookups'!$B$24, 2, FALSE)+((SQRT((1/('Total Sites'!D128/Area!D128))/2)*1000)*'New Sites'!D128*VLOOKUP('Lookups'!$A$10, 'Lookups'!$A$9:'Lookups'!$B$24, 2, FALSE))+'New Sites'!D128*VLOOKUP('Lookups'!$A$11, 'Lookups'!$A$9:'Lookups'!$B$24, 2, FALSE),"-")</f>
        <v/>
      </c>
      <c r="E128" s="16">
        <f>IFERROR('New Sites'!E128*VLOOKUP('Lookups'!$A$9, 'Lookups'!$A$9:'Lookups'!$B$24, 2, FALSE)+((SQRT((1/('Total Sites'!E128/Area!E128))/2)*1000)*'New Sites'!E128*VLOOKUP('Lookups'!$A$10, 'Lookups'!$A$9:'Lookups'!$B$24, 2, FALSE))+'New Sites'!E128*VLOOKUP('Lookups'!$A$11, 'Lookups'!$A$9:'Lookups'!$B$24, 2, FALSE),"-")</f>
        <v/>
      </c>
      <c r="F128" s="16">
        <f>IFERROR('New Sites'!F128*VLOOKUP('Lookups'!$A$9, 'Lookups'!$A$9:'Lookups'!$B$24, 2, FALSE)+((SQRT((1/('Total Sites'!F128/Area!F128))/2)*1000)*'New Sites'!F128*VLOOKUP('Lookups'!$A$10, 'Lookups'!$A$9:'Lookups'!$B$24, 2, FALSE))+'New Sites'!F128*VLOOKUP('Lookups'!$A$11, 'Lookups'!$A$9:'Lookups'!$B$24, 2, FALSE),"-")</f>
        <v/>
      </c>
      <c r="G128" s="16">
        <f>IFERROR('New Sites'!G128*VLOOKUP('Lookups'!$A$9, 'Lookups'!$A$9:'Lookups'!$B$24, 2, FALSE)+((SQRT((1/('Total Sites'!G128/Area!G128))/2)*1000)*'New Sites'!G128*VLOOKUP('Lookups'!$A$10, 'Lookups'!$A$9:'Lookups'!$B$24, 2, FALSE))+'New Sites'!G128*VLOOKUP('Lookups'!$A$11, 'Lookups'!$A$9:'Lookups'!$B$24, 2, FALSE),"-")</f>
        <v/>
      </c>
      <c r="H128" s="16">
        <f>IFERROR('New Sites'!H128*VLOOKUP('Lookups'!$A$9, 'Lookups'!$A$9:'Lookups'!$B$24, 2, FALSE)+((SQRT((1/('Total Sites'!H128/Area!H128))/2)*1000)*'New Sites'!H128*VLOOKUP('Lookups'!$A$10, 'Lookups'!$A$9:'Lookups'!$B$24, 2, FALSE))+'New Sites'!H128*VLOOKUP('Lookups'!$A$11, 'Lookups'!$A$9:'Lookups'!$B$24, 2, FALSE),"-")</f>
        <v/>
      </c>
      <c r="I128" s="16">
        <f>IFERROR('New Sites'!I128*VLOOKUP('Lookups'!$A$9, 'Lookups'!$A$9:'Lookups'!$B$24, 2, FALSE)+((SQRT((1/('Total Sites'!I128/Area!I128))/2)*1000)*'New Sites'!I128*VLOOKUP('Lookups'!$A$10, 'Lookups'!$A$9:'Lookups'!$B$24, 2, FALSE))+'New Sites'!I128*VLOOKUP('Lookups'!$A$11, 'Lookups'!$A$9:'Lookups'!$B$24, 2, FALSE),"-")</f>
        <v/>
      </c>
      <c r="J128" s="16">
        <f>IFERROR('New Sites'!J128*VLOOKUP('Lookups'!$A$9, 'Lookups'!$A$9:'Lookups'!$B$24, 2, FALSE)+((SQRT((1/('Total Sites'!J128/Area!J128))/2)*1000)*'New Sites'!J128*VLOOKUP('Lookups'!$A$10, 'Lookups'!$A$9:'Lookups'!$B$24, 2, FALSE))+'New Sites'!J128*VLOOKUP('Lookups'!$A$11, 'Lookups'!$A$9:'Lookups'!$B$24, 2, FALSE),"-")</f>
        <v/>
      </c>
      <c r="K128" s="16">
        <f>IFERROR('New Sites'!K128*VLOOKUP('Lookups'!$A$9, 'Lookups'!$A$9:'Lookups'!$B$24, 2, FALSE)+((SQRT((1/('Total Sites'!K128/Area!K128))/2)*1000)*'New Sites'!K128*VLOOKUP('Lookups'!$A$10, 'Lookups'!$A$9:'Lookups'!$B$24, 2, FALSE))+'New Sites'!K128*VLOOKUP('Lookups'!$A$11, 'Lookups'!$A$9:'Lookups'!$B$24, 2, FALSE),"-")</f>
        <v/>
      </c>
      <c r="L128" s="16">
        <f>IFERROR('New Sites'!L128*VLOOKUP('Lookups'!$A$9, 'Lookups'!$A$9:'Lookups'!$B$24, 2, FALSE)+((SQRT((1/('Total Sites'!L128/Area!L128))/2)*1000)*'New Sites'!L128*VLOOKUP('Lookups'!$A$10, 'Lookups'!$A$9:'Lookups'!$B$24, 2, FALSE))+'New Sites'!L128*VLOOKUP('Lookups'!$A$11, 'Lookups'!$A$9:'Lookups'!$B$24, 2, FALSE),"-")</f>
        <v/>
      </c>
      <c r="M128" s="17">
        <f>IFERROR(SUMIF((C128:L128), "&lt;&gt;n/a")/1e9, "-")</f>
        <v/>
      </c>
      <c r="N128" s="25">
        <f>(M128*1e9)/Pop!M128</f>
        <v/>
      </c>
      <c r="O128" s="16">
        <f>IFERROR(INDEX(Options!$J$2:$J$1611,MATCH(A128, Options!$G$2:$G$1611,0)), )</f>
        <v/>
      </c>
      <c r="P128" s="16">
        <f>IFERROR(INDEX(Options!$I$2:$I$1611,MATCH(A128, Options!$G$2:$G$1611,0)), )</f>
        <v/>
      </c>
    </row>
    <row r="129">
      <c r="A129" s="16">
        <f>'New Sites'!A129</f>
        <v/>
      </c>
      <c r="B129" s="16">
        <f>'New Sites'!B129</f>
        <v/>
      </c>
      <c r="C129" s="16">
        <f>IFERROR('New Sites'!C129*VLOOKUP('Lookups'!$A$9, 'Lookups'!$A$9:'Lookups'!$B$24, 2, FALSE)+((SQRT((1/('Total Sites'!C129/Area!C129))/2)*1000)*'New Sites'!C129*VLOOKUP('Lookups'!$A$10, 'Lookups'!$A$9:'Lookups'!$B$24, 2, FALSE))+'New Sites'!C129*VLOOKUP('Lookups'!$A$11, 'Lookups'!$A$9:'Lookups'!$B$24, 2, FALSE),"-")</f>
        <v/>
      </c>
      <c r="D129" s="16">
        <f>IFERROR('New Sites'!D129*VLOOKUP('Lookups'!$A$9, 'Lookups'!$A$9:'Lookups'!$B$24, 2, FALSE)+((SQRT((1/('Total Sites'!D129/Area!D129))/2)*1000)*'New Sites'!D129*VLOOKUP('Lookups'!$A$10, 'Lookups'!$A$9:'Lookups'!$B$24, 2, FALSE))+'New Sites'!D129*VLOOKUP('Lookups'!$A$11, 'Lookups'!$A$9:'Lookups'!$B$24, 2, FALSE),"-")</f>
        <v/>
      </c>
      <c r="E129" s="16">
        <f>IFERROR('New Sites'!E129*VLOOKUP('Lookups'!$A$9, 'Lookups'!$A$9:'Lookups'!$B$24, 2, FALSE)+((SQRT((1/('Total Sites'!E129/Area!E129))/2)*1000)*'New Sites'!E129*VLOOKUP('Lookups'!$A$10, 'Lookups'!$A$9:'Lookups'!$B$24, 2, FALSE))+'New Sites'!E129*VLOOKUP('Lookups'!$A$11, 'Lookups'!$A$9:'Lookups'!$B$24, 2, FALSE),"-")</f>
        <v/>
      </c>
      <c r="F129" s="16">
        <f>IFERROR('New Sites'!F129*VLOOKUP('Lookups'!$A$9, 'Lookups'!$A$9:'Lookups'!$B$24, 2, FALSE)+((SQRT((1/('Total Sites'!F129/Area!F129))/2)*1000)*'New Sites'!F129*VLOOKUP('Lookups'!$A$10, 'Lookups'!$A$9:'Lookups'!$B$24, 2, FALSE))+'New Sites'!F129*VLOOKUP('Lookups'!$A$11, 'Lookups'!$A$9:'Lookups'!$B$24, 2, FALSE),"-")</f>
        <v/>
      </c>
      <c r="G129" s="16">
        <f>IFERROR('New Sites'!G129*VLOOKUP('Lookups'!$A$9, 'Lookups'!$A$9:'Lookups'!$B$24, 2, FALSE)+((SQRT((1/('Total Sites'!G129/Area!G129))/2)*1000)*'New Sites'!G129*VLOOKUP('Lookups'!$A$10, 'Lookups'!$A$9:'Lookups'!$B$24, 2, FALSE))+'New Sites'!G129*VLOOKUP('Lookups'!$A$11, 'Lookups'!$A$9:'Lookups'!$B$24, 2, FALSE),"-")</f>
        <v/>
      </c>
      <c r="H129" s="16">
        <f>IFERROR('New Sites'!H129*VLOOKUP('Lookups'!$A$9, 'Lookups'!$A$9:'Lookups'!$B$24, 2, FALSE)+((SQRT((1/('Total Sites'!H129/Area!H129))/2)*1000)*'New Sites'!H129*VLOOKUP('Lookups'!$A$10, 'Lookups'!$A$9:'Lookups'!$B$24, 2, FALSE))+'New Sites'!H129*VLOOKUP('Lookups'!$A$11, 'Lookups'!$A$9:'Lookups'!$B$24, 2, FALSE),"-")</f>
        <v/>
      </c>
      <c r="I129" s="16">
        <f>IFERROR('New Sites'!I129*VLOOKUP('Lookups'!$A$9, 'Lookups'!$A$9:'Lookups'!$B$24, 2, FALSE)+((SQRT((1/('Total Sites'!I129/Area!I129))/2)*1000)*'New Sites'!I129*VLOOKUP('Lookups'!$A$10, 'Lookups'!$A$9:'Lookups'!$B$24, 2, FALSE))+'New Sites'!I129*VLOOKUP('Lookups'!$A$11, 'Lookups'!$A$9:'Lookups'!$B$24, 2, FALSE),"-")</f>
        <v/>
      </c>
      <c r="J129" s="16">
        <f>IFERROR('New Sites'!J129*VLOOKUP('Lookups'!$A$9, 'Lookups'!$A$9:'Lookups'!$B$24, 2, FALSE)+((SQRT((1/('Total Sites'!J129/Area!J129))/2)*1000)*'New Sites'!J129*VLOOKUP('Lookups'!$A$10, 'Lookups'!$A$9:'Lookups'!$B$24, 2, FALSE))+'New Sites'!J129*VLOOKUP('Lookups'!$A$11, 'Lookups'!$A$9:'Lookups'!$B$24, 2, FALSE),"-")</f>
        <v/>
      </c>
      <c r="K129" s="16">
        <f>IFERROR('New Sites'!K129*VLOOKUP('Lookups'!$A$9, 'Lookups'!$A$9:'Lookups'!$B$24, 2, FALSE)+((SQRT((1/('Total Sites'!K129/Area!K129))/2)*1000)*'New Sites'!K129*VLOOKUP('Lookups'!$A$10, 'Lookups'!$A$9:'Lookups'!$B$24, 2, FALSE))+'New Sites'!K129*VLOOKUP('Lookups'!$A$11, 'Lookups'!$A$9:'Lookups'!$B$24, 2, FALSE),"-")</f>
        <v/>
      </c>
      <c r="L129" s="16">
        <f>IFERROR('New Sites'!L129*VLOOKUP('Lookups'!$A$9, 'Lookups'!$A$9:'Lookups'!$B$24, 2, FALSE)+((SQRT((1/('Total Sites'!L129/Area!L129))/2)*1000)*'New Sites'!L129*VLOOKUP('Lookups'!$A$10, 'Lookups'!$A$9:'Lookups'!$B$24, 2, FALSE))+'New Sites'!L129*VLOOKUP('Lookups'!$A$11, 'Lookups'!$A$9:'Lookups'!$B$24, 2, FALSE),"-")</f>
        <v/>
      </c>
      <c r="M129" s="17">
        <f>IFERROR(SUMIF((C129:L129), "&lt;&gt;n/a")/1e9, "-")</f>
        <v/>
      </c>
      <c r="N129" s="25">
        <f>(M129*1e9)/Pop!M129</f>
        <v/>
      </c>
      <c r="O129" s="16">
        <f>IFERROR(INDEX(Options!$J$2:$J$1611,MATCH(A129, Options!$G$2:$G$1611,0)), )</f>
        <v/>
      </c>
      <c r="P129" s="16">
        <f>IFERROR(INDEX(Options!$I$2:$I$1611,MATCH(A129, Options!$G$2:$G$1611,0)), )</f>
        <v/>
      </c>
    </row>
    <row r="130">
      <c r="A130" s="16">
        <f>'New Sites'!A130</f>
        <v/>
      </c>
      <c r="B130" s="16">
        <f>'New Sites'!B130</f>
        <v/>
      </c>
      <c r="C130" s="16">
        <f>IFERROR('New Sites'!C130*VLOOKUP('Lookups'!$A$9, 'Lookups'!$A$9:'Lookups'!$B$24, 2, FALSE)+((SQRT((1/('Total Sites'!C130/Area!C130))/2)*1000)*'New Sites'!C130*VLOOKUP('Lookups'!$A$10, 'Lookups'!$A$9:'Lookups'!$B$24, 2, FALSE))+'New Sites'!C130*VLOOKUP('Lookups'!$A$11, 'Lookups'!$A$9:'Lookups'!$B$24, 2, FALSE),"-")</f>
        <v/>
      </c>
      <c r="D130" s="16">
        <f>IFERROR('New Sites'!D130*VLOOKUP('Lookups'!$A$9, 'Lookups'!$A$9:'Lookups'!$B$24, 2, FALSE)+((SQRT((1/('Total Sites'!D130/Area!D130))/2)*1000)*'New Sites'!D130*VLOOKUP('Lookups'!$A$10, 'Lookups'!$A$9:'Lookups'!$B$24, 2, FALSE))+'New Sites'!D130*VLOOKUP('Lookups'!$A$11, 'Lookups'!$A$9:'Lookups'!$B$24, 2, FALSE),"-")</f>
        <v/>
      </c>
      <c r="E130" s="16">
        <f>IFERROR('New Sites'!E130*VLOOKUP('Lookups'!$A$9, 'Lookups'!$A$9:'Lookups'!$B$24, 2, FALSE)+((SQRT((1/('Total Sites'!E130/Area!E130))/2)*1000)*'New Sites'!E130*VLOOKUP('Lookups'!$A$10, 'Lookups'!$A$9:'Lookups'!$B$24, 2, FALSE))+'New Sites'!E130*VLOOKUP('Lookups'!$A$11, 'Lookups'!$A$9:'Lookups'!$B$24, 2, FALSE),"-")</f>
        <v/>
      </c>
      <c r="F130" s="16">
        <f>IFERROR('New Sites'!F130*VLOOKUP('Lookups'!$A$9, 'Lookups'!$A$9:'Lookups'!$B$24, 2, FALSE)+((SQRT((1/('Total Sites'!F130/Area!F130))/2)*1000)*'New Sites'!F130*VLOOKUP('Lookups'!$A$10, 'Lookups'!$A$9:'Lookups'!$B$24, 2, FALSE))+'New Sites'!F130*VLOOKUP('Lookups'!$A$11, 'Lookups'!$A$9:'Lookups'!$B$24, 2, FALSE),"-")</f>
        <v/>
      </c>
      <c r="G130" s="16">
        <f>IFERROR('New Sites'!G130*VLOOKUP('Lookups'!$A$9, 'Lookups'!$A$9:'Lookups'!$B$24, 2, FALSE)+((SQRT((1/('Total Sites'!G130/Area!G130))/2)*1000)*'New Sites'!G130*VLOOKUP('Lookups'!$A$10, 'Lookups'!$A$9:'Lookups'!$B$24, 2, FALSE))+'New Sites'!G130*VLOOKUP('Lookups'!$A$11, 'Lookups'!$A$9:'Lookups'!$B$24, 2, FALSE),"-")</f>
        <v/>
      </c>
      <c r="H130" s="16">
        <f>IFERROR('New Sites'!H130*VLOOKUP('Lookups'!$A$9, 'Lookups'!$A$9:'Lookups'!$B$24, 2, FALSE)+((SQRT((1/('Total Sites'!H130/Area!H130))/2)*1000)*'New Sites'!H130*VLOOKUP('Lookups'!$A$10, 'Lookups'!$A$9:'Lookups'!$B$24, 2, FALSE))+'New Sites'!H130*VLOOKUP('Lookups'!$A$11, 'Lookups'!$A$9:'Lookups'!$B$24, 2, FALSE),"-")</f>
        <v/>
      </c>
      <c r="I130" s="16">
        <f>IFERROR('New Sites'!I130*VLOOKUP('Lookups'!$A$9, 'Lookups'!$A$9:'Lookups'!$B$24, 2, FALSE)+((SQRT((1/('Total Sites'!I130/Area!I130))/2)*1000)*'New Sites'!I130*VLOOKUP('Lookups'!$A$10, 'Lookups'!$A$9:'Lookups'!$B$24, 2, FALSE))+'New Sites'!I130*VLOOKUP('Lookups'!$A$11, 'Lookups'!$A$9:'Lookups'!$B$24, 2, FALSE),"-")</f>
        <v/>
      </c>
      <c r="J130" s="16">
        <f>IFERROR('New Sites'!J130*VLOOKUP('Lookups'!$A$9, 'Lookups'!$A$9:'Lookups'!$B$24, 2, FALSE)+((SQRT((1/('Total Sites'!J130/Area!J130))/2)*1000)*'New Sites'!J130*VLOOKUP('Lookups'!$A$10, 'Lookups'!$A$9:'Lookups'!$B$24, 2, FALSE))+'New Sites'!J130*VLOOKUP('Lookups'!$A$11, 'Lookups'!$A$9:'Lookups'!$B$24, 2, FALSE),"-")</f>
        <v/>
      </c>
      <c r="K130" s="16">
        <f>IFERROR('New Sites'!K130*VLOOKUP('Lookups'!$A$9, 'Lookups'!$A$9:'Lookups'!$B$24, 2, FALSE)+((SQRT((1/('Total Sites'!K130/Area!K130))/2)*1000)*'New Sites'!K130*VLOOKUP('Lookups'!$A$10, 'Lookups'!$A$9:'Lookups'!$B$24, 2, FALSE))+'New Sites'!K130*VLOOKUP('Lookups'!$A$11, 'Lookups'!$A$9:'Lookups'!$B$24, 2, FALSE),"-")</f>
        <v/>
      </c>
      <c r="L130" s="16">
        <f>IFERROR('New Sites'!L130*VLOOKUP('Lookups'!$A$9, 'Lookups'!$A$9:'Lookups'!$B$24, 2, FALSE)+((SQRT((1/('Total Sites'!L130/Area!L130))/2)*1000)*'New Sites'!L130*VLOOKUP('Lookups'!$A$10, 'Lookups'!$A$9:'Lookups'!$B$24, 2, FALSE))+'New Sites'!L130*VLOOKUP('Lookups'!$A$11, 'Lookups'!$A$9:'Lookups'!$B$24, 2, FALSE),"-")</f>
        <v/>
      </c>
      <c r="M130" s="17">
        <f>IFERROR(SUMIF((C130:L130), "&lt;&gt;n/a")/1e9, "-")</f>
        <v/>
      </c>
      <c r="N130" s="25">
        <f>(M130*1e9)/Pop!M130</f>
        <v/>
      </c>
      <c r="O130" s="16">
        <f>IFERROR(INDEX(Options!$J$2:$J$1611,MATCH(A130, Options!$G$2:$G$1611,0)), )</f>
        <v/>
      </c>
      <c r="P130" s="16">
        <f>IFERROR(INDEX(Options!$I$2:$I$1611,MATCH(A130, Options!$G$2:$G$1611,0)), )</f>
        <v/>
      </c>
    </row>
    <row r="131">
      <c r="A131" s="16">
        <f>'New Sites'!A131</f>
        <v/>
      </c>
      <c r="B131" s="16">
        <f>'New Sites'!B131</f>
        <v/>
      </c>
      <c r="C131" s="16">
        <f>IFERROR('New Sites'!C131*VLOOKUP('Lookups'!$A$9, 'Lookups'!$A$9:'Lookups'!$B$24, 2, FALSE)+((SQRT((1/('Total Sites'!C131/Area!C131))/2)*1000)*'New Sites'!C131*VLOOKUP('Lookups'!$A$10, 'Lookups'!$A$9:'Lookups'!$B$24, 2, FALSE))+'New Sites'!C131*VLOOKUP('Lookups'!$A$11, 'Lookups'!$A$9:'Lookups'!$B$24, 2, FALSE),"-")</f>
        <v/>
      </c>
      <c r="D131" s="16">
        <f>IFERROR('New Sites'!D131*VLOOKUP('Lookups'!$A$9, 'Lookups'!$A$9:'Lookups'!$B$24, 2, FALSE)+((SQRT((1/('Total Sites'!D131/Area!D131))/2)*1000)*'New Sites'!D131*VLOOKUP('Lookups'!$A$10, 'Lookups'!$A$9:'Lookups'!$B$24, 2, FALSE))+'New Sites'!D131*VLOOKUP('Lookups'!$A$11, 'Lookups'!$A$9:'Lookups'!$B$24, 2, FALSE),"-")</f>
        <v/>
      </c>
      <c r="E131" s="16">
        <f>IFERROR('New Sites'!E131*VLOOKUP('Lookups'!$A$9, 'Lookups'!$A$9:'Lookups'!$B$24, 2, FALSE)+((SQRT((1/('Total Sites'!E131/Area!E131))/2)*1000)*'New Sites'!E131*VLOOKUP('Lookups'!$A$10, 'Lookups'!$A$9:'Lookups'!$B$24, 2, FALSE))+'New Sites'!E131*VLOOKUP('Lookups'!$A$11, 'Lookups'!$A$9:'Lookups'!$B$24, 2, FALSE),"-")</f>
        <v/>
      </c>
      <c r="F131" s="16">
        <f>IFERROR('New Sites'!F131*VLOOKUP('Lookups'!$A$9, 'Lookups'!$A$9:'Lookups'!$B$24, 2, FALSE)+((SQRT((1/('Total Sites'!F131/Area!F131))/2)*1000)*'New Sites'!F131*VLOOKUP('Lookups'!$A$10, 'Lookups'!$A$9:'Lookups'!$B$24, 2, FALSE))+'New Sites'!F131*VLOOKUP('Lookups'!$A$11, 'Lookups'!$A$9:'Lookups'!$B$24, 2, FALSE),"-")</f>
        <v/>
      </c>
      <c r="G131" s="16">
        <f>IFERROR('New Sites'!G131*VLOOKUP('Lookups'!$A$9, 'Lookups'!$A$9:'Lookups'!$B$24, 2, FALSE)+((SQRT((1/('Total Sites'!G131/Area!G131))/2)*1000)*'New Sites'!G131*VLOOKUP('Lookups'!$A$10, 'Lookups'!$A$9:'Lookups'!$B$24, 2, FALSE))+'New Sites'!G131*VLOOKUP('Lookups'!$A$11, 'Lookups'!$A$9:'Lookups'!$B$24, 2, FALSE),"-")</f>
        <v/>
      </c>
      <c r="H131" s="16">
        <f>IFERROR('New Sites'!H131*VLOOKUP('Lookups'!$A$9, 'Lookups'!$A$9:'Lookups'!$B$24, 2, FALSE)+((SQRT((1/('Total Sites'!H131/Area!H131))/2)*1000)*'New Sites'!H131*VLOOKUP('Lookups'!$A$10, 'Lookups'!$A$9:'Lookups'!$B$24, 2, FALSE))+'New Sites'!H131*VLOOKUP('Lookups'!$A$11, 'Lookups'!$A$9:'Lookups'!$B$24, 2, FALSE),"-")</f>
        <v/>
      </c>
      <c r="I131" s="16">
        <f>IFERROR('New Sites'!I131*VLOOKUP('Lookups'!$A$9, 'Lookups'!$A$9:'Lookups'!$B$24, 2, FALSE)+((SQRT((1/('Total Sites'!I131/Area!I131))/2)*1000)*'New Sites'!I131*VLOOKUP('Lookups'!$A$10, 'Lookups'!$A$9:'Lookups'!$B$24, 2, FALSE))+'New Sites'!I131*VLOOKUP('Lookups'!$A$11, 'Lookups'!$A$9:'Lookups'!$B$24, 2, FALSE),"-")</f>
        <v/>
      </c>
      <c r="J131" s="16">
        <f>IFERROR('New Sites'!J131*VLOOKUP('Lookups'!$A$9, 'Lookups'!$A$9:'Lookups'!$B$24, 2, FALSE)+((SQRT((1/('Total Sites'!J131/Area!J131))/2)*1000)*'New Sites'!J131*VLOOKUP('Lookups'!$A$10, 'Lookups'!$A$9:'Lookups'!$B$24, 2, FALSE))+'New Sites'!J131*VLOOKUP('Lookups'!$A$11, 'Lookups'!$A$9:'Lookups'!$B$24, 2, FALSE),"-")</f>
        <v/>
      </c>
      <c r="K131" s="16">
        <f>IFERROR('New Sites'!K131*VLOOKUP('Lookups'!$A$9, 'Lookups'!$A$9:'Lookups'!$B$24, 2, FALSE)+((SQRT((1/('Total Sites'!K131/Area!K131))/2)*1000)*'New Sites'!K131*VLOOKUP('Lookups'!$A$10, 'Lookups'!$A$9:'Lookups'!$B$24, 2, FALSE))+'New Sites'!K131*VLOOKUP('Lookups'!$A$11, 'Lookups'!$A$9:'Lookups'!$B$24, 2, FALSE),"-")</f>
        <v/>
      </c>
      <c r="L131" s="16">
        <f>IFERROR('New Sites'!L131*VLOOKUP('Lookups'!$A$9, 'Lookups'!$A$9:'Lookups'!$B$24, 2, FALSE)+((SQRT((1/('Total Sites'!L131/Area!L131))/2)*1000)*'New Sites'!L131*VLOOKUP('Lookups'!$A$10, 'Lookups'!$A$9:'Lookups'!$B$24, 2, FALSE))+'New Sites'!L131*VLOOKUP('Lookups'!$A$11, 'Lookups'!$A$9:'Lookups'!$B$24, 2, FALSE),"-")</f>
        <v/>
      </c>
      <c r="M131" s="17">
        <f>IFERROR(SUMIF((C131:L131), "&lt;&gt;n/a")/1e9, "-")</f>
        <v/>
      </c>
      <c r="N131" s="25">
        <f>(M131*1e9)/Pop!M131</f>
        <v/>
      </c>
      <c r="O131" s="16">
        <f>IFERROR(INDEX(Options!$J$2:$J$1611,MATCH(A131, Options!$G$2:$G$1611,0)), )</f>
        <v/>
      </c>
      <c r="P131" s="16">
        <f>IFERROR(INDEX(Options!$I$2:$I$1611,MATCH(A131, Options!$G$2:$G$1611,0)), )</f>
        <v/>
      </c>
    </row>
    <row r="132">
      <c r="A132" s="16">
        <f>'New Sites'!A132</f>
        <v/>
      </c>
      <c r="B132" s="16">
        <f>'New Sites'!B132</f>
        <v/>
      </c>
      <c r="C132" s="16">
        <f>IFERROR('New Sites'!C132*VLOOKUP('Lookups'!$A$9, 'Lookups'!$A$9:'Lookups'!$B$24, 2, FALSE)+((SQRT((1/('Total Sites'!C132/Area!C132))/2)*1000)*'New Sites'!C132*VLOOKUP('Lookups'!$A$10, 'Lookups'!$A$9:'Lookups'!$B$24, 2, FALSE))+'New Sites'!C132*VLOOKUP('Lookups'!$A$11, 'Lookups'!$A$9:'Lookups'!$B$24, 2, FALSE),"-")</f>
        <v/>
      </c>
      <c r="D132" s="16">
        <f>IFERROR('New Sites'!D132*VLOOKUP('Lookups'!$A$9, 'Lookups'!$A$9:'Lookups'!$B$24, 2, FALSE)+((SQRT((1/('Total Sites'!D132/Area!D132))/2)*1000)*'New Sites'!D132*VLOOKUP('Lookups'!$A$10, 'Lookups'!$A$9:'Lookups'!$B$24, 2, FALSE))+'New Sites'!D132*VLOOKUP('Lookups'!$A$11, 'Lookups'!$A$9:'Lookups'!$B$24, 2, FALSE),"-")</f>
        <v/>
      </c>
      <c r="E132" s="16">
        <f>IFERROR('New Sites'!E132*VLOOKUP('Lookups'!$A$9, 'Lookups'!$A$9:'Lookups'!$B$24, 2, FALSE)+((SQRT((1/('Total Sites'!E132/Area!E132))/2)*1000)*'New Sites'!E132*VLOOKUP('Lookups'!$A$10, 'Lookups'!$A$9:'Lookups'!$B$24, 2, FALSE))+'New Sites'!E132*VLOOKUP('Lookups'!$A$11, 'Lookups'!$A$9:'Lookups'!$B$24, 2, FALSE),"-")</f>
        <v/>
      </c>
      <c r="F132" s="16">
        <f>IFERROR('New Sites'!F132*VLOOKUP('Lookups'!$A$9, 'Lookups'!$A$9:'Lookups'!$B$24, 2, FALSE)+((SQRT((1/('Total Sites'!F132/Area!F132))/2)*1000)*'New Sites'!F132*VLOOKUP('Lookups'!$A$10, 'Lookups'!$A$9:'Lookups'!$B$24, 2, FALSE))+'New Sites'!F132*VLOOKUP('Lookups'!$A$11, 'Lookups'!$A$9:'Lookups'!$B$24, 2, FALSE),"-")</f>
        <v/>
      </c>
      <c r="G132" s="16">
        <f>IFERROR('New Sites'!G132*VLOOKUP('Lookups'!$A$9, 'Lookups'!$A$9:'Lookups'!$B$24, 2, FALSE)+((SQRT((1/('Total Sites'!G132/Area!G132))/2)*1000)*'New Sites'!G132*VLOOKUP('Lookups'!$A$10, 'Lookups'!$A$9:'Lookups'!$B$24, 2, FALSE))+'New Sites'!G132*VLOOKUP('Lookups'!$A$11, 'Lookups'!$A$9:'Lookups'!$B$24, 2, FALSE),"-")</f>
        <v/>
      </c>
      <c r="H132" s="16">
        <f>IFERROR('New Sites'!H132*VLOOKUP('Lookups'!$A$9, 'Lookups'!$A$9:'Lookups'!$B$24, 2, FALSE)+((SQRT((1/('Total Sites'!H132/Area!H132))/2)*1000)*'New Sites'!H132*VLOOKUP('Lookups'!$A$10, 'Lookups'!$A$9:'Lookups'!$B$24, 2, FALSE))+'New Sites'!H132*VLOOKUP('Lookups'!$A$11, 'Lookups'!$A$9:'Lookups'!$B$24, 2, FALSE),"-")</f>
        <v/>
      </c>
      <c r="I132" s="16">
        <f>IFERROR('New Sites'!I132*VLOOKUP('Lookups'!$A$9, 'Lookups'!$A$9:'Lookups'!$B$24, 2, FALSE)+((SQRT((1/('Total Sites'!I132/Area!I132))/2)*1000)*'New Sites'!I132*VLOOKUP('Lookups'!$A$10, 'Lookups'!$A$9:'Lookups'!$B$24, 2, FALSE))+'New Sites'!I132*VLOOKUP('Lookups'!$A$11, 'Lookups'!$A$9:'Lookups'!$B$24, 2, FALSE),"-")</f>
        <v/>
      </c>
      <c r="J132" s="16">
        <f>IFERROR('New Sites'!J132*VLOOKUP('Lookups'!$A$9, 'Lookups'!$A$9:'Lookups'!$B$24, 2, FALSE)+((SQRT((1/('Total Sites'!J132/Area!J132))/2)*1000)*'New Sites'!J132*VLOOKUP('Lookups'!$A$10, 'Lookups'!$A$9:'Lookups'!$B$24, 2, FALSE))+'New Sites'!J132*VLOOKUP('Lookups'!$A$11, 'Lookups'!$A$9:'Lookups'!$B$24, 2, FALSE),"-")</f>
        <v/>
      </c>
      <c r="K132" s="16">
        <f>IFERROR('New Sites'!K132*VLOOKUP('Lookups'!$A$9, 'Lookups'!$A$9:'Lookups'!$B$24, 2, FALSE)+((SQRT((1/('Total Sites'!K132/Area!K132))/2)*1000)*'New Sites'!K132*VLOOKUP('Lookups'!$A$10, 'Lookups'!$A$9:'Lookups'!$B$24, 2, FALSE))+'New Sites'!K132*VLOOKUP('Lookups'!$A$11, 'Lookups'!$A$9:'Lookups'!$B$24, 2, FALSE),"-")</f>
        <v/>
      </c>
      <c r="L132" s="16">
        <f>IFERROR('New Sites'!L132*VLOOKUP('Lookups'!$A$9, 'Lookups'!$A$9:'Lookups'!$B$24, 2, FALSE)+((SQRT((1/('Total Sites'!L132/Area!L132))/2)*1000)*'New Sites'!L132*VLOOKUP('Lookups'!$A$10, 'Lookups'!$A$9:'Lookups'!$B$24, 2, FALSE))+'New Sites'!L132*VLOOKUP('Lookups'!$A$11, 'Lookups'!$A$9:'Lookups'!$B$24, 2, FALSE),"-")</f>
        <v/>
      </c>
      <c r="M132" s="17">
        <f>IFERROR(SUMIF((C132:L132), "&lt;&gt;n/a")/1e9, "-")</f>
        <v/>
      </c>
      <c r="N132" s="25">
        <f>(M132*1e9)/Pop!M132</f>
        <v/>
      </c>
      <c r="O132" s="16">
        <f>IFERROR(INDEX(Options!$J$2:$J$1611,MATCH(A132, Options!$G$2:$G$1611,0)), )</f>
        <v/>
      </c>
      <c r="P132" s="16">
        <f>IFERROR(INDEX(Options!$I$2:$I$1611,MATCH(A132, Options!$G$2:$G$1611,0)), )</f>
        <v/>
      </c>
    </row>
    <row r="133">
      <c r="A133" s="16">
        <f>'New Sites'!A133</f>
        <v/>
      </c>
      <c r="B133" s="16">
        <f>'New Sites'!B133</f>
        <v/>
      </c>
      <c r="C133" s="16">
        <f>IFERROR('New Sites'!C133*VLOOKUP('Lookups'!$A$9, 'Lookups'!$A$9:'Lookups'!$B$24, 2, FALSE)+((SQRT((1/('Total Sites'!C133/Area!C133))/2)*1000)*'New Sites'!C133*VLOOKUP('Lookups'!$A$10, 'Lookups'!$A$9:'Lookups'!$B$24, 2, FALSE))+'New Sites'!C133*VLOOKUP('Lookups'!$A$11, 'Lookups'!$A$9:'Lookups'!$B$24, 2, FALSE),"-")</f>
        <v/>
      </c>
      <c r="D133" s="16">
        <f>IFERROR('New Sites'!D133*VLOOKUP('Lookups'!$A$9, 'Lookups'!$A$9:'Lookups'!$B$24, 2, FALSE)+((SQRT((1/('Total Sites'!D133/Area!D133))/2)*1000)*'New Sites'!D133*VLOOKUP('Lookups'!$A$10, 'Lookups'!$A$9:'Lookups'!$B$24, 2, FALSE))+'New Sites'!D133*VLOOKUP('Lookups'!$A$11, 'Lookups'!$A$9:'Lookups'!$B$24, 2, FALSE),"-")</f>
        <v/>
      </c>
      <c r="E133" s="16">
        <f>IFERROR('New Sites'!E133*VLOOKUP('Lookups'!$A$9, 'Lookups'!$A$9:'Lookups'!$B$24, 2, FALSE)+((SQRT((1/('Total Sites'!E133/Area!E133))/2)*1000)*'New Sites'!E133*VLOOKUP('Lookups'!$A$10, 'Lookups'!$A$9:'Lookups'!$B$24, 2, FALSE))+'New Sites'!E133*VLOOKUP('Lookups'!$A$11, 'Lookups'!$A$9:'Lookups'!$B$24, 2, FALSE),"-")</f>
        <v/>
      </c>
      <c r="F133" s="16">
        <f>IFERROR('New Sites'!F133*VLOOKUP('Lookups'!$A$9, 'Lookups'!$A$9:'Lookups'!$B$24, 2, FALSE)+((SQRT((1/('Total Sites'!F133/Area!F133))/2)*1000)*'New Sites'!F133*VLOOKUP('Lookups'!$A$10, 'Lookups'!$A$9:'Lookups'!$B$24, 2, FALSE))+'New Sites'!F133*VLOOKUP('Lookups'!$A$11, 'Lookups'!$A$9:'Lookups'!$B$24, 2, FALSE),"-")</f>
        <v/>
      </c>
      <c r="G133" s="16">
        <f>IFERROR('New Sites'!G133*VLOOKUP('Lookups'!$A$9, 'Lookups'!$A$9:'Lookups'!$B$24, 2, FALSE)+((SQRT((1/('Total Sites'!G133/Area!G133))/2)*1000)*'New Sites'!G133*VLOOKUP('Lookups'!$A$10, 'Lookups'!$A$9:'Lookups'!$B$24, 2, FALSE))+'New Sites'!G133*VLOOKUP('Lookups'!$A$11, 'Lookups'!$A$9:'Lookups'!$B$24, 2, FALSE),"-")</f>
        <v/>
      </c>
      <c r="H133" s="16">
        <f>IFERROR('New Sites'!H133*VLOOKUP('Lookups'!$A$9, 'Lookups'!$A$9:'Lookups'!$B$24, 2, FALSE)+((SQRT((1/('Total Sites'!H133/Area!H133))/2)*1000)*'New Sites'!H133*VLOOKUP('Lookups'!$A$10, 'Lookups'!$A$9:'Lookups'!$B$24, 2, FALSE))+'New Sites'!H133*VLOOKUP('Lookups'!$A$11, 'Lookups'!$A$9:'Lookups'!$B$24, 2, FALSE),"-")</f>
        <v/>
      </c>
      <c r="I133" s="16">
        <f>IFERROR('New Sites'!I133*VLOOKUP('Lookups'!$A$9, 'Lookups'!$A$9:'Lookups'!$B$24, 2, FALSE)+((SQRT((1/('Total Sites'!I133/Area!I133))/2)*1000)*'New Sites'!I133*VLOOKUP('Lookups'!$A$10, 'Lookups'!$A$9:'Lookups'!$B$24, 2, FALSE))+'New Sites'!I133*VLOOKUP('Lookups'!$A$11, 'Lookups'!$A$9:'Lookups'!$B$24, 2, FALSE),"-")</f>
        <v/>
      </c>
      <c r="J133" s="16">
        <f>IFERROR('New Sites'!J133*VLOOKUP('Lookups'!$A$9, 'Lookups'!$A$9:'Lookups'!$B$24, 2, FALSE)+((SQRT((1/('Total Sites'!J133/Area!J133))/2)*1000)*'New Sites'!J133*VLOOKUP('Lookups'!$A$10, 'Lookups'!$A$9:'Lookups'!$B$24, 2, FALSE))+'New Sites'!J133*VLOOKUP('Lookups'!$A$11, 'Lookups'!$A$9:'Lookups'!$B$24, 2, FALSE),"-")</f>
        <v/>
      </c>
      <c r="K133" s="16">
        <f>IFERROR('New Sites'!K133*VLOOKUP('Lookups'!$A$9, 'Lookups'!$A$9:'Lookups'!$B$24, 2, FALSE)+((SQRT((1/('Total Sites'!K133/Area!K133))/2)*1000)*'New Sites'!K133*VLOOKUP('Lookups'!$A$10, 'Lookups'!$A$9:'Lookups'!$B$24, 2, FALSE))+'New Sites'!K133*VLOOKUP('Lookups'!$A$11, 'Lookups'!$A$9:'Lookups'!$B$24, 2, FALSE),"-")</f>
        <v/>
      </c>
      <c r="L133" s="16">
        <f>IFERROR('New Sites'!L133*VLOOKUP('Lookups'!$A$9, 'Lookups'!$A$9:'Lookups'!$B$24, 2, FALSE)+((SQRT((1/('Total Sites'!L133/Area!L133))/2)*1000)*'New Sites'!L133*VLOOKUP('Lookups'!$A$10, 'Lookups'!$A$9:'Lookups'!$B$24, 2, FALSE))+'New Sites'!L133*VLOOKUP('Lookups'!$A$11, 'Lookups'!$A$9:'Lookups'!$B$24, 2, FALSE),"-")</f>
        <v/>
      </c>
      <c r="M133" s="17">
        <f>IFERROR(SUMIF((C133:L133), "&lt;&gt;n/a")/1e9, "-")</f>
        <v/>
      </c>
      <c r="N133" s="25">
        <f>(M133*1e9)/Pop!M133</f>
        <v/>
      </c>
      <c r="O133" s="16">
        <f>IFERROR(INDEX(Options!$J$2:$J$1611,MATCH(A133, Options!$G$2:$G$1611,0)), )</f>
        <v/>
      </c>
      <c r="P133" s="16">
        <f>IFERROR(INDEX(Options!$I$2:$I$1611,MATCH(A133, Options!$G$2:$G$1611,0)), )</f>
        <v/>
      </c>
    </row>
    <row r="134">
      <c r="A134" s="16">
        <f>'New Sites'!A134</f>
        <v/>
      </c>
      <c r="B134" s="16">
        <f>'New Sites'!B134</f>
        <v/>
      </c>
      <c r="C134" s="16">
        <f>IFERROR('New Sites'!C134*VLOOKUP('Lookups'!$A$9, 'Lookups'!$A$9:'Lookups'!$B$24, 2, FALSE)+((SQRT((1/('Total Sites'!C134/Area!C134))/2)*1000)*'New Sites'!C134*VLOOKUP('Lookups'!$A$10, 'Lookups'!$A$9:'Lookups'!$B$24, 2, FALSE))+'New Sites'!C134*VLOOKUP('Lookups'!$A$11, 'Lookups'!$A$9:'Lookups'!$B$24, 2, FALSE),"-")</f>
        <v/>
      </c>
      <c r="D134" s="16">
        <f>IFERROR('New Sites'!D134*VLOOKUP('Lookups'!$A$9, 'Lookups'!$A$9:'Lookups'!$B$24, 2, FALSE)+((SQRT((1/('Total Sites'!D134/Area!D134))/2)*1000)*'New Sites'!D134*VLOOKUP('Lookups'!$A$10, 'Lookups'!$A$9:'Lookups'!$B$24, 2, FALSE))+'New Sites'!D134*VLOOKUP('Lookups'!$A$11, 'Lookups'!$A$9:'Lookups'!$B$24, 2, FALSE),"-")</f>
        <v/>
      </c>
      <c r="E134" s="16">
        <f>IFERROR('New Sites'!E134*VLOOKUP('Lookups'!$A$9, 'Lookups'!$A$9:'Lookups'!$B$24, 2, FALSE)+((SQRT((1/('Total Sites'!E134/Area!E134))/2)*1000)*'New Sites'!E134*VLOOKUP('Lookups'!$A$10, 'Lookups'!$A$9:'Lookups'!$B$24, 2, FALSE))+'New Sites'!E134*VLOOKUP('Lookups'!$A$11, 'Lookups'!$A$9:'Lookups'!$B$24, 2, FALSE),"-")</f>
        <v/>
      </c>
      <c r="F134" s="16">
        <f>IFERROR('New Sites'!F134*VLOOKUP('Lookups'!$A$9, 'Lookups'!$A$9:'Lookups'!$B$24, 2, FALSE)+((SQRT((1/('Total Sites'!F134/Area!F134))/2)*1000)*'New Sites'!F134*VLOOKUP('Lookups'!$A$10, 'Lookups'!$A$9:'Lookups'!$B$24, 2, FALSE))+'New Sites'!F134*VLOOKUP('Lookups'!$A$11, 'Lookups'!$A$9:'Lookups'!$B$24, 2, FALSE),"-")</f>
        <v/>
      </c>
      <c r="G134" s="16">
        <f>IFERROR('New Sites'!G134*VLOOKUP('Lookups'!$A$9, 'Lookups'!$A$9:'Lookups'!$B$24, 2, FALSE)+((SQRT((1/('Total Sites'!G134/Area!G134))/2)*1000)*'New Sites'!G134*VLOOKUP('Lookups'!$A$10, 'Lookups'!$A$9:'Lookups'!$B$24, 2, FALSE))+'New Sites'!G134*VLOOKUP('Lookups'!$A$11, 'Lookups'!$A$9:'Lookups'!$B$24, 2, FALSE),"-")</f>
        <v/>
      </c>
      <c r="H134" s="16">
        <f>IFERROR('New Sites'!H134*VLOOKUP('Lookups'!$A$9, 'Lookups'!$A$9:'Lookups'!$B$24, 2, FALSE)+((SQRT((1/('Total Sites'!H134/Area!H134))/2)*1000)*'New Sites'!H134*VLOOKUP('Lookups'!$A$10, 'Lookups'!$A$9:'Lookups'!$B$24, 2, FALSE))+'New Sites'!H134*VLOOKUP('Lookups'!$A$11, 'Lookups'!$A$9:'Lookups'!$B$24, 2, FALSE),"-")</f>
        <v/>
      </c>
      <c r="I134" s="16">
        <f>IFERROR('New Sites'!I134*VLOOKUP('Lookups'!$A$9, 'Lookups'!$A$9:'Lookups'!$B$24, 2, FALSE)+((SQRT((1/('Total Sites'!I134/Area!I134))/2)*1000)*'New Sites'!I134*VLOOKUP('Lookups'!$A$10, 'Lookups'!$A$9:'Lookups'!$B$24, 2, FALSE))+'New Sites'!I134*VLOOKUP('Lookups'!$A$11, 'Lookups'!$A$9:'Lookups'!$B$24, 2, FALSE),"-")</f>
        <v/>
      </c>
      <c r="J134" s="16">
        <f>IFERROR('New Sites'!J134*VLOOKUP('Lookups'!$A$9, 'Lookups'!$A$9:'Lookups'!$B$24, 2, FALSE)+((SQRT((1/('Total Sites'!J134/Area!J134))/2)*1000)*'New Sites'!J134*VLOOKUP('Lookups'!$A$10, 'Lookups'!$A$9:'Lookups'!$B$24, 2, FALSE))+'New Sites'!J134*VLOOKUP('Lookups'!$A$11, 'Lookups'!$A$9:'Lookups'!$B$24, 2, FALSE),"-")</f>
        <v/>
      </c>
      <c r="K134" s="16">
        <f>IFERROR('New Sites'!K134*VLOOKUP('Lookups'!$A$9, 'Lookups'!$A$9:'Lookups'!$B$24, 2, FALSE)+((SQRT((1/('Total Sites'!K134/Area!K134))/2)*1000)*'New Sites'!K134*VLOOKUP('Lookups'!$A$10, 'Lookups'!$A$9:'Lookups'!$B$24, 2, FALSE))+'New Sites'!K134*VLOOKUP('Lookups'!$A$11, 'Lookups'!$A$9:'Lookups'!$B$24, 2, FALSE),"-")</f>
        <v/>
      </c>
      <c r="L134" s="16">
        <f>IFERROR('New Sites'!L134*VLOOKUP('Lookups'!$A$9, 'Lookups'!$A$9:'Lookups'!$B$24, 2, FALSE)+((SQRT((1/('Total Sites'!L134/Area!L134))/2)*1000)*'New Sites'!L134*VLOOKUP('Lookups'!$A$10, 'Lookups'!$A$9:'Lookups'!$B$24, 2, FALSE))+'New Sites'!L134*VLOOKUP('Lookups'!$A$11, 'Lookups'!$A$9:'Lookups'!$B$24, 2, FALSE),"-")</f>
        <v/>
      </c>
      <c r="M134" s="17">
        <f>IFERROR(SUMIF((C134:L134), "&lt;&gt;n/a")/1e9, "-")</f>
        <v/>
      </c>
      <c r="N134" s="25">
        <f>(M134*1e9)/Pop!M134</f>
        <v/>
      </c>
      <c r="O134" s="16">
        <f>IFERROR(INDEX(Options!$J$2:$J$1611,MATCH(A134, Options!$G$2:$G$1611,0)), )</f>
        <v/>
      </c>
      <c r="P134" s="16">
        <f>IFERROR(INDEX(Options!$I$2:$I$1611,MATCH(A134, Options!$G$2:$G$1611,0)), )</f>
        <v/>
      </c>
    </row>
    <row r="135">
      <c r="A135" s="16">
        <f>'New Sites'!A135</f>
        <v/>
      </c>
      <c r="B135" s="16">
        <f>'New Sites'!B135</f>
        <v/>
      </c>
      <c r="C135" s="16">
        <f>IFERROR('New Sites'!C135*VLOOKUP('Lookups'!$A$9, 'Lookups'!$A$9:'Lookups'!$B$24, 2, FALSE)+((SQRT((1/('Total Sites'!C135/Area!C135))/2)*1000)*'New Sites'!C135*VLOOKUP('Lookups'!$A$10, 'Lookups'!$A$9:'Lookups'!$B$24, 2, FALSE))+'New Sites'!C135*VLOOKUP('Lookups'!$A$11, 'Lookups'!$A$9:'Lookups'!$B$24, 2, FALSE),"-")</f>
        <v/>
      </c>
      <c r="D135" s="16">
        <f>IFERROR('New Sites'!D135*VLOOKUP('Lookups'!$A$9, 'Lookups'!$A$9:'Lookups'!$B$24, 2, FALSE)+((SQRT((1/('Total Sites'!D135/Area!D135))/2)*1000)*'New Sites'!D135*VLOOKUP('Lookups'!$A$10, 'Lookups'!$A$9:'Lookups'!$B$24, 2, FALSE))+'New Sites'!D135*VLOOKUP('Lookups'!$A$11, 'Lookups'!$A$9:'Lookups'!$B$24, 2, FALSE),"-")</f>
        <v/>
      </c>
      <c r="E135" s="16">
        <f>IFERROR('New Sites'!E135*VLOOKUP('Lookups'!$A$9, 'Lookups'!$A$9:'Lookups'!$B$24, 2, FALSE)+((SQRT((1/('Total Sites'!E135/Area!E135))/2)*1000)*'New Sites'!E135*VLOOKUP('Lookups'!$A$10, 'Lookups'!$A$9:'Lookups'!$B$24, 2, FALSE))+'New Sites'!E135*VLOOKUP('Lookups'!$A$11, 'Lookups'!$A$9:'Lookups'!$B$24, 2, FALSE),"-")</f>
        <v/>
      </c>
      <c r="F135" s="16">
        <f>IFERROR('New Sites'!F135*VLOOKUP('Lookups'!$A$9, 'Lookups'!$A$9:'Lookups'!$B$24, 2, FALSE)+((SQRT((1/('Total Sites'!F135/Area!F135))/2)*1000)*'New Sites'!F135*VLOOKUP('Lookups'!$A$10, 'Lookups'!$A$9:'Lookups'!$B$24, 2, FALSE))+'New Sites'!F135*VLOOKUP('Lookups'!$A$11, 'Lookups'!$A$9:'Lookups'!$B$24, 2, FALSE),"-")</f>
        <v/>
      </c>
      <c r="G135" s="16">
        <f>IFERROR('New Sites'!G135*VLOOKUP('Lookups'!$A$9, 'Lookups'!$A$9:'Lookups'!$B$24, 2, FALSE)+((SQRT((1/('Total Sites'!G135/Area!G135))/2)*1000)*'New Sites'!G135*VLOOKUP('Lookups'!$A$10, 'Lookups'!$A$9:'Lookups'!$B$24, 2, FALSE))+'New Sites'!G135*VLOOKUP('Lookups'!$A$11, 'Lookups'!$A$9:'Lookups'!$B$24, 2, FALSE),"-")</f>
        <v/>
      </c>
      <c r="H135" s="16">
        <f>IFERROR('New Sites'!H135*VLOOKUP('Lookups'!$A$9, 'Lookups'!$A$9:'Lookups'!$B$24, 2, FALSE)+((SQRT((1/('Total Sites'!H135/Area!H135))/2)*1000)*'New Sites'!H135*VLOOKUP('Lookups'!$A$10, 'Lookups'!$A$9:'Lookups'!$B$24, 2, FALSE))+'New Sites'!H135*VLOOKUP('Lookups'!$A$11, 'Lookups'!$A$9:'Lookups'!$B$24, 2, FALSE),"-")</f>
        <v/>
      </c>
      <c r="I135" s="16">
        <f>IFERROR('New Sites'!I135*VLOOKUP('Lookups'!$A$9, 'Lookups'!$A$9:'Lookups'!$B$24, 2, FALSE)+((SQRT((1/('Total Sites'!I135/Area!I135))/2)*1000)*'New Sites'!I135*VLOOKUP('Lookups'!$A$10, 'Lookups'!$A$9:'Lookups'!$B$24, 2, FALSE))+'New Sites'!I135*VLOOKUP('Lookups'!$A$11, 'Lookups'!$A$9:'Lookups'!$B$24, 2, FALSE),"-")</f>
        <v/>
      </c>
      <c r="J135" s="16">
        <f>IFERROR('New Sites'!J135*VLOOKUP('Lookups'!$A$9, 'Lookups'!$A$9:'Lookups'!$B$24, 2, FALSE)+((SQRT((1/('Total Sites'!J135/Area!J135))/2)*1000)*'New Sites'!J135*VLOOKUP('Lookups'!$A$10, 'Lookups'!$A$9:'Lookups'!$B$24, 2, FALSE))+'New Sites'!J135*VLOOKUP('Lookups'!$A$11, 'Lookups'!$A$9:'Lookups'!$B$24, 2, FALSE),"-")</f>
        <v/>
      </c>
      <c r="K135" s="16">
        <f>IFERROR('New Sites'!K135*VLOOKUP('Lookups'!$A$9, 'Lookups'!$A$9:'Lookups'!$B$24, 2, FALSE)+((SQRT((1/('Total Sites'!K135/Area!K135))/2)*1000)*'New Sites'!K135*VLOOKUP('Lookups'!$A$10, 'Lookups'!$A$9:'Lookups'!$B$24, 2, FALSE))+'New Sites'!K135*VLOOKUP('Lookups'!$A$11, 'Lookups'!$A$9:'Lookups'!$B$24, 2, FALSE),"-")</f>
        <v/>
      </c>
      <c r="L135" s="16">
        <f>IFERROR('New Sites'!L135*VLOOKUP('Lookups'!$A$9, 'Lookups'!$A$9:'Lookups'!$B$24, 2, FALSE)+((SQRT((1/('Total Sites'!L135/Area!L135))/2)*1000)*'New Sites'!L135*VLOOKUP('Lookups'!$A$10, 'Lookups'!$A$9:'Lookups'!$B$24, 2, FALSE))+'New Sites'!L135*VLOOKUP('Lookups'!$A$11, 'Lookups'!$A$9:'Lookups'!$B$24, 2, FALSE),"-")</f>
        <v/>
      </c>
      <c r="M135" s="17">
        <f>IFERROR(SUMIF((C135:L135), "&lt;&gt;n/a")/1e9, "-")</f>
        <v/>
      </c>
      <c r="N135" s="25">
        <f>(M135*1e9)/Pop!M135</f>
        <v/>
      </c>
      <c r="O135" s="16">
        <f>IFERROR(INDEX(Options!$J$2:$J$1611,MATCH(A135, Options!$G$2:$G$1611,0)), )</f>
        <v/>
      </c>
      <c r="P135" s="16">
        <f>IFERROR(INDEX(Options!$I$2:$I$1611,MATCH(A135, Options!$G$2:$G$1611,0)), )</f>
        <v/>
      </c>
    </row>
    <row r="136">
      <c r="A136" s="16">
        <f>'New Sites'!A136</f>
        <v/>
      </c>
      <c r="B136" s="16">
        <f>'New Sites'!B136</f>
        <v/>
      </c>
      <c r="C136" s="16">
        <f>IFERROR('New Sites'!C136*VLOOKUP('Lookups'!$A$9, 'Lookups'!$A$9:'Lookups'!$B$24, 2, FALSE)+((SQRT((1/('Total Sites'!C136/Area!C136))/2)*1000)*'New Sites'!C136*VLOOKUP('Lookups'!$A$10, 'Lookups'!$A$9:'Lookups'!$B$24, 2, FALSE))+'New Sites'!C136*VLOOKUP('Lookups'!$A$11, 'Lookups'!$A$9:'Lookups'!$B$24, 2, FALSE),"-")</f>
        <v/>
      </c>
      <c r="D136" s="16">
        <f>IFERROR('New Sites'!D136*VLOOKUP('Lookups'!$A$9, 'Lookups'!$A$9:'Lookups'!$B$24, 2, FALSE)+((SQRT((1/('Total Sites'!D136/Area!D136))/2)*1000)*'New Sites'!D136*VLOOKUP('Lookups'!$A$10, 'Lookups'!$A$9:'Lookups'!$B$24, 2, FALSE))+'New Sites'!D136*VLOOKUP('Lookups'!$A$11, 'Lookups'!$A$9:'Lookups'!$B$24, 2, FALSE),"-")</f>
        <v/>
      </c>
      <c r="E136" s="16">
        <f>IFERROR('New Sites'!E136*VLOOKUP('Lookups'!$A$9, 'Lookups'!$A$9:'Lookups'!$B$24, 2, FALSE)+((SQRT((1/('Total Sites'!E136/Area!E136))/2)*1000)*'New Sites'!E136*VLOOKUP('Lookups'!$A$10, 'Lookups'!$A$9:'Lookups'!$B$24, 2, FALSE))+'New Sites'!E136*VLOOKUP('Lookups'!$A$11, 'Lookups'!$A$9:'Lookups'!$B$24, 2, FALSE),"-")</f>
        <v/>
      </c>
      <c r="F136" s="16">
        <f>IFERROR('New Sites'!F136*VLOOKUP('Lookups'!$A$9, 'Lookups'!$A$9:'Lookups'!$B$24, 2, FALSE)+((SQRT((1/('Total Sites'!F136/Area!F136))/2)*1000)*'New Sites'!F136*VLOOKUP('Lookups'!$A$10, 'Lookups'!$A$9:'Lookups'!$B$24, 2, FALSE))+'New Sites'!F136*VLOOKUP('Lookups'!$A$11, 'Lookups'!$A$9:'Lookups'!$B$24, 2, FALSE),"-")</f>
        <v/>
      </c>
      <c r="G136" s="16">
        <f>IFERROR('New Sites'!G136*VLOOKUP('Lookups'!$A$9, 'Lookups'!$A$9:'Lookups'!$B$24, 2, FALSE)+((SQRT((1/('Total Sites'!G136/Area!G136))/2)*1000)*'New Sites'!G136*VLOOKUP('Lookups'!$A$10, 'Lookups'!$A$9:'Lookups'!$B$24, 2, FALSE))+'New Sites'!G136*VLOOKUP('Lookups'!$A$11, 'Lookups'!$A$9:'Lookups'!$B$24, 2, FALSE),"-")</f>
        <v/>
      </c>
      <c r="H136" s="16">
        <f>IFERROR('New Sites'!H136*VLOOKUP('Lookups'!$A$9, 'Lookups'!$A$9:'Lookups'!$B$24, 2, FALSE)+((SQRT((1/('Total Sites'!H136/Area!H136))/2)*1000)*'New Sites'!H136*VLOOKUP('Lookups'!$A$10, 'Lookups'!$A$9:'Lookups'!$B$24, 2, FALSE))+'New Sites'!H136*VLOOKUP('Lookups'!$A$11, 'Lookups'!$A$9:'Lookups'!$B$24, 2, FALSE),"-")</f>
        <v/>
      </c>
      <c r="I136" s="16">
        <f>IFERROR('New Sites'!I136*VLOOKUP('Lookups'!$A$9, 'Lookups'!$A$9:'Lookups'!$B$24, 2, FALSE)+((SQRT((1/('Total Sites'!I136/Area!I136))/2)*1000)*'New Sites'!I136*VLOOKUP('Lookups'!$A$10, 'Lookups'!$A$9:'Lookups'!$B$24, 2, FALSE))+'New Sites'!I136*VLOOKUP('Lookups'!$A$11, 'Lookups'!$A$9:'Lookups'!$B$24, 2, FALSE),"-")</f>
        <v/>
      </c>
      <c r="J136" s="16">
        <f>IFERROR('New Sites'!J136*VLOOKUP('Lookups'!$A$9, 'Lookups'!$A$9:'Lookups'!$B$24, 2, FALSE)+((SQRT((1/('Total Sites'!J136/Area!J136))/2)*1000)*'New Sites'!J136*VLOOKUP('Lookups'!$A$10, 'Lookups'!$A$9:'Lookups'!$B$24, 2, FALSE))+'New Sites'!J136*VLOOKUP('Lookups'!$A$11, 'Lookups'!$A$9:'Lookups'!$B$24, 2, FALSE),"-")</f>
        <v/>
      </c>
      <c r="K136" s="16">
        <f>IFERROR('New Sites'!K136*VLOOKUP('Lookups'!$A$9, 'Lookups'!$A$9:'Lookups'!$B$24, 2, FALSE)+((SQRT((1/('Total Sites'!K136/Area!K136))/2)*1000)*'New Sites'!K136*VLOOKUP('Lookups'!$A$10, 'Lookups'!$A$9:'Lookups'!$B$24, 2, FALSE))+'New Sites'!K136*VLOOKUP('Lookups'!$A$11, 'Lookups'!$A$9:'Lookups'!$B$24, 2, FALSE),"-")</f>
        <v/>
      </c>
      <c r="L136" s="16">
        <f>IFERROR('New Sites'!L136*VLOOKUP('Lookups'!$A$9, 'Lookups'!$A$9:'Lookups'!$B$24, 2, FALSE)+((SQRT((1/('Total Sites'!L136/Area!L136))/2)*1000)*'New Sites'!L136*VLOOKUP('Lookups'!$A$10, 'Lookups'!$A$9:'Lookups'!$B$24, 2, FALSE))+'New Sites'!L136*VLOOKUP('Lookups'!$A$11, 'Lookups'!$A$9:'Lookups'!$B$24, 2, FALSE),"-")</f>
        <v/>
      </c>
      <c r="M136" s="17">
        <f>IFERROR(SUMIF((C136:L136), "&lt;&gt;n/a")/1e9, "-")</f>
        <v/>
      </c>
      <c r="N136" s="25">
        <f>(M136*1e9)/Pop!M136</f>
        <v/>
      </c>
      <c r="O136" s="16">
        <f>IFERROR(INDEX(Options!$J$2:$J$1611,MATCH(A136, Options!$G$2:$G$1611,0)), )</f>
        <v/>
      </c>
      <c r="P136" s="16">
        <f>IFERROR(INDEX(Options!$I$2:$I$1611,MATCH(A136, Options!$G$2:$G$1611,0)), )</f>
        <v/>
      </c>
    </row>
    <row r="137">
      <c r="A137" s="16">
        <f>'New Sites'!A137</f>
        <v/>
      </c>
      <c r="B137" s="16">
        <f>'New Sites'!B137</f>
        <v/>
      </c>
      <c r="C137" s="16">
        <f>IFERROR('New Sites'!C137*VLOOKUP('Lookups'!$A$9, 'Lookups'!$A$9:'Lookups'!$B$24, 2, FALSE)+((SQRT((1/('Total Sites'!C137/Area!C137))/2)*1000)*'New Sites'!C137*VLOOKUP('Lookups'!$A$10, 'Lookups'!$A$9:'Lookups'!$B$24, 2, FALSE))+'New Sites'!C137*VLOOKUP('Lookups'!$A$11, 'Lookups'!$A$9:'Lookups'!$B$24, 2, FALSE),"-")</f>
        <v/>
      </c>
      <c r="D137" s="16">
        <f>IFERROR('New Sites'!D137*VLOOKUP('Lookups'!$A$9, 'Lookups'!$A$9:'Lookups'!$B$24, 2, FALSE)+((SQRT((1/('Total Sites'!D137/Area!D137))/2)*1000)*'New Sites'!D137*VLOOKUP('Lookups'!$A$10, 'Lookups'!$A$9:'Lookups'!$B$24, 2, FALSE))+'New Sites'!D137*VLOOKUP('Lookups'!$A$11, 'Lookups'!$A$9:'Lookups'!$B$24, 2, FALSE),"-")</f>
        <v/>
      </c>
      <c r="E137" s="16">
        <f>IFERROR('New Sites'!E137*VLOOKUP('Lookups'!$A$9, 'Lookups'!$A$9:'Lookups'!$B$24, 2, FALSE)+((SQRT((1/('Total Sites'!E137/Area!E137))/2)*1000)*'New Sites'!E137*VLOOKUP('Lookups'!$A$10, 'Lookups'!$A$9:'Lookups'!$B$24, 2, FALSE))+'New Sites'!E137*VLOOKUP('Lookups'!$A$11, 'Lookups'!$A$9:'Lookups'!$B$24, 2, FALSE),"-")</f>
        <v/>
      </c>
      <c r="F137" s="16">
        <f>IFERROR('New Sites'!F137*VLOOKUP('Lookups'!$A$9, 'Lookups'!$A$9:'Lookups'!$B$24, 2, FALSE)+((SQRT((1/('Total Sites'!F137/Area!F137))/2)*1000)*'New Sites'!F137*VLOOKUP('Lookups'!$A$10, 'Lookups'!$A$9:'Lookups'!$B$24, 2, FALSE))+'New Sites'!F137*VLOOKUP('Lookups'!$A$11, 'Lookups'!$A$9:'Lookups'!$B$24, 2, FALSE),"-")</f>
        <v/>
      </c>
      <c r="G137" s="16">
        <f>IFERROR('New Sites'!G137*VLOOKUP('Lookups'!$A$9, 'Lookups'!$A$9:'Lookups'!$B$24, 2, FALSE)+((SQRT((1/('Total Sites'!G137/Area!G137))/2)*1000)*'New Sites'!G137*VLOOKUP('Lookups'!$A$10, 'Lookups'!$A$9:'Lookups'!$B$24, 2, FALSE))+'New Sites'!G137*VLOOKUP('Lookups'!$A$11, 'Lookups'!$A$9:'Lookups'!$B$24, 2, FALSE),"-")</f>
        <v/>
      </c>
      <c r="H137" s="16">
        <f>IFERROR('New Sites'!H137*VLOOKUP('Lookups'!$A$9, 'Lookups'!$A$9:'Lookups'!$B$24, 2, FALSE)+((SQRT((1/('Total Sites'!H137/Area!H137))/2)*1000)*'New Sites'!H137*VLOOKUP('Lookups'!$A$10, 'Lookups'!$A$9:'Lookups'!$B$24, 2, FALSE))+'New Sites'!H137*VLOOKUP('Lookups'!$A$11, 'Lookups'!$A$9:'Lookups'!$B$24, 2, FALSE),"-")</f>
        <v/>
      </c>
      <c r="I137" s="16">
        <f>IFERROR('New Sites'!I137*VLOOKUP('Lookups'!$A$9, 'Lookups'!$A$9:'Lookups'!$B$24, 2, FALSE)+((SQRT((1/('Total Sites'!I137/Area!I137))/2)*1000)*'New Sites'!I137*VLOOKUP('Lookups'!$A$10, 'Lookups'!$A$9:'Lookups'!$B$24, 2, FALSE))+'New Sites'!I137*VLOOKUP('Lookups'!$A$11, 'Lookups'!$A$9:'Lookups'!$B$24, 2, FALSE),"-")</f>
        <v/>
      </c>
      <c r="J137" s="16">
        <f>IFERROR('New Sites'!J137*VLOOKUP('Lookups'!$A$9, 'Lookups'!$A$9:'Lookups'!$B$24, 2, FALSE)+((SQRT((1/('Total Sites'!J137/Area!J137))/2)*1000)*'New Sites'!J137*VLOOKUP('Lookups'!$A$10, 'Lookups'!$A$9:'Lookups'!$B$24, 2, FALSE))+'New Sites'!J137*VLOOKUP('Lookups'!$A$11, 'Lookups'!$A$9:'Lookups'!$B$24, 2, FALSE),"-")</f>
        <v/>
      </c>
      <c r="K137" s="16">
        <f>IFERROR('New Sites'!K137*VLOOKUP('Lookups'!$A$9, 'Lookups'!$A$9:'Lookups'!$B$24, 2, FALSE)+((SQRT((1/('Total Sites'!K137/Area!K137))/2)*1000)*'New Sites'!K137*VLOOKUP('Lookups'!$A$10, 'Lookups'!$A$9:'Lookups'!$B$24, 2, FALSE))+'New Sites'!K137*VLOOKUP('Lookups'!$A$11, 'Lookups'!$A$9:'Lookups'!$B$24, 2, FALSE),"-")</f>
        <v/>
      </c>
      <c r="L137" s="16">
        <f>IFERROR('New Sites'!L137*VLOOKUP('Lookups'!$A$9, 'Lookups'!$A$9:'Lookups'!$B$24, 2, FALSE)+((SQRT((1/('Total Sites'!L137/Area!L137))/2)*1000)*'New Sites'!L137*VLOOKUP('Lookups'!$A$10, 'Lookups'!$A$9:'Lookups'!$B$24, 2, FALSE))+'New Sites'!L137*VLOOKUP('Lookups'!$A$11, 'Lookups'!$A$9:'Lookups'!$B$24, 2, FALSE),"-")</f>
        <v/>
      </c>
      <c r="M137" s="17">
        <f>IFERROR(SUMIF((C137:L137), "&lt;&gt;n/a")/1e9, "-")</f>
        <v/>
      </c>
      <c r="N137" s="25">
        <f>(M137*1e9)/Pop!M137</f>
        <v/>
      </c>
      <c r="O137" s="16">
        <f>IFERROR(INDEX(Options!$J$2:$J$1611,MATCH(A137, Options!$G$2:$G$1611,0)), )</f>
        <v/>
      </c>
      <c r="P137" s="16">
        <f>IFERROR(INDEX(Options!$I$2:$I$1611,MATCH(A137, Options!$G$2:$G$1611,0)), )</f>
        <v/>
      </c>
    </row>
    <row r="138">
      <c r="A138" s="16">
        <f>'New Sites'!A138</f>
        <v/>
      </c>
      <c r="B138" s="16">
        <f>'New Sites'!B138</f>
        <v/>
      </c>
      <c r="C138" s="16">
        <f>IFERROR('New Sites'!C138*VLOOKUP('Lookups'!$A$9, 'Lookups'!$A$9:'Lookups'!$B$24, 2, FALSE)+((SQRT((1/('Total Sites'!C138/Area!C138))/2)*1000)*'New Sites'!C138*VLOOKUP('Lookups'!$A$10, 'Lookups'!$A$9:'Lookups'!$B$24, 2, FALSE))+'New Sites'!C138*VLOOKUP('Lookups'!$A$11, 'Lookups'!$A$9:'Lookups'!$B$24, 2, FALSE),"-")</f>
        <v/>
      </c>
      <c r="D138" s="16">
        <f>IFERROR('New Sites'!D138*VLOOKUP('Lookups'!$A$9, 'Lookups'!$A$9:'Lookups'!$B$24, 2, FALSE)+((SQRT((1/('Total Sites'!D138/Area!D138))/2)*1000)*'New Sites'!D138*VLOOKUP('Lookups'!$A$10, 'Lookups'!$A$9:'Lookups'!$B$24, 2, FALSE))+'New Sites'!D138*VLOOKUP('Lookups'!$A$11, 'Lookups'!$A$9:'Lookups'!$B$24, 2, FALSE),"-")</f>
        <v/>
      </c>
      <c r="E138" s="16">
        <f>IFERROR('New Sites'!E138*VLOOKUP('Lookups'!$A$9, 'Lookups'!$A$9:'Lookups'!$B$24, 2, FALSE)+((SQRT((1/('Total Sites'!E138/Area!E138))/2)*1000)*'New Sites'!E138*VLOOKUP('Lookups'!$A$10, 'Lookups'!$A$9:'Lookups'!$B$24, 2, FALSE))+'New Sites'!E138*VLOOKUP('Lookups'!$A$11, 'Lookups'!$A$9:'Lookups'!$B$24, 2, FALSE),"-")</f>
        <v/>
      </c>
      <c r="F138" s="16">
        <f>IFERROR('New Sites'!F138*VLOOKUP('Lookups'!$A$9, 'Lookups'!$A$9:'Lookups'!$B$24, 2, FALSE)+((SQRT((1/('Total Sites'!F138/Area!F138))/2)*1000)*'New Sites'!F138*VLOOKUP('Lookups'!$A$10, 'Lookups'!$A$9:'Lookups'!$B$24, 2, FALSE))+'New Sites'!F138*VLOOKUP('Lookups'!$A$11, 'Lookups'!$A$9:'Lookups'!$B$24, 2, FALSE),"-")</f>
        <v/>
      </c>
      <c r="G138" s="16">
        <f>IFERROR('New Sites'!G138*VLOOKUP('Lookups'!$A$9, 'Lookups'!$A$9:'Lookups'!$B$24, 2, FALSE)+((SQRT((1/('Total Sites'!G138/Area!G138))/2)*1000)*'New Sites'!G138*VLOOKUP('Lookups'!$A$10, 'Lookups'!$A$9:'Lookups'!$B$24, 2, FALSE))+'New Sites'!G138*VLOOKUP('Lookups'!$A$11, 'Lookups'!$A$9:'Lookups'!$B$24, 2, FALSE),"-")</f>
        <v/>
      </c>
      <c r="H138" s="16">
        <f>IFERROR('New Sites'!H138*VLOOKUP('Lookups'!$A$9, 'Lookups'!$A$9:'Lookups'!$B$24, 2, FALSE)+((SQRT((1/('Total Sites'!H138/Area!H138))/2)*1000)*'New Sites'!H138*VLOOKUP('Lookups'!$A$10, 'Lookups'!$A$9:'Lookups'!$B$24, 2, FALSE))+'New Sites'!H138*VLOOKUP('Lookups'!$A$11, 'Lookups'!$A$9:'Lookups'!$B$24, 2, FALSE),"-")</f>
        <v/>
      </c>
      <c r="I138" s="16">
        <f>IFERROR('New Sites'!I138*VLOOKUP('Lookups'!$A$9, 'Lookups'!$A$9:'Lookups'!$B$24, 2, FALSE)+((SQRT((1/('Total Sites'!I138/Area!I138))/2)*1000)*'New Sites'!I138*VLOOKUP('Lookups'!$A$10, 'Lookups'!$A$9:'Lookups'!$B$24, 2, FALSE))+'New Sites'!I138*VLOOKUP('Lookups'!$A$11, 'Lookups'!$A$9:'Lookups'!$B$24, 2, FALSE),"-")</f>
        <v/>
      </c>
      <c r="J138" s="16">
        <f>IFERROR('New Sites'!J138*VLOOKUP('Lookups'!$A$9, 'Lookups'!$A$9:'Lookups'!$B$24, 2, FALSE)+((SQRT((1/('Total Sites'!J138/Area!J138))/2)*1000)*'New Sites'!J138*VLOOKUP('Lookups'!$A$10, 'Lookups'!$A$9:'Lookups'!$B$24, 2, FALSE))+'New Sites'!J138*VLOOKUP('Lookups'!$A$11, 'Lookups'!$A$9:'Lookups'!$B$24, 2, FALSE),"-")</f>
        <v/>
      </c>
      <c r="K138" s="16">
        <f>IFERROR('New Sites'!K138*VLOOKUP('Lookups'!$A$9, 'Lookups'!$A$9:'Lookups'!$B$24, 2, FALSE)+((SQRT((1/('Total Sites'!K138/Area!K138))/2)*1000)*'New Sites'!K138*VLOOKUP('Lookups'!$A$10, 'Lookups'!$A$9:'Lookups'!$B$24, 2, FALSE))+'New Sites'!K138*VLOOKUP('Lookups'!$A$11, 'Lookups'!$A$9:'Lookups'!$B$24, 2, FALSE),"-")</f>
        <v/>
      </c>
      <c r="L138" s="16">
        <f>IFERROR('New Sites'!L138*VLOOKUP('Lookups'!$A$9, 'Lookups'!$A$9:'Lookups'!$B$24, 2, FALSE)+((SQRT((1/('Total Sites'!L138/Area!L138))/2)*1000)*'New Sites'!L138*VLOOKUP('Lookups'!$A$10, 'Lookups'!$A$9:'Lookups'!$B$24, 2, FALSE))+'New Sites'!L138*VLOOKUP('Lookups'!$A$11, 'Lookups'!$A$9:'Lookups'!$B$24, 2, FALSE),"-")</f>
        <v/>
      </c>
      <c r="M138" s="17">
        <f>IFERROR(SUMIF((C138:L138), "&lt;&gt;n/a")/1e9, "-")</f>
        <v/>
      </c>
      <c r="N138" s="25">
        <f>(M138*1e9)/Pop!M138</f>
        <v/>
      </c>
      <c r="O138" s="16">
        <f>IFERROR(INDEX(Options!$J$2:$J$1611,MATCH(A138, Options!$G$2:$G$1611,0)), )</f>
        <v/>
      </c>
      <c r="P138" s="16">
        <f>IFERROR(INDEX(Options!$I$2:$I$1611,MATCH(A138, Options!$G$2:$G$1611,0)), )</f>
        <v/>
      </c>
    </row>
    <row r="139">
      <c r="A139" s="16">
        <f>'New Sites'!A139</f>
        <v/>
      </c>
      <c r="B139" s="16">
        <f>'New Sites'!B139</f>
        <v/>
      </c>
      <c r="C139" s="16">
        <f>IFERROR('New Sites'!C139*VLOOKUP('Lookups'!$A$9, 'Lookups'!$A$9:'Lookups'!$B$24, 2, FALSE)+((SQRT((1/('Total Sites'!C139/Area!C139))/2)*1000)*'New Sites'!C139*VLOOKUP('Lookups'!$A$10, 'Lookups'!$A$9:'Lookups'!$B$24, 2, FALSE))+'New Sites'!C139*VLOOKUP('Lookups'!$A$11, 'Lookups'!$A$9:'Lookups'!$B$24, 2, FALSE),"-")</f>
        <v/>
      </c>
      <c r="D139" s="16">
        <f>IFERROR('New Sites'!D139*VLOOKUP('Lookups'!$A$9, 'Lookups'!$A$9:'Lookups'!$B$24, 2, FALSE)+((SQRT((1/('Total Sites'!D139/Area!D139))/2)*1000)*'New Sites'!D139*VLOOKUP('Lookups'!$A$10, 'Lookups'!$A$9:'Lookups'!$B$24, 2, FALSE))+'New Sites'!D139*VLOOKUP('Lookups'!$A$11, 'Lookups'!$A$9:'Lookups'!$B$24, 2, FALSE),"-")</f>
        <v/>
      </c>
      <c r="E139" s="16">
        <f>IFERROR('New Sites'!E139*VLOOKUP('Lookups'!$A$9, 'Lookups'!$A$9:'Lookups'!$B$24, 2, FALSE)+((SQRT((1/('Total Sites'!E139/Area!E139))/2)*1000)*'New Sites'!E139*VLOOKUP('Lookups'!$A$10, 'Lookups'!$A$9:'Lookups'!$B$24, 2, FALSE))+'New Sites'!E139*VLOOKUP('Lookups'!$A$11, 'Lookups'!$A$9:'Lookups'!$B$24, 2, FALSE),"-")</f>
        <v/>
      </c>
      <c r="F139" s="16">
        <f>IFERROR('New Sites'!F139*VLOOKUP('Lookups'!$A$9, 'Lookups'!$A$9:'Lookups'!$B$24, 2, FALSE)+((SQRT((1/('Total Sites'!F139/Area!F139))/2)*1000)*'New Sites'!F139*VLOOKUP('Lookups'!$A$10, 'Lookups'!$A$9:'Lookups'!$B$24, 2, FALSE))+'New Sites'!F139*VLOOKUP('Lookups'!$A$11, 'Lookups'!$A$9:'Lookups'!$B$24, 2, FALSE),"-")</f>
        <v/>
      </c>
      <c r="G139" s="16">
        <f>IFERROR('New Sites'!G139*VLOOKUP('Lookups'!$A$9, 'Lookups'!$A$9:'Lookups'!$B$24, 2, FALSE)+((SQRT((1/('Total Sites'!G139/Area!G139))/2)*1000)*'New Sites'!G139*VLOOKUP('Lookups'!$A$10, 'Lookups'!$A$9:'Lookups'!$B$24, 2, FALSE))+'New Sites'!G139*VLOOKUP('Lookups'!$A$11, 'Lookups'!$A$9:'Lookups'!$B$24, 2, FALSE),"-")</f>
        <v/>
      </c>
      <c r="H139" s="16">
        <f>IFERROR('New Sites'!H139*VLOOKUP('Lookups'!$A$9, 'Lookups'!$A$9:'Lookups'!$B$24, 2, FALSE)+((SQRT((1/('Total Sites'!H139/Area!H139))/2)*1000)*'New Sites'!H139*VLOOKUP('Lookups'!$A$10, 'Lookups'!$A$9:'Lookups'!$B$24, 2, FALSE))+'New Sites'!H139*VLOOKUP('Lookups'!$A$11, 'Lookups'!$A$9:'Lookups'!$B$24, 2, FALSE),"-")</f>
        <v/>
      </c>
      <c r="I139" s="16">
        <f>IFERROR('New Sites'!I139*VLOOKUP('Lookups'!$A$9, 'Lookups'!$A$9:'Lookups'!$B$24, 2, FALSE)+((SQRT((1/('Total Sites'!I139/Area!I139))/2)*1000)*'New Sites'!I139*VLOOKUP('Lookups'!$A$10, 'Lookups'!$A$9:'Lookups'!$B$24, 2, FALSE))+'New Sites'!I139*VLOOKUP('Lookups'!$A$11, 'Lookups'!$A$9:'Lookups'!$B$24, 2, FALSE),"-")</f>
        <v/>
      </c>
      <c r="J139" s="16">
        <f>IFERROR('New Sites'!J139*VLOOKUP('Lookups'!$A$9, 'Lookups'!$A$9:'Lookups'!$B$24, 2, FALSE)+((SQRT((1/('Total Sites'!J139/Area!J139))/2)*1000)*'New Sites'!J139*VLOOKUP('Lookups'!$A$10, 'Lookups'!$A$9:'Lookups'!$B$24, 2, FALSE))+'New Sites'!J139*VLOOKUP('Lookups'!$A$11, 'Lookups'!$A$9:'Lookups'!$B$24, 2, FALSE),"-")</f>
        <v/>
      </c>
      <c r="K139" s="16">
        <f>IFERROR('New Sites'!K139*VLOOKUP('Lookups'!$A$9, 'Lookups'!$A$9:'Lookups'!$B$24, 2, FALSE)+((SQRT((1/('Total Sites'!K139/Area!K139))/2)*1000)*'New Sites'!K139*VLOOKUP('Lookups'!$A$10, 'Lookups'!$A$9:'Lookups'!$B$24, 2, FALSE))+'New Sites'!K139*VLOOKUP('Lookups'!$A$11, 'Lookups'!$A$9:'Lookups'!$B$24, 2, FALSE),"-")</f>
        <v/>
      </c>
      <c r="L139" s="16">
        <f>IFERROR('New Sites'!L139*VLOOKUP('Lookups'!$A$9, 'Lookups'!$A$9:'Lookups'!$B$24, 2, FALSE)+((SQRT((1/('Total Sites'!L139/Area!L139))/2)*1000)*'New Sites'!L139*VLOOKUP('Lookups'!$A$10, 'Lookups'!$A$9:'Lookups'!$B$24, 2, FALSE))+'New Sites'!L139*VLOOKUP('Lookups'!$A$11, 'Lookups'!$A$9:'Lookups'!$B$24, 2, FALSE),"-")</f>
        <v/>
      </c>
      <c r="M139" s="17">
        <f>IFERROR(SUMIF((C139:L139), "&lt;&gt;n/a")/1e9, "-")</f>
        <v/>
      </c>
      <c r="N139" s="25">
        <f>(M139*1e9)/Pop!M139</f>
        <v/>
      </c>
      <c r="O139" s="16">
        <f>IFERROR(INDEX(Options!$J$2:$J$1611,MATCH(A139, Options!$G$2:$G$1611,0)), )</f>
        <v/>
      </c>
      <c r="P139" s="16">
        <f>IFERROR(INDEX(Options!$I$2:$I$1611,MATCH(A139, Options!$G$2:$G$1611,0)), )</f>
        <v/>
      </c>
    </row>
    <row r="140">
      <c r="A140" s="16">
        <f>'New Sites'!A140</f>
        <v/>
      </c>
      <c r="B140" s="16">
        <f>'New Sites'!B140</f>
        <v/>
      </c>
      <c r="C140" s="16">
        <f>IFERROR('New Sites'!C140*VLOOKUP('Lookups'!$A$9, 'Lookups'!$A$9:'Lookups'!$B$24, 2, FALSE)+((SQRT((1/('Total Sites'!C140/Area!C140))/2)*1000)*'New Sites'!C140*VLOOKUP('Lookups'!$A$10, 'Lookups'!$A$9:'Lookups'!$B$24, 2, FALSE))+'New Sites'!C140*VLOOKUP('Lookups'!$A$11, 'Lookups'!$A$9:'Lookups'!$B$24, 2, FALSE),"-")</f>
        <v/>
      </c>
      <c r="D140" s="16">
        <f>IFERROR('New Sites'!D140*VLOOKUP('Lookups'!$A$9, 'Lookups'!$A$9:'Lookups'!$B$24, 2, FALSE)+((SQRT((1/('Total Sites'!D140/Area!D140))/2)*1000)*'New Sites'!D140*VLOOKUP('Lookups'!$A$10, 'Lookups'!$A$9:'Lookups'!$B$24, 2, FALSE))+'New Sites'!D140*VLOOKUP('Lookups'!$A$11, 'Lookups'!$A$9:'Lookups'!$B$24, 2, FALSE),"-")</f>
        <v/>
      </c>
      <c r="E140" s="16">
        <f>IFERROR('New Sites'!E140*VLOOKUP('Lookups'!$A$9, 'Lookups'!$A$9:'Lookups'!$B$24, 2, FALSE)+((SQRT((1/('Total Sites'!E140/Area!E140))/2)*1000)*'New Sites'!E140*VLOOKUP('Lookups'!$A$10, 'Lookups'!$A$9:'Lookups'!$B$24, 2, FALSE))+'New Sites'!E140*VLOOKUP('Lookups'!$A$11, 'Lookups'!$A$9:'Lookups'!$B$24, 2, FALSE),"-")</f>
        <v/>
      </c>
      <c r="F140" s="16">
        <f>IFERROR('New Sites'!F140*VLOOKUP('Lookups'!$A$9, 'Lookups'!$A$9:'Lookups'!$B$24, 2, FALSE)+((SQRT((1/('Total Sites'!F140/Area!F140))/2)*1000)*'New Sites'!F140*VLOOKUP('Lookups'!$A$10, 'Lookups'!$A$9:'Lookups'!$B$24, 2, FALSE))+'New Sites'!F140*VLOOKUP('Lookups'!$A$11, 'Lookups'!$A$9:'Lookups'!$B$24, 2, FALSE),"-")</f>
        <v/>
      </c>
      <c r="G140" s="16">
        <f>IFERROR('New Sites'!G140*VLOOKUP('Lookups'!$A$9, 'Lookups'!$A$9:'Lookups'!$B$24, 2, FALSE)+((SQRT((1/('Total Sites'!G140/Area!G140))/2)*1000)*'New Sites'!G140*VLOOKUP('Lookups'!$A$10, 'Lookups'!$A$9:'Lookups'!$B$24, 2, FALSE))+'New Sites'!G140*VLOOKUP('Lookups'!$A$11, 'Lookups'!$A$9:'Lookups'!$B$24, 2, FALSE),"-")</f>
        <v/>
      </c>
      <c r="H140" s="16">
        <f>IFERROR('New Sites'!H140*VLOOKUP('Lookups'!$A$9, 'Lookups'!$A$9:'Lookups'!$B$24, 2, FALSE)+((SQRT((1/('Total Sites'!H140/Area!H140))/2)*1000)*'New Sites'!H140*VLOOKUP('Lookups'!$A$10, 'Lookups'!$A$9:'Lookups'!$B$24, 2, FALSE))+'New Sites'!H140*VLOOKUP('Lookups'!$A$11, 'Lookups'!$A$9:'Lookups'!$B$24, 2, FALSE),"-")</f>
        <v/>
      </c>
      <c r="I140" s="16">
        <f>IFERROR('New Sites'!I140*VLOOKUP('Lookups'!$A$9, 'Lookups'!$A$9:'Lookups'!$B$24, 2, FALSE)+((SQRT((1/('Total Sites'!I140/Area!I140))/2)*1000)*'New Sites'!I140*VLOOKUP('Lookups'!$A$10, 'Lookups'!$A$9:'Lookups'!$B$24, 2, FALSE))+'New Sites'!I140*VLOOKUP('Lookups'!$A$11, 'Lookups'!$A$9:'Lookups'!$B$24, 2, FALSE),"-")</f>
        <v/>
      </c>
      <c r="J140" s="16">
        <f>IFERROR('New Sites'!J140*VLOOKUP('Lookups'!$A$9, 'Lookups'!$A$9:'Lookups'!$B$24, 2, FALSE)+((SQRT((1/('Total Sites'!J140/Area!J140))/2)*1000)*'New Sites'!J140*VLOOKUP('Lookups'!$A$10, 'Lookups'!$A$9:'Lookups'!$B$24, 2, FALSE))+'New Sites'!J140*VLOOKUP('Lookups'!$A$11, 'Lookups'!$A$9:'Lookups'!$B$24, 2, FALSE),"-")</f>
        <v/>
      </c>
      <c r="K140" s="16">
        <f>IFERROR('New Sites'!K140*VLOOKUP('Lookups'!$A$9, 'Lookups'!$A$9:'Lookups'!$B$24, 2, FALSE)+((SQRT((1/('Total Sites'!K140/Area!K140))/2)*1000)*'New Sites'!K140*VLOOKUP('Lookups'!$A$10, 'Lookups'!$A$9:'Lookups'!$B$24, 2, FALSE))+'New Sites'!K140*VLOOKUP('Lookups'!$A$11, 'Lookups'!$A$9:'Lookups'!$B$24, 2, FALSE),"-")</f>
        <v/>
      </c>
      <c r="L140" s="16">
        <f>IFERROR('New Sites'!L140*VLOOKUP('Lookups'!$A$9, 'Lookups'!$A$9:'Lookups'!$B$24, 2, FALSE)+((SQRT((1/('Total Sites'!L140/Area!L140))/2)*1000)*'New Sites'!L140*VLOOKUP('Lookups'!$A$10, 'Lookups'!$A$9:'Lookups'!$B$24, 2, FALSE))+'New Sites'!L140*VLOOKUP('Lookups'!$A$11, 'Lookups'!$A$9:'Lookups'!$B$24, 2, FALSE),"-")</f>
        <v/>
      </c>
      <c r="M140" s="17">
        <f>IFERROR(SUMIF((C140:L140), "&lt;&gt;n/a")/1e9, "-")</f>
        <v/>
      </c>
      <c r="N140" s="25">
        <f>(M140*1e9)/Pop!M140</f>
        <v/>
      </c>
      <c r="O140" s="16">
        <f>IFERROR(INDEX(Options!$J$2:$J$1611,MATCH(A140, Options!$G$2:$G$1611,0)), )</f>
        <v/>
      </c>
      <c r="P140" s="16">
        <f>IFERROR(INDEX(Options!$I$2:$I$1611,MATCH(A140, Options!$G$2:$G$1611,0)), )</f>
        <v/>
      </c>
    </row>
    <row r="141">
      <c r="A141" s="16">
        <f>'New Sites'!A141</f>
        <v/>
      </c>
      <c r="B141" s="16">
        <f>'New Sites'!B141</f>
        <v/>
      </c>
      <c r="C141" s="16">
        <f>IFERROR('New Sites'!C141*VLOOKUP('Lookups'!$A$9, 'Lookups'!$A$9:'Lookups'!$B$24, 2, FALSE)+((SQRT((1/('Total Sites'!C141/Area!C141))/2)*1000)*'New Sites'!C141*VLOOKUP('Lookups'!$A$10, 'Lookups'!$A$9:'Lookups'!$B$24, 2, FALSE))+'New Sites'!C141*VLOOKUP('Lookups'!$A$11, 'Lookups'!$A$9:'Lookups'!$B$24, 2, FALSE),"-")</f>
        <v/>
      </c>
      <c r="D141" s="16">
        <f>IFERROR('New Sites'!D141*VLOOKUP('Lookups'!$A$9, 'Lookups'!$A$9:'Lookups'!$B$24, 2, FALSE)+((SQRT((1/('Total Sites'!D141/Area!D141))/2)*1000)*'New Sites'!D141*VLOOKUP('Lookups'!$A$10, 'Lookups'!$A$9:'Lookups'!$B$24, 2, FALSE))+'New Sites'!D141*VLOOKUP('Lookups'!$A$11, 'Lookups'!$A$9:'Lookups'!$B$24, 2, FALSE),"-")</f>
        <v/>
      </c>
      <c r="E141" s="16">
        <f>IFERROR('New Sites'!E141*VLOOKUP('Lookups'!$A$9, 'Lookups'!$A$9:'Lookups'!$B$24, 2, FALSE)+((SQRT((1/('Total Sites'!E141/Area!E141))/2)*1000)*'New Sites'!E141*VLOOKUP('Lookups'!$A$10, 'Lookups'!$A$9:'Lookups'!$B$24, 2, FALSE))+'New Sites'!E141*VLOOKUP('Lookups'!$A$11, 'Lookups'!$A$9:'Lookups'!$B$24, 2, FALSE),"-")</f>
        <v/>
      </c>
      <c r="F141" s="16">
        <f>IFERROR('New Sites'!F141*VLOOKUP('Lookups'!$A$9, 'Lookups'!$A$9:'Lookups'!$B$24, 2, FALSE)+((SQRT((1/('Total Sites'!F141/Area!F141))/2)*1000)*'New Sites'!F141*VLOOKUP('Lookups'!$A$10, 'Lookups'!$A$9:'Lookups'!$B$24, 2, FALSE))+'New Sites'!F141*VLOOKUP('Lookups'!$A$11, 'Lookups'!$A$9:'Lookups'!$B$24, 2, FALSE),"-")</f>
        <v/>
      </c>
      <c r="G141" s="16">
        <f>IFERROR('New Sites'!G141*VLOOKUP('Lookups'!$A$9, 'Lookups'!$A$9:'Lookups'!$B$24, 2, FALSE)+((SQRT((1/('Total Sites'!G141/Area!G141))/2)*1000)*'New Sites'!G141*VLOOKUP('Lookups'!$A$10, 'Lookups'!$A$9:'Lookups'!$B$24, 2, FALSE))+'New Sites'!G141*VLOOKUP('Lookups'!$A$11, 'Lookups'!$A$9:'Lookups'!$B$24, 2, FALSE),"-")</f>
        <v/>
      </c>
      <c r="H141" s="16">
        <f>IFERROR('New Sites'!H141*VLOOKUP('Lookups'!$A$9, 'Lookups'!$A$9:'Lookups'!$B$24, 2, FALSE)+((SQRT((1/('Total Sites'!H141/Area!H141))/2)*1000)*'New Sites'!H141*VLOOKUP('Lookups'!$A$10, 'Lookups'!$A$9:'Lookups'!$B$24, 2, FALSE))+'New Sites'!H141*VLOOKUP('Lookups'!$A$11, 'Lookups'!$A$9:'Lookups'!$B$24, 2, FALSE),"-")</f>
        <v/>
      </c>
      <c r="I141" s="16">
        <f>IFERROR('New Sites'!I141*VLOOKUP('Lookups'!$A$9, 'Lookups'!$A$9:'Lookups'!$B$24, 2, FALSE)+((SQRT((1/('Total Sites'!I141/Area!I141))/2)*1000)*'New Sites'!I141*VLOOKUP('Lookups'!$A$10, 'Lookups'!$A$9:'Lookups'!$B$24, 2, FALSE))+'New Sites'!I141*VLOOKUP('Lookups'!$A$11, 'Lookups'!$A$9:'Lookups'!$B$24, 2, FALSE),"-")</f>
        <v/>
      </c>
      <c r="J141" s="16">
        <f>IFERROR('New Sites'!J141*VLOOKUP('Lookups'!$A$9, 'Lookups'!$A$9:'Lookups'!$B$24, 2, FALSE)+((SQRT((1/('Total Sites'!J141/Area!J141))/2)*1000)*'New Sites'!J141*VLOOKUP('Lookups'!$A$10, 'Lookups'!$A$9:'Lookups'!$B$24, 2, FALSE))+'New Sites'!J141*VLOOKUP('Lookups'!$A$11, 'Lookups'!$A$9:'Lookups'!$B$24, 2, FALSE),"-")</f>
        <v/>
      </c>
      <c r="K141" s="16">
        <f>IFERROR('New Sites'!K141*VLOOKUP('Lookups'!$A$9, 'Lookups'!$A$9:'Lookups'!$B$24, 2, FALSE)+((SQRT((1/('Total Sites'!K141/Area!K141))/2)*1000)*'New Sites'!K141*VLOOKUP('Lookups'!$A$10, 'Lookups'!$A$9:'Lookups'!$B$24, 2, FALSE))+'New Sites'!K141*VLOOKUP('Lookups'!$A$11, 'Lookups'!$A$9:'Lookups'!$B$24, 2, FALSE),"-")</f>
        <v/>
      </c>
      <c r="L141" s="16">
        <f>IFERROR('New Sites'!L141*VLOOKUP('Lookups'!$A$9, 'Lookups'!$A$9:'Lookups'!$B$24, 2, FALSE)+((SQRT((1/('Total Sites'!L141/Area!L141))/2)*1000)*'New Sites'!L141*VLOOKUP('Lookups'!$A$10, 'Lookups'!$A$9:'Lookups'!$B$24, 2, FALSE))+'New Sites'!L141*VLOOKUP('Lookups'!$A$11, 'Lookups'!$A$9:'Lookups'!$B$24, 2, FALSE),"-")</f>
        <v/>
      </c>
      <c r="M141" s="17">
        <f>IFERROR(SUMIF((C141:L141), "&lt;&gt;n/a")/1e9, "-")</f>
        <v/>
      </c>
      <c r="N141" s="25">
        <f>(M141*1e9)/Pop!M141</f>
        <v/>
      </c>
      <c r="O141" s="16">
        <f>IFERROR(INDEX(Options!$J$2:$J$1611,MATCH(A141, Options!$G$2:$G$1611,0)), )</f>
        <v/>
      </c>
      <c r="P141" s="16">
        <f>IFERROR(INDEX(Options!$I$2:$I$1611,MATCH(A141, Options!$G$2:$G$1611,0)), )</f>
        <v/>
      </c>
    </row>
    <row r="142">
      <c r="A142" s="16">
        <f>'New Sites'!A142</f>
        <v/>
      </c>
      <c r="B142" s="16">
        <f>'New Sites'!B142</f>
        <v/>
      </c>
      <c r="C142" s="16">
        <f>IFERROR('New Sites'!C142*VLOOKUP('Lookups'!$A$9, 'Lookups'!$A$9:'Lookups'!$B$24, 2, FALSE)+((SQRT((1/('Total Sites'!C142/Area!C142))/2)*1000)*'New Sites'!C142*VLOOKUP('Lookups'!$A$10, 'Lookups'!$A$9:'Lookups'!$B$24, 2, FALSE))+'New Sites'!C142*VLOOKUP('Lookups'!$A$11, 'Lookups'!$A$9:'Lookups'!$B$24, 2, FALSE),"-")</f>
        <v/>
      </c>
      <c r="D142" s="16">
        <f>IFERROR('New Sites'!D142*VLOOKUP('Lookups'!$A$9, 'Lookups'!$A$9:'Lookups'!$B$24, 2, FALSE)+((SQRT((1/('Total Sites'!D142/Area!D142))/2)*1000)*'New Sites'!D142*VLOOKUP('Lookups'!$A$10, 'Lookups'!$A$9:'Lookups'!$B$24, 2, FALSE))+'New Sites'!D142*VLOOKUP('Lookups'!$A$11, 'Lookups'!$A$9:'Lookups'!$B$24, 2, FALSE),"-")</f>
        <v/>
      </c>
      <c r="E142" s="16">
        <f>IFERROR('New Sites'!E142*VLOOKUP('Lookups'!$A$9, 'Lookups'!$A$9:'Lookups'!$B$24, 2, FALSE)+((SQRT((1/('Total Sites'!E142/Area!E142))/2)*1000)*'New Sites'!E142*VLOOKUP('Lookups'!$A$10, 'Lookups'!$A$9:'Lookups'!$B$24, 2, FALSE))+'New Sites'!E142*VLOOKUP('Lookups'!$A$11, 'Lookups'!$A$9:'Lookups'!$B$24, 2, FALSE),"-")</f>
        <v/>
      </c>
      <c r="F142" s="16">
        <f>IFERROR('New Sites'!F142*VLOOKUP('Lookups'!$A$9, 'Lookups'!$A$9:'Lookups'!$B$24, 2, FALSE)+((SQRT((1/('Total Sites'!F142/Area!F142))/2)*1000)*'New Sites'!F142*VLOOKUP('Lookups'!$A$10, 'Lookups'!$A$9:'Lookups'!$B$24, 2, FALSE))+'New Sites'!F142*VLOOKUP('Lookups'!$A$11, 'Lookups'!$A$9:'Lookups'!$B$24, 2, FALSE),"-")</f>
        <v/>
      </c>
      <c r="G142" s="16">
        <f>IFERROR('New Sites'!G142*VLOOKUP('Lookups'!$A$9, 'Lookups'!$A$9:'Lookups'!$B$24, 2, FALSE)+((SQRT((1/('Total Sites'!G142/Area!G142))/2)*1000)*'New Sites'!G142*VLOOKUP('Lookups'!$A$10, 'Lookups'!$A$9:'Lookups'!$B$24, 2, FALSE))+'New Sites'!G142*VLOOKUP('Lookups'!$A$11, 'Lookups'!$A$9:'Lookups'!$B$24, 2, FALSE),"-")</f>
        <v/>
      </c>
      <c r="H142" s="16">
        <f>IFERROR('New Sites'!H142*VLOOKUP('Lookups'!$A$9, 'Lookups'!$A$9:'Lookups'!$B$24, 2, FALSE)+((SQRT((1/('Total Sites'!H142/Area!H142))/2)*1000)*'New Sites'!H142*VLOOKUP('Lookups'!$A$10, 'Lookups'!$A$9:'Lookups'!$B$24, 2, FALSE))+'New Sites'!H142*VLOOKUP('Lookups'!$A$11, 'Lookups'!$A$9:'Lookups'!$B$24, 2, FALSE),"-")</f>
        <v/>
      </c>
      <c r="I142" s="16">
        <f>IFERROR('New Sites'!I142*VLOOKUP('Lookups'!$A$9, 'Lookups'!$A$9:'Lookups'!$B$24, 2, FALSE)+((SQRT((1/('Total Sites'!I142/Area!I142))/2)*1000)*'New Sites'!I142*VLOOKUP('Lookups'!$A$10, 'Lookups'!$A$9:'Lookups'!$B$24, 2, FALSE))+'New Sites'!I142*VLOOKUP('Lookups'!$A$11, 'Lookups'!$A$9:'Lookups'!$B$24, 2, FALSE),"-")</f>
        <v/>
      </c>
      <c r="J142" s="16">
        <f>IFERROR('New Sites'!J142*VLOOKUP('Lookups'!$A$9, 'Lookups'!$A$9:'Lookups'!$B$24, 2, FALSE)+((SQRT((1/('Total Sites'!J142/Area!J142))/2)*1000)*'New Sites'!J142*VLOOKUP('Lookups'!$A$10, 'Lookups'!$A$9:'Lookups'!$B$24, 2, FALSE))+'New Sites'!J142*VLOOKUP('Lookups'!$A$11, 'Lookups'!$A$9:'Lookups'!$B$24, 2, FALSE),"-")</f>
        <v/>
      </c>
      <c r="K142" s="16">
        <f>IFERROR('New Sites'!K142*VLOOKUP('Lookups'!$A$9, 'Lookups'!$A$9:'Lookups'!$B$24, 2, FALSE)+((SQRT((1/('Total Sites'!K142/Area!K142))/2)*1000)*'New Sites'!K142*VLOOKUP('Lookups'!$A$10, 'Lookups'!$A$9:'Lookups'!$B$24, 2, FALSE))+'New Sites'!K142*VLOOKUP('Lookups'!$A$11, 'Lookups'!$A$9:'Lookups'!$B$24, 2, FALSE),"-")</f>
        <v/>
      </c>
      <c r="L142" s="16">
        <f>IFERROR('New Sites'!L142*VLOOKUP('Lookups'!$A$9, 'Lookups'!$A$9:'Lookups'!$B$24, 2, FALSE)+((SQRT((1/('Total Sites'!L142/Area!L142))/2)*1000)*'New Sites'!L142*VLOOKUP('Lookups'!$A$10, 'Lookups'!$A$9:'Lookups'!$B$24, 2, FALSE))+'New Sites'!L142*VLOOKUP('Lookups'!$A$11, 'Lookups'!$A$9:'Lookups'!$B$24, 2, FALSE),"-")</f>
        <v/>
      </c>
      <c r="M142" s="17">
        <f>IFERROR(SUMIF((C142:L142), "&lt;&gt;n/a")/1e9, "-")</f>
        <v/>
      </c>
      <c r="N142" s="25">
        <f>(M142*1e9)/Pop!M142</f>
        <v/>
      </c>
      <c r="O142" s="16">
        <f>IFERROR(INDEX(Options!$J$2:$J$1611,MATCH(A142, Options!$G$2:$G$1611,0)), )</f>
        <v/>
      </c>
      <c r="P142" s="16">
        <f>IFERROR(INDEX(Options!$I$2:$I$1611,MATCH(A142, Options!$G$2:$G$1611,0)), )</f>
        <v/>
      </c>
    </row>
    <row r="143">
      <c r="A143" s="16">
        <f>'New Sites'!A143</f>
        <v/>
      </c>
      <c r="B143" s="16">
        <f>'New Sites'!B143</f>
        <v/>
      </c>
      <c r="C143" s="16">
        <f>IFERROR('New Sites'!C143*VLOOKUP('Lookups'!$A$9, 'Lookups'!$A$9:'Lookups'!$B$24, 2, FALSE)+((SQRT((1/('Total Sites'!C143/Area!C143))/2)*1000)*'New Sites'!C143*VLOOKUP('Lookups'!$A$10, 'Lookups'!$A$9:'Lookups'!$B$24, 2, FALSE))+'New Sites'!C143*VLOOKUP('Lookups'!$A$11, 'Lookups'!$A$9:'Lookups'!$B$24, 2, FALSE),"-")</f>
        <v/>
      </c>
      <c r="D143" s="16">
        <f>IFERROR('New Sites'!D143*VLOOKUP('Lookups'!$A$9, 'Lookups'!$A$9:'Lookups'!$B$24, 2, FALSE)+((SQRT((1/('Total Sites'!D143/Area!D143))/2)*1000)*'New Sites'!D143*VLOOKUP('Lookups'!$A$10, 'Lookups'!$A$9:'Lookups'!$B$24, 2, FALSE))+'New Sites'!D143*VLOOKUP('Lookups'!$A$11, 'Lookups'!$A$9:'Lookups'!$B$24, 2, FALSE),"-")</f>
        <v/>
      </c>
      <c r="E143" s="16">
        <f>IFERROR('New Sites'!E143*VLOOKUP('Lookups'!$A$9, 'Lookups'!$A$9:'Lookups'!$B$24, 2, FALSE)+((SQRT((1/('Total Sites'!E143/Area!E143))/2)*1000)*'New Sites'!E143*VLOOKUP('Lookups'!$A$10, 'Lookups'!$A$9:'Lookups'!$B$24, 2, FALSE))+'New Sites'!E143*VLOOKUP('Lookups'!$A$11, 'Lookups'!$A$9:'Lookups'!$B$24, 2, FALSE),"-")</f>
        <v/>
      </c>
      <c r="F143" s="16">
        <f>IFERROR('New Sites'!F143*VLOOKUP('Lookups'!$A$9, 'Lookups'!$A$9:'Lookups'!$B$24, 2, FALSE)+((SQRT((1/('Total Sites'!F143/Area!F143))/2)*1000)*'New Sites'!F143*VLOOKUP('Lookups'!$A$10, 'Lookups'!$A$9:'Lookups'!$B$24, 2, FALSE))+'New Sites'!F143*VLOOKUP('Lookups'!$A$11, 'Lookups'!$A$9:'Lookups'!$B$24, 2, FALSE),"-")</f>
        <v/>
      </c>
      <c r="G143" s="16">
        <f>IFERROR('New Sites'!G143*VLOOKUP('Lookups'!$A$9, 'Lookups'!$A$9:'Lookups'!$B$24, 2, FALSE)+((SQRT((1/('Total Sites'!G143/Area!G143))/2)*1000)*'New Sites'!G143*VLOOKUP('Lookups'!$A$10, 'Lookups'!$A$9:'Lookups'!$B$24, 2, FALSE))+'New Sites'!G143*VLOOKUP('Lookups'!$A$11, 'Lookups'!$A$9:'Lookups'!$B$24, 2, FALSE),"-")</f>
        <v/>
      </c>
      <c r="H143" s="16">
        <f>IFERROR('New Sites'!H143*VLOOKUP('Lookups'!$A$9, 'Lookups'!$A$9:'Lookups'!$B$24, 2, FALSE)+((SQRT((1/('Total Sites'!H143/Area!H143))/2)*1000)*'New Sites'!H143*VLOOKUP('Lookups'!$A$10, 'Lookups'!$A$9:'Lookups'!$B$24, 2, FALSE))+'New Sites'!H143*VLOOKUP('Lookups'!$A$11, 'Lookups'!$A$9:'Lookups'!$B$24, 2, FALSE),"-")</f>
        <v/>
      </c>
      <c r="I143" s="16">
        <f>IFERROR('New Sites'!I143*VLOOKUP('Lookups'!$A$9, 'Lookups'!$A$9:'Lookups'!$B$24, 2, FALSE)+((SQRT((1/('Total Sites'!I143/Area!I143))/2)*1000)*'New Sites'!I143*VLOOKUP('Lookups'!$A$10, 'Lookups'!$A$9:'Lookups'!$B$24, 2, FALSE))+'New Sites'!I143*VLOOKUP('Lookups'!$A$11, 'Lookups'!$A$9:'Lookups'!$B$24, 2, FALSE),"-")</f>
        <v/>
      </c>
      <c r="J143" s="16">
        <f>IFERROR('New Sites'!J143*VLOOKUP('Lookups'!$A$9, 'Lookups'!$A$9:'Lookups'!$B$24, 2, FALSE)+((SQRT((1/('Total Sites'!J143/Area!J143))/2)*1000)*'New Sites'!J143*VLOOKUP('Lookups'!$A$10, 'Lookups'!$A$9:'Lookups'!$B$24, 2, FALSE))+'New Sites'!J143*VLOOKUP('Lookups'!$A$11, 'Lookups'!$A$9:'Lookups'!$B$24, 2, FALSE),"-")</f>
        <v/>
      </c>
      <c r="K143" s="16">
        <f>IFERROR('New Sites'!K143*VLOOKUP('Lookups'!$A$9, 'Lookups'!$A$9:'Lookups'!$B$24, 2, FALSE)+((SQRT((1/('Total Sites'!K143/Area!K143))/2)*1000)*'New Sites'!K143*VLOOKUP('Lookups'!$A$10, 'Lookups'!$A$9:'Lookups'!$B$24, 2, FALSE))+'New Sites'!K143*VLOOKUP('Lookups'!$A$11, 'Lookups'!$A$9:'Lookups'!$B$24, 2, FALSE),"-")</f>
        <v/>
      </c>
      <c r="L143" s="16">
        <f>IFERROR('New Sites'!L143*VLOOKUP('Lookups'!$A$9, 'Lookups'!$A$9:'Lookups'!$B$24, 2, FALSE)+((SQRT((1/('Total Sites'!L143/Area!L143))/2)*1000)*'New Sites'!L143*VLOOKUP('Lookups'!$A$10, 'Lookups'!$A$9:'Lookups'!$B$24, 2, FALSE))+'New Sites'!L143*VLOOKUP('Lookups'!$A$11, 'Lookups'!$A$9:'Lookups'!$B$24, 2, FALSE),"-")</f>
        <v/>
      </c>
      <c r="M143" s="17">
        <f>IFERROR(SUMIF((C143:L143), "&lt;&gt;n/a")/1e9, "-")</f>
        <v/>
      </c>
      <c r="N143" s="25">
        <f>(M143*1e9)/Pop!M143</f>
        <v/>
      </c>
      <c r="O143" s="16">
        <f>IFERROR(INDEX(Options!$J$2:$J$1611,MATCH(A143, Options!$G$2:$G$1611,0)), )</f>
        <v/>
      </c>
      <c r="P143" s="16">
        <f>IFERROR(INDEX(Options!$I$2:$I$1611,MATCH(A143, Options!$G$2:$G$1611,0)), )</f>
        <v/>
      </c>
    </row>
    <row r="144">
      <c r="A144" s="16">
        <f>'New Sites'!A144</f>
        <v/>
      </c>
      <c r="B144" s="16">
        <f>'New Sites'!B144</f>
        <v/>
      </c>
      <c r="C144" s="16">
        <f>IFERROR('New Sites'!C144*VLOOKUP('Lookups'!$A$9, 'Lookups'!$A$9:'Lookups'!$B$24, 2, FALSE)+((SQRT((1/('Total Sites'!C144/Area!C144))/2)*1000)*'New Sites'!C144*VLOOKUP('Lookups'!$A$10, 'Lookups'!$A$9:'Lookups'!$B$24, 2, FALSE))+'New Sites'!C144*VLOOKUP('Lookups'!$A$11, 'Lookups'!$A$9:'Lookups'!$B$24, 2, FALSE),"-")</f>
        <v/>
      </c>
      <c r="D144" s="16">
        <f>IFERROR('New Sites'!D144*VLOOKUP('Lookups'!$A$9, 'Lookups'!$A$9:'Lookups'!$B$24, 2, FALSE)+((SQRT((1/('Total Sites'!D144/Area!D144))/2)*1000)*'New Sites'!D144*VLOOKUP('Lookups'!$A$10, 'Lookups'!$A$9:'Lookups'!$B$24, 2, FALSE))+'New Sites'!D144*VLOOKUP('Lookups'!$A$11, 'Lookups'!$A$9:'Lookups'!$B$24, 2, FALSE),"-")</f>
        <v/>
      </c>
      <c r="E144" s="16">
        <f>IFERROR('New Sites'!E144*VLOOKUP('Lookups'!$A$9, 'Lookups'!$A$9:'Lookups'!$B$24, 2, FALSE)+((SQRT((1/('Total Sites'!E144/Area!E144))/2)*1000)*'New Sites'!E144*VLOOKUP('Lookups'!$A$10, 'Lookups'!$A$9:'Lookups'!$B$24, 2, FALSE))+'New Sites'!E144*VLOOKUP('Lookups'!$A$11, 'Lookups'!$A$9:'Lookups'!$B$24, 2, FALSE),"-")</f>
        <v/>
      </c>
      <c r="F144" s="16">
        <f>IFERROR('New Sites'!F144*VLOOKUP('Lookups'!$A$9, 'Lookups'!$A$9:'Lookups'!$B$24, 2, FALSE)+((SQRT((1/('Total Sites'!F144/Area!F144))/2)*1000)*'New Sites'!F144*VLOOKUP('Lookups'!$A$10, 'Lookups'!$A$9:'Lookups'!$B$24, 2, FALSE))+'New Sites'!F144*VLOOKUP('Lookups'!$A$11, 'Lookups'!$A$9:'Lookups'!$B$24, 2, FALSE),"-")</f>
        <v/>
      </c>
      <c r="G144" s="16">
        <f>IFERROR('New Sites'!G144*VLOOKUP('Lookups'!$A$9, 'Lookups'!$A$9:'Lookups'!$B$24, 2, FALSE)+((SQRT((1/('Total Sites'!G144/Area!G144))/2)*1000)*'New Sites'!G144*VLOOKUP('Lookups'!$A$10, 'Lookups'!$A$9:'Lookups'!$B$24, 2, FALSE))+'New Sites'!G144*VLOOKUP('Lookups'!$A$11, 'Lookups'!$A$9:'Lookups'!$B$24, 2, FALSE),"-")</f>
        <v/>
      </c>
      <c r="H144" s="16">
        <f>IFERROR('New Sites'!H144*VLOOKUP('Lookups'!$A$9, 'Lookups'!$A$9:'Lookups'!$B$24, 2, FALSE)+((SQRT((1/('Total Sites'!H144/Area!H144))/2)*1000)*'New Sites'!H144*VLOOKUP('Lookups'!$A$10, 'Lookups'!$A$9:'Lookups'!$B$24, 2, FALSE))+'New Sites'!H144*VLOOKUP('Lookups'!$A$11, 'Lookups'!$A$9:'Lookups'!$B$24, 2, FALSE),"-")</f>
        <v/>
      </c>
      <c r="I144" s="16">
        <f>IFERROR('New Sites'!I144*VLOOKUP('Lookups'!$A$9, 'Lookups'!$A$9:'Lookups'!$B$24, 2, FALSE)+((SQRT((1/('Total Sites'!I144/Area!I144))/2)*1000)*'New Sites'!I144*VLOOKUP('Lookups'!$A$10, 'Lookups'!$A$9:'Lookups'!$B$24, 2, FALSE))+'New Sites'!I144*VLOOKUP('Lookups'!$A$11, 'Lookups'!$A$9:'Lookups'!$B$24, 2, FALSE),"-")</f>
        <v/>
      </c>
      <c r="J144" s="16">
        <f>IFERROR('New Sites'!J144*VLOOKUP('Lookups'!$A$9, 'Lookups'!$A$9:'Lookups'!$B$24, 2, FALSE)+((SQRT((1/('Total Sites'!J144/Area!J144))/2)*1000)*'New Sites'!J144*VLOOKUP('Lookups'!$A$10, 'Lookups'!$A$9:'Lookups'!$B$24, 2, FALSE))+'New Sites'!J144*VLOOKUP('Lookups'!$A$11, 'Lookups'!$A$9:'Lookups'!$B$24, 2, FALSE),"-")</f>
        <v/>
      </c>
      <c r="K144" s="16">
        <f>IFERROR('New Sites'!K144*VLOOKUP('Lookups'!$A$9, 'Lookups'!$A$9:'Lookups'!$B$24, 2, FALSE)+((SQRT((1/('Total Sites'!K144/Area!K144))/2)*1000)*'New Sites'!K144*VLOOKUP('Lookups'!$A$10, 'Lookups'!$A$9:'Lookups'!$B$24, 2, FALSE))+'New Sites'!K144*VLOOKUP('Lookups'!$A$11, 'Lookups'!$A$9:'Lookups'!$B$24, 2, FALSE),"-")</f>
        <v/>
      </c>
      <c r="L144" s="16">
        <f>IFERROR('New Sites'!L144*VLOOKUP('Lookups'!$A$9, 'Lookups'!$A$9:'Lookups'!$B$24, 2, FALSE)+((SQRT((1/('Total Sites'!L144/Area!L144))/2)*1000)*'New Sites'!L144*VLOOKUP('Lookups'!$A$10, 'Lookups'!$A$9:'Lookups'!$B$24, 2, FALSE))+'New Sites'!L144*VLOOKUP('Lookups'!$A$11, 'Lookups'!$A$9:'Lookups'!$B$24, 2, FALSE),"-")</f>
        <v/>
      </c>
      <c r="M144" s="17">
        <f>IFERROR(SUMIF((C144:L144), "&lt;&gt;n/a")/1e9, "-")</f>
        <v/>
      </c>
      <c r="N144" s="25">
        <f>(M144*1e9)/Pop!M144</f>
        <v/>
      </c>
      <c r="O144" s="16">
        <f>IFERROR(INDEX(Options!$J$2:$J$1611,MATCH(A144, Options!$G$2:$G$1611,0)), )</f>
        <v/>
      </c>
      <c r="P144" s="16">
        <f>IFERROR(INDEX(Options!$I$2:$I$1611,MATCH(A144, Options!$G$2:$G$1611,0)), )</f>
        <v/>
      </c>
    </row>
    <row r="145">
      <c r="A145" s="16">
        <f>'New Sites'!A145</f>
        <v/>
      </c>
      <c r="B145" s="16">
        <f>'New Sites'!B145</f>
        <v/>
      </c>
      <c r="C145" s="16">
        <f>IFERROR('New Sites'!C145*VLOOKUP('Lookups'!$A$9, 'Lookups'!$A$9:'Lookups'!$B$24, 2, FALSE)+((SQRT((1/('Total Sites'!C145/Area!C145))/2)*1000)*'New Sites'!C145*VLOOKUP('Lookups'!$A$10, 'Lookups'!$A$9:'Lookups'!$B$24, 2, FALSE))+'New Sites'!C145*VLOOKUP('Lookups'!$A$11, 'Lookups'!$A$9:'Lookups'!$B$24, 2, FALSE),"-")</f>
        <v/>
      </c>
      <c r="D145" s="16">
        <f>IFERROR('New Sites'!D145*VLOOKUP('Lookups'!$A$9, 'Lookups'!$A$9:'Lookups'!$B$24, 2, FALSE)+((SQRT((1/('Total Sites'!D145/Area!D145))/2)*1000)*'New Sites'!D145*VLOOKUP('Lookups'!$A$10, 'Lookups'!$A$9:'Lookups'!$B$24, 2, FALSE))+'New Sites'!D145*VLOOKUP('Lookups'!$A$11, 'Lookups'!$A$9:'Lookups'!$B$24, 2, FALSE),"-")</f>
        <v/>
      </c>
      <c r="E145" s="16">
        <f>IFERROR('New Sites'!E145*VLOOKUP('Lookups'!$A$9, 'Lookups'!$A$9:'Lookups'!$B$24, 2, FALSE)+((SQRT((1/('Total Sites'!E145/Area!E145))/2)*1000)*'New Sites'!E145*VLOOKUP('Lookups'!$A$10, 'Lookups'!$A$9:'Lookups'!$B$24, 2, FALSE))+'New Sites'!E145*VLOOKUP('Lookups'!$A$11, 'Lookups'!$A$9:'Lookups'!$B$24, 2, FALSE),"-")</f>
        <v/>
      </c>
      <c r="F145" s="16">
        <f>IFERROR('New Sites'!F145*VLOOKUP('Lookups'!$A$9, 'Lookups'!$A$9:'Lookups'!$B$24, 2, FALSE)+((SQRT((1/('Total Sites'!F145/Area!F145))/2)*1000)*'New Sites'!F145*VLOOKUP('Lookups'!$A$10, 'Lookups'!$A$9:'Lookups'!$B$24, 2, FALSE))+'New Sites'!F145*VLOOKUP('Lookups'!$A$11, 'Lookups'!$A$9:'Lookups'!$B$24, 2, FALSE),"-")</f>
        <v/>
      </c>
      <c r="G145" s="16">
        <f>IFERROR('New Sites'!G145*VLOOKUP('Lookups'!$A$9, 'Lookups'!$A$9:'Lookups'!$B$24, 2, FALSE)+((SQRT((1/('Total Sites'!G145/Area!G145))/2)*1000)*'New Sites'!G145*VLOOKUP('Lookups'!$A$10, 'Lookups'!$A$9:'Lookups'!$B$24, 2, FALSE))+'New Sites'!G145*VLOOKUP('Lookups'!$A$11, 'Lookups'!$A$9:'Lookups'!$B$24, 2, FALSE),"-")</f>
        <v/>
      </c>
      <c r="H145" s="16">
        <f>IFERROR('New Sites'!H145*VLOOKUP('Lookups'!$A$9, 'Lookups'!$A$9:'Lookups'!$B$24, 2, FALSE)+((SQRT((1/('Total Sites'!H145/Area!H145))/2)*1000)*'New Sites'!H145*VLOOKUP('Lookups'!$A$10, 'Lookups'!$A$9:'Lookups'!$B$24, 2, FALSE))+'New Sites'!H145*VLOOKUP('Lookups'!$A$11, 'Lookups'!$A$9:'Lookups'!$B$24, 2, FALSE),"-")</f>
        <v/>
      </c>
      <c r="I145" s="16">
        <f>IFERROR('New Sites'!I145*VLOOKUP('Lookups'!$A$9, 'Lookups'!$A$9:'Lookups'!$B$24, 2, FALSE)+((SQRT((1/('Total Sites'!I145/Area!I145))/2)*1000)*'New Sites'!I145*VLOOKUP('Lookups'!$A$10, 'Lookups'!$A$9:'Lookups'!$B$24, 2, FALSE))+'New Sites'!I145*VLOOKUP('Lookups'!$A$11, 'Lookups'!$A$9:'Lookups'!$B$24, 2, FALSE),"-")</f>
        <v/>
      </c>
      <c r="J145" s="16">
        <f>IFERROR('New Sites'!J145*VLOOKUP('Lookups'!$A$9, 'Lookups'!$A$9:'Lookups'!$B$24, 2, FALSE)+((SQRT((1/('Total Sites'!J145/Area!J145))/2)*1000)*'New Sites'!J145*VLOOKUP('Lookups'!$A$10, 'Lookups'!$A$9:'Lookups'!$B$24, 2, FALSE))+'New Sites'!J145*VLOOKUP('Lookups'!$A$11, 'Lookups'!$A$9:'Lookups'!$B$24, 2, FALSE),"-")</f>
        <v/>
      </c>
      <c r="K145" s="16">
        <f>IFERROR('New Sites'!K145*VLOOKUP('Lookups'!$A$9, 'Lookups'!$A$9:'Lookups'!$B$24, 2, FALSE)+((SQRT((1/('Total Sites'!K145/Area!K145))/2)*1000)*'New Sites'!K145*VLOOKUP('Lookups'!$A$10, 'Lookups'!$A$9:'Lookups'!$B$24, 2, FALSE))+'New Sites'!K145*VLOOKUP('Lookups'!$A$11, 'Lookups'!$A$9:'Lookups'!$B$24, 2, FALSE),"-")</f>
        <v/>
      </c>
      <c r="L145" s="16">
        <f>IFERROR('New Sites'!L145*VLOOKUP('Lookups'!$A$9, 'Lookups'!$A$9:'Lookups'!$B$24, 2, FALSE)+((SQRT((1/('Total Sites'!L145/Area!L145))/2)*1000)*'New Sites'!L145*VLOOKUP('Lookups'!$A$10, 'Lookups'!$A$9:'Lookups'!$B$24, 2, FALSE))+'New Sites'!L145*VLOOKUP('Lookups'!$A$11, 'Lookups'!$A$9:'Lookups'!$B$24, 2, FALSE),"-")</f>
        <v/>
      </c>
      <c r="M145" s="17">
        <f>IFERROR(SUMIF((C145:L145), "&lt;&gt;n/a")/1e9, "-")</f>
        <v/>
      </c>
      <c r="N145" s="25">
        <f>(M145*1e9)/Pop!M145</f>
        <v/>
      </c>
      <c r="O145" s="16">
        <f>IFERROR(INDEX(Options!$J$2:$J$1611,MATCH(A145, Options!$G$2:$G$1611,0)), )</f>
        <v/>
      </c>
      <c r="P145" s="16">
        <f>IFERROR(INDEX(Options!$I$2:$I$1611,MATCH(A145, Options!$G$2:$G$1611,0)), )</f>
        <v/>
      </c>
    </row>
    <row r="146">
      <c r="A146" s="16">
        <f>'New Sites'!A146</f>
        <v/>
      </c>
      <c r="B146" s="16">
        <f>'New Sites'!B146</f>
        <v/>
      </c>
      <c r="C146" s="16">
        <f>IFERROR('New Sites'!C146*VLOOKUP('Lookups'!$A$9, 'Lookups'!$A$9:'Lookups'!$B$24, 2, FALSE)+((SQRT((1/('Total Sites'!C146/Area!C146))/2)*1000)*'New Sites'!C146*VLOOKUP('Lookups'!$A$10, 'Lookups'!$A$9:'Lookups'!$B$24, 2, FALSE))+'New Sites'!C146*VLOOKUP('Lookups'!$A$11, 'Lookups'!$A$9:'Lookups'!$B$24, 2, FALSE),"-")</f>
        <v/>
      </c>
      <c r="D146" s="16">
        <f>IFERROR('New Sites'!D146*VLOOKUP('Lookups'!$A$9, 'Lookups'!$A$9:'Lookups'!$B$24, 2, FALSE)+((SQRT((1/('Total Sites'!D146/Area!D146))/2)*1000)*'New Sites'!D146*VLOOKUP('Lookups'!$A$10, 'Lookups'!$A$9:'Lookups'!$B$24, 2, FALSE))+'New Sites'!D146*VLOOKUP('Lookups'!$A$11, 'Lookups'!$A$9:'Lookups'!$B$24, 2, FALSE),"-")</f>
        <v/>
      </c>
      <c r="E146" s="16">
        <f>IFERROR('New Sites'!E146*VLOOKUP('Lookups'!$A$9, 'Lookups'!$A$9:'Lookups'!$B$24, 2, FALSE)+((SQRT((1/('Total Sites'!E146/Area!E146))/2)*1000)*'New Sites'!E146*VLOOKUP('Lookups'!$A$10, 'Lookups'!$A$9:'Lookups'!$B$24, 2, FALSE))+'New Sites'!E146*VLOOKUP('Lookups'!$A$11, 'Lookups'!$A$9:'Lookups'!$B$24, 2, FALSE),"-")</f>
        <v/>
      </c>
      <c r="F146" s="16">
        <f>IFERROR('New Sites'!F146*VLOOKUP('Lookups'!$A$9, 'Lookups'!$A$9:'Lookups'!$B$24, 2, FALSE)+((SQRT((1/('Total Sites'!F146/Area!F146))/2)*1000)*'New Sites'!F146*VLOOKUP('Lookups'!$A$10, 'Lookups'!$A$9:'Lookups'!$B$24, 2, FALSE))+'New Sites'!F146*VLOOKUP('Lookups'!$A$11, 'Lookups'!$A$9:'Lookups'!$B$24, 2, FALSE),"-")</f>
        <v/>
      </c>
      <c r="G146" s="16">
        <f>IFERROR('New Sites'!G146*VLOOKUP('Lookups'!$A$9, 'Lookups'!$A$9:'Lookups'!$B$24, 2, FALSE)+((SQRT((1/('Total Sites'!G146/Area!G146))/2)*1000)*'New Sites'!G146*VLOOKUP('Lookups'!$A$10, 'Lookups'!$A$9:'Lookups'!$B$24, 2, FALSE))+'New Sites'!G146*VLOOKUP('Lookups'!$A$11, 'Lookups'!$A$9:'Lookups'!$B$24, 2, FALSE),"-")</f>
        <v/>
      </c>
      <c r="H146" s="16">
        <f>IFERROR('New Sites'!H146*VLOOKUP('Lookups'!$A$9, 'Lookups'!$A$9:'Lookups'!$B$24, 2, FALSE)+((SQRT((1/('Total Sites'!H146/Area!H146))/2)*1000)*'New Sites'!H146*VLOOKUP('Lookups'!$A$10, 'Lookups'!$A$9:'Lookups'!$B$24, 2, FALSE))+'New Sites'!H146*VLOOKUP('Lookups'!$A$11, 'Lookups'!$A$9:'Lookups'!$B$24, 2, FALSE),"-")</f>
        <v/>
      </c>
      <c r="I146" s="16">
        <f>IFERROR('New Sites'!I146*VLOOKUP('Lookups'!$A$9, 'Lookups'!$A$9:'Lookups'!$B$24, 2, FALSE)+((SQRT((1/('Total Sites'!I146/Area!I146))/2)*1000)*'New Sites'!I146*VLOOKUP('Lookups'!$A$10, 'Lookups'!$A$9:'Lookups'!$B$24, 2, FALSE))+'New Sites'!I146*VLOOKUP('Lookups'!$A$11, 'Lookups'!$A$9:'Lookups'!$B$24, 2, FALSE),"-")</f>
        <v/>
      </c>
      <c r="J146" s="16">
        <f>IFERROR('New Sites'!J146*VLOOKUP('Lookups'!$A$9, 'Lookups'!$A$9:'Lookups'!$B$24, 2, FALSE)+((SQRT((1/('Total Sites'!J146/Area!J146))/2)*1000)*'New Sites'!J146*VLOOKUP('Lookups'!$A$10, 'Lookups'!$A$9:'Lookups'!$B$24, 2, FALSE))+'New Sites'!J146*VLOOKUP('Lookups'!$A$11, 'Lookups'!$A$9:'Lookups'!$B$24, 2, FALSE),"-")</f>
        <v/>
      </c>
      <c r="K146" s="16">
        <f>IFERROR('New Sites'!K146*VLOOKUP('Lookups'!$A$9, 'Lookups'!$A$9:'Lookups'!$B$24, 2, FALSE)+((SQRT((1/('Total Sites'!K146/Area!K146))/2)*1000)*'New Sites'!K146*VLOOKUP('Lookups'!$A$10, 'Lookups'!$A$9:'Lookups'!$B$24, 2, FALSE))+'New Sites'!K146*VLOOKUP('Lookups'!$A$11, 'Lookups'!$A$9:'Lookups'!$B$24, 2, FALSE),"-")</f>
        <v/>
      </c>
      <c r="L146" s="16">
        <f>IFERROR('New Sites'!L146*VLOOKUP('Lookups'!$A$9, 'Lookups'!$A$9:'Lookups'!$B$24, 2, FALSE)+((SQRT((1/('Total Sites'!L146/Area!L146))/2)*1000)*'New Sites'!L146*VLOOKUP('Lookups'!$A$10, 'Lookups'!$A$9:'Lookups'!$B$24, 2, FALSE))+'New Sites'!L146*VLOOKUP('Lookups'!$A$11, 'Lookups'!$A$9:'Lookups'!$B$24, 2, FALSE),"-")</f>
        <v/>
      </c>
      <c r="M146" s="17">
        <f>IFERROR(SUMIF((C146:L146), "&lt;&gt;n/a")/1e9, "-")</f>
        <v/>
      </c>
      <c r="N146" s="25">
        <f>(M146*1e9)/Pop!M146</f>
        <v/>
      </c>
      <c r="O146" s="16">
        <f>IFERROR(INDEX(Options!$J$2:$J$1611,MATCH(A146, Options!$G$2:$G$1611,0)), )</f>
        <v/>
      </c>
      <c r="P146" s="16">
        <f>IFERROR(INDEX(Options!$I$2:$I$1611,MATCH(A146, Options!$G$2:$G$1611,0)), )</f>
        <v/>
      </c>
    </row>
    <row r="147">
      <c r="A147" s="16">
        <f>'New Sites'!A147</f>
        <v/>
      </c>
      <c r="B147" s="16">
        <f>'New Sites'!B147</f>
        <v/>
      </c>
      <c r="C147" s="16">
        <f>IFERROR('New Sites'!C147*VLOOKUP('Lookups'!$A$9, 'Lookups'!$A$9:'Lookups'!$B$24, 2, FALSE)+((SQRT((1/('Total Sites'!C147/Area!C147))/2)*1000)*'New Sites'!C147*VLOOKUP('Lookups'!$A$10, 'Lookups'!$A$9:'Lookups'!$B$24, 2, FALSE))+'New Sites'!C147*VLOOKUP('Lookups'!$A$11, 'Lookups'!$A$9:'Lookups'!$B$24, 2, FALSE),"-")</f>
        <v/>
      </c>
      <c r="D147" s="16">
        <f>IFERROR('New Sites'!D147*VLOOKUP('Lookups'!$A$9, 'Lookups'!$A$9:'Lookups'!$B$24, 2, FALSE)+((SQRT((1/('Total Sites'!D147/Area!D147))/2)*1000)*'New Sites'!D147*VLOOKUP('Lookups'!$A$10, 'Lookups'!$A$9:'Lookups'!$B$24, 2, FALSE))+'New Sites'!D147*VLOOKUP('Lookups'!$A$11, 'Lookups'!$A$9:'Lookups'!$B$24, 2, FALSE),"-")</f>
        <v/>
      </c>
      <c r="E147" s="16">
        <f>IFERROR('New Sites'!E147*VLOOKUP('Lookups'!$A$9, 'Lookups'!$A$9:'Lookups'!$B$24, 2, FALSE)+((SQRT((1/('Total Sites'!E147/Area!E147))/2)*1000)*'New Sites'!E147*VLOOKUP('Lookups'!$A$10, 'Lookups'!$A$9:'Lookups'!$B$24, 2, FALSE))+'New Sites'!E147*VLOOKUP('Lookups'!$A$11, 'Lookups'!$A$9:'Lookups'!$B$24, 2, FALSE),"-")</f>
        <v/>
      </c>
      <c r="F147" s="16">
        <f>IFERROR('New Sites'!F147*VLOOKUP('Lookups'!$A$9, 'Lookups'!$A$9:'Lookups'!$B$24, 2, FALSE)+((SQRT((1/('Total Sites'!F147/Area!F147))/2)*1000)*'New Sites'!F147*VLOOKUP('Lookups'!$A$10, 'Lookups'!$A$9:'Lookups'!$B$24, 2, FALSE))+'New Sites'!F147*VLOOKUP('Lookups'!$A$11, 'Lookups'!$A$9:'Lookups'!$B$24, 2, FALSE),"-")</f>
        <v/>
      </c>
      <c r="G147" s="16">
        <f>IFERROR('New Sites'!G147*VLOOKUP('Lookups'!$A$9, 'Lookups'!$A$9:'Lookups'!$B$24, 2, FALSE)+((SQRT((1/('Total Sites'!G147/Area!G147))/2)*1000)*'New Sites'!G147*VLOOKUP('Lookups'!$A$10, 'Lookups'!$A$9:'Lookups'!$B$24, 2, FALSE))+'New Sites'!G147*VLOOKUP('Lookups'!$A$11, 'Lookups'!$A$9:'Lookups'!$B$24, 2, FALSE),"-")</f>
        <v/>
      </c>
      <c r="H147" s="16">
        <f>IFERROR('New Sites'!H147*VLOOKUP('Lookups'!$A$9, 'Lookups'!$A$9:'Lookups'!$B$24, 2, FALSE)+((SQRT((1/('Total Sites'!H147/Area!H147))/2)*1000)*'New Sites'!H147*VLOOKUP('Lookups'!$A$10, 'Lookups'!$A$9:'Lookups'!$B$24, 2, FALSE))+'New Sites'!H147*VLOOKUP('Lookups'!$A$11, 'Lookups'!$A$9:'Lookups'!$B$24, 2, FALSE),"-")</f>
        <v/>
      </c>
      <c r="I147" s="16">
        <f>IFERROR('New Sites'!I147*VLOOKUP('Lookups'!$A$9, 'Lookups'!$A$9:'Lookups'!$B$24, 2, FALSE)+((SQRT((1/('Total Sites'!I147/Area!I147))/2)*1000)*'New Sites'!I147*VLOOKUP('Lookups'!$A$10, 'Lookups'!$A$9:'Lookups'!$B$24, 2, FALSE))+'New Sites'!I147*VLOOKUP('Lookups'!$A$11, 'Lookups'!$A$9:'Lookups'!$B$24, 2, FALSE),"-")</f>
        <v/>
      </c>
      <c r="J147" s="16">
        <f>IFERROR('New Sites'!J147*VLOOKUP('Lookups'!$A$9, 'Lookups'!$A$9:'Lookups'!$B$24, 2, FALSE)+((SQRT((1/('Total Sites'!J147/Area!J147))/2)*1000)*'New Sites'!J147*VLOOKUP('Lookups'!$A$10, 'Lookups'!$A$9:'Lookups'!$B$24, 2, FALSE))+'New Sites'!J147*VLOOKUP('Lookups'!$A$11, 'Lookups'!$A$9:'Lookups'!$B$24, 2, FALSE),"-")</f>
        <v/>
      </c>
      <c r="K147" s="16">
        <f>IFERROR('New Sites'!K147*VLOOKUP('Lookups'!$A$9, 'Lookups'!$A$9:'Lookups'!$B$24, 2, FALSE)+((SQRT((1/('Total Sites'!K147/Area!K147))/2)*1000)*'New Sites'!K147*VLOOKUP('Lookups'!$A$10, 'Lookups'!$A$9:'Lookups'!$B$24, 2, FALSE))+'New Sites'!K147*VLOOKUP('Lookups'!$A$11, 'Lookups'!$A$9:'Lookups'!$B$24, 2, FALSE),"-")</f>
        <v/>
      </c>
      <c r="L147" s="16">
        <f>IFERROR('New Sites'!L147*VLOOKUP('Lookups'!$A$9, 'Lookups'!$A$9:'Lookups'!$B$24, 2, FALSE)+((SQRT((1/('Total Sites'!L147/Area!L147))/2)*1000)*'New Sites'!L147*VLOOKUP('Lookups'!$A$10, 'Lookups'!$A$9:'Lookups'!$B$24, 2, FALSE))+'New Sites'!L147*VLOOKUP('Lookups'!$A$11, 'Lookups'!$A$9:'Lookups'!$B$24, 2, FALSE),"-")</f>
        <v/>
      </c>
      <c r="M147" s="17">
        <f>IFERROR(SUMIF((C147:L147), "&lt;&gt;n/a")/1e9, "-")</f>
        <v/>
      </c>
      <c r="N147" s="25">
        <f>(M147*1e9)/Pop!M147</f>
        <v/>
      </c>
      <c r="O147" s="16">
        <f>IFERROR(INDEX(Options!$J$2:$J$1611,MATCH(A147, Options!$G$2:$G$1611,0)), )</f>
        <v/>
      </c>
      <c r="P147" s="16">
        <f>IFERROR(INDEX(Options!$I$2:$I$1611,MATCH(A147, Options!$G$2:$G$1611,0)), )</f>
        <v/>
      </c>
    </row>
    <row r="148">
      <c r="A148" s="16">
        <f>'New Sites'!A148</f>
        <v/>
      </c>
      <c r="B148" s="16">
        <f>'New Sites'!B148</f>
        <v/>
      </c>
      <c r="C148" s="16">
        <f>IFERROR('New Sites'!C148*VLOOKUP('Lookups'!$A$9, 'Lookups'!$A$9:'Lookups'!$B$24, 2, FALSE)+((SQRT((1/('Total Sites'!C148/Area!C148))/2)*1000)*'New Sites'!C148*VLOOKUP('Lookups'!$A$10, 'Lookups'!$A$9:'Lookups'!$B$24, 2, FALSE))+'New Sites'!C148*VLOOKUP('Lookups'!$A$11, 'Lookups'!$A$9:'Lookups'!$B$24, 2, FALSE),"-")</f>
        <v/>
      </c>
      <c r="D148" s="16">
        <f>IFERROR('New Sites'!D148*VLOOKUP('Lookups'!$A$9, 'Lookups'!$A$9:'Lookups'!$B$24, 2, FALSE)+((SQRT((1/('Total Sites'!D148/Area!D148))/2)*1000)*'New Sites'!D148*VLOOKUP('Lookups'!$A$10, 'Lookups'!$A$9:'Lookups'!$B$24, 2, FALSE))+'New Sites'!D148*VLOOKUP('Lookups'!$A$11, 'Lookups'!$A$9:'Lookups'!$B$24, 2, FALSE),"-")</f>
        <v/>
      </c>
      <c r="E148" s="16">
        <f>IFERROR('New Sites'!E148*VLOOKUP('Lookups'!$A$9, 'Lookups'!$A$9:'Lookups'!$B$24, 2, FALSE)+((SQRT((1/('Total Sites'!E148/Area!E148))/2)*1000)*'New Sites'!E148*VLOOKUP('Lookups'!$A$10, 'Lookups'!$A$9:'Lookups'!$B$24, 2, FALSE))+'New Sites'!E148*VLOOKUP('Lookups'!$A$11, 'Lookups'!$A$9:'Lookups'!$B$24, 2, FALSE),"-")</f>
        <v/>
      </c>
      <c r="F148" s="16">
        <f>IFERROR('New Sites'!F148*VLOOKUP('Lookups'!$A$9, 'Lookups'!$A$9:'Lookups'!$B$24, 2, FALSE)+((SQRT((1/('Total Sites'!F148/Area!F148))/2)*1000)*'New Sites'!F148*VLOOKUP('Lookups'!$A$10, 'Lookups'!$A$9:'Lookups'!$B$24, 2, FALSE))+'New Sites'!F148*VLOOKUP('Lookups'!$A$11, 'Lookups'!$A$9:'Lookups'!$B$24, 2, FALSE),"-")</f>
        <v/>
      </c>
      <c r="G148" s="16">
        <f>IFERROR('New Sites'!G148*VLOOKUP('Lookups'!$A$9, 'Lookups'!$A$9:'Lookups'!$B$24, 2, FALSE)+((SQRT((1/('Total Sites'!G148/Area!G148))/2)*1000)*'New Sites'!G148*VLOOKUP('Lookups'!$A$10, 'Lookups'!$A$9:'Lookups'!$B$24, 2, FALSE))+'New Sites'!G148*VLOOKUP('Lookups'!$A$11, 'Lookups'!$A$9:'Lookups'!$B$24, 2, FALSE),"-")</f>
        <v/>
      </c>
      <c r="H148" s="16">
        <f>IFERROR('New Sites'!H148*VLOOKUP('Lookups'!$A$9, 'Lookups'!$A$9:'Lookups'!$B$24, 2, FALSE)+((SQRT((1/('Total Sites'!H148/Area!H148))/2)*1000)*'New Sites'!H148*VLOOKUP('Lookups'!$A$10, 'Lookups'!$A$9:'Lookups'!$B$24, 2, FALSE))+'New Sites'!H148*VLOOKUP('Lookups'!$A$11, 'Lookups'!$A$9:'Lookups'!$B$24, 2, FALSE),"-")</f>
        <v/>
      </c>
      <c r="I148" s="16">
        <f>IFERROR('New Sites'!I148*VLOOKUP('Lookups'!$A$9, 'Lookups'!$A$9:'Lookups'!$B$24, 2, FALSE)+((SQRT((1/('Total Sites'!I148/Area!I148))/2)*1000)*'New Sites'!I148*VLOOKUP('Lookups'!$A$10, 'Lookups'!$A$9:'Lookups'!$B$24, 2, FALSE))+'New Sites'!I148*VLOOKUP('Lookups'!$A$11, 'Lookups'!$A$9:'Lookups'!$B$24, 2, FALSE),"-")</f>
        <v/>
      </c>
      <c r="J148" s="16">
        <f>IFERROR('New Sites'!J148*VLOOKUP('Lookups'!$A$9, 'Lookups'!$A$9:'Lookups'!$B$24, 2, FALSE)+((SQRT((1/('Total Sites'!J148/Area!J148))/2)*1000)*'New Sites'!J148*VLOOKUP('Lookups'!$A$10, 'Lookups'!$A$9:'Lookups'!$B$24, 2, FALSE))+'New Sites'!J148*VLOOKUP('Lookups'!$A$11, 'Lookups'!$A$9:'Lookups'!$B$24, 2, FALSE),"-")</f>
        <v/>
      </c>
      <c r="K148" s="16">
        <f>IFERROR('New Sites'!K148*VLOOKUP('Lookups'!$A$9, 'Lookups'!$A$9:'Lookups'!$B$24, 2, FALSE)+((SQRT((1/('Total Sites'!K148/Area!K148))/2)*1000)*'New Sites'!K148*VLOOKUP('Lookups'!$A$10, 'Lookups'!$A$9:'Lookups'!$B$24, 2, FALSE))+'New Sites'!K148*VLOOKUP('Lookups'!$A$11, 'Lookups'!$A$9:'Lookups'!$B$24, 2, FALSE),"-")</f>
        <v/>
      </c>
      <c r="L148" s="16">
        <f>IFERROR('New Sites'!L148*VLOOKUP('Lookups'!$A$9, 'Lookups'!$A$9:'Lookups'!$B$24, 2, FALSE)+((SQRT((1/('Total Sites'!L148/Area!L148))/2)*1000)*'New Sites'!L148*VLOOKUP('Lookups'!$A$10, 'Lookups'!$A$9:'Lookups'!$B$24, 2, FALSE))+'New Sites'!L148*VLOOKUP('Lookups'!$A$11, 'Lookups'!$A$9:'Lookups'!$B$24, 2, FALSE),"-")</f>
        <v/>
      </c>
      <c r="M148" s="17">
        <f>IFERROR(SUMIF((C148:L148), "&lt;&gt;n/a")/1e9, "-")</f>
        <v/>
      </c>
      <c r="N148" s="25">
        <f>(M148*1e9)/Pop!M148</f>
        <v/>
      </c>
      <c r="O148" s="16">
        <f>IFERROR(INDEX(Options!$J$2:$J$1611,MATCH(A148, Options!$G$2:$G$1611,0)), )</f>
        <v/>
      </c>
      <c r="P148" s="16">
        <f>IFERROR(INDEX(Options!$I$2:$I$1611,MATCH(A148, Options!$G$2:$G$1611,0)), )</f>
        <v/>
      </c>
    </row>
    <row r="149">
      <c r="A149" s="16">
        <f>'New Sites'!A149</f>
        <v/>
      </c>
      <c r="B149" s="16">
        <f>'New Sites'!B149</f>
        <v/>
      </c>
      <c r="C149" s="16">
        <f>IFERROR('New Sites'!C149*VLOOKUP('Lookups'!$A$9, 'Lookups'!$A$9:'Lookups'!$B$24, 2, FALSE)+((SQRT((1/('Total Sites'!C149/Area!C149))/2)*1000)*'New Sites'!C149*VLOOKUP('Lookups'!$A$10, 'Lookups'!$A$9:'Lookups'!$B$24, 2, FALSE))+'New Sites'!C149*VLOOKUP('Lookups'!$A$11, 'Lookups'!$A$9:'Lookups'!$B$24, 2, FALSE),"-")</f>
        <v/>
      </c>
      <c r="D149" s="16">
        <f>IFERROR('New Sites'!D149*VLOOKUP('Lookups'!$A$9, 'Lookups'!$A$9:'Lookups'!$B$24, 2, FALSE)+((SQRT((1/('Total Sites'!D149/Area!D149))/2)*1000)*'New Sites'!D149*VLOOKUP('Lookups'!$A$10, 'Lookups'!$A$9:'Lookups'!$B$24, 2, FALSE))+'New Sites'!D149*VLOOKUP('Lookups'!$A$11, 'Lookups'!$A$9:'Lookups'!$B$24, 2, FALSE),"-")</f>
        <v/>
      </c>
      <c r="E149" s="16">
        <f>IFERROR('New Sites'!E149*VLOOKUP('Lookups'!$A$9, 'Lookups'!$A$9:'Lookups'!$B$24, 2, FALSE)+((SQRT((1/('Total Sites'!E149/Area!E149))/2)*1000)*'New Sites'!E149*VLOOKUP('Lookups'!$A$10, 'Lookups'!$A$9:'Lookups'!$B$24, 2, FALSE))+'New Sites'!E149*VLOOKUP('Lookups'!$A$11, 'Lookups'!$A$9:'Lookups'!$B$24, 2, FALSE),"-")</f>
        <v/>
      </c>
      <c r="F149" s="16">
        <f>IFERROR('New Sites'!F149*VLOOKUP('Lookups'!$A$9, 'Lookups'!$A$9:'Lookups'!$B$24, 2, FALSE)+((SQRT((1/('Total Sites'!F149/Area!F149))/2)*1000)*'New Sites'!F149*VLOOKUP('Lookups'!$A$10, 'Lookups'!$A$9:'Lookups'!$B$24, 2, FALSE))+'New Sites'!F149*VLOOKUP('Lookups'!$A$11, 'Lookups'!$A$9:'Lookups'!$B$24, 2, FALSE),"-")</f>
        <v/>
      </c>
      <c r="G149" s="16">
        <f>IFERROR('New Sites'!G149*VLOOKUP('Lookups'!$A$9, 'Lookups'!$A$9:'Lookups'!$B$24, 2, FALSE)+((SQRT((1/('Total Sites'!G149/Area!G149))/2)*1000)*'New Sites'!G149*VLOOKUP('Lookups'!$A$10, 'Lookups'!$A$9:'Lookups'!$B$24, 2, FALSE))+'New Sites'!G149*VLOOKUP('Lookups'!$A$11, 'Lookups'!$A$9:'Lookups'!$B$24, 2, FALSE),"-")</f>
        <v/>
      </c>
      <c r="H149" s="16">
        <f>IFERROR('New Sites'!H149*VLOOKUP('Lookups'!$A$9, 'Lookups'!$A$9:'Lookups'!$B$24, 2, FALSE)+((SQRT((1/('Total Sites'!H149/Area!H149))/2)*1000)*'New Sites'!H149*VLOOKUP('Lookups'!$A$10, 'Lookups'!$A$9:'Lookups'!$B$24, 2, FALSE))+'New Sites'!H149*VLOOKUP('Lookups'!$A$11, 'Lookups'!$A$9:'Lookups'!$B$24, 2, FALSE),"-")</f>
        <v/>
      </c>
      <c r="I149" s="16">
        <f>IFERROR('New Sites'!I149*VLOOKUP('Lookups'!$A$9, 'Lookups'!$A$9:'Lookups'!$B$24, 2, FALSE)+((SQRT((1/('Total Sites'!I149/Area!I149))/2)*1000)*'New Sites'!I149*VLOOKUP('Lookups'!$A$10, 'Lookups'!$A$9:'Lookups'!$B$24, 2, FALSE))+'New Sites'!I149*VLOOKUP('Lookups'!$A$11, 'Lookups'!$A$9:'Lookups'!$B$24, 2, FALSE),"-")</f>
        <v/>
      </c>
      <c r="J149" s="16">
        <f>IFERROR('New Sites'!J149*VLOOKUP('Lookups'!$A$9, 'Lookups'!$A$9:'Lookups'!$B$24, 2, FALSE)+((SQRT((1/('Total Sites'!J149/Area!J149))/2)*1000)*'New Sites'!J149*VLOOKUP('Lookups'!$A$10, 'Lookups'!$A$9:'Lookups'!$B$24, 2, FALSE))+'New Sites'!J149*VLOOKUP('Lookups'!$A$11, 'Lookups'!$A$9:'Lookups'!$B$24, 2, FALSE),"-")</f>
        <v/>
      </c>
      <c r="K149" s="16">
        <f>IFERROR('New Sites'!K149*VLOOKUP('Lookups'!$A$9, 'Lookups'!$A$9:'Lookups'!$B$24, 2, FALSE)+((SQRT((1/('Total Sites'!K149/Area!K149))/2)*1000)*'New Sites'!K149*VLOOKUP('Lookups'!$A$10, 'Lookups'!$A$9:'Lookups'!$B$24, 2, FALSE))+'New Sites'!K149*VLOOKUP('Lookups'!$A$11, 'Lookups'!$A$9:'Lookups'!$B$24, 2, FALSE),"-")</f>
        <v/>
      </c>
      <c r="L149" s="16">
        <f>IFERROR('New Sites'!L149*VLOOKUP('Lookups'!$A$9, 'Lookups'!$A$9:'Lookups'!$B$24, 2, FALSE)+((SQRT((1/('Total Sites'!L149/Area!L149))/2)*1000)*'New Sites'!L149*VLOOKUP('Lookups'!$A$10, 'Lookups'!$A$9:'Lookups'!$B$24, 2, FALSE))+'New Sites'!L149*VLOOKUP('Lookups'!$A$11, 'Lookups'!$A$9:'Lookups'!$B$24, 2, FALSE),"-")</f>
        <v/>
      </c>
      <c r="M149" s="17">
        <f>IFERROR(SUMIF((C149:L149), "&lt;&gt;n/a")/1e9, "-")</f>
        <v/>
      </c>
      <c r="N149" s="25">
        <f>(M149*1e9)/Pop!M149</f>
        <v/>
      </c>
      <c r="O149" s="16">
        <f>IFERROR(INDEX(Options!$J$2:$J$1611,MATCH(A149, Options!$G$2:$G$1611,0)), )</f>
        <v/>
      </c>
      <c r="P149" s="16">
        <f>IFERROR(INDEX(Options!$I$2:$I$1611,MATCH(A149, Options!$G$2:$G$1611,0)), )</f>
        <v/>
      </c>
    </row>
    <row r="150">
      <c r="A150" s="16">
        <f>'New Sites'!A150</f>
        <v/>
      </c>
      <c r="B150" s="16">
        <f>'New Sites'!B150</f>
        <v/>
      </c>
      <c r="C150" s="16">
        <f>IFERROR('New Sites'!C150*VLOOKUP('Lookups'!$A$9, 'Lookups'!$A$9:'Lookups'!$B$24, 2, FALSE)+((SQRT((1/('Total Sites'!C150/Area!C150))/2)*1000)*'New Sites'!C150*VLOOKUP('Lookups'!$A$10, 'Lookups'!$A$9:'Lookups'!$B$24, 2, FALSE))+'New Sites'!C150*VLOOKUP('Lookups'!$A$11, 'Lookups'!$A$9:'Lookups'!$B$24, 2, FALSE),"-")</f>
        <v/>
      </c>
      <c r="D150" s="16">
        <f>IFERROR('New Sites'!D150*VLOOKUP('Lookups'!$A$9, 'Lookups'!$A$9:'Lookups'!$B$24, 2, FALSE)+((SQRT((1/('Total Sites'!D150/Area!D150))/2)*1000)*'New Sites'!D150*VLOOKUP('Lookups'!$A$10, 'Lookups'!$A$9:'Lookups'!$B$24, 2, FALSE))+'New Sites'!D150*VLOOKUP('Lookups'!$A$11, 'Lookups'!$A$9:'Lookups'!$B$24, 2, FALSE),"-")</f>
        <v/>
      </c>
      <c r="E150" s="16">
        <f>IFERROR('New Sites'!E150*VLOOKUP('Lookups'!$A$9, 'Lookups'!$A$9:'Lookups'!$B$24, 2, FALSE)+((SQRT((1/('Total Sites'!E150/Area!E150))/2)*1000)*'New Sites'!E150*VLOOKUP('Lookups'!$A$10, 'Lookups'!$A$9:'Lookups'!$B$24, 2, FALSE))+'New Sites'!E150*VLOOKUP('Lookups'!$A$11, 'Lookups'!$A$9:'Lookups'!$B$24, 2, FALSE),"-")</f>
        <v/>
      </c>
      <c r="F150" s="16">
        <f>IFERROR('New Sites'!F150*VLOOKUP('Lookups'!$A$9, 'Lookups'!$A$9:'Lookups'!$B$24, 2, FALSE)+((SQRT((1/('Total Sites'!F150/Area!F150))/2)*1000)*'New Sites'!F150*VLOOKUP('Lookups'!$A$10, 'Lookups'!$A$9:'Lookups'!$B$24, 2, FALSE))+'New Sites'!F150*VLOOKUP('Lookups'!$A$11, 'Lookups'!$A$9:'Lookups'!$B$24, 2, FALSE),"-")</f>
        <v/>
      </c>
      <c r="G150" s="16">
        <f>IFERROR('New Sites'!G150*VLOOKUP('Lookups'!$A$9, 'Lookups'!$A$9:'Lookups'!$B$24, 2, FALSE)+((SQRT((1/('Total Sites'!G150/Area!G150))/2)*1000)*'New Sites'!G150*VLOOKUP('Lookups'!$A$10, 'Lookups'!$A$9:'Lookups'!$B$24, 2, FALSE))+'New Sites'!G150*VLOOKUP('Lookups'!$A$11, 'Lookups'!$A$9:'Lookups'!$B$24, 2, FALSE),"-")</f>
        <v/>
      </c>
      <c r="H150" s="16">
        <f>IFERROR('New Sites'!H150*VLOOKUP('Lookups'!$A$9, 'Lookups'!$A$9:'Lookups'!$B$24, 2, FALSE)+((SQRT((1/('Total Sites'!H150/Area!H150))/2)*1000)*'New Sites'!H150*VLOOKUP('Lookups'!$A$10, 'Lookups'!$A$9:'Lookups'!$B$24, 2, FALSE))+'New Sites'!H150*VLOOKUP('Lookups'!$A$11, 'Lookups'!$A$9:'Lookups'!$B$24, 2, FALSE),"-")</f>
        <v/>
      </c>
      <c r="I150" s="16">
        <f>IFERROR('New Sites'!I150*VLOOKUP('Lookups'!$A$9, 'Lookups'!$A$9:'Lookups'!$B$24, 2, FALSE)+((SQRT((1/('Total Sites'!I150/Area!I150))/2)*1000)*'New Sites'!I150*VLOOKUP('Lookups'!$A$10, 'Lookups'!$A$9:'Lookups'!$B$24, 2, FALSE))+'New Sites'!I150*VLOOKUP('Lookups'!$A$11, 'Lookups'!$A$9:'Lookups'!$B$24, 2, FALSE),"-")</f>
        <v/>
      </c>
      <c r="J150" s="16">
        <f>IFERROR('New Sites'!J150*VLOOKUP('Lookups'!$A$9, 'Lookups'!$A$9:'Lookups'!$B$24, 2, FALSE)+((SQRT((1/('Total Sites'!J150/Area!J150))/2)*1000)*'New Sites'!J150*VLOOKUP('Lookups'!$A$10, 'Lookups'!$A$9:'Lookups'!$B$24, 2, FALSE))+'New Sites'!J150*VLOOKUP('Lookups'!$A$11, 'Lookups'!$A$9:'Lookups'!$B$24, 2, FALSE),"-")</f>
        <v/>
      </c>
      <c r="K150" s="16">
        <f>IFERROR('New Sites'!K150*VLOOKUP('Lookups'!$A$9, 'Lookups'!$A$9:'Lookups'!$B$24, 2, FALSE)+((SQRT((1/('Total Sites'!K150/Area!K150))/2)*1000)*'New Sites'!K150*VLOOKUP('Lookups'!$A$10, 'Lookups'!$A$9:'Lookups'!$B$24, 2, FALSE))+'New Sites'!K150*VLOOKUP('Lookups'!$A$11, 'Lookups'!$A$9:'Lookups'!$B$24, 2, FALSE),"-")</f>
        <v/>
      </c>
      <c r="L150" s="16">
        <f>IFERROR('New Sites'!L150*VLOOKUP('Lookups'!$A$9, 'Lookups'!$A$9:'Lookups'!$B$24, 2, FALSE)+((SQRT((1/('Total Sites'!L150/Area!L150))/2)*1000)*'New Sites'!L150*VLOOKUP('Lookups'!$A$10, 'Lookups'!$A$9:'Lookups'!$B$24, 2, FALSE))+'New Sites'!L150*VLOOKUP('Lookups'!$A$11, 'Lookups'!$A$9:'Lookups'!$B$24, 2, FALSE),"-")</f>
        <v/>
      </c>
      <c r="M150" s="17">
        <f>IFERROR(SUMIF((C150:L150), "&lt;&gt;n/a")/1e9, "-")</f>
        <v/>
      </c>
      <c r="N150" s="25">
        <f>(M150*1e9)/Pop!M150</f>
        <v/>
      </c>
      <c r="O150" s="16">
        <f>IFERROR(INDEX(Options!$J$2:$J$1611,MATCH(A150, Options!$G$2:$G$1611,0)), )</f>
        <v/>
      </c>
      <c r="P150" s="16">
        <f>IFERROR(INDEX(Options!$I$2:$I$1611,MATCH(A150, Options!$G$2:$G$1611,0)), )</f>
        <v/>
      </c>
    </row>
    <row r="151">
      <c r="A151" s="16">
        <f>'New Sites'!A151</f>
        <v/>
      </c>
      <c r="B151" s="16">
        <f>'New Sites'!B151</f>
        <v/>
      </c>
      <c r="C151" s="16">
        <f>IFERROR('New Sites'!C151*VLOOKUP('Lookups'!$A$9, 'Lookups'!$A$9:'Lookups'!$B$24, 2, FALSE)+((SQRT((1/('Total Sites'!C151/Area!C151))/2)*1000)*'New Sites'!C151*VLOOKUP('Lookups'!$A$10, 'Lookups'!$A$9:'Lookups'!$B$24, 2, FALSE))+'New Sites'!C151*VLOOKUP('Lookups'!$A$11, 'Lookups'!$A$9:'Lookups'!$B$24, 2, FALSE),"-")</f>
        <v/>
      </c>
      <c r="D151" s="16">
        <f>IFERROR('New Sites'!D151*VLOOKUP('Lookups'!$A$9, 'Lookups'!$A$9:'Lookups'!$B$24, 2, FALSE)+((SQRT((1/('Total Sites'!D151/Area!D151))/2)*1000)*'New Sites'!D151*VLOOKUP('Lookups'!$A$10, 'Lookups'!$A$9:'Lookups'!$B$24, 2, FALSE))+'New Sites'!D151*VLOOKUP('Lookups'!$A$11, 'Lookups'!$A$9:'Lookups'!$B$24, 2, FALSE),"-")</f>
        <v/>
      </c>
      <c r="E151" s="16">
        <f>IFERROR('New Sites'!E151*VLOOKUP('Lookups'!$A$9, 'Lookups'!$A$9:'Lookups'!$B$24, 2, FALSE)+((SQRT((1/('Total Sites'!E151/Area!E151))/2)*1000)*'New Sites'!E151*VLOOKUP('Lookups'!$A$10, 'Lookups'!$A$9:'Lookups'!$B$24, 2, FALSE))+'New Sites'!E151*VLOOKUP('Lookups'!$A$11, 'Lookups'!$A$9:'Lookups'!$B$24, 2, FALSE),"-")</f>
        <v/>
      </c>
      <c r="F151" s="16">
        <f>IFERROR('New Sites'!F151*VLOOKUP('Lookups'!$A$9, 'Lookups'!$A$9:'Lookups'!$B$24, 2, FALSE)+((SQRT((1/('Total Sites'!F151/Area!F151))/2)*1000)*'New Sites'!F151*VLOOKUP('Lookups'!$A$10, 'Lookups'!$A$9:'Lookups'!$B$24, 2, FALSE))+'New Sites'!F151*VLOOKUP('Lookups'!$A$11, 'Lookups'!$A$9:'Lookups'!$B$24, 2, FALSE),"-")</f>
        <v/>
      </c>
      <c r="G151" s="16">
        <f>IFERROR('New Sites'!G151*VLOOKUP('Lookups'!$A$9, 'Lookups'!$A$9:'Lookups'!$B$24, 2, FALSE)+((SQRT((1/('Total Sites'!G151/Area!G151))/2)*1000)*'New Sites'!G151*VLOOKUP('Lookups'!$A$10, 'Lookups'!$A$9:'Lookups'!$B$24, 2, FALSE))+'New Sites'!G151*VLOOKUP('Lookups'!$A$11, 'Lookups'!$A$9:'Lookups'!$B$24, 2, FALSE),"-")</f>
        <v/>
      </c>
      <c r="H151" s="16">
        <f>IFERROR('New Sites'!H151*VLOOKUP('Lookups'!$A$9, 'Lookups'!$A$9:'Lookups'!$B$24, 2, FALSE)+((SQRT((1/('Total Sites'!H151/Area!H151))/2)*1000)*'New Sites'!H151*VLOOKUP('Lookups'!$A$10, 'Lookups'!$A$9:'Lookups'!$B$24, 2, FALSE))+'New Sites'!H151*VLOOKUP('Lookups'!$A$11, 'Lookups'!$A$9:'Lookups'!$B$24, 2, FALSE),"-")</f>
        <v/>
      </c>
      <c r="I151" s="16">
        <f>IFERROR('New Sites'!I151*VLOOKUP('Lookups'!$A$9, 'Lookups'!$A$9:'Lookups'!$B$24, 2, FALSE)+((SQRT((1/('Total Sites'!I151/Area!I151))/2)*1000)*'New Sites'!I151*VLOOKUP('Lookups'!$A$10, 'Lookups'!$A$9:'Lookups'!$B$24, 2, FALSE))+'New Sites'!I151*VLOOKUP('Lookups'!$A$11, 'Lookups'!$A$9:'Lookups'!$B$24, 2, FALSE),"-")</f>
        <v/>
      </c>
      <c r="J151" s="16">
        <f>IFERROR('New Sites'!J151*VLOOKUP('Lookups'!$A$9, 'Lookups'!$A$9:'Lookups'!$B$24, 2, FALSE)+((SQRT((1/('Total Sites'!J151/Area!J151))/2)*1000)*'New Sites'!J151*VLOOKUP('Lookups'!$A$10, 'Lookups'!$A$9:'Lookups'!$B$24, 2, FALSE))+'New Sites'!J151*VLOOKUP('Lookups'!$A$11, 'Lookups'!$A$9:'Lookups'!$B$24, 2, FALSE),"-")</f>
        <v/>
      </c>
      <c r="K151" s="16">
        <f>IFERROR('New Sites'!K151*VLOOKUP('Lookups'!$A$9, 'Lookups'!$A$9:'Lookups'!$B$24, 2, FALSE)+((SQRT((1/('Total Sites'!K151/Area!K151))/2)*1000)*'New Sites'!K151*VLOOKUP('Lookups'!$A$10, 'Lookups'!$A$9:'Lookups'!$B$24, 2, FALSE))+'New Sites'!K151*VLOOKUP('Lookups'!$A$11, 'Lookups'!$A$9:'Lookups'!$B$24, 2, FALSE),"-")</f>
        <v/>
      </c>
      <c r="L151" s="16">
        <f>IFERROR('New Sites'!L151*VLOOKUP('Lookups'!$A$9, 'Lookups'!$A$9:'Lookups'!$B$24, 2, FALSE)+((SQRT((1/('Total Sites'!L151/Area!L151))/2)*1000)*'New Sites'!L151*VLOOKUP('Lookups'!$A$10, 'Lookups'!$A$9:'Lookups'!$B$24, 2, FALSE))+'New Sites'!L151*VLOOKUP('Lookups'!$A$11, 'Lookups'!$A$9:'Lookups'!$B$24, 2, FALSE),"-")</f>
        <v/>
      </c>
      <c r="M151" s="17">
        <f>IFERROR(SUMIF((C151:L151), "&lt;&gt;n/a")/1e9, "-")</f>
        <v/>
      </c>
      <c r="N151" s="25">
        <f>(M151*1e9)/Pop!M151</f>
        <v/>
      </c>
      <c r="O151" s="16">
        <f>IFERROR(INDEX(Options!$J$2:$J$1611,MATCH(A151, Options!$G$2:$G$1611,0)), )</f>
        <v/>
      </c>
      <c r="P151" s="16">
        <f>IFERROR(INDEX(Options!$I$2:$I$1611,MATCH(A151, Options!$G$2:$G$1611,0)), )</f>
        <v/>
      </c>
    </row>
    <row r="152">
      <c r="A152" s="16">
        <f>'New Sites'!A152</f>
        <v/>
      </c>
      <c r="B152" s="16">
        <f>'New Sites'!B152</f>
        <v/>
      </c>
      <c r="C152" s="16">
        <f>IFERROR('New Sites'!C152*VLOOKUP('Lookups'!$A$9, 'Lookups'!$A$9:'Lookups'!$B$24, 2, FALSE)+((SQRT((1/('Total Sites'!C152/Area!C152))/2)*1000)*'New Sites'!C152*VLOOKUP('Lookups'!$A$10, 'Lookups'!$A$9:'Lookups'!$B$24, 2, FALSE))+'New Sites'!C152*VLOOKUP('Lookups'!$A$11, 'Lookups'!$A$9:'Lookups'!$B$24, 2, FALSE),"-")</f>
        <v/>
      </c>
      <c r="D152" s="16">
        <f>IFERROR('New Sites'!D152*VLOOKUP('Lookups'!$A$9, 'Lookups'!$A$9:'Lookups'!$B$24, 2, FALSE)+((SQRT((1/('Total Sites'!D152/Area!D152))/2)*1000)*'New Sites'!D152*VLOOKUP('Lookups'!$A$10, 'Lookups'!$A$9:'Lookups'!$B$24, 2, FALSE))+'New Sites'!D152*VLOOKUP('Lookups'!$A$11, 'Lookups'!$A$9:'Lookups'!$B$24, 2, FALSE),"-")</f>
        <v/>
      </c>
      <c r="E152" s="16">
        <f>IFERROR('New Sites'!E152*VLOOKUP('Lookups'!$A$9, 'Lookups'!$A$9:'Lookups'!$B$24, 2, FALSE)+((SQRT((1/('Total Sites'!E152/Area!E152))/2)*1000)*'New Sites'!E152*VLOOKUP('Lookups'!$A$10, 'Lookups'!$A$9:'Lookups'!$B$24, 2, FALSE))+'New Sites'!E152*VLOOKUP('Lookups'!$A$11, 'Lookups'!$A$9:'Lookups'!$B$24, 2, FALSE),"-")</f>
        <v/>
      </c>
      <c r="F152" s="16">
        <f>IFERROR('New Sites'!F152*VLOOKUP('Lookups'!$A$9, 'Lookups'!$A$9:'Lookups'!$B$24, 2, FALSE)+((SQRT((1/('Total Sites'!F152/Area!F152))/2)*1000)*'New Sites'!F152*VLOOKUP('Lookups'!$A$10, 'Lookups'!$A$9:'Lookups'!$B$24, 2, FALSE))+'New Sites'!F152*VLOOKUP('Lookups'!$A$11, 'Lookups'!$A$9:'Lookups'!$B$24, 2, FALSE),"-")</f>
        <v/>
      </c>
      <c r="G152" s="16">
        <f>IFERROR('New Sites'!G152*VLOOKUP('Lookups'!$A$9, 'Lookups'!$A$9:'Lookups'!$B$24, 2, FALSE)+((SQRT((1/('Total Sites'!G152/Area!G152))/2)*1000)*'New Sites'!G152*VLOOKUP('Lookups'!$A$10, 'Lookups'!$A$9:'Lookups'!$B$24, 2, FALSE))+'New Sites'!G152*VLOOKUP('Lookups'!$A$11, 'Lookups'!$A$9:'Lookups'!$B$24, 2, FALSE),"-")</f>
        <v/>
      </c>
      <c r="H152" s="16">
        <f>IFERROR('New Sites'!H152*VLOOKUP('Lookups'!$A$9, 'Lookups'!$A$9:'Lookups'!$B$24, 2, FALSE)+((SQRT((1/('Total Sites'!H152/Area!H152))/2)*1000)*'New Sites'!H152*VLOOKUP('Lookups'!$A$10, 'Lookups'!$A$9:'Lookups'!$B$24, 2, FALSE))+'New Sites'!H152*VLOOKUP('Lookups'!$A$11, 'Lookups'!$A$9:'Lookups'!$B$24, 2, FALSE),"-")</f>
        <v/>
      </c>
      <c r="I152" s="16">
        <f>IFERROR('New Sites'!I152*VLOOKUP('Lookups'!$A$9, 'Lookups'!$A$9:'Lookups'!$B$24, 2, FALSE)+((SQRT((1/('Total Sites'!I152/Area!I152))/2)*1000)*'New Sites'!I152*VLOOKUP('Lookups'!$A$10, 'Lookups'!$A$9:'Lookups'!$B$24, 2, FALSE))+'New Sites'!I152*VLOOKUP('Lookups'!$A$11, 'Lookups'!$A$9:'Lookups'!$B$24, 2, FALSE),"-")</f>
        <v/>
      </c>
      <c r="J152" s="16">
        <f>IFERROR('New Sites'!J152*VLOOKUP('Lookups'!$A$9, 'Lookups'!$A$9:'Lookups'!$B$24, 2, FALSE)+((SQRT((1/('Total Sites'!J152/Area!J152))/2)*1000)*'New Sites'!J152*VLOOKUP('Lookups'!$A$10, 'Lookups'!$A$9:'Lookups'!$B$24, 2, FALSE))+'New Sites'!J152*VLOOKUP('Lookups'!$A$11, 'Lookups'!$A$9:'Lookups'!$B$24, 2, FALSE),"-")</f>
        <v/>
      </c>
      <c r="K152" s="16">
        <f>IFERROR('New Sites'!K152*VLOOKUP('Lookups'!$A$9, 'Lookups'!$A$9:'Lookups'!$B$24, 2, FALSE)+((SQRT((1/('Total Sites'!K152/Area!K152))/2)*1000)*'New Sites'!K152*VLOOKUP('Lookups'!$A$10, 'Lookups'!$A$9:'Lookups'!$B$24, 2, FALSE))+'New Sites'!K152*VLOOKUP('Lookups'!$A$11, 'Lookups'!$A$9:'Lookups'!$B$24, 2, FALSE),"-")</f>
        <v/>
      </c>
      <c r="L152" s="16">
        <f>IFERROR('New Sites'!L152*VLOOKUP('Lookups'!$A$9, 'Lookups'!$A$9:'Lookups'!$B$24, 2, FALSE)+((SQRT((1/('Total Sites'!L152/Area!L152))/2)*1000)*'New Sites'!L152*VLOOKUP('Lookups'!$A$10, 'Lookups'!$A$9:'Lookups'!$B$24, 2, FALSE))+'New Sites'!L152*VLOOKUP('Lookups'!$A$11, 'Lookups'!$A$9:'Lookups'!$B$24, 2, FALSE),"-")</f>
        <v/>
      </c>
      <c r="M152" s="17">
        <f>IFERROR(SUMIF((C152:L152), "&lt;&gt;n/a")/1e9, "-")</f>
        <v/>
      </c>
      <c r="N152" s="25">
        <f>(M152*1e9)/Pop!M152</f>
        <v/>
      </c>
      <c r="O152" s="16">
        <f>IFERROR(INDEX(Options!$J$2:$J$1611,MATCH(A152, Options!$G$2:$G$1611,0)), )</f>
        <v/>
      </c>
      <c r="P152" s="16">
        <f>IFERROR(INDEX(Options!$I$2:$I$1611,MATCH(A152, Options!$G$2:$G$1611,0)), )</f>
        <v/>
      </c>
    </row>
    <row r="153">
      <c r="A153" s="16">
        <f>'New Sites'!A153</f>
        <v/>
      </c>
      <c r="B153" s="16">
        <f>'New Sites'!B153</f>
        <v/>
      </c>
      <c r="C153" s="16">
        <f>IFERROR('New Sites'!C153*VLOOKUP('Lookups'!$A$9, 'Lookups'!$A$9:'Lookups'!$B$24, 2, FALSE)+((SQRT((1/('Total Sites'!C153/Area!C153))/2)*1000)*'New Sites'!C153*VLOOKUP('Lookups'!$A$10, 'Lookups'!$A$9:'Lookups'!$B$24, 2, FALSE))+'New Sites'!C153*VLOOKUP('Lookups'!$A$11, 'Lookups'!$A$9:'Lookups'!$B$24, 2, FALSE),"-")</f>
        <v/>
      </c>
      <c r="D153" s="16">
        <f>IFERROR('New Sites'!D153*VLOOKUP('Lookups'!$A$9, 'Lookups'!$A$9:'Lookups'!$B$24, 2, FALSE)+((SQRT((1/('Total Sites'!D153/Area!D153))/2)*1000)*'New Sites'!D153*VLOOKUP('Lookups'!$A$10, 'Lookups'!$A$9:'Lookups'!$B$24, 2, FALSE))+'New Sites'!D153*VLOOKUP('Lookups'!$A$11, 'Lookups'!$A$9:'Lookups'!$B$24, 2, FALSE),"-")</f>
        <v/>
      </c>
      <c r="E153" s="16">
        <f>IFERROR('New Sites'!E153*VLOOKUP('Lookups'!$A$9, 'Lookups'!$A$9:'Lookups'!$B$24, 2, FALSE)+((SQRT((1/('Total Sites'!E153/Area!E153))/2)*1000)*'New Sites'!E153*VLOOKUP('Lookups'!$A$10, 'Lookups'!$A$9:'Lookups'!$B$24, 2, FALSE))+'New Sites'!E153*VLOOKUP('Lookups'!$A$11, 'Lookups'!$A$9:'Lookups'!$B$24, 2, FALSE),"-")</f>
        <v/>
      </c>
      <c r="F153" s="16">
        <f>IFERROR('New Sites'!F153*VLOOKUP('Lookups'!$A$9, 'Lookups'!$A$9:'Lookups'!$B$24, 2, FALSE)+((SQRT((1/('Total Sites'!F153/Area!F153))/2)*1000)*'New Sites'!F153*VLOOKUP('Lookups'!$A$10, 'Lookups'!$A$9:'Lookups'!$B$24, 2, FALSE))+'New Sites'!F153*VLOOKUP('Lookups'!$A$11, 'Lookups'!$A$9:'Lookups'!$B$24, 2, FALSE),"-")</f>
        <v/>
      </c>
      <c r="G153" s="16">
        <f>IFERROR('New Sites'!G153*VLOOKUP('Lookups'!$A$9, 'Lookups'!$A$9:'Lookups'!$B$24, 2, FALSE)+((SQRT((1/('Total Sites'!G153/Area!G153))/2)*1000)*'New Sites'!G153*VLOOKUP('Lookups'!$A$10, 'Lookups'!$A$9:'Lookups'!$B$24, 2, FALSE))+'New Sites'!G153*VLOOKUP('Lookups'!$A$11, 'Lookups'!$A$9:'Lookups'!$B$24, 2, FALSE),"-")</f>
        <v/>
      </c>
      <c r="H153" s="16">
        <f>IFERROR('New Sites'!H153*VLOOKUP('Lookups'!$A$9, 'Lookups'!$A$9:'Lookups'!$B$24, 2, FALSE)+((SQRT((1/('Total Sites'!H153/Area!H153))/2)*1000)*'New Sites'!H153*VLOOKUP('Lookups'!$A$10, 'Lookups'!$A$9:'Lookups'!$B$24, 2, FALSE))+'New Sites'!H153*VLOOKUP('Lookups'!$A$11, 'Lookups'!$A$9:'Lookups'!$B$24, 2, FALSE),"-")</f>
        <v/>
      </c>
      <c r="I153" s="16">
        <f>IFERROR('New Sites'!I153*VLOOKUP('Lookups'!$A$9, 'Lookups'!$A$9:'Lookups'!$B$24, 2, FALSE)+((SQRT((1/('Total Sites'!I153/Area!I153))/2)*1000)*'New Sites'!I153*VLOOKUP('Lookups'!$A$10, 'Lookups'!$A$9:'Lookups'!$B$24, 2, FALSE))+'New Sites'!I153*VLOOKUP('Lookups'!$A$11, 'Lookups'!$A$9:'Lookups'!$B$24, 2, FALSE),"-")</f>
        <v/>
      </c>
      <c r="J153" s="16">
        <f>IFERROR('New Sites'!J153*VLOOKUP('Lookups'!$A$9, 'Lookups'!$A$9:'Lookups'!$B$24, 2, FALSE)+((SQRT((1/('Total Sites'!J153/Area!J153))/2)*1000)*'New Sites'!J153*VLOOKUP('Lookups'!$A$10, 'Lookups'!$A$9:'Lookups'!$B$24, 2, FALSE))+'New Sites'!J153*VLOOKUP('Lookups'!$A$11, 'Lookups'!$A$9:'Lookups'!$B$24, 2, FALSE),"-")</f>
        <v/>
      </c>
      <c r="K153" s="16">
        <f>IFERROR('New Sites'!K153*VLOOKUP('Lookups'!$A$9, 'Lookups'!$A$9:'Lookups'!$B$24, 2, FALSE)+((SQRT((1/('Total Sites'!K153/Area!K153))/2)*1000)*'New Sites'!K153*VLOOKUP('Lookups'!$A$10, 'Lookups'!$A$9:'Lookups'!$B$24, 2, FALSE))+'New Sites'!K153*VLOOKUP('Lookups'!$A$11, 'Lookups'!$A$9:'Lookups'!$B$24, 2, FALSE),"-")</f>
        <v/>
      </c>
      <c r="L153" s="16">
        <f>IFERROR('New Sites'!L153*VLOOKUP('Lookups'!$A$9, 'Lookups'!$A$9:'Lookups'!$B$24, 2, FALSE)+((SQRT((1/('Total Sites'!L153/Area!L153))/2)*1000)*'New Sites'!L153*VLOOKUP('Lookups'!$A$10, 'Lookups'!$A$9:'Lookups'!$B$24, 2, FALSE))+'New Sites'!L153*VLOOKUP('Lookups'!$A$11, 'Lookups'!$A$9:'Lookups'!$B$24, 2, FALSE),"-")</f>
        <v/>
      </c>
      <c r="M153" s="17">
        <f>IFERROR(SUMIF((C153:L153), "&lt;&gt;n/a")/1e9, "-")</f>
        <v/>
      </c>
      <c r="N153" s="25">
        <f>(M153*1e9)/Pop!M153</f>
        <v/>
      </c>
      <c r="O153" s="16">
        <f>IFERROR(INDEX(Options!$J$2:$J$1611,MATCH(A153, Options!$G$2:$G$1611,0)), )</f>
        <v/>
      </c>
      <c r="P153" s="16">
        <f>IFERROR(INDEX(Options!$I$2:$I$1611,MATCH(A153, Options!$G$2:$G$1611,0)), )</f>
        <v/>
      </c>
    </row>
    <row r="154">
      <c r="A154" s="16">
        <f>'New Sites'!A154</f>
        <v/>
      </c>
      <c r="B154" s="16">
        <f>'New Sites'!B154</f>
        <v/>
      </c>
      <c r="C154" s="16">
        <f>IFERROR('New Sites'!C154*VLOOKUP('Lookups'!$A$9, 'Lookups'!$A$9:'Lookups'!$B$24, 2, FALSE)+((SQRT((1/('Total Sites'!C154/Area!C154))/2)*1000)*'New Sites'!C154*VLOOKUP('Lookups'!$A$10, 'Lookups'!$A$9:'Lookups'!$B$24, 2, FALSE))+'New Sites'!C154*VLOOKUP('Lookups'!$A$11, 'Lookups'!$A$9:'Lookups'!$B$24, 2, FALSE),"-")</f>
        <v/>
      </c>
      <c r="D154" s="16">
        <f>IFERROR('New Sites'!D154*VLOOKUP('Lookups'!$A$9, 'Lookups'!$A$9:'Lookups'!$B$24, 2, FALSE)+((SQRT((1/('Total Sites'!D154/Area!D154))/2)*1000)*'New Sites'!D154*VLOOKUP('Lookups'!$A$10, 'Lookups'!$A$9:'Lookups'!$B$24, 2, FALSE))+'New Sites'!D154*VLOOKUP('Lookups'!$A$11, 'Lookups'!$A$9:'Lookups'!$B$24, 2, FALSE),"-")</f>
        <v/>
      </c>
      <c r="E154" s="16">
        <f>IFERROR('New Sites'!E154*VLOOKUP('Lookups'!$A$9, 'Lookups'!$A$9:'Lookups'!$B$24, 2, FALSE)+((SQRT((1/('Total Sites'!E154/Area!E154))/2)*1000)*'New Sites'!E154*VLOOKUP('Lookups'!$A$10, 'Lookups'!$A$9:'Lookups'!$B$24, 2, FALSE))+'New Sites'!E154*VLOOKUP('Lookups'!$A$11, 'Lookups'!$A$9:'Lookups'!$B$24, 2, FALSE),"-")</f>
        <v/>
      </c>
      <c r="F154" s="16">
        <f>IFERROR('New Sites'!F154*VLOOKUP('Lookups'!$A$9, 'Lookups'!$A$9:'Lookups'!$B$24, 2, FALSE)+((SQRT((1/('Total Sites'!F154/Area!F154))/2)*1000)*'New Sites'!F154*VLOOKUP('Lookups'!$A$10, 'Lookups'!$A$9:'Lookups'!$B$24, 2, FALSE))+'New Sites'!F154*VLOOKUP('Lookups'!$A$11, 'Lookups'!$A$9:'Lookups'!$B$24, 2, FALSE),"-")</f>
        <v/>
      </c>
      <c r="G154" s="16">
        <f>IFERROR('New Sites'!G154*VLOOKUP('Lookups'!$A$9, 'Lookups'!$A$9:'Lookups'!$B$24, 2, FALSE)+((SQRT((1/('Total Sites'!G154/Area!G154))/2)*1000)*'New Sites'!G154*VLOOKUP('Lookups'!$A$10, 'Lookups'!$A$9:'Lookups'!$B$24, 2, FALSE))+'New Sites'!G154*VLOOKUP('Lookups'!$A$11, 'Lookups'!$A$9:'Lookups'!$B$24, 2, FALSE),"-")</f>
        <v/>
      </c>
      <c r="H154" s="16">
        <f>IFERROR('New Sites'!H154*VLOOKUP('Lookups'!$A$9, 'Lookups'!$A$9:'Lookups'!$B$24, 2, FALSE)+((SQRT((1/('Total Sites'!H154/Area!H154))/2)*1000)*'New Sites'!H154*VLOOKUP('Lookups'!$A$10, 'Lookups'!$A$9:'Lookups'!$B$24, 2, FALSE))+'New Sites'!H154*VLOOKUP('Lookups'!$A$11, 'Lookups'!$A$9:'Lookups'!$B$24, 2, FALSE),"-")</f>
        <v/>
      </c>
      <c r="I154" s="16">
        <f>IFERROR('New Sites'!I154*VLOOKUP('Lookups'!$A$9, 'Lookups'!$A$9:'Lookups'!$B$24, 2, FALSE)+((SQRT((1/('Total Sites'!I154/Area!I154))/2)*1000)*'New Sites'!I154*VLOOKUP('Lookups'!$A$10, 'Lookups'!$A$9:'Lookups'!$B$24, 2, FALSE))+'New Sites'!I154*VLOOKUP('Lookups'!$A$11, 'Lookups'!$A$9:'Lookups'!$B$24, 2, FALSE),"-")</f>
        <v/>
      </c>
      <c r="J154" s="16">
        <f>IFERROR('New Sites'!J154*VLOOKUP('Lookups'!$A$9, 'Lookups'!$A$9:'Lookups'!$B$24, 2, FALSE)+((SQRT((1/('Total Sites'!J154/Area!J154))/2)*1000)*'New Sites'!J154*VLOOKUP('Lookups'!$A$10, 'Lookups'!$A$9:'Lookups'!$B$24, 2, FALSE))+'New Sites'!J154*VLOOKUP('Lookups'!$A$11, 'Lookups'!$A$9:'Lookups'!$B$24, 2, FALSE),"-")</f>
        <v/>
      </c>
      <c r="K154" s="16">
        <f>IFERROR('New Sites'!K154*VLOOKUP('Lookups'!$A$9, 'Lookups'!$A$9:'Lookups'!$B$24, 2, FALSE)+((SQRT((1/('Total Sites'!K154/Area!K154))/2)*1000)*'New Sites'!K154*VLOOKUP('Lookups'!$A$10, 'Lookups'!$A$9:'Lookups'!$B$24, 2, FALSE))+'New Sites'!K154*VLOOKUP('Lookups'!$A$11, 'Lookups'!$A$9:'Lookups'!$B$24, 2, FALSE),"-")</f>
        <v/>
      </c>
      <c r="L154" s="16">
        <f>IFERROR('New Sites'!L154*VLOOKUP('Lookups'!$A$9, 'Lookups'!$A$9:'Lookups'!$B$24, 2, FALSE)+((SQRT((1/('Total Sites'!L154/Area!L154))/2)*1000)*'New Sites'!L154*VLOOKUP('Lookups'!$A$10, 'Lookups'!$A$9:'Lookups'!$B$24, 2, FALSE))+'New Sites'!L154*VLOOKUP('Lookups'!$A$11, 'Lookups'!$A$9:'Lookups'!$B$24, 2, FALSE),"-")</f>
        <v/>
      </c>
      <c r="M154" s="17">
        <f>IFERROR(SUMIF((C154:L154), "&lt;&gt;n/a")/1e9, "-")</f>
        <v/>
      </c>
      <c r="N154" s="25">
        <f>(M154*1e9)/Pop!M154</f>
        <v/>
      </c>
      <c r="O154" s="16">
        <f>IFERROR(INDEX(Options!$J$2:$J$1611,MATCH(A154, Options!$G$2:$G$1611,0)), )</f>
        <v/>
      </c>
      <c r="P154" s="16">
        <f>IFERROR(INDEX(Options!$I$2:$I$1611,MATCH(A154, Options!$G$2:$G$1611,0)), )</f>
        <v/>
      </c>
    </row>
    <row r="155">
      <c r="A155" s="16">
        <f>'New Sites'!A155</f>
        <v/>
      </c>
      <c r="B155" s="16">
        <f>'New Sites'!B155</f>
        <v/>
      </c>
      <c r="C155" s="16">
        <f>IFERROR('New Sites'!C155*VLOOKUP('Lookups'!$A$9, 'Lookups'!$A$9:'Lookups'!$B$24, 2, FALSE)+((SQRT((1/('Total Sites'!C155/Area!C155))/2)*1000)*'New Sites'!C155*VLOOKUP('Lookups'!$A$10, 'Lookups'!$A$9:'Lookups'!$B$24, 2, FALSE))+'New Sites'!C155*VLOOKUP('Lookups'!$A$11, 'Lookups'!$A$9:'Lookups'!$B$24, 2, FALSE),"-")</f>
        <v/>
      </c>
      <c r="D155" s="16">
        <f>IFERROR('New Sites'!D155*VLOOKUP('Lookups'!$A$9, 'Lookups'!$A$9:'Lookups'!$B$24, 2, FALSE)+((SQRT((1/('Total Sites'!D155/Area!D155))/2)*1000)*'New Sites'!D155*VLOOKUP('Lookups'!$A$10, 'Lookups'!$A$9:'Lookups'!$B$24, 2, FALSE))+'New Sites'!D155*VLOOKUP('Lookups'!$A$11, 'Lookups'!$A$9:'Lookups'!$B$24, 2, FALSE),"-")</f>
        <v/>
      </c>
      <c r="E155" s="16">
        <f>IFERROR('New Sites'!E155*VLOOKUP('Lookups'!$A$9, 'Lookups'!$A$9:'Lookups'!$B$24, 2, FALSE)+((SQRT((1/('Total Sites'!E155/Area!E155))/2)*1000)*'New Sites'!E155*VLOOKUP('Lookups'!$A$10, 'Lookups'!$A$9:'Lookups'!$B$24, 2, FALSE))+'New Sites'!E155*VLOOKUP('Lookups'!$A$11, 'Lookups'!$A$9:'Lookups'!$B$24, 2, FALSE),"-")</f>
        <v/>
      </c>
      <c r="F155" s="16">
        <f>IFERROR('New Sites'!F155*VLOOKUP('Lookups'!$A$9, 'Lookups'!$A$9:'Lookups'!$B$24, 2, FALSE)+((SQRT((1/('Total Sites'!F155/Area!F155))/2)*1000)*'New Sites'!F155*VLOOKUP('Lookups'!$A$10, 'Lookups'!$A$9:'Lookups'!$B$24, 2, FALSE))+'New Sites'!F155*VLOOKUP('Lookups'!$A$11, 'Lookups'!$A$9:'Lookups'!$B$24, 2, FALSE),"-")</f>
        <v/>
      </c>
      <c r="G155" s="16">
        <f>IFERROR('New Sites'!G155*VLOOKUP('Lookups'!$A$9, 'Lookups'!$A$9:'Lookups'!$B$24, 2, FALSE)+((SQRT((1/('Total Sites'!G155/Area!G155))/2)*1000)*'New Sites'!G155*VLOOKUP('Lookups'!$A$10, 'Lookups'!$A$9:'Lookups'!$B$24, 2, FALSE))+'New Sites'!G155*VLOOKUP('Lookups'!$A$11, 'Lookups'!$A$9:'Lookups'!$B$24, 2, FALSE),"-")</f>
        <v/>
      </c>
      <c r="H155" s="16">
        <f>IFERROR('New Sites'!H155*VLOOKUP('Lookups'!$A$9, 'Lookups'!$A$9:'Lookups'!$B$24, 2, FALSE)+((SQRT((1/('Total Sites'!H155/Area!H155))/2)*1000)*'New Sites'!H155*VLOOKUP('Lookups'!$A$10, 'Lookups'!$A$9:'Lookups'!$B$24, 2, FALSE))+'New Sites'!H155*VLOOKUP('Lookups'!$A$11, 'Lookups'!$A$9:'Lookups'!$B$24, 2, FALSE),"-")</f>
        <v/>
      </c>
      <c r="I155" s="16">
        <f>IFERROR('New Sites'!I155*VLOOKUP('Lookups'!$A$9, 'Lookups'!$A$9:'Lookups'!$B$24, 2, FALSE)+((SQRT((1/('Total Sites'!I155/Area!I155))/2)*1000)*'New Sites'!I155*VLOOKUP('Lookups'!$A$10, 'Lookups'!$A$9:'Lookups'!$B$24, 2, FALSE))+'New Sites'!I155*VLOOKUP('Lookups'!$A$11, 'Lookups'!$A$9:'Lookups'!$B$24, 2, FALSE),"-")</f>
        <v/>
      </c>
      <c r="J155" s="16">
        <f>IFERROR('New Sites'!J155*VLOOKUP('Lookups'!$A$9, 'Lookups'!$A$9:'Lookups'!$B$24, 2, FALSE)+((SQRT((1/('Total Sites'!J155/Area!J155))/2)*1000)*'New Sites'!J155*VLOOKUP('Lookups'!$A$10, 'Lookups'!$A$9:'Lookups'!$B$24, 2, FALSE))+'New Sites'!J155*VLOOKUP('Lookups'!$A$11, 'Lookups'!$A$9:'Lookups'!$B$24, 2, FALSE),"-")</f>
        <v/>
      </c>
      <c r="K155" s="16">
        <f>IFERROR('New Sites'!K155*VLOOKUP('Lookups'!$A$9, 'Lookups'!$A$9:'Lookups'!$B$24, 2, FALSE)+((SQRT((1/('Total Sites'!K155/Area!K155))/2)*1000)*'New Sites'!K155*VLOOKUP('Lookups'!$A$10, 'Lookups'!$A$9:'Lookups'!$B$24, 2, FALSE))+'New Sites'!K155*VLOOKUP('Lookups'!$A$11, 'Lookups'!$A$9:'Lookups'!$B$24, 2, FALSE),"-")</f>
        <v/>
      </c>
      <c r="L155" s="16">
        <f>IFERROR('New Sites'!L155*VLOOKUP('Lookups'!$A$9, 'Lookups'!$A$9:'Lookups'!$B$24, 2, FALSE)+((SQRT((1/('Total Sites'!L155/Area!L155))/2)*1000)*'New Sites'!L155*VLOOKUP('Lookups'!$A$10, 'Lookups'!$A$9:'Lookups'!$B$24, 2, FALSE))+'New Sites'!L155*VLOOKUP('Lookups'!$A$11, 'Lookups'!$A$9:'Lookups'!$B$24, 2, FALSE),"-")</f>
        <v/>
      </c>
      <c r="M155" s="17">
        <f>IFERROR(SUMIF((C155:L155), "&lt;&gt;n/a")/1e9, "-")</f>
        <v/>
      </c>
      <c r="N155" s="25">
        <f>(M155*1e9)/Pop!M155</f>
        <v/>
      </c>
      <c r="O155" s="16">
        <f>IFERROR(INDEX(Options!$J$2:$J$1611,MATCH(A155, Options!$G$2:$G$1611,0)), )</f>
        <v/>
      </c>
      <c r="P155" s="16">
        <f>IFERROR(INDEX(Options!$I$2:$I$1611,MATCH(A155, Options!$G$2:$G$1611,0)), )</f>
        <v/>
      </c>
    </row>
    <row r="156">
      <c r="A156" s="16">
        <f>'New Sites'!A156</f>
        <v/>
      </c>
      <c r="B156" s="16">
        <f>'New Sites'!B156</f>
        <v/>
      </c>
      <c r="C156" s="16">
        <f>IFERROR('New Sites'!C156*VLOOKUP('Lookups'!$A$9, 'Lookups'!$A$9:'Lookups'!$B$24, 2, FALSE)+((SQRT((1/('Total Sites'!C156/Area!C156))/2)*1000)*'New Sites'!C156*VLOOKUP('Lookups'!$A$10, 'Lookups'!$A$9:'Lookups'!$B$24, 2, FALSE))+'New Sites'!C156*VLOOKUP('Lookups'!$A$11, 'Lookups'!$A$9:'Lookups'!$B$24, 2, FALSE),"-")</f>
        <v/>
      </c>
      <c r="D156" s="16">
        <f>IFERROR('New Sites'!D156*VLOOKUP('Lookups'!$A$9, 'Lookups'!$A$9:'Lookups'!$B$24, 2, FALSE)+((SQRT((1/('Total Sites'!D156/Area!D156))/2)*1000)*'New Sites'!D156*VLOOKUP('Lookups'!$A$10, 'Lookups'!$A$9:'Lookups'!$B$24, 2, FALSE))+'New Sites'!D156*VLOOKUP('Lookups'!$A$11, 'Lookups'!$A$9:'Lookups'!$B$24, 2, FALSE),"-")</f>
        <v/>
      </c>
      <c r="E156" s="16">
        <f>IFERROR('New Sites'!E156*VLOOKUP('Lookups'!$A$9, 'Lookups'!$A$9:'Lookups'!$B$24, 2, FALSE)+((SQRT((1/('Total Sites'!E156/Area!E156))/2)*1000)*'New Sites'!E156*VLOOKUP('Lookups'!$A$10, 'Lookups'!$A$9:'Lookups'!$B$24, 2, FALSE))+'New Sites'!E156*VLOOKUP('Lookups'!$A$11, 'Lookups'!$A$9:'Lookups'!$B$24, 2, FALSE),"-")</f>
        <v/>
      </c>
      <c r="F156" s="16">
        <f>IFERROR('New Sites'!F156*VLOOKUP('Lookups'!$A$9, 'Lookups'!$A$9:'Lookups'!$B$24, 2, FALSE)+((SQRT((1/('Total Sites'!F156/Area!F156))/2)*1000)*'New Sites'!F156*VLOOKUP('Lookups'!$A$10, 'Lookups'!$A$9:'Lookups'!$B$24, 2, FALSE))+'New Sites'!F156*VLOOKUP('Lookups'!$A$11, 'Lookups'!$A$9:'Lookups'!$B$24, 2, FALSE),"-")</f>
        <v/>
      </c>
      <c r="G156" s="16">
        <f>IFERROR('New Sites'!G156*VLOOKUP('Lookups'!$A$9, 'Lookups'!$A$9:'Lookups'!$B$24, 2, FALSE)+((SQRT((1/('Total Sites'!G156/Area!G156))/2)*1000)*'New Sites'!G156*VLOOKUP('Lookups'!$A$10, 'Lookups'!$A$9:'Lookups'!$B$24, 2, FALSE))+'New Sites'!G156*VLOOKUP('Lookups'!$A$11, 'Lookups'!$A$9:'Lookups'!$B$24, 2, FALSE),"-")</f>
        <v/>
      </c>
      <c r="H156" s="16">
        <f>IFERROR('New Sites'!H156*VLOOKUP('Lookups'!$A$9, 'Lookups'!$A$9:'Lookups'!$B$24, 2, FALSE)+((SQRT((1/('Total Sites'!H156/Area!H156))/2)*1000)*'New Sites'!H156*VLOOKUP('Lookups'!$A$10, 'Lookups'!$A$9:'Lookups'!$B$24, 2, FALSE))+'New Sites'!H156*VLOOKUP('Lookups'!$A$11, 'Lookups'!$A$9:'Lookups'!$B$24, 2, FALSE),"-")</f>
        <v/>
      </c>
      <c r="I156" s="16">
        <f>IFERROR('New Sites'!I156*VLOOKUP('Lookups'!$A$9, 'Lookups'!$A$9:'Lookups'!$B$24, 2, FALSE)+((SQRT((1/('Total Sites'!I156/Area!I156))/2)*1000)*'New Sites'!I156*VLOOKUP('Lookups'!$A$10, 'Lookups'!$A$9:'Lookups'!$B$24, 2, FALSE))+'New Sites'!I156*VLOOKUP('Lookups'!$A$11, 'Lookups'!$A$9:'Lookups'!$B$24, 2, FALSE),"-")</f>
        <v/>
      </c>
      <c r="J156" s="16">
        <f>IFERROR('New Sites'!J156*VLOOKUP('Lookups'!$A$9, 'Lookups'!$A$9:'Lookups'!$B$24, 2, FALSE)+((SQRT((1/('Total Sites'!J156/Area!J156))/2)*1000)*'New Sites'!J156*VLOOKUP('Lookups'!$A$10, 'Lookups'!$A$9:'Lookups'!$B$24, 2, FALSE))+'New Sites'!J156*VLOOKUP('Lookups'!$A$11, 'Lookups'!$A$9:'Lookups'!$B$24, 2, FALSE),"-")</f>
        <v/>
      </c>
      <c r="K156" s="16">
        <f>IFERROR('New Sites'!K156*VLOOKUP('Lookups'!$A$9, 'Lookups'!$A$9:'Lookups'!$B$24, 2, FALSE)+((SQRT((1/('Total Sites'!K156/Area!K156))/2)*1000)*'New Sites'!K156*VLOOKUP('Lookups'!$A$10, 'Lookups'!$A$9:'Lookups'!$B$24, 2, FALSE))+'New Sites'!K156*VLOOKUP('Lookups'!$A$11, 'Lookups'!$A$9:'Lookups'!$B$24, 2, FALSE),"-")</f>
        <v/>
      </c>
      <c r="L156" s="16">
        <f>IFERROR('New Sites'!L156*VLOOKUP('Lookups'!$A$9, 'Lookups'!$A$9:'Lookups'!$B$24, 2, FALSE)+((SQRT((1/('Total Sites'!L156/Area!L156))/2)*1000)*'New Sites'!L156*VLOOKUP('Lookups'!$A$10, 'Lookups'!$A$9:'Lookups'!$B$24, 2, FALSE))+'New Sites'!L156*VLOOKUP('Lookups'!$A$11, 'Lookups'!$A$9:'Lookups'!$B$24, 2, FALSE),"-")</f>
        <v/>
      </c>
      <c r="M156" s="17">
        <f>IFERROR(SUMIF((C156:L156), "&lt;&gt;n/a")/1e9, "-")</f>
        <v/>
      </c>
      <c r="N156" s="25">
        <f>(M156*1e9)/Pop!M156</f>
        <v/>
      </c>
      <c r="O156" s="16">
        <f>IFERROR(INDEX(Options!$J$2:$J$1611,MATCH(A156, Options!$G$2:$G$1611,0)), )</f>
        <v/>
      </c>
      <c r="P156" s="16">
        <f>IFERROR(INDEX(Options!$I$2:$I$1611,MATCH(A156, Options!$G$2:$G$1611,0)), )</f>
        <v/>
      </c>
    </row>
    <row r="157">
      <c r="A157" s="16">
        <f>'New Sites'!A157</f>
        <v/>
      </c>
      <c r="B157" s="16">
        <f>'New Sites'!B157</f>
        <v/>
      </c>
      <c r="C157" s="16">
        <f>IFERROR('New Sites'!C157*VLOOKUP('Lookups'!$A$9, 'Lookups'!$A$9:'Lookups'!$B$24, 2, FALSE)+((SQRT((1/('Total Sites'!C157/Area!C157))/2)*1000)*'New Sites'!C157*VLOOKUP('Lookups'!$A$10, 'Lookups'!$A$9:'Lookups'!$B$24, 2, FALSE))+'New Sites'!C157*VLOOKUP('Lookups'!$A$11, 'Lookups'!$A$9:'Lookups'!$B$24, 2, FALSE),"-")</f>
        <v/>
      </c>
      <c r="D157" s="16">
        <f>IFERROR('New Sites'!D157*VLOOKUP('Lookups'!$A$9, 'Lookups'!$A$9:'Lookups'!$B$24, 2, FALSE)+((SQRT((1/('Total Sites'!D157/Area!D157))/2)*1000)*'New Sites'!D157*VLOOKUP('Lookups'!$A$10, 'Lookups'!$A$9:'Lookups'!$B$24, 2, FALSE))+'New Sites'!D157*VLOOKUP('Lookups'!$A$11, 'Lookups'!$A$9:'Lookups'!$B$24, 2, FALSE),"-")</f>
        <v/>
      </c>
      <c r="E157" s="16">
        <f>IFERROR('New Sites'!E157*VLOOKUP('Lookups'!$A$9, 'Lookups'!$A$9:'Lookups'!$B$24, 2, FALSE)+((SQRT((1/('Total Sites'!E157/Area!E157))/2)*1000)*'New Sites'!E157*VLOOKUP('Lookups'!$A$10, 'Lookups'!$A$9:'Lookups'!$B$24, 2, FALSE))+'New Sites'!E157*VLOOKUP('Lookups'!$A$11, 'Lookups'!$A$9:'Lookups'!$B$24, 2, FALSE),"-")</f>
        <v/>
      </c>
      <c r="F157" s="16">
        <f>IFERROR('New Sites'!F157*VLOOKUP('Lookups'!$A$9, 'Lookups'!$A$9:'Lookups'!$B$24, 2, FALSE)+((SQRT((1/('Total Sites'!F157/Area!F157))/2)*1000)*'New Sites'!F157*VLOOKUP('Lookups'!$A$10, 'Lookups'!$A$9:'Lookups'!$B$24, 2, FALSE))+'New Sites'!F157*VLOOKUP('Lookups'!$A$11, 'Lookups'!$A$9:'Lookups'!$B$24, 2, FALSE),"-")</f>
        <v/>
      </c>
      <c r="G157" s="16">
        <f>IFERROR('New Sites'!G157*VLOOKUP('Lookups'!$A$9, 'Lookups'!$A$9:'Lookups'!$B$24, 2, FALSE)+((SQRT((1/('Total Sites'!G157/Area!G157))/2)*1000)*'New Sites'!G157*VLOOKUP('Lookups'!$A$10, 'Lookups'!$A$9:'Lookups'!$B$24, 2, FALSE))+'New Sites'!G157*VLOOKUP('Lookups'!$A$11, 'Lookups'!$A$9:'Lookups'!$B$24, 2, FALSE),"-")</f>
        <v/>
      </c>
      <c r="H157" s="16">
        <f>IFERROR('New Sites'!H157*VLOOKUP('Lookups'!$A$9, 'Lookups'!$A$9:'Lookups'!$B$24, 2, FALSE)+((SQRT((1/('Total Sites'!H157/Area!H157))/2)*1000)*'New Sites'!H157*VLOOKUP('Lookups'!$A$10, 'Lookups'!$A$9:'Lookups'!$B$24, 2, FALSE))+'New Sites'!H157*VLOOKUP('Lookups'!$A$11, 'Lookups'!$A$9:'Lookups'!$B$24, 2, FALSE),"-")</f>
        <v/>
      </c>
      <c r="I157" s="16">
        <f>IFERROR('New Sites'!I157*VLOOKUP('Lookups'!$A$9, 'Lookups'!$A$9:'Lookups'!$B$24, 2, FALSE)+((SQRT((1/('Total Sites'!I157/Area!I157))/2)*1000)*'New Sites'!I157*VLOOKUP('Lookups'!$A$10, 'Lookups'!$A$9:'Lookups'!$B$24, 2, FALSE))+'New Sites'!I157*VLOOKUP('Lookups'!$A$11, 'Lookups'!$A$9:'Lookups'!$B$24, 2, FALSE),"-")</f>
        <v/>
      </c>
      <c r="J157" s="16">
        <f>IFERROR('New Sites'!J157*VLOOKUP('Lookups'!$A$9, 'Lookups'!$A$9:'Lookups'!$B$24, 2, FALSE)+((SQRT((1/('Total Sites'!J157/Area!J157))/2)*1000)*'New Sites'!J157*VLOOKUP('Lookups'!$A$10, 'Lookups'!$A$9:'Lookups'!$B$24, 2, FALSE))+'New Sites'!J157*VLOOKUP('Lookups'!$A$11, 'Lookups'!$A$9:'Lookups'!$B$24, 2, FALSE),"-")</f>
        <v/>
      </c>
      <c r="K157" s="16">
        <f>IFERROR('New Sites'!K157*VLOOKUP('Lookups'!$A$9, 'Lookups'!$A$9:'Lookups'!$B$24, 2, FALSE)+((SQRT((1/('Total Sites'!K157/Area!K157))/2)*1000)*'New Sites'!K157*VLOOKUP('Lookups'!$A$10, 'Lookups'!$A$9:'Lookups'!$B$24, 2, FALSE))+'New Sites'!K157*VLOOKUP('Lookups'!$A$11, 'Lookups'!$A$9:'Lookups'!$B$24, 2, FALSE),"-")</f>
        <v/>
      </c>
      <c r="L157" s="16">
        <f>IFERROR('New Sites'!L157*VLOOKUP('Lookups'!$A$9, 'Lookups'!$A$9:'Lookups'!$B$24, 2, FALSE)+((SQRT((1/('Total Sites'!L157/Area!L157))/2)*1000)*'New Sites'!L157*VLOOKUP('Lookups'!$A$10, 'Lookups'!$A$9:'Lookups'!$B$24, 2, FALSE))+'New Sites'!L157*VLOOKUP('Lookups'!$A$11, 'Lookups'!$A$9:'Lookups'!$B$24, 2, FALSE),"-")</f>
        <v/>
      </c>
      <c r="M157" s="17">
        <f>IFERROR(SUMIF((C157:L157), "&lt;&gt;n/a")/1e9, "-")</f>
        <v/>
      </c>
      <c r="N157" s="25">
        <f>(M157*1e9)/Pop!M157</f>
        <v/>
      </c>
      <c r="O157" s="16">
        <f>IFERROR(INDEX(Options!$J$2:$J$1611,MATCH(A157, Options!$G$2:$G$1611,0)), )</f>
        <v/>
      </c>
      <c r="P157" s="16">
        <f>IFERROR(INDEX(Options!$I$2:$I$1611,MATCH(A157, Options!$G$2:$G$1611,0)), )</f>
        <v/>
      </c>
    </row>
    <row r="158">
      <c r="A158" s="16">
        <f>'New Sites'!A158</f>
        <v/>
      </c>
      <c r="B158" s="16">
        <f>'New Sites'!B158</f>
        <v/>
      </c>
      <c r="C158" s="16">
        <f>IFERROR('New Sites'!C158*VLOOKUP('Lookups'!$A$9, 'Lookups'!$A$9:'Lookups'!$B$24, 2, FALSE)+((SQRT((1/('Total Sites'!C158/Area!C158))/2)*1000)*'New Sites'!C158*VLOOKUP('Lookups'!$A$10, 'Lookups'!$A$9:'Lookups'!$B$24, 2, FALSE))+'New Sites'!C158*VLOOKUP('Lookups'!$A$11, 'Lookups'!$A$9:'Lookups'!$B$24, 2, FALSE),"-")</f>
        <v/>
      </c>
      <c r="D158" s="16">
        <f>IFERROR('New Sites'!D158*VLOOKUP('Lookups'!$A$9, 'Lookups'!$A$9:'Lookups'!$B$24, 2, FALSE)+((SQRT((1/('Total Sites'!D158/Area!D158))/2)*1000)*'New Sites'!D158*VLOOKUP('Lookups'!$A$10, 'Lookups'!$A$9:'Lookups'!$B$24, 2, FALSE))+'New Sites'!D158*VLOOKUP('Lookups'!$A$11, 'Lookups'!$A$9:'Lookups'!$B$24, 2, FALSE),"-")</f>
        <v/>
      </c>
      <c r="E158" s="16">
        <f>IFERROR('New Sites'!E158*VLOOKUP('Lookups'!$A$9, 'Lookups'!$A$9:'Lookups'!$B$24, 2, FALSE)+((SQRT((1/('Total Sites'!E158/Area!E158))/2)*1000)*'New Sites'!E158*VLOOKUP('Lookups'!$A$10, 'Lookups'!$A$9:'Lookups'!$B$24, 2, FALSE))+'New Sites'!E158*VLOOKUP('Lookups'!$A$11, 'Lookups'!$A$9:'Lookups'!$B$24, 2, FALSE),"-")</f>
        <v/>
      </c>
      <c r="F158" s="16">
        <f>IFERROR('New Sites'!F158*VLOOKUP('Lookups'!$A$9, 'Lookups'!$A$9:'Lookups'!$B$24, 2, FALSE)+((SQRT((1/('Total Sites'!F158/Area!F158))/2)*1000)*'New Sites'!F158*VLOOKUP('Lookups'!$A$10, 'Lookups'!$A$9:'Lookups'!$B$24, 2, FALSE))+'New Sites'!F158*VLOOKUP('Lookups'!$A$11, 'Lookups'!$A$9:'Lookups'!$B$24, 2, FALSE),"-")</f>
        <v/>
      </c>
      <c r="G158" s="16">
        <f>IFERROR('New Sites'!G158*VLOOKUP('Lookups'!$A$9, 'Lookups'!$A$9:'Lookups'!$B$24, 2, FALSE)+((SQRT((1/('Total Sites'!G158/Area!G158))/2)*1000)*'New Sites'!G158*VLOOKUP('Lookups'!$A$10, 'Lookups'!$A$9:'Lookups'!$B$24, 2, FALSE))+'New Sites'!G158*VLOOKUP('Lookups'!$A$11, 'Lookups'!$A$9:'Lookups'!$B$24, 2, FALSE),"-")</f>
        <v/>
      </c>
      <c r="H158" s="16">
        <f>IFERROR('New Sites'!H158*VLOOKUP('Lookups'!$A$9, 'Lookups'!$A$9:'Lookups'!$B$24, 2, FALSE)+((SQRT((1/('Total Sites'!H158/Area!H158))/2)*1000)*'New Sites'!H158*VLOOKUP('Lookups'!$A$10, 'Lookups'!$A$9:'Lookups'!$B$24, 2, FALSE))+'New Sites'!H158*VLOOKUP('Lookups'!$A$11, 'Lookups'!$A$9:'Lookups'!$B$24, 2, FALSE),"-")</f>
        <v/>
      </c>
      <c r="I158" s="16">
        <f>IFERROR('New Sites'!I158*VLOOKUP('Lookups'!$A$9, 'Lookups'!$A$9:'Lookups'!$B$24, 2, FALSE)+((SQRT((1/('Total Sites'!I158/Area!I158))/2)*1000)*'New Sites'!I158*VLOOKUP('Lookups'!$A$10, 'Lookups'!$A$9:'Lookups'!$B$24, 2, FALSE))+'New Sites'!I158*VLOOKUP('Lookups'!$A$11, 'Lookups'!$A$9:'Lookups'!$B$24, 2, FALSE),"-")</f>
        <v/>
      </c>
      <c r="J158" s="16">
        <f>IFERROR('New Sites'!J158*VLOOKUP('Lookups'!$A$9, 'Lookups'!$A$9:'Lookups'!$B$24, 2, FALSE)+((SQRT((1/('Total Sites'!J158/Area!J158))/2)*1000)*'New Sites'!J158*VLOOKUP('Lookups'!$A$10, 'Lookups'!$A$9:'Lookups'!$B$24, 2, FALSE))+'New Sites'!J158*VLOOKUP('Lookups'!$A$11, 'Lookups'!$A$9:'Lookups'!$B$24, 2, FALSE),"-")</f>
        <v/>
      </c>
      <c r="K158" s="16">
        <f>IFERROR('New Sites'!K158*VLOOKUP('Lookups'!$A$9, 'Lookups'!$A$9:'Lookups'!$B$24, 2, FALSE)+((SQRT((1/('Total Sites'!K158/Area!K158))/2)*1000)*'New Sites'!K158*VLOOKUP('Lookups'!$A$10, 'Lookups'!$A$9:'Lookups'!$B$24, 2, FALSE))+'New Sites'!K158*VLOOKUP('Lookups'!$A$11, 'Lookups'!$A$9:'Lookups'!$B$24, 2, FALSE),"-")</f>
        <v/>
      </c>
      <c r="L158" s="16">
        <f>IFERROR('New Sites'!L158*VLOOKUP('Lookups'!$A$9, 'Lookups'!$A$9:'Lookups'!$B$24, 2, FALSE)+((SQRT((1/('Total Sites'!L158/Area!L158))/2)*1000)*'New Sites'!L158*VLOOKUP('Lookups'!$A$10, 'Lookups'!$A$9:'Lookups'!$B$24, 2, FALSE))+'New Sites'!L158*VLOOKUP('Lookups'!$A$11, 'Lookups'!$A$9:'Lookups'!$B$24, 2, FALSE),"-")</f>
        <v/>
      </c>
      <c r="M158" s="17">
        <f>IFERROR(SUMIF((C158:L158), "&lt;&gt;n/a")/1e9, "-")</f>
        <v/>
      </c>
      <c r="N158" s="25">
        <f>(M158*1e9)/Pop!M158</f>
        <v/>
      </c>
      <c r="O158" s="16">
        <f>IFERROR(INDEX(Options!$J$2:$J$1611,MATCH(A158, Options!$G$2:$G$1611,0)), )</f>
        <v/>
      </c>
      <c r="P158" s="16">
        <f>IFERROR(INDEX(Options!$I$2:$I$1611,MATCH(A158, Options!$G$2:$G$1611,0)), )</f>
        <v/>
      </c>
    </row>
    <row r="159">
      <c r="A159" s="16">
        <f>'New Sites'!A159</f>
        <v/>
      </c>
      <c r="B159" s="16">
        <f>'New Sites'!B159</f>
        <v/>
      </c>
      <c r="C159" s="16">
        <f>IFERROR('New Sites'!C159*VLOOKUP('Lookups'!$A$9, 'Lookups'!$A$9:'Lookups'!$B$24, 2, FALSE)+((SQRT((1/('Total Sites'!C159/Area!C159))/2)*1000)*'New Sites'!C159*VLOOKUP('Lookups'!$A$10, 'Lookups'!$A$9:'Lookups'!$B$24, 2, FALSE))+'New Sites'!C159*VLOOKUP('Lookups'!$A$11, 'Lookups'!$A$9:'Lookups'!$B$24, 2, FALSE),"-")</f>
        <v/>
      </c>
      <c r="D159" s="16">
        <f>IFERROR('New Sites'!D159*VLOOKUP('Lookups'!$A$9, 'Lookups'!$A$9:'Lookups'!$B$24, 2, FALSE)+((SQRT((1/('Total Sites'!D159/Area!D159))/2)*1000)*'New Sites'!D159*VLOOKUP('Lookups'!$A$10, 'Lookups'!$A$9:'Lookups'!$B$24, 2, FALSE))+'New Sites'!D159*VLOOKUP('Lookups'!$A$11, 'Lookups'!$A$9:'Lookups'!$B$24, 2, FALSE),"-")</f>
        <v/>
      </c>
      <c r="E159" s="16">
        <f>IFERROR('New Sites'!E159*VLOOKUP('Lookups'!$A$9, 'Lookups'!$A$9:'Lookups'!$B$24, 2, FALSE)+((SQRT((1/('Total Sites'!E159/Area!E159))/2)*1000)*'New Sites'!E159*VLOOKUP('Lookups'!$A$10, 'Lookups'!$A$9:'Lookups'!$B$24, 2, FALSE))+'New Sites'!E159*VLOOKUP('Lookups'!$A$11, 'Lookups'!$A$9:'Lookups'!$B$24, 2, FALSE),"-")</f>
        <v/>
      </c>
      <c r="F159" s="16">
        <f>IFERROR('New Sites'!F159*VLOOKUP('Lookups'!$A$9, 'Lookups'!$A$9:'Lookups'!$B$24, 2, FALSE)+((SQRT((1/('Total Sites'!F159/Area!F159))/2)*1000)*'New Sites'!F159*VLOOKUP('Lookups'!$A$10, 'Lookups'!$A$9:'Lookups'!$B$24, 2, FALSE))+'New Sites'!F159*VLOOKUP('Lookups'!$A$11, 'Lookups'!$A$9:'Lookups'!$B$24, 2, FALSE),"-")</f>
        <v/>
      </c>
      <c r="G159" s="16">
        <f>IFERROR('New Sites'!G159*VLOOKUP('Lookups'!$A$9, 'Lookups'!$A$9:'Lookups'!$B$24, 2, FALSE)+((SQRT((1/('Total Sites'!G159/Area!G159))/2)*1000)*'New Sites'!G159*VLOOKUP('Lookups'!$A$10, 'Lookups'!$A$9:'Lookups'!$B$24, 2, FALSE))+'New Sites'!G159*VLOOKUP('Lookups'!$A$11, 'Lookups'!$A$9:'Lookups'!$B$24, 2, FALSE),"-")</f>
        <v/>
      </c>
      <c r="H159" s="16">
        <f>IFERROR('New Sites'!H159*VLOOKUP('Lookups'!$A$9, 'Lookups'!$A$9:'Lookups'!$B$24, 2, FALSE)+((SQRT((1/('Total Sites'!H159/Area!H159))/2)*1000)*'New Sites'!H159*VLOOKUP('Lookups'!$A$10, 'Lookups'!$A$9:'Lookups'!$B$24, 2, FALSE))+'New Sites'!H159*VLOOKUP('Lookups'!$A$11, 'Lookups'!$A$9:'Lookups'!$B$24, 2, FALSE),"-")</f>
        <v/>
      </c>
      <c r="I159" s="16">
        <f>IFERROR('New Sites'!I159*VLOOKUP('Lookups'!$A$9, 'Lookups'!$A$9:'Lookups'!$B$24, 2, FALSE)+((SQRT((1/('Total Sites'!I159/Area!I159))/2)*1000)*'New Sites'!I159*VLOOKUP('Lookups'!$A$10, 'Lookups'!$A$9:'Lookups'!$B$24, 2, FALSE))+'New Sites'!I159*VLOOKUP('Lookups'!$A$11, 'Lookups'!$A$9:'Lookups'!$B$24, 2, FALSE),"-")</f>
        <v/>
      </c>
      <c r="J159" s="16">
        <f>IFERROR('New Sites'!J159*VLOOKUP('Lookups'!$A$9, 'Lookups'!$A$9:'Lookups'!$B$24, 2, FALSE)+((SQRT((1/('Total Sites'!J159/Area!J159))/2)*1000)*'New Sites'!J159*VLOOKUP('Lookups'!$A$10, 'Lookups'!$A$9:'Lookups'!$B$24, 2, FALSE))+'New Sites'!J159*VLOOKUP('Lookups'!$A$11, 'Lookups'!$A$9:'Lookups'!$B$24, 2, FALSE),"-")</f>
        <v/>
      </c>
      <c r="K159" s="16">
        <f>IFERROR('New Sites'!K159*VLOOKUP('Lookups'!$A$9, 'Lookups'!$A$9:'Lookups'!$B$24, 2, FALSE)+((SQRT((1/('Total Sites'!K159/Area!K159))/2)*1000)*'New Sites'!K159*VLOOKUP('Lookups'!$A$10, 'Lookups'!$A$9:'Lookups'!$B$24, 2, FALSE))+'New Sites'!K159*VLOOKUP('Lookups'!$A$11, 'Lookups'!$A$9:'Lookups'!$B$24, 2, FALSE),"-")</f>
        <v/>
      </c>
      <c r="L159" s="16">
        <f>IFERROR('New Sites'!L159*VLOOKUP('Lookups'!$A$9, 'Lookups'!$A$9:'Lookups'!$B$24, 2, FALSE)+((SQRT((1/('Total Sites'!L159/Area!L159))/2)*1000)*'New Sites'!L159*VLOOKUP('Lookups'!$A$10, 'Lookups'!$A$9:'Lookups'!$B$24, 2, FALSE))+'New Sites'!L159*VLOOKUP('Lookups'!$A$11, 'Lookups'!$A$9:'Lookups'!$B$24, 2, FALSE),"-")</f>
        <v/>
      </c>
      <c r="M159" s="17">
        <f>IFERROR(SUMIF((C159:L159), "&lt;&gt;n/a")/1e9, "-")</f>
        <v/>
      </c>
      <c r="N159" s="25">
        <f>(M159*1e9)/Pop!M159</f>
        <v/>
      </c>
      <c r="O159" s="16">
        <f>IFERROR(INDEX(Options!$J$2:$J$1611,MATCH(A159, Options!$G$2:$G$1611,0)), )</f>
        <v/>
      </c>
      <c r="P159" s="16">
        <f>IFERROR(INDEX(Options!$I$2:$I$1611,MATCH(A159, Options!$G$2:$G$1611,0)), )</f>
        <v/>
      </c>
    </row>
    <row r="160">
      <c r="A160" s="16">
        <f>'New Sites'!A160</f>
        <v/>
      </c>
      <c r="B160" s="16">
        <f>'New Sites'!B160</f>
        <v/>
      </c>
      <c r="C160" s="16">
        <f>IFERROR('New Sites'!C160*VLOOKUP('Lookups'!$A$9, 'Lookups'!$A$9:'Lookups'!$B$24, 2, FALSE)+((SQRT((1/('Total Sites'!C160/Area!C160))/2)*1000)*'New Sites'!C160*VLOOKUP('Lookups'!$A$10, 'Lookups'!$A$9:'Lookups'!$B$24, 2, FALSE))+'New Sites'!C160*VLOOKUP('Lookups'!$A$11, 'Lookups'!$A$9:'Lookups'!$B$24, 2, FALSE),"-")</f>
        <v/>
      </c>
      <c r="D160" s="16">
        <f>IFERROR('New Sites'!D160*VLOOKUP('Lookups'!$A$9, 'Lookups'!$A$9:'Lookups'!$B$24, 2, FALSE)+((SQRT((1/('Total Sites'!D160/Area!D160))/2)*1000)*'New Sites'!D160*VLOOKUP('Lookups'!$A$10, 'Lookups'!$A$9:'Lookups'!$B$24, 2, FALSE))+'New Sites'!D160*VLOOKUP('Lookups'!$A$11, 'Lookups'!$A$9:'Lookups'!$B$24, 2, FALSE),"-")</f>
        <v/>
      </c>
      <c r="E160" s="16">
        <f>IFERROR('New Sites'!E160*VLOOKUP('Lookups'!$A$9, 'Lookups'!$A$9:'Lookups'!$B$24, 2, FALSE)+((SQRT((1/('Total Sites'!E160/Area!E160))/2)*1000)*'New Sites'!E160*VLOOKUP('Lookups'!$A$10, 'Lookups'!$A$9:'Lookups'!$B$24, 2, FALSE))+'New Sites'!E160*VLOOKUP('Lookups'!$A$11, 'Lookups'!$A$9:'Lookups'!$B$24, 2, FALSE),"-")</f>
        <v/>
      </c>
      <c r="F160" s="16">
        <f>IFERROR('New Sites'!F160*VLOOKUP('Lookups'!$A$9, 'Lookups'!$A$9:'Lookups'!$B$24, 2, FALSE)+((SQRT((1/('Total Sites'!F160/Area!F160))/2)*1000)*'New Sites'!F160*VLOOKUP('Lookups'!$A$10, 'Lookups'!$A$9:'Lookups'!$B$24, 2, FALSE))+'New Sites'!F160*VLOOKUP('Lookups'!$A$11, 'Lookups'!$A$9:'Lookups'!$B$24, 2, FALSE),"-")</f>
        <v/>
      </c>
      <c r="G160" s="16">
        <f>IFERROR('New Sites'!G160*VLOOKUP('Lookups'!$A$9, 'Lookups'!$A$9:'Lookups'!$B$24, 2, FALSE)+((SQRT((1/('Total Sites'!G160/Area!G160))/2)*1000)*'New Sites'!G160*VLOOKUP('Lookups'!$A$10, 'Lookups'!$A$9:'Lookups'!$B$24, 2, FALSE))+'New Sites'!G160*VLOOKUP('Lookups'!$A$11, 'Lookups'!$A$9:'Lookups'!$B$24, 2, FALSE),"-")</f>
        <v/>
      </c>
      <c r="H160" s="16">
        <f>IFERROR('New Sites'!H160*VLOOKUP('Lookups'!$A$9, 'Lookups'!$A$9:'Lookups'!$B$24, 2, FALSE)+((SQRT((1/('Total Sites'!H160/Area!H160))/2)*1000)*'New Sites'!H160*VLOOKUP('Lookups'!$A$10, 'Lookups'!$A$9:'Lookups'!$B$24, 2, FALSE))+'New Sites'!H160*VLOOKUP('Lookups'!$A$11, 'Lookups'!$A$9:'Lookups'!$B$24, 2, FALSE),"-")</f>
        <v/>
      </c>
      <c r="I160" s="16">
        <f>IFERROR('New Sites'!I160*VLOOKUP('Lookups'!$A$9, 'Lookups'!$A$9:'Lookups'!$B$24, 2, FALSE)+((SQRT((1/('Total Sites'!I160/Area!I160))/2)*1000)*'New Sites'!I160*VLOOKUP('Lookups'!$A$10, 'Lookups'!$A$9:'Lookups'!$B$24, 2, FALSE))+'New Sites'!I160*VLOOKUP('Lookups'!$A$11, 'Lookups'!$A$9:'Lookups'!$B$24, 2, FALSE),"-")</f>
        <v/>
      </c>
      <c r="J160" s="16">
        <f>IFERROR('New Sites'!J160*VLOOKUP('Lookups'!$A$9, 'Lookups'!$A$9:'Lookups'!$B$24, 2, FALSE)+((SQRT((1/('Total Sites'!J160/Area!J160))/2)*1000)*'New Sites'!J160*VLOOKUP('Lookups'!$A$10, 'Lookups'!$A$9:'Lookups'!$B$24, 2, FALSE))+'New Sites'!J160*VLOOKUP('Lookups'!$A$11, 'Lookups'!$A$9:'Lookups'!$B$24, 2, FALSE),"-")</f>
        <v/>
      </c>
      <c r="K160" s="16">
        <f>IFERROR('New Sites'!K160*VLOOKUP('Lookups'!$A$9, 'Lookups'!$A$9:'Lookups'!$B$24, 2, FALSE)+((SQRT((1/('Total Sites'!K160/Area!K160))/2)*1000)*'New Sites'!K160*VLOOKUP('Lookups'!$A$10, 'Lookups'!$A$9:'Lookups'!$B$24, 2, FALSE))+'New Sites'!K160*VLOOKUP('Lookups'!$A$11, 'Lookups'!$A$9:'Lookups'!$B$24, 2, FALSE),"-")</f>
        <v/>
      </c>
      <c r="L160" s="16">
        <f>IFERROR('New Sites'!L160*VLOOKUP('Lookups'!$A$9, 'Lookups'!$A$9:'Lookups'!$B$24, 2, FALSE)+((SQRT((1/('Total Sites'!L160/Area!L160))/2)*1000)*'New Sites'!L160*VLOOKUP('Lookups'!$A$10, 'Lookups'!$A$9:'Lookups'!$B$24, 2, FALSE))+'New Sites'!L160*VLOOKUP('Lookups'!$A$11, 'Lookups'!$A$9:'Lookups'!$B$24, 2, FALSE),"-")</f>
        <v/>
      </c>
      <c r="M160" s="17">
        <f>IFERROR(SUMIF((C160:L160), "&lt;&gt;n/a")/1e9, "-")</f>
        <v/>
      </c>
      <c r="N160" s="25">
        <f>(M160*1e9)/Pop!M160</f>
        <v/>
      </c>
      <c r="O160" s="16">
        <f>IFERROR(INDEX(Options!$J$2:$J$1611,MATCH(A160, Options!$G$2:$G$1611,0)), )</f>
        <v/>
      </c>
      <c r="P160" s="16">
        <f>IFERROR(INDEX(Options!$I$2:$I$1611,MATCH(A160, Options!$G$2:$G$1611,0)), )</f>
        <v/>
      </c>
    </row>
    <row r="161">
      <c r="A161" s="16">
        <f>'New Sites'!A161</f>
        <v/>
      </c>
      <c r="B161" s="16">
        <f>'New Sites'!B161</f>
        <v/>
      </c>
      <c r="C161" s="16">
        <f>IFERROR('New Sites'!C161*VLOOKUP('Lookups'!$A$9, 'Lookups'!$A$9:'Lookups'!$B$24, 2, FALSE)+((SQRT((1/('Total Sites'!C161/Area!C161))/2)*1000)*'New Sites'!C161*VLOOKUP('Lookups'!$A$10, 'Lookups'!$A$9:'Lookups'!$B$24, 2, FALSE))+'New Sites'!C161*VLOOKUP('Lookups'!$A$11, 'Lookups'!$A$9:'Lookups'!$B$24, 2, FALSE),"-")</f>
        <v/>
      </c>
      <c r="D161" s="16">
        <f>IFERROR('New Sites'!D161*VLOOKUP('Lookups'!$A$9, 'Lookups'!$A$9:'Lookups'!$B$24, 2, FALSE)+((SQRT((1/('Total Sites'!D161/Area!D161))/2)*1000)*'New Sites'!D161*VLOOKUP('Lookups'!$A$10, 'Lookups'!$A$9:'Lookups'!$B$24, 2, FALSE))+'New Sites'!D161*VLOOKUP('Lookups'!$A$11, 'Lookups'!$A$9:'Lookups'!$B$24, 2, FALSE),"-")</f>
        <v/>
      </c>
      <c r="E161" s="16">
        <f>IFERROR('New Sites'!E161*VLOOKUP('Lookups'!$A$9, 'Lookups'!$A$9:'Lookups'!$B$24, 2, FALSE)+((SQRT((1/('Total Sites'!E161/Area!E161))/2)*1000)*'New Sites'!E161*VLOOKUP('Lookups'!$A$10, 'Lookups'!$A$9:'Lookups'!$B$24, 2, FALSE))+'New Sites'!E161*VLOOKUP('Lookups'!$A$11, 'Lookups'!$A$9:'Lookups'!$B$24, 2, FALSE),"-")</f>
        <v/>
      </c>
      <c r="F161" s="16">
        <f>IFERROR('New Sites'!F161*VLOOKUP('Lookups'!$A$9, 'Lookups'!$A$9:'Lookups'!$B$24, 2, FALSE)+((SQRT((1/('Total Sites'!F161/Area!F161))/2)*1000)*'New Sites'!F161*VLOOKUP('Lookups'!$A$10, 'Lookups'!$A$9:'Lookups'!$B$24, 2, FALSE))+'New Sites'!F161*VLOOKUP('Lookups'!$A$11, 'Lookups'!$A$9:'Lookups'!$B$24, 2, FALSE),"-")</f>
        <v/>
      </c>
      <c r="G161" s="16">
        <f>IFERROR('New Sites'!G161*VLOOKUP('Lookups'!$A$9, 'Lookups'!$A$9:'Lookups'!$B$24, 2, FALSE)+((SQRT((1/('Total Sites'!G161/Area!G161))/2)*1000)*'New Sites'!G161*VLOOKUP('Lookups'!$A$10, 'Lookups'!$A$9:'Lookups'!$B$24, 2, FALSE))+'New Sites'!G161*VLOOKUP('Lookups'!$A$11, 'Lookups'!$A$9:'Lookups'!$B$24, 2, FALSE),"-")</f>
        <v/>
      </c>
      <c r="H161" s="16">
        <f>IFERROR('New Sites'!H161*VLOOKUP('Lookups'!$A$9, 'Lookups'!$A$9:'Lookups'!$B$24, 2, FALSE)+((SQRT((1/('Total Sites'!H161/Area!H161))/2)*1000)*'New Sites'!H161*VLOOKUP('Lookups'!$A$10, 'Lookups'!$A$9:'Lookups'!$B$24, 2, FALSE))+'New Sites'!H161*VLOOKUP('Lookups'!$A$11, 'Lookups'!$A$9:'Lookups'!$B$24, 2, FALSE),"-")</f>
        <v/>
      </c>
      <c r="I161" s="16">
        <f>IFERROR('New Sites'!I161*VLOOKUP('Lookups'!$A$9, 'Lookups'!$A$9:'Lookups'!$B$24, 2, FALSE)+((SQRT((1/('Total Sites'!I161/Area!I161))/2)*1000)*'New Sites'!I161*VLOOKUP('Lookups'!$A$10, 'Lookups'!$A$9:'Lookups'!$B$24, 2, FALSE))+'New Sites'!I161*VLOOKUP('Lookups'!$A$11, 'Lookups'!$A$9:'Lookups'!$B$24, 2, FALSE),"-")</f>
        <v/>
      </c>
      <c r="J161" s="16">
        <f>IFERROR('New Sites'!J161*VLOOKUP('Lookups'!$A$9, 'Lookups'!$A$9:'Lookups'!$B$24, 2, FALSE)+((SQRT((1/('Total Sites'!J161/Area!J161))/2)*1000)*'New Sites'!J161*VLOOKUP('Lookups'!$A$10, 'Lookups'!$A$9:'Lookups'!$B$24, 2, FALSE))+'New Sites'!J161*VLOOKUP('Lookups'!$A$11, 'Lookups'!$A$9:'Lookups'!$B$24, 2, FALSE),"-")</f>
        <v/>
      </c>
      <c r="K161" s="16">
        <f>IFERROR('New Sites'!K161*VLOOKUP('Lookups'!$A$9, 'Lookups'!$A$9:'Lookups'!$B$24, 2, FALSE)+((SQRT((1/('Total Sites'!K161/Area!K161))/2)*1000)*'New Sites'!K161*VLOOKUP('Lookups'!$A$10, 'Lookups'!$A$9:'Lookups'!$B$24, 2, FALSE))+'New Sites'!K161*VLOOKUP('Lookups'!$A$11, 'Lookups'!$A$9:'Lookups'!$B$24, 2, FALSE),"-")</f>
        <v/>
      </c>
      <c r="L161" s="16">
        <f>IFERROR('New Sites'!L161*VLOOKUP('Lookups'!$A$9, 'Lookups'!$A$9:'Lookups'!$B$24, 2, FALSE)+((SQRT((1/('Total Sites'!L161/Area!L161))/2)*1000)*'New Sites'!L161*VLOOKUP('Lookups'!$A$10, 'Lookups'!$A$9:'Lookups'!$B$24, 2, FALSE))+'New Sites'!L161*VLOOKUP('Lookups'!$A$11, 'Lookups'!$A$9:'Lookups'!$B$24, 2, FALSE),"-")</f>
        <v/>
      </c>
      <c r="M161" s="17">
        <f>IFERROR(SUMIF((C161:L161), "&lt;&gt;n/a")/1e9, "-")</f>
        <v/>
      </c>
      <c r="N161" s="25">
        <f>(M161*1e9)/Pop!M161</f>
        <v/>
      </c>
      <c r="O161" s="16">
        <f>IFERROR(INDEX(Options!$J$2:$J$1611,MATCH(A161, Options!$G$2:$G$1611,0)), )</f>
        <v/>
      </c>
      <c r="P161" s="16">
        <f>IFERROR(INDEX(Options!$I$2:$I$1611,MATCH(A161, Options!$G$2:$G$1611,0)), )</f>
        <v/>
      </c>
    </row>
    <row r="162">
      <c r="A162" s="16">
        <f>'New Sites'!A162</f>
        <v/>
      </c>
      <c r="B162" s="16">
        <f>'New Sites'!B162</f>
        <v/>
      </c>
      <c r="C162" s="16">
        <f>IFERROR('New Sites'!C162*VLOOKUP('Lookups'!$A$9, 'Lookups'!$A$9:'Lookups'!$B$24, 2, FALSE)+((SQRT((1/('Total Sites'!C162/Area!C162))/2)*1000)*'New Sites'!C162*VLOOKUP('Lookups'!$A$10, 'Lookups'!$A$9:'Lookups'!$B$24, 2, FALSE))+'New Sites'!C162*VLOOKUP('Lookups'!$A$11, 'Lookups'!$A$9:'Lookups'!$B$24, 2, FALSE),"-")</f>
        <v/>
      </c>
      <c r="D162" s="16">
        <f>IFERROR('New Sites'!D162*VLOOKUP('Lookups'!$A$9, 'Lookups'!$A$9:'Lookups'!$B$24, 2, FALSE)+((SQRT((1/('Total Sites'!D162/Area!D162))/2)*1000)*'New Sites'!D162*VLOOKUP('Lookups'!$A$10, 'Lookups'!$A$9:'Lookups'!$B$24, 2, FALSE))+'New Sites'!D162*VLOOKUP('Lookups'!$A$11, 'Lookups'!$A$9:'Lookups'!$B$24, 2, FALSE),"-")</f>
        <v/>
      </c>
      <c r="E162" s="16">
        <f>IFERROR('New Sites'!E162*VLOOKUP('Lookups'!$A$9, 'Lookups'!$A$9:'Lookups'!$B$24, 2, FALSE)+((SQRT((1/('Total Sites'!E162/Area!E162))/2)*1000)*'New Sites'!E162*VLOOKUP('Lookups'!$A$10, 'Lookups'!$A$9:'Lookups'!$B$24, 2, FALSE))+'New Sites'!E162*VLOOKUP('Lookups'!$A$11, 'Lookups'!$A$9:'Lookups'!$B$24, 2, FALSE),"-")</f>
        <v/>
      </c>
      <c r="F162" s="16">
        <f>IFERROR('New Sites'!F162*VLOOKUP('Lookups'!$A$9, 'Lookups'!$A$9:'Lookups'!$B$24, 2, FALSE)+((SQRT((1/('Total Sites'!F162/Area!F162))/2)*1000)*'New Sites'!F162*VLOOKUP('Lookups'!$A$10, 'Lookups'!$A$9:'Lookups'!$B$24, 2, FALSE))+'New Sites'!F162*VLOOKUP('Lookups'!$A$11, 'Lookups'!$A$9:'Lookups'!$B$24, 2, FALSE),"-")</f>
        <v/>
      </c>
      <c r="G162" s="16">
        <f>IFERROR('New Sites'!G162*VLOOKUP('Lookups'!$A$9, 'Lookups'!$A$9:'Lookups'!$B$24, 2, FALSE)+((SQRT((1/('Total Sites'!G162/Area!G162))/2)*1000)*'New Sites'!G162*VLOOKUP('Lookups'!$A$10, 'Lookups'!$A$9:'Lookups'!$B$24, 2, FALSE))+'New Sites'!G162*VLOOKUP('Lookups'!$A$11, 'Lookups'!$A$9:'Lookups'!$B$24, 2, FALSE),"-")</f>
        <v/>
      </c>
      <c r="H162" s="16">
        <f>IFERROR('New Sites'!H162*VLOOKUP('Lookups'!$A$9, 'Lookups'!$A$9:'Lookups'!$B$24, 2, FALSE)+((SQRT((1/('Total Sites'!H162/Area!H162))/2)*1000)*'New Sites'!H162*VLOOKUP('Lookups'!$A$10, 'Lookups'!$A$9:'Lookups'!$B$24, 2, FALSE))+'New Sites'!H162*VLOOKUP('Lookups'!$A$11, 'Lookups'!$A$9:'Lookups'!$B$24, 2, FALSE),"-")</f>
        <v/>
      </c>
      <c r="I162" s="16">
        <f>IFERROR('New Sites'!I162*VLOOKUP('Lookups'!$A$9, 'Lookups'!$A$9:'Lookups'!$B$24, 2, FALSE)+((SQRT((1/('Total Sites'!I162/Area!I162))/2)*1000)*'New Sites'!I162*VLOOKUP('Lookups'!$A$10, 'Lookups'!$A$9:'Lookups'!$B$24, 2, FALSE))+'New Sites'!I162*VLOOKUP('Lookups'!$A$11, 'Lookups'!$A$9:'Lookups'!$B$24, 2, FALSE),"-")</f>
        <v/>
      </c>
      <c r="J162" s="16">
        <f>IFERROR('New Sites'!J162*VLOOKUP('Lookups'!$A$9, 'Lookups'!$A$9:'Lookups'!$B$24, 2, FALSE)+((SQRT((1/('Total Sites'!J162/Area!J162))/2)*1000)*'New Sites'!J162*VLOOKUP('Lookups'!$A$10, 'Lookups'!$A$9:'Lookups'!$B$24, 2, FALSE))+'New Sites'!J162*VLOOKUP('Lookups'!$A$11, 'Lookups'!$A$9:'Lookups'!$B$24, 2, FALSE),"-")</f>
        <v/>
      </c>
      <c r="K162" s="16">
        <f>IFERROR('New Sites'!K162*VLOOKUP('Lookups'!$A$9, 'Lookups'!$A$9:'Lookups'!$B$24, 2, FALSE)+((SQRT((1/('Total Sites'!K162/Area!K162))/2)*1000)*'New Sites'!K162*VLOOKUP('Lookups'!$A$10, 'Lookups'!$A$9:'Lookups'!$B$24, 2, FALSE))+'New Sites'!K162*VLOOKUP('Lookups'!$A$11, 'Lookups'!$A$9:'Lookups'!$B$24, 2, FALSE),"-")</f>
        <v/>
      </c>
      <c r="L162" s="16">
        <f>IFERROR('New Sites'!L162*VLOOKUP('Lookups'!$A$9, 'Lookups'!$A$9:'Lookups'!$B$24, 2, FALSE)+((SQRT((1/('Total Sites'!L162/Area!L162))/2)*1000)*'New Sites'!L162*VLOOKUP('Lookups'!$A$10, 'Lookups'!$A$9:'Lookups'!$B$24, 2, FALSE))+'New Sites'!L162*VLOOKUP('Lookups'!$A$11, 'Lookups'!$A$9:'Lookups'!$B$24, 2, FALSE),"-")</f>
        <v/>
      </c>
      <c r="M162" s="17">
        <f>IFERROR(SUMIF((C162:L162), "&lt;&gt;n/a")/1e9, "-")</f>
        <v/>
      </c>
      <c r="N162" s="25">
        <f>(M162*1e9)/Pop!M162</f>
        <v/>
      </c>
      <c r="O162" s="16">
        <f>IFERROR(INDEX(Options!$J$2:$J$1611,MATCH(A162, Options!$G$2:$G$1611,0)), )</f>
        <v/>
      </c>
      <c r="P162" s="16">
        <f>IFERROR(INDEX(Options!$I$2:$I$1611,MATCH(A162, Options!$G$2:$G$1611,0)), )</f>
        <v/>
      </c>
    </row>
    <row r="163">
      <c r="A163" s="16">
        <f>'New Sites'!A163</f>
        <v/>
      </c>
      <c r="B163" s="16">
        <f>'New Sites'!B163</f>
        <v/>
      </c>
      <c r="C163" s="16">
        <f>IFERROR('New Sites'!C163*VLOOKUP('Lookups'!$A$9, 'Lookups'!$A$9:'Lookups'!$B$24, 2, FALSE)+((SQRT((1/('Total Sites'!C163/Area!C163))/2)*1000)*'New Sites'!C163*VLOOKUP('Lookups'!$A$10, 'Lookups'!$A$9:'Lookups'!$B$24, 2, FALSE))+'New Sites'!C163*VLOOKUP('Lookups'!$A$11, 'Lookups'!$A$9:'Lookups'!$B$24, 2, FALSE),"-")</f>
        <v/>
      </c>
      <c r="D163" s="16">
        <f>IFERROR('New Sites'!D163*VLOOKUP('Lookups'!$A$9, 'Lookups'!$A$9:'Lookups'!$B$24, 2, FALSE)+((SQRT((1/('Total Sites'!D163/Area!D163))/2)*1000)*'New Sites'!D163*VLOOKUP('Lookups'!$A$10, 'Lookups'!$A$9:'Lookups'!$B$24, 2, FALSE))+'New Sites'!D163*VLOOKUP('Lookups'!$A$11, 'Lookups'!$A$9:'Lookups'!$B$24, 2, FALSE),"-")</f>
        <v/>
      </c>
      <c r="E163" s="16">
        <f>IFERROR('New Sites'!E163*VLOOKUP('Lookups'!$A$9, 'Lookups'!$A$9:'Lookups'!$B$24, 2, FALSE)+((SQRT((1/('Total Sites'!E163/Area!E163))/2)*1000)*'New Sites'!E163*VLOOKUP('Lookups'!$A$10, 'Lookups'!$A$9:'Lookups'!$B$24, 2, FALSE))+'New Sites'!E163*VLOOKUP('Lookups'!$A$11, 'Lookups'!$A$9:'Lookups'!$B$24, 2, FALSE),"-")</f>
        <v/>
      </c>
      <c r="F163" s="16">
        <f>IFERROR('New Sites'!F163*VLOOKUP('Lookups'!$A$9, 'Lookups'!$A$9:'Lookups'!$B$24, 2, FALSE)+((SQRT((1/('Total Sites'!F163/Area!F163))/2)*1000)*'New Sites'!F163*VLOOKUP('Lookups'!$A$10, 'Lookups'!$A$9:'Lookups'!$B$24, 2, FALSE))+'New Sites'!F163*VLOOKUP('Lookups'!$A$11, 'Lookups'!$A$9:'Lookups'!$B$24, 2, FALSE),"-")</f>
        <v/>
      </c>
      <c r="G163" s="16">
        <f>IFERROR('New Sites'!G163*VLOOKUP('Lookups'!$A$9, 'Lookups'!$A$9:'Lookups'!$B$24, 2, FALSE)+((SQRT((1/('Total Sites'!G163/Area!G163))/2)*1000)*'New Sites'!G163*VLOOKUP('Lookups'!$A$10, 'Lookups'!$A$9:'Lookups'!$B$24, 2, FALSE))+'New Sites'!G163*VLOOKUP('Lookups'!$A$11, 'Lookups'!$A$9:'Lookups'!$B$24, 2, FALSE),"-")</f>
        <v/>
      </c>
      <c r="H163" s="16">
        <f>IFERROR('New Sites'!H163*VLOOKUP('Lookups'!$A$9, 'Lookups'!$A$9:'Lookups'!$B$24, 2, FALSE)+((SQRT((1/('Total Sites'!H163/Area!H163))/2)*1000)*'New Sites'!H163*VLOOKUP('Lookups'!$A$10, 'Lookups'!$A$9:'Lookups'!$B$24, 2, FALSE))+'New Sites'!H163*VLOOKUP('Lookups'!$A$11, 'Lookups'!$A$9:'Lookups'!$B$24, 2, FALSE),"-")</f>
        <v/>
      </c>
      <c r="I163" s="16">
        <f>IFERROR('New Sites'!I163*VLOOKUP('Lookups'!$A$9, 'Lookups'!$A$9:'Lookups'!$B$24, 2, FALSE)+((SQRT((1/('Total Sites'!I163/Area!I163))/2)*1000)*'New Sites'!I163*VLOOKUP('Lookups'!$A$10, 'Lookups'!$A$9:'Lookups'!$B$24, 2, FALSE))+'New Sites'!I163*VLOOKUP('Lookups'!$A$11, 'Lookups'!$A$9:'Lookups'!$B$24, 2, FALSE),"-")</f>
        <v/>
      </c>
      <c r="J163" s="16">
        <f>IFERROR('New Sites'!J163*VLOOKUP('Lookups'!$A$9, 'Lookups'!$A$9:'Lookups'!$B$24, 2, FALSE)+((SQRT((1/('Total Sites'!J163/Area!J163))/2)*1000)*'New Sites'!J163*VLOOKUP('Lookups'!$A$10, 'Lookups'!$A$9:'Lookups'!$B$24, 2, FALSE))+'New Sites'!J163*VLOOKUP('Lookups'!$A$11, 'Lookups'!$A$9:'Lookups'!$B$24, 2, FALSE),"-")</f>
        <v/>
      </c>
      <c r="K163" s="16">
        <f>IFERROR('New Sites'!K163*VLOOKUP('Lookups'!$A$9, 'Lookups'!$A$9:'Lookups'!$B$24, 2, FALSE)+((SQRT((1/('Total Sites'!K163/Area!K163))/2)*1000)*'New Sites'!K163*VLOOKUP('Lookups'!$A$10, 'Lookups'!$A$9:'Lookups'!$B$24, 2, FALSE))+'New Sites'!K163*VLOOKUP('Lookups'!$A$11, 'Lookups'!$A$9:'Lookups'!$B$24, 2, FALSE),"-")</f>
        <v/>
      </c>
      <c r="L163" s="16">
        <f>IFERROR('New Sites'!L163*VLOOKUP('Lookups'!$A$9, 'Lookups'!$A$9:'Lookups'!$B$24, 2, FALSE)+((SQRT((1/('Total Sites'!L163/Area!L163))/2)*1000)*'New Sites'!L163*VLOOKUP('Lookups'!$A$10, 'Lookups'!$A$9:'Lookups'!$B$24, 2, FALSE))+'New Sites'!L163*VLOOKUP('Lookups'!$A$11, 'Lookups'!$A$9:'Lookups'!$B$24, 2, FALSE),"-")</f>
        <v/>
      </c>
      <c r="M163" s="17">
        <f>IFERROR(SUMIF((C163:L163), "&lt;&gt;n/a")/1e9, "-")</f>
        <v/>
      </c>
      <c r="N163" s="25">
        <f>(M163*1e9)/Pop!M163</f>
        <v/>
      </c>
      <c r="O163" s="16">
        <f>IFERROR(INDEX(Options!$J$2:$J$1611,MATCH(A163, Options!$G$2:$G$1611,0)), )</f>
        <v/>
      </c>
      <c r="P163" s="16">
        <f>IFERROR(INDEX(Options!$I$2:$I$1611,MATCH(A163, Options!$G$2:$G$1611,0)), )</f>
        <v/>
      </c>
    </row>
    <row r="164">
      <c r="A164" s="16">
        <f>'New Sites'!A164</f>
        <v/>
      </c>
      <c r="B164" s="16">
        <f>'New Sites'!B164</f>
        <v/>
      </c>
      <c r="C164" s="16">
        <f>IFERROR('New Sites'!C164*VLOOKUP('Lookups'!$A$9, 'Lookups'!$A$9:'Lookups'!$B$24, 2, FALSE)+((SQRT((1/('Total Sites'!C164/Area!C164))/2)*1000)*'New Sites'!C164*VLOOKUP('Lookups'!$A$10, 'Lookups'!$A$9:'Lookups'!$B$24, 2, FALSE))+'New Sites'!C164*VLOOKUP('Lookups'!$A$11, 'Lookups'!$A$9:'Lookups'!$B$24, 2, FALSE),"-")</f>
        <v/>
      </c>
      <c r="D164" s="16">
        <f>IFERROR('New Sites'!D164*VLOOKUP('Lookups'!$A$9, 'Lookups'!$A$9:'Lookups'!$B$24, 2, FALSE)+((SQRT((1/('Total Sites'!D164/Area!D164))/2)*1000)*'New Sites'!D164*VLOOKUP('Lookups'!$A$10, 'Lookups'!$A$9:'Lookups'!$B$24, 2, FALSE))+'New Sites'!D164*VLOOKUP('Lookups'!$A$11, 'Lookups'!$A$9:'Lookups'!$B$24, 2, FALSE),"-")</f>
        <v/>
      </c>
      <c r="E164" s="16">
        <f>IFERROR('New Sites'!E164*VLOOKUP('Lookups'!$A$9, 'Lookups'!$A$9:'Lookups'!$B$24, 2, FALSE)+((SQRT((1/('Total Sites'!E164/Area!E164))/2)*1000)*'New Sites'!E164*VLOOKUP('Lookups'!$A$10, 'Lookups'!$A$9:'Lookups'!$B$24, 2, FALSE))+'New Sites'!E164*VLOOKUP('Lookups'!$A$11, 'Lookups'!$A$9:'Lookups'!$B$24, 2, FALSE),"-")</f>
        <v/>
      </c>
      <c r="F164" s="16">
        <f>IFERROR('New Sites'!F164*VLOOKUP('Lookups'!$A$9, 'Lookups'!$A$9:'Lookups'!$B$24, 2, FALSE)+((SQRT((1/('Total Sites'!F164/Area!F164))/2)*1000)*'New Sites'!F164*VLOOKUP('Lookups'!$A$10, 'Lookups'!$A$9:'Lookups'!$B$24, 2, FALSE))+'New Sites'!F164*VLOOKUP('Lookups'!$A$11, 'Lookups'!$A$9:'Lookups'!$B$24, 2, FALSE),"-")</f>
        <v/>
      </c>
      <c r="G164" s="16">
        <f>IFERROR('New Sites'!G164*VLOOKUP('Lookups'!$A$9, 'Lookups'!$A$9:'Lookups'!$B$24, 2, FALSE)+((SQRT((1/('Total Sites'!G164/Area!G164))/2)*1000)*'New Sites'!G164*VLOOKUP('Lookups'!$A$10, 'Lookups'!$A$9:'Lookups'!$B$24, 2, FALSE))+'New Sites'!G164*VLOOKUP('Lookups'!$A$11, 'Lookups'!$A$9:'Lookups'!$B$24, 2, FALSE),"-")</f>
        <v/>
      </c>
      <c r="H164" s="16">
        <f>IFERROR('New Sites'!H164*VLOOKUP('Lookups'!$A$9, 'Lookups'!$A$9:'Lookups'!$B$24, 2, FALSE)+((SQRT((1/('Total Sites'!H164/Area!H164))/2)*1000)*'New Sites'!H164*VLOOKUP('Lookups'!$A$10, 'Lookups'!$A$9:'Lookups'!$B$24, 2, FALSE))+'New Sites'!H164*VLOOKUP('Lookups'!$A$11, 'Lookups'!$A$9:'Lookups'!$B$24, 2, FALSE),"-")</f>
        <v/>
      </c>
      <c r="I164" s="16">
        <f>IFERROR('New Sites'!I164*VLOOKUP('Lookups'!$A$9, 'Lookups'!$A$9:'Lookups'!$B$24, 2, FALSE)+((SQRT((1/('Total Sites'!I164/Area!I164))/2)*1000)*'New Sites'!I164*VLOOKUP('Lookups'!$A$10, 'Lookups'!$A$9:'Lookups'!$B$24, 2, FALSE))+'New Sites'!I164*VLOOKUP('Lookups'!$A$11, 'Lookups'!$A$9:'Lookups'!$B$24, 2, FALSE),"-")</f>
        <v/>
      </c>
      <c r="J164" s="16">
        <f>IFERROR('New Sites'!J164*VLOOKUP('Lookups'!$A$9, 'Lookups'!$A$9:'Lookups'!$B$24, 2, FALSE)+((SQRT((1/('Total Sites'!J164/Area!J164))/2)*1000)*'New Sites'!J164*VLOOKUP('Lookups'!$A$10, 'Lookups'!$A$9:'Lookups'!$B$24, 2, FALSE))+'New Sites'!J164*VLOOKUP('Lookups'!$A$11, 'Lookups'!$A$9:'Lookups'!$B$24, 2, FALSE),"-")</f>
        <v/>
      </c>
      <c r="K164" s="16">
        <f>IFERROR('New Sites'!K164*VLOOKUP('Lookups'!$A$9, 'Lookups'!$A$9:'Lookups'!$B$24, 2, FALSE)+((SQRT((1/('Total Sites'!K164/Area!K164))/2)*1000)*'New Sites'!K164*VLOOKUP('Lookups'!$A$10, 'Lookups'!$A$9:'Lookups'!$B$24, 2, FALSE))+'New Sites'!K164*VLOOKUP('Lookups'!$A$11, 'Lookups'!$A$9:'Lookups'!$B$24, 2, FALSE),"-")</f>
        <v/>
      </c>
      <c r="L164" s="16">
        <f>IFERROR('New Sites'!L164*VLOOKUP('Lookups'!$A$9, 'Lookups'!$A$9:'Lookups'!$B$24, 2, FALSE)+((SQRT((1/('Total Sites'!L164/Area!L164))/2)*1000)*'New Sites'!L164*VLOOKUP('Lookups'!$A$10, 'Lookups'!$A$9:'Lookups'!$B$24, 2, FALSE))+'New Sites'!L164*VLOOKUP('Lookups'!$A$11, 'Lookups'!$A$9:'Lookups'!$B$24, 2, FALSE),"-")</f>
        <v/>
      </c>
      <c r="M164" s="17">
        <f>IFERROR(SUMIF((C164:L164), "&lt;&gt;n/a")/1e9, "-")</f>
        <v/>
      </c>
      <c r="N164" s="25">
        <f>(M164*1e9)/Pop!M164</f>
        <v/>
      </c>
      <c r="O164" s="16">
        <f>IFERROR(INDEX(Options!$J$2:$J$1611,MATCH(A164, Options!$G$2:$G$1611,0)), )</f>
        <v/>
      </c>
      <c r="P164" s="16">
        <f>IFERROR(INDEX(Options!$I$2:$I$1611,MATCH(A164, Options!$G$2:$G$1611,0)), )</f>
        <v/>
      </c>
    </row>
    <row r="165">
      <c r="A165" s="16">
        <f>'New Sites'!A165</f>
        <v/>
      </c>
      <c r="B165" s="16">
        <f>'New Sites'!B165</f>
        <v/>
      </c>
      <c r="C165" s="16">
        <f>IFERROR('New Sites'!C165*VLOOKUP('Lookups'!$A$9, 'Lookups'!$A$9:'Lookups'!$B$24, 2, FALSE)+((SQRT((1/('Total Sites'!C165/Area!C165))/2)*1000)*'New Sites'!C165*VLOOKUP('Lookups'!$A$10, 'Lookups'!$A$9:'Lookups'!$B$24, 2, FALSE))+'New Sites'!C165*VLOOKUP('Lookups'!$A$11, 'Lookups'!$A$9:'Lookups'!$B$24, 2, FALSE),"-")</f>
        <v/>
      </c>
      <c r="D165" s="16">
        <f>IFERROR('New Sites'!D165*VLOOKUP('Lookups'!$A$9, 'Lookups'!$A$9:'Lookups'!$B$24, 2, FALSE)+((SQRT((1/('Total Sites'!D165/Area!D165))/2)*1000)*'New Sites'!D165*VLOOKUP('Lookups'!$A$10, 'Lookups'!$A$9:'Lookups'!$B$24, 2, FALSE))+'New Sites'!D165*VLOOKUP('Lookups'!$A$11, 'Lookups'!$A$9:'Lookups'!$B$24, 2, FALSE),"-")</f>
        <v/>
      </c>
      <c r="E165" s="16">
        <f>IFERROR('New Sites'!E165*VLOOKUP('Lookups'!$A$9, 'Lookups'!$A$9:'Lookups'!$B$24, 2, FALSE)+((SQRT((1/('Total Sites'!E165/Area!E165))/2)*1000)*'New Sites'!E165*VLOOKUP('Lookups'!$A$10, 'Lookups'!$A$9:'Lookups'!$B$24, 2, FALSE))+'New Sites'!E165*VLOOKUP('Lookups'!$A$11, 'Lookups'!$A$9:'Lookups'!$B$24, 2, FALSE),"-")</f>
        <v/>
      </c>
      <c r="F165" s="16">
        <f>IFERROR('New Sites'!F165*VLOOKUP('Lookups'!$A$9, 'Lookups'!$A$9:'Lookups'!$B$24, 2, FALSE)+((SQRT((1/('Total Sites'!F165/Area!F165))/2)*1000)*'New Sites'!F165*VLOOKUP('Lookups'!$A$10, 'Lookups'!$A$9:'Lookups'!$B$24, 2, FALSE))+'New Sites'!F165*VLOOKUP('Lookups'!$A$11, 'Lookups'!$A$9:'Lookups'!$B$24, 2, FALSE),"-")</f>
        <v/>
      </c>
      <c r="G165" s="16">
        <f>IFERROR('New Sites'!G165*VLOOKUP('Lookups'!$A$9, 'Lookups'!$A$9:'Lookups'!$B$24, 2, FALSE)+((SQRT((1/('Total Sites'!G165/Area!G165))/2)*1000)*'New Sites'!G165*VLOOKUP('Lookups'!$A$10, 'Lookups'!$A$9:'Lookups'!$B$24, 2, FALSE))+'New Sites'!G165*VLOOKUP('Lookups'!$A$11, 'Lookups'!$A$9:'Lookups'!$B$24, 2, FALSE),"-")</f>
        <v/>
      </c>
      <c r="H165" s="16">
        <f>IFERROR('New Sites'!H165*VLOOKUP('Lookups'!$A$9, 'Lookups'!$A$9:'Lookups'!$B$24, 2, FALSE)+((SQRT((1/('Total Sites'!H165/Area!H165))/2)*1000)*'New Sites'!H165*VLOOKUP('Lookups'!$A$10, 'Lookups'!$A$9:'Lookups'!$B$24, 2, FALSE))+'New Sites'!H165*VLOOKUP('Lookups'!$A$11, 'Lookups'!$A$9:'Lookups'!$B$24, 2, FALSE),"-")</f>
        <v/>
      </c>
      <c r="I165" s="16">
        <f>IFERROR('New Sites'!I165*VLOOKUP('Lookups'!$A$9, 'Lookups'!$A$9:'Lookups'!$B$24, 2, FALSE)+((SQRT((1/('Total Sites'!I165/Area!I165))/2)*1000)*'New Sites'!I165*VLOOKUP('Lookups'!$A$10, 'Lookups'!$A$9:'Lookups'!$B$24, 2, FALSE))+'New Sites'!I165*VLOOKUP('Lookups'!$A$11, 'Lookups'!$A$9:'Lookups'!$B$24, 2, FALSE),"-")</f>
        <v/>
      </c>
      <c r="J165" s="16">
        <f>IFERROR('New Sites'!J165*VLOOKUP('Lookups'!$A$9, 'Lookups'!$A$9:'Lookups'!$B$24, 2, FALSE)+((SQRT((1/('Total Sites'!J165/Area!J165))/2)*1000)*'New Sites'!J165*VLOOKUP('Lookups'!$A$10, 'Lookups'!$A$9:'Lookups'!$B$24, 2, FALSE))+'New Sites'!J165*VLOOKUP('Lookups'!$A$11, 'Lookups'!$A$9:'Lookups'!$B$24, 2, FALSE),"-")</f>
        <v/>
      </c>
      <c r="K165" s="16">
        <f>IFERROR('New Sites'!K165*VLOOKUP('Lookups'!$A$9, 'Lookups'!$A$9:'Lookups'!$B$24, 2, FALSE)+((SQRT((1/('Total Sites'!K165/Area!K165))/2)*1000)*'New Sites'!K165*VLOOKUP('Lookups'!$A$10, 'Lookups'!$A$9:'Lookups'!$B$24, 2, FALSE))+'New Sites'!K165*VLOOKUP('Lookups'!$A$11, 'Lookups'!$A$9:'Lookups'!$B$24, 2, FALSE),"-")</f>
        <v/>
      </c>
      <c r="L165" s="16">
        <f>IFERROR('New Sites'!L165*VLOOKUP('Lookups'!$A$9, 'Lookups'!$A$9:'Lookups'!$B$24, 2, FALSE)+((SQRT((1/('Total Sites'!L165/Area!L165))/2)*1000)*'New Sites'!L165*VLOOKUP('Lookups'!$A$10, 'Lookups'!$A$9:'Lookups'!$B$24, 2, FALSE))+'New Sites'!L165*VLOOKUP('Lookups'!$A$11, 'Lookups'!$A$9:'Lookups'!$B$24, 2, FALSE),"-")</f>
        <v/>
      </c>
      <c r="M165" s="17">
        <f>IFERROR(SUMIF((C165:L165), "&lt;&gt;n/a")/1e9, "-")</f>
        <v/>
      </c>
      <c r="N165" s="25">
        <f>(M165*1e9)/Pop!M165</f>
        <v/>
      </c>
      <c r="O165" s="16">
        <f>IFERROR(INDEX(Options!$J$2:$J$1611,MATCH(A165, Options!$G$2:$G$1611,0)), )</f>
        <v/>
      </c>
      <c r="P165" s="16">
        <f>IFERROR(INDEX(Options!$I$2:$I$1611,MATCH(A165, Options!$G$2:$G$1611,0)), )</f>
        <v/>
      </c>
    </row>
    <row r="166">
      <c r="A166" s="16">
        <f>'New Sites'!A166</f>
        <v/>
      </c>
      <c r="B166" s="16">
        <f>'New Sites'!B166</f>
        <v/>
      </c>
      <c r="C166" s="16">
        <f>IFERROR('New Sites'!C166*VLOOKUP('Lookups'!$A$9, 'Lookups'!$A$9:'Lookups'!$B$24, 2, FALSE)+((SQRT((1/('Total Sites'!C166/Area!C166))/2)*1000)*'New Sites'!C166*VLOOKUP('Lookups'!$A$10, 'Lookups'!$A$9:'Lookups'!$B$24, 2, FALSE))+'New Sites'!C166*VLOOKUP('Lookups'!$A$11, 'Lookups'!$A$9:'Lookups'!$B$24, 2, FALSE),"-")</f>
        <v/>
      </c>
      <c r="D166" s="16">
        <f>IFERROR('New Sites'!D166*VLOOKUP('Lookups'!$A$9, 'Lookups'!$A$9:'Lookups'!$B$24, 2, FALSE)+((SQRT((1/('Total Sites'!D166/Area!D166))/2)*1000)*'New Sites'!D166*VLOOKUP('Lookups'!$A$10, 'Lookups'!$A$9:'Lookups'!$B$24, 2, FALSE))+'New Sites'!D166*VLOOKUP('Lookups'!$A$11, 'Lookups'!$A$9:'Lookups'!$B$24, 2, FALSE),"-")</f>
        <v/>
      </c>
      <c r="E166" s="16">
        <f>IFERROR('New Sites'!E166*VLOOKUP('Lookups'!$A$9, 'Lookups'!$A$9:'Lookups'!$B$24, 2, FALSE)+((SQRT((1/('Total Sites'!E166/Area!E166))/2)*1000)*'New Sites'!E166*VLOOKUP('Lookups'!$A$10, 'Lookups'!$A$9:'Lookups'!$B$24, 2, FALSE))+'New Sites'!E166*VLOOKUP('Lookups'!$A$11, 'Lookups'!$A$9:'Lookups'!$B$24, 2, FALSE),"-")</f>
        <v/>
      </c>
      <c r="F166" s="16">
        <f>IFERROR('New Sites'!F166*VLOOKUP('Lookups'!$A$9, 'Lookups'!$A$9:'Lookups'!$B$24, 2, FALSE)+((SQRT((1/('Total Sites'!F166/Area!F166))/2)*1000)*'New Sites'!F166*VLOOKUP('Lookups'!$A$10, 'Lookups'!$A$9:'Lookups'!$B$24, 2, FALSE))+'New Sites'!F166*VLOOKUP('Lookups'!$A$11, 'Lookups'!$A$9:'Lookups'!$B$24, 2, FALSE),"-")</f>
        <v/>
      </c>
      <c r="G166" s="16">
        <f>IFERROR('New Sites'!G166*VLOOKUP('Lookups'!$A$9, 'Lookups'!$A$9:'Lookups'!$B$24, 2, FALSE)+((SQRT((1/('Total Sites'!G166/Area!G166))/2)*1000)*'New Sites'!G166*VLOOKUP('Lookups'!$A$10, 'Lookups'!$A$9:'Lookups'!$B$24, 2, FALSE))+'New Sites'!G166*VLOOKUP('Lookups'!$A$11, 'Lookups'!$A$9:'Lookups'!$B$24, 2, FALSE),"-")</f>
        <v/>
      </c>
      <c r="H166" s="16">
        <f>IFERROR('New Sites'!H166*VLOOKUP('Lookups'!$A$9, 'Lookups'!$A$9:'Lookups'!$B$24, 2, FALSE)+((SQRT((1/('Total Sites'!H166/Area!H166))/2)*1000)*'New Sites'!H166*VLOOKUP('Lookups'!$A$10, 'Lookups'!$A$9:'Lookups'!$B$24, 2, FALSE))+'New Sites'!H166*VLOOKUP('Lookups'!$A$11, 'Lookups'!$A$9:'Lookups'!$B$24, 2, FALSE),"-")</f>
        <v/>
      </c>
      <c r="I166" s="16">
        <f>IFERROR('New Sites'!I166*VLOOKUP('Lookups'!$A$9, 'Lookups'!$A$9:'Lookups'!$B$24, 2, FALSE)+((SQRT((1/('Total Sites'!I166/Area!I166))/2)*1000)*'New Sites'!I166*VLOOKUP('Lookups'!$A$10, 'Lookups'!$A$9:'Lookups'!$B$24, 2, FALSE))+'New Sites'!I166*VLOOKUP('Lookups'!$A$11, 'Lookups'!$A$9:'Lookups'!$B$24, 2, FALSE),"-")</f>
        <v/>
      </c>
      <c r="J166" s="16">
        <f>IFERROR('New Sites'!J166*VLOOKUP('Lookups'!$A$9, 'Lookups'!$A$9:'Lookups'!$B$24, 2, FALSE)+((SQRT((1/('Total Sites'!J166/Area!J166))/2)*1000)*'New Sites'!J166*VLOOKUP('Lookups'!$A$10, 'Lookups'!$A$9:'Lookups'!$B$24, 2, FALSE))+'New Sites'!J166*VLOOKUP('Lookups'!$A$11, 'Lookups'!$A$9:'Lookups'!$B$24, 2, FALSE),"-")</f>
        <v/>
      </c>
      <c r="K166" s="16">
        <f>IFERROR('New Sites'!K166*VLOOKUP('Lookups'!$A$9, 'Lookups'!$A$9:'Lookups'!$B$24, 2, FALSE)+((SQRT((1/('Total Sites'!K166/Area!K166))/2)*1000)*'New Sites'!K166*VLOOKUP('Lookups'!$A$10, 'Lookups'!$A$9:'Lookups'!$B$24, 2, FALSE))+'New Sites'!K166*VLOOKUP('Lookups'!$A$11, 'Lookups'!$A$9:'Lookups'!$B$24, 2, FALSE),"-")</f>
        <v/>
      </c>
      <c r="L166" s="16">
        <f>IFERROR('New Sites'!L166*VLOOKUP('Lookups'!$A$9, 'Lookups'!$A$9:'Lookups'!$B$24, 2, FALSE)+((SQRT((1/('Total Sites'!L166/Area!L166))/2)*1000)*'New Sites'!L166*VLOOKUP('Lookups'!$A$10, 'Lookups'!$A$9:'Lookups'!$B$24, 2, FALSE))+'New Sites'!L166*VLOOKUP('Lookups'!$A$11, 'Lookups'!$A$9:'Lookups'!$B$24, 2, FALSE),"-")</f>
        <v/>
      </c>
      <c r="M166" s="17">
        <f>IFERROR(SUMIF((C166:L166), "&lt;&gt;n/a")/1e9, "-")</f>
        <v/>
      </c>
      <c r="N166" s="25">
        <f>(M166*1e9)/Pop!M166</f>
        <v/>
      </c>
      <c r="O166" s="16">
        <f>IFERROR(INDEX(Options!$J$2:$J$1611,MATCH(A166, Options!$G$2:$G$1611,0)), )</f>
        <v/>
      </c>
      <c r="P166" s="16">
        <f>IFERROR(INDEX(Options!$I$2:$I$1611,MATCH(A166, Options!$G$2:$G$1611,0)), )</f>
        <v/>
      </c>
    </row>
    <row r="167">
      <c r="A167" s="16">
        <f>'New Sites'!A167</f>
        <v/>
      </c>
      <c r="B167" s="16">
        <f>'New Sites'!B167</f>
        <v/>
      </c>
      <c r="C167" s="16">
        <f>IFERROR('New Sites'!C167*VLOOKUP('Lookups'!$A$9, 'Lookups'!$A$9:'Lookups'!$B$24, 2, FALSE)+((SQRT((1/('Total Sites'!C167/Area!C167))/2)*1000)*'New Sites'!C167*VLOOKUP('Lookups'!$A$10, 'Lookups'!$A$9:'Lookups'!$B$24, 2, FALSE))+'New Sites'!C167*VLOOKUP('Lookups'!$A$11, 'Lookups'!$A$9:'Lookups'!$B$24, 2, FALSE),"-")</f>
        <v/>
      </c>
      <c r="D167" s="16">
        <f>IFERROR('New Sites'!D167*VLOOKUP('Lookups'!$A$9, 'Lookups'!$A$9:'Lookups'!$B$24, 2, FALSE)+((SQRT((1/('Total Sites'!D167/Area!D167))/2)*1000)*'New Sites'!D167*VLOOKUP('Lookups'!$A$10, 'Lookups'!$A$9:'Lookups'!$B$24, 2, FALSE))+'New Sites'!D167*VLOOKUP('Lookups'!$A$11, 'Lookups'!$A$9:'Lookups'!$B$24, 2, FALSE),"-")</f>
        <v/>
      </c>
      <c r="E167" s="16">
        <f>IFERROR('New Sites'!E167*VLOOKUP('Lookups'!$A$9, 'Lookups'!$A$9:'Lookups'!$B$24, 2, FALSE)+((SQRT((1/('Total Sites'!E167/Area!E167))/2)*1000)*'New Sites'!E167*VLOOKUP('Lookups'!$A$10, 'Lookups'!$A$9:'Lookups'!$B$24, 2, FALSE))+'New Sites'!E167*VLOOKUP('Lookups'!$A$11, 'Lookups'!$A$9:'Lookups'!$B$24, 2, FALSE),"-")</f>
        <v/>
      </c>
      <c r="F167" s="16">
        <f>IFERROR('New Sites'!F167*VLOOKUP('Lookups'!$A$9, 'Lookups'!$A$9:'Lookups'!$B$24, 2, FALSE)+((SQRT((1/('Total Sites'!F167/Area!F167))/2)*1000)*'New Sites'!F167*VLOOKUP('Lookups'!$A$10, 'Lookups'!$A$9:'Lookups'!$B$24, 2, FALSE))+'New Sites'!F167*VLOOKUP('Lookups'!$A$11, 'Lookups'!$A$9:'Lookups'!$B$24, 2, FALSE),"-")</f>
        <v/>
      </c>
      <c r="G167" s="16">
        <f>IFERROR('New Sites'!G167*VLOOKUP('Lookups'!$A$9, 'Lookups'!$A$9:'Lookups'!$B$24, 2, FALSE)+((SQRT((1/('Total Sites'!G167/Area!G167))/2)*1000)*'New Sites'!G167*VLOOKUP('Lookups'!$A$10, 'Lookups'!$A$9:'Lookups'!$B$24, 2, FALSE))+'New Sites'!G167*VLOOKUP('Lookups'!$A$11, 'Lookups'!$A$9:'Lookups'!$B$24, 2, FALSE),"-")</f>
        <v/>
      </c>
      <c r="H167" s="16">
        <f>IFERROR('New Sites'!H167*VLOOKUP('Lookups'!$A$9, 'Lookups'!$A$9:'Lookups'!$B$24, 2, FALSE)+((SQRT((1/('Total Sites'!H167/Area!H167))/2)*1000)*'New Sites'!H167*VLOOKUP('Lookups'!$A$10, 'Lookups'!$A$9:'Lookups'!$B$24, 2, FALSE))+'New Sites'!H167*VLOOKUP('Lookups'!$A$11, 'Lookups'!$A$9:'Lookups'!$B$24, 2, FALSE),"-")</f>
        <v/>
      </c>
      <c r="I167" s="16">
        <f>IFERROR('New Sites'!I167*VLOOKUP('Lookups'!$A$9, 'Lookups'!$A$9:'Lookups'!$B$24, 2, FALSE)+((SQRT((1/('Total Sites'!I167/Area!I167))/2)*1000)*'New Sites'!I167*VLOOKUP('Lookups'!$A$10, 'Lookups'!$A$9:'Lookups'!$B$24, 2, FALSE))+'New Sites'!I167*VLOOKUP('Lookups'!$A$11, 'Lookups'!$A$9:'Lookups'!$B$24, 2, FALSE),"-")</f>
        <v/>
      </c>
      <c r="J167" s="16">
        <f>IFERROR('New Sites'!J167*VLOOKUP('Lookups'!$A$9, 'Lookups'!$A$9:'Lookups'!$B$24, 2, FALSE)+((SQRT((1/('Total Sites'!J167/Area!J167))/2)*1000)*'New Sites'!J167*VLOOKUP('Lookups'!$A$10, 'Lookups'!$A$9:'Lookups'!$B$24, 2, FALSE))+'New Sites'!J167*VLOOKUP('Lookups'!$A$11, 'Lookups'!$A$9:'Lookups'!$B$24, 2, FALSE),"-")</f>
        <v/>
      </c>
      <c r="K167" s="16">
        <f>IFERROR('New Sites'!K167*VLOOKUP('Lookups'!$A$9, 'Lookups'!$A$9:'Lookups'!$B$24, 2, FALSE)+((SQRT((1/('Total Sites'!K167/Area!K167))/2)*1000)*'New Sites'!K167*VLOOKUP('Lookups'!$A$10, 'Lookups'!$A$9:'Lookups'!$B$24, 2, FALSE))+'New Sites'!K167*VLOOKUP('Lookups'!$A$11, 'Lookups'!$A$9:'Lookups'!$B$24, 2, FALSE),"-")</f>
        <v/>
      </c>
      <c r="L167" s="16">
        <f>IFERROR('New Sites'!L167*VLOOKUP('Lookups'!$A$9, 'Lookups'!$A$9:'Lookups'!$B$24, 2, FALSE)+((SQRT((1/('Total Sites'!L167/Area!L167))/2)*1000)*'New Sites'!L167*VLOOKUP('Lookups'!$A$10, 'Lookups'!$A$9:'Lookups'!$B$24, 2, FALSE))+'New Sites'!L167*VLOOKUP('Lookups'!$A$11, 'Lookups'!$A$9:'Lookups'!$B$24, 2, FALSE),"-")</f>
        <v/>
      </c>
      <c r="M167" s="17">
        <f>IFERROR(SUMIF((C167:L167), "&lt;&gt;n/a")/1e9, "-")</f>
        <v/>
      </c>
      <c r="N167" s="25">
        <f>(M167*1e9)/Pop!M167</f>
        <v/>
      </c>
      <c r="O167" s="16">
        <f>IFERROR(INDEX(Options!$J$2:$J$1611,MATCH(A167, Options!$G$2:$G$1611,0)), )</f>
        <v/>
      </c>
      <c r="P167" s="16">
        <f>IFERROR(INDEX(Options!$I$2:$I$1611,MATCH(A167, Options!$G$2:$G$1611,0)), )</f>
        <v/>
      </c>
    </row>
    <row r="168">
      <c r="A168" s="16">
        <f>'New Sites'!A168</f>
        <v/>
      </c>
      <c r="B168" s="16">
        <f>'New Sites'!B168</f>
        <v/>
      </c>
      <c r="C168" s="16">
        <f>IFERROR('New Sites'!C168*VLOOKUP('Lookups'!$A$9, 'Lookups'!$A$9:'Lookups'!$B$24, 2, FALSE)+((SQRT((1/('Total Sites'!C168/Area!C168))/2)*1000)*'New Sites'!C168*VLOOKUP('Lookups'!$A$10, 'Lookups'!$A$9:'Lookups'!$B$24, 2, FALSE))+'New Sites'!C168*VLOOKUP('Lookups'!$A$11, 'Lookups'!$A$9:'Lookups'!$B$24, 2, FALSE),"-")</f>
        <v/>
      </c>
      <c r="D168" s="16">
        <f>IFERROR('New Sites'!D168*VLOOKUP('Lookups'!$A$9, 'Lookups'!$A$9:'Lookups'!$B$24, 2, FALSE)+((SQRT((1/('Total Sites'!D168/Area!D168))/2)*1000)*'New Sites'!D168*VLOOKUP('Lookups'!$A$10, 'Lookups'!$A$9:'Lookups'!$B$24, 2, FALSE))+'New Sites'!D168*VLOOKUP('Lookups'!$A$11, 'Lookups'!$A$9:'Lookups'!$B$24, 2, FALSE),"-")</f>
        <v/>
      </c>
      <c r="E168" s="16">
        <f>IFERROR('New Sites'!E168*VLOOKUP('Lookups'!$A$9, 'Lookups'!$A$9:'Lookups'!$B$24, 2, FALSE)+((SQRT((1/('Total Sites'!E168/Area!E168))/2)*1000)*'New Sites'!E168*VLOOKUP('Lookups'!$A$10, 'Lookups'!$A$9:'Lookups'!$B$24, 2, FALSE))+'New Sites'!E168*VLOOKUP('Lookups'!$A$11, 'Lookups'!$A$9:'Lookups'!$B$24, 2, FALSE),"-")</f>
        <v/>
      </c>
      <c r="F168" s="16">
        <f>IFERROR('New Sites'!F168*VLOOKUP('Lookups'!$A$9, 'Lookups'!$A$9:'Lookups'!$B$24, 2, FALSE)+((SQRT((1/('Total Sites'!F168/Area!F168))/2)*1000)*'New Sites'!F168*VLOOKUP('Lookups'!$A$10, 'Lookups'!$A$9:'Lookups'!$B$24, 2, FALSE))+'New Sites'!F168*VLOOKUP('Lookups'!$A$11, 'Lookups'!$A$9:'Lookups'!$B$24, 2, FALSE),"-")</f>
        <v/>
      </c>
      <c r="G168" s="16">
        <f>IFERROR('New Sites'!G168*VLOOKUP('Lookups'!$A$9, 'Lookups'!$A$9:'Lookups'!$B$24, 2, FALSE)+((SQRT((1/('Total Sites'!G168/Area!G168))/2)*1000)*'New Sites'!G168*VLOOKUP('Lookups'!$A$10, 'Lookups'!$A$9:'Lookups'!$B$24, 2, FALSE))+'New Sites'!G168*VLOOKUP('Lookups'!$A$11, 'Lookups'!$A$9:'Lookups'!$B$24, 2, FALSE),"-")</f>
        <v/>
      </c>
      <c r="H168" s="16">
        <f>IFERROR('New Sites'!H168*VLOOKUP('Lookups'!$A$9, 'Lookups'!$A$9:'Lookups'!$B$24, 2, FALSE)+((SQRT((1/('Total Sites'!H168/Area!H168))/2)*1000)*'New Sites'!H168*VLOOKUP('Lookups'!$A$10, 'Lookups'!$A$9:'Lookups'!$B$24, 2, FALSE))+'New Sites'!H168*VLOOKUP('Lookups'!$A$11, 'Lookups'!$A$9:'Lookups'!$B$24, 2, FALSE),"-")</f>
        <v/>
      </c>
      <c r="I168" s="16">
        <f>IFERROR('New Sites'!I168*VLOOKUP('Lookups'!$A$9, 'Lookups'!$A$9:'Lookups'!$B$24, 2, FALSE)+((SQRT((1/('Total Sites'!I168/Area!I168))/2)*1000)*'New Sites'!I168*VLOOKUP('Lookups'!$A$10, 'Lookups'!$A$9:'Lookups'!$B$24, 2, FALSE))+'New Sites'!I168*VLOOKUP('Lookups'!$A$11, 'Lookups'!$A$9:'Lookups'!$B$24, 2, FALSE),"-")</f>
        <v/>
      </c>
      <c r="J168" s="16">
        <f>IFERROR('New Sites'!J168*VLOOKUP('Lookups'!$A$9, 'Lookups'!$A$9:'Lookups'!$B$24, 2, FALSE)+((SQRT((1/('Total Sites'!J168/Area!J168))/2)*1000)*'New Sites'!J168*VLOOKUP('Lookups'!$A$10, 'Lookups'!$A$9:'Lookups'!$B$24, 2, FALSE))+'New Sites'!J168*VLOOKUP('Lookups'!$A$11, 'Lookups'!$A$9:'Lookups'!$B$24, 2, FALSE),"-")</f>
        <v/>
      </c>
      <c r="K168" s="16">
        <f>IFERROR('New Sites'!K168*VLOOKUP('Lookups'!$A$9, 'Lookups'!$A$9:'Lookups'!$B$24, 2, FALSE)+((SQRT((1/('Total Sites'!K168/Area!K168))/2)*1000)*'New Sites'!K168*VLOOKUP('Lookups'!$A$10, 'Lookups'!$A$9:'Lookups'!$B$24, 2, FALSE))+'New Sites'!K168*VLOOKUP('Lookups'!$A$11, 'Lookups'!$A$9:'Lookups'!$B$24, 2, FALSE),"-")</f>
        <v/>
      </c>
      <c r="L168" s="16">
        <f>IFERROR('New Sites'!L168*VLOOKUP('Lookups'!$A$9, 'Lookups'!$A$9:'Lookups'!$B$24, 2, FALSE)+((SQRT((1/('Total Sites'!L168/Area!L168))/2)*1000)*'New Sites'!L168*VLOOKUP('Lookups'!$A$10, 'Lookups'!$A$9:'Lookups'!$B$24, 2, FALSE))+'New Sites'!L168*VLOOKUP('Lookups'!$A$11, 'Lookups'!$A$9:'Lookups'!$B$24, 2, FALSE),"-")</f>
        <v/>
      </c>
      <c r="M168" s="17">
        <f>IFERROR(SUMIF((C168:L168), "&lt;&gt;n/a")/1e9, "-")</f>
        <v/>
      </c>
      <c r="N168" s="25">
        <f>(M168*1e9)/Pop!M168</f>
        <v/>
      </c>
      <c r="O168" s="16">
        <f>IFERROR(INDEX(Options!$J$2:$J$1611,MATCH(A168, Options!$G$2:$G$1611,0)), )</f>
        <v/>
      </c>
      <c r="P168" s="16">
        <f>IFERROR(INDEX(Options!$I$2:$I$1611,MATCH(A168, Options!$G$2:$G$1611,0)), )</f>
        <v/>
      </c>
    </row>
    <row r="169">
      <c r="A169" s="16">
        <f>'New Sites'!A169</f>
        <v/>
      </c>
      <c r="B169" s="16">
        <f>'New Sites'!B169</f>
        <v/>
      </c>
      <c r="C169" s="16">
        <f>IFERROR('New Sites'!C169*VLOOKUP('Lookups'!$A$9, 'Lookups'!$A$9:'Lookups'!$B$24, 2, FALSE)+((SQRT((1/('Total Sites'!C169/Area!C169))/2)*1000)*'New Sites'!C169*VLOOKUP('Lookups'!$A$10, 'Lookups'!$A$9:'Lookups'!$B$24, 2, FALSE))+'New Sites'!C169*VLOOKUP('Lookups'!$A$11, 'Lookups'!$A$9:'Lookups'!$B$24, 2, FALSE),"-")</f>
        <v/>
      </c>
      <c r="D169" s="16">
        <f>IFERROR('New Sites'!D169*VLOOKUP('Lookups'!$A$9, 'Lookups'!$A$9:'Lookups'!$B$24, 2, FALSE)+((SQRT((1/('Total Sites'!D169/Area!D169))/2)*1000)*'New Sites'!D169*VLOOKUP('Lookups'!$A$10, 'Lookups'!$A$9:'Lookups'!$B$24, 2, FALSE))+'New Sites'!D169*VLOOKUP('Lookups'!$A$11, 'Lookups'!$A$9:'Lookups'!$B$24, 2, FALSE),"-")</f>
        <v/>
      </c>
      <c r="E169" s="16">
        <f>IFERROR('New Sites'!E169*VLOOKUP('Lookups'!$A$9, 'Lookups'!$A$9:'Lookups'!$B$24, 2, FALSE)+((SQRT((1/('Total Sites'!E169/Area!E169))/2)*1000)*'New Sites'!E169*VLOOKUP('Lookups'!$A$10, 'Lookups'!$A$9:'Lookups'!$B$24, 2, FALSE))+'New Sites'!E169*VLOOKUP('Lookups'!$A$11, 'Lookups'!$A$9:'Lookups'!$B$24, 2, FALSE),"-")</f>
        <v/>
      </c>
      <c r="F169" s="16">
        <f>IFERROR('New Sites'!F169*VLOOKUP('Lookups'!$A$9, 'Lookups'!$A$9:'Lookups'!$B$24, 2, FALSE)+((SQRT((1/('Total Sites'!F169/Area!F169))/2)*1000)*'New Sites'!F169*VLOOKUP('Lookups'!$A$10, 'Lookups'!$A$9:'Lookups'!$B$24, 2, FALSE))+'New Sites'!F169*VLOOKUP('Lookups'!$A$11, 'Lookups'!$A$9:'Lookups'!$B$24, 2, FALSE),"-")</f>
        <v/>
      </c>
      <c r="G169" s="16">
        <f>IFERROR('New Sites'!G169*VLOOKUP('Lookups'!$A$9, 'Lookups'!$A$9:'Lookups'!$B$24, 2, FALSE)+((SQRT((1/('Total Sites'!G169/Area!G169))/2)*1000)*'New Sites'!G169*VLOOKUP('Lookups'!$A$10, 'Lookups'!$A$9:'Lookups'!$B$24, 2, FALSE))+'New Sites'!G169*VLOOKUP('Lookups'!$A$11, 'Lookups'!$A$9:'Lookups'!$B$24, 2, FALSE),"-")</f>
        <v/>
      </c>
      <c r="H169" s="16">
        <f>IFERROR('New Sites'!H169*VLOOKUP('Lookups'!$A$9, 'Lookups'!$A$9:'Lookups'!$B$24, 2, FALSE)+((SQRT((1/('Total Sites'!H169/Area!H169))/2)*1000)*'New Sites'!H169*VLOOKUP('Lookups'!$A$10, 'Lookups'!$A$9:'Lookups'!$B$24, 2, FALSE))+'New Sites'!H169*VLOOKUP('Lookups'!$A$11, 'Lookups'!$A$9:'Lookups'!$B$24, 2, FALSE),"-")</f>
        <v/>
      </c>
      <c r="I169" s="16">
        <f>IFERROR('New Sites'!I169*VLOOKUP('Lookups'!$A$9, 'Lookups'!$A$9:'Lookups'!$B$24, 2, FALSE)+((SQRT((1/('Total Sites'!I169/Area!I169))/2)*1000)*'New Sites'!I169*VLOOKUP('Lookups'!$A$10, 'Lookups'!$A$9:'Lookups'!$B$24, 2, FALSE))+'New Sites'!I169*VLOOKUP('Lookups'!$A$11, 'Lookups'!$A$9:'Lookups'!$B$24, 2, FALSE),"-")</f>
        <v/>
      </c>
      <c r="J169" s="16">
        <f>IFERROR('New Sites'!J169*VLOOKUP('Lookups'!$A$9, 'Lookups'!$A$9:'Lookups'!$B$24, 2, FALSE)+((SQRT((1/('Total Sites'!J169/Area!J169))/2)*1000)*'New Sites'!J169*VLOOKUP('Lookups'!$A$10, 'Lookups'!$A$9:'Lookups'!$B$24, 2, FALSE))+'New Sites'!J169*VLOOKUP('Lookups'!$A$11, 'Lookups'!$A$9:'Lookups'!$B$24, 2, FALSE),"-")</f>
        <v/>
      </c>
      <c r="K169" s="16">
        <f>IFERROR('New Sites'!K169*VLOOKUP('Lookups'!$A$9, 'Lookups'!$A$9:'Lookups'!$B$24, 2, FALSE)+((SQRT((1/('Total Sites'!K169/Area!K169))/2)*1000)*'New Sites'!K169*VLOOKUP('Lookups'!$A$10, 'Lookups'!$A$9:'Lookups'!$B$24, 2, FALSE))+'New Sites'!K169*VLOOKUP('Lookups'!$A$11, 'Lookups'!$A$9:'Lookups'!$B$24, 2, FALSE),"-")</f>
        <v/>
      </c>
      <c r="L169" s="16">
        <f>IFERROR('New Sites'!L169*VLOOKUP('Lookups'!$A$9, 'Lookups'!$A$9:'Lookups'!$B$24, 2, FALSE)+((SQRT((1/('Total Sites'!L169/Area!L169))/2)*1000)*'New Sites'!L169*VLOOKUP('Lookups'!$A$10, 'Lookups'!$A$9:'Lookups'!$B$24, 2, FALSE))+'New Sites'!L169*VLOOKUP('Lookups'!$A$11, 'Lookups'!$A$9:'Lookups'!$B$24, 2, FALSE),"-")</f>
        <v/>
      </c>
      <c r="M169" s="17">
        <f>IFERROR(SUMIF((C169:L169), "&lt;&gt;n/a")/1e9, "-")</f>
        <v/>
      </c>
      <c r="N169" s="25">
        <f>(M169*1e9)/Pop!M169</f>
        <v/>
      </c>
      <c r="O169" s="16">
        <f>IFERROR(INDEX(Options!$J$2:$J$1611,MATCH(A169, Options!$G$2:$G$1611,0)), )</f>
        <v/>
      </c>
      <c r="P169" s="16">
        <f>IFERROR(INDEX(Options!$I$2:$I$1611,MATCH(A169, Options!$G$2:$G$1611,0)), )</f>
        <v/>
      </c>
    </row>
    <row r="170">
      <c r="A170" s="16">
        <f>'New Sites'!A170</f>
        <v/>
      </c>
      <c r="B170" s="16">
        <f>'New Sites'!B170</f>
        <v/>
      </c>
      <c r="C170" s="16">
        <f>IFERROR('New Sites'!C170*VLOOKUP('Lookups'!$A$9, 'Lookups'!$A$9:'Lookups'!$B$24, 2, FALSE)+((SQRT((1/('Total Sites'!C170/Area!C170))/2)*1000)*'New Sites'!C170*VLOOKUP('Lookups'!$A$10, 'Lookups'!$A$9:'Lookups'!$B$24, 2, FALSE))+'New Sites'!C170*VLOOKUP('Lookups'!$A$11, 'Lookups'!$A$9:'Lookups'!$B$24, 2, FALSE),"-")</f>
        <v/>
      </c>
      <c r="D170" s="16">
        <f>IFERROR('New Sites'!D170*VLOOKUP('Lookups'!$A$9, 'Lookups'!$A$9:'Lookups'!$B$24, 2, FALSE)+((SQRT((1/('Total Sites'!D170/Area!D170))/2)*1000)*'New Sites'!D170*VLOOKUP('Lookups'!$A$10, 'Lookups'!$A$9:'Lookups'!$B$24, 2, FALSE))+'New Sites'!D170*VLOOKUP('Lookups'!$A$11, 'Lookups'!$A$9:'Lookups'!$B$24, 2, FALSE),"-")</f>
        <v/>
      </c>
      <c r="E170" s="16">
        <f>IFERROR('New Sites'!E170*VLOOKUP('Lookups'!$A$9, 'Lookups'!$A$9:'Lookups'!$B$24, 2, FALSE)+((SQRT((1/('Total Sites'!E170/Area!E170))/2)*1000)*'New Sites'!E170*VLOOKUP('Lookups'!$A$10, 'Lookups'!$A$9:'Lookups'!$B$24, 2, FALSE))+'New Sites'!E170*VLOOKUP('Lookups'!$A$11, 'Lookups'!$A$9:'Lookups'!$B$24, 2, FALSE),"-")</f>
        <v/>
      </c>
      <c r="F170" s="16">
        <f>IFERROR('New Sites'!F170*VLOOKUP('Lookups'!$A$9, 'Lookups'!$A$9:'Lookups'!$B$24, 2, FALSE)+((SQRT((1/('Total Sites'!F170/Area!F170))/2)*1000)*'New Sites'!F170*VLOOKUP('Lookups'!$A$10, 'Lookups'!$A$9:'Lookups'!$B$24, 2, FALSE))+'New Sites'!F170*VLOOKUP('Lookups'!$A$11, 'Lookups'!$A$9:'Lookups'!$B$24, 2, FALSE),"-")</f>
        <v/>
      </c>
      <c r="G170" s="16">
        <f>IFERROR('New Sites'!G170*VLOOKUP('Lookups'!$A$9, 'Lookups'!$A$9:'Lookups'!$B$24, 2, FALSE)+((SQRT((1/('Total Sites'!G170/Area!G170))/2)*1000)*'New Sites'!G170*VLOOKUP('Lookups'!$A$10, 'Lookups'!$A$9:'Lookups'!$B$24, 2, FALSE))+'New Sites'!G170*VLOOKUP('Lookups'!$A$11, 'Lookups'!$A$9:'Lookups'!$B$24, 2, FALSE),"-")</f>
        <v/>
      </c>
      <c r="H170" s="16">
        <f>IFERROR('New Sites'!H170*VLOOKUP('Lookups'!$A$9, 'Lookups'!$A$9:'Lookups'!$B$24, 2, FALSE)+((SQRT((1/('Total Sites'!H170/Area!H170))/2)*1000)*'New Sites'!H170*VLOOKUP('Lookups'!$A$10, 'Lookups'!$A$9:'Lookups'!$B$24, 2, FALSE))+'New Sites'!H170*VLOOKUP('Lookups'!$A$11, 'Lookups'!$A$9:'Lookups'!$B$24, 2, FALSE),"-")</f>
        <v/>
      </c>
      <c r="I170" s="16">
        <f>IFERROR('New Sites'!I170*VLOOKUP('Lookups'!$A$9, 'Lookups'!$A$9:'Lookups'!$B$24, 2, FALSE)+((SQRT((1/('Total Sites'!I170/Area!I170))/2)*1000)*'New Sites'!I170*VLOOKUP('Lookups'!$A$10, 'Lookups'!$A$9:'Lookups'!$B$24, 2, FALSE))+'New Sites'!I170*VLOOKUP('Lookups'!$A$11, 'Lookups'!$A$9:'Lookups'!$B$24, 2, FALSE),"-")</f>
        <v/>
      </c>
      <c r="J170" s="16">
        <f>IFERROR('New Sites'!J170*VLOOKUP('Lookups'!$A$9, 'Lookups'!$A$9:'Lookups'!$B$24, 2, FALSE)+((SQRT((1/('Total Sites'!J170/Area!J170))/2)*1000)*'New Sites'!J170*VLOOKUP('Lookups'!$A$10, 'Lookups'!$A$9:'Lookups'!$B$24, 2, FALSE))+'New Sites'!J170*VLOOKUP('Lookups'!$A$11, 'Lookups'!$A$9:'Lookups'!$B$24, 2, FALSE),"-")</f>
        <v/>
      </c>
      <c r="K170" s="16">
        <f>IFERROR('New Sites'!K170*VLOOKUP('Lookups'!$A$9, 'Lookups'!$A$9:'Lookups'!$B$24, 2, FALSE)+((SQRT((1/('Total Sites'!K170/Area!K170))/2)*1000)*'New Sites'!K170*VLOOKUP('Lookups'!$A$10, 'Lookups'!$A$9:'Lookups'!$B$24, 2, FALSE))+'New Sites'!K170*VLOOKUP('Lookups'!$A$11, 'Lookups'!$A$9:'Lookups'!$B$24, 2, FALSE),"-")</f>
        <v/>
      </c>
      <c r="L170" s="16">
        <f>IFERROR('New Sites'!L170*VLOOKUP('Lookups'!$A$9, 'Lookups'!$A$9:'Lookups'!$B$24, 2, FALSE)+((SQRT((1/('Total Sites'!L170/Area!L170))/2)*1000)*'New Sites'!L170*VLOOKUP('Lookups'!$A$10, 'Lookups'!$A$9:'Lookups'!$B$24, 2, FALSE))+'New Sites'!L170*VLOOKUP('Lookups'!$A$11, 'Lookups'!$A$9:'Lookups'!$B$24, 2, FALSE),"-")</f>
        <v/>
      </c>
      <c r="M170" s="17">
        <f>IFERROR(SUMIF((C170:L170), "&lt;&gt;n/a")/1e9, "-")</f>
        <v/>
      </c>
      <c r="N170" s="25">
        <f>(M170*1e9)/Pop!M170</f>
        <v/>
      </c>
      <c r="O170" s="16">
        <f>IFERROR(INDEX(Options!$J$2:$J$1611,MATCH(A170, Options!$G$2:$G$1611,0)), )</f>
        <v/>
      </c>
      <c r="P170" s="16">
        <f>IFERROR(INDEX(Options!$I$2:$I$1611,MATCH(A170, Options!$G$2:$G$1611,0)), )</f>
        <v/>
      </c>
    </row>
    <row r="171">
      <c r="A171" s="16">
        <f>'New Sites'!A171</f>
        <v/>
      </c>
      <c r="B171" s="16">
        <f>'New Sites'!B171</f>
        <v/>
      </c>
      <c r="C171" s="16">
        <f>IFERROR('New Sites'!C171*VLOOKUP('Lookups'!$A$9, 'Lookups'!$A$9:'Lookups'!$B$24, 2, FALSE)+((SQRT((1/('Total Sites'!C171/Area!C171))/2)*1000)*'New Sites'!C171*VLOOKUP('Lookups'!$A$10, 'Lookups'!$A$9:'Lookups'!$B$24, 2, FALSE))+'New Sites'!C171*VLOOKUP('Lookups'!$A$11, 'Lookups'!$A$9:'Lookups'!$B$24, 2, FALSE),"-")</f>
        <v/>
      </c>
      <c r="D171" s="16">
        <f>IFERROR('New Sites'!D171*VLOOKUP('Lookups'!$A$9, 'Lookups'!$A$9:'Lookups'!$B$24, 2, FALSE)+((SQRT((1/('Total Sites'!D171/Area!D171))/2)*1000)*'New Sites'!D171*VLOOKUP('Lookups'!$A$10, 'Lookups'!$A$9:'Lookups'!$B$24, 2, FALSE))+'New Sites'!D171*VLOOKUP('Lookups'!$A$11, 'Lookups'!$A$9:'Lookups'!$B$24, 2, FALSE),"-")</f>
        <v/>
      </c>
      <c r="E171" s="16">
        <f>IFERROR('New Sites'!E171*VLOOKUP('Lookups'!$A$9, 'Lookups'!$A$9:'Lookups'!$B$24, 2, FALSE)+((SQRT((1/('Total Sites'!E171/Area!E171))/2)*1000)*'New Sites'!E171*VLOOKUP('Lookups'!$A$10, 'Lookups'!$A$9:'Lookups'!$B$24, 2, FALSE))+'New Sites'!E171*VLOOKUP('Lookups'!$A$11, 'Lookups'!$A$9:'Lookups'!$B$24, 2, FALSE),"-")</f>
        <v/>
      </c>
      <c r="F171" s="16">
        <f>IFERROR('New Sites'!F171*VLOOKUP('Lookups'!$A$9, 'Lookups'!$A$9:'Lookups'!$B$24, 2, FALSE)+((SQRT((1/('Total Sites'!F171/Area!F171))/2)*1000)*'New Sites'!F171*VLOOKUP('Lookups'!$A$10, 'Lookups'!$A$9:'Lookups'!$B$24, 2, FALSE))+'New Sites'!F171*VLOOKUP('Lookups'!$A$11, 'Lookups'!$A$9:'Lookups'!$B$24, 2, FALSE),"-")</f>
        <v/>
      </c>
      <c r="G171" s="16">
        <f>IFERROR('New Sites'!G171*VLOOKUP('Lookups'!$A$9, 'Lookups'!$A$9:'Lookups'!$B$24, 2, FALSE)+((SQRT((1/('Total Sites'!G171/Area!G171))/2)*1000)*'New Sites'!G171*VLOOKUP('Lookups'!$A$10, 'Lookups'!$A$9:'Lookups'!$B$24, 2, FALSE))+'New Sites'!G171*VLOOKUP('Lookups'!$A$11, 'Lookups'!$A$9:'Lookups'!$B$24, 2, FALSE),"-")</f>
        <v/>
      </c>
      <c r="H171" s="16">
        <f>IFERROR('New Sites'!H171*VLOOKUP('Lookups'!$A$9, 'Lookups'!$A$9:'Lookups'!$B$24, 2, FALSE)+((SQRT((1/('Total Sites'!H171/Area!H171))/2)*1000)*'New Sites'!H171*VLOOKUP('Lookups'!$A$10, 'Lookups'!$A$9:'Lookups'!$B$24, 2, FALSE))+'New Sites'!H171*VLOOKUP('Lookups'!$A$11, 'Lookups'!$A$9:'Lookups'!$B$24, 2, FALSE),"-")</f>
        <v/>
      </c>
      <c r="I171" s="16">
        <f>IFERROR('New Sites'!I171*VLOOKUP('Lookups'!$A$9, 'Lookups'!$A$9:'Lookups'!$B$24, 2, FALSE)+((SQRT((1/('Total Sites'!I171/Area!I171))/2)*1000)*'New Sites'!I171*VLOOKUP('Lookups'!$A$10, 'Lookups'!$A$9:'Lookups'!$B$24, 2, FALSE))+'New Sites'!I171*VLOOKUP('Lookups'!$A$11, 'Lookups'!$A$9:'Lookups'!$B$24, 2, FALSE),"-")</f>
        <v/>
      </c>
      <c r="J171" s="16">
        <f>IFERROR('New Sites'!J171*VLOOKUP('Lookups'!$A$9, 'Lookups'!$A$9:'Lookups'!$B$24, 2, FALSE)+((SQRT((1/('Total Sites'!J171/Area!J171))/2)*1000)*'New Sites'!J171*VLOOKUP('Lookups'!$A$10, 'Lookups'!$A$9:'Lookups'!$B$24, 2, FALSE))+'New Sites'!J171*VLOOKUP('Lookups'!$A$11, 'Lookups'!$A$9:'Lookups'!$B$24, 2, FALSE),"-")</f>
        <v/>
      </c>
      <c r="K171" s="16">
        <f>IFERROR('New Sites'!K171*VLOOKUP('Lookups'!$A$9, 'Lookups'!$A$9:'Lookups'!$B$24, 2, FALSE)+((SQRT((1/('Total Sites'!K171/Area!K171))/2)*1000)*'New Sites'!K171*VLOOKUP('Lookups'!$A$10, 'Lookups'!$A$9:'Lookups'!$B$24, 2, FALSE))+'New Sites'!K171*VLOOKUP('Lookups'!$A$11, 'Lookups'!$A$9:'Lookups'!$B$24, 2, FALSE),"-")</f>
        <v/>
      </c>
      <c r="L171" s="16">
        <f>IFERROR('New Sites'!L171*VLOOKUP('Lookups'!$A$9, 'Lookups'!$A$9:'Lookups'!$B$24, 2, FALSE)+((SQRT((1/('Total Sites'!L171/Area!L171))/2)*1000)*'New Sites'!L171*VLOOKUP('Lookups'!$A$10, 'Lookups'!$A$9:'Lookups'!$B$24, 2, FALSE))+'New Sites'!L171*VLOOKUP('Lookups'!$A$11, 'Lookups'!$A$9:'Lookups'!$B$24, 2, FALSE),"-")</f>
        <v/>
      </c>
      <c r="M171" s="17">
        <f>IFERROR(SUMIF((C171:L171), "&lt;&gt;n/a")/1e9, "-")</f>
        <v/>
      </c>
      <c r="N171" s="25">
        <f>(M171*1e9)/Pop!M171</f>
        <v/>
      </c>
      <c r="O171" s="16">
        <f>IFERROR(INDEX(Options!$J$2:$J$1611,MATCH(A171, Options!$G$2:$G$1611,0)), )</f>
        <v/>
      </c>
      <c r="P171" s="16">
        <f>IFERROR(INDEX(Options!$I$2:$I$1611,MATCH(A171, Options!$G$2:$G$1611,0)), )</f>
        <v/>
      </c>
    </row>
    <row r="172">
      <c r="A172" s="16">
        <f>'New Sites'!A172</f>
        <v/>
      </c>
      <c r="B172" s="16">
        <f>'New Sites'!B172</f>
        <v/>
      </c>
      <c r="C172" s="16">
        <f>IFERROR('New Sites'!C172*VLOOKUP('Lookups'!$A$9, 'Lookups'!$A$9:'Lookups'!$B$24, 2, FALSE)+((SQRT((1/('Total Sites'!C172/Area!C172))/2)*1000)*'New Sites'!C172*VLOOKUP('Lookups'!$A$10, 'Lookups'!$A$9:'Lookups'!$B$24, 2, FALSE))+'New Sites'!C172*VLOOKUP('Lookups'!$A$11, 'Lookups'!$A$9:'Lookups'!$B$24, 2, FALSE),"-")</f>
        <v/>
      </c>
      <c r="D172" s="16">
        <f>IFERROR('New Sites'!D172*VLOOKUP('Lookups'!$A$9, 'Lookups'!$A$9:'Lookups'!$B$24, 2, FALSE)+((SQRT((1/('Total Sites'!D172/Area!D172))/2)*1000)*'New Sites'!D172*VLOOKUP('Lookups'!$A$10, 'Lookups'!$A$9:'Lookups'!$B$24, 2, FALSE))+'New Sites'!D172*VLOOKUP('Lookups'!$A$11, 'Lookups'!$A$9:'Lookups'!$B$24, 2, FALSE),"-")</f>
        <v/>
      </c>
      <c r="E172" s="16">
        <f>IFERROR('New Sites'!E172*VLOOKUP('Lookups'!$A$9, 'Lookups'!$A$9:'Lookups'!$B$24, 2, FALSE)+((SQRT((1/('Total Sites'!E172/Area!E172))/2)*1000)*'New Sites'!E172*VLOOKUP('Lookups'!$A$10, 'Lookups'!$A$9:'Lookups'!$B$24, 2, FALSE))+'New Sites'!E172*VLOOKUP('Lookups'!$A$11, 'Lookups'!$A$9:'Lookups'!$B$24, 2, FALSE),"-")</f>
        <v/>
      </c>
      <c r="F172" s="16">
        <f>IFERROR('New Sites'!F172*VLOOKUP('Lookups'!$A$9, 'Lookups'!$A$9:'Lookups'!$B$24, 2, FALSE)+((SQRT((1/('Total Sites'!F172/Area!F172))/2)*1000)*'New Sites'!F172*VLOOKUP('Lookups'!$A$10, 'Lookups'!$A$9:'Lookups'!$B$24, 2, FALSE))+'New Sites'!F172*VLOOKUP('Lookups'!$A$11, 'Lookups'!$A$9:'Lookups'!$B$24, 2, FALSE),"-")</f>
        <v/>
      </c>
      <c r="G172" s="16">
        <f>IFERROR('New Sites'!G172*VLOOKUP('Lookups'!$A$9, 'Lookups'!$A$9:'Lookups'!$B$24, 2, FALSE)+((SQRT((1/('Total Sites'!G172/Area!G172))/2)*1000)*'New Sites'!G172*VLOOKUP('Lookups'!$A$10, 'Lookups'!$A$9:'Lookups'!$B$24, 2, FALSE))+'New Sites'!G172*VLOOKUP('Lookups'!$A$11, 'Lookups'!$A$9:'Lookups'!$B$24, 2, FALSE),"-")</f>
        <v/>
      </c>
      <c r="H172" s="16">
        <f>IFERROR('New Sites'!H172*VLOOKUP('Lookups'!$A$9, 'Lookups'!$A$9:'Lookups'!$B$24, 2, FALSE)+((SQRT((1/('Total Sites'!H172/Area!H172))/2)*1000)*'New Sites'!H172*VLOOKUP('Lookups'!$A$10, 'Lookups'!$A$9:'Lookups'!$B$24, 2, FALSE))+'New Sites'!H172*VLOOKUP('Lookups'!$A$11, 'Lookups'!$A$9:'Lookups'!$B$24, 2, FALSE),"-")</f>
        <v/>
      </c>
      <c r="I172" s="16">
        <f>IFERROR('New Sites'!I172*VLOOKUP('Lookups'!$A$9, 'Lookups'!$A$9:'Lookups'!$B$24, 2, FALSE)+((SQRT((1/('Total Sites'!I172/Area!I172))/2)*1000)*'New Sites'!I172*VLOOKUP('Lookups'!$A$10, 'Lookups'!$A$9:'Lookups'!$B$24, 2, FALSE))+'New Sites'!I172*VLOOKUP('Lookups'!$A$11, 'Lookups'!$A$9:'Lookups'!$B$24, 2, FALSE),"-")</f>
        <v/>
      </c>
      <c r="J172" s="16">
        <f>IFERROR('New Sites'!J172*VLOOKUP('Lookups'!$A$9, 'Lookups'!$A$9:'Lookups'!$B$24, 2, FALSE)+((SQRT((1/('Total Sites'!J172/Area!J172))/2)*1000)*'New Sites'!J172*VLOOKUP('Lookups'!$A$10, 'Lookups'!$A$9:'Lookups'!$B$24, 2, FALSE))+'New Sites'!J172*VLOOKUP('Lookups'!$A$11, 'Lookups'!$A$9:'Lookups'!$B$24, 2, FALSE),"-")</f>
        <v/>
      </c>
      <c r="K172" s="16">
        <f>IFERROR('New Sites'!K172*VLOOKUP('Lookups'!$A$9, 'Lookups'!$A$9:'Lookups'!$B$24, 2, FALSE)+((SQRT((1/('Total Sites'!K172/Area!K172))/2)*1000)*'New Sites'!K172*VLOOKUP('Lookups'!$A$10, 'Lookups'!$A$9:'Lookups'!$B$24, 2, FALSE))+'New Sites'!K172*VLOOKUP('Lookups'!$A$11, 'Lookups'!$A$9:'Lookups'!$B$24, 2, FALSE),"-")</f>
        <v/>
      </c>
      <c r="L172" s="16">
        <f>IFERROR('New Sites'!L172*VLOOKUP('Lookups'!$A$9, 'Lookups'!$A$9:'Lookups'!$B$24, 2, FALSE)+((SQRT((1/('Total Sites'!L172/Area!L172))/2)*1000)*'New Sites'!L172*VLOOKUP('Lookups'!$A$10, 'Lookups'!$A$9:'Lookups'!$B$24, 2, FALSE))+'New Sites'!L172*VLOOKUP('Lookups'!$A$11, 'Lookups'!$A$9:'Lookups'!$B$24, 2, FALSE),"-")</f>
        <v/>
      </c>
      <c r="M172" s="17">
        <f>IFERROR(SUMIF((C172:L172), "&lt;&gt;n/a")/1e9, "-")</f>
        <v/>
      </c>
      <c r="N172" s="25">
        <f>(M172*1e9)/Pop!M172</f>
        <v/>
      </c>
      <c r="O172" s="16">
        <f>IFERROR(INDEX(Options!$J$2:$J$1611,MATCH(A172, Options!$G$2:$G$1611,0)), )</f>
        <v/>
      </c>
      <c r="P172" s="16">
        <f>IFERROR(INDEX(Options!$I$2:$I$1611,MATCH(A172, Options!$G$2:$G$1611,0)), )</f>
        <v/>
      </c>
    </row>
    <row r="173">
      <c r="A173" s="16">
        <f>'New Sites'!A173</f>
        <v/>
      </c>
      <c r="B173" s="16">
        <f>'New Sites'!B173</f>
        <v/>
      </c>
      <c r="C173" s="16">
        <f>IFERROR('New Sites'!C173*VLOOKUP('Lookups'!$A$9, 'Lookups'!$A$9:'Lookups'!$B$24, 2, FALSE)+((SQRT((1/('Total Sites'!C173/Area!C173))/2)*1000)*'New Sites'!C173*VLOOKUP('Lookups'!$A$10, 'Lookups'!$A$9:'Lookups'!$B$24, 2, FALSE))+'New Sites'!C173*VLOOKUP('Lookups'!$A$11, 'Lookups'!$A$9:'Lookups'!$B$24, 2, FALSE),"-")</f>
        <v/>
      </c>
      <c r="D173" s="16">
        <f>IFERROR('New Sites'!D173*VLOOKUP('Lookups'!$A$9, 'Lookups'!$A$9:'Lookups'!$B$24, 2, FALSE)+((SQRT((1/('Total Sites'!D173/Area!D173))/2)*1000)*'New Sites'!D173*VLOOKUP('Lookups'!$A$10, 'Lookups'!$A$9:'Lookups'!$B$24, 2, FALSE))+'New Sites'!D173*VLOOKUP('Lookups'!$A$11, 'Lookups'!$A$9:'Lookups'!$B$24, 2, FALSE),"-")</f>
        <v/>
      </c>
      <c r="E173" s="16">
        <f>IFERROR('New Sites'!E173*VLOOKUP('Lookups'!$A$9, 'Lookups'!$A$9:'Lookups'!$B$24, 2, FALSE)+((SQRT((1/('Total Sites'!E173/Area!E173))/2)*1000)*'New Sites'!E173*VLOOKUP('Lookups'!$A$10, 'Lookups'!$A$9:'Lookups'!$B$24, 2, FALSE))+'New Sites'!E173*VLOOKUP('Lookups'!$A$11, 'Lookups'!$A$9:'Lookups'!$B$24, 2, FALSE),"-")</f>
        <v/>
      </c>
      <c r="F173" s="16">
        <f>IFERROR('New Sites'!F173*VLOOKUP('Lookups'!$A$9, 'Lookups'!$A$9:'Lookups'!$B$24, 2, FALSE)+((SQRT((1/('Total Sites'!F173/Area!F173))/2)*1000)*'New Sites'!F173*VLOOKUP('Lookups'!$A$10, 'Lookups'!$A$9:'Lookups'!$B$24, 2, FALSE))+'New Sites'!F173*VLOOKUP('Lookups'!$A$11, 'Lookups'!$A$9:'Lookups'!$B$24, 2, FALSE),"-")</f>
        <v/>
      </c>
      <c r="G173" s="16">
        <f>IFERROR('New Sites'!G173*VLOOKUP('Lookups'!$A$9, 'Lookups'!$A$9:'Lookups'!$B$24, 2, FALSE)+((SQRT((1/('Total Sites'!G173/Area!G173))/2)*1000)*'New Sites'!G173*VLOOKUP('Lookups'!$A$10, 'Lookups'!$A$9:'Lookups'!$B$24, 2, FALSE))+'New Sites'!G173*VLOOKUP('Lookups'!$A$11, 'Lookups'!$A$9:'Lookups'!$B$24, 2, FALSE),"-")</f>
        <v/>
      </c>
      <c r="H173" s="16">
        <f>IFERROR('New Sites'!H173*VLOOKUP('Lookups'!$A$9, 'Lookups'!$A$9:'Lookups'!$B$24, 2, FALSE)+((SQRT((1/('Total Sites'!H173/Area!H173))/2)*1000)*'New Sites'!H173*VLOOKUP('Lookups'!$A$10, 'Lookups'!$A$9:'Lookups'!$B$24, 2, FALSE))+'New Sites'!H173*VLOOKUP('Lookups'!$A$11, 'Lookups'!$A$9:'Lookups'!$B$24, 2, FALSE),"-")</f>
        <v/>
      </c>
      <c r="I173" s="16">
        <f>IFERROR('New Sites'!I173*VLOOKUP('Lookups'!$A$9, 'Lookups'!$A$9:'Lookups'!$B$24, 2, FALSE)+((SQRT((1/('Total Sites'!I173/Area!I173))/2)*1000)*'New Sites'!I173*VLOOKUP('Lookups'!$A$10, 'Lookups'!$A$9:'Lookups'!$B$24, 2, FALSE))+'New Sites'!I173*VLOOKUP('Lookups'!$A$11, 'Lookups'!$A$9:'Lookups'!$B$24, 2, FALSE),"-")</f>
        <v/>
      </c>
      <c r="J173" s="16">
        <f>IFERROR('New Sites'!J173*VLOOKUP('Lookups'!$A$9, 'Lookups'!$A$9:'Lookups'!$B$24, 2, FALSE)+((SQRT((1/('Total Sites'!J173/Area!J173))/2)*1000)*'New Sites'!J173*VLOOKUP('Lookups'!$A$10, 'Lookups'!$A$9:'Lookups'!$B$24, 2, FALSE))+'New Sites'!J173*VLOOKUP('Lookups'!$A$11, 'Lookups'!$A$9:'Lookups'!$B$24, 2, FALSE),"-")</f>
        <v/>
      </c>
      <c r="K173" s="16">
        <f>IFERROR('New Sites'!K173*VLOOKUP('Lookups'!$A$9, 'Lookups'!$A$9:'Lookups'!$B$24, 2, FALSE)+((SQRT((1/('Total Sites'!K173/Area!K173))/2)*1000)*'New Sites'!K173*VLOOKUP('Lookups'!$A$10, 'Lookups'!$A$9:'Lookups'!$B$24, 2, FALSE))+'New Sites'!K173*VLOOKUP('Lookups'!$A$11, 'Lookups'!$A$9:'Lookups'!$B$24, 2, FALSE),"-")</f>
        <v/>
      </c>
      <c r="L173" s="16">
        <f>IFERROR('New Sites'!L173*VLOOKUP('Lookups'!$A$9, 'Lookups'!$A$9:'Lookups'!$B$24, 2, FALSE)+((SQRT((1/('Total Sites'!L173/Area!L173))/2)*1000)*'New Sites'!L173*VLOOKUP('Lookups'!$A$10, 'Lookups'!$A$9:'Lookups'!$B$24, 2, FALSE))+'New Sites'!L173*VLOOKUP('Lookups'!$A$11, 'Lookups'!$A$9:'Lookups'!$B$24, 2, FALSE),"-")</f>
        <v/>
      </c>
      <c r="M173" s="17">
        <f>IFERROR(SUMIF((C173:L173), "&lt;&gt;n/a")/1e9, "-")</f>
        <v/>
      </c>
      <c r="N173" s="25">
        <f>(M173*1e9)/Pop!M173</f>
        <v/>
      </c>
      <c r="O173" s="16">
        <f>IFERROR(INDEX(Options!$J$2:$J$1611,MATCH(A173, Options!$G$2:$G$1611,0)), )</f>
        <v/>
      </c>
      <c r="P173" s="16">
        <f>IFERROR(INDEX(Options!$I$2:$I$1611,MATCH(A173, Options!$G$2:$G$1611,0)), )</f>
        <v/>
      </c>
    </row>
    <row r="174">
      <c r="A174" s="16">
        <f>'New Sites'!A174</f>
        <v/>
      </c>
      <c r="B174" s="16">
        <f>'New Sites'!B174</f>
        <v/>
      </c>
      <c r="C174" s="16">
        <f>IFERROR('New Sites'!C174*VLOOKUP('Lookups'!$A$9, 'Lookups'!$A$9:'Lookups'!$B$24, 2, FALSE)+((SQRT((1/('Total Sites'!C174/Area!C174))/2)*1000)*'New Sites'!C174*VLOOKUP('Lookups'!$A$10, 'Lookups'!$A$9:'Lookups'!$B$24, 2, FALSE))+'New Sites'!C174*VLOOKUP('Lookups'!$A$11, 'Lookups'!$A$9:'Lookups'!$B$24, 2, FALSE),"-")</f>
        <v/>
      </c>
      <c r="D174" s="16">
        <f>IFERROR('New Sites'!D174*VLOOKUP('Lookups'!$A$9, 'Lookups'!$A$9:'Lookups'!$B$24, 2, FALSE)+((SQRT((1/('Total Sites'!D174/Area!D174))/2)*1000)*'New Sites'!D174*VLOOKUP('Lookups'!$A$10, 'Lookups'!$A$9:'Lookups'!$B$24, 2, FALSE))+'New Sites'!D174*VLOOKUP('Lookups'!$A$11, 'Lookups'!$A$9:'Lookups'!$B$24, 2, FALSE),"-")</f>
        <v/>
      </c>
      <c r="E174" s="16">
        <f>IFERROR('New Sites'!E174*VLOOKUP('Lookups'!$A$9, 'Lookups'!$A$9:'Lookups'!$B$24, 2, FALSE)+((SQRT((1/('Total Sites'!E174/Area!E174))/2)*1000)*'New Sites'!E174*VLOOKUP('Lookups'!$A$10, 'Lookups'!$A$9:'Lookups'!$B$24, 2, FALSE))+'New Sites'!E174*VLOOKUP('Lookups'!$A$11, 'Lookups'!$A$9:'Lookups'!$B$24, 2, FALSE),"-")</f>
        <v/>
      </c>
      <c r="F174" s="16">
        <f>IFERROR('New Sites'!F174*VLOOKUP('Lookups'!$A$9, 'Lookups'!$A$9:'Lookups'!$B$24, 2, FALSE)+((SQRT((1/('Total Sites'!F174/Area!F174))/2)*1000)*'New Sites'!F174*VLOOKUP('Lookups'!$A$10, 'Lookups'!$A$9:'Lookups'!$B$24, 2, FALSE))+'New Sites'!F174*VLOOKUP('Lookups'!$A$11, 'Lookups'!$A$9:'Lookups'!$B$24, 2, FALSE),"-")</f>
        <v/>
      </c>
      <c r="G174" s="16">
        <f>IFERROR('New Sites'!G174*VLOOKUP('Lookups'!$A$9, 'Lookups'!$A$9:'Lookups'!$B$24, 2, FALSE)+((SQRT((1/('Total Sites'!G174/Area!G174))/2)*1000)*'New Sites'!G174*VLOOKUP('Lookups'!$A$10, 'Lookups'!$A$9:'Lookups'!$B$24, 2, FALSE))+'New Sites'!G174*VLOOKUP('Lookups'!$A$11, 'Lookups'!$A$9:'Lookups'!$B$24, 2, FALSE),"-")</f>
        <v/>
      </c>
      <c r="H174" s="16">
        <f>IFERROR('New Sites'!H174*VLOOKUP('Lookups'!$A$9, 'Lookups'!$A$9:'Lookups'!$B$24, 2, FALSE)+((SQRT((1/('Total Sites'!H174/Area!H174))/2)*1000)*'New Sites'!H174*VLOOKUP('Lookups'!$A$10, 'Lookups'!$A$9:'Lookups'!$B$24, 2, FALSE))+'New Sites'!H174*VLOOKUP('Lookups'!$A$11, 'Lookups'!$A$9:'Lookups'!$B$24, 2, FALSE),"-")</f>
        <v/>
      </c>
      <c r="I174" s="16">
        <f>IFERROR('New Sites'!I174*VLOOKUP('Lookups'!$A$9, 'Lookups'!$A$9:'Lookups'!$B$24, 2, FALSE)+((SQRT((1/('Total Sites'!I174/Area!I174))/2)*1000)*'New Sites'!I174*VLOOKUP('Lookups'!$A$10, 'Lookups'!$A$9:'Lookups'!$B$24, 2, FALSE))+'New Sites'!I174*VLOOKUP('Lookups'!$A$11, 'Lookups'!$A$9:'Lookups'!$B$24, 2, FALSE),"-")</f>
        <v/>
      </c>
      <c r="J174" s="16">
        <f>IFERROR('New Sites'!J174*VLOOKUP('Lookups'!$A$9, 'Lookups'!$A$9:'Lookups'!$B$24, 2, FALSE)+((SQRT((1/('Total Sites'!J174/Area!J174))/2)*1000)*'New Sites'!J174*VLOOKUP('Lookups'!$A$10, 'Lookups'!$A$9:'Lookups'!$B$24, 2, FALSE))+'New Sites'!J174*VLOOKUP('Lookups'!$A$11, 'Lookups'!$A$9:'Lookups'!$B$24, 2, FALSE),"-")</f>
        <v/>
      </c>
      <c r="K174" s="16">
        <f>IFERROR('New Sites'!K174*VLOOKUP('Lookups'!$A$9, 'Lookups'!$A$9:'Lookups'!$B$24, 2, FALSE)+((SQRT((1/('Total Sites'!K174/Area!K174))/2)*1000)*'New Sites'!K174*VLOOKUP('Lookups'!$A$10, 'Lookups'!$A$9:'Lookups'!$B$24, 2, FALSE))+'New Sites'!K174*VLOOKUP('Lookups'!$A$11, 'Lookups'!$A$9:'Lookups'!$B$24, 2, FALSE),"-")</f>
        <v/>
      </c>
      <c r="L174" s="16">
        <f>IFERROR('New Sites'!L174*VLOOKUP('Lookups'!$A$9, 'Lookups'!$A$9:'Lookups'!$B$24, 2, FALSE)+((SQRT((1/('Total Sites'!L174/Area!L174))/2)*1000)*'New Sites'!L174*VLOOKUP('Lookups'!$A$10, 'Lookups'!$A$9:'Lookups'!$B$24, 2, FALSE))+'New Sites'!L174*VLOOKUP('Lookups'!$A$11, 'Lookups'!$A$9:'Lookups'!$B$24, 2, FALSE),"-")</f>
        <v/>
      </c>
      <c r="M174" s="17">
        <f>IFERROR(SUMIF((C174:L174), "&lt;&gt;n/a")/1e9, "-")</f>
        <v/>
      </c>
      <c r="N174" s="25">
        <f>(M174*1e9)/Pop!M174</f>
        <v/>
      </c>
      <c r="O174" s="16">
        <f>IFERROR(INDEX(Options!$J$2:$J$1611,MATCH(A174, Options!$G$2:$G$1611,0)), )</f>
        <v/>
      </c>
      <c r="P174" s="16">
        <f>IFERROR(INDEX(Options!$I$2:$I$1611,MATCH(A174, Options!$G$2:$G$1611,0)), )</f>
        <v/>
      </c>
    </row>
    <row r="175">
      <c r="A175" s="16">
        <f>'New Sites'!A175</f>
        <v/>
      </c>
      <c r="B175" s="16">
        <f>'New Sites'!B175</f>
        <v/>
      </c>
      <c r="C175" s="16">
        <f>IFERROR('New Sites'!C175*VLOOKUP('Lookups'!$A$9, 'Lookups'!$A$9:'Lookups'!$B$24, 2, FALSE)+((SQRT((1/('Total Sites'!C175/Area!C175))/2)*1000)*'New Sites'!C175*VLOOKUP('Lookups'!$A$10, 'Lookups'!$A$9:'Lookups'!$B$24, 2, FALSE))+'New Sites'!C175*VLOOKUP('Lookups'!$A$11, 'Lookups'!$A$9:'Lookups'!$B$24, 2, FALSE),"-")</f>
        <v/>
      </c>
      <c r="D175" s="16">
        <f>IFERROR('New Sites'!D175*VLOOKUP('Lookups'!$A$9, 'Lookups'!$A$9:'Lookups'!$B$24, 2, FALSE)+((SQRT((1/('Total Sites'!D175/Area!D175))/2)*1000)*'New Sites'!D175*VLOOKUP('Lookups'!$A$10, 'Lookups'!$A$9:'Lookups'!$B$24, 2, FALSE))+'New Sites'!D175*VLOOKUP('Lookups'!$A$11, 'Lookups'!$A$9:'Lookups'!$B$24, 2, FALSE),"-")</f>
        <v/>
      </c>
      <c r="E175" s="16">
        <f>IFERROR('New Sites'!E175*VLOOKUP('Lookups'!$A$9, 'Lookups'!$A$9:'Lookups'!$B$24, 2, FALSE)+((SQRT((1/('Total Sites'!E175/Area!E175))/2)*1000)*'New Sites'!E175*VLOOKUP('Lookups'!$A$10, 'Lookups'!$A$9:'Lookups'!$B$24, 2, FALSE))+'New Sites'!E175*VLOOKUP('Lookups'!$A$11, 'Lookups'!$A$9:'Lookups'!$B$24, 2, FALSE),"-")</f>
        <v/>
      </c>
      <c r="F175" s="16">
        <f>IFERROR('New Sites'!F175*VLOOKUP('Lookups'!$A$9, 'Lookups'!$A$9:'Lookups'!$B$24, 2, FALSE)+((SQRT((1/('Total Sites'!F175/Area!F175))/2)*1000)*'New Sites'!F175*VLOOKUP('Lookups'!$A$10, 'Lookups'!$A$9:'Lookups'!$B$24, 2, FALSE))+'New Sites'!F175*VLOOKUP('Lookups'!$A$11, 'Lookups'!$A$9:'Lookups'!$B$24, 2, FALSE),"-")</f>
        <v/>
      </c>
      <c r="G175" s="16">
        <f>IFERROR('New Sites'!G175*VLOOKUP('Lookups'!$A$9, 'Lookups'!$A$9:'Lookups'!$B$24, 2, FALSE)+((SQRT((1/('Total Sites'!G175/Area!G175))/2)*1000)*'New Sites'!G175*VLOOKUP('Lookups'!$A$10, 'Lookups'!$A$9:'Lookups'!$B$24, 2, FALSE))+'New Sites'!G175*VLOOKUP('Lookups'!$A$11, 'Lookups'!$A$9:'Lookups'!$B$24, 2, FALSE),"-")</f>
        <v/>
      </c>
      <c r="H175" s="16">
        <f>IFERROR('New Sites'!H175*VLOOKUP('Lookups'!$A$9, 'Lookups'!$A$9:'Lookups'!$B$24, 2, FALSE)+((SQRT((1/('Total Sites'!H175/Area!H175))/2)*1000)*'New Sites'!H175*VLOOKUP('Lookups'!$A$10, 'Lookups'!$A$9:'Lookups'!$B$24, 2, FALSE))+'New Sites'!H175*VLOOKUP('Lookups'!$A$11, 'Lookups'!$A$9:'Lookups'!$B$24, 2, FALSE),"-")</f>
        <v/>
      </c>
      <c r="I175" s="16">
        <f>IFERROR('New Sites'!I175*VLOOKUP('Lookups'!$A$9, 'Lookups'!$A$9:'Lookups'!$B$24, 2, FALSE)+((SQRT((1/('Total Sites'!I175/Area!I175))/2)*1000)*'New Sites'!I175*VLOOKUP('Lookups'!$A$10, 'Lookups'!$A$9:'Lookups'!$B$24, 2, FALSE))+'New Sites'!I175*VLOOKUP('Lookups'!$A$11, 'Lookups'!$A$9:'Lookups'!$B$24, 2, FALSE),"-")</f>
        <v/>
      </c>
      <c r="J175" s="16">
        <f>IFERROR('New Sites'!J175*VLOOKUP('Lookups'!$A$9, 'Lookups'!$A$9:'Lookups'!$B$24, 2, FALSE)+((SQRT((1/('Total Sites'!J175/Area!J175))/2)*1000)*'New Sites'!J175*VLOOKUP('Lookups'!$A$10, 'Lookups'!$A$9:'Lookups'!$B$24, 2, FALSE))+'New Sites'!J175*VLOOKUP('Lookups'!$A$11, 'Lookups'!$A$9:'Lookups'!$B$24, 2, FALSE),"-")</f>
        <v/>
      </c>
      <c r="K175" s="16">
        <f>IFERROR('New Sites'!K175*VLOOKUP('Lookups'!$A$9, 'Lookups'!$A$9:'Lookups'!$B$24, 2, FALSE)+((SQRT((1/('Total Sites'!K175/Area!K175))/2)*1000)*'New Sites'!K175*VLOOKUP('Lookups'!$A$10, 'Lookups'!$A$9:'Lookups'!$B$24, 2, FALSE))+'New Sites'!K175*VLOOKUP('Lookups'!$A$11, 'Lookups'!$A$9:'Lookups'!$B$24, 2, FALSE),"-")</f>
        <v/>
      </c>
      <c r="L175" s="16">
        <f>IFERROR('New Sites'!L175*VLOOKUP('Lookups'!$A$9, 'Lookups'!$A$9:'Lookups'!$B$24, 2, FALSE)+((SQRT((1/('Total Sites'!L175/Area!L175))/2)*1000)*'New Sites'!L175*VLOOKUP('Lookups'!$A$10, 'Lookups'!$A$9:'Lookups'!$B$24, 2, FALSE))+'New Sites'!L175*VLOOKUP('Lookups'!$A$11, 'Lookups'!$A$9:'Lookups'!$B$24, 2, FALSE),"-")</f>
        <v/>
      </c>
      <c r="M175" s="17">
        <f>IFERROR(SUMIF((C175:L175), "&lt;&gt;n/a")/1e9, "-")</f>
        <v/>
      </c>
      <c r="N175" s="25">
        <f>(M175*1e9)/Pop!M175</f>
        <v/>
      </c>
      <c r="O175" s="16">
        <f>IFERROR(INDEX(Options!$J$2:$J$1611,MATCH(A175, Options!$G$2:$G$1611,0)), )</f>
        <v/>
      </c>
      <c r="P175" s="16">
        <f>IFERROR(INDEX(Options!$I$2:$I$1611,MATCH(A175, Options!$G$2:$G$1611,0)), )</f>
        <v/>
      </c>
    </row>
    <row r="176">
      <c r="A176" s="16">
        <f>'New Sites'!A176</f>
        <v/>
      </c>
      <c r="B176" s="16">
        <f>'New Sites'!B176</f>
        <v/>
      </c>
      <c r="C176" s="16">
        <f>IFERROR('New Sites'!C176*VLOOKUP('Lookups'!$A$9, 'Lookups'!$A$9:'Lookups'!$B$24, 2, FALSE)+((SQRT((1/('Total Sites'!C176/Area!C176))/2)*1000)*'New Sites'!C176*VLOOKUP('Lookups'!$A$10, 'Lookups'!$A$9:'Lookups'!$B$24, 2, FALSE))+'New Sites'!C176*VLOOKUP('Lookups'!$A$11, 'Lookups'!$A$9:'Lookups'!$B$24, 2, FALSE),"-")</f>
        <v/>
      </c>
      <c r="D176" s="16">
        <f>IFERROR('New Sites'!D176*VLOOKUP('Lookups'!$A$9, 'Lookups'!$A$9:'Lookups'!$B$24, 2, FALSE)+((SQRT((1/('Total Sites'!D176/Area!D176))/2)*1000)*'New Sites'!D176*VLOOKUP('Lookups'!$A$10, 'Lookups'!$A$9:'Lookups'!$B$24, 2, FALSE))+'New Sites'!D176*VLOOKUP('Lookups'!$A$11, 'Lookups'!$A$9:'Lookups'!$B$24, 2, FALSE),"-")</f>
        <v/>
      </c>
      <c r="E176" s="16">
        <f>IFERROR('New Sites'!E176*VLOOKUP('Lookups'!$A$9, 'Lookups'!$A$9:'Lookups'!$B$24, 2, FALSE)+((SQRT((1/('Total Sites'!E176/Area!E176))/2)*1000)*'New Sites'!E176*VLOOKUP('Lookups'!$A$10, 'Lookups'!$A$9:'Lookups'!$B$24, 2, FALSE))+'New Sites'!E176*VLOOKUP('Lookups'!$A$11, 'Lookups'!$A$9:'Lookups'!$B$24, 2, FALSE),"-")</f>
        <v/>
      </c>
      <c r="F176" s="16">
        <f>IFERROR('New Sites'!F176*VLOOKUP('Lookups'!$A$9, 'Lookups'!$A$9:'Lookups'!$B$24, 2, FALSE)+((SQRT((1/('Total Sites'!F176/Area!F176))/2)*1000)*'New Sites'!F176*VLOOKUP('Lookups'!$A$10, 'Lookups'!$A$9:'Lookups'!$B$24, 2, FALSE))+'New Sites'!F176*VLOOKUP('Lookups'!$A$11, 'Lookups'!$A$9:'Lookups'!$B$24, 2, FALSE),"-")</f>
        <v/>
      </c>
      <c r="G176" s="16">
        <f>IFERROR('New Sites'!G176*VLOOKUP('Lookups'!$A$9, 'Lookups'!$A$9:'Lookups'!$B$24, 2, FALSE)+((SQRT((1/('Total Sites'!G176/Area!G176))/2)*1000)*'New Sites'!G176*VLOOKUP('Lookups'!$A$10, 'Lookups'!$A$9:'Lookups'!$B$24, 2, FALSE))+'New Sites'!G176*VLOOKUP('Lookups'!$A$11, 'Lookups'!$A$9:'Lookups'!$B$24, 2, FALSE),"-")</f>
        <v/>
      </c>
      <c r="H176" s="16">
        <f>IFERROR('New Sites'!H176*VLOOKUP('Lookups'!$A$9, 'Lookups'!$A$9:'Lookups'!$B$24, 2, FALSE)+((SQRT((1/('Total Sites'!H176/Area!H176))/2)*1000)*'New Sites'!H176*VLOOKUP('Lookups'!$A$10, 'Lookups'!$A$9:'Lookups'!$B$24, 2, FALSE))+'New Sites'!H176*VLOOKUP('Lookups'!$A$11, 'Lookups'!$A$9:'Lookups'!$B$24, 2, FALSE),"-")</f>
        <v/>
      </c>
      <c r="I176" s="16">
        <f>IFERROR('New Sites'!I176*VLOOKUP('Lookups'!$A$9, 'Lookups'!$A$9:'Lookups'!$B$24, 2, FALSE)+((SQRT((1/('Total Sites'!I176/Area!I176))/2)*1000)*'New Sites'!I176*VLOOKUP('Lookups'!$A$10, 'Lookups'!$A$9:'Lookups'!$B$24, 2, FALSE))+'New Sites'!I176*VLOOKUP('Lookups'!$A$11, 'Lookups'!$A$9:'Lookups'!$B$24, 2, FALSE),"-")</f>
        <v/>
      </c>
      <c r="J176" s="16">
        <f>IFERROR('New Sites'!J176*VLOOKUP('Lookups'!$A$9, 'Lookups'!$A$9:'Lookups'!$B$24, 2, FALSE)+((SQRT((1/('Total Sites'!J176/Area!J176))/2)*1000)*'New Sites'!J176*VLOOKUP('Lookups'!$A$10, 'Lookups'!$A$9:'Lookups'!$B$24, 2, FALSE))+'New Sites'!J176*VLOOKUP('Lookups'!$A$11, 'Lookups'!$A$9:'Lookups'!$B$24, 2, FALSE),"-")</f>
        <v/>
      </c>
      <c r="K176" s="16">
        <f>IFERROR('New Sites'!K176*VLOOKUP('Lookups'!$A$9, 'Lookups'!$A$9:'Lookups'!$B$24, 2, FALSE)+((SQRT((1/('Total Sites'!K176/Area!K176))/2)*1000)*'New Sites'!K176*VLOOKUP('Lookups'!$A$10, 'Lookups'!$A$9:'Lookups'!$B$24, 2, FALSE))+'New Sites'!K176*VLOOKUP('Lookups'!$A$11, 'Lookups'!$A$9:'Lookups'!$B$24, 2, FALSE),"-")</f>
        <v/>
      </c>
      <c r="L176" s="16">
        <f>IFERROR('New Sites'!L176*VLOOKUP('Lookups'!$A$9, 'Lookups'!$A$9:'Lookups'!$B$24, 2, FALSE)+((SQRT((1/('Total Sites'!L176/Area!L176))/2)*1000)*'New Sites'!L176*VLOOKUP('Lookups'!$A$10, 'Lookups'!$A$9:'Lookups'!$B$24, 2, FALSE))+'New Sites'!L176*VLOOKUP('Lookups'!$A$11, 'Lookups'!$A$9:'Lookups'!$B$24, 2, FALSE),"-")</f>
        <v/>
      </c>
      <c r="M176" s="17">
        <f>IFERROR(SUMIF((C176:L176), "&lt;&gt;n/a")/1e9, "-")</f>
        <v/>
      </c>
      <c r="N176" s="25">
        <f>(M176*1e9)/Pop!M176</f>
        <v/>
      </c>
      <c r="O176" s="16">
        <f>IFERROR(INDEX(Options!$J$2:$J$1611,MATCH(A176, Options!$G$2:$G$1611,0)), )</f>
        <v/>
      </c>
      <c r="P176" s="16">
        <f>IFERROR(INDEX(Options!$I$2:$I$1611,MATCH(A176, Options!$G$2:$G$1611,0)), )</f>
        <v/>
      </c>
    </row>
    <row r="177">
      <c r="A177" s="16">
        <f>'New Sites'!A177</f>
        <v/>
      </c>
      <c r="B177" s="16">
        <f>'New Sites'!B177</f>
        <v/>
      </c>
      <c r="C177" s="16">
        <f>IFERROR('New Sites'!C177*VLOOKUP('Lookups'!$A$9, 'Lookups'!$A$9:'Lookups'!$B$24, 2, FALSE)+((SQRT((1/('Total Sites'!C177/Area!C177))/2)*1000)*'New Sites'!C177*VLOOKUP('Lookups'!$A$10, 'Lookups'!$A$9:'Lookups'!$B$24, 2, FALSE))+'New Sites'!C177*VLOOKUP('Lookups'!$A$11, 'Lookups'!$A$9:'Lookups'!$B$24, 2, FALSE),"-")</f>
        <v/>
      </c>
      <c r="D177" s="16">
        <f>IFERROR('New Sites'!D177*VLOOKUP('Lookups'!$A$9, 'Lookups'!$A$9:'Lookups'!$B$24, 2, FALSE)+((SQRT((1/('Total Sites'!D177/Area!D177))/2)*1000)*'New Sites'!D177*VLOOKUP('Lookups'!$A$10, 'Lookups'!$A$9:'Lookups'!$B$24, 2, FALSE))+'New Sites'!D177*VLOOKUP('Lookups'!$A$11, 'Lookups'!$A$9:'Lookups'!$B$24, 2, FALSE),"-")</f>
        <v/>
      </c>
      <c r="E177" s="16">
        <f>IFERROR('New Sites'!E177*VLOOKUP('Lookups'!$A$9, 'Lookups'!$A$9:'Lookups'!$B$24, 2, FALSE)+((SQRT((1/('Total Sites'!E177/Area!E177))/2)*1000)*'New Sites'!E177*VLOOKUP('Lookups'!$A$10, 'Lookups'!$A$9:'Lookups'!$B$24, 2, FALSE))+'New Sites'!E177*VLOOKUP('Lookups'!$A$11, 'Lookups'!$A$9:'Lookups'!$B$24, 2, FALSE),"-")</f>
        <v/>
      </c>
      <c r="F177" s="16">
        <f>IFERROR('New Sites'!F177*VLOOKUP('Lookups'!$A$9, 'Lookups'!$A$9:'Lookups'!$B$24, 2, FALSE)+((SQRT((1/('Total Sites'!F177/Area!F177))/2)*1000)*'New Sites'!F177*VLOOKUP('Lookups'!$A$10, 'Lookups'!$A$9:'Lookups'!$B$24, 2, FALSE))+'New Sites'!F177*VLOOKUP('Lookups'!$A$11, 'Lookups'!$A$9:'Lookups'!$B$24, 2, FALSE),"-")</f>
        <v/>
      </c>
      <c r="G177" s="16">
        <f>IFERROR('New Sites'!G177*VLOOKUP('Lookups'!$A$9, 'Lookups'!$A$9:'Lookups'!$B$24, 2, FALSE)+((SQRT((1/('Total Sites'!G177/Area!G177))/2)*1000)*'New Sites'!G177*VLOOKUP('Lookups'!$A$10, 'Lookups'!$A$9:'Lookups'!$B$24, 2, FALSE))+'New Sites'!G177*VLOOKUP('Lookups'!$A$11, 'Lookups'!$A$9:'Lookups'!$B$24, 2, FALSE),"-")</f>
        <v/>
      </c>
      <c r="H177" s="16">
        <f>IFERROR('New Sites'!H177*VLOOKUP('Lookups'!$A$9, 'Lookups'!$A$9:'Lookups'!$B$24, 2, FALSE)+((SQRT((1/('Total Sites'!H177/Area!H177))/2)*1000)*'New Sites'!H177*VLOOKUP('Lookups'!$A$10, 'Lookups'!$A$9:'Lookups'!$B$24, 2, FALSE))+'New Sites'!H177*VLOOKUP('Lookups'!$A$11, 'Lookups'!$A$9:'Lookups'!$B$24, 2, FALSE),"-")</f>
        <v/>
      </c>
      <c r="I177" s="16">
        <f>IFERROR('New Sites'!I177*VLOOKUP('Lookups'!$A$9, 'Lookups'!$A$9:'Lookups'!$B$24, 2, FALSE)+((SQRT((1/('Total Sites'!I177/Area!I177))/2)*1000)*'New Sites'!I177*VLOOKUP('Lookups'!$A$10, 'Lookups'!$A$9:'Lookups'!$B$24, 2, FALSE))+'New Sites'!I177*VLOOKUP('Lookups'!$A$11, 'Lookups'!$A$9:'Lookups'!$B$24, 2, FALSE),"-")</f>
        <v/>
      </c>
      <c r="J177" s="16">
        <f>IFERROR('New Sites'!J177*VLOOKUP('Lookups'!$A$9, 'Lookups'!$A$9:'Lookups'!$B$24, 2, FALSE)+((SQRT((1/('Total Sites'!J177/Area!J177))/2)*1000)*'New Sites'!J177*VLOOKUP('Lookups'!$A$10, 'Lookups'!$A$9:'Lookups'!$B$24, 2, FALSE))+'New Sites'!J177*VLOOKUP('Lookups'!$A$11, 'Lookups'!$A$9:'Lookups'!$B$24, 2, FALSE),"-")</f>
        <v/>
      </c>
      <c r="K177" s="16">
        <f>IFERROR('New Sites'!K177*VLOOKUP('Lookups'!$A$9, 'Lookups'!$A$9:'Lookups'!$B$24, 2, FALSE)+((SQRT((1/('Total Sites'!K177/Area!K177))/2)*1000)*'New Sites'!K177*VLOOKUP('Lookups'!$A$10, 'Lookups'!$A$9:'Lookups'!$B$24, 2, FALSE))+'New Sites'!K177*VLOOKUP('Lookups'!$A$11, 'Lookups'!$A$9:'Lookups'!$B$24, 2, FALSE),"-")</f>
        <v/>
      </c>
      <c r="L177" s="16">
        <f>IFERROR('New Sites'!L177*VLOOKUP('Lookups'!$A$9, 'Lookups'!$A$9:'Lookups'!$B$24, 2, FALSE)+((SQRT((1/('Total Sites'!L177/Area!L177))/2)*1000)*'New Sites'!L177*VLOOKUP('Lookups'!$A$10, 'Lookups'!$A$9:'Lookups'!$B$24, 2, FALSE))+'New Sites'!L177*VLOOKUP('Lookups'!$A$11, 'Lookups'!$A$9:'Lookups'!$B$24, 2, FALSE),"-")</f>
        <v/>
      </c>
      <c r="M177" s="17">
        <f>IFERROR(SUMIF((C177:L177), "&lt;&gt;n/a")/1e9, "-")</f>
        <v/>
      </c>
      <c r="N177" s="25">
        <f>(M177*1e9)/Pop!M177</f>
        <v/>
      </c>
      <c r="O177" s="16">
        <f>IFERROR(INDEX(Options!$J$2:$J$1611,MATCH(A177, Options!$G$2:$G$1611,0)), )</f>
        <v/>
      </c>
      <c r="P177" s="16">
        <f>IFERROR(INDEX(Options!$I$2:$I$1611,MATCH(A177, Options!$G$2:$G$1611,0)), )</f>
        <v/>
      </c>
    </row>
    <row r="178">
      <c r="A178" s="16">
        <f>'New Sites'!A178</f>
        <v/>
      </c>
      <c r="B178" s="16">
        <f>'New Sites'!B178</f>
        <v/>
      </c>
      <c r="C178" s="16">
        <f>IFERROR('New Sites'!C178*VLOOKUP('Lookups'!$A$9, 'Lookups'!$A$9:'Lookups'!$B$24, 2, FALSE)+((SQRT((1/('Total Sites'!C178/Area!C178))/2)*1000)*'New Sites'!C178*VLOOKUP('Lookups'!$A$10, 'Lookups'!$A$9:'Lookups'!$B$24, 2, FALSE))+'New Sites'!C178*VLOOKUP('Lookups'!$A$11, 'Lookups'!$A$9:'Lookups'!$B$24, 2, FALSE),"-")</f>
        <v/>
      </c>
      <c r="D178" s="16">
        <f>IFERROR('New Sites'!D178*VLOOKUP('Lookups'!$A$9, 'Lookups'!$A$9:'Lookups'!$B$24, 2, FALSE)+((SQRT((1/('Total Sites'!D178/Area!D178))/2)*1000)*'New Sites'!D178*VLOOKUP('Lookups'!$A$10, 'Lookups'!$A$9:'Lookups'!$B$24, 2, FALSE))+'New Sites'!D178*VLOOKUP('Lookups'!$A$11, 'Lookups'!$A$9:'Lookups'!$B$24, 2, FALSE),"-")</f>
        <v/>
      </c>
      <c r="E178" s="16">
        <f>IFERROR('New Sites'!E178*VLOOKUP('Lookups'!$A$9, 'Lookups'!$A$9:'Lookups'!$B$24, 2, FALSE)+((SQRT((1/('Total Sites'!E178/Area!E178))/2)*1000)*'New Sites'!E178*VLOOKUP('Lookups'!$A$10, 'Lookups'!$A$9:'Lookups'!$B$24, 2, FALSE))+'New Sites'!E178*VLOOKUP('Lookups'!$A$11, 'Lookups'!$A$9:'Lookups'!$B$24, 2, FALSE),"-")</f>
        <v/>
      </c>
      <c r="F178" s="16">
        <f>IFERROR('New Sites'!F178*VLOOKUP('Lookups'!$A$9, 'Lookups'!$A$9:'Lookups'!$B$24, 2, FALSE)+((SQRT((1/('Total Sites'!F178/Area!F178))/2)*1000)*'New Sites'!F178*VLOOKUP('Lookups'!$A$10, 'Lookups'!$A$9:'Lookups'!$B$24, 2, FALSE))+'New Sites'!F178*VLOOKUP('Lookups'!$A$11, 'Lookups'!$A$9:'Lookups'!$B$24, 2, FALSE),"-")</f>
        <v/>
      </c>
      <c r="G178" s="16">
        <f>IFERROR('New Sites'!G178*VLOOKUP('Lookups'!$A$9, 'Lookups'!$A$9:'Lookups'!$B$24, 2, FALSE)+((SQRT((1/('Total Sites'!G178/Area!G178))/2)*1000)*'New Sites'!G178*VLOOKUP('Lookups'!$A$10, 'Lookups'!$A$9:'Lookups'!$B$24, 2, FALSE))+'New Sites'!G178*VLOOKUP('Lookups'!$A$11, 'Lookups'!$A$9:'Lookups'!$B$24, 2, FALSE),"-")</f>
        <v/>
      </c>
      <c r="H178" s="16">
        <f>IFERROR('New Sites'!H178*VLOOKUP('Lookups'!$A$9, 'Lookups'!$A$9:'Lookups'!$B$24, 2, FALSE)+((SQRT((1/('Total Sites'!H178/Area!H178))/2)*1000)*'New Sites'!H178*VLOOKUP('Lookups'!$A$10, 'Lookups'!$A$9:'Lookups'!$B$24, 2, FALSE))+'New Sites'!H178*VLOOKUP('Lookups'!$A$11, 'Lookups'!$A$9:'Lookups'!$B$24, 2, FALSE),"-")</f>
        <v/>
      </c>
      <c r="I178" s="16">
        <f>IFERROR('New Sites'!I178*VLOOKUP('Lookups'!$A$9, 'Lookups'!$A$9:'Lookups'!$B$24, 2, FALSE)+((SQRT((1/('Total Sites'!I178/Area!I178))/2)*1000)*'New Sites'!I178*VLOOKUP('Lookups'!$A$10, 'Lookups'!$A$9:'Lookups'!$B$24, 2, FALSE))+'New Sites'!I178*VLOOKUP('Lookups'!$A$11, 'Lookups'!$A$9:'Lookups'!$B$24, 2, FALSE),"-")</f>
        <v/>
      </c>
      <c r="J178" s="16">
        <f>IFERROR('New Sites'!J178*VLOOKUP('Lookups'!$A$9, 'Lookups'!$A$9:'Lookups'!$B$24, 2, FALSE)+((SQRT((1/('Total Sites'!J178/Area!J178))/2)*1000)*'New Sites'!J178*VLOOKUP('Lookups'!$A$10, 'Lookups'!$A$9:'Lookups'!$B$24, 2, FALSE))+'New Sites'!J178*VLOOKUP('Lookups'!$A$11, 'Lookups'!$A$9:'Lookups'!$B$24, 2, FALSE),"-")</f>
        <v/>
      </c>
      <c r="K178" s="16">
        <f>IFERROR('New Sites'!K178*VLOOKUP('Lookups'!$A$9, 'Lookups'!$A$9:'Lookups'!$B$24, 2, FALSE)+((SQRT((1/('Total Sites'!K178/Area!K178))/2)*1000)*'New Sites'!K178*VLOOKUP('Lookups'!$A$10, 'Lookups'!$A$9:'Lookups'!$B$24, 2, FALSE))+'New Sites'!K178*VLOOKUP('Lookups'!$A$11, 'Lookups'!$A$9:'Lookups'!$B$24, 2, FALSE),"-")</f>
        <v/>
      </c>
      <c r="L178" s="16">
        <f>IFERROR('New Sites'!L178*VLOOKUP('Lookups'!$A$9, 'Lookups'!$A$9:'Lookups'!$B$24, 2, FALSE)+((SQRT((1/('Total Sites'!L178/Area!L178))/2)*1000)*'New Sites'!L178*VLOOKUP('Lookups'!$A$10, 'Lookups'!$A$9:'Lookups'!$B$24, 2, FALSE))+'New Sites'!L178*VLOOKUP('Lookups'!$A$11, 'Lookups'!$A$9:'Lookups'!$B$24, 2, FALSE),"-")</f>
        <v/>
      </c>
      <c r="M178" s="17">
        <f>IFERROR(SUMIF((C178:L178), "&lt;&gt;n/a")/1e9, "-")</f>
        <v/>
      </c>
      <c r="N178" s="25">
        <f>(M178*1e9)/Pop!M178</f>
        <v/>
      </c>
      <c r="O178" s="16">
        <f>IFERROR(INDEX(Options!$J$2:$J$1611,MATCH(A178, Options!$G$2:$G$1611,0)), )</f>
        <v/>
      </c>
      <c r="P178" s="16">
        <f>IFERROR(INDEX(Options!$I$2:$I$1611,MATCH(A178, Options!$G$2:$G$1611,0)), )</f>
        <v/>
      </c>
    </row>
    <row r="179">
      <c r="A179" s="16">
        <f>'New Sites'!A179</f>
        <v/>
      </c>
      <c r="B179" s="16">
        <f>'New Sites'!B179</f>
        <v/>
      </c>
      <c r="C179" s="16">
        <f>IFERROR('New Sites'!C179*VLOOKUP('Lookups'!$A$9, 'Lookups'!$A$9:'Lookups'!$B$24, 2, FALSE)+((SQRT((1/('Total Sites'!C179/Area!C179))/2)*1000)*'New Sites'!C179*VLOOKUP('Lookups'!$A$10, 'Lookups'!$A$9:'Lookups'!$B$24, 2, FALSE))+'New Sites'!C179*VLOOKUP('Lookups'!$A$11, 'Lookups'!$A$9:'Lookups'!$B$24, 2, FALSE),"-")</f>
        <v/>
      </c>
      <c r="D179" s="16">
        <f>IFERROR('New Sites'!D179*VLOOKUP('Lookups'!$A$9, 'Lookups'!$A$9:'Lookups'!$B$24, 2, FALSE)+((SQRT((1/('Total Sites'!D179/Area!D179))/2)*1000)*'New Sites'!D179*VLOOKUP('Lookups'!$A$10, 'Lookups'!$A$9:'Lookups'!$B$24, 2, FALSE))+'New Sites'!D179*VLOOKUP('Lookups'!$A$11, 'Lookups'!$A$9:'Lookups'!$B$24, 2, FALSE),"-")</f>
        <v/>
      </c>
      <c r="E179" s="16">
        <f>IFERROR('New Sites'!E179*VLOOKUP('Lookups'!$A$9, 'Lookups'!$A$9:'Lookups'!$B$24, 2, FALSE)+((SQRT((1/('Total Sites'!E179/Area!E179))/2)*1000)*'New Sites'!E179*VLOOKUP('Lookups'!$A$10, 'Lookups'!$A$9:'Lookups'!$B$24, 2, FALSE))+'New Sites'!E179*VLOOKUP('Lookups'!$A$11, 'Lookups'!$A$9:'Lookups'!$B$24, 2, FALSE),"-")</f>
        <v/>
      </c>
      <c r="F179" s="16">
        <f>IFERROR('New Sites'!F179*VLOOKUP('Lookups'!$A$9, 'Lookups'!$A$9:'Lookups'!$B$24, 2, FALSE)+((SQRT((1/('Total Sites'!F179/Area!F179))/2)*1000)*'New Sites'!F179*VLOOKUP('Lookups'!$A$10, 'Lookups'!$A$9:'Lookups'!$B$24, 2, FALSE))+'New Sites'!F179*VLOOKUP('Lookups'!$A$11, 'Lookups'!$A$9:'Lookups'!$B$24, 2, FALSE),"-")</f>
        <v/>
      </c>
      <c r="G179" s="16">
        <f>IFERROR('New Sites'!G179*VLOOKUP('Lookups'!$A$9, 'Lookups'!$A$9:'Lookups'!$B$24, 2, FALSE)+((SQRT((1/('Total Sites'!G179/Area!G179))/2)*1000)*'New Sites'!G179*VLOOKUP('Lookups'!$A$10, 'Lookups'!$A$9:'Lookups'!$B$24, 2, FALSE))+'New Sites'!G179*VLOOKUP('Lookups'!$A$11, 'Lookups'!$A$9:'Lookups'!$B$24, 2, FALSE),"-")</f>
        <v/>
      </c>
      <c r="H179" s="16">
        <f>IFERROR('New Sites'!H179*VLOOKUP('Lookups'!$A$9, 'Lookups'!$A$9:'Lookups'!$B$24, 2, FALSE)+((SQRT((1/('Total Sites'!H179/Area!H179))/2)*1000)*'New Sites'!H179*VLOOKUP('Lookups'!$A$10, 'Lookups'!$A$9:'Lookups'!$B$24, 2, FALSE))+'New Sites'!H179*VLOOKUP('Lookups'!$A$11, 'Lookups'!$A$9:'Lookups'!$B$24, 2, FALSE),"-")</f>
        <v/>
      </c>
      <c r="I179" s="16">
        <f>IFERROR('New Sites'!I179*VLOOKUP('Lookups'!$A$9, 'Lookups'!$A$9:'Lookups'!$B$24, 2, FALSE)+((SQRT((1/('Total Sites'!I179/Area!I179))/2)*1000)*'New Sites'!I179*VLOOKUP('Lookups'!$A$10, 'Lookups'!$A$9:'Lookups'!$B$24, 2, FALSE))+'New Sites'!I179*VLOOKUP('Lookups'!$A$11, 'Lookups'!$A$9:'Lookups'!$B$24, 2, FALSE),"-")</f>
        <v/>
      </c>
      <c r="J179" s="16">
        <f>IFERROR('New Sites'!J179*VLOOKUP('Lookups'!$A$9, 'Lookups'!$A$9:'Lookups'!$B$24, 2, FALSE)+((SQRT((1/('Total Sites'!J179/Area!J179))/2)*1000)*'New Sites'!J179*VLOOKUP('Lookups'!$A$10, 'Lookups'!$A$9:'Lookups'!$B$24, 2, FALSE))+'New Sites'!J179*VLOOKUP('Lookups'!$A$11, 'Lookups'!$A$9:'Lookups'!$B$24, 2, FALSE),"-")</f>
        <v/>
      </c>
      <c r="K179" s="16">
        <f>IFERROR('New Sites'!K179*VLOOKUP('Lookups'!$A$9, 'Lookups'!$A$9:'Lookups'!$B$24, 2, FALSE)+((SQRT((1/('Total Sites'!K179/Area!K179))/2)*1000)*'New Sites'!K179*VLOOKUP('Lookups'!$A$10, 'Lookups'!$A$9:'Lookups'!$B$24, 2, FALSE))+'New Sites'!K179*VLOOKUP('Lookups'!$A$11, 'Lookups'!$A$9:'Lookups'!$B$24, 2, FALSE),"-")</f>
        <v/>
      </c>
      <c r="L179" s="16">
        <f>IFERROR('New Sites'!L179*VLOOKUP('Lookups'!$A$9, 'Lookups'!$A$9:'Lookups'!$B$24, 2, FALSE)+((SQRT((1/('Total Sites'!L179/Area!L179))/2)*1000)*'New Sites'!L179*VLOOKUP('Lookups'!$A$10, 'Lookups'!$A$9:'Lookups'!$B$24, 2, FALSE))+'New Sites'!L179*VLOOKUP('Lookups'!$A$11, 'Lookups'!$A$9:'Lookups'!$B$24, 2, FALSE),"-")</f>
        <v/>
      </c>
      <c r="M179" s="17">
        <f>IFERROR(SUMIF((C179:L179), "&lt;&gt;n/a")/1e9, "-")</f>
        <v/>
      </c>
      <c r="N179" s="25">
        <f>(M179*1e9)/Pop!M179</f>
        <v/>
      </c>
      <c r="O179" s="16">
        <f>IFERROR(INDEX(Options!$J$2:$J$1611,MATCH(A179, Options!$G$2:$G$1611,0)), )</f>
        <v/>
      </c>
      <c r="P179" s="16">
        <f>IFERROR(INDEX(Options!$I$2:$I$1611,MATCH(A179, Options!$G$2:$G$1611,0)), )</f>
        <v/>
      </c>
    </row>
    <row r="180">
      <c r="A180" s="16">
        <f>'New Sites'!A180</f>
        <v/>
      </c>
      <c r="B180" s="16">
        <f>'New Sites'!B180</f>
        <v/>
      </c>
      <c r="C180" s="16">
        <f>IFERROR('New Sites'!C180*VLOOKUP('Lookups'!$A$9, 'Lookups'!$A$9:'Lookups'!$B$24, 2, FALSE)+((SQRT((1/('Total Sites'!C180/Area!C180))/2)*1000)*'New Sites'!C180*VLOOKUP('Lookups'!$A$10, 'Lookups'!$A$9:'Lookups'!$B$24, 2, FALSE))+'New Sites'!C180*VLOOKUP('Lookups'!$A$11, 'Lookups'!$A$9:'Lookups'!$B$24, 2, FALSE),"-")</f>
        <v/>
      </c>
      <c r="D180" s="16">
        <f>IFERROR('New Sites'!D180*VLOOKUP('Lookups'!$A$9, 'Lookups'!$A$9:'Lookups'!$B$24, 2, FALSE)+((SQRT((1/('Total Sites'!D180/Area!D180))/2)*1000)*'New Sites'!D180*VLOOKUP('Lookups'!$A$10, 'Lookups'!$A$9:'Lookups'!$B$24, 2, FALSE))+'New Sites'!D180*VLOOKUP('Lookups'!$A$11, 'Lookups'!$A$9:'Lookups'!$B$24, 2, FALSE),"-")</f>
        <v/>
      </c>
      <c r="E180" s="16">
        <f>IFERROR('New Sites'!E180*VLOOKUP('Lookups'!$A$9, 'Lookups'!$A$9:'Lookups'!$B$24, 2, FALSE)+((SQRT((1/('Total Sites'!E180/Area!E180))/2)*1000)*'New Sites'!E180*VLOOKUP('Lookups'!$A$10, 'Lookups'!$A$9:'Lookups'!$B$24, 2, FALSE))+'New Sites'!E180*VLOOKUP('Lookups'!$A$11, 'Lookups'!$A$9:'Lookups'!$B$24, 2, FALSE),"-")</f>
        <v/>
      </c>
      <c r="F180" s="16">
        <f>IFERROR('New Sites'!F180*VLOOKUP('Lookups'!$A$9, 'Lookups'!$A$9:'Lookups'!$B$24, 2, FALSE)+((SQRT((1/('Total Sites'!F180/Area!F180))/2)*1000)*'New Sites'!F180*VLOOKUP('Lookups'!$A$10, 'Lookups'!$A$9:'Lookups'!$B$24, 2, FALSE))+'New Sites'!F180*VLOOKUP('Lookups'!$A$11, 'Lookups'!$A$9:'Lookups'!$B$24, 2, FALSE),"-")</f>
        <v/>
      </c>
      <c r="G180" s="16">
        <f>IFERROR('New Sites'!G180*VLOOKUP('Lookups'!$A$9, 'Lookups'!$A$9:'Lookups'!$B$24, 2, FALSE)+((SQRT((1/('Total Sites'!G180/Area!G180))/2)*1000)*'New Sites'!G180*VLOOKUP('Lookups'!$A$10, 'Lookups'!$A$9:'Lookups'!$B$24, 2, FALSE))+'New Sites'!G180*VLOOKUP('Lookups'!$A$11, 'Lookups'!$A$9:'Lookups'!$B$24, 2, FALSE),"-")</f>
        <v/>
      </c>
      <c r="H180" s="16">
        <f>IFERROR('New Sites'!H180*VLOOKUP('Lookups'!$A$9, 'Lookups'!$A$9:'Lookups'!$B$24, 2, FALSE)+((SQRT((1/('Total Sites'!H180/Area!H180))/2)*1000)*'New Sites'!H180*VLOOKUP('Lookups'!$A$10, 'Lookups'!$A$9:'Lookups'!$B$24, 2, FALSE))+'New Sites'!H180*VLOOKUP('Lookups'!$A$11, 'Lookups'!$A$9:'Lookups'!$B$24, 2, FALSE),"-")</f>
        <v/>
      </c>
      <c r="I180" s="16">
        <f>IFERROR('New Sites'!I180*VLOOKUP('Lookups'!$A$9, 'Lookups'!$A$9:'Lookups'!$B$24, 2, FALSE)+((SQRT((1/('Total Sites'!I180/Area!I180))/2)*1000)*'New Sites'!I180*VLOOKUP('Lookups'!$A$10, 'Lookups'!$A$9:'Lookups'!$B$24, 2, FALSE))+'New Sites'!I180*VLOOKUP('Lookups'!$A$11, 'Lookups'!$A$9:'Lookups'!$B$24, 2, FALSE),"-")</f>
        <v/>
      </c>
      <c r="J180" s="16">
        <f>IFERROR('New Sites'!J180*VLOOKUP('Lookups'!$A$9, 'Lookups'!$A$9:'Lookups'!$B$24, 2, FALSE)+((SQRT((1/('Total Sites'!J180/Area!J180))/2)*1000)*'New Sites'!J180*VLOOKUP('Lookups'!$A$10, 'Lookups'!$A$9:'Lookups'!$B$24, 2, FALSE))+'New Sites'!J180*VLOOKUP('Lookups'!$A$11, 'Lookups'!$A$9:'Lookups'!$B$24, 2, FALSE),"-")</f>
        <v/>
      </c>
      <c r="K180" s="16">
        <f>IFERROR('New Sites'!K180*VLOOKUP('Lookups'!$A$9, 'Lookups'!$A$9:'Lookups'!$B$24, 2, FALSE)+((SQRT((1/('Total Sites'!K180/Area!K180))/2)*1000)*'New Sites'!K180*VLOOKUP('Lookups'!$A$10, 'Lookups'!$A$9:'Lookups'!$B$24, 2, FALSE))+'New Sites'!K180*VLOOKUP('Lookups'!$A$11, 'Lookups'!$A$9:'Lookups'!$B$24, 2, FALSE),"-")</f>
        <v/>
      </c>
      <c r="L180" s="16">
        <f>IFERROR('New Sites'!L180*VLOOKUP('Lookups'!$A$9, 'Lookups'!$A$9:'Lookups'!$B$24, 2, FALSE)+((SQRT((1/('Total Sites'!L180/Area!L180))/2)*1000)*'New Sites'!L180*VLOOKUP('Lookups'!$A$10, 'Lookups'!$A$9:'Lookups'!$B$24, 2, FALSE))+'New Sites'!L180*VLOOKUP('Lookups'!$A$11, 'Lookups'!$A$9:'Lookups'!$B$24, 2, FALSE),"-")</f>
        <v/>
      </c>
      <c r="M180" s="17">
        <f>IFERROR(SUMIF((C180:L180), "&lt;&gt;n/a")/1e9, "-")</f>
        <v/>
      </c>
      <c r="N180" s="25">
        <f>(M180*1e9)/Pop!M180</f>
        <v/>
      </c>
      <c r="O180" s="16">
        <f>IFERROR(INDEX(Options!$J$2:$J$1611,MATCH(A180, Options!$G$2:$G$1611,0)), )</f>
        <v/>
      </c>
      <c r="P180" s="16">
        <f>IFERROR(INDEX(Options!$I$2:$I$1611,MATCH(A180, Options!$G$2:$G$1611,0)), )</f>
        <v/>
      </c>
    </row>
    <row r="181">
      <c r="A181" s="16">
        <f>'New Sites'!A181</f>
        <v/>
      </c>
      <c r="B181" s="16">
        <f>'New Sites'!B181</f>
        <v/>
      </c>
      <c r="C181" s="16">
        <f>IFERROR('New Sites'!C181*VLOOKUP('Lookups'!$A$9, 'Lookups'!$A$9:'Lookups'!$B$24, 2, FALSE)+((SQRT((1/('Total Sites'!C181/Area!C181))/2)*1000)*'New Sites'!C181*VLOOKUP('Lookups'!$A$10, 'Lookups'!$A$9:'Lookups'!$B$24, 2, FALSE))+'New Sites'!C181*VLOOKUP('Lookups'!$A$11, 'Lookups'!$A$9:'Lookups'!$B$24, 2, FALSE),"-")</f>
        <v/>
      </c>
      <c r="D181" s="16">
        <f>IFERROR('New Sites'!D181*VLOOKUP('Lookups'!$A$9, 'Lookups'!$A$9:'Lookups'!$B$24, 2, FALSE)+((SQRT((1/('Total Sites'!D181/Area!D181))/2)*1000)*'New Sites'!D181*VLOOKUP('Lookups'!$A$10, 'Lookups'!$A$9:'Lookups'!$B$24, 2, FALSE))+'New Sites'!D181*VLOOKUP('Lookups'!$A$11, 'Lookups'!$A$9:'Lookups'!$B$24, 2, FALSE),"-")</f>
        <v/>
      </c>
      <c r="E181" s="16">
        <f>IFERROR('New Sites'!E181*VLOOKUP('Lookups'!$A$9, 'Lookups'!$A$9:'Lookups'!$B$24, 2, FALSE)+((SQRT((1/('Total Sites'!E181/Area!E181))/2)*1000)*'New Sites'!E181*VLOOKUP('Lookups'!$A$10, 'Lookups'!$A$9:'Lookups'!$B$24, 2, FALSE))+'New Sites'!E181*VLOOKUP('Lookups'!$A$11, 'Lookups'!$A$9:'Lookups'!$B$24, 2, FALSE),"-")</f>
        <v/>
      </c>
      <c r="F181" s="16">
        <f>IFERROR('New Sites'!F181*VLOOKUP('Lookups'!$A$9, 'Lookups'!$A$9:'Lookups'!$B$24, 2, FALSE)+((SQRT((1/('Total Sites'!F181/Area!F181))/2)*1000)*'New Sites'!F181*VLOOKUP('Lookups'!$A$10, 'Lookups'!$A$9:'Lookups'!$B$24, 2, FALSE))+'New Sites'!F181*VLOOKUP('Lookups'!$A$11, 'Lookups'!$A$9:'Lookups'!$B$24, 2, FALSE),"-")</f>
        <v/>
      </c>
      <c r="G181" s="16">
        <f>IFERROR('New Sites'!G181*VLOOKUP('Lookups'!$A$9, 'Lookups'!$A$9:'Lookups'!$B$24, 2, FALSE)+((SQRT((1/('Total Sites'!G181/Area!G181))/2)*1000)*'New Sites'!G181*VLOOKUP('Lookups'!$A$10, 'Lookups'!$A$9:'Lookups'!$B$24, 2, FALSE))+'New Sites'!G181*VLOOKUP('Lookups'!$A$11, 'Lookups'!$A$9:'Lookups'!$B$24, 2, FALSE),"-")</f>
        <v/>
      </c>
      <c r="H181" s="16">
        <f>IFERROR('New Sites'!H181*VLOOKUP('Lookups'!$A$9, 'Lookups'!$A$9:'Lookups'!$B$24, 2, FALSE)+((SQRT((1/('Total Sites'!H181/Area!H181))/2)*1000)*'New Sites'!H181*VLOOKUP('Lookups'!$A$10, 'Lookups'!$A$9:'Lookups'!$B$24, 2, FALSE))+'New Sites'!H181*VLOOKUP('Lookups'!$A$11, 'Lookups'!$A$9:'Lookups'!$B$24, 2, FALSE),"-")</f>
        <v/>
      </c>
      <c r="I181" s="16">
        <f>IFERROR('New Sites'!I181*VLOOKUP('Lookups'!$A$9, 'Lookups'!$A$9:'Lookups'!$B$24, 2, FALSE)+((SQRT((1/('Total Sites'!I181/Area!I181))/2)*1000)*'New Sites'!I181*VLOOKUP('Lookups'!$A$10, 'Lookups'!$A$9:'Lookups'!$B$24, 2, FALSE))+'New Sites'!I181*VLOOKUP('Lookups'!$A$11, 'Lookups'!$A$9:'Lookups'!$B$24, 2, FALSE),"-")</f>
        <v/>
      </c>
      <c r="J181" s="16">
        <f>IFERROR('New Sites'!J181*VLOOKUP('Lookups'!$A$9, 'Lookups'!$A$9:'Lookups'!$B$24, 2, FALSE)+((SQRT((1/('Total Sites'!J181/Area!J181))/2)*1000)*'New Sites'!J181*VLOOKUP('Lookups'!$A$10, 'Lookups'!$A$9:'Lookups'!$B$24, 2, FALSE))+'New Sites'!J181*VLOOKUP('Lookups'!$A$11, 'Lookups'!$A$9:'Lookups'!$B$24, 2, FALSE),"-")</f>
        <v/>
      </c>
      <c r="K181" s="16">
        <f>IFERROR('New Sites'!K181*VLOOKUP('Lookups'!$A$9, 'Lookups'!$A$9:'Lookups'!$B$24, 2, FALSE)+((SQRT((1/('Total Sites'!K181/Area!K181))/2)*1000)*'New Sites'!K181*VLOOKUP('Lookups'!$A$10, 'Lookups'!$A$9:'Lookups'!$B$24, 2, FALSE))+'New Sites'!K181*VLOOKUP('Lookups'!$A$11, 'Lookups'!$A$9:'Lookups'!$B$24, 2, FALSE),"-")</f>
        <v/>
      </c>
      <c r="L181" s="16">
        <f>IFERROR('New Sites'!L181*VLOOKUP('Lookups'!$A$9, 'Lookups'!$A$9:'Lookups'!$B$24, 2, FALSE)+((SQRT((1/('Total Sites'!L181/Area!L181))/2)*1000)*'New Sites'!L181*VLOOKUP('Lookups'!$A$10, 'Lookups'!$A$9:'Lookups'!$B$24, 2, FALSE))+'New Sites'!L181*VLOOKUP('Lookups'!$A$11, 'Lookups'!$A$9:'Lookups'!$B$24, 2, FALSE),"-")</f>
        <v/>
      </c>
      <c r="M181" s="17">
        <f>IFERROR(SUMIF((C181:L181), "&lt;&gt;n/a")/1e9, "-")</f>
        <v/>
      </c>
      <c r="N181" s="25">
        <f>(M181*1e9)/Pop!M181</f>
        <v/>
      </c>
      <c r="O181" s="16">
        <f>IFERROR(INDEX(Options!$J$2:$J$1611,MATCH(A181, Options!$G$2:$G$1611,0)), )</f>
        <v/>
      </c>
      <c r="P181" s="16">
        <f>IFERROR(INDEX(Options!$I$2:$I$1611,MATCH(A181, Options!$G$2:$G$1611,0)), )</f>
        <v/>
      </c>
    </row>
    <row r="182">
      <c r="A182" s="16">
        <f>'New Sites'!A182</f>
        <v/>
      </c>
      <c r="B182" s="16">
        <f>'New Sites'!B182</f>
        <v/>
      </c>
      <c r="C182" s="16">
        <f>IFERROR('New Sites'!C182*VLOOKUP('Lookups'!$A$9, 'Lookups'!$A$9:'Lookups'!$B$24, 2, FALSE)+((SQRT((1/('Total Sites'!C182/Area!C182))/2)*1000)*'New Sites'!C182*VLOOKUP('Lookups'!$A$10, 'Lookups'!$A$9:'Lookups'!$B$24, 2, FALSE))+'New Sites'!C182*VLOOKUP('Lookups'!$A$11, 'Lookups'!$A$9:'Lookups'!$B$24, 2, FALSE),"-")</f>
        <v/>
      </c>
      <c r="D182" s="16">
        <f>IFERROR('New Sites'!D182*VLOOKUP('Lookups'!$A$9, 'Lookups'!$A$9:'Lookups'!$B$24, 2, FALSE)+((SQRT((1/('Total Sites'!D182/Area!D182))/2)*1000)*'New Sites'!D182*VLOOKUP('Lookups'!$A$10, 'Lookups'!$A$9:'Lookups'!$B$24, 2, FALSE))+'New Sites'!D182*VLOOKUP('Lookups'!$A$11, 'Lookups'!$A$9:'Lookups'!$B$24, 2, FALSE),"-")</f>
        <v/>
      </c>
      <c r="E182" s="16">
        <f>IFERROR('New Sites'!E182*VLOOKUP('Lookups'!$A$9, 'Lookups'!$A$9:'Lookups'!$B$24, 2, FALSE)+((SQRT((1/('Total Sites'!E182/Area!E182))/2)*1000)*'New Sites'!E182*VLOOKUP('Lookups'!$A$10, 'Lookups'!$A$9:'Lookups'!$B$24, 2, FALSE))+'New Sites'!E182*VLOOKUP('Lookups'!$A$11, 'Lookups'!$A$9:'Lookups'!$B$24, 2, FALSE),"-")</f>
        <v/>
      </c>
      <c r="F182" s="16">
        <f>IFERROR('New Sites'!F182*VLOOKUP('Lookups'!$A$9, 'Lookups'!$A$9:'Lookups'!$B$24, 2, FALSE)+((SQRT((1/('Total Sites'!F182/Area!F182))/2)*1000)*'New Sites'!F182*VLOOKUP('Lookups'!$A$10, 'Lookups'!$A$9:'Lookups'!$B$24, 2, FALSE))+'New Sites'!F182*VLOOKUP('Lookups'!$A$11, 'Lookups'!$A$9:'Lookups'!$B$24, 2, FALSE),"-")</f>
        <v/>
      </c>
      <c r="G182" s="16">
        <f>IFERROR('New Sites'!G182*VLOOKUP('Lookups'!$A$9, 'Lookups'!$A$9:'Lookups'!$B$24, 2, FALSE)+((SQRT((1/('Total Sites'!G182/Area!G182))/2)*1000)*'New Sites'!G182*VLOOKUP('Lookups'!$A$10, 'Lookups'!$A$9:'Lookups'!$B$24, 2, FALSE))+'New Sites'!G182*VLOOKUP('Lookups'!$A$11, 'Lookups'!$A$9:'Lookups'!$B$24, 2, FALSE),"-")</f>
        <v/>
      </c>
      <c r="H182" s="16">
        <f>IFERROR('New Sites'!H182*VLOOKUP('Lookups'!$A$9, 'Lookups'!$A$9:'Lookups'!$B$24, 2, FALSE)+((SQRT((1/('Total Sites'!H182/Area!H182))/2)*1000)*'New Sites'!H182*VLOOKUP('Lookups'!$A$10, 'Lookups'!$A$9:'Lookups'!$B$24, 2, FALSE))+'New Sites'!H182*VLOOKUP('Lookups'!$A$11, 'Lookups'!$A$9:'Lookups'!$B$24, 2, FALSE),"-")</f>
        <v/>
      </c>
      <c r="I182" s="16">
        <f>IFERROR('New Sites'!I182*VLOOKUP('Lookups'!$A$9, 'Lookups'!$A$9:'Lookups'!$B$24, 2, FALSE)+((SQRT((1/('Total Sites'!I182/Area!I182))/2)*1000)*'New Sites'!I182*VLOOKUP('Lookups'!$A$10, 'Lookups'!$A$9:'Lookups'!$B$24, 2, FALSE))+'New Sites'!I182*VLOOKUP('Lookups'!$A$11, 'Lookups'!$A$9:'Lookups'!$B$24, 2, FALSE),"-")</f>
        <v/>
      </c>
      <c r="J182" s="16">
        <f>IFERROR('New Sites'!J182*VLOOKUP('Lookups'!$A$9, 'Lookups'!$A$9:'Lookups'!$B$24, 2, FALSE)+((SQRT((1/('Total Sites'!J182/Area!J182))/2)*1000)*'New Sites'!J182*VLOOKUP('Lookups'!$A$10, 'Lookups'!$A$9:'Lookups'!$B$24, 2, FALSE))+'New Sites'!J182*VLOOKUP('Lookups'!$A$11, 'Lookups'!$A$9:'Lookups'!$B$24, 2, FALSE),"-")</f>
        <v/>
      </c>
      <c r="K182" s="16">
        <f>IFERROR('New Sites'!K182*VLOOKUP('Lookups'!$A$9, 'Lookups'!$A$9:'Lookups'!$B$24, 2, FALSE)+((SQRT((1/('Total Sites'!K182/Area!K182))/2)*1000)*'New Sites'!K182*VLOOKUP('Lookups'!$A$10, 'Lookups'!$A$9:'Lookups'!$B$24, 2, FALSE))+'New Sites'!K182*VLOOKUP('Lookups'!$A$11, 'Lookups'!$A$9:'Lookups'!$B$24, 2, FALSE),"-")</f>
        <v/>
      </c>
      <c r="L182" s="16">
        <f>IFERROR('New Sites'!L182*VLOOKUP('Lookups'!$A$9, 'Lookups'!$A$9:'Lookups'!$B$24, 2, FALSE)+((SQRT((1/('Total Sites'!L182/Area!L182))/2)*1000)*'New Sites'!L182*VLOOKUP('Lookups'!$A$10, 'Lookups'!$A$9:'Lookups'!$B$24, 2, FALSE))+'New Sites'!L182*VLOOKUP('Lookups'!$A$11, 'Lookups'!$A$9:'Lookups'!$B$24, 2, FALSE),"-")</f>
        <v/>
      </c>
      <c r="M182" s="17">
        <f>IFERROR(SUMIF((C182:L182), "&lt;&gt;n/a")/1e9, "-")</f>
        <v/>
      </c>
      <c r="N182" s="25">
        <f>(M182*1e9)/Pop!M182</f>
        <v/>
      </c>
      <c r="O182" s="16">
        <f>IFERROR(INDEX(Options!$J$2:$J$1611,MATCH(A182, Options!$G$2:$G$1611,0)), )</f>
        <v/>
      </c>
      <c r="P182" s="16">
        <f>IFERROR(INDEX(Options!$I$2:$I$1611,MATCH(A182, Options!$G$2:$G$1611,0)), )</f>
        <v/>
      </c>
    </row>
    <row r="183">
      <c r="A183" s="16">
        <f>'New Sites'!A183</f>
        <v/>
      </c>
      <c r="B183" s="16">
        <f>'New Sites'!B183</f>
        <v/>
      </c>
      <c r="C183" s="16">
        <f>IFERROR('New Sites'!C183*VLOOKUP('Lookups'!$A$9, 'Lookups'!$A$9:'Lookups'!$B$24, 2, FALSE)+((SQRT((1/('Total Sites'!C183/Area!C183))/2)*1000)*'New Sites'!C183*VLOOKUP('Lookups'!$A$10, 'Lookups'!$A$9:'Lookups'!$B$24, 2, FALSE))+'New Sites'!C183*VLOOKUP('Lookups'!$A$11, 'Lookups'!$A$9:'Lookups'!$B$24, 2, FALSE),"-")</f>
        <v/>
      </c>
      <c r="D183" s="16">
        <f>IFERROR('New Sites'!D183*VLOOKUP('Lookups'!$A$9, 'Lookups'!$A$9:'Lookups'!$B$24, 2, FALSE)+((SQRT((1/('Total Sites'!D183/Area!D183))/2)*1000)*'New Sites'!D183*VLOOKUP('Lookups'!$A$10, 'Lookups'!$A$9:'Lookups'!$B$24, 2, FALSE))+'New Sites'!D183*VLOOKUP('Lookups'!$A$11, 'Lookups'!$A$9:'Lookups'!$B$24, 2, FALSE),"-")</f>
        <v/>
      </c>
      <c r="E183" s="16">
        <f>IFERROR('New Sites'!E183*VLOOKUP('Lookups'!$A$9, 'Lookups'!$A$9:'Lookups'!$B$24, 2, FALSE)+((SQRT((1/('Total Sites'!E183/Area!E183))/2)*1000)*'New Sites'!E183*VLOOKUP('Lookups'!$A$10, 'Lookups'!$A$9:'Lookups'!$B$24, 2, FALSE))+'New Sites'!E183*VLOOKUP('Lookups'!$A$11, 'Lookups'!$A$9:'Lookups'!$B$24, 2, FALSE),"-")</f>
        <v/>
      </c>
      <c r="F183" s="16">
        <f>IFERROR('New Sites'!F183*VLOOKUP('Lookups'!$A$9, 'Lookups'!$A$9:'Lookups'!$B$24, 2, FALSE)+((SQRT((1/('Total Sites'!F183/Area!F183))/2)*1000)*'New Sites'!F183*VLOOKUP('Lookups'!$A$10, 'Lookups'!$A$9:'Lookups'!$B$24, 2, FALSE))+'New Sites'!F183*VLOOKUP('Lookups'!$A$11, 'Lookups'!$A$9:'Lookups'!$B$24, 2, FALSE),"-")</f>
        <v/>
      </c>
      <c r="G183" s="16">
        <f>IFERROR('New Sites'!G183*VLOOKUP('Lookups'!$A$9, 'Lookups'!$A$9:'Lookups'!$B$24, 2, FALSE)+((SQRT((1/('Total Sites'!G183/Area!G183))/2)*1000)*'New Sites'!G183*VLOOKUP('Lookups'!$A$10, 'Lookups'!$A$9:'Lookups'!$B$24, 2, FALSE))+'New Sites'!G183*VLOOKUP('Lookups'!$A$11, 'Lookups'!$A$9:'Lookups'!$B$24, 2, FALSE),"-")</f>
        <v/>
      </c>
      <c r="H183" s="16">
        <f>IFERROR('New Sites'!H183*VLOOKUP('Lookups'!$A$9, 'Lookups'!$A$9:'Lookups'!$B$24, 2, FALSE)+((SQRT((1/('Total Sites'!H183/Area!H183))/2)*1000)*'New Sites'!H183*VLOOKUP('Lookups'!$A$10, 'Lookups'!$A$9:'Lookups'!$B$24, 2, FALSE))+'New Sites'!H183*VLOOKUP('Lookups'!$A$11, 'Lookups'!$A$9:'Lookups'!$B$24, 2, FALSE),"-")</f>
        <v/>
      </c>
      <c r="I183" s="16">
        <f>IFERROR('New Sites'!I183*VLOOKUP('Lookups'!$A$9, 'Lookups'!$A$9:'Lookups'!$B$24, 2, FALSE)+((SQRT((1/('Total Sites'!I183/Area!I183))/2)*1000)*'New Sites'!I183*VLOOKUP('Lookups'!$A$10, 'Lookups'!$A$9:'Lookups'!$B$24, 2, FALSE))+'New Sites'!I183*VLOOKUP('Lookups'!$A$11, 'Lookups'!$A$9:'Lookups'!$B$24, 2, FALSE),"-")</f>
        <v/>
      </c>
      <c r="J183" s="16">
        <f>IFERROR('New Sites'!J183*VLOOKUP('Lookups'!$A$9, 'Lookups'!$A$9:'Lookups'!$B$24, 2, FALSE)+((SQRT((1/('Total Sites'!J183/Area!J183))/2)*1000)*'New Sites'!J183*VLOOKUP('Lookups'!$A$10, 'Lookups'!$A$9:'Lookups'!$B$24, 2, FALSE))+'New Sites'!J183*VLOOKUP('Lookups'!$A$11, 'Lookups'!$A$9:'Lookups'!$B$24, 2, FALSE),"-")</f>
        <v/>
      </c>
      <c r="K183" s="16">
        <f>IFERROR('New Sites'!K183*VLOOKUP('Lookups'!$A$9, 'Lookups'!$A$9:'Lookups'!$B$24, 2, FALSE)+((SQRT((1/('Total Sites'!K183/Area!K183))/2)*1000)*'New Sites'!K183*VLOOKUP('Lookups'!$A$10, 'Lookups'!$A$9:'Lookups'!$B$24, 2, FALSE))+'New Sites'!K183*VLOOKUP('Lookups'!$A$11, 'Lookups'!$A$9:'Lookups'!$B$24, 2, FALSE),"-")</f>
        <v/>
      </c>
      <c r="L183" s="16">
        <f>IFERROR('New Sites'!L183*VLOOKUP('Lookups'!$A$9, 'Lookups'!$A$9:'Lookups'!$B$24, 2, FALSE)+((SQRT((1/('Total Sites'!L183/Area!L183))/2)*1000)*'New Sites'!L183*VLOOKUP('Lookups'!$A$10, 'Lookups'!$A$9:'Lookups'!$B$24, 2, FALSE))+'New Sites'!L183*VLOOKUP('Lookups'!$A$11, 'Lookups'!$A$9:'Lookups'!$B$24, 2, FALSE),"-")</f>
        <v/>
      </c>
      <c r="M183" s="17">
        <f>IFERROR(SUMIF((C183:L183), "&lt;&gt;n/a")/1e9, "-")</f>
        <v/>
      </c>
      <c r="N183" s="25">
        <f>(M183*1e9)/Pop!M183</f>
        <v/>
      </c>
      <c r="O183" s="16">
        <f>IFERROR(INDEX(Options!$J$2:$J$1611,MATCH(A183, Options!$G$2:$G$1611,0)), )</f>
        <v/>
      </c>
      <c r="P183" s="16">
        <f>IFERROR(INDEX(Options!$I$2:$I$1611,MATCH(A183, Options!$G$2:$G$1611,0)), )</f>
        <v/>
      </c>
    </row>
    <row r="184">
      <c r="A184" s="16">
        <f>'New Sites'!A184</f>
        <v/>
      </c>
      <c r="B184" s="16">
        <f>'New Sites'!B184</f>
        <v/>
      </c>
      <c r="C184" s="16">
        <f>IFERROR('New Sites'!C184*VLOOKUP('Lookups'!$A$9, 'Lookups'!$A$9:'Lookups'!$B$24, 2, FALSE)+((SQRT((1/('Total Sites'!C184/Area!C184))/2)*1000)*'New Sites'!C184*VLOOKUP('Lookups'!$A$10, 'Lookups'!$A$9:'Lookups'!$B$24, 2, FALSE))+'New Sites'!C184*VLOOKUP('Lookups'!$A$11, 'Lookups'!$A$9:'Lookups'!$B$24, 2, FALSE),"-")</f>
        <v/>
      </c>
      <c r="D184" s="16">
        <f>IFERROR('New Sites'!D184*VLOOKUP('Lookups'!$A$9, 'Lookups'!$A$9:'Lookups'!$B$24, 2, FALSE)+((SQRT((1/('Total Sites'!D184/Area!D184))/2)*1000)*'New Sites'!D184*VLOOKUP('Lookups'!$A$10, 'Lookups'!$A$9:'Lookups'!$B$24, 2, FALSE))+'New Sites'!D184*VLOOKUP('Lookups'!$A$11, 'Lookups'!$A$9:'Lookups'!$B$24, 2, FALSE),"-")</f>
        <v/>
      </c>
      <c r="E184" s="16">
        <f>IFERROR('New Sites'!E184*VLOOKUP('Lookups'!$A$9, 'Lookups'!$A$9:'Lookups'!$B$24, 2, FALSE)+((SQRT((1/('Total Sites'!E184/Area!E184))/2)*1000)*'New Sites'!E184*VLOOKUP('Lookups'!$A$10, 'Lookups'!$A$9:'Lookups'!$B$24, 2, FALSE))+'New Sites'!E184*VLOOKUP('Lookups'!$A$11, 'Lookups'!$A$9:'Lookups'!$B$24, 2, FALSE),"-")</f>
        <v/>
      </c>
      <c r="F184" s="16">
        <f>IFERROR('New Sites'!F184*VLOOKUP('Lookups'!$A$9, 'Lookups'!$A$9:'Lookups'!$B$24, 2, FALSE)+((SQRT((1/('Total Sites'!F184/Area!F184))/2)*1000)*'New Sites'!F184*VLOOKUP('Lookups'!$A$10, 'Lookups'!$A$9:'Lookups'!$B$24, 2, FALSE))+'New Sites'!F184*VLOOKUP('Lookups'!$A$11, 'Lookups'!$A$9:'Lookups'!$B$24, 2, FALSE),"-")</f>
        <v/>
      </c>
      <c r="G184" s="16">
        <f>IFERROR('New Sites'!G184*VLOOKUP('Lookups'!$A$9, 'Lookups'!$A$9:'Lookups'!$B$24, 2, FALSE)+((SQRT((1/('Total Sites'!G184/Area!G184))/2)*1000)*'New Sites'!G184*VLOOKUP('Lookups'!$A$10, 'Lookups'!$A$9:'Lookups'!$B$24, 2, FALSE))+'New Sites'!G184*VLOOKUP('Lookups'!$A$11, 'Lookups'!$A$9:'Lookups'!$B$24, 2, FALSE),"-")</f>
        <v/>
      </c>
      <c r="H184" s="16">
        <f>IFERROR('New Sites'!H184*VLOOKUP('Lookups'!$A$9, 'Lookups'!$A$9:'Lookups'!$B$24, 2, FALSE)+((SQRT((1/('Total Sites'!H184/Area!H184))/2)*1000)*'New Sites'!H184*VLOOKUP('Lookups'!$A$10, 'Lookups'!$A$9:'Lookups'!$B$24, 2, FALSE))+'New Sites'!H184*VLOOKUP('Lookups'!$A$11, 'Lookups'!$A$9:'Lookups'!$B$24, 2, FALSE),"-")</f>
        <v/>
      </c>
      <c r="I184" s="16">
        <f>IFERROR('New Sites'!I184*VLOOKUP('Lookups'!$A$9, 'Lookups'!$A$9:'Lookups'!$B$24, 2, FALSE)+((SQRT((1/('Total Sites'!I184/Area!I184))/2)*1000)*'New Sites'!I184*VLOOKUP('Lookups'!$A$10, 'Lookups'!$A$9:'Lookups'!$B$24, 2, FALSE))+'New Sites'!I184*VLOOKUP('Lookups'!$A$11, 'Lookups'!$A$9:'Lookups'!$B$24, 2, FALSE),"-")</f>
        <v/>
      </c>
      <c r="J184" s="16">
        <f>IFERROR('New Sites'!J184*VLOOKUP('Lookups'!$A$9, 'Lookups'!$A$9:'Lookups'!$B$24, 2, FALSE)+((SQRT((1/('Total Sites'!J184/Area!J184))/2)*1000)*'New Sites'!J184*VLOOKUP('Lookups'!$A$10, 'Lookups'!$A$9:'Lookups'!$B$24, 2, FALSE))+'New Sites'!J184*VLOOKUP('Lookups'!$A$11, 'Lookups'!$A$9:'Lookups'!$B$24, 2, FALSE),"-")</f>
        <v/>
      </c>
      <c r="K184" s="16">
        <f>IFERROR('New Sites'!K184*VLOOKUP('Lookups'!$A$9, 'Lookups'!$A$9:'Lookups'!$B$24, 2, FALSE)+((SQRT((1/('Total Sites'!K184/Area!K184))/2)*1000)*'New Sites'!K184*VLOOKUP('Lookups'!$A$10, 'Lookups'!$A$9:'Lookups'!$B$24, 2, FALSE))+'New Sites'!K184*VLOOKUP('Lookups'!$A$11, 'Lookups'!$A$9:'Lookups'!$B$24, 2, FALSE),"-")</f>
        <v/>
      </c>
      <c r="L184" s="16">
        <f>IFERROR('New Sites'!L184*VLOOKUP('Lookups'!$A$9, 'Lookups'!$A$9:'Lookups'!$B$24, 2, FALSE)+((SQRT((1/('Total Sites'!L184/Area!L184))/2)*1000)*'New Sites'!L184*VLOOKUP('Lookups'!$A$10, 'Lookups'!$A$9:'Lookups'!$B$24, 2, FALSE))+'New Sites'!L184*VLOOKUP('Lookups'!$A$11, 'Lookups'!$A$9:'Lookups'!$B$24, 2, FALSE),"-")</f>
        <v/>
      </c>
      <c r="M184" s="17">
        <f>IFERROR(SUMIF((C184:L184), "&lt;&gt;n/a")/1e9, "-")</f>
        <v/>
      </c>
      <c r="N184" s="25">
        <f>(M184*1e9)/Pop!M184</f>
        <v/>
      </c>
      <c r="O184" s="16">
        <f>IFERROR(INDEX(Options!$J$2:$J$1611,MATCH(A184, Options!$G$2:$G$1611,0)), )</f>
        <v/>
      </c>
      <c r="P184" s="16">
        <f>IFERROR(INDEX(Options!$I$2:$I$1611,MATCH(A184, Options!$G$2:$G$1611,0)), )</f>
        <v/>
      </c>
    </row>
    <row r="185">
      <c r="A185" s="16">
        <f>'New Sites'!A185</f>
        <v/>
      </c>
      <c r="B185" s="16">
        <f>'New Sites'!B185</f>
        <v/>
      </c>
      <c r="C185" s="16">
        <f>IFERROR('New Sites'!C185*VLOOKUP('Lookups'!$A$9, 'Lookups'!$A$9:'Lookups'!$B$24, 2, FALSE)+((SQRT((1/('Total Sites'!C185/Area!C185))/2)*1000)*'New Sites'!C185*VLOOKUP('Lookups'!$A$10, 'Lookups'!$A$9:'Lookups'!$B$24, 2, FALSE))+'New Sites'!C185*VLOOKUP('Lookups'!$A$11, 'Lookups'!$A$9:'Lookups'!$B$24, 2, FALSE),"-")</f>
        <v/>
      </c>
      <c r="D185" s="16">
        <f>IFERROR('New Sites'!D185*VLOOKUP('Lookups'!$A$9, 'Lookups'!$A$9:'Lookups'!$B$24, 2, FALSE)+((SQRT((1/('Total Sites'!D185/Area!D185))/2)*1000)*'New Sites'!D185*VLOOKUP('Lookups'!$A$10, 'Lookups'!$A$9:'Lookups'!$B$24, 2, FALSE))+'New Sites'!D185*VLOOKUP('Lookups'!$A$11, 'Lookups'!$A$9:'Lookups'!$B$24, 2, FALSE),"-")</f>
        <v/>
      </c>
      <c r="E185" s="16">
        <f>IFERROR('New Sites'!E185*VLOOKUP('Lookups'!$A$9, 'Lookups'!$A$9:'Lookups'!$B$24, 2, FALSE)+((SQRT((1/('Total Sites'!E185/Area!E185))/2)*1000)*'New Sites'!E185*VLOOKUP('Lookups'!$A$10, 'Lookups'!$A$9:'Lookups'!$B$24, 2, FALSE))+'New Sites'!E185*VLOOKUP('Lookups'!$A$11, 'Lookups'!$A$9:'Lookups'!$B$24, 2, FALSE),"-")</f>
        <v/>
      </c>
      <c r="F185" s="16">
        <f>IFERROR('New Sites'!F185*VLOOKUP('Lookups'!$A$9, 'Lookups'!$A$9:'Lookups'!$B$24, 2, FALSE)+((SQRT((1/('Total Sites'!F185/Area!F185))/2)*1000)*'New Sites'!F185*VLOOKUP('Lookups'!$A$10, 'Lookups'!$A$9:'Lookups'!$B$24, 2, FALSE))+'New Sites'!F185*VLOOKUP('Lookups'!$A$11, 'Lookups'!$A$9:'Lookups'!$B$24, 2, FALSE),"-")</f>
        <v/>
      </c>
      <c r="G185" s="16">
        <f>IFERROR('New Sites'!G185*VLOOKUP('Lookups'!$A$9, 'Lookups'!$A$9:'Lookups'!$B$24, 2, FALSE)+((SQRT((1/('Total Sites'!G185/Area!G185))/2)*1000)*'New Sites'!G185*VLOOKUP('Lookups'!$A$10, 'Lookups'!$A$9:'Lookups'!$B$24, 2, FALSE))+'New Sites'!G185*VLOOKUP('Lookups'!$A$11, 'Lookups'!$A$9:'Lookups'!$B$24, 2, FALSE),"-")</f>
        <v/>
      </c>
      <c r="H185" s="16">
        <f>IFERROR('New Sites'!H185*VLOOKUP('Lookups'!$A$9, 'Lookups'!$A$9:'Lookups'!$B$24, 2, FALSE)+((SQRT((1/('Total Sites'!H185/Area!H185))/2)*1000)*'New Sites'!H185*VLOOKUP('Lookups'!$A$10, 'Lookups'!$A$9:'Lookups'!$B$24, 2, FALSE))+'New Sites'!H185*VLOOKUP('Lookups'!$A$11, 'Lookups'!$A$9:'Lookups'!$B$24, 2, FALSE),"-")</f>
        <v/>
      </c>
      <c r="I185" s="16">
        <f>IFERROR('New Sites'!I185*VLOOKUP('Lookups'!$A$9, 'Lookups'!$A$9:'Lookups'!$B$24, 2, FALSE)+((SQRT((1/('Total Sites'!I185/Area!I185))/2)*1000)*'New Sites'!I185*VLOOKUP('Lookups'!$A$10, 'Lookups'!$A$9:'Lookups'!$B$24, 2, FALSE))+'New Sites'!I185*VLOOKUP('Lookups'!$A$11, 'Lookups'!$A$9:'Lookups'!$B$24, 2, FALSE),"-")</f>
        <v/>
      </c>
      <c r="J185" s="16">
        <f>IFERROR('New Sites'!J185*VLOOKUP('Lookups'!$A$9, 'Lookups'!$A$9:'Lookups'!$B$24, 2, FALSE)+((SQRT((1/('Total Sites'!J185/Area!J185))/2)*1000)*'New Sites'!J185*VLOOKUP('Lookups'!$A$10, 'Lookups'!$A$9:'Lookups'!$B$24, 2, FALSE))+'New Sites'!J185*VLOOKUP('Lookups'!$A$11, 'Lookups'!$A$9:'Lookups'!$B$24, 2, FALSE),"-")</f>
        <v/>
      </c>
      <c r="K185" s="16">
        <f>IFERROR('New Sites'!K185*VLOOKUP('Lookups'!$A$9, 'Lookups'!$A$9:'Lookups'!$B$24, 2, FALSE)+((SQRT((1/('Total Sites'!K185/Area!K185))/2)*1000)*'New Sites'!K185*VLOOKUP('Lookups'!$A$10, 'Lookups'!$A$9:'Lookups'!$B$24, 2, FALSE))+'New Sites'!K185*VLOOKUP('Lookups'!$A$11, 'Lookups'!$A$9:'Lookups'!$B$24, 2, FALSE),"-")</f>
        <v/>
      </c>
      <c r="L185" s="16">
        <f>IFERROR('New Sites'!L185*VLOOKUP('Lookups'!$A$9, 'Lookups'!$A$9:'Lookups'!$B$24, 2, FALSE)+((SQRT((1/('Total Sites'!L185/Area!L185))/2)*1000)*'New Sites'!L185*VLOOKUP('Lookups'!$A$10, 'Lookups'!$A$9:'Lookups'!$B$24, 2, FALSE))+'New Sites'!L185*VLOOKUP('Lookups'!$A$11, 'Lookups'!$A$9:'Lookups'!$B$24, 2, FALSE),"-")</f>
        <v/>
      </c>
      <c r="M185" s="17">
        <f>IFERROR(SUMIF((C185:L185), "&lt;&gt;n/a")/1e9, "-")</f>
        <v/>
      </c>
      <c r="N185" s="25">
        <f>(M185*1e9)/Pop!M185</f>
        <v/>
      </c>
      <c r="O185" s="16">
        <f>IFERROR(INDEX(Options!$J$2:$J$1611,MATCH(A185, Options!$G$2:$G$1611,0)), )</f>
        <v/>
      </c>
      <c r="P185" s="16">
        <f>IFERROR(INDEX(Options!$I$2:$I$1611,MATCH(A185, Options!$G$2:$G$1611,0)), )</f>
        <v/>
      </c>
    </row>
    <row r="186">
      <c r="A186" s="16">
        <f>'New Sites'!A186</f>
        <v/>
      </c>
      <c r="B186" s="16">
        <f>'New Sites'!B186</f>
        <v/>
      </c>
      <c r="C186" s="16">
        <f>IFERROR('New Sites'!C186*VLOOKUP('Lookups'!$A$9, 'Lookups'!$A$9:'Lookups'!$B$24, 2, FALSE)+((SQRT((1/('Total Sites'!C186/Area!C186))/2)*1000)*'New Sites'!C186*VLOOKUP('Lookups'!$A$10, 'Lookups'!$A$9:'Lookups'!$B$24, 2, FALSE))+'New Sites'!C186*VLOOKUP('Lookups'!$A$11, 'Lookups'!$A$9:'Lookups'!$B$24, 2, FALSE),"-")</f>
        <v/>
      </c>
      <c r="D186" s="16">
        <f>IFERROR('New Sites'!D186*VLOOKUP('Lookups'!$A$9, 'Lookups'!$A$9:'Lookups'!$B$24, 2, FALSE)+((SQRT((1/('Total Sites'!D186/Area!D186))/2)*1000)*'New Sites'!D186*VLOOKUP('Lookups'!$A$10, 'Lookups'!$A$9:'Lookups'!$B$24, 2, FALSE))+'New Sites'!D186*VLOOKUP('Lookups'!$A$11, 'Lookups'!$A$9:'Lookups'!$B$24, 2, FALSE),"-")</f>
        <v/>
      </c>
      <c r="E186" s="16">
        <f>IFERROR('New Sites'!E186*VLOOKUP('Lookups'!$A$9, 'Lookups'!$A$9:'Lookups'!$B$24, 2, FALSE)+((SQRT((1/('Total Sites'!E186/Area!E186))/2)*1000)*'New Sites'!E186*VLOOKUP('Lookups'!$A$10, 'Lookups'!$A$9:'Lookups'!$B$24, 2, FALSE))+'New Sites'!E186*VLOOKUP('Lookups'!$A$11, 'Lookups'!$A$9:'Lookups'!$B$24, 2, FALSE),"-")</f>
        <v/>
      </c>
      <c r="F186" s="16">
        <f>IFERROR('New Sites'!F186*VLOOKUP('Lookups'!$A$9, 'Lookups'!$A$9:'Lookups'!$B$24, 2, FALSE)+((SQRT((1/('Total Sites'!F186/Area!F186))/2)*1000)*'New Sites'!F186*VLOOKUP('Lookups'!$A$10, 'Lookups'!$A$9:'Lookups'!$B$24, 2, FALSE))+'New Sites'!F186*VLOOKUP('Lookups'!$A$11, 'Lookups'!$A$9:'Lookups'!$B$24, 2, FALSE),"-")</f>
        <v/>
      </c>
      <c r="G186" s="16">
        <f>IFERROR('New Sites'!G186*VLOOKUP('Lookups'!$A$9, 'Lookups'!$A$9:'Lookups'!$B$24, 2, FALSE)+((SQRT((1/('Total Sites'!G186/Area!G186))/2)*1000)*'New Sites'!G186*VLOOKUP('Lookups'!$A$10, 'Lookups'!$A$9:'Lookups'!$B$24, 2, FALSE))+'New Sites'!G186*VLOOKUP('Lookups'!$A$11, 'Lookups'!$A$9:'Lookups'!$B$24, 2, FALSE),"-")</f>
        <v/>
      </c>
      <c r="H186" s="16">
        <f>IFERROR('New Sites'!H186*VLOOKUP('Lookups'!$A$9, 'Lookups'!$A$9:'Lookups'!$B$24, 2, FALSE)+((SQRT((1/('Total Sites'!H186/Area!H186))/2)*1000)*'New Sites'!H186*VLOOKUP('Lookups'!$A$10, 'Lookups'!$A$9:'Lookups'!$B$24, 2, FALSE))+'New Sites'!H186*VLOOKUP('Lookups'!$A$11, 'Lookups'!$A$9:'Lookups'!$B$24, 2, FALSE),"-")</f>
        <v/>
      </c>
      <c r="I186" s="16">
        <f>IFERROR('New Sites'!I186*VLOOKUP('Lookups'!$A$9, 'Lookups'!$A$9:'Lookups'!$B$24, 2, FALSE)+((SQRT((1/('Total Sites'!I186/Area!I186))/2)*1000)*'New Sites'!I186*VLOOKUP('Lookups'!$A$10, 'Lookups'!$A$9:'Lookups'!$B$24, 2, FALSE))+'New Sites'!I186*VLOOKUP('Lookups'!$A$11, 'Lookups'!$A$9:'Lookups'!$B$24, 2, FALSE),"-")</f>
        <v/>
      </c>
      <c r="J186" s="16">
        <f>IFERROR('New Sites'!J186*VLOOKUP('Lookups'!$A$9, 'Lookups'!$A$9:'Lookups'!$B$24, 2, FALSE)+((SQRT((1/('Total Sites'!J186/Area!J186))/2)*1000)*'New Sites'!J186*VLOOKUP('Lookups'!$A$10, 'Lookups'!$A$9:'Lookups'!$B$24, 2, FALSE))+'New Sites'!J186*VLOOKUP('Lookups'!$A$11, 'Lookups'!$A$9:'Lookups'!$B$24, 2, FALSE),"-")</f>
        <v/>
      </c>
      <c r="K186" s="16">
        <f>IFERROR('New Sites'!K186*VLOOKUP('Lookups'!$A$9, 'Lookups'!$A$9:'Lookups'!$B$24, 2, FALSE)+((SQRT((1/('Total Sites'!K186/Area!K186))/2)*1000)*'New Sites'!K186*VLOOKUP('Lookups'!$A$10, 'Lookups'!$A$9:'Lookups'!$B$24, 2, FALSE))+'New Sites'!K186*VLOOKUP('Lookups'!$A$11, 'Lookups'!$A$9:'Lookups'!$B$24, 2, FALSE),"-")</f>
        <v/>
      </c>
      <c r="L186" s="16">
        <f>IFERROR('New Sites'!L186*VLOOKUP('Lookups'!$A$9, 'Lookups'!$A$9:'Lookups'!$B$24, 2, FALSE)+((SQRT((1/('Total Sites'!L186/Area!L186))/2)*1000)*'New Sites'!L186*VLOOKUP('Lookups'!$A$10, 'Lookups'!$A$9:'Lookups'!$B$24, 2, FALSE))+'New Sites'!L186*VLOOKUP('Lookups'!$A$11, 'Lookups'!$A$9:'Lookups'!$B$24, 2, FALSE),"-")</f>
        <v/>
      </c>
      <c r="M186" s="17">
        <f>IFERROR(SUMIF((C186:L186), "&lt;&gt;n/a")/1e9, "-")</f>
        <v/>
      </c>
      <c r="N186" s="25">
        <f>(M186*1e9)/Pop!M186</f>
        <v/>
      </c>
      <c r="O186" s="16">
        <f>IFERROR(INDEX(Options!$J$2:$J$1611,MATCH(A186, Options!$G$2:$G$1611,0)), )</f>
        <v/>
      </c>
      <c r="P186" s="16">
        <f>IFERROR(INDEX(Options!$I$2:$I$1611,MATCH(A186, Options!$G$2:$G$1611,0)), )</f>
        <v/>
      </c>
    </row>
    <row r="187">
      <c r="A187" s="16">
        <f>'New Sites'!A187</f>
        <v/>
      </c>
      <c r="B187" s="16">
        <f>'New Sites'!B187</f>
        <v/>
      </c>
      <c r="C187" s="16">
        <f>IFERROR('New Sites'!C187*VLOOKUP('Lookups'!$A$9, 'Lookups'!$A$9:'Lookups'!$B$24, 2, FALSE)+((SQRT((1/('Total Sites'!C187/Area!C187))/2)*1000)*'New Sites'!C187*VLOOKUP('Lookups'!$A$10, 'Lookups'!$A$9:'Lookups'!$B$24, 2, FALSE))+'New Sites'!C187*VLOOKUP('Lookups'!$A$11, 'Lookups'!$A$9:'Lookups'!$B$24, 2, FALSE),"-")</f>
        <v/>
      </c>
      <c r="D187" s="16">
        <f>IFERROR('New Sites'!D187*VLOOKUP('Lookups'!$A$9, 'Lookups'!$A$9:'Lookups'!$B$24, 2, FALSE)+((SQRT((1/('Total Sites'!D187/Area!D187))/2)*1000)*'New Sites'!D187*VLOOKUP('Lookups'!$A$10, 'Lookups'!$A$9:'Lookups'!$B$24, 2, FALSE))+'New Sites'!D187*VLOOKUP('Lookups'!$A$11, 'Lookups'!$A$9:'Lookups'!$B$24, 2, FALSE),"-")</f>
        <v/>
      </c>
      <c r="E187" s="16">
        <f>IFERROR('New Sites'!E187*VLOOKUP('Lookups'!$A$9, 'Lookups'!$A$9:'Lookups'!$B$24, 2, FALSE)+((SQRT((1/('Total Sites'!E187/Area!E187))/2)*1000)*'New Sites'!E187*VLOOKUP('Lookups'!$A$10, 'Lookups'!$A$9:'Lookups'!$B$24, 2, FALSE))+'New Sites'!E187*VLOOKUP('Lookups'!$A$11, 'Lookups'!$A$9:'Lookups'!$B$24, 2, FALSE),"-")</f>
        <v/>
      </c>
      <c r="F187" s="16">
        <f>IFERROR('New Sites'!F187*VLOOKUP('Lookups'!$A$9, 'Lookups'!$A$9:'Lookups'!$B$24, 2, FALSE)+((SQRT((1/('Total Sites'!F187/Area!F187))/2)*1000)*'New Sites'!F187*VLOOKUP('Lookups'!$A$10, 'Lookups'!$A$9:'Lookups'!$B$24, 2, FALSE))+'New Sites'!F187*VLOOKUP('Lookups'!$A$11, 'Lookups'!$A$9:'Lookups'!$B$24, 2, FALSE),"-")</f>
        <v/>
      </c>
      <c r="G187" s="16">
        <f>IFERROR('New Sites'!G187*VLOOKUP('Lookups'!$A$9, 'Lookups'!$A$9:'Lookups'!$B$24, 2, FALSE)+((SQRT((1/('Total Sites'!G187/Area!G187))/2)*1000)*'New Sites'!G187*VLOOKUP('Lookups'!$A$10, 'Lookups'!$A$9:'Lookups'!$B$24, 2, FALSE))+'New Sites'!G187*VLOOKUP('Lookups'!$A$11, 'Lookups'!$A$9:'Lookups'!$B$24, 2, FALSE),"-")</f>
        <v/>
      </c>
      <c r="H187" s="16">
        <f>IFERROR('New Sites'!H187*VLOOKUP('Lookups'!$A$9, 'Lookups'!$A$9:'Lookups'!$B$24, 2, FALSE)+((SQRT((1/('Total Sites'!H187/Area!H187))/2)*1000)*'New Sites'!H187*VLOOKUP('Lookups'!$A$10, 'Lookups'!$A$9:'Lookups'!$B$24, 2, FALSE))+'New Sites'!H187*VLOOKUP('Lookups'!$A$11, 'Lookups'!$A$9:'Lookups'!$B$24, 2, FALSE),"-")</f>
        <v/>
      </c>
      <c r="I187" s="16">
        <f>IFERROR('New Sites'!I187*VLOOKUP('Lookups'!$A$9, 'Lookups'!$A$9:'Lookups'!$B$24, 2, FALSE)+((SQRT((1/('Total Sites'!I187/Area!I187))/2)*1000)*'New Sites'!I187*VLOOKUP('Lookups'!$A$10, 'Lookups'!$A$9:'Lookups'!$B$24, 2, FALSE))+'New Sites'!I187*VLOOKUP('Lookups'!$A$11, 'Lookups'!$A$9:'Lookups'!$B$24, 2, FALSE),"-")</f>
        <v/>
      </c>
      <c r="J187" s="16">
        <f>IFERROR('New Sites'!J187*VLOOKUP('Lookups'!$A$9, 'Lookups'!$A$9:'Lookups'!$B$24, 2, FALSE)+((SQRT((1/('Total Sites'!J187/Area!J187))/2)*1000)*'New Sites'!J187*VLOOKUP('Lookups'!$A$10, 'Lookups'!$A$9:'Lookups'!$B$24, 2, FALSE))+'New Sites'!J187*VLOOKUP('Lookups'!$A$11, 'Lookups'!$A$9:'Lookups'!$B$24, 2, FALSE),"-")</f>
        <v/>
      </c>
      <c r="K187" s="16">
        <f>IFERROR('New Sites'!K187*VLOOKUP('Lookups'!$A$9, 'Lookups'!$A$9:'Lookups'!$B$24, 2, FALSE)+((SQRT((1/('Total Sites'!K187/Area!K187))/2)*1000)*'New Sites'!K187*VLOOKUP('Lookups'!$A$10, 'Lookups'!$A$9:'Lookups'!$B$24, 2, FALSE))+'New Sites'!K187*VLOOKUP('Lookups'!$A$11, 'Lookups'!$A$9:'Lookups'!$B$24, 2, FALSE),"-")</f>
        <v/>
      </c>
      <c r="L187" s="16">
        <f>IFERROR('New Sites'!L187*VLOOKUP('Lookups'!$A$9, 'Lookups'!$A$9:'Lookups'!$B$24, 2, FALSE)+((SQRT((1/('Total Sites'!L187/Area!L187))/2)*1000)*'New Sites'!L187*VLOOKUP('Lookups'!$A$10, 'Lookups'!$A$9:'Lookups'!$B$24, 2, FALSE))+'New Sites'!L187*VLOOKUP('Lookups'!$A$11, 'Lookups'!$A$9:'Lookups'!$B$24, 2, FALSE),"-")</f>
        <v/>
      </c>
      <c r="M187" s="17">
        <f>IFERROR(SUMIF((C187:L187), "&lt;&gt;n/a")/1e9, "-")</f>
        <v/>
      </c>
      <c r="N187" s="25">
        <f>(M187*1e9)/Pop!M187</f>
        <v/>
      </c>
      <c r="O187" s="16">
        <f>IFERROR(INDEX(Options!$J$2:$J$1611,MATCH(A187, Options!$G$2:$G$1611,0)), )</f>
        <v/>
      </c>
      <c r="P187" s="16">
        <f>IFERROR(INDEX(Options!$I$2:$I$1611,MATCH(A187, Options!$G$2:$G$1611,0)), )</f>
        <v/>
      </c>
    </row>
    <row r="188">
      <c r="A188" s="16">
        <f>'New Sites'!A188</f>
        <v/>
      </c>
      <c r="B188" s="16">
        <f>'New Sites'!B188</f>
        <v/>
      </c>
      <c r="C188" s="16">
        <f>IFERROR('New Sites'!C188*VLOOKUP('Lookups'!$A$9, 'Lookups'!$A$9:'Lookups'!$B$24, 2, FALSE)+((SQRT((1/('Total Sites'!C188/Area!C188))/2)*1000)*'New Sites'!C188*VLOOKUP('Lookups'!$A$10, 'Lookups'!$A$9:'Lookups'!$B$24, 2, FALSE))+'New Sites'!C188*VLOOKUP('Lookups'!$A$11, 'Lookups'!$A$9:'Lookups'!$B$24, 2, FALSE),"-")</f>
        <v/>
      </c>
      <c r="D188" s="16">
        <f>IFERROR('New Sites'!D188*VLOOKUP('Lookups'!$A$9, 'Lookups'!$A$9:'Lookups'!$B$24, 2, FALSE)+((SQRT((1/('Total Sites'!D188/Area!D188))/2)*1000)*'New Sites'!D188*VLOOKUP('Lookups'!$A$10, 'Lookups'!$A$9:'Lookups'!$B$24, 2, FALSE))+'New Sites'!D188*VLOOKUP('Lookups'!$A$11, 'Lookups'!$A$9:'Lookups'!$B$24, 2, FALSE),"-")</f>
        <v/>
      </c>
      <c r="E188" s="16">
        <f>IFERROR('New Sites'!E188*VLOOKUP('Lookups'!$A$9, 'Lookups'!$A$9:'Lookups'!$B$24, 2, FALSE)+((SQRT((1/('Total Sites'!E188/Area!E188))/2)*1000)*'New Sites'!E188*VLOOKUP('Lookups'!$A$10, 'Lookups'!$A$9:'Lookups'!$B$24, 2, FALSE))+'New Sites'!E188*VLOOKUP('Lookups'!$A$11, 'Lookups'!$A$9:'Lookups'!$B$24, 2, FALSE),"-")</f>
        <v/>
      </c>
      <c r="F188" s="16">
        <f>IFERROR('New Sites'!F188*VLOOKUP('Lookups'!$A$9, 'Lookups'!$A$9:'Lookups'!$B$24, 2, FALSE)+((SQRT((1/('Total Sites'!F188/Area!F188))/2)*1000)*'New Sites'!F188*VLOOKUP('Lookups'!$A$10, 'Lookups'!$A$9:'Lookups'!$B$24, 2, FALSE))+'New Sites'!F188*VLOOKUP('Lookups'!$A$11, 'Lookups'!$A$9:'Lookups'!$B$24, 2, FALSE),"-")</f>
        <v/>
      </c>
      <c r="G188" s="16">
        <f>IFERROR('New Sites'!G188*VLOOKUP('Lookups'!$A$9, 'Lookups'!$A$9:'Lookups'!$B$24, 2, FALSE)+((SQRT((1/('Total Sites'!G188/Area!G188))/2)*1000)*'New Sites'!G188*VLOOKUP('Lookups'!$A$10, 'Lookups'!$A$9:'Lookups'!$B$24, 2, FALSE))+'New Sites'!G188*VLOOKUP('Lookups'!$A$11, 'Lookups'!$A$9:'Lookups'!$B$24, 2, FALSE),"-")</f>
        <v/>
      </c>
      <c r="H188" s="16">
        <f>IFERROR('New Sites'!H188*VLOOKUP('Lookups'!$A$9, 'Lookups'!$A$9:'Lookups'!$B$24, 2, FALSE)+((SQRT((1/('Total Sites'!H188/Area!H188))/2)*1000)*'New Sites'!H188*VLOOKUP('Lookups'!$A$10, 'Lookups'!$A$9:'Lookups'!$B$24, 2, FALSE))+'New Sites'!H188*VLOOKUP('Lookups'!$A$11, 'Lookups'!$A$9:'Lookups'!$B$24, 2, FALSE),"-")</f>
        <v/>
      </c>
      <c r="I188" s="16">
        <f>IFERROR('New Sites'!I188*VLOOKUP('Lookups'!$A$9, 'Lookups'!$A$9:'Lookups'!$B$24, 2, FALSE)+((SQRT((1/('Total Sites'!I188/Area!I188))/2)*1000)*'New Sites'!I188*VLOOKUP('Lookups'!$A$10, 'Lookups'!$A$9:'Lookups'!$B$24, 2, FALSE))+'New Sites'!I188*VLOOKUP('Lookups'!$A$11, 'Lookups'!$A$9:'Lookups'!$B$24, 2, FALSE),"-")</f>
        <v/>
      </c>
      <c r="J188" s="16">
        <f>IFERROR('New Sites'!J188*VLOOKUP('Lookups'!$A$9, 'Lookups'!$A$9:'Lookups'!$B$24, 2, FALSE)+((SQRT((1/('Total Sites'!J188/Area!J188))/2)*1000)*'New Sites'!J188*VLOOKUP('Lookups'!$A$10, 'Lookups'!$A$9:'Lookups'!$B$24, 2, FALSE))+'New Sites'!J188*VLOOKUP('Lookups'!$A$11, 'Lookups'!$A$9:'Lookups'!$B$24, 2, FALSE),"-")</f>
        <v/>
      </c>
      <c r="K188" s="16">
        <f>IFERROR('New Sites'!K188*VLOOKUP('Lookups'!$A$9, 'Lookups'!$A$9:'Lookups'!$B$24, 2, FALSE)+((SQRT((1/('Total Sites'!K188/Area!K188))/2)*1000)*'New Sites'!K188*VLOOKUP('Lookups'!$A$10, 'Lookups'!$A$9:'Lookups'!$B$24, 2, FALSE))+'New Sites'!K188*VLOOKUP('Lookups'!$A$11, 'Lookups'!$A$9:'Lookups'!$B$24, 2, FALSE),"-")</f>
        <v/>
      </c>
      <c r="L188" s="16">
        <f>IFERROR('New Sites'!L188*VLOOKUP('Lookups'!$A$9, 'Lookups'!$A$9:'Lookups'!$B$24, 2, FALSE)+((SQRT((1/('Total Sites'!L188/Area!L188))/2)*1000)*'New Sites'!L188*VLOOKUP('Lookups'!$A$10, 'Lookups'!$A$9:'Lookups'!$B$24, 2, FALSE))+'New Sites'!L188*VLOOKUP('Lookups'!$A$11, 'Lookups'!$A$9:'Lookups'!$B$24, 2, FALSE),"-")</f>
        <v/>
      </c>
      <c r="M188" s="17">
        <f>IFERROR(SUMIF((C188:L188), "&lt;&gt;n/a")/1e9, "-")</f>
        <v/>
      </c>
      <c r="N188" s="25">
        <f>(M188*1e9)/Pop!M188</f>
        <v/>
      </c>
      <c r="O188" s="16">
        <f>IFERROR(INDEX(Options!$J$2:$J$1611,MATCH(A188, Options!$G$2:$G$1611,0)), )</f>
        <v/>
      </c>
      <c r="P188" s="16">
        <f>IFERROR(INDEX(Options!$I$2:$I$1611,MATCH(A188, Options!$G$2:$G$1611,0)), )</f>
        <v/>
      </c>
    </row>
    <row r="189">
      <c r="A189" s="16">
        <f>'New Sites'!A189</f>
        <v/>
      </c>
      <c r="B189" s="16">
        <f>'New Sites'!B189</f>
        <v/>
      </c>
      <c r="C189" s="16">
        <f>IFERROR('New Sites'!C189*VLOOKUP('Lookups'!$A$9, 'Lookups'!$A$9:'Lookups'!$B$24, 2, FALSE)+((SQRT((1/('Total Sites'!C189/Area!C189))/2)*1000)*'New Sites'!C189*VLOOKUP('Lookups'!$A$10, 'Lookups'!$A$9:'Lookups'!$B$24, 2, FALSE))+'New Sites'!C189*VLOOKUP('Lookups'!$A$11, 'Lookups'!$A$9:'Lookups'!$B$24, 2, FALSE),"-")</f>
        <v/>
      </c>
      <c r="D189" s="16">
        <f>IFERROR('New Sites'!D189*VLOOKUP('Lookups'!$A$9, 'Lookups'!$A$9:'Lookups'!$B$24, 2, FALSE)+((SQRT((1/('Total Sites'!D189/Area!D189))/2)*1000)*'New Sites'!D189*VLOOKUP('Lookups'!$A$10, 'Lookups'!$A$9:'Lookups'!$B$24, 2, FALSE))+'New Sites'!D189*VLOOKUP('Lookups'!$A$11, 'Lookups'!$A$9:'Lookups'!$B$24, 2, FALSE),"-")</f>
        <v/>
      </c>
      <c r="E189" s="16">
        <f>IFERROR('New Sites'!E189*VLOOKUP('Lookups'!$A$9, 'Lookups'!$A$9:'Lookups'!$B$24, 2, FALSE)+((SQRT((1/('Total Sites'!E189/Area!E189))/2)*1000)*'New Sites'!E189*VLOOKUP('Lookups'!$A$10, 'Lookups'!$A$9:'Lookups'!$B$24, 2, FALSE))+'New Sites'!E189*VLOOKUP('Lookups'!$A$11, 'Lookups'!$A$9:'Lookups'!$B$24, 2, FALSE),"-")</f>
        <v/>
      </c>
      <c r="F189" s="16">
        <f>IFERROR('New Sites'!F189*VLOOKUP('Lookups'!$A$9, 'Lookups'!$A$9:'Lookups'!$B$24, 2, FALSE)+((SQRT((1/('Total Sites'!F189/Area!F189))/2)*1000)*'New Sites'!F189*VLOOKUP('Lookups'!$A$10, 'Lookups'!$A$9:'Lookups'!$B$24, 2, FALSE))+'New Sites'!F189*VLOOKUP('Lookups'!$A$11, 'Lookups'!$A$9:'Lookups'!$B$24, 2, FALSE),"-")</f>
        <v/>
      </c>
      <c r="G189" s="16">
        <f>IFERROR('New Sites'!G189*VLOOKUP('Lookups'!$A$9, 'Lookups'!$A$9:'Lookups'!$B$24, 2, FALSE)+((SQRT((1/('Total Sites'!G189/Area!G189))/2)*1000)*'New Sites'!G189*VLOOKUP('Lookups'!$A$10, 'Lookups'!$A$9:'Lookups'!$B$24, 2, FALSE))+'New Sites'!G189*VLOOKUP('Lookups'!$A$11, 'Lookups'!$A$9:'Lookups'!$B$24, 2, FALSE),"-")</f>
        <v/>
      </c>
      <c r="H189" s="16">
        <f>IFERROR('New Sites'!H189*VLOOKUP('Lookups'!$A$9, 'Lookups'!$A$9:'Lookups'!$B$24, 2, FALSE)+((SQRT((1/('Total Sites'!H189/Area!H189))/2)*1000)*'New Sites'!H189*VLOOKUP('Lookups'!$A$10, 'Lookups'!$A$9:'Lookups'!$B$24, 2, FALSE))+'New Sites'!H189*VLOOKUP('Lookups'!$A$11, 'Lookups'!$A$9:'Lookups'!$B$24, 2, FALSE),"-")</f>
        <v/>
      </c>
      <c r="I189" s="16">
        <f>IFERROR('New Sites'!I189*VLOOKUP('Lookups'!$A$9, 'Lookups'!$A$9:'Lookups'!$B$24, 2, FALSE)+((SQRT((1/('Total Sites'!I189/Area!I189))/2)*1000)*'New Sites'!I189*VLOOKUP('Lookups'!$A$10, 'Lookups'!$A$9:'Lookups'!$B$24, 2, FALSE))+'New Sites'!I189*VLOOKUP('Lookups'!$A$11, 'Lookups'!$A$9:'Lookups'!$B$24, 2, FALSE),"-")</f>
        <v/>
      </c>
      <c r="J189" s="16">
        <f>IFERROR('New Sites'!J189*VLOOKUP('Lookups'!$A$9, 'Lookups'!$A$9:'Lookups'!$B$24, 2, FALSE)+((SQRT((1/('Total Sites'!J189/Area!J189))/2)*1000)*'New Sites'!J189*VLOOKUP('Lookups'!$A$10, 'Lookups'!$A$9:'Lookups'!$B$24, 2, FALSE))+'New Sites'!J189*VLOOKUP('Lookups'!$A$11, 'Lookups'!$A$9:'Lookups'!$B$24, 2, FALSE),"-")</f>
        <v/>
      </c>
      <c r="K189" s="16">
        <f>IFERROR('New Sites'!K189*VLOOKUP('Lookups'!$A$9, 'Lookups'!$A$9:'Lookups'!$B$24, 2, FALSE)+((SQRT((1/('Total Sites'!K189/Area!K189))/2)*1000)*'New Sites'!K189*VLOOKUP('Lookups'!$A$10, 'Lookups'!$A$9:'Lookups'!$B$24, 2, FALSE))+'New Sites'!K189*VLOOKUP('Lookups'!$A$11, 'Lookups'!$A$9:'Lookups'!$B$24, 2, FALSE),"-")</f>
        <v/>
      </c>
      <c r="L189" s="16">
        <f>IFERROR('New Sites'!L189*VLOOKUP('Lookups'!$A$9, 'Lookups'!$A$9:'Lookups'!$B$24, 2, FALSE)+((SQRT((1/('Total Sites'!L189/Area!L189))/2)*1000)*'New Sites'!L189*VLOOKUP('Lookups'!$A$10, 'Lookups'!$A$9:'Lookups'!$B$24, 2, FALSE))+'New Sites'!L189*VLOOKUP('Lookups'!$A$11, 'Lookups'!$A$9:'Lookups'!$B$24, 2, FALSE),"-")</f>
        <v/>
      </c>
      <c r="M189" s="17">
        <f>IFERROR(SUMIF((C189:L189), "&lt;&gt;n/a")/1e9, "-")</f>
        <v/>
      </c>
      <c r="N189" s="25">
        <f>(M189*1e9)/Pop!M189</f>
        <v/>
      </c>
      <c r="O189" s="16">
        <f>IFERROR(INDEX(Options!$J$2:$J$1611,MATCH(A189, Options!$G$2:$G$1611,0)), )</f>
        <v/>
      </c>
      <c r="P189" s="16">
        <f>IFERROR(INDEX(Options!$I$2:$I$1611,MATCH(A189, Options!$G$2:$G$1611,0)), )</f>
        <v/>
      </c>
    </row>
    <row r="190">
      <c r="M190" s="20" t="n"/>
      <c r="N190" s="22" t="n"/>
    </row>
    <row r="191">
      <c r="M191" s="20" t="n"/>
      <c r="N191" s="22" t="n"/>
    </row>
    <row r="192">
      <c r="M192" s="20" t="n"/>
      <c r="N192" s="22" t="n"/>
    </row>
    <row r="193">
      <c r="M193" s="20" t="n"/>
      <c r="N193" s="22" t="n"/>
    </row>
    <row r="194">
      <c r="M194" s="20" t="n"/>
      <c r="N194" s="22" t="n"/>
    </row>
    <row r="195">
      <c r="M195" s="20" t="n"/>
      <c r="N195" s="22" t="n"/>
    </row>
    <row r="196">
      <c r="M196" s="20" t="n"/>
      <c r="N196" s="22" t="n"/>
    </row>
    <row r="197">
      <c r="M197" s="20" t="n"/>
      <c r="N197" s="22" t="n"/>
    </row>
    <row r="198">
      <c r="M198" s="20" t="n"/>
      <c r="N198" s="22" t="n"/>
    </row>
    <row r="199">
      <c r="M199" s="20" t="n"/>
      <c r="N199" s="22" t="n"/>
    </row>
    <row r="200">
      <c r="M200" s="20" t="n"/>
      <c r="N200" s="22" t="n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ffff33"/>
    <outlinePr summaryBelow="1" summaryRight="1"/>
    <pageSetUpPr/>
  </sheetPr>
  <dimension ref="A1:O200"/>
  <sheetViews>
    <sheetView workbookViewId="0">
      <selection activeCell="A1" sqref="A1"/>
    </sheetView>
  </sheetViews>
  <sheetFormatPr baseColWidth="8" defaultRowHeight="15"/>
  <cols>
    <col customWidth="1" max="12" min="12" width="20"/>
    <col customWidth="1" max="13" min="13" width="20"/>
    <col customWidth="1" max="14" min="14" width="35"/>
    <col customWidth="1" max="15" min="15" width="45"/>
  </cols>
  <sheetData>
    <row r="1">
      <c r="A1" s="16" t="inlineStr">
        <is>
          <t>ISO3</t>
        </is>
      </c>
      <c r="B1" s="16" t="n">
        <v>2021</v>
      </c>
      <c r="C1" s="16" t="n">
        <v>2022</v>
      </c>
      <c r="D1" s="16" t="n">
        <v>2023</v>
      </c>
      <c r="E1" s="16" t="n">
        <v>2024</v>
      </c>
      <c r="F1" s="16" t="n">
        <v>2025</v>
      </c>
      <c r="G1" s="16" t="n">
        <v>2026</v>
      </c>
      <c r="H1" s="16" t="n">
        <v>2027</v>
      </c>
      <c r="I1" s="16" t="n">
        <v>2028</v>
      </c>
      <c r="J1" s="16" t="n">
        <v>2029</v>
      </c>
      <c r="K1" s="16" t="n">
        <v>2030</v>
      </c>
      <c r="L1" s="17" t="inlineStr">
        <is>
          <t>Mean 10-Year GDP ($Bn)</t>
        </is>
      </c>
      <c r="M1" s="16" t="inlineStr">
        <is>
          <t>GDP Growth Rate (%)</t>
        </is>
      </c>
      <c r="N1" s="16" t="inlineStr">
        <is>
          <t>Income Group</t>
        </is>
      </c>
      <c r="O1" s="16" t="inlineStr">
        <is>
          <t>Region</t>
        </is>
      </c>
    </row>
    <row r="2">
      <c r="A2" s="16" t="inlineStr">
        <is>
          <t>ABW</t>
        </is>
      </c>
      <c r="B2" s="16" t="n">
        <v>2.82</v>
      </c>
      <c r="C2" s="16" t="n">
        <v>3.03</v>
      </c>
      <c r="D2" s="16" t="n">
        <v>3.21</v>
      </c>
      <c r="E2" s="16" t="n">
        <v>3.3</v>
      </c>
      <c r="F2" s="16" t="n">
        <v>3.35</v>
      </c>
      <c r="G2" s="16" t="n">
        <v>3.39</v>
      </c>
      <c r="H2" s="16" t="n">
        <v>3.44</v>
      </c>
      <c r="I2" s="16" t="n">
        <v>3.49</v>
      </c>
      <c r="J2" s="16" t="n">
        <v>3.54</v>
      </c>
      <c r="K2" s="16" t="n">
        <v>3.59</v>
      </c>
      <c r="L2" s="17">
        <f>((SUM(B2:K2)*1e9)/10)/1e9</f>
        <v/>
      </c>
      <c r="M2" s="18">
        <f>IFERROR((K2-B2)/B2,)</f>
        <v/>
      </c>
      <c r="N2" s="16">
        <f>IFERROR(INDEX(Options!$J$2:$J$1611,MATCH(A2, Options!$G$2:$G$1611,0)), )</f>
        <v/>
      </c>
      <c r="O2" s="16">
        <f>IFERROR(INDEX(Options!$I$2:$I$1611,MATCH(A2, Options!$G$2:$G$1611,0)), )</f>
        <v/>
      </c>
    </row>
    <row r="3">
      <c r="A3" s="16" t="inlineStr">
        <is>
          <t>AFG</t>
        </is>
      </c>
      <c r="B3" s="16" t="n">
        <v>20.14</v>
      </c>
      <c r="C3" s="16" t="n">
        <v>20.14</v>
      </c>
      <c r="D3" s="16" t="n">
        <v>20.14</v>
      </c>
      <c r="E3" s="16" t="n">
        <v>20.14</v>
      </c>
      <c r="F3" s="16" t="n">
        <v>20.14</v>
      </c>
      <c r="G3" s="16" t="n">
        <v>20.14</v>
      </c>
      <c r="H3" s="16" t="n">
        <v>20.14</v>
      </c>
      <c r="I3" s="16" t="n">
        <v>20.14</v>
      </c>
      <c r="J3" s="16" t="n">
        <v>20.14</v>
      </c>
      <c r="K3" s="16" t="n">
        <v>20.14</v>
      </c>
      <c r="L3" s="17">
        <f>((SUM(B3:K3)*1e9)/10)/1e9</f>
        <v/>
      </c>
      <c r="M3" s="18">
        <f>IFERROR((K3-B3)/B3,)</f>
        <v/>
      </c>
      <c r="N3" s="16">
        <f>IFERROR(INDEX(Options!$J$2:$J$1611,MATCH(A3, Options!$G$2:$G$1611,0)), )</f>
        <v/>
      </c>
      <c r="O3" s="16">
        <f>IFERROR(INDEX(Options!$I$2:$I$1611,MATCH(A3, Options!$G$2:$G$1611,0)), )</f>
        <v/>
      </c>
    </row>
    <row r="4">
      <c r="A4" s="16" t="inlineStr">
        <is>
          <t>AGO</t>
        </is>
      </c>
      <c r="B4" s="16" t="n">
        <v>57.99</v>
      </c>
      <c r="C4" s="16" t="n">
        <v>59.36</v>
      </c>
      <c r="D4" s="16" t="n">
        <v>61.34</v>
      </c>
      <c r="E4" s="16" t="n">
        <v>63.58</v>
      </c>
      <c r="F4" s="16" t="n">
        <v>66.01000000000001</v>
      </c>
      <c r="G4" s="16" t="n">
        <v>68.42</v>
      </c>
      <c r="H4" s="16" t="n">
        <v>70.92</v>
      </c>
      <c r="I4" s="16" t="n">
        <v>73.51000000000001</v>
      </c>
      <c r="J4" s="16" t="n">
        <v>76.2</v>
      </c>
      <c r="K4" s="16" t="n">
        <v>78.98</v>
      </c>
      <c r="L4" s="17">
        <f>((SUM(B4:K4)*1e9)/10)/1e9</f>
        <v/>
      </c>
      <c r="M4" s="18">
        <f>IFERROR((K4-B4)/B4,)</f>
        <v/>
      </c>
      <c r="N4" s="16">
        <f>IFERROR(INDEX(Options!$J$2:$J$1611,MATCH(A4, Options!$G$2:$G$1611,0)), )</f>
        <v/>
      </c>
      <c r="O4" s="16">
        <f>IFERROR(INDEX(Options!$I$2:$I$1611,MATCH(A4, Options!$G$2:$G$1611,0)), )</f>
        <v/>
      </c>
    </row>
    <row r="5">
      <c r="A5" s="16" t="inlineStr">
        <is>
          <t>ALB</t>
        </is>
      </c>
      <c r="B5" s="16" t="n">
        <v>15.61</v>
      </c>
      <c r="C5" s="16" t="n">
        <v>16.32</v>
      </c>
      <c r="D5" s="16" t="n">
        <v>16.99</v>
      </c>
      <c r="E5" s="16" t="n">
        <v>17.61</v>
      </c>
      <c r="F5" s="16" t="n">
        <v>18.23</v>
      </c>
      <c r="G5" s="16" t="n">
        <v>18.86</v>
      </c>
      <c r="H5" s="16" t="n">
        <v>19.52</v>
      </c>
      <c r="I5" s="16" t="n">
        <v>20.2</v>
      </c>
      <c r="J5" s="16" t="n">
        <v>20.9</v>
      </c>
      <c r="K5" s="16" t="n">
        <v>21.63</v>
      </c>
      <c r="L5" s="17">
        <f>((SUM(B5:K5)*1e9)/10)/1e9</f>
        <v/>
      </c>
      <c r="M5" s="18">
        <f>IFERROR((K5-B5)/B5,)</f>
        <v/>
      </c>
      <c r="N5" s="16">
        <f>IFERROR(INDEX(Options!$J$2:$J$1611,MATCH(A5, Options!$G$2:$G$1611,0)), )</f>
        <v/>
      </c>
      <c r="O5" s="16">
        <f>IFERROR(INDEX(Options!$I$2:$I$1611,MATCH(A5, Options!$G$2:$G$1611,0)), )</f>
        <v/>
      </c>
    </row>
    <row r="6">
      <c r="A6" s="16" t="inlineStr">
        <is>
          <t>AND</t>
        </is>
      </c>
      <c r="B6" s="16" t="n">
        <v>3.02</v>
      </c>
      <c r="C6" s="16" t="n">
        <v>3.16</v>
      </c>
      <c r="D6" s="16" t="n">
        <v>3.25</v>
      </c>
      <c r="E6" s="16" t="n">
        <v>3.32</v>
      </c>
      <c r="F6" s="16" t="n">
        <v>3.37</v>
      </c>
      <c r="G6" s="16" t="n">
        <v>3.42</v>
      </c>
      <c r="H6" s="16" t="n">
        <v>3.47</v>
      </c>
      <c r="I6" s="16" t="n">
        <v>3.52</v>
      </c>
      <c r="J6" s="16" t="n">
        <v>3.58</v>
      </c>
      <c r="K6" s="16" t="n">
        <v>3.63</v>
      </c>
      <c r="L6" s="17">
        <f>((SUM(B6:K6)*1e9)/10)/1e9</f>
        <v/>
      </c>
      <c r="M6" s="18">
        <f>IFERROR((K6-B6)/B6,)</f>
        <v/>
      </c>
      <c r="N6" s="16">
        <f>IFERROR(INDEX(Options!$J$2:$J$1611,MATCH(A6, Options!$G$2:$G$1611,0)), )</f>
        <v/>
      </c>
      <c r="O6" s="16">
        <f>IFERROR(INDEX(Options!$I$2:$I$1611,MATCH(A6, Options!$G$2:$G$1611,0)), )</f>
        <v/>
      </c>
    </row>
    <row r="7">
      <c r="A7" s="16" t="inlineStr">
        <is>
          <t>ARE</t>
        </is>
      </c>
      <c r="B7" s="16" t="n">
        <v>366.9</v>
      </c>
      <c r="C7" s="16" t="n">
        <v>378.04</v>
      </c>
      <c r="D7" s="16" t="n">
        <v>389.54</v>
      </c>
      <c r="E7" s="16" t="n">
        <v>401.7</v>
      </c>
      <c r="F7" s="16" t="n">
        <v>414.68</v>
      </c>
      <c r="G7" s="16" t="n">
        <v>428.42</v>
      </c>
      <c r="H7" s="16" t="n">
        <v>442.62</v>
      </c>
      <c r="I7" s="16" t="n">
        <v>457.3</v>
      </c>
      <c r="J7" s="16" t="n">
        <v>472.46</v>
      </c>
      <c r="K7" s="16" t="n">
        <v>488.12</v>
      </c>
      <c r="L7" s="17">
        <f>((SUM(B7:K7)*1e9)/10)/1e9</f>
        <v/>
      </c>
      <c r="M7" s="18">
        <f>IFERROR((K7-B7)/B7,)</f>
        <v/>
      </c>
      <c r="N7" s="16">
        <f>IFERROR(INDEX(Options!$J$2:$J$1611,MATCH(A7, Options!$G$2:$G$1611,0)), )</f>
        <v/>
      </c>
      <c r="O7" s="16">
        <f>IFERROR(INDEX(Options!$I$2:$I$1611,MATCH(A7, Options!$G$2:$G$1611,0)), )</f>
        <v/>
      </c>
    </row>
    <row r="8">
      <c r="A8" s="16" t="inlineStr">
        <is>
          <t>ARG</t>
        </is>
      </c>
      <c r="B8" s="16" t="n">
        <v>418.24</v>
      </c>
      <c r="C8" s="16" t="n">
        <v>428.55</v>
      </c>
      <c r="D8" s="16" t="n">
        <v>437.12</v>
      </c>
      <c r="E8" s="16" t="n">
        <v>444.99</v>
      </c>
      <c r="F8" s="16" t="n">
        <v>452.78</v>
      </c>
      <c r="G8" s="16" t="n">
        <v>461.09</v>
      </c>
      <c r="H8" s="16" t="n">
        <v>469.56</v>
      </c>
      <c r="I8" s="16" t="n">
        <v>478.18</v>
      </c>
      <c r="J8" s="16" t="n">
        <v>486.96</v>
      </c>
      <c r="K8" s="16" t="n">
        <v>495.9</v>
      </c>
      <c r="L8" s="17">
        <f>((SUM(B8:K8)*1e9)/10)/1e9</f>
        <v/>
      </c>
      <c r="M8" s="18">
        <f>IFERROR((K8-B8)/B8,)</f>
        <v/>
      </c>
      <c r="N8" s="16">
        <f>IFERROR(INDEX(Options!$J$2:$J$1611,MATCH(A8, Options!$G$2:$G$1611,0)), )</f>
        <v/>
      </c>
      <c r="O8" s="16">
        <f>IFERROR(INDEX(Options!$I$2:$I$1611,MATCH(A8, Options!$G$2:$G$1611,0)), )</f>
        <v/>
      </c>
    </row>
    <row r="9">
      <c r="A9" s="16" t="inlineStr">
        <is>
          <t>ARM</t>
        </is>
      </c>
      <c r="B9" s="16" t="n">
        <v>13.46</v>
      </c>
      <c r="C9" s="16" t="n">
        <v>14.07</v>
      </c>
      <c r="D9" s="16" t="n">
        <v>14.69</v>
      </c>
      <c r="E9" s="16" t="n">
        <v>15.29</v>
      </c>
      <c r="F9" s="16" t="n">
        <v>15.9</v>
      </c>
      <c r="G9" s="16" t="n">
        <v>16.54</v>
      </c>
      <c r="H9" s="16" t="n">
        <v>17.2</v>
      </c>
      <c r="I9" s="16" t="n">
        <v>17.89</v>
      </c>
      <c r="J9" s="16" t="n">
        <v>18.6</v>
      </c>
      <c r="K9" s="16" t="n">
        <v>19.35</v>
      </c>
      <c r="L9" s="17">
        <f>((SUM(B9:K9)*1e9)/10)/1e9</f>
        <v/>
      </c>
      <c r="M9" s="18">
        <f>IFERROR((K9-B9)/B9,)</f>
        <v/>
      </c>
      <c r="N9" s="16">
        <f>IFERROR(INDEX(Options!$J$2:$J$1611,MATCH(A9, Options!$G$2:$G$1611,0)), )</f>
        <v/>
      </c>
      <c r="O9" s="16">
        <f>IFERROR(INDEX(Options!$I$2:$I$1611,MATCH(A9, Options!$G$2:$G$1611,0)), )</f>
        <v/>
      </c>
    </row>
    <row r="10">
      <c r="A10" s="16" t="inlineStr">
        <is>
          <t>ATG</t>
        </is>
      </c>
      <c r="B10" s="16" t="n">
        <v>1.38</v>
      </c>
      <c r="C10" s="16" t="n">
        <v>1.48</v>
      </c>
      <c r="D10" s="16" t="n">
        <v>1.56</v>
      </c>
      <c r="E10" s="16" t="n">
        <v>1.63</v>
      </c>
      <c r="F10" s="16" t="n">
        <v>1.69</v>
      </c>
      <c r="G10" s="16" t="n">
        <v>1.73</v>
      </c>
      <c r="H10" s="16" t="n">
        <v>1.78</v>
      </c>
      <c r="I10" s="16" t="n">
        <v>1.83</v>
      </c>
      <c r="J10" s="16" t="n">
        <v>1.88</v>
      </c>
      <c r="K10" s="16" t="n">
        <v>1.93</v>
      </c>
      <c r="L10" s="17">
        <f>((SUM(B10:K10)*1e9)/10)/1e9</f>
        <v/>
      </c>
      <c r="M10" s="18">
        <f>IFERROR((K10-B10)/B10,)</f>
        <v/>
      </c>
      <c r="N10" s="16">
        <f>IFERROR(INDEX(Options!$J$2:$J$1611,MATCH(A10, Options!$G$2:$G$1611,0)), )</f>
        <v/>
      </c>
      <c r="O10" s="16">
        <f>IFERROR(INDEX(Options!$I$2:$I$1611,MATCH(A10, Options!$G$2:$G$1611,0)), )</f>
        <v/>
      </c>
    </row>
    <row r="11">
      <c r="A11" s="16" t="inlineStr">
        <is>
          <t>AUS</t>
        </is>
      </c>
      <c r="B11" s="16" t="n">
        <v>1407.55</v>
      </c>
      <c r="C11" s="16" t="n">
        <v>1465.79</v>
      </c>
      <c r="D11" s="16" t="n">
        <v>1503.4</v>
      </c>
      <c r="E11" s="16" t="n">
        <v>1542.61</v>
      </c>
      <c r="F11" s="16" t="n">
        <v>1583.38</v>
      </c>
      <c r="G11" s="16" t="n">
        <v>1624.52</v>
      </c>
      <c r="H11" s="16" t="n">
        <v>1666.72</v>
      </c>
      <c r="I11" s="16" t="n">
        <v>1710.03</v>
      </c>
      <c r="J11" s="16" t="n">
        <v>1754.45</v>
      </c>
      <c r="K11" s="16" t="n">
        <v>1800.03</v>
      </c>
      <c r="L11" s="17">
        <f>((SUM(B11:K11)*1e9)/10)/1e9</f>
        <v/>
      </c>
      <c r="M11" s="18">
        <f>IFERROR((K11-B11)/B11,)</f>
        <v/>
      </c>
      <c r="N11" s="16">
        <f>IFERROR(INDEX(Options!$J$2:$J$1611,MATCH(A11, Options!$G$2:$G$1611,0)), )</f>
        <v/>
      </c>
      <c r="O11" s="16">
        <f>IFERROR(INDEX(Options!$I$2:$I$1611,MATCH(A11, Options!$G$2:$G$1611,0)), )</f>
        <v/>
      </c>
    </row>
    <row r="12">
      <c r="A12" s="16" t="inlineStr">
        <is>
          <t>AUT</t>
        </is>
      </c>
      <c r="B12" s="16" t="n">
        <v>449.47</v>
      </c>
      <c r="C12" s="16" t="n">
        <v>469.7</v>
      </c>
      <c r="D12" s="16" t="n">
        <v>479.56</v>
      </c>
      <c r="E12" s="16" t="n">
        <v>489.15</v>
      </c>
      <c r="F12" s="16" t="n">
        <v>498.93</v>
      </c>
      <c r="G12" s="16" t="n">
        <v>507.92</v>
      </c>
      <c r="H12" s="16" t="n">
        <v>517.0599999999999</v>
      </c>
      <c r="I12" s="16" t="n">
        <v>526.36</v>
      </c>
      <c r="J12" s="16" t="n">
        <v>535.84</v>
      </c>
      <c r="K12" s="16" t="n">
        <v>545.48</v>
      </c>
      <c r="L12" s="17">
        <f>((SUM(B12:K12)*1e9)/10)/1e9</f>
        <v/>
      </c>
      <c r="M12" s="18">
        <f>IFERROR((K12-B12)/B12,)</f>
        <v/>
      </c>
      <c r="N12" s="16">
        <f>IFERROR(INDEX(Options!$J$2:$J$1611,MATCH(A12, Options!$G$2:$G$1611,0)), )</f>
        <v/>
      </c>
      <c r="O12" s="16">
        <f>IFERROR(INDEX(Options!$I$2:$I$1611,MATCH(A12, Options!$G$2:$G$1611,0)), )</f>
        <v/>
      </c>
    </row>
    <row r="13">
      <c r="A13" s="16" t="inlineStr">
        <is>
          <t>AZE</t>
        </is>
      </c>
      <c r="B13" s="16" t="n">
        <v>43.87</v>
      </c>
      <c r="C13" s="16" t="n">
        <v>44.9</v>
      </c>
      <c r="D13" s="16" t="n">
        <v>45.67</v>
      </c>
      <c r="E13" s="16" t="n">
        <v>46.46</v>
      </c>
      <c r="F13" s="16" t="n">
        <v>47.26</v>
      </c>
      <c r="G13" s="16" t="n">
        <v>48.09</v>
      </c>
      <c r="H13" s="16" t="n">
        <v>48.93</v>
      </c>
      <c r="I13" s="16" t="n">
        <v>49.79</v>
      </c>
      <c r="J13" s="16" t="n">
        <v>50.66</v>
      </c>
      <c r="K13" s="16" t="n">
        <v>51.55</v>
      </c>
      <c r="L13" s="17">
        <f>((SUM(B13:K13)*1e9)/10)/1e9</f>
        <v/>
      </c>
      <c r="M13" s="18">
        <f>IFERROR((K13-B13)/B13,)</f>
        <v/>
      </c>
      <c r="N13" s="16">
        <f>IFERROR(INDEX(Options!$J$2:$J$1611,MATCH(A13, Options!$G$2:$G$1611,0)), )</f>
        <v/>
      </c>
      <c r="O13" s="16">
        <f>IFERROR(INDEX(Options!$I$2:$I$1611,MATCH(A13, Options!$G$2:$G$1611,0)), )</f>
        <v/>
      </c>
    </row>
    <row r="14">
      <c r="A14" s="16" t="inlineStr">
        <is>
          <t>BDI</t>
        </is>
      </c>
      <c r="B14" s="16" t="n">
        <v>3.09</v>
      </c>
      <c r="C14" s="16" t="n">
        <v>3.22</v>
      </c>
      <c r="D14" s="16" t="n">
        <v>3.37</v>
      </c>
      <c r="E14" s="16" t="n">
        <v>3.54</v>
      </c>
      <c r="F14" s="16" t="n">
        <v>3.72</v>
      </c>
      <c r="G14" s="16" t="n">
        <v>3.9</v>
      </c>
      <c r="H14" s="16" t="n">
        <v>4.09</v>
      </c>
      <c r="I14" s="16" t="n">
        <v>4.29</v>
      </c>
      <c r="J14" s="16" t="n">
        <v>4.49</v>
      </c>
      <c r="K14" s="16" t="n">
        <v>4.71</v>
      </c>
      <c r="L14" s="17">
        <f>((SUM(B14:K14)*1e9)/10)/1e9</f>
        <v/>
      </c>
      <c r="M14" s="18">
        <f>IFERROR((K14-B14)/B14,)</f>
        <v/>
      </c>
      <c r="N14" s="16">
        <f>IFERROR(INDEX(Options!$J$2:$J$1611,MATCH(A14, Options!$G$2:$G$1611,0)), )</f>
        <v/>
      </c>
      <c r="O14" s="16">
        <f>IFERROR(INDEX(Options!$I$2:$I$1611,MATCH(A14, Options!$G$2:$G$1611,0)), )</f>
        <v/>
      </c>
    </row>
    <row r="15">
      <c r="A15" s="16" t="inlineStr">
        <is>
          <t>BEL</t>
        </is>
      </c>
      <c r="B15" s="16" t="n">
        <v>543.9400000000001</v>
      </c>
      <c r="C15" s="16" t="n">
        <v>560.84</v>
      </c>
      <c r="D15" s="16" t="n">
        <v>570.8</v>
      </c>
      <c r="E15" s="16" t="n">
        <v>578.63</v>
      </c>
      <c r="F15" s="16" t="n">
        <v>586.13</v>
      </c>
      <c r="G15" s="16" t="n">
        <v>594.03</v>
      </c>
      <c r="H15" s="16" t="n">
        <v>602.03</v>
      </c>
      <c r="I15" s="16" t="n">
        <v>610.14</v>
      </c>
      <c r="J15" s="16" t="n">
        <v>618.36</v>
      </c>
      <c r="K15" s="16" t="n">
        <v>626.6900000000001</v>
      </c>
      <c r="L15" s="17">
        <f>((SUM(B15:K15)*1e9)/10)/1e9</f>
        <v/>
      </c>
      <c r="M15" s="18">
        <f>IFERROR((K15-B15)/B15,)</f>
        <v/>
      </c>
      <c r="N15" s="16">
        <f>IFERROR(INDEX(Options!$J$2:$J$1611,MATCH(A15, Options!$G$2:$G$1611,0)), )</f>
        <v/>
      </c>
      <c r="O15" s="16">
        <f>IFERROR(INDEX(Options!$I$2:$I$1611,MATCH(A15, Options!$G$2:$G$1611,0)), )</f>
        <v/>
      </c>
    </row>
    <row r="16">
      <c r="A16" s="16" t="inlineStr">
        <is>
          <t>BEN</t>
        </is>
      </c>
      <c r="B16" s="16" t="n">
        <v>16.54</v>
      </c>
      <c r="C16" s="16" t="n">
        <v>17.62</v>
      </c>
      <c r="D16" s="16" t="n">
        <v>18.76</v>
      </c>
      <c r="E16" s="16" t="n">
        <v>19.98</v>
      </c>
      <c r="F16" s="16" t="n">
        <v>21.27</v>
      </c>
      <c r="G16" s="16" t="n">
        <v>22.64</v>
      </c>
      <c r="H16" s="16" t="n">
        <v>24.11</v>
      </c>
      <c r="I16" s="16" t="n">
        <v>25.66</v>
      </c>
      <c r="J16" s="16" t="n">
        <v>27.32</v>
      </c>
      <c r="K16" s="16" t="n">
        <v>29.08</v>
      </c>
      <c r="L16" s="17">
        <f>((SUM(B16:K16)*1e9)/10)/1e9</f>
        <v/>
      </c>
      <c r="M16" s="18">
        <f>IFERROR((K16-B16)/B16,)</f>
        <v/>
      </c>
      <c r="N16" s="16">
        <f>IFERROR(INDEX(Options!$J$2:$J$1611,MATCH(A16, Options!$G$2:$G$1611,0)), )</f>
        <v/>
      </c>
      <c r="O16" s="16">
        <f>IFERROR(INDEX(Options!$I$2:$I$1611,MATCH(A16, Options!$G$2:$G$1611,0)), )</f>
        <v/>
      </c>
    </row>
    <row r="17">
      <c r="A17" s="16" t="inlineStr">
        <is>
          <t>BFA</t>
        </is>
      </c>
      <c r="B17" s="16" t="n">
        <v>18.54</v>
      </c>
      <c r="C17" s="16" t="n">
        <v>19.58</v>
      </c>
      <c r="D17" s="16" t="n">
        <v>20.62</v>
      </c>
      <c r="E17" s="16" t="n">
        <v>21.71</v>
      </c>
      <c r="F17" s="16" t="n">
        <v>22.86</v>
      </c>
      <c r="G17" s="16" t="n">
        <v>24.07</v>
      </c>
      <c r="H17" s="16" t="n">
        <v>25.35</v>
      </c>
      <c r="I17" s="16" t="n">
        <v>26.7</v>
      </c>
      <c r="J17" s="16" t="n">
        <v>28.11</v>
      </c>
      <c r="K17" s="16" t="n">
        <v>29.61</v>
      </c>
      <c r="L17" s="17">
        <f>((SUM(B17:K17)*1e9)/10)/1e9</f>
        <v/>
      </c>
      <c r="M17" s="18">
        <f>IFERROR((K17-B17)/B17,)</f>
        <v/>
      </c>
      <c r="N17" s="16">
        <f>IFERROR(INDEX(Options!$J$2:$J$1611,MATCH(A17, Options!$G$2:$G$1611,0)), )</f>
        <v/>
      </c>
      <c r="O17" s="16">
        <f>IFERROR(INDEX(Options!$I$2:$I$1611,MATCH(A17, Options!$G$2:$G$1611,0)), )</f>
        <v/>
      </c>
    </row>
    <row r="18">
      <c r="A18" s="16" t="inlineStr">
        <is>
          <t>BGD</t>
        </is>
      </c>
      <c r="B18" s="16" t="n">
        <v>337.91</v>
      </c>
      <c r="C18" s="16" t="n">
        <v>360.03</v>
      </c>
      <c r="D18" s="16" t="n">
        <v>385.95</v>
      </c>
      <c r="E18" s="16" t="n">
        <v>413.74</v>
      </c>
      <c r="F18" s="16" t="n">
        <v>443.53</v>
      </c>
      <c r="G18" s="16" t="n">
        <v>475.02</v>
      </c>
      <c r="H18" s="16" t="n">
        <v>508.74</v>
      </c>
      <c r="I18" s="16" t="n">
        <v>544.86</v>
      </c>
      <c r="J18" s="16" t="n">
        <v>583.55</v>
      </c>
      <c r="K18" s="16" t="n">
        <v>624.98</v>
      </c>
      <c r="L18" s="17">
        <f>((SUM(B18:K18)*1e9)/10)/1e9</f>
        <v/>
      </c>
      <c r="M18" s="18">
        <f>IFERROR((K18-B18)/B18,)</f>
        <v/>
      </c>
      <c r="N18" s="16">
        <f>IFERROR(INDEX(Options!$J$2:$J$1611,MATCH(A18, Options!$G$2:$G$1611,0)), )</f>
        <v/>
      </c>
      <c r="O18" s="16">
        <f>IFERROR(INDEX(Options!$I$2:$I$1611,MATCH(A18, Options!$G$2:$G$1611,0)), )</f>
        <v/>
      </c>
    </row>
    <row r="19">
      <c r="A19" s="16" t="inlineStr">
        <is>
          <t>BGR</t>
        </is>
      </c>
      <c r="B19" s="16" t="n">
        <v>72.34999999999999</v>
      </c>
      <c r="C19" s="16" t="n">
        <v>75.53</v>
      </c>
      <c r="D19" s="16" t="n">
        <v>78.56</v>
      </c>
      <c r="E19" s="16" t="n">
        <v>81.40000000000001</v>
      </c>
      <c r="F19" s="16" t="n">
        <v>83.95999999999999</v>
      </c>
      <c r="G19" s="16" t="n">
        <v>86.34</v>
      </c>
      <c r="H19" s="16" t="n">
        <v>88.79000000000001</v>
      </c>
      <c r="I19" s="16" t="n">
        <v>91.31</v>
      </c>
      <c r="J19" s="16" t="n">
        <v>93.91</v>
      </c>
      <c r="K19" s="16" t="n">
        <v>96.56999999999999</v>
      </c>
      <c r="L19" s="17">
        <f>((SUM(B19:K19)*1e9)/10)/1e9</f>
        <v/>
      </c>
      <c r="M19" s="18">
        <f>IFERROR((K19-B19)/B19,)</f>
        <v/>
      </c>
      <c r="N19" s="16">
        <f>IFERROR(INDEX(Options!$J$2:$J$1611,MATCH(A19, Options!$G$2:$G$1611,0)), )</f>
        <v/>
      </c>
      <c r="O19" s="16">
        <f>IFERROR(INDEX(Options!$I$2:$I$1611,MATCH(A19, Options!$G$2:$G$1611,0)), )</f>
        <v/>
      </c>
    </row>
    <row r="20">
      <c r="A20" s="16" t="inlineStr">
        <is>
          <t>BHR</t>
        </is>
      </c>
      <c r="B20" s="16" t="n">
        <v>35.58</v>
      </c>
      <c r="C20" s="16" t="n">
        <v>36.68</v>
      </c>
      <c r="D20" s="16" t="n">
        <v>37.81</v>
      </c>
      <c r="E20" s="16" t="n">
        <v>38.97</v>
      </c>
      <c r="F20" s="16" t="n">
        <v>40.18</v>
      </c>
      <c r="G20" s="16" t="n">
        <v>41.42</v>
      </c>
      <c r="H20" s="16" t="n">
        <v>42.71</v>
      </c>
      <c r="I20" s="16" t="n">
        <v>44.03</v>
      </c>
      <c r="J20" s="16" t="n">
        <v>45.4</v>
      </c>
      <c r="K20" s="16" t="n">
        <v>46.8</v>
      </c>
      <c r="L20" s="17">
        <f>((SUM(B20:K20)*1e9)/10)/1e9</f>
        <v/>
      </c>
      <c r="M20" s="18">
        <f>IFERROR((K20-B20)/B20,)</f>
        <v/>
      </c>
      <c r="N20" s="16">
        <f>IFERROR(INDEX(Options!$J$2:$J$1611,MATCH(A20, Options!$G$2:$G$1611,0)), )</f>
        <v/>
      </c>
      <c r="O20" s="16">
        <f>IFERROR(INDEX(Options!$I$2:$I$1611,MATCH(A20, Options!$G$2:$G$1611,0)), )</f>
        <v/>
      </c>
    </row>
    <row r="21">
      <c r="A21" s="16" t="inlineStr">
        <is>
          <t>BHS</t>
        </is>
      </c>
      <c r="B21" s="16" t="n">
        <v>10.11</v>
      </c>
      <c r="C21" s="16" t="n">
        <v>10.91</v>
      </c>
      <c r="D21" s="16" t="n">
        <v>11.35</v>
      </c>
      <c r="E21" s="16" t="n">
        <v>11.74</v>
      </c>
      <c r="F21" s="16" t="n">
        <v>11.95</v>
      </c>
      <c r="G21" s="16" t="n">
        <v>12.13</v>
      </c>
      <c r="H21" s="16" t="n">
        <v>12.31</v>
      </c>
      <c r="I21" s="16" t="n">
        <v>12.5</v>
      </c>
      <c r="J21" s="16" t="n">
        <v>12.68</v>
      </c>
      <c r="K21" s="16" t="n">
        <v>12.87</v>
      </c>
      <c r="L21" s="17">
        <f>((SUM(B21:K21)*1e9)/10)/1e9</f>
        <v/>
      </c>
      <c r="M21" s="18">
        <f>IFERROR((K21-B21)/B21,)</f>
        <v/>
      </c>
      <c r="N21" s="16">
        <f>IFERROR(INDEX(Options!$J$2:$J$1611,MATCH(A21, Options!$G$2:$G$1611,0)), )</f>
        <v/>
      </c>
      <c r="O21" s="16">
        <f>IFERROR(INDEX(Options!$I$2:$I$1611,MATCH(A21, Options!$G$2:$G$1611,0)), )</f>
        <v/>
      </c>
    </row>
    <row r="22">
      <c r="A22" s="16" t="inlineStr">
        <is>
          <t>BIH</t>
        </is>
      </c>
      <c r="B22" s="16" t="n">
        <v>20.34</v>
      </c>
      <c r="C22" s="16" t="n">
        <v>21</v>
      </c>
      <c r="D22" s="16" t="n">
        <v>21.63</v>
      </c>
      <c r="E22" s="16" t="n">
        <v>22.28</v>
      </c>
      <c r="F22" s="16" t="n">
        <v>22.95</v>
      </c>
      <c r="G22" s="16" t="n">
        <v>23.64</v>
      </c>
      <c r="H22" s="16" t="n">
        <v>24.35</v>
      </c>
      <c r="I22" s="16" t="n">
        <v>25.08</v>
      </c>
      <c r="J22" s="16" t="n">
        <v>25.83</v>
      </c>
      <c r="K22" s="16" t="n">
        <v>26.61</v>
      </c>
      <c r="L22" s="17">
        <f>((SUM(B22:K22)*1e9)/10)/1e9</f>
        <v/>
      </c>
      <c r="M22" s="18">
        <f>IFERROR((K22-B22)/B22,)</f>
        <v/>
      </c>
      <c r="N22" s="16">
        <f>IFERROR(INDEX(Options!$J$2:$J$1611,MATCH(A22, Options!$G$2:$G$1611,0)), )</f>
        <v/>
      </c>
      <c r="O22" s="16">
        <f>IFERROR(INDEX(Options!$I$2:$I$1611,MATCH(A22, Options!$G$2:$G$1611,0)), )</f>
        <v/>
      </c>
    </row>
    <row r="23">
      <c r="A23" s="16" t="inlineStr">
        <is>
          <t>BLR</t>
        </is>
      </c>
      <c r="B23" s="16" t="n">
        <v>61.45</v>
      </c>
      <c r="C23" s="16" t="n">
        <v>61.76</v>
      </c>
      <c r="D23" s="16" t="n">
        <v>62.4</v>
      </c>
      <c r="E23" s="16" t="n">
        <v>63.14</v>
      </c>
      <c r="F23" s="16" t="n">
        <v>63.95</v>
      </c>
      <c r="G23" s="16" t="n">
        <v>64.79000000000001</v>
      </c>
      <c r="H23" s="16" t="n">
        <v>65.64</v>
      </c>
      <c r="I23" s="16" t="n">
        <v>66.51000000000001</v>
      </c>
      <c r="J23" s="16" t="n">
        <v>67.39</v>
      </c>
      <c r="K23" s="16" t="n">
        <v>68.28</v>
      </c>
      <c r="L23" s="17">
        <f>((SUM(B23:K23)*1e9)/10)/1e9</f>
        <v/>
      </c>
      <c r="M23" s="18">
        <f>IFERROR((K23-B23)/B23,)</f>
        <v/>
      </c>
      <c r="N23" s="16">
        <f>IFERROR(INDEX(Options!$J$2:$J$1611,MATCH(A23, Options!$G$2:$G$1611,0)), )</f>
        <v/>
      </c>
      <c r="O23" s="16">
        <f>IFERROR(INDEX(Options!$I$2:$I$1611,MATCH(A23, Options!$G$2:$G$1611,0)), )</f>
        <v/>
      </c>
    </row>
    <row r="24">
      <c r="A24" s="16" t="inlineStr">
        <is>
          <t>BLZ</t>
        </is>
      </c>
      <c r="B24" s="16" t="n">
        <v>1.85</v>
      </c>
      <c r="C24" s="16" t="n">
        <v>1.95</v>
      </c>
      <c r="D24" s="16" t="n">
        <v>2.01</v>
      </c>
      <c r="E24" s="16" t="n">
        <v>2.05</v>
      </c>
      <c r="F24" s="16" t="n">
        <v>2.09</v>
      </c>
      <c r="G24" s="16" t="n">
        <v>2.13</v>
      </c>
      <c r="H24" s="16" t="n">
        <v>2.17</v>
      </c>
      <c r="I24" s="16" t="n">
        <v>2.21</v>
      </c>
      <c r="J24" s="16" t="n">
        <v>2.26</v>
      </c>
      <c r="K24" s="16" t="n">
        <v>2.3</v>
      </c>
      <c r="L24" s="17">
        <f>((SUM(B24:K24)*1e9)/10)/1e9</f>
        <v/>
      </c>
      <c r="M24" s="18">
        <f>IFERROR((K24-B24)/B24,)</f>
        <v/>
      </c>
      <c r="N24" s="16">
        <f>IFERROR(INDEX(Options!$J$2:$J$1611,MATCH(A24, Options!$G$2:$G$1611,0)), )</f>
        <v/>
      </c>
      <c r="O24" s="16">
        <f>IFERROR(INDEX(Options!$I$2:$I$1611,MATCH(A24, Options!$G$2:$G$1611,0)), )</f>
        <v/>
      </c>
    </row>
    <row r="25">
      <c r="A25" s="16" t="inlineStr">
        <is>
          <t>BOL</t>
        </is>
      </c>
      <c r="B25" s="16" t="n">
        <v>38.66</v>
      </c>
      <c r="C25" s="16" t="n">
        <v>40.21</v>
      </c>
      <c r="D25" s="16" t="n">
        <v>41.7</v>
      </c>
      <c r="E25" s="16" t="n">
        <v>43.2</v>
      </c>
      <c r="F25" s="16" t="n">
        <v>44.71</v>
      </c>
      <c r="G25" s="16" t="n">
        <v>46.23</v>
      </c>
      <c r="H25" s="16" t="n">
        <v>47.8</v>
      </c>
      <c r="I25" s="16" t="n">
        <v>49.43</v>
      </c>
      <c r="J25" s="16" t="n">
        <v>51.11</v>
      </c>
      <c r="K25" s="16" t="n">
        <v>52.85</v>
      </c>
      <c r="L25" s="17">
        <f>((SUM(B25:K25)*1e9)/10)/1e9</f>
        <v/>
      </c>
      <c r="M25" s="18">
        <f>IFERROR((K25-B25)/B25,)</f>
        <v/>
      </c>
      <c r="N25" s="16">
        <f>IFERROR(INDEX(Options!$J$2:$J$1611,MATCH(A25, Options!$G$2:$G$1611,0)), )</f>
        <v/>
      </c>
      <c r="O25" s="16">
        <f>IFERROR(INDEX(Options!$I$2:$I$1611,MATCH(A25, Options!$G$2:$G$1611,0)), )</f>
        <v/>
      </c>
    </row>
    <row r="26">
      <c r="A26" s="16" t="inlineStr">
        <is>
          <t>BRA</t>
        </is>
      </c>
      <c r="B26" s="16" t="n">
        <v>1520.26</v>
      </c>
      <c r="C26" s="16" t="n">
        <v>1543.4</v>
      </c>
      <c r="D26" s="16" t="n">
        <v>1574.49</v>
      </c>
      <c r="E26" s="16" t="n">
        <v>1607.58</v>
      </c>
      <c r="F26" s="16" t="n">
        <v>1641.62</v>
      </c>
      <c r="G26" s="16" t="n">
        <v>1676.57</v>
      </c>
      <c r="H26" s="16" t="n">
        <v>1712.26</v>
      </c>
      <c r="I26" s="16" t="n">
        <v>1748.71</v>
      </c>
      <c r="J26" s="16" t="n">
        <v>1785.94</v>
      </c>
      <c r="K26" s="16" t="n">
        <v>1823.97</v>
      </c>
      <c r="L26" s="17">
        <f>((SUM(B26:K26)*1e9)/10)/1e9</f>
        <v/>
      </c>
      <c r="M26" s="18">
        <f>IFERROR((K26-B26)/B26,)</f>
        <v/>
      </c>
      <c r="N26" s="16">
        <f>IFERROR(INDEX(Options!$J$2:$J$1611,MATCH(A26, Options!$G$2:$G$1611,0)), )</f>
        <v/>
      </c>
      <c r="O26" s="16">
        <f>IFERROR(INDEX(Options!$I$2:$I$1611,MATCH(A26, Options!$G$2:$G$1611,0)), )</f>
        <v/>
      </c>
    </row>
    <row r="27">
      <c r="A27" s="16" t="inlineStr">
        <is>
          <t>BRB</t>
        </is>
      </c>
      <c r="B27" s="16" t="n">
        <v>4.56</v>
      </c>
      <c r="C27" s="16" t="n">
        <v>4.95</v>
      </c>
      <c r="D27" s="16" t="n">
        <v>5.19</v>
      </c>
      <c r="E27" s="16" t="n">
        <v>5.33</v>
      </c>
      <c r="F27" s="16" t="n">
        <v>5.43</v>
      </c>
      <c r="G27" s="16" t="n">
        <v>5.53</v>
      </c>
      <c r="H27" s="16" t="n">
        <v>5.63</v>
      </c>
      <c r="I27" s="16" t="n">
        <v>5.74</v>
      </c>
      <c r="J27" s="16" t="n">
        <v>5.84</v>
      </c>
      <c r="K27" s="16" t="n">
        <v>5.95</v>
      </c>
      <c r="L27" s="17">
        <f>((SUM(B27:K27)*1e9)/10)/1e9</f>
        <v/>
      </c>
      <c r="M27" s="18">
        <f>IFERROR((K27-B27)/B27,)</f>
        <v/>
      </c>
      <c r="N27" s="16">
        <f>IFERROR(INDEX(Options!$J$2:$J$1611,MATCH(A27, Options!$G$2:$G$1611,0)), )</f>
        <v/>
      </c>
      <c r="O27" s="16">
        <f>IFERROR(INDEX(Options!$I$2:$I$1611,MATCH(A27, Options!$G$2:$G$1611,0)), )</f>
        <v/>
      </c>
    </row>
    <row r="28">
      <c r="A28" s="16" t="inlineStr">
        <is>
          <t>BRN</t>
        </is>
      </c>
      <c r="B28" s="16" t="n">
        <v>12.24</v>
      </c>
      <c r="C28" s="16" t="n">
        <v>12.56</v>
      </c>
      <c r="D28" s="16" t="n">
        <v>12.86</v>
      </c>
      <c r="E28" s="16" t="n">
        <v>13.14</v>
      </c>
      <c r="F28" s="16" t="n">
        <v>13.41</v>
      </c>
      <c r="G28" s="16" t="n">
        <v>13.68</v>
      </c>
      <c r="H28" s="16" t="n">
        <v>13.97</v>
      </c>
      <c r="I28" s="16" t="n">
        <v>14.26</v>
      </c>
      <c r="J28" s="16" t="n">
        <v>14.55</v>
      </c>
      <c r="K28" s="16" t="n">
        <v>14.85</v>
      </c>
      <c r="L28" s="17">
        <f>((SUM(B28:K28)*1e9)/10)/1e9</f>
        <v/>
      </c>
      <c r="M28" s="18">
        <f>IFERROR((K28-B28)/B28,)</f>
        <v/>
      </c>
      <c r="N28" s="16">
        <f>IFERROR(INDEX(Options!$J$2:$J$1611,MATCH(A28, Options!$G$2:$G$1611,0)), )</f>
        <v/>
      </c>
      <c r="O28" s="16">
        <f>IFERROR(INDEX(Options!$I$2:$I$1611,MATCH(A28, Options!$G$2:$G$1611,0)), )</f>
        <v/>
      </c>
    </row>
    <row r="29">
      <c r="A29" s="16" t="inlineStr">
        <is>
          <t>BTN</t>
        </is>
      </c>
      <c r="B29" s="16" t="n">
        <v>2.46</v>
      </c>
      <c r="C29" s="16" t="n">
        <v>2.56</v>
      </c>
      <c r="D29" s="16" t="n">
        <v>2.7</v>
      </c>
      <c r="E29" s="16" t="n">
        <v>2.91</v>
      </c>
      <c r="F29" s="16" t="n">
        <v>3.08</v>
      </c>
      <c r="G29" s="16" t="n">
        <v>3.25</v>
      </c>
      <c r="H29" s="16" t="n">
        <v>3.44</v>
      </c>
      <c r="I29" s="16" t="n">
        <v>3.64</v>
      </c>
      <c r="J29" s="16" t="n">
        <v>3.85</v>
      </c>
      <c r="K29" s="16" t="n">
        <v>4.07</v>
      </c>
      <c r="L29" s="17">
        <f>((SUM(B29:K29)*1e9)/10)/1e9</f>
        <v/>
      </c>
      <c r="M29" s="18">
        <f>IFERROR((K29-B29)/B29,)</f>
        <v/>
      </c>
      <c r="N29" s="16">
        <f>IFERROR(INDEX(Options!$J$2:$J$1611,MATCH(A29, Options!$G$2:$G$1611,0)), )</f>
        <v/>
      </c>
      <c r="O29" s="16">
        <f>IFERROR(INDEX(Options!$I$2:$I$1611,MATCH(A29, Options!$G$2:$G$1611,0)), )</f>
        <v/>
      </c>
    </row>
    <row r="30">
      <c r="A30" s="16" t="inlineStr">
        <is>
          <t>BWA</t>
        </is>
      </c>
      <c r="B30" s="16" t="n">
        <v>16.44</v>
      </c>
      <c r="C30" s="16" t="n">
        <v>17.21</v>
      </c>
      <c r="D30" s="16" t="n">
        <v>17.98</v>
      </c>
      <c r="E30" s="16" t="n">
        <v>18.69</v>
      </c>
      <c r="F30" s="16" t="n">
        <v>19.43</v>
      </c>
      <c r="G30" s="16" t="n">
        <v>20.21</v>
      </c>
      <c r="H30" s="16" t="n">
        <v>21.01</v>
      </c>
      <c r="I30" s="16" t="n">
        <v>21.85</v>
      </c>
      <c r="J30" s="16" t="n">
        <v>22.73</v>
      </c>
      <c r="K30" s="16" t="n">
        <v>23.63</v>
      </c>
      <c r="L30" s="17">
        <f>((SUM(B30:K30)*1e9)/10)/1e9</f>
        <v/>
      </c>
      <c r="M30" s="18">
        <f>IFERROR((K30-B30)/B30,)</f>
        <v/>
      </c>
      <c r="N30" s="16">
        <f>IFERROR(INDEX(Options!$J$2:$J$1611,MATCH(A30, Options!$G$2:$G$1611,0)), )</f>
        <v/>
      </c>
      <c r="O30" s="16">
        <f>IFERROR(INDEX(Options!$I$2:$I$1611,MATCH(A30, Options!$G$2:$G$1611,0)), )</f>
        <v/>
      </c>
    </row>
    <row r="31">
      <c r="A31" s="16" t="inlineStr">
        <is>
          <t>CAF</t>
        </is>
      </c>
      <c r="B31" s="16" t="n">
        <v>2.36</v>
      </c>
      <c r="C31" s="16" t="n">
        <v>2.46</v>
      </c>
      <c r="D31" s="16" t="n">
        <v>2.58</v>
      </c>
      <c r="E31" s="16" t="n">
        <v>2.71</v>
      </c>
      <c r="F31" s="16" t="n">
        <v>2.84</v>
      </c>
      <c r="G31" s="16" t="n">
        <v>2.98</v>
      </c>
      <c r="H31" s="16" t="n">
        <v>3.13</v>
      </c>
      <c r="I31" s="16" t="n">
        <v>3.28</v>
      </c>
      <c r="J31" s="16" t="n">
        <v>3.44</v>
      </c>
      <c r="K31" s="16" t="n">
        <v>3.61</v>
      </c>
      <c r="L31" s="17">
        <f>((SUM(B31:K31)*1e9)/10)/1e9</f>
        <v/>
      </c>
      <c r="M31" s="18">
        <f>IFERROR((K31-B31)/B31,)</f>
        <v/>
      </c>
      <c r="N31" s="16">
        <f>IFERROR(INDEX(Options!$J$2:$J$1611,MATCH(A31, Options!$G$2:$G$1611,0)), )</f>
        <v/>
      </c>
      <c r="O31" s="16">
        <f>IFERROR(INDEX(Options!$I$2:$I$1611,MATCH(A31, Options!$G$2:$G$1611,0)), )</f>
        <v/>
      </c>
    </row>
    <row r="32">
      <c r="A32" s="16" t="inlineStr">
        <is>
          <t>CAN</t>
        </is>
      </c>
      <c r="B32" s="16" t="n">
        <v>1737.55</v>
      </c>
      <c r="C32" s="16" t="n">
        <v>1822.5</v>
      </c>
      <c r="D32" s="16" t="n">
        <v>1870.51</v>
      </c>
      <c r="E32" s="16" t="n">
        <v>1899.37</v>
      </c>
      <c r="F32" s="16" t="n">
        <v>1926.45</v>
      </c>
      <c r="G32" s="16" t="n">
        <v>1956.31</v>
      </c>
      <c r="H32" s="16" t="n">
        <v>1986.64</v>
      </c>
      <c r="I32" s="16" t="n">
        <v>2017.43</v>
      </c>
      <c r="J32" s="16" t="n">
        <v>2048.7</v>
      </c>
      <c r="K32" s="16" t="n">
        <v>2080.45</v>
      </c>
      <c r="L32" s="17">
        <f>((SUM(B32:K32)*1e9)/10)/1e9</f>
        <v/>
      </c>
      <c r="M32" s="18">
        <f>IFERROR((K32-B32)/B32,)</f>
        <v/>
      </c>
      <c r="N32" s="16">
        <f>IFERROR(INDEX(Options!$J$2:$J$1611,MATCH(A32, Options!$G$2:$G$1611,0)), )</f>
        <v/>
      </c>
      <c r="O32" s="16">
        <f>IFERROR(INDEX(Options!$I$2:$I$1611,MATCH(A32, Options!$G$2:$G$1611,0)), )</f>
        <v/>
      </c>
    </row>
    <row r="33">
      <c r="A33" s="16" t="inlineStr">
        <is>
          <t>CHE</t>
        </is>
      </c>
      <c r="B33" s="16" t="n">
        <v>779.73</v>
      </c>
      <c r="C33" s="16" t="n">
        <v>803.0599999999999</v>
      </c>
      <c r="D33" s="16" t="n">
        <v>814.48</v>
      </c>
      <c r="E33" s="16" t="n">
        <v>829.14</v>
      </c>
      <c r="F33" s="16" t="n">
        <v>839.09</v>
      </c>
      <c r="G33" s="16" t="n">
        <v>854.1900000000001</v>
      </c>
      <c r="H33" s="16" t="n">
        <v>869.5599999999999</v>
      </c>
      <c r="I33" s="16" t="n">
        <v>885.22</v>
      </c>
      <c r="J33" s="16" t="n">
        <v>901.15</v>
      </c>
      <c r="K33" s="16" t="n">
        <v>917.37</v>
      </c>
      <c r="L33" s="17">
        <f>((SUM(B33:K33)*1e9)/10)/1e9</f>
        <v/>
      </c>
      <c r="M33" s="18">
        <f>IFERROR((K33-B33)/B33,)</f>
        <v/>
      </c>
      <c r="N33" s="16">
        <f>IFERROR(INDEX(Options!$J$2:$J$1611,MATCH(A33, Options!$G$2:$G$1611,0)), )</f>
        <v/>
      </c>
      <c r="O33" s="16">
        <f>IFERROR(INDEX(Options!$I$2:$I$1611,MATCH(A33, Options!$G$2:$G$1611,0)), )</f>
        <v/>
      </c>
    </row>
    <row r="34">
      <c r="A34" s="16" t="inlineStr">
        <is>
          <t>CHL</t>
        </is>
      </c>
      <c r="B34" s="16" t="n">
        <v>280.63</v>
      </c>
      <c r="C34" s="16" t="n">
        <v>287.56</v>
      </c>
      <c r="D34" s="16" t="n">
        <v>292.96</v>
      </c>
      <c r="E34" s="16" t="n">
        <v>298.79</v>
      </c>
      <c r="F34" s="16" t="n">
        <v>305.59</v>
      </c>
      <c r="G34" s="16" t="n">
        <v>313.19</v>
      </c>
      <c r="H34" s="16" t="n">
        <v>320.99</v>
      </c>
      <c r="I34" s="16" t="n">
        <v>328.99</v>
      </c>
      <c r="J34" s="16" t="n">
        <v>337.18</v>
      </c>
      <c r="K34" s="16" t="n">
        <v>345.57</v>
      </c>
      <c r="L34" s="17">
        <f>((SUM(B34:K34)*1e9)/10)/1e9</f>
        <v/>
      </c>
      <c r="M34" s="18">
        <f>IFERROR((K34-B34)/B34,)</f>
        <v/>
      </c>
      <c r="N34" s="16">
        <f>IFERROR(INDEX(Options!$J$2:$J$1611,MATCH(A34, Options!$G$2:$G$1611,0)), )</f>
        <v/>
      </c>
      <c r="O34" s="16">
        <f>IFERROR(INDEX(Options!$I$2:$I$1611,MATCH(A34, Options!$G$2:$G$1611,0)), )</f>
        <v/>
      </c>
    </row>
    <row r="35">
      <c r="A35" s="16" t="inlineStr">
        <is>
          <t>CHN</t>
        </is>
      </c>
      <c r="B35" s="16" t="n">
        <v>16058.31</v>
      </c>
      <c r="C35" s="16" t="n">
        <v>16957.9</v>
      </c>
      <c r="D35" s="16" t="n">
        <v>17852.76</v>
      </c>
      <c r="E35" s="16" t="n">
        <v>18789.5</v>
      </c>
      <c r="F35" s="16" t="n">
        <v>19750.21</v>
      </c>
      <c r="G35" s="16" t="n">
        <v>20724.68</v>
      </c>
      <c r="H35" s="16" t="n">
        <v>21747.24</v>
      </c>
      <c r="I35" s="16" t="n">
        <v>22820.24</v>
      </c>
      <c r="J35" s="16" t="n">
        <v>23946.2</v>
      </c>
      <c r="K35" s="16" t="n">
        <v>25127.7</v>
      </c>
      <c r="L35" s="17">
        <f>((SUM(B35:K35)*1e9)/10)/1e9</f>
        <v/>
      </c>
      <c r="M35" s="18">
        <f>IFERROR((K35-B35)/B35,)</f>
        <v/>
      </c>
      <c r="N35" s="16">
        <f>IFERROR(INDEX(Options!$J$2:$J$1611,MATCH(A35, Options!$G$2:$G$1611,0)), )</f>
        <v/>
      </c>
      <c r="O35" s="16">
        <f>IFERROR(INDEX(Options!$I$2:$I$1611,MATCH(A35, Options!$G$2:$G$1611,0)), )</f>
        <v/>
      </c>
    </row>
    <row r="36">
      <c r="A36" s="16" t="inlineStr">
        <is>
          <t>CIV</t>
        </is>
      </c>
      <c r="B36" s="16" t="n">
        <v>64.88</v>
      </c>
      <c r="C36" s="16" t="n">
        <v>69.08</v>
      </c>
      <c r="D36" s="16" t="n">
        <v>73.51000000000001</v>
      </c>
      <c r="E36" s="16" t="n">
        <v>78.14</v>
      </c>
      <c r="F36" s="16" t="n">
        <v>82.91</v>
      </c>
      <c r="G36" s="16" t="n">
        <v>87.88</v>
      </c>
      <c r="H36" s="16" t="n">
        <v>93.15000000000001</v>
      </c>
      <c r="I36" s="16" t="n">
        <v>98.73999999999999</v>
      </c>
      <c r="J36" s="16" t="n">
        <v>104.67</v>
      </c>
      <c r="K36" s="16" t="n">
        <v>110.95</v>
      </c>
      <c r="L36" s="17">
        <f>((SUM(B36:K36)*1e9)/10)/1e9</f>
        <v/>
      </c>
      <c r="M36" s="18">
        <f>IFERROR((K36-B36)/B36,)</f>
        <v/>
      </c>
      <c r="N36" s="16">
        <f>IFERROR(INDEX(Options!$J$2:$J$1611,MATCH(A36, Options!$G$2:$G$1611,0)), )</f>
        <v/>
      </c>
      <c r="O36" s="16">
        <f>IFERROR(INDEX(Options!$I$2:$I$1611,MATCH(A36, Options!$G$2:$G$1611,0)), )</f>
        <v/>
      </c>
    </row>
    <row r="37">
      <c r="A37" s="16" t="inlineStr">
        <is>
          <t>CMR</t>
        </is>
      </c>
      <c r="B37" s="16" t="n">
        <v>41.39</v>
      </c>
      <c r="C37" s="16" t="n">
        <v>43.27</v>
      </c>
      <c r="D37" s="16" t="n">
        <v>45.39</v>
      </c>
      <c r="E37" s="16" t="n">
        <v>47.78</v>
      </c>
      <c r="F37" s="16" t="n">
        <v>50.36</v>
      </c>
      <c r="G37" s="16" t="n">
        <v>53.16</v>
      </c>
      <c r="H37" s="16" t="n">
        <v>56.11</v>
      </c>
      <c r="I37" s="16" t="n">
        <v>59.23</v>
      </c>
      <c r="J37" s="16" t="n">
        <v>62.52</v>
      </c>
      <c r="K37" s="16" t="n">
        <v>66</v>
      </c>
      <c r="L37" s="17">
        <f>((SUM(B37:K37)*1e9)/10)/1e9</f>
        <v/>
      </c>
      <c r="M37" s="18">
        <f>IFERROR((K37-B37)/B37,)</f>
        <v/>
      </c>
      <c r="N37" s="16">
        <f>IFERROR(INDEX(Options!$J$2:$J$1611,MATCH(A37, Options!$G$2:$G$1611,0)), )</f>
        <v/>
      </c>
      <c r="O37" s="16">
        <f>IFERROR(INDEX(Options!$I$2:$I$1611,MATCH(A37, Options!$G$2:$G$1611,0)), )</f>
        <v/>
      </c>
    </row>
    <row r="38">
      <c r="A38" s="16" t="inlineStr">
        <is>
          <t>COD</t>
        </is>
      </c>
      <c r="B38" s="16" t="n">
        <v>51.08</v>
      </c>
      <c r="C38" s="16" t="n">
        <v>53.93</v>
      </c>
      <c r="D38" s="16" t="n">
        <v>57.5</v>
      </c>
      <c r="E38" s="16" t="n">
        <v>61.41</v>
      </c>
      <c r="F38" s="16" t="n">
        <v>65.52</v>
      </c>
      <c r="G38" s="16" t="n">
        <v>69.09</v>
      </c>
      <c r="H38" s="16" t="n">
        <v>72.84999999999999</v>
      </c>
      <c r="I38" s="16" t="n">
        <v>76.81</v>
      </c>
      <c r="J38" s="16" t="n">
        <v>81</v>
      </c>
      <c r="K38" s="16" t="n">
        <v>85.41</v>
      </c>
      <c r="L38" s="17">
        <f>((SUM(B38:K38)*1e9)/10)/1e9</f>
        <v/>
      </c>
      <c r="M38" s="18">
        <f>IFERROR((K38-B38)/B38,)</f>
        <v/>
      </c>
      <c r="N38" s="16">
        <f>IFERROR(INDEX(Options!$J$2:$J$1611,MATCH(A38, Options!$G$2:$G$1611,0)), )</f>
        <v/>
      </c>
      <c r="O38" s="16">
        <f>IFERROR(INDEX(Options!$I$2:$I$1611,MATCH(A38, Options!$G$2:$G$1611,0)), )</f>
        <v/>
      </c>
    </row>
    <row r="39">
      <c r="A39" s="16" t="inlineStr">
        <is>
          <t>COG</t>
        </is>
      </c>
      <c r="B39" s="16" t="n">
        <v>10.31</v>
      </c>
      <c r="C39" s="16" t="n">
        <v>10.55</v>
      </c>
      <c r="D39" s="16" t="n">
        <v>10.86</v>
      </c>
      <c r="E39" s="16" t="n">
        <v>11.6</v>
      </c>
      <c r="F39" s="16" t="n">
        <v>11.81</v>
      </c>
      <c r="G39" s="16" t="n">
        <v>11.9</v>
      </c>
      <c r="H39" s="16" t="n">
        <v>11.99</v>
      </c>
      <c r="I39" s="16" t="n">
        <v>12.07</v>
      </c>
      <c r="J39" s="16" t="n">
        <v>12.16</v>
      </c>
      <c r="K39" s="16" t="n">
        <v>12.25</v>
      </c>
      <c r="L39" s="17">
        <f>((SUM(B39:K39)*1e9)/10)/1e9</f>
        <v/>
      </c>
      <c r="M39" s="18">
        <f>IFERROR((K39-B39)/B39,)</f>
        <v/>
      </c>
      <c r="N39" s="16">
        <f>IFERROR(INDEX(Options!$J$2:$J$1611,MATCH(A39, Options!$G$2:$G$1611,0)), )</f>
        <v/>
      </c>
      <c r="O39" s="16">
        <f>IFERROR(INDEX(Options!$I$2:$I$1611,MATCH(A39, Options!$G$2:$G$1611,0)), )</f>
        <v/>
      </c>
    </row>
    <row r="40">
      <c r="A40" s="16" t="inlineStr">
        <is>
          <t>COL</t>
        </is>
      </c>
      <c r="B40" s="16" t="n">
        <v>292.21</v>
      </c>
      <c r="C40" s="16" t="n">
        <v>303.42</v>
      </c>
      <c r="D40" s="16" t="n">
        <v>313.3</v>
      </c>
      <c r="E40" s="16" t="n">
        <v>323.98</v>
      </c>
      <c r="F40" s="16" t="n">
        <v>335.14</v>
      </c>
      <c r="G40" s="16" t="n">
        <v>346.87</v>
      </c>
      <c r="H40" s="16" t="n">
        <v>359.01</v>
      </c>
      <c r="I40" s="16" t="n">
        <v>371.58</v>
      </c>
      <c r="J40" s="16" t="n">
        <v>384.58</v>
      </c>
      <c r="K40" s="16" t="n">
        <v>398.04</v>
      </c>
      <c r="L40" s="17">
        <f>((SUM(B40:K40)*1e9)/10)/1e9</f>
        <v/>
      </c>
      <c r="M40" s="18">
        <f>IFERROR((K40-B40)/B40,)</f>
        <v/>
      </c>
      <c r="N40" s="16">
        <f>IFERROR(INDEX(Options!$J$2:$J$1611,MATCH(A40, Options!$G$2:$G$1611,0)), )</f>
        <v/>
      </c>
      <c r="O40" s="16">
        <f>IFERROR(INDEX(Options!$I$2:$I$1611,MATCH(A40, Options!$G$2:$G$1611,0)), )</f>
        <v/>
      </c>
    </row>
    <row r="41">
      <c r="A41" s="16" t="inlineStr">
        <is>
          <t>COM</t>
        </is>
      </c>
      <c r="B41" s="16" t="n">
        <v>1.24</v>
      </c>
      <c r="C41" s="16" t="n">
        <v>1.28</v>
      </c>
      <c r="D41" s="16" t="n">
        <v>1.33</v>
      </c>
      <c r="E41" s="16" t="n">
        <v>1.38</v>
      </c>
      <c r="F41" s="16" t="n">
        <v>1.44</v>
      </c>
      <c r="G41" s="16" t="n">
        <v>1.5</v>
      </c>
      <c r="H41" s="16" t="n">
        <v>1.57</v>
      </c>
      <c r="I41" s="16" t="n">
        <v>1.64</v>
      </c>
      <c r="J41" s="16" t="n">
        <v>1.71</v>
      </c>
      <c r="K41" s="16" t="n">
        <v>1.79</v>
      </c>
      <c r="L41" s="17">
        <f>((SUM(B41:K41)*1e9)/10)/1e9</f>
        <v/>
      </c>
      <c r="M41" s="18">
        <f>IFERROR((K41-B41)/B41,)</f>
        <v/>
      </c>
      <c r="N41" s="16">
        <f>IFERROR(INDEX(Options!$J$2:$J$1611,MATCH(A41, Options!$G$2:$G$1611,0)), )</f>
        <v/>
      </c>
      <c r="O41" s="16">
        <f>IFERROR(INDEX(Options!$I$2:$I$1611,MATCH(A41, Options!$G$2:$G$1611,0)), )</f>
        <v/>
      </c>
    </row>
    <row r="42">
      <c r="A42" s="16" t="inlineStr">
        <is>
          <t>CPV</t>
        </is>
      </c>
      <c r="B42" s="16" t="n">
        <v>1.78</v>
      </c>
      <c r="C42" s="16" t="n">
        <v>1.89</v>
      </c>
      <c r="D42" s="16" t="n">
        <v>2.01</v>
      </c>
      <c r="E42" s="16" t="n">
        <v>2.13</v>
      </c>
      <c r="F42" s="16" t="n">
        <v>2.26</v>
      </c>
      <c r="G42" s="16" t="n">
        <v>2.4</v>
      </c>
      <c r="H42" s="16" t="n">
        <v>2.55</v>
      </c>
      <c r="I42" s="16" t="n">
        <v>2.71</v>
      </c>
      <c r="J42" s="16" t="n">
        <v>2.87</v>
      </c>
      <c r="K42" s="16" t="n">
        <v>3.05</v>
      </c>
      <c r="L42" s="17">
        <f>((SUM(B42:K42)*1e9)/10)/1e9</f>
        <v/>
      </c>
      <c r="M42" s="18">
        <f>IFERROR((K42-B42)/B42,)</f>
        <v/>
      </c>
      <c r="N42" s="16">
        <f>IFERROR(INDEX(Options!$J$2:$J$1611,MATCH(A42, Options!$G$2:$G$1611,0)), )</f>
        <v/>
      </c>
      <c r="O42" s="16">
        <f>IFERROR(INDEX(Options!$I$2:$I$1611,MATCH(A42, Options!$G$2:$G$1611,0)), )</f>
        <v/>
      </c>
    </row>
    <row r="43">
      <c r="A43" s="16" t="inlineStr">
        <is>
          <t>CRI</t>
        </is>
      </c>
      <c r="B43" s="16" t="n">
        <v>64.23999999999999</v>
      </c>
      <c r="C43" s="16" t="n">
        <v>66.48999999999999</v>
      </c>
      <c r="D43" s="16" t="n">
        <v>68.55</v>
      </c>
      <c r="E43" s="16" t="n">
        <v>70.68000000000001</v>
      </c>
      <c r="F43" s="16" t="n">
        <v>72.94</v>
      </c>
      <c r="G43" s="16" t="n">
        <v>75.34999999999999</v>
      </c>
      <c r="H43" s="16" t="n">
        <v>77.83</v>
      </c>
      <c r="I43" s="16" t="n">
        <v>80.40000000000001</v>
      </c>
      <c r="J43" s="16" t="n">
        <v>83.06</v>
      </c>
      <c r="K43" s="16" t="n">
        <v>85.8</v>
      </c>
      <c r="L43" s="17">
        <f>((SUM(B43:K43)*1e9)/10)/1e9</f>
        <v/>
      </c>
      <c r="M43" s="18">
        <f>IFERROR((K43-B43)/B43,)</f>
        <v/>
      </c>
      <c r="N43" s="16">
        <f>IFERROR(INDEX(Options!$J$2:$J$1611,MATCH(A43, Options!$G$2:$G$1611,0)), )</f>
        <v/>
      </c>
      <c r="O43" s="16">
        <f>IFERROR(INDEX(Options!$I$2:$I$1611,MATCH(A43, Options!$G$2:$G$1611,0)), )</f>
        <v/>
      </c>
    </row>
    <row r="44">
      <c r="A44" s="16" t="inlineStr">
        <is>
          <t>CYP</t>
        </is>
      </c>
      <c r="B44" s="16" t="n">
        <v>24.92</v>
      </c>
      <c r="C44" s="16" t="n">
        <v>25.8</v>
      </c>
      <c r="D44" s="16" t="n">
        <v>26.63</v>
      </c>
      <c r="E44" s="16" t="n">
        <v>27.37</v>
      </c>
      <c r="F44" s="16" t="n">
        <v>28.1</v>
      </c>
      <c r="G44" s="16" t="n">
        <v>28.83</v>
      </c>
      <c r="H44" s="16" t="n">
        <v>29.58</v>
      </c>
      <c r="I44" s="16" t="n">
        <v>30.35</v>
      </c>
      <c r="J44" s="16" t="n">
        <v>31.13</v>
      </c>
      <c r="K44" s="16" t="n">
        <v>31.94</v>
      </c>
      <c r="L44" s="17">
        <f>((SUM(B44:K44)*1e9)/10)/1e9</f>
        <v/>
      </c>
      <c r="M44" s="18">
        <f>IFERROR((K44-B44)/B44,)</f>
        <v/>
      </c>
      <c r="N44" s="16">
        <f>IFERROR(INDEX(Options!$J$2:$J$1611,MATCH(A44, Options!$G$2:$G$1611,0)), )</f>
        <v/>
      </c>
      <c r="O44" s="16">
        <f>IFERROR(INDEX(Options!$I$2:$I$1611,MATCH(A44, Options!$G$2:$G$1611,0)), )</f>
        <v/>
      </c>
    </row>
    <row r="45">
      <c r="A45" s="16" t="inlineStr">
        <is>
          <t>CZE</t>
        </is>
      </c>
      <c r="B45" s="16" t="n">
        <v>254.64</v>
      </c>
      <c r="C45" s="16" t="n">
        <v>266.07</v>
      </c>
      <c r="D45" s="16" t="n">
        <v>277.05</v>
      </c>
      <c r="E45" s="16" t="n">
        <v>286.94</v>
      </c>
      <c r="F45" s="16" t="n">
        <v>296</v>
      </c>
      <c r="G45" s="16" t="n">
        <v>303.4</v>
      </c>
      <c r="H45" s="16" t="n">
        <v>310.99</v>
      </c>
      <c r="I45" s="16" t="n">
        <v>318.76</v>
      </c>
      <c r="J45" s="16" t="n">
        <v>326.73</v>
      </c>
      <c r="K45" s="16" t="n">
        <v>334.9</v>
      </c>
      <c r="L45" s="17">
        <f>((SUM(B45:K45)*1e9)/10)/1e9</f>
        <v/>
      </c>
      <c r="M45" s="18">
        <f>IFERROR((K45-B45)/B45,)</f>
        <v/>
      </c>
      <c r="N45" s="16">
        <f>IFERROR(INDEX(Options!$J$2:$J$1611,MATCH(A45, Options!$G$2:$G$1611,0)), )</f>
        <v/>
      </c>
      <c r="O45" s="16">
        <f>IFERROR(INDEX(Options!$I$2:$I$1611,MATCH(A45, Options!$G$2:$G$1611,0)), )</f>
        <v/>
      </c>
    </row>
    <row r="46">
      <c r="A46" s="16" t="inlineStr">
        <is>
          <t>DEU</t>
        </is>
      </c>
      <c r="B46" s="16" t="n">
        <v>3960.6</v>
      </c>
      <c r="C46" s="16" t="n">
        <v>4141.2</v>
      </c>
      <c r="D46" s="16" t="n">
        <v>4207.05</v>
      </c>
      <c r="E46" s="16" t="n">
        <v>4264.69</v>
      </c>
      <c r="F46" s="16" t="n">
        <v>4313.73</v>
      </c>
      <c r="G46" s="16" t="n">
        <v>4362.13</v>
      </c>
      <c r="H46" s="16" t="n">
        <v>4411.07</v>
      </c>
      <c r="I46" s="16" t="n">
        <v>4460.56</v>
      </c>
      <c r="J46" s="16" t="n">
        <v>4510.61</v>
      </c>
      <c r="K46" s="16" t="n">
        <v>4561.22</v>
      </c>
      <c r="L46" s="17">
        <f>((SUM(B46:K46)*1e9)/10)/1e9</f>
        <v/>
      </c>
      <c r="M46" s="18">
        <f>IFERROR((K46-B46)/B46,)</f>
        <v/>
      </c>
      <c r="N46" s="16">
        <f>IFERROR(INDEX(Options!$J$2:$J$1611,MATCH(A46, Options!$G$2:$G$1611,0)), )</f>
        <v/>
      </c>
      <c r="O46" s="16">
        <f>IFERROR(INDEX(Options!$I$2:$I$1611,MATCH(A46, Options!$G$2:$G$1611,0)), )</f>
        <v/>
      </c>
    </row>
    <row r="47">
      <c r="A47" s="16" t="inlineStr">
        <is>
          <t>DJI</t>
        </is>
      </c>
      <c r="B47" s="16" t="n">
        <v>3.61</v>
      </c>
      <c r="C47" s="16" t="n">
        <v>3.81</v>
      </c>
      <c r="D47" s="16" t="n">
        <v>4.04</v>
      </c>
      <c r="E47" s="16" t="n">
        <v>4.28</v>
      </c>
      <c r="F47" s="16" t="n">
        <v>4.54</v>
      </c>
      <c r="G47" s="16" t="n">
        <v>4.81</v>
      </c>
      <c r="H47" s="16" t="n">
        <v>5.1</v>
      </c>
      <c r="I47" s="16" t="n">
        <v>5.41</v>
      </c>
      <c r="J47" s="16" t="n">
        <v>5.73</v>
      </c>
      <c r="K47" s="16" t="n">
        <v>6.07</v>
      </c>
      <c r="L47" s="17">
        <f>((SUM(B47:K47)*1e9)/10)/1e9</f>
        <v/>
      </c>
      <c r="M47" s="18">
        <f>IFERROR((K47-B47)/B47,)</f>
        <v/>
      </c>
      <c r="N47" s="16">
        <f>IFERROR(INDEX(Options!$J$2:$J$1611,MATCH(A47, Options!$G$2:$G$1611,0)), )</f>
        <v/>
      </c>
      <c r="O47" s="16">
        <f>IFERROR(INDEX(Options!$I$2:$I$1611,MATCH(A47, Options!$G$2:$G$1611,0)), )</f>
        <v/>
      </c>
    </row>
    <row r="48">
      <c r="A48" s="16" t="inlineStr">
        <is>
          <t>DMA</t>
        </is>
      </c>
      <c r="B48" s="16" t="n">
        <v>0.5600000000000001</v>
      </c>
      <c r="C48" s="16" t="n">
        <v>0.61</v>
      </c>
      <c r="D48" s="16" t="n">
        <v>0.64</v>
      </c>
      <c r="E48" s="16" t="n">
        <v>0.67</v>
      </c>
      <c r="F48" s="16" t="n">
        <v>0.7</v>
      </c>
      <c r="G48" s="16" t="n">
        <v>0.72</v>
      </c>
      <c r="H48" s="16" t="n">
        <v>0.74</v>
      </c>
      <c r="I48" s="16" t="n">
        <v>0.76</v>
      </c>
      <c r="J48" s="16" t="n">
        <v>0.78</v>
      </c>
      <c r="K48" s="16" t="n">
        <v>0.8</v>
      </c>
      <c r="L48" s="17">
        <f>((SUM(B48:K48)*1e9)/10)/1e9</f>
        <v/>
      </c>
      <c r="M48" s="18">
        <f>IFERROR((K48-B48)/B48,)</f>
        <v/>
      </c>
      <c r="N48" s="16">
        <f>IFERROR(INDEX(Options!$J$2:$J$1611,MATCH(A48, Options!$G$2:$G$1611,0)), )</f>
        <v/>
      </c>
      <c r="O48" s="16">
        <f>IFERROR(INDEX(Options!$I$2:$I$1611,MATCH(A48, Options!$G$2:$G$1611,0)), )</f>
        <v/>
      </c>
    </row>
    <row r="49">
      <c r="A49" s="16" t="inlineStr">
        <is>
          <t>DNK</t>
        </is>
      </c>
      <c r="B49" s="16" t="n">
        <v>369.62</v>
      </c>
      <c r="C49" s="16" t="n">
        <v>380.7</v>
      </c>
      <c r="D49" s="16" t="n">
        <v>387.94</v>
      </c>
      <c r="E49" s="16" t="n">
        <v>394.92</v>
      </c>
      <c r="F49" s="16" t="n">
        <v>402.03</v>
      </c>
      <c r="G49" s="16" t="n">
        <v>409.27</v>
      </c>
      <c r="H49" s="16" t="n">
        <v>416.63</v>
      </c>
      <c r="I49" s="16" t="n">
        <v>424.13</v>
      </c>
      <c r="J49" s="16" t="n">
        <v>431.77</v>
      </c>
      <c r="K49" s="16" t="n">
        <v>439.54</v>
      </c>
      <c r="L49" s="17">
        <f>((SUM(B49:K49)*1e9)/10)/1e9</f>
        <v/>
      </c>
      <c r="M49" s="18">
        <f>IFERROR((K49-B49)/B49,)</f>
        <v/>
      </c>
      <c r="N49" s="16">
        <f>IFERROR(INDEX(Options!$J$2:$J$1611,MATCH(A49, Options!$G$2:$G$1611,0)), )</f>
        <v/>
      </c>
      <c r="O49" s="16">
        <f>IFERROR(INDEX(Options!$I$2:$I$1611,MATCH(A49, Options!$G$2:$G$1611,0)), )</f>
        <v/>
      </c>
    </row>
    <row r="50">
      <c r="A50" s="16" t="inlineStr">
        <is>
          <t>DOM</t>
        </is>
      </c>
      <c r="B50" s="16" t="n">
        <v>86.44</v>
      </c>
      <c r="C50" s="16" t="n">
        <v>91.19</v>
      </c>
      <c r="D50" s="16" t="n">
        <v>95.78</v>
      </c>
      <c r="E50" s="16" t="n">
        <v>100.55</v>
      </c>
      <c r="F50" s="16" t="n">
        <v>105.55</v>
      </c>
      <c r="G50" s="16" t="n">
        <v>110.78</v>
      </c>
      <c r="H50" s="16" t="n">
        <v>116.26</v>
      </c>
      <c r="I50" s="16" t="n">
        <v>122.02</v>
      </c>
      <c r="J50" s="16" t="n">
        <v>128.06</v>
      </c>
      <c r="K50" s="16" t="n">
        <v>134.4</v>
      </c>
      <c r="L50" s="17">
        <f>((SUM(B50:K50)*1e9)/10)/1e9</f>
        <v/>
      </c>
      <c r="M50" s="18">
        <f>IFERROR((K50-B50)/B50,)</f>
        <v/>
      </c>
      <c r="N50" s="16">
        <f>IFERROR(INDEX(Options!$J$2:$J$1611,MATCH(A50, Options!$G$2:$G$1611,0)), )</f>
        <v/>
      </c>
      <c r="O50" s="16">
        <f>IFERROR(INDEX(Options!$I$2:$I$1611,MATCH(A50, Options!$G$2:$G$1611,0)), )</f>
        <v/>
      </c>
    </row>
    <row r="51">
      <c r="A51" s="16" t="inlineStr">
        <is>
          <t>DZA</t>
        </is>
      </c>
      <c r="B51" s="16" t="n">
        <v>152.63</v>
      </c>
      <c r="C51" s="16" t="n">
        <v>155.6</v>
      </c>
      <c r="D51" s="16" t="n">
        <v>158.26</v>
      </c>
      <c r="E51" s="16" t="n">
        <v>159.55</v>
      </c>
      <c r="F51" s="16" t="n">
        <v>159.74</v>
      </c>
      <c r="G51" s="16" t="n">
        <v>159.95</v>
      </c>
      <c r="H51" s="16" t="n">
        <v>160.16</v>
      </c>
      <c r="I51" s="16" t="n">
        <v>160.38</v>
      </c>
      <c r="J51" s="16" t="n">
        <v>160.59</v>
      </c>
      <c r="K51" s="16" t="n">
        <v>160.8</v>
      </c>
      <c r="L51" s="17">
        <f>((SUM(B51:K51)*1e9)/10)/1e9</f>
        <v/>
      </c>
      <c r="M51" s="18">
        <f>IFERROR((K51-B51)/B51,)</f>
        <v/>
      </c>
      <c r="N51" s="16">
        <f>IFERROR(INDEX(Options!$J$2:$J$1611,MATCH(A51, Options!$G$2:$G$1611,0)), )</f>
        <v/>
      </c>
      <c r="O51" s="16">
        <f>IFERROR(INDEX(Options!$I$2:$I$1611,MATCH(A51, Options!$G$2:$G$1611,0)), )</f>
        <v/>
      </c>
    </row>
    <row r="52">
      <c r="A52" s="16" t="inlineStr">
        <is>
          <t>ECU</t>
        </is>
      </c>
      <c r="B52" s="16" t="n">
        <v>101.57</v>
      </c>
      <c r="C52" s="16" t="n">
        <v>105.13</v>
      </c>
      <c r="D52" s="16" t="n">
        <v>107.79</v>
      </c>
      <c r="E52" s="16" t="n">
        <v>110.58</v>
      </c>
      <c r="F52" s="16" t="n">
        <v>113.63</v>
      </c>
      <c r="G52" s="16" t="n">
        <v>116.76</v>
      </c>
      <c r="H52" s="16" t="n">
        <v>119.97</v>
      </c>
      <c r="I52" s="16" t="n">
        <v>123.27</v>
      </c>
      <c r="J52" s="16" t="n">
        <v>126.67</v>
      </c>
      <c r="K52" s="16" t="n">
        <v>130.15</v>
      </c>
      <c r="L52" s="17">
        <f>((SUM(B52:K52)*1e9)/10)/1e9</f>
        <v/>
      </c>
      <c r="M52" s="18">
        <f>IFERROR((K52-B52)/B52,)</f>
        <v/>
      </c>
      <c r="N52" s="16">
        <f>IFERROR(INDEX(Options!$J$2:$J$1611,MATCH(A52, Options!$G$2:$G$1611,0)), )</f>
        <v/>
      </c>
      <c r="O52" s="16">
        <f>IFERROR(INDEX(Options!$I$2:$I$1611,MATCH(A52, Options!$G$2:$G$1611,0)), )</f>
        <v/>
      </c>
    </row>
    <row r="53">
      <c r="A53" s="16" t="inlineStr">
        <is>
          <t>EGY</t>
        </is>
      </c>
      <c r="B53" s="16" t="n">
        <v>375.35</v>
      </c>
      <c r="C53" s="16" t="n">
        <v>394.94</v>
      </c>
      <c r="D53" s="16" t="n">
        <v>417.16</v>
      </c>
      <c r="E53" s="16" t="n">
        <v>441.04</v>
      </c>
      <c r="F53" s="16" t="n">
        <v>466.48</v>
      </c>
      <c r="G53" s="16" t="n">
        <v>493.43</v>
      </c>
      <c r="H53" s="16" t="n">
        <v>521.9299999999999</v>
      </c>
      <c r="I53" s="16" t="n">
        <v>552.0700000000001</v>
      </c>
      <c r="J53" s="16" t="n">
        <v>583.96</v>
      </c>
      <c r="K53" s="16" t="n">
        <v>617.6900000000001</v>
      </c>
      <c r="L53" s="17">
        <f>((SUM(B53:K53)*1e9)/10)/1e9</f>
        <v/>
      </c>
      <c r="M53" s="18">
        <f>IFERROR((K53-B53)/B53,)</f>
        <v/>
      </c>
      <c r="N53" s="16">
        <f>IFERROR(INDEX(Options!$J$2:$J$1611,MATCH(A53, Options!$G$2:$G$1611,0)), )</f>
        <v/>
      </c>
      <c r="O53" s="16">
        <f>IFERROR(INDEX(Options!$I$2:$I$1611,MATCH(A53, Options!$G$2:$G$1611,0)), )</f>
        <v/>
      </c>
    </row>
    <row r="54">
      <c r="A54" s="16" t="inlineStr">
        <is>
          <t>ERI</t>
        </is>
      </c>
      <c r="B54" s="16" t="n">
        <v>2.14</v>
      </c>
      <c r="C54" s="16" t="n">
        <v>2.25</v>
      </c>
      <c r="D54" s="16" t="n">
        <v>2.33</v>
      </c>
      <c r="E54" s="16" t="n">
        <v>2.42</v>
      </c>
      <c r="F54" s="16" t="n">
        <v>2.52</v>
      </c>
      <c r="G54" s="16" t="n">
        <v>2.61</v>
      </c>
      <c r="H54" s="16" t="n">
        <v>2.72</v>
      </c>
      <c r="I54" s="16" t="n">
        <v>2.82</v>
      </c>
      <c r="J54" s="16" t="n">
        <v>2.93</v>
      </c>
      <c r="K54" s="16" t="n">
        <v>3.05</v>
      </c>
      <c r="L54" s="17">
        <f>((SUM(B54:K54)*1e9)/10)/1e9</f>
        <v/>
      </c>
      <c r="M54" s="18">
        <f>IFERROR((K54-B54)/B54,)</f>
        <v/>
      </c>
      <c r="N54" s="16">
        <f>IFERROR(INDEX(Options!$J$2:$J$1611,MATCH(A54, Options!$G$2:$G$1611,0)), )</f>
        <v/>
      </c>
      <c r="O54" s="16">
        <f>IFERROR(INDEX(Options!$I$2:$I$1611,MATCH(A54, Options!$G$2:$G$1611,0)), )</f>
        <v/>
      </c>
    </row>
    <row r="55">
      <c r="A55" s="16" t="inlineStr">
        <is>
          <t>ESP</t>
        </is>
      </c>
      <c r="B55" s="16" t="n">
        <v>1353.92</v>
      </c>
      <c r="C55" s="16" t="n">
        <v>1440.37</v>
      </c>
      <c r="D55" s="16" t="n">
        <v>1478.15</v>
      </c>
      <c r="E55" s="16" t="n">
        <v>1507.15</v>
      </c>
      <c r="F55" s="16" t="n">
        <v>1530.86</v>
      </c>
      <c r="G55" s="16" t="n">
        <v>1553.94</v>
      </c>
      <c r="H55" s="16" t="n">
        <v>1577.38</v>
      </c>
      <c r="I55" s="16" t="n">
        <v>1601.16</v>
      </c>
      <c r="J55" s="16" t="n">
        <v>1625.31</v>
      </c>
      <c r="K55" s="16" t="n">
        <v>1649.82</v>
      </c>
      <c r="L55" s="17">
        <f>((SUM(B55:K55)*1e9)/10)/1e9</f>
        <v/>
      </c>
      <c r="M55" s="18">
        <f>IFERROR((K55-B55)/B55,)</f>
        <v/>
      </c>
      <c r="N55" s="16">
        <f>IFERROR(INDEX(Options!$J$2:$J$1611,MATCH(A55, Options!$G$2:$G$1611,0)), )</f>
        <v/>
      </c>
      <c r="O55" s="16">
        <f>IFERROR(INDEX(Options!$I$2:$I$1611,MATCH(A55, Options!$G$2:$G$1611,0)), )</f>
        <v/>
      </c>
    </row>
    <row r="56">
      <c r="A56" s="16" t="inlineStr">
        <is>
          <t>EST</t>
        </is>
      </c>
      <c r="B56" s="16" t="n">
        <v>33.23</v>
      </c>
      <c r="C56" s="16" t="n">
        <v>34.62</v>
      </c>
      <c r="D56" s="16" t="n">
        <v>35.91</v>
      </c>
      <c r="E56" s="16" t="n">
        <v>37.13</v>
      </c>
      <c r="F56" s="16" t="n">
        <v>38.31</v>
      </c>
      <c r="G56" s="16" t="n">
        <v>39.54</v>
      </c>
      <c r="H56" s="16" t="n">
        <v>40.81</v>
      </c>
      <c r="I56" s="16" t="n">
        <v>42.11</v>
      </c>
      <c r="J56" s="16" t="n">
        <v>43.46</v>
      </c>
      <c r="K56" s="16" t="n">
        <v>44.85</v>
      </c>
      <c r="L56" s="17">
        <f>((SUM(B56:K56)*1e9)/10)/1e9</f>
        <v/>
      </c>
      <c r="M56" s="18">
        <f>IFERROR((K56-B56)/B56,)</f>
        <v/>
      </c>
      <c r="N56" s="16">
        <f>IFERROR(INDEX(Options!$J$2:$J$1611,MATCH(A56, Options!$G$2:$G$1611,0)), )</f>
        <v/>
      </c>
      <c r="O56" s="16">
        <f>IFERROR(INDEX(Options!$I$2:$I$1611,MATCH(A56, Options!$G$2:$G$1611,0)), )</f>
        <v/>
      </c>
    </row>
    <row r="57">
      <c r="A57" s="16" t="inlineStr">
        <is>
          <t>ETH</t>
        </is>
      </c>
      <c r="B57" s="16" t="n">
        <v>98.53</v>
      </c>
      <c r="C57" s="16" t="n">
        <v>100.49</v>
      </c>
      <c r="D57" s="16" t="n">
        <v>102.49</v>
      </c>
      <c r="E57" s="16" t="n">
        <v>104.53</v>
      </c>
      <c r="F57" s="16" t="n">
        <v>106.61</v>
      </c>
      <c r="G57" s="16" t="n">
        <v>108.73</v>
      </c>
      <c r="H57" s="16" t="n">
        <v>110.89</v>
      </c>
      <c r="I57" s="16" t="n">
        <v>113.1</v>
      </c>
      <c r="J57" s="16" t="n">
        <v>115.35</v>
      </c>
      <c r="K57" s="16" t="n">
        <v>117.64</v>
      </c>
      <c r="L57" s="17">
        <f>((SUM(B57:K57)*1e9)/10)/1e9</f>
        <v/>
      </c>
      <c r="M57" s="18">
        <f>IFERROR((K57-B57)/B57,)</f>
        <v/>
      </c>
      <c r="N57" s="16">
        <f>IFERROR(INDEX(Options!$J$2:$J$1611,MATCH(A57, Options!$G$2:$G$1611,0)), )</f>
        <v/>
      </c>
      <c r="O57" s="16">
        <f>IFERROR(INDEX(Options!$I$2:$I$1611,MATCH(A57, Options!$G$2:$G$1611,0)), )</f>
        <v/>
      </c>
    </row>
    <row r="58">
      <c r="A58" s="16" t="inlineStr">
        <is>
          <t>FIN</t>
        </is>
      </c>
      <c r="B58" s="16" t="n">
        <v>277.57</v>
      </c>
      <c r="C58" s="16" t="n">
        <v>285.8</v>
      </c>
      <c r="D58" s="16" t="n">
        <v>290.22</v>
      </c>
      <c r="E58" s="16" t="n">
        <v>293.97</v>
      </c>
      <c r="F58" s="16" t="n">
        <v>297.73</v>
      </c>
      <c r="G58" s="16" t="n">
        <v>301.56</v>
      </c>
      <c r="H58" s="16" t="n">
        <v>305.44</v>
      </c>
      <c r="I58" s="16" t="n">
        <v>309.36</v>
      </c>
      <c r="J58" s="16" t="n">
        <v>313.34</v>
      </c>
      <c r="K58" s="16" t="n">
        <v>317.36</v>
      </c>
      <c r="L58" s="17">
        <f>((SUM(B58:K58)*1e9)/10)/1e9</f>
        <v/>
      </c>
      <c r="M58" s="18">
        <f>IFERROR((K58-B58)/B58,)</f>
        <v/>
      </c>
      <c r="N58" s="16">
        <f>IFERROR(INDEX(Options!$J$2:$J$1611,MATCH(A58, Options!$G$2:$G$1611,0)), )</f>
        <v/>
      </c>
      <c r="O58" s="16">
        <f>IFERROR(INDEX(Options!$I$2:$I$1611,MATCH(A58, Options!$G$2:$G$1611,0)), )</f>
        <v/>
      </c>
    </row>
    <row r="59">
      <c r="A59" s="16" t="inlineStr">
        <is>
          <t>FJI</t>
        </is>
      </c>
      <c r="B59" s="16" t="n">
        <v>4.31</v>
      </c>
      <c r="C59" s="16" t="n">
        <v>4.58</v>
      </c>
      <c r="D59" s="16" t="n">
        <v>4.96</v>
      </c>
      <c r="E59" s="16" t="n">
        <v>5.28</v>
      </c>
      <c r="F59" s="16" t="n">
        <v>5.52</v>
      </c>
      <c r="G59" s="16" t="n">
        <v>5.7</v>
      </c>
      <c r="H59" s="16" t="n">
        <v>5.89</v>
      </c>
      <c r="I59" s="16" t="n">
        <v>6.09</v>
      </c>
      <c r="J59" s="16" t="n">
        <v>6.3</v>
      </c>
      <c r="K59" s="16" t="n">
        <v>6.51</v>
      </c>
      <c r="L59" s="17">
        <f>((SUM(B59:K59)*1e9)/10)/1e9</f>
        <v/>
      </c>
      <c r="M59" s="18">
        <f>IFERROR((K59-B59)/B59,)</f>
        <v/>
      </c>
      <c r="N59" s="16">
        <f>IFERROR(INDEX(Options!$J$2:$J$1611,MATCH(A59, Options!$G$2:$G$1611,0)), )</f>
        <v/>
      </c>
      <c r="O59" s="16">
        <f>IFERROR(INDEX(Options!$I$2:$I$1611,MATCH(A59, Options!$G$2:$G$1611,0)), )</f>
        <v/>
      </c>
    </row>
    <row r="60">
      <c r="A60" s="16" t="inlineStr">
        <is>
          <t>FRA</t>
        </is>
      </c>
      <c r="B60" s="16" t="n">
        <v>2789.57</v>
      </c>
      <c r="C60" s="16" t="n">
        <v>2899.23</v>
      </c>
      <c r="D60" s="16" t="n">
        <v>2952.09</v>
      </c>
      <c r="E60" s="16" t="n">
        <v>2996.13</v>
      </c>
      <c r="F60" s="16" t="n">
        <v>3037.9</v>
      </c>
      <c r="G60" s="16" t="n">
        <v>3079.73</v>
      </c>
      <c r="H60" s="16" t="n">
        <v>3122.14</v>
      </c>
      <c r="I60" s="16" t="n">
        <v>3165.13</v>
      </c>
      <c r="J60" s="16" t="n">
        <v>3208.71</v>
      </c>
      <c r="K60" s="16" t="n">
        <v>3252.9</v>
      </c>
      <c r="L60" s="17">
        <f>((SUM(B60:K60)*1e9)/10)/1e9</f>
        <v/>
      </c>
      <c r="M60" s="18">
        <f>IFERROR((K60-B60)/B60,)</f>
        <v/>
      </c>
      <c r="N60" s="16">
        <f>IFERROR(INDEX(Options!$J$2:$J$1611,MATCH(A60, Options!$G$2:$G$1611,0)), )</f>
        <v/>
      </c>
      <c r="O60" s="16">
        <f>IFERROR(INDEX(Options!$I$2:$I$1611,MATCH(A60, Options!$G$2:$G$1611,0)), )</f>
        <v/>
      </c>
    </row>
    <row r="61">
      <c r="A61" s="16" t="inlineStr">
        <is>
          <t>FSM</t>
        </is>
      </c>
      <c r="B61" s="16" t="n">
        <v>0.39</v>
      </c>
      <c r="C61" s="16" t="n">
        <v>0.4</v>
      </c>
      <c r="D61" s="16" t="n">
        <v>0.41</v>
      </c>
      <c r="E61" s="16" t="n">
        <v>0.42</v>
      </c>
      <c r="F61" s="16" t="n">
        <v>0.42</v>
      </c>
      <c r="G61" s="16" t="n">
        <v>0.42</v>
      </c>
      <c r="H61" s="16" t="n">
        <v>0.43</v>
      </c>
      <c r="I61" s="16" t="n">
        <v>0.43</v>
      </c>
      <c r="J61" s="16" t="n">
        <v>0.43</v>
      </c>
      <c r="K61" s="16" t="n">
        <v>0.43</v>
      </c>
      <c r="L61" s="17">
        <f>((SUM(B61:K61)*1e9)/10)/1e9</f>
        <v/>
      </c>
      <c r="M61" s="18">
        <f>IFERROR((K61-B61)/B61,)</f>
        <v/>
      </c>
      <c r="N61" s="16">
        <f>IFERROR(INDEX(Options!$J$2:$J$1611,MATCH(A61, Options!$G$2:$G$1611,0)), )</f>
        <v/>
      </c>
      <c r="O61" s="16">
        <f>IFERROR(INDEX(Options!$I$2:$I$1611,MATCH(A61, Options!$G$2:$G$1611,0)), )</f>
        <v/>
      </c>
    </row>
    <row r="62">
      <c r="A62" s="16" t="inlineStr">
        <is>
          <t>GAB</t>
        </is>
      </c>
      <c r="B62" s="16" t="n">
        <v>15.57</v>
      </c>
      <c r="C62" s="16" t="n">
        <v>16.17</v>
      </c>
      <c r="D62" s="16" t="n">
        <v>16.69</v>
      </c>
      <c r="E62" s="16" t="n">
        <v>17.26</v>
      </c>
      <c r="F62" s="16" t="n">
        <v>17.85</v>
      </c>
      <c r="G62" s="16" t="n">
        <v>18.47</v>
      </c>
      <c r="H62" s="16" t="n">
        <v>19.12</v>
      </c>
      <c r="I62" s="16" t="n">
        <v>19.79</v>
      </c>
      <c r="J62" s="16" t="n">
        <v>20.49</v>
      </c>
      <c r="K62" s="16" t="n">
        <v>21.21</v>
      </c>
      <c r="L62" s="17">
        <f>((SUM(B62:K62)*1e9)/10)/1e9</f>
        <v/>
      </c>
      <c r="M62" s="18">
        <f>IFERROR((K62-B62)/B62,)</f>
        <v/>
      </c>
      <c r="N62" s="16">
        <f>IFERROR(INDEX(Options!$J$2:$J$1611,MATCH(A62, Options!$G$2:$G$1611,0)), )</f>
        <v/>
      </c>
      <c r="O62" s="16">
        <f>IFERROR(INDEX(Options!$I$2:$I$1611,MATCH(A62, Options!$G$2:$G$1611,0)), )</f>
        <v/>
      </c>
    </row>
    <row r="63">
      <c r="A63" s="16" t="inlineStr">
        <is>
          <t>GBR</t>
        </is>
      </c>
      <c r="B63" s="16" t="n">
        <v>2892.94</v>
      </c>
      <c r="C63" s="16" t="n">
        <v>3037.96</v>
      </c>
      <c r="D63" s="16" t="n">
        <v>3096.32</v>
      </c>
      <c r="E63" s="16" t="n">
        <v>3146.48</v>
      </c>
      <c r="F63" s="16" t="n">
        <v>3194.02</v>
      </c>
      <c r="G63" s="16" t="n">
        <v>3241.96</v>
      </c>
      <c r="H63" s="16" t="n">
        <v>3290.63</v>
      </c>
      <c r="I63" s="16" t="n">
        <v>3340.02</v>
      </c>
      <c r="J63" s="16" t="n">
        <v>3390.15</v>
      </c>
      <c r="K63" s="16" t="n">
        <v>3441.04</v>
      </c>
      <c r="L63" s="17">
        <f>((SUM(B63:K63)*1e9)/10)/1e9</f>
        <v/>
      </c>
      <c r="M63" s="18">
        <f>IFERROR((K63-B63)/B63,)</f>
        <v/>
      </c>
      <c r="N63" s="16">
        <f>IFERROR(INDEX(Options!$J$2:$J$1611,MATCH(A63, Options!$G$2:$G$1611,0)), )</f>
        <v/>
      </c>
      <c r="O63" s="16">
        <f>IFERROR(INDEX(Options!$I$2:$I$1611,MATCH(A63, Options!$G$2:$G$1611,0)), )</f>
        <v/>
      </c>
    </row>
    <row r="64">
      <c r="A64" s="16" t="inlineStr">
        <is>
          <t>GEO</t>
        </is>
      </c>
      <c r="B64" s="16" t="n">
        <v>17.11</v>
      </c>
      <c r="C64" s="16" t="n">
        <v>18.1</v>
      </c>
      <c r="D64" s="16" t="n">
        <v>19.09</v>
      </c>
      <c r="E64" s="16" t="n">
        <v>20.1</v>
      </c>
      <c r="F64" s="16" t="n">
        <v>21.14</v>
      </c>
      <c r="G64" s="16" t="n">
        <v>22.24</v>
      </c>
      <c r="H64" s="16" t="n">
        <v>23.4</v>
      </c>
      <c r="I64" s="16" t="n">
        <v>24.61</v>
      </c>
      <c r="J64" s="16" t="n">
        <v>25.89</v>
      </c>
      <c r="K64" s="16" t="n">
        <v>27.24</v>
      </c>
      <c r="L64" s="17">
        <f>((SUM(B64:K64)*1e9)/10)/1e9</f>
        <v/>
      </c>
      <c r="M64" s="18">
        <f>IFERROR((K64-B64)/B64,)</f>
        <v/>
      </c>
      <c r="N64" s="16">
        <f>IFERROR(INDEX(Options!$J$2:$J$1611,MATCH(A64, Options!$G$2:$G$1611,0)), )</f>
        <v/>
      </c>
      <c r="O64" s="16">
        <f>IFERROR(INDEX(Options!$I$2:$I$1611,MATCH(A64, Options!$G$2:$G$1611,0)), )</f>
        <v/>
      </c>
    </row>
    <row r="65">
      <c r="A65" s="16" t="inlineStr">
        <is>
          <t>GHA</t>
        </is>
      </c>
      <c r="B65" s="16" t="n">
        <v>71.73</v>
      </c>
      <c r="C65" s="16" t="n">
        <v>76.15000000000001</v>
      </c>
      <c r="D65" s="16" t="n">
        <v>79.7</v>
      </c>
      <c r="E65" s="16" t="n">
        <v>83.67</v>
      </c>
      <c r="F65" s="16" t="n">
        <v>88.53</v>
      </c>
      <c r="G65" s="16" t="n">
        <v>93.09</v>
      </c>
      <c r="H65" s="16" t="n">
        <v>97.89</v>
      </c>
      <c r="I65" s="16" t="n">
        <v>102.93</v>
      </c>
      <c r="J65" s="16" t="n">
        <v>108.23</v>
      </c>
      <c r="K65" s="16" t="n">
        <v>113.81</v>
      </c>
      <c r="L65" s="17">
        <f>((SUM(B65:K65)*1e9)/10)/1e9</f>
        <v/>
      </c>
      <c r="M65" s="18">
        <f>IFERROR((K65-B65)/B65,)</f>
        <v/>
      </c>
      <c r="N65" s="16">
        <f>IFERROR(INDEX(Options!$J$2:$J$1611,MATCH(A65, Options!$G$2:$G$1611,0)), )</f>
        <v/>
      </c>
      <c r="O65" s="16">
        <f>IFERROR(INDEX(Options!$I$2:$I$1611,MATCH(A65, Options!$G$2:$G$1611,0)), )</f>
        <v/>
      </c>
    </row>
    <row r="66">
      <c r="A66" s="16" t="inlineStr">
        <is>
          <t>GIN</t>
        </is>
      </c>
      <c r="B66" s="16" t="n">
        <v>16.18</v>
      </c>
      <c r="C66" s="16" t="n">
        <v>17.2</v>
      </c>
      <c r="D66" s="16" t="n">
        <v>18.21</v>
      </c>
      <c r="E66" s="16" t="n">
        <v>19.23</v>
      </c>
      <c r="F66" s="16" t="n">
        <v>20.22</v>
      </c>
      <c r="G66" s="16" t="n">
        <v>21.31</v>
      </c>
      <c r="H66" s="16" t="n">
        <v>22.47</v>
      </c>
      <c r="I66" s="16" t="n">
        <v>23.68</v>
      </c>
      <c r="J66" s="16" t="n">
        <v>24.97</v>
      </c>
      <c r="K66" s="16" t="n">
        <v>26.32</v>
      </c>
      <c r="L66" s="17">
        <f>((SUM(B66:K66)*1e9)/10)/1e9</f>
        <v/>
      </c>
      <c r="M66" s="18">
        <f>IFERROR((K66-B66)/B66,)</f>
        <v/>
      </c>
      <c r="N66" s="16">
        <f>IFERROR(INDEX(Options!$J$2:$J$1611,MATCH(A66, Options!$G$2:$G$1611,0)), )</f>
        <v/>
      </c>
      <c r="O66" s="16">
        <f>IFERROR(INDEX(Options!$I$2:$I$1611,MATCH(A66, Options!$G$2:$G$1611,0)), )</f>
        <v/>
      </c>
    </row>
    <row r="67">
      <c r="A67" s="16" t="inlineStr">
        <is>
          <t>GMB</t>
        </is>
      </c>
      <c r="B67" s="16" t="n">
        <v>1.95</v>
      </c>
      <c r="C67" s="16" t="n">
        <v>2.07</v>
      </c>
      <c r="D67" s="16" t="n">
        <v>2.2</v>
      </c>
      <c r="E67" s="16" t="n">
        <v>2.35</v>
      </c>
      <c r="F67" s="16" t="n">
        <v>2.48</v>
      </c>
      <c r="G67" s="16" t="n">
        <v>2.62</v>
      </c>
      <c r="H67" s="16" t="n">
        <v>2.77</v>
      </c>
      <c r="I67" s="16" t="n">
        <v>2.92</v>
      </c>
      <c r="J67" s="16" t="n">
        <v>3.09</v>
      </c>
      <c r="K67" s="16" t="n">
        <v>3.26</v>
      </c>
      <c r="L67" s="17">
        <f>((SUM(B67:K67)*1e9)/10)/1e9</f>
        <v/>
      </c>
      <c r="M67" s="18">
        <f>IFERROR((K67-B67)/B67,)</f>
        <v/>
      </c>
      <c r="N67" s="16">
        <f>IFERROR(INDEX(Options!$J$2:$J$1611,MATCH(A67, Options!$G$2:$G$1611,0)), )</f>
        <v/>
      </c>
      <c r="O67" s="16">
        <f>IFERROR(INDEX(Options!$I$2:$I$1611,MATCH(A67, Options!$G$2:$G$1611,0)), )</f>
        <v/>
      </c>
    </row>
    <row r="68">
      <c r="A68" s="16" t="inlineStr">
        <is>
          <t>GNB</t>
        </is>
      </c>
      <c r="B68" s="16" t="n">
        <v>1.48</v>
      </c>
      <c r="C68" s="16" t="n">
        <v>1.54</v>
      </c>
      <c r="D68" s="16" t="n">
        <v>1.62</v>
      </c>
      <c r="E68" s="16" t="n">
        <v>1.7</v>
      </c>
      <c r="F68" s="16" t="n">
        <v>1.78</v>
      </c>
      <c r="G68" s="16" t="n">
        <v>1.87</v>
      </c>
      <c r="H68" s="16" t="n">
        <v>1.97</v>
      </c>
      <c r="I68" s="16" t="n">
        <v>2.06</v>
      </c>
      <c r="J68" s="16" t="n">
        <v>2.17</v>
      </c>
      <c r="K68" s="16" t="n">
        <v>2.28</v>
      </c>
      <c r="L68" s="17">
        <f>((SUM(B68:K68)*1e9)/10)/1e9</f>
        <v/>
      </c>
      <c r="M68" s="18">
        <f>IFERROR((K68-B68)/B68,)</f>
        <v/>
      </c>
      <c r="N68" s="16">
        <f>IFERROR(INDEX(Options!$J$2:$J$1611,MATCH(A68, Options!$G$2:$G$1611,0)), )</f>
        <v/>
      </c>
      <c r="O68" s="16">
        <f>IFERROR(INDEX(Options!$I$2:$I$1611,MATCH(A68, Options!$G$2:$G$1611,0)), )</f>
        <v/>
      </c>
    </row>
    <row r="69">
      <c r="A69" s="16" t="inlineStr">
        <is>
          <t>GNQ</t>
        </is>
      </c>
      <c r="B69" s="16" t="n">
        <v>10.45</v>
      </c>
      <c r="C69" s="16" t="n">
        <v>9.859999999999999</v>
      </c>
      <c r="D69" s="16" t="n">
        <v>9.720000000000001</v>
      </c>
      <c r="E69" s="16" t="n">
        <v>9.619999999999999</v>
      </c>
      <c r="F69" s="16" t="n">
        <v>9.35</v>
      </c>
      <c r="G69" s="16" t="n">
        <v>9.140000000000001</v>
      </c>
      <c r="H69" s="16" t="n">
        <v>8.949999999999999</v>
      </c>
      <c r="I69" s="16" t="n">
        <v>8.76</v>
      </c>
      <c r="J69" s="16" t="n">
        <v>8.57</v>
      </c>
      <c r="K69" s="16" t="n">
        <v>8.380000000000001</v>
      </c>
      <c r="L69" s="17">
        <f>((SUM(B69:K69)*1e9)/10)/1e9</f>
        <v/>
      </c>
      <c r="M69" s="18">
        <f>IFERROR((K69-B69)/B69,)</f>
        <v/>
      </c>
      <c r="N69" s="16">
        <f>IFERROR(INDEX(Options!$J$2:$J$1611,MATCH(A69, Options!$G$2:$G$1611,0)), )</f>
        <v/>
      </c>
      <c r="O69" s="16">
        <f>IFERROR(INDEX(Options!$I$2:$I$1611,MATCH(A69, Options!$G$2:$G$1611,0)), )</f>
        <v/>
      </c>
    </row>
    <row r="70">
      <c r="A70" s="16" t="inlineStr">
        <is>
          <t>GRC</t>
        </is>
      </c>
      <c r="B70" s="16" t="n">
        <v>201.55</v>
      </c>
      <c r="C70" s="16" t="n">
        <v>210.83</v>
      </c>
      <c r="D70" s="16" t="n">
        <v>216.39</v>
      </c>
      <c r="E70" s="16" t="n">
        <v>220.23</v>
      </c>
      <c r="F70" s="16" t="n">
        <v>223.58</v>
      </c>
      <c r="G70" s="16" t="n">
        <v>226.38</v>
      </c>
      <c r="H70" s="16" t="n">
        <v>229.22</v>
      </c>
      <c r="I70" s="16" t="n">
        <v>232.09</v>
      </c>
      <c r="J70" s="16" t="n">
        <v>235</v>
      </c>
      <c r="K70" s="16" t="n">
        <v>237.95</v>
      </c>
      <c r="L70" s="17">
        <f>((SUM(B70:K70)*1e9)/10)/1e9</f>
        <v/>
      </c>
      <c r="M70" s="18">
        <f>IFERROR((K70-B70)/B70,)</f>
        <v/>
      </c>
      <c r="N70" s="16">
        <f>IFERROR(INDEX(Options!$J$2:$J$1611,MATCH(A70, Options!$G$2:$G$1611,0)), )</f>
        <v/>
      </c>
      <c r="O70" s="16">
        <f>IFERROR(INDEX(Options!$I$2:$I$1611,MATCH(A70, Options!$G$2:$G$1611,0)), )</f>
        <v/>
      </c>
    </row>
    <row r="71">
      <c r="A71" s="16" t="inlineStr">
        <is>
          <t>GRD</t>
        </is>
      </c>
      <c r="B71" s="16" t="n">
        <v>1.05</v>
      </c>
      <c r="C71" s="16" t="n">
        <v>1.12</v>
      </c>
      <c r="D71" s="16" t="n">
        <v>1.18</v>
      </c>
      <c r="E71" s="16" t="n">
        <v>1.24</v>
      </c>
      <c r="F71" s="16" t="n">
        <v>1.28</v>
      </c>
      <c r="G71" s="16" t="n">
        <v>1.31</v>
      </c>
      <c r="H71" s="16" t="n">
        <v>1.35</v>
      </c>
      <c r="I71" s="16" t="n">
        <v>1.39</v>
      </c>
      <c r="J71" s="16" t="n">
        <v>1.43</v>
      </c>
      <c r="K71" s="16" t="n">
        <v>1.46</v>
      </c>
      <c r="L71" s="17">
        <f>((SUM(B71:K71)*1e9)/10)/1e9</f>
        <v/>
      </c>
      <c r="M71" s="18">
        <f>IFERROR((K71-B71)/B71,)</f>
        <v/>
      </c>
      <c r="N71" s="16">
        <f>IFERROR(INDEX(Options!$J$2:$J$1611,MATCH(A71, Options!$G$2:$G$1611,0)), )</f>
        <v/>
      </c>
      <c r="O71" s="16">
        <f>IFERROR(INDEX(Options!$I$2:$I$1611,MATCH(A71, Options!$G$2:$G$1611,0)), )</f>
        <v/>
      </c>
    </row>
    <row r="72">
      <c r="A72" s="16" t="inlineStr">
        <is>
          <t>GTM</t>
        </is>
      </c>
      <c r="B72" s="16" t="n">
        <v>81.87</v>
      </c>
      <c r="C72" s="16" t="n">
        <v>85.56</v>
      </c>
      <c r="D72" s="16" t="n">
        <v>88.76000000000001</v>
      </c>
      <c r="E72" s="16" t="n">
        <v>91.87</v>
      </c>
      <c r="F72" s="16" t="n">
        <v>95.09</v>
      </c>
      <c r="G72" s="16" t="n">
        <v>98.41</v>
      </c>
      <c r="H72" s="16" t="n">
        <v>101.86</v>
      </c>
      <c r="I72" s="16" t="n">
        <v>105.42</v>
      </c>
      <c r="J72" s="16" t="n">
        <v>109.11</v>
      </c>
      <c r="K72" s="16" t="n">
        <v>112.93</v>
      </c>
      <c r="L72" s="17">
        <f>((SUM(B72:K72)*1e9)/10)/1e9</f>
        <v/>
      </c>
      <c r="M72" s="18">
        <f>IFERROR((K72-B72)/B72,)</f>
        <v/>
      </c>
      <c r="N72" s="16">
        <f>IFERROR(INDEX(Options!$J$2:$J$1611,MATCH(A72, Options!$G$2:$G$1611,0)), )</f>
        <v/>
      </c>
      <c r="O72" s="16">
        <f>IFERROR(INDEX(Options!$I$2:$I$1611,MATCH(A72, Options!$G$2:$G$1611,0)), )</f>
        <v/>
      </c>
    </row>
    <row r="73">
      <c r="A73" s="16" t="inlineStr">
        <is>
          <t>GUY</t>
        </is>
      </c>
      <c r="B73" s="16" t="n">
        <v>6.59</v>
      </c>
      <c r="C73" s="16" t="n">
        <v>9.800000000000001</v>
      </c>
      <c r="D73" s="16" t="n">
        <v>12.94</v>
      </c>
      <c r="E73" s="16" t="n">
        <v>13.4</v>
      </c>
      <c r="F73" s="16" t="n">
        <v>13.9</v>
      </c>
      <c r="G73" s="16" t="n">
        <v>14.42</v>
      </c>
      <c r="H73" s="16" t="n">
        <v>14.96</v>
      </c>
      <c r="I73" s="16" t="n">
        <v>15.52</v>
      </c>
      <c r="J73" s="16" t="n">
        <v>16.1</v>
      </c>
      <c r="K73" s="16" t="n">
        <v>16.71</v>
      </c>
      <c r="L73" s="17">
        <f>((SUM(B73:K73)*1e9)/10)/1e9</f>
        <v/>
      </c>
      <c r="M73" s="18">
        <f>IFERROR((K73-B73)/B73,)</f>
        <v/>
      </c>
      <c r="N73" s="16">
        <f>IFERROR(INDEX(Options!$J$2:$J$1611,MATCH(A73, Options!$G$2:$G$1611,0)), )</f>
        <v/>
      </c>
      <c r="O73" s="16">
        <f>IFERROR(INDEX(Options!$I$2:$I$1611,MATCH(A73, Options!$G$2:$G$1611,0)), )</f>
        <v/>
      </c>
    </row>
    <row r="74">
      <c r="A74" s="16" t="inlineStr">
        <is>
          <t>HKG</t>
        </is>
      </c>
      <c r="B74" s="16" t="n">
        <v>368.89</v>
      </c>
      <c r="C74" s="16" t="n">
        <v>381.86</v>
      </c>
      <c r="D74" s="16" t="n">
        <v>393.83</v>
      </c>
      <c r="E74" s="16" t="n">
        <v>405.12</v>
      </c>
      <c r="F74" s="16" t="n">
        <v>416.38</v>
      </c>
      <c r="G74" s="16" t="n">
        <v>428.21</v>
      </c>
      <c r="H74" s="16" t="n">
        <v>440.37</v>
      </c>
      <c r="I74" s="16" t="n">
        <v>452.88</v>
      </c>
      <c r="J74" s="16" t="n">
        <v>465.75</v>
      </c>
      <c r="K74" s="16" t="n">
        <v>478.98</v>
      </c>
      <c r="L74" s="17">
        <f>((SUM(B74:K74)*1e9)/10)/1e9</f>
        <v/>
      </c>
      <c r="M74" s="18">
        <f>IFERROR((K74-B74)/B74,)</f>
        <v/>
      </c>
      <c r="N74" s="16">
        <f>IFERROR(INDEX(Options!$J$2:$J$1611,MATCH(A74, Options!$G$2:$G$1611,0)), )</f>
        <v/>
      </c>
      <c r="O74" s="16">
        <f>IFERROR(INDEX(Options!$I$2:$I$1611,MATCH(A74, Options!$G$2:$G$1611,0)), )</f>
        <v/>
      </c>
    </row>
    <row r="75">
      <c r="A75" s="16" t="inlineStr">
        <is>
          <t>HND</t>
        </is>
      </c>
      <c r="B75" s="16" t="n">
        <v>25</v>
      </c>
      <c r="C75" s="16" t="n">
        <v>26.08</v>
      </c>
      <c r="D75" s="16" t="n">
        <v>27.01</v>
      </c>
      <c r="E75" s="16" t="n">
        <v>27.99</v>
      </c>
      <c r="F75" s="16" t="n">
        <v>29.04</v>
      </c>
      <c r="G75" s="16" t="n">
        <v>30.18</v>
      </c>
      <c r="H75" s="16" t="n">
        <v>31.37</v>
      </c>
      <c r="I75" s="16" t="n">
        <v>32.61</v>
      </c>
      <c r="J75" s="16" t="n">
        <v>33.89</v>
      </c>
      <c r="K75" s="16" t="n">
        <v>35.22</v>
      </c>
      <c r="L75" s="17">
        <f>((SUM(B75:K75)*1e9)/10)/1e9</f>
        <v/>
      </c>
      <c r="M75" s="18">
        <f>IFERROR((K75-B75)/B75,)</f>
        <v/>
      </c>
      <c r="N75" s="16">
        <f>IFERROR(INDEX(Options!$J$2:$J$1611,MATCH(A75, Options!$G$2:$G$1611,0)), )</f>
        <v/>
      </c>
      <c r="O75" s="16">
        <f>IFERROR(INDEX(Options!$I$2:$I$1611,MATCH(A75, Options!$G$2:$G$1611,0)), )</f>
        <v/>
      </c>
    </row>
    <row r="76">
      <c r="A76" s="16" t="inlineStr">
        <is>
          <t>HRV</t>
        </is>
      </c>
      <c r="B76" s="16" t="n">
        <v>59.71</v>
      </c>
      <c r="C76" s="16" t="n">
        <v>63.17</v>
      </c>
      <c r="D76" s="16" t="n">
        <v>65.7</v>
      </c>
      <c r="E76" s="16" t="n">
        <v>67.87</v>
      </c>
      <c r="F76" s="16" t="n">
        <v>70.04000000000001</v>
      </c>
      <c r="G76" s="16" t="n">
        <v>72.20999999999999</v>
      </c>
      <c r="H76" s="16" t="n">
        <v>74.45</v>
      </c>
      <c r="I76" s="16" t="n">
        <v>76.76000000000001</v>
      </c>
      <c r="J76" s="16" t="n">
        <v>79.14</v>
      </c>
      <c r="K76" s="16" t="n">
        <v>81.59</v>
      </c>
      <c r="L76" s="17">
        <f>((SUM(B76:K76)*1e9)/10)/1e9</f>
        <v/>
      </c>
      <c r="M76" s="18">
        <f>IFERROR((K76-B76)/B76,)</f>
        <v/>
      </c>
      <c r="N76" s="16">
        <f>IFERROR(INDEX(Options!$J$2:$J$1611,MATCH(A76, Options!$G$2:$G$1611,0)), )</f>
        <v/>
      </c>
      <c r="O76" s="16">
        <f>IFERROR(INDEX(Options!$I$2:$I$1611,MATCH(A76, Options!$G$2:$G$1611,0)), )</f>
        <v/>
      </c>
    </row>
    <row r="77">
      <c r="A77" s="16" t="inlineStr">
        <is>
          <t>HTI</t>
        </is>
      </c>
      <c r="B77" s="16" t="n">
        <v>14.41</v>
      </c>
      <c r="C77" s="16" t="n">
        <v>14.59</v>
      </c>
      <c r="D77" s="16" t="n">
        <v>14.78</v>
      </c>
      <c r="E77" s="16" t="n">
        <v>14.98</v>
      </c>
      <c r="F77" s="16" t="n">
        <v>15.19</v>
      </c>
      <c r="G77" s="16" t="n">
        <v>15.4</v>
      </c>
      <c r="H77" s="16" t="n">
        <v>15.61</v>
      </c>
      <c r="I77" s="16" t="n">
        <v>15.83</v>
      </c>
      <c r="J77" s="16" t="n">
        <v>16.05</v>
      </c>
      <c r="K77" s="16" t="n">
        <v>16.28</v>
      </c>
      <c r="L77" s="17">
        <f>((SUM(B77:K77)*1e9)/10)/1e9</f>
        <v/>
      </c>
      <c r="M77" s="18">
        <f>IFERROR((K77-B77)/B77,)</f>
        <v/>
      </c>
      <c r="N77" s="16">
        <f>IFERROR(INDEX(Options!$J$2:$J$1611,MATCH(A77, Options!$G$2:$G$1611,0)), )</f>
        <v/>
      </c>
      <c r="O77" s="16">
        <f>IFERROR(INDEX(Options!$I$2:$I$1611,MATCH(A77, Options!$G$2:$G$1611,0)), )</f>
        <v/>
      </c>
    </row>
    <row r="78">
      <c r="A78" s="16" t="inlineStr">
        <is>
          <t>HUN</t>
        </is>
      </c>
      <c r="B78" s="16" t="n">
        <v>166.79</v>
      </c>
      <c r="C78" s="16" t="n">
        <v>175.3</v>
      </c>
      <c r="D78" s="16" t="n">
        <v>181.96</v>
      </c>
      <c r="E78" s="16" t="n">
        <v>187.78</v>
      </c>
      <c r="F78" s="16" t="n">
        <v>192.67</v>
      </c>
      <c r="G78" s="16" t="n">
        <v>197.68</v>
      </c>
      <c r="H78" s="16" t="n">
        <v>202.82</v>
      </c>
      <c r="I78" s="16" t="n">
        <v>208.09</v>
      </c>
      <c r="J78" s="16" t="n">
        <v>213.5</v>
      </c>
      <c r="K78" s="16" t="n">
        <v>219.05</v>
      </c>
      <c r="L78" s="17">
        <f>((SUM(B78:K78)*1e9)/10)/1e9</f>
        <v/>
      </c>
      <c r="M78" s="18">
        <f>IFERROR((K78-B78)/B78,)</f>
        <v/>
      </c>
      <c r="N78" s="16">
        <f>IFERROR(INDEX(Options!$J$2:$J$1611,MATCH(A78, Options!$G$2:$G$1611,0)), )</f>
        <v/>
      </c>
      <c r="O78" s="16">
        <f>IFERROR(INDEX(Options!$I$2:$I$1611,MATCH(A78, Options!$G$2:$G$1611,0)), )</f>
        <v/>
      </c>
    </row>
    <row r="79">
      <c r="A79" s="16" t="inlineStr">
        <is>
          <t>IDN</t>
        </is>
      </c>
      <c r="B79" s="16" t="n">
        <v>1093.54</v>
      </c>
      <c r="C79" s="16" t="n">
        <v>1158.49</v>
      </c>
      <c r="D79" s="16" t="n">
        <v>1232.12</v>
      </c>
      <c r="E79" s="16" t="n">
        <v>1300.81</v>
      </c>
      <c r="F79" s="16" t="n">
        <v>1369.78</v>
      </c>
      <c r="G79" s="16" t="n">
        <v>1441.26</v>
      </c>
      <c r="H79" s="16" t="n">
        <v>1516.48</v>
      </c>
      <c r="I79" s="16" t="n">
        <v>1595.63</v>
      </c>
      <c r="J79" s="16" t="n">
        <v>1678.9</v>
      </c>
      <c r="K79" s="16" t="n">
        <v>1766.53</v>
      </c>
      <c r="L79" s="17">
        <f>((SUM(B79:K79)*1e9)/10)/1e9</f>
        <v/>
      </c>
      <c r="M79" s="18">
        <f>IFERROR((K79-B79)/B79,)</f>
        <v/>
      </c>
      <c r="N79" s="16">
        <f>IFERROR(INDEX(Options!$J$2:$J$1611,MATCH(A79, Options!$G$2:$G$1611,0)), )</f>
        <v/>
      </c>
      <c r="O79" s="16">
        <f>IFERROR(INDEX(Options!$I$2:$I$1611,MATCH(A79, Options!$G$2:$G$1611,0)), )</f>
        <v/>
      </c>
    </row>
    <row r="80">
      <c r="A80" s="16" t="inlineStr">
        <is>
          <t>IND</t>
        </is>
      </c>
      <c r="B80" s="16" t="n">
        <v>2912.88</v>
      </c>
      <c r="C80" s="16" t="n">
        <v>3161.15</v>
      </c>
      <c r="D80" s="16" t="n">
        <v>3368.8</v>
      </c>
      <c r="E80" s="16" t="n">
        <v>3580.67</v>
      </c>
      <c r="F80" s="16" t="n">
        <v>3802.13</v>
      </c>
      <c r="G80" s="16" t="n">
        <v>4033.23</v>
      </c>
      <c r="H80" s="16" t="n">
        <v>4278.37</v>
      </c>
      <c r="I80" s="16" t="n">
        <v>4538.4</v>
      </c>
      <c r="J80" s="16" t="n">
        <v>4814.25</v>
      </c>
      <c r="K80" s="16" t="n">
        <v>5106.86</v>
      </c>
      <c r="L80" s="17">
        <f>((SUM(B80:K80)*1e9)/10)/1e9</f>
        <v/>
      </c>
      <c r="M80" s="18">
        <f>IFERROR((K80-B80)/B80,)</f>
        <v/>
      </c>
      <c r="N80" s="16">
        <f>IFERROR(INDEX(Options!$J$2:$J$1611,MATCH(A80, Options!$G$2:$G$1611,0)), )</f>
        <v/>
      </c>
      <c r="O80" s="16">
        <f>IFERROR(INDEX(Options!$I$2:$I$1611,MATCH(A80, Options!$G$2:$G$1611,0)), )</f>
        <v/>
      </c>
    </row>
    <row r="81">
      <c r="A81" s="16" t="inlineStr">
        <is>
          <t>IRL</t>
        </is>
      </c>
      <c r="B81" s="16" t="n">
        <v>481.02</v>
      </c>
      <c r="C81" s="16" t="n">
        <v>498.04</v>
      </c>
      <c r="D81" s="16" t="n">
        <v>517.63</v>
      </c>
      <c r="E81" s="16" t="n">
        <v>532.66</v>
      </c>
      <c r="F81" s="16" t="n">
        <v>548.0700000000001</v>
      </c>
      <c r="G81" s="16" t="n">
        <v>563.73</v>
      </c>
      <c r="H81" s="16" t="n">
        <v>579.84</v>
      </c>
      <c r="I81" s="16" t="n">
        <v>596.41</v>
      </c>
      <c r="J81" s="16" t="n">
        <v>613.46</v>
      </c>
      <c r="K81" s="16" t="n">
        <v>630.99</v>
      </c>
      <c r="L81" s="17">
        <f>((SUM(B81:K81)*1e9)/10)/1e9</f>
        <v/>
      </c>
      <c r="M81" s="18">
        <f>IFERROR((K81-B81)/B81,)</f>
        <v/>
      </c>
      <c r="N81" s="16">
        <f>IFERROR(INDEX(Options!$J$2:$J$1611,MATCH(A81, Options!$G$2:$G$1611,0)), )</f>
        <v/>
      </c>
      <c r="O81" s="16">
        <f>IFERROR(INDEX(Options!$I$2:$I$1611,MATCH(A81, Options!$G$2:$G$1611,0)), )</f>
        <v/>
      </c>
    </row>
    <row r="82">
      <c r="A82" s="16" t="inlineStr">
        <is>
          <t>IRN</t>
        </is>
      </c>
      <c r="B82" s="16" t="n">
        <v>855.92</v>
      </c>
      <c r="C82" s="16" t="n">
        <v>872.99</v>
      </c>
      <c r="D82" s="16" t="n">
        <v>890.42</v>
      </c>
      <c r="E82" s="16" t="n">
        <v>908.22</v>
      </c>
      <c r="F82" s="16" t="n">
        <v>926.33</v>
      </c>
      <c r="G82" s="16" t="n">
        <v>944.8200000000001</v>
      </c>
      <c r="H82" s="16" t="n">
        <v>963.6799999999999</v>
      </c>
      <c r="I82" s="16" t="n">
        <v>982.91</v>
      </c>
      <c r="J82" s="16" t="n">
        <v>1002.53</v>
      </c>
      <c r="K82" s="16" t="n">
        <v>1022.54</v>
      </c>
      <c r="L82" s="17">
        <f>((SUM(B82:K82)*1e9)/10)/1e9</f>
        <v/>
      </c>
      <c r="M82" s="18">
        <f>IFERROR((K82-B82)/B82,)</f>
        <v/>
      </c>
      <c r="N82" s="16">
        <f>IFERROR(INDEX(Options!$J$2:$J$1611,MATCH(A82, Options!$G$2:$G$1611,0)), )</f>
        <v/>
      </c>
      <c r="O82" s="16">
        <f>IFERROR(INDEX(Options!$I$2:$I$1611,MATCH(A82, Options!$G$2:$G$1611,0)), )</f>
        <v/>
      </c>
    </row>
    <row r="83">
      <c r="A83" s="16" t="inlineStr">
        <is>
          <t>IRQ</t>
        </is>
      </c>
      <c r="B83" s="16" t="n">
        <v>175.67</v>
      </c>
      <c r="C83" s="16" t="n">
        <v>194.12</v>
      </c>
      <c r="D83" s="16" t="n">
        <v>205.19</v>
      </c>
      <c r="E83" s="16" t="n">
        <v>212.11</v>
      </c>
      <c r="F83" s="16" t="n">
        <v>218.66</v>
      </c>
      <c r="G83" s="16" t="n">
        <v>225.41</v>
      </c>
      <c r="H83" s="16" t="n">
        <v>232.37</v>
      </c>
      <c r="I83" s="16" t="n">
        <v>239.55</v>
      </c>
      <c r="J83" s="16" t="n">
        <v>246.94</v>
      </c>
      <c r="K83" s="16" t="n">
        <v>254.57</v>
      </c>
      <c r="L83" s="17">
        <f>((SUM(B83:K83)*1e9)/10)/1e9</f>
        <v/>
      </c>
      <c r="M83" s="18">
        <f>IFERROR((K83-B83)/B83,)</f>
        <v/>
      </c>
      <c r="N83" s="16">
        <f>IFERROR(INDEX(Options!$J$2:$J$1611,MATCH(A83, Options!$G$2:$G$1611,0)), )</f>
        <v/>
      </c>
      <c r="O83" s="16">
        <f>IFERROR(INDEX(Options!$I$2:$I$1611,MATCH(A83, Options!$G$2:$G$1611,0)), )</f>
        <v/>
      </c>
    </row>
    <row r="84">
      <c r="A84" s="16" t="inlineStr">
        <is>
          <t>ISL</t>
        </is>
      </c>
      <c r="B84" s="16" t="n">
        <v>22.52</v>
      </c>
      <c r="C84" s="16" t="n">
        <v>23.44</v>
      </c>
      <c r="D84" s="16" t="n">
        <v>24.3</v>
      </c>
      <c r="E84" s="16" t="n">
        <v>24.92</v>
      </c>
      <c r="F84" s="16" t="n">
        <v>25.51</v>
      </c>
      <c r="G84" s="16" t="n">
        <v>26.08</v>
      </c>
      <c r="H84" s="16" t="n">
        <v>26.67</v>
      </c>
      <c r="I84" s="16" t="n">
        <v>27.27</v>
      </c>
      <c r="J84" s="16" t="n">
        <v>27.88</v>
      </c>
      <c r="K84" s="16" t="n">
        <v>28.51</v>
      </c>
      <c r="L84" s="17">
        <f>((SUM(B84:K84)*1e9)/10)/1e9</f>
        <v/>
      </c>
      <c r="M84" s="18">
        <f>IFERROR((K84-B84)/B84,)</f>
        <v/>
      </c>
      <c r="N84" s="16">
        <f>IFERROR(INDEX(Options!$J$2:$J$1611,MATCH(A84, Options!$G$2:$G$1611,0)), )</f>
        <v/>
      </c>
      <c r="O84" s="16">
        <f>IFERROR(INDEX(Options!$I$2:$I$1611,MATCH(A84, Options!$G$2:$G$1611,0)), )</f>
        <v/>
      </c>
    </row>
    <row r="85">
      <c r="A85" s="16" t="inlineStr">
        <is>
          <t>ISR</t>
        </is>
      </c>
      <c r="B85" s="16" t="n">
        <v>435.84</v>
      </c>
      <c r="C85" s="16" t="n">
        <v>453.59</v>
      </c>
      <c r="D85" s="16" t="n">
        <v>469.76</v>
      </c>
      <c r="E85" s="16" t="n">
        <v>485.04</v>
      </c>
      <c r="F85" s="16" t="n">
        <v>500.49</v>
      </c>
      <c r="G85" s="16" t="n">
        <v>516.54</v>
      </c>
      <c r="H85" s="16" t="n">
        <v>533.1</v>
      </c>
      <c r="I85" s="16" t="n">
        <v>550.1900000000001</v>
      </c>
      <c r="J85" s="16" t="n">
        <v>567.83</v>
      </c>
      <c r="K85" s="16" t="n">
        <v>586.03</v>
      </c>
      <c r="L85" s="17">
        <f>((SUM(B85:K85)*1e9)/10)/1e9</f>
        <v/>
      </c>
      <c r="M85" s="18">
        <f>IFERROR((K85-B85)/B85,)</f>
        <v/>
      </c>
      <c r="N85" s="16">
        <f>IFERROR(INDEX(Options!$J$2:$J$1611,MATCH(A85, Options!$G$2:$G$1611,0)), )</f>
        <v/>
      </c>
      <c r="O85" s="16">
        <f>IFERROR(INDEX(Options!$I$2:$I$1611,MATCH(A85, Options!$G$2:$G$1611,0)), )</f>
        <v/>
      </c>
    </row>
    <row r="86">
      <c r="A86" s="16" t="inlineStr">
        <is>
          <t>ITA</t>
        </is>
      </c>
      <c r="B86" s="16" t="n">
        <v>1993.7</v>
      </c>
      <c r="C86" s="16" t="n">
        <v>2078.09</v>
      </c>
      <c r="D86" s="16" t="n">
        <v>2111.7</v>
      </c>
      <c r="E86" s="16" t="n">
        <v>2133.22</v>
      </c>
      <c r="F86" s="16" t="n">
        <v>2154.57</v>
      </c>
      <c r="G86" s="16" t="n">
        <v>2175.49</v>
      </c>
      <c r="H86" s="16" t="n">
        <v>2196.61</v>
      </c>
      <c r="I86" s="16" t="n">
        <v>2217.94</v>
      </c>
      <c r="J86" s="16" t="n">
        <v>2239.48</v>
      </c>
      <c r="K86" s="16" t="n">
        <v>2261.22</v>
      </c>
      <c r="L86" s="17">
        <f>((SUM(B86:K86)*1e9)/10)/1e9</f>
        <v/>
      </c>
      <c r="M86" s="18">
        <f>IFERROR((K86-B86)/B86,)</f>
        <v/>
      </c>
      <c r="N86" s="16">
        <f>IFERROR(INDEX(Options!$J$2:$J$1611,MATCH(A86, Options!$G$2:$G$1611,0)), )</f>
        <v/>
      </c>
      <c r="O86" s="16">
        <f>IFERROR(INDEX(Options!$I$2:$I$1611,MATCH(A86, Options!$G$2:$G$1611,0)), )</f>
        <v/>
      </c>
    </row>
    <row r="87">
      <c r="A87" s="16" t="inlineStr">
        <is>
          <t>JAM</t>
        </is>
      </c>
      <c r="B87" s="16" t="n">
        <v>14.61</v>
      </c>
      <c r="C87" s="16" t="n">
        <v>15</v>
      </c>
      <c r="D87" s="16" t="n">
        <v>15.36</v>
      </c>
      <c r="E87" s="16" t="n">
        <v>15.67</v>
      </c>
      <c r="F87" s="16" t="n">
        <v>15.96</v>
      </c>
      <c r="G87" s="16" t="n">
        <v>16.22</v>
      </c>
      <c r="H87" s="16" t="n">
        <v>16.48</v>
      </c>
      <c r="I87" s="16" t="n">
        <v>16.74</v>
      </c>
      <c r="J87" s="16" t="n">
        <v>17.02</v>
      </c>
      <c r="K87" s="16" t="n">
        <v>17.29</v>
      </c>
      <c r="L87" s="17">
        <f>((SUM(B87:K87)*1e9)/10)/1e9</f>
        <v/>
      </c>
      <c r="M87" s="18">
        <f>IFERROR((K87-B87)/B87,)</f>
        <v/>
      </c>
      <c r="N87" s="16">
        <f>IFERROR(INDEX(Options!$J$2:$J$1611,MATCH(A87, Options!$G$2:$G$1611,0)), )</f>
        <v/>
      </c>
      <c r="O87" s="16">
        <f>IFERROR(INDEX(Options!$I$2:$I$1611,MATCH(A87, Options!$G$2:$G$1611,0)), )</f>
        <v/>
      </c>
    </row>
    <row r="88">
      <c r="A88" s="16" t="inlineStr">
        <is>
          <t>JOR</t>
        </is>
      </c>
      <c r="B88" s="16" t="n">
        <v>44.65</v>
      </c>
      <c r="C88" s="16" t="n">
        <v>45.86</v>
      </c>
      <c r="D88" s="16" t="n">
        <v>47.28</v>
      </c>
      <c r="E88" s="16" t="n">
        <v>48.84</v>
      </c>
      <c r="F88" s="16" t="n">
        <v>50.45</v>
      </c>
      <c r="G88" s="16" t="n">
        <v>52.12</v>
      </c>
      <c r="H88" s="16" t="n">
        <v>53.83</v>
      </c>
      <c r="I88" s="16" t="n">
        <v>55.61</v>
      </c>
      <c r="J88" s="16" t="n">
        <v>57.45</v>
      </c>
      <c r="K88" s="16" t="n">
        <v>59.34</v>
      </c>
      <c r="L88" s="17">
        <f>((SUM(B88:K88)*1e9)/10)/1e9</f>
        <v/>
      </c>
      <c r="M88" s="18">
        <f>IFERROR((K88-B88)/B88,)</f>
        <v/>
      </c>
      <c r="N88" s="16">
        <f>IFERROR(INDEX(Options!$J$2:$J$1611,MATCH(A88, Options!$G$2:$G$1611,0)), )</f>
        <v/>
      </c>
      <c r="O88" s="16">
        <f>IFERROR(INDEX(Options!$I$2:$I$1611,MATCH(A88, Options!$G$2:$G$1611,0)), )</f>
        <v/>
      </c>
    </row>
    <row r="89">
      <c r="A89" s="16" t="inlineStr">
        <is>
          <t>JPN</t>
        </is>
      </c>
      <c r="B89" s="16" t="n">
        <v>5164.06</v>
      </c>
      <c r="C89" s="16" t="n">
        <v>5329.26</v>
      </c>
      <c r="D89" s="16" t="n">
        <v>5402.22</v>
      </c>
      <c r="E89" s="16" t="n">
        <v>5446.84</v>
      </c>
      <c r="F89" s="16" t="n">
        <v>5477.83</v>
      </c>
      <c r="G89" s="16" t="n">
        <v>5504.84</v>
      </c>
      <c r="H89" s="16" t="n">
        <v>5531.98</v>
      </c>
      <c r="I89" s="16" t="n">
        <v>5559.25</v>
      </c>
      <c r="J89" s="16" t="n">
        <v>5586.66</v>
      </c>
      <c r="K89" s="16" t="n">
        <v>5614.2</v>
      </c>
      <c r="L89" s="17">
        <f>((SUM(B89:K89)*1e9)/10)/1e9</f>
        <v/>
      </c>
      <c r="M89" s="18">
        <f>IFERROR((K89-B89)/B89,)</f>
        <v/>
      </c>
      <c r="N89" s="16">
        <f>IFERROR(INDEX(Options!$J$2:$J$1611,MATCH(A89, Options!$G$2:$G$1611,0)), )</f>
        <v/>
      </c>
      <c r="O89" s="16">
        <f>IFERROR(INDEX(Options!$I$2:$I$1611,MATCH(A89, Options!$G$2:$G$1611,0)), )</f>
        <v/>
      </c>
    </row>
    <row r="90">
      <c r="A90" s="16" t="inlineStr">
        <is>
          <t>KAZ</t>
        </is>
      </c>
      <c r="B90" s="16" t="n">
        <v>176.87</v>
      </c>
      <c r="C90" s="16" t="n">
        <v>183.69</v>
      </c>
      <c r="D90" s="16" t="n">
        <v>194.38</v>
      </c>
      <c r="E90" s="16" t="n">
        <v>202.44</v>
      </c>
      <c r="F90" s="16" t="n">
        <v>208.66</v>
      </c>
      <c r="G90" s="16" t="n">
        <v>216.81</v>
      </c>
      <c r="H90" s="16" t="n">
        <v>225.27</v>
      </c>
      <c r="I90" s="16" t="n">
        <v>234.06</v>
      </c>
      <c r="J90" s="16" t="n">
        <v>243.19</v>
      </c>
      <c r="K90" s="16" t="n">
        <v>252.69</v>
      </c>
      <c r="L90" s="17">
        <f>((SUM(B90:K90)*1e9)/10)/1e9</f>
        <v/>
      </c>
      <c r="M90" s="18">
        <f>IFERROR((K90-B90)/B90,)</f>
        <v/>
      </c>
      <c r="N90" s="16">
        <f>IFERROR(INDEX(Options!$J$2:$J$1611,MATCH(A90, Options!$G$2:$G$1611,0)), )</f>
        <v/>
      </c>
      <c r="O90" s="16">
        <f>IFERROR(INDEX(Options!$I$2:$I$1611,MATCH(A90, Options!$G$2:$G$1611,0)), )</f>
        <v/>
      </c>
    </row>
    <row r="91">
      <c r="A91" s="16" t="inlineStr">
        <is>
          <t>KEN</t>
        </is>
      </c>
      <c r="B91" s="16" t="n">
        <v>108.16</v>
      </c>
      <c r="C91" s="16" t="n">
        <v>114.7</v>
      </c>
      <c r="D91" s="16" t="n">
        <v>121.25</v>
      </c>
      <c r="E91" s="16" t="n">
        <v>127.91</v>
      </c>
      <c r="F91" s="16" t="n">
        <v>134.96</v>
      </c>
      <c r="G91" s="16" t="n">
        <v>142.41</v>
      </c>
      <c r="H91" s="16" t="n">
        <v>150.26</v>
      </c>
      <c r="I91" s="16" t="n">
        <v>158.55</v>
      </c>
      <c r="J91" s="16" t="n">
        <v>167.29</v>
      </c>
      <c r="K91" s="16" t="n">
        <v>176.52</v>
      </c>
      <c r="L91" s="17">
        <f>((SUM(B91:K91)*1e9)/10)/1e9</f>
        <v/>
      </c>
      <c r="M91" s="18">
        <f>IFERROR((K91-B91)/B91,)</f>
        <v/>
      </c>
      <c r="N91" s="16">
        <f>IFERROR(INDEX(Options!$J$2:$J$1611,MATCH(A91, Options!$G$2:$G$1611,0)), )</f>
        <v/>
      </c>
      <c r="O91" s="16">
        <f>IFERROR(INDEX(Options!$I$2:$I$1611,MATCH(A91, Options!$G$2:$G$1611,0)), )</f>
        <v/>
      </c>
    </row>
    <row r="92">
      <c r="A92" s="16" t="inlineStr">
        <is>
          <t>KGZ</t>
        </is>
      </c>
      <c r="B92" s="16" t="n">
        <v>7.91</v>
      </c>
      <c r="C92" s="16" t="n">
        <v>8.359999999999999</v>
      </c>
      <c r="D92" s="16" t="n">
        <v>8.74</v>
      </c>
      <c r="E92" s="16" t="n">
        <v>9.09</v>
      </c>
      <c r="F92" s="16" t="n">
        <v>9.460000000000001</v>
      </c>
      <c r="G92" s="16" t="n">
        <v>9.82</v>
      </c>
      <c r="H92" s="16" t="n">
        <v>10.19</v>
      </c>
      <c r="I92" s="16" t="n">
        <v>10.57</v>
      </c>
      <c r="J92" s="16" t="n">
        <v>10.97</v>
      </c>
      <c r="K92" s="16" t="n">
        <v>11.38</v>
      </c>
      <c r="L92" s="17">
        <f>((SUM(B92:K92)*1e9)/10)/1e9</f>
        <v/>
      </c>
      <c r="M92" s="18">
        <f>IFERROR((K92-B92)/B92,)</f>
        <v/>
      </c>
      <c r="N92" s="16">
        <f>IFERROR(INDEX(Options!$J$2:$J$1611,MATCH(A92, Options!$G$2:$G$1611,0)), )</f>
        <v/>
      </c>
      <c r="O92" s="16">
        <f>IFERROR(INDEX(Options!$I$2:$I$1611,MATCH(A92, Options!$G$2:$G$1611,0)), )</f>
        <v/>
      </c>
    </row>
    <row r="93">
      <c r="A93" s="16" t="inlineStr">
        <is>
          <t>KHM</t>
        </is>
      </c>
      <c r="B93" s="16" t="n">
        <v>25.68</v>
      </c>
      <c r="C93" s="16" t="n">
        <v>27.13</v>
      </c>
      <c r="D93" s="16" t="n">
        <v>28.87</v>
      </c>
      <c r="E93" s="16" t="n">
        <v>30.76</v>
      </c>
      <c r="F93" s="16" t="n">
        <v>32.75</v>
      </c>
      <c r="G93" s="16" t="n">
        <v>34.91</v>
      </c>
      <c r="H93" s="16" t="n">
        <v>37.2</v>
      </c>
      <c r="I93" s="16" t="n">
        <v>39.64</v>
      </c>
      <c r="J93" s="16" t="n">
        <v>42.25</v>
      </c>
      <c r="K93" s="16" t="n">
        <v>45.02</v>
      </c>
      <c r="L93" s="17">
        <f>((SUM(B93:K93)*1e9)/10)/1e9</f>
        <v/>
      </c>
      <c r="M93" s="18">
        <f>IFERROR((K93-B93)/B93,)</f>
        <v/>
      </c>
      <c r="N93" s="16">
        <f>IFERROR(INDEX(Options!$J$2:$J$1611,MATCH(A93, Options!$G$2:$G$1611,0)), )</f>
        <v/>
      </c>
      <c r="O93" s="16">
        <f>IFERROR(INDEX(Options!$I$2:$I$1611,MATCH(A93, Options!$G$2:$G$1611,0)), )</f>
        <v/>
      </c>
    </row>
    <row r="94">
      <c r="A94" s="16" t="inlineStr">
        <is>
          <t>KIR</t>
        </is>
      </c>
      <c r="B94" s="16" t="n">
        <v>0.2</v>
      </c>
      <c r="C94" s="16" t="n">
        <v>0.21</v>
      </c>
      <c r="D94" s="16" t="n">
        <v>0.21</v>
      </c>
      <c r="E94" s="16" t="n">
        <v>0.22</v>
      </c>
      <c r="F94" s="16" t="n">
        <v>0.22</v>
      </c>
      <c r="G94" s="16" t="n">
        <v>0.22</v>
      </c>
      <c r="H94" s="16" t="n">
        <v>0.23</v>
      </c>
      <c r="I94" s="16" t="n">
        <v>0.23</v>
      </c>
      <c r="J94" s="16" t="n">
        <v>0.24</v>
      </c>
      <c r="K94" s="16" t="n">
        <v>0.24</v>
      </c>
      <c r="L94" s="17">
        <f>((SUM(B94:K94)*1e9)/10)/1e9</f>
        <v/>
      </c>
      <c r="M94" s="18">
        <f>IFERROR((K94-B94)/B94,)</f>
        <v/>
      </c>
      <c r="N94" s="16">
        <f>IFERROR(INDEX(Options!$J$2:$J$1611,MATCH(A94, Options!$G$2:$G$1611,0)), )</f>
        <v/>
      </c>
      <c r="O94" s="16">
        <f>IFERROR(INDEX(Options!$I$2:$I$1611,MATCH(A94, Options!$G$2:$G$1611,0)), )</f>
        <v/>
      </c>
    </row>
    <row r="95">
      <c r="A95" s="16" t="inlineStr">
        <is>
          <t>KNA</t>
        </is>
      </c>
      <c r="B95" s="16" t="n">
        <v>0.97</v>
      </c>
      <c r="C95" s="16" t="n">
        <v>1.07</v>
      </c>
      <c r="D95" s="16" t="n">
        <v>1.12</v>
      </c>
      <c r="E95" s="16" t="n">
        <v>1.15</v>
      </c>
      <c r="F95" s="16" t="n">
        <v>1.18</v>
      </c>
      <c r="G95" s="16" t="n">
        <v>1.22</v>
      </c>
      <c r="H95" s="16" t="n">
        <v>1.25</v>
      </c>
      <c r="I95" s="16" t="n">
        <v>1.28</v>
      </c>
      <c r="J95" s="16" t="n">
        <v>1.32</v>
      </c>
      <c r="K95" s="16" t="n">
        <v>1.35</v>
      </c>
      <c r="L95" s="17">
        <f>((SUM(B95:K95)*1e9)/10)/1e9</f>
        <v/>
      </c>
      <c r="M95" s="18">
        <f>IFERROR((K95-B95)/B95,)</f>
        <v/>
      </c>
      <c r="N95" s="16">
        <f>IFERROR(INDEX(Options!$J$2:$J$1611,MATCH(A95, Options!$G$2:$G$1611,0)), )</f>
        <v/>
      </c>
      <c r="O95" s="16">
        <f>IFERROR(INDEX(Options!$I$2:$I$1611,MATCH(A95, Options!$G$2:$G$1611,0)), )</f>
        <v/>
      </c>
    </row>
    <row r="96">
      <c r="A96" s="16" t="inlineStr">
        <is>
          <t>KOR</t>
        </is>
      </c>
      <c r="B96" s="16" t="n">
        <v>1708.34</v>
      </c>
      <c r="C96" s="16" t="n">
        <v>1764.63</v>
      </c>
      <c r="D96" s="16" t="n">
        <v>1814.4</v>
      </c>
      <c r="E96" s="16" t="n">
        <v>1861.01</v>
      </c>
      <c r="F96" s="16" t="n">
        <v>1907.05</v>
      </c>
      <c r="G96" s="16" t="n">
        <v>1952.4</v>
      </c>
      <c r="H96" s="16" t="n">
        <v>1998.83</v>
      </c>
      <c r="I96" s="16" t="n">
        <v>2046.36</v>
      </c>
      <c r="J96" s="16" t="n">
        <v>2095.02</v>
      </c>
      <c r="K96" s="16" t="n">
        <v>2144.84</v>
      </c>
      <c r="L96" s="17">
        <f>((SUM(B96:K96)*1e9)/10)/1e9</f>
        <v/>
      </c>
      <c r="M96" s="18">
        <f>IFERROR((K96-B96)/B96,)</f>
        <v/>
      </c>
      <c r="N96" s="16">
        <f>IFERROR(INDEX(Options!$J$2:$J$1611,MATCH(A96, Options!$G$2:$G$1611,0)), )</f>
        <v/>
      </c>
      <c r="O96" s="16">
        <f>IFERROR(INDEX(Options!$I$2:$I$1611,MATCH(A96, Options!$G$2:$G$1611,0)), )</f>
        <v/>
      </c>
    </row>
    <row r="97">
      <c r="A97" s="16" t="inlineStr">
        <is>
          <t>KSV</t>
        </is>
      </c>
      <c r="B97" s="16" t="n">
        <v>8.25</v>
      </c>
      <c r="C97" s="16" t="n">
        <v>8.619999999999999</v>
      </c>
      <c r="D97" s="16" t="n">
        <v>8.98</v>
      </c>
      <c r="E97" s="16" t="n">
        <v>9.34</v>
      </c>
      <c r="F97" s="16" t="n">
        <v>9.68</v>
      </c>
      <c r="G97" s="16" t="n">
        <v>10.02</v>
      </c>
      <c r="H97" s="16" t="n">
        <v>10.37</v>
      </c>
      <c r="I97" s="16" t="n">
        <v>10.73</v>
      </c>
      <c r="J97" s="16" t="n">
        <v>11.11</v>
      </c>
      <c r="K97" s="16" t="n">
        <v>11.5</v>
      </c>
      <c r="L97" s="17">
        <f>((SUM(B97:K97)*1e9)/10)/1e9</f>
        <v/>
      </c>
      <c r="M97" s="18">
        <f>IFERROR((K97-B97)/B97,)</f>
        <v/>
      </c>
      <c r="N97" s="16">
        <f>IFERROR(INDEX(Options!$J$2:$J$1611,MATCH(A97, Options!$G$2:$G$1611,0)), )</f>
        <v/>
      </c>
      <c r="O97" s="16">
        <f>IFERROR(INDEX(Options!$I$2:$I$1611,MATCH(A97, Options!$G$2:$G$1611,0)), )</f>
        <v/>
      </c>
    </row>
    <row r="98">
      <c r="A98" s="16" t="inlineStr">
        <is>
          <t>KWT</t>
        </is>
      </c>
      <c r="B98" s="16" t="n">
        <v>106.95</v>
      </c>
      <c r="C98" s="16" t="n">
        <v>111.58</v>
      </c>
      <c r="D98" s="16" t="n">
        <v>114.55</v>
      </c>
      <c r="E98" s="16" t="n">
        <v>117.6</v>
      </c>
      <c r="F98" s="16" t="n">
        <v>120.73</v>
      </c>
      <c r="G98" s="16" t="n">
        <v>123.96</v>
      </c>
      <c r="H98" s="16" t="n">
        <v>127.27</v>
      </c>
      <c r="I98" s="16" t="n">
        <v>130.68</v>
      </c>
      <c r="J98" s="16" t="n">
        <v>134.17</v>
      </c>
      <c r="K98" s="16" t="n">
        <v>137.76</v>
      </c>
      <c r="L98" s="17">
        <f>((SUM(B98:K98)*1e9)/10)/1e9</f>
        <v/>
      </c>
      <c r="M98" s="18">
        <f>IFERROR((K98-B98)/B98,)</f>
        <v/>
      </c>
      <c r="N98" s="16">
        <f>IFERROR(INDEX(Options!$J$2:$J$1611,MATCH(A98, Options!$G$2:$G$1611,0)), )</f>
        <v/>
      </c>
      <c r="O98" s="16">
        <f>IFERROR(INDEX(Options!$I$2:$I$1611,MATCH(A98, Options!$G$2:$G$1611,0)), )</f>
        <v/>
      </c>
    </row>
    <row r="99">
      <c r="A99" s="16" t="inlineStr">
        <is>
          <t>LAO</t>
        </is>
      </c>
      <c r="B99" s="16" t="n">
        <v>19.21</v>
      </c>
      <c r="C99" s="16" t="n">
        <v>20.02</v>
      </c>
      <c r="D99" s="16" t="n">
        <v>20.93</v>
      </c>
      <c r="E99" s="16" t="n">
        <v>22.13</v>
      </c>
      <c r="F99" s="16" t="n">
        <v>23.47</v>
      </c>
      <c r="G99" s="16" t="n">
        <v>24.84</v>
      </c>
      <c r="H99" s="16" t="n">
        <v>26.29</v>
      </c>
      <c r="I99" s="16" t="n">
        <v>27.82</v>
      </c>
      <c r="J99" s="16" t="n">
        <v>29.45</v>
      </c>
      <c r="K99" s="16" t="n">
        <v>31.16</v>
      </c>
      <c r="L99" s="17">
        <f>((SUM(B99:K99)*1e9)/10)/1e9</f>
        <v/>
      </c>
      <c r="M99" s="18">
        <f>IFERROR((K99-B99)/B99,)</f>
        <v/>
      </c>
      <c r="N99" s="16">
        <f>IFERROR(INDEX(Options!$J$2:$J$1611,MATCH(A99, Options!$G$2:$G$1611,0)), )</f>
        <v/>
      </c>
      <c r="O99" s="16">
        <f>IFERROR(INDEX(Options!$I$2:$I$1611,MATCH(A99, Options!$G$2:$G$1611,0)), )</f>
        <v/>
      </c>
    </row>
    <row r="100">
      <c r="A100" s="16" t="inlineStr">
        <is>
          <t>LBN</t>
        </is>
      </c>
      <c r="B100" s="16" t="n">
        <v>19.01</v>
      </c>
      <c r="C100" s="16" t="n">
        <v>19.01</v>
      </c>
      <c r="D100" s="16" t="n">
        <v>19.01</v>
      </c>
      <c r="E100" s="16" t="n">
        <v>19.01</v>
      </c>
      <c r="F100" s="16" t="n">
        <v>19.01</v>
      </c>
      <c r="G100" s="16" t="n">
        <v>19.01</v>
      </c>
      <c r="H100" s="16" t="n">
        <v>19.01</v>
      </c>
      <c r="I100" s="16" t="n">
        <v>19.01</v>
      </c>
      <c r="J100" s="16" t="n">
        <v>19.01</v>
      </c>
      <c r="K100" s="16" t="n">
        <v>19.01</v>
      </c>
      <c r="L100" s="17">
        <f>((SUM(B100:K100)*1e9)/10)/1e9</f>
        <v/>
      </c>
      <c r="M100" s="18">
        <f>IFERROR((K100-B100)/B100,)</f>
        <v/>
      </c>
      <c r="N100" s="16">
        <f>IFERROR(INDEX(Options!$J$2:$J$1611,MATCH(A100, Options!$G$2:$G$1611,0)), )</f>
        <v/>
      </c>
      <c r="O100" s="16">
        <f>IFERROR(INDEX(Options!$I$2:$I$1611,MATCH(A100, Options!$G$2:$G$1611,0)), )</f>
        <v/>
      </c>
    </row>
    <row r="101">
      <c r="A101" s="16" t="inlineStr">
        <is>
          <t>LBR</t>
        </is>
      </c>
      <c r="B101" s="16" t="n">
        <v>3.15</v>
      </c>
      <c r="C101" s="16" t="n">
        <v>3.29</v>
      </c>
      <c r="D101" s="16" t="n">
        <v>3.45</v>
      </c>
      <c r="E101" s="16" t="n">
        <v>3.65</v>
      </c>
      <c r="F101" s="16" t="n">
        <v>3.86</v>
      </c>
      <c r="G101" s="16" t="n">
        <v>4.07</v>
      </c>
      <c r="H101" s="16" t="n">
        <v>4.3</v>
      </c>
      <c r="I101" s="16" t="n">
        <v>4.54</v>
      </c>
      <c r="J101" s="16" t="n">
        <v>4.8</v>
      </c>
      <c r="K101" s="16" t="n">
        <v>5.07</v>
      </c>
      <c r="L101" s="17">
        <f>((SUM(B101:K101)*1e9)/10)/1e9</f>
        <v/>
      </c>
      <c r="M101" s="18">
        <f>IFERROR((K101-B101)/B101,)</f>
        <v/>
      </c>
      <c r="N101" s="16">
        <f>IFERROR(INDEX(Options!$J$2:$J$1611,MATCH(A101, Options!$G$2:$G$1611,0)), )</f>
        <v/>
      </c>
      <c r="O101" s="16">
        <f>IFERROR(INDEX(Options!$I$2:$I$1611,MATCH(A101, Options!$G$2:$G$1611,0)), )</f>
        <v/>
      </c>
    </row>
    <row r="102">
      <c r="A102" s="16" t="inlineStr">
        <is>
          <t>LBY</t>
        </is>
      </c>
      <c r="B102" s="16" t="n">
        <v>42.87</v>
      </c>
      <c r="C102" s="16" t="n">
        <v>45.12</v>
      </c>
      <c r="D102" s="16" t="n">
        <v>47.62</v>
      </c>
      <c r="E102" s="16" t="n">
        <v>48.16</v>
      </c>
      <c r="F102" s="16" t="n">
        <v>50.48</v>
      </c>
      <c r="G102" s="16" t="n">
        <v>52.75</v>
      </c>
      <c r="H102" s="16" t="n">
        <v>55.11</v>
      </c>
      <c r="I102" s="16" t="n">
        <v>57.59</v>
      </c>
      <c r="J102" s="16" t="n">
        <v>60.17</v>
      </c>
      <c r="K102" s="16" t="n">
        <v>62.87</v>
      </c>
      <c r="L102" s="17">
        <f>((SUM(B102:K102)*1e9)/10)/1e9</f>
        <v/>
      </c>
      <c r="M102" s="18">
        <f>IFERROR((K102-B102)/B102,)</f>
        <v/>
      </c>
      <c r="N102" s="16">
        <f>IFERROR(INDEX(Options!$J$2:$J$1611,MATCH(A102, Options!$G$2:$G$1611,0)), )</f>
        <v/>
      </c>
      <c r="O102" s="16">
        <f>IFERROR(INDEX(Options!$I$2:$I$1611,MATCH(A102, Options!$G$2:$G$1611,0)), )</f>
        <v/>
      </c>
    </row>
    <row r="103">
      <c r="A103" s="16" t="inlineStr">
        <is>
          <t>LCA</t>
        </is>
      </c>
      <c r="B103" s="16" t="n">
        <v>1.67</v>
      </c>
      <c r="C103" s="16" t="n">
        <v>1.89</v>
      </c>
      <c r="D103" s="16" t="n">
        <v>2.06</v>
      </c>
      <c r="E103" s="16" t="n">
        <v>2.14</v>
      </c>
      <c r="F103" s="16" t="n">
        <v>2.18</v>
      </c>
      <c r="G103" s="16" t="n">
        <v>2.21</v>
      </c>
      <c r="H103" s="16" t="n">
        <v>2.24</v>
      </c>
      <c r="I103" s="16" t="n">
        <v>2.28</v>
      </c>
      <c r="J103" s="16" t="n">
        <v>2.31</v>
      </c>
      <c r="K103" s="16" t="n">
        <v>2.34</v>
      </c>
      <c r="L103" s="17">
        <f>((SUM(B103:K103)*1e9)/10)/1e9</f>
        <v/>
      </c>
      <c r="M103" s="18">
        <f>IFERROR((K103-B103)/B103,)</f>
        <v/>
      </c>
      <c r="N103" s="16">
        <f>IFERROR(INDEX(Options!$J$2:$J$1611,MATCH(A103, Options!$G$2:$G$1611,0)), )</f>
        <v/>
      </c>
      <c r="O103" s="16">
        <f>IFERROR(INDEX(Options!$I$2:$I$1611,MATCH(A103, Options!$G$2:$G$1611,0)), )</f>
        <v/>
      </c>
    </row>
    <row r="104">
      <c r="A104" s="16" t="inlineStr">
        <is>
          <t>LKA</t>
        </is>
      </c>
      <c r="B104" s="16" t="n">
        <v>83.64</v>
      </c>
      <c r="C104" s="16" t="n">
        <v>86.40000000000001</v>
      </c>
      <c r="D104" s="16" t="n">
        <v>89.79000000000001</v>
      </c>
      <c r="E104" s="16" t="n">
        <v>93.5</v>
      </c>
      <c r="F104" s="16" t="n">
        <v>97.38</v>
      </c>
      <c r="G104" s="16" t="n">
        <v>101.41</v>
      </c>
      <c r="H104" s="16" t="n">
        <v>105.62</v>
      </c>
      <c r="I104" s="16" t="n">
        <v>109.99</v>
      </c>
      <c r="J104" s="16" t="n">
        <v>114.55</v>
      </c>
      <c r="K104" s="16" t="n">
        <v>119.3</v>
      </c>
      <c r="L104" s="17">
        <f>((SUM(B104:K104)*1e9)/10)/1e9</f>
        <v/>
      </c>
      <c r="M104" s="18">
        <f>IFERROR((K104-B104)/B104,)</f>
        <v/>
      </c>
      <c r="N104" s="16">
        <f>IFERROR(INDEX(Options!$J$2:$J$1611,MATCH(A104, Options!$G$2:$G$1611,0)), )</f>
        <v/>
      </c>
      <c r="O104" s="16">
        <f>IFERROR(INDEX(Options!$I$2:$I$1611,MATCH(A104, Options!$G$2:$G$1611,0)), )</f>
        <v/>
      </c>
    </row>
    <row r="105">
      <c r="A105" s="16" t="inlineStr">
        <is>
          <t>LSO</t>
        </is>
      </c>
      <c r="B105" s="16" t="n">
        <v>2.06</v>
      </c>
      <c r="C105" s="16" t="n">
        <v>2.09</v>
      </c>
      <c r="D105" s="16" t="n">
        <v>2.12</v>
      </c>
      <c r="E105" s="16" t="n">
        <v>2.16</v>
      </c>
      <c r="F105" s="16" t="n">
        <v>2.17</v>
      </c>
      <c r="G105" s="16" t="n">
        <v>2.21</v>
      </c>
      <c r="H105" s="16" t="n">
        <v>2.25</v>
      </c>
      <c r="I105" s="16" t="n">
        <v>2.3</v>
      </c>
      <c r="J105" s="16" t="n">
        <v>2.34</v>
      </c>
      <c r="K105" s="16" t="n">
        <v>2.39</v>
      </c>
      <c r="L105" s="17">
        <f>((SUM(B105:K105)*1e9)/10)/1e9</f>
        <v/>
      </c>
      <c r="M105" s="18">
        <f>IFERROR((K105-B105)/B105,)</f>
        <v/>
      </c>
      <c r="N105" s="16">
        <f>IFERROR(INDEX(Options!$J$2:$J$1611,MATCH(A105, Options!$G$2:$G$1611,0)), )</f>
        <v/>
      </c>
      <c r="O105" s="16">
        <f>IFERROR(INDEX(Options!$I$2:$I$1611,MATCH(A105, Options!$G$2:$G$1611,0)), )</f>
        <v/>
      </c>
    </row>
    <row r="106">
      <c r="A106" s="16" t="inlineStr">
        <is>
          <t>LTU</t>
        </is>
      </c>
      <c r="B106" s="16" t="n">
        <v>58.45</v>
      </c>
      <c r="C106" s="16" t="n">
        <v>60.83</v>
      </c>
      <c r="D106" s="16" t="n">
        <v>62.72</v>
      </c>
      <c r="E106" s="16" t="n">
        <v>64.47</v>
      </c>
      <c r="F106" s="16" t="n">
        <v>66.17</v>
      </c>
      <c r="G106" s="16" t="n">
        <v>67.75</v>
      </c>
      <c r="H106" s="16" t="n">
        <v>69.36</v>
      </c>
      <c r="I106" s="16" t="n">
        <v>71.01000000000001</v>
      </c>
      <c r="J106" s="16" t="n">
        <v>72.7</v>
      </c>
      <c r="K106" s="16" t="n">
        <v>74.43000000000001</v>
      </c>
      <c r="L106" s="17">
        <f>((SUM(B106:K106)*1e9)/10)/1e9</f>
        <v/>
      </c>
      <c r="M106" s="18">
        <f>IFERROR((K106-B106)/B106,)</f>
        <v/>
      </c>
      <c r="N106" s="16">
        <f>IFERROR(INDEX(Options!$J$2:$J$1611,MATCH(A106, Options!$G$2:$G$1611,0)), )</f>
        <v/>
      </c>
      <c r="O106" s="16">
        <f>IFERROR(INDEX(Options!$I$2:$I$1611,MATCH(A106, Options!$G$2:$G$1611,0)), )</f>
        <v/>
      </c>
    </row>
    <row r="107">
      <c r="A107" s="16" t="inlineStr">
        <is>
          <t>LUX</t>
        </is>
      </c>
      <c r="B107" s="16" t="n">
        <v>77.23999999999999</v>
      </c>
      <c r="C107" s="16" t="n">
        <v>80.20999999999999</v>
      </c>
      <c r="D107" s="16" t="n">
        <v>82.63</v>
      </c>
      <c r="E107" s="16" t="n">
        <v>84.86</v>
      </c>
      <c r="F107" s="16" t="n">
        <v>86.98</v>
      </c>
      <c r="G107" s="16" t="n">
        <v>89.16</v>
      </c>
      <c r="H107" s="16" t="n">
        <v>91.38</v>
      </c>
      <c r="I107" s="16" t="n">
        <v>93.67</v>
      </c>
      <c r="J107" s="16" t="n">
        <v>96.01000000000001</v>
      </c>
      <c r="K107" s="16" t="n">
        <v>98.41</v>
      </c>
      <c r="L107" s="17">
        <f>((SUM(B107:K107)*1e9)/10)/1e9</f>
        <v/>
      </c>
      <c r="M107" s="18">
        <f>IFERROR((K107-B107)/B107,)</f>
        <v/>
      </c>
      <c r="N107" s="16">
        <f>IFERROR(INDEX(Options!$J$2:$J$1611,MATCH(A107, Options!$G$2:$G$1611,0)), )</f>
        <v/>
      </c>
      <c r="O107" s="16">
        <f>IFERROR(INDEX(Options!$I$2:$I$1611,MATCH(A107, Options!$G$2:$G$1611,0)), )</f>
        <v/>
      </c>
    </row>
    <row r="108">
      <c r="A108" s="16" t="inlineStr">
        <is>
          <t>LVA</t>
        </is>
      </c>
      <c r="B108" s="16" t="n">
        <v>35</v>
      </c>
      <c r="C108" s="16" t="n">
        <v>36.82</v>
      </c>
      <c r="D108" s="16" t="n">
        <v>38.29</v>
      </c>
      <c r="E108" s="16" t="n">
        <v>39.53</v>
      </c>
      <c r="F108" s="16" t="n">
        <v>40.78</v>
      </c>
      <c r="G108" s="16" t="n">
        <v>42</v>
      </c>
      <c r="H108" s="16" t="n">
        <v>43.26</v>
      </c>
      <c r="I108" s="16" t="n">
        <v>44.56</v>
      </c>
      <c r="J108" s="16" t="n">
        <v>45.89</v>
      </c>
      <c r="K108" s="16" t="n">
        <v>47.27</v>
      </c>
      <c r="L108" s="17">
        <f>((SUM(B108:K108)*1e9)/10)/1e9</f>
        <v/>
      </c>
      <c r="M108" s="18">
        <f>IFERROR((K108-B108)/B108,)</f>
        <v/>
      </c>
      <c r="N108" s="16">
        <f>IFERROR(INDEX(Options!$J$2:$J$1611,MATCH(A108, Options!$G$2:$G$1611,0)), )</f>
        <v/>
      </c>
      <c r="O108" s="16">
        <f>IFERROR(INDEX(Options!$I$2:$I$1611,MATCH(A108, Options!$G$2:$G$1611,0)), )</f>
        <v/>
      </c>
    </row>
    <row r="109">
      <c r="A109" s="16" t="inlineStr">
        <is>
          <t>MAC</t>
        </is>
      </c>
      <c r="B109" s="16" t="n">
        <v>29.31</v>
      </c>
      <c r="C109" s="16" t="n">
        <v>40.33</v>
      </c>
      <c r="D109" s="16" t="n">
        <v>50.83</v>
      </c>
      <c r="E109" s="16" t="n">
        <v>58.06</v>
      </c>
      <c r="F109" s="16" t="n">
        <v>60.02</v>
      </c>
      <c r="G109" s="16" t="n">
        <v>61.87</v>
      </c>
      <c r="H109" s="16" t="n">
        <v>63.76</v>
      </c>
      <c r="I109" s="16" t="n">
        <v>65.72</v>
      </c>
      <c r="J109" s="16" t="n">
        <v>67.73</v>
      </c>
      <c r="K109" s="16" t="n">
        <v>69.81</v>
      </c>
      <c r="L109" s="17">
        <f>((SUM(B109:K109)*1e9)/10)/1e9</f>
        <v/>
      </c>
      <c r="M109" s="18">
        <f>IFERROR((K109-B109)/B109,)</f>
        <v/>
      </c>
      <c r="N109" s="16">
        <f>IFERROR(INDEX(Options!$J$2:$J$1611,MATCH(A109, Options!$G$2:$G$1611,0)), )</f>
        <v/>
      </c>
      <c r="O109" s="16">
        <f>IFERROR(INDEX(Options!$I$2:$I$1611,MATCH(A109, Options!$G$2:$G$1611,0)), )</f>
        <v/>
      </c>
    </row>
    <row r="110">
      <c r="A110" s="16" t="inlineStr">
        <is>
          <t>MAR</t>
        </is>
      </c>
      <c r="B110" s="16" t="n">
        <v>121.17</v>
      </c>
      <c r="C110" s="16" t="n">
        <v>124.96</v>
      </c>
      <c r="D110" s="16" t="n">
        <v>129.52</v>
      </c>
      <c r="E110" s="16" t="n">
        <v>134.1</v>
      </c>
      <c r="F110" s="16" t="n">
        <v>138.84</v>
      </c>
      <c r="G110" s="16" t="n">
        <v>143.61</v>
      </c>
      <c r="H110" s="16" t="n">
        <v>148.55</v>
      </c>
      <c r="I110" s="16" t="n">
        <v>153.65</v>
      </c>
      <c r="J110" s="16" t="n">
        <v>158.93</v>
      </c>
      <c r="K110" s="16" t="n">
        <v>164.39</v>
      </c>
      <c r="L110" s="17">
        <f>((SUM(B110:K110)*1e9)/10)/1e9</f>
        <v/>
      </c>
      <c r="M110" s="18">
        <f>IFERROR((K110-B110)/B110,)</f>
        <v/>
      </c>
      <c r="N110" s="16">
        <f>IFERROR(INDEX(Options!$J$2:$J$1611,MATCH(A110, Options!$G$2:$G$1611,0)), )</f>
        <v/>
      </c>
      <c r="O110" s="16">
        <f>IFERROR(INDEX(Options!$I$2:$I$1611,MATCH(A110, Options!$G$2:$G$1611,0)), )</f>
        <v/>
      </c>
    </row>
    <row r="111">
      <c r="A111" s="16" t="inlineStr">
        <is>
          <t>MDA</t>
        </is>
      </c>
      <c r="B111" s="16" t="n">
        <v>12.45</v>
      </c>
      <c r="C111" s="16" t="n">
        <v>13.09</v>
      </c>
      <c r="D111" s="16" t="n">
        <v>13.81</v>
      </c>
      <c r="E111" s="16" t="n">
        <v>14.61</v>
      </c>
      <c r="F111" s="16" t="n">
        <v>15.4</v>
      </c>
      <c r="G111" s="16" t="n">
        <v>16.17</v>
      </c>
      <c r="H111" s="16" t="n">
        <v>16.98</v>
      </c>
      <c r="I111" s="16" t="n">
        <v>17.83</v>
      </c>
      <c r="J111" s="16" t="n">
        <v>18.72</v>
      </c>
      <c r="K111" s="16" t="n">
        <v>19.66</v>
      </c>
      <c r="L111" s="17">
        <f>((SUM(B111:K111)*1e9)/10)/1e9</f>
        <v/>
      </c>
      <c r="M111" s="18">
        <f>IFERROR((K111-B111)/B111,)</f>
        <v/>
      </c>
      <c r="N111" s="16">
        <f>IFERROR(INDEX(Options!$J$2:$J$1611,MATCH(A111, Options!$G$2:$G$1611,0)), )</f>
        <v/>
      </c>
      <c r="O111" s="16">
        <f>IFERROR(INDEX(Options!$I$2:$I$1611,MATCH(A111, Options!$G$2:$G$1611,0)), )</f>
        <v/>
      </c>
    </row>
    <row r="112">
      <c r="A112" s="16" t="inlineStr">
        <is>
          <t>MDG</t>
        </is>
      </c>
      <c r="B112" s="16" t="n">
        <v>13.56</v>
      </c>
      <c r="C112" s="16" t="n">
        <v>14.21</v>
      </c>
      <c r="D112" s="16" t="n">
        <v>14.93</v>
      </c>
      <c r="E112" s="16" t="n">
        <v>15.69</v>
      </c>
      <c r="F112" s="16" t="n">
        <v>16.46</v>
      </c>
      <c r="G112" s="16" t="n">
        <v>17.27</v>
      </c>
      <c r="H112" s="16" t="n">
        <v>18.11</v>
      </c>
      <c r="I112" s="16" t="n">
        <v>18.99</v>
      </c>
      <c r="J112" s="16" t="n">
        <v>19.91</v>
      </c>
      <c r="K112" s="16" t="n">
        <v>20.88</v>
      </c>
      <c r="L112" s="17">
        <f>((SUM(B112:K112)*1e9)/10)/1e9</f>
        <v/>
      </c>
      <c r="M112" s="18">
        <f>IFERROR((K112-B112)/B112,)</f>
        <v/>
      </c>
      <c r="N112" s="16">
        <f>IFERROR(INDEX(Options!$J$2:$J$1611,MATCH(A112, Options!$G$2:$G$1611,0)), )</f>
        <v/>
      </c>
      <c r="O112" s="16">
        <f>IFERROR(INDEX(Options!$I$2:$I$1611,MATCH(A112, Options!$G$2:$G$1611,0)), )</f>
        <v/>
      </c>
    </row>
    <row r="113">
      <c r="A113" s="16" t="inlineStr">
        <is>
          <t>MDV</t>
        </is>
      </c>
      <c r="B113" s="16" t="n">
        <v>4.44</v>
      </c>
      <c r="C113" s="16" t="n">
        <v>5.03</v>
      </c>
      <c r="D113" s="16" t="n">
        <v>5.64</v>
      </c>
      <c r="E113" s="16" t="n">
        <v>5.98</v>
      </c>
      <c r="F113" s="16" t="n">
        <v>6.31</v>
      </c>
      <c r="G113" s="16" t="n">
        <v>6.64</v>
      </c>
      <c r="H113" s="16" t="n">
        <v>7</v>
      </c>
      <c r="I113" s="16" t="n">
        <v>7.38</v>
      </c>
      <c r="J113" s="16" t="n">
        <v>7.77</v>
      </c>
      <c r="K113" s="16" t="n">
        <v>8.19</v>
      </c>
      <c r="L113" s="17">
        <f>((SUM(B113:K113)*1e9)/10)/1e9</f>
        <v/>
      </c>
      <c r="M113" s="18">
        <f>IFERROR((K113-B113)/B113,)</f>
        <v/>
      </c>
      <c r="N113" s="16">
        <f>IFERROR(INDEX(Options!$J$2:$J$1611,MATCH(A113, Options!$G$2:$G$1611,0)), )</f>
        <v/>
      </c>
      <c r="O113" s="16">
        <f>IFERROR(INDEX(Options!$I$2:$I$1611,MATCH(A113, Options!$G$2:$G$1611,0)), )</f>
        <v/>
      </c>
    </row>
    <row r="114">
      <c r="A114" s="16" t="inlineStr">
        <is>
          <t>MEX</t>
        </is>
      </c>
      <c r="B114" s="16" t="n">
        <v>1141.01</v>
      </c>
      <c r="C114" s="16" t="n">
        <v>1186.66</v>
      </c>
      <c r="D114" s="16" t="n">
        <v>1212.81</v>
      </c>
      <c r="E114" s="16" t="n">
        <v>1237.06</v>
      </c>
      <c r="F114" s="16" t="n">
        <v>1261.77</v>
      </c>
      <c r="G114" s="16" t="n">
        <v>1287.01</v>
      </c>
      <c r="H114" s="16" t="n">
        <v>1312.75</v>
      </c>
      <c r="I114" s="16" t="n">
        <v>1339</v>
      </c>
      <c r="J114" s="16" t="n">
        <v>1365.78</v>
      </c>
      <c r="K114" s="16" t="n">
        <v>1393.1</v>
      </c>
      <c r="L114" s="17">
        <f>((SUM(B114:K114)*1e9)/10)/1e9</f>
        <v/>
      </c>
      <c r="M114" s="18">
        <f>IFERROR((K114-B114)/B114,)</f>
        <v/>
      </c>
      <c r="N114" s="16">
        <f>IFERROR(INDEX(Options!$J$2:$J$1611,MATCH(A114, Options!$G$2:$G$1611,0)), )</f>
        <v/>
      </c>
      <c r="O114" s="16">
        <f>IFERROR(INDEX(Options!$I$2:$I$1611,MATCH(A114, Options!$G$2:$G$1611,0)), )</f>
        <v/>
      </c>
    </row>
    <row r="115">
      <c r="A115" s="16" t="inlineStr">
        <is>
          <t>MHL</t>
        </is>
      </c>
      <c r="B115" s="16" t="n">
        <v>0.24</v>
      </c>
      <c r="C115" s="16" t="n">
        <v>0.25</v>
      </c>
      <c r="D115" s="16" t="n">
        <v>0.25</v>
      </c>
      <c r="E115" s="16" t="n">
        <v>0.26</v>
      </c>
      <c r="F115" s="16" t="n">
        <v>0.26</v>
      </c>
      <c r="G115" s="16" t="n">
        <v>0.27</v>
      </c>
      <c r="H115" s="16" t="n">
        <v>0.27</v>
      </c>
      <c r="I115" s="16" t="n">
        <v>0.28</v>
      </c>
      <c r="J115" s="16" t="n">
        <v>0.28</v>
      </c>
      <c r="K115" s="16" t="n">
        <v>0.29</v>
      </c>
      <c r="L115" s="17">
        <f>((SUM(B115:K115)*1e9)/10)/1e9</f>
        <v/>
      </c>
      <c r="M115" s="18">
        <f>IFERROR((K115-B115)/B115,)</f>
        <v/>
      </c>
      <c r="N115" s="16">
        <f>IFERROR(INDEX(Options!$J$2:$J$1611,MATCH(A115, Options!$G$2:$G$1611,0)), )</f>
        <v/>
      </c>
      <c r="O115" s="16">
        <f>IFERROR(INDEX(Options!$I$2:$I$1611,MATCH(A115, Options!$G$2:$G$1611,0)), )</f>
        <v/>
      </c>
    </row>
    <row r="116">
      <c r="A116" s="16" t="inlineStr">
        <is>
          <t>MKD</t>
        </is>
      </c>
      <c r="B116" s="16" t="n">
        <v>12.78</v>
      </c>
      <c r="C116" s="16" t="n">
        <v>13.32</v>
      </c>
      <c r="D116" s="16" t="n">
        <v>13.82</v>
      </c>
      <c r="E116" s="16" t="n">
        <v>14.33</v>
      </c>
      <c r="F116" s="16" t="n">
        <v>14.85</v>
      </c>
      <c r="G116" s="16" t="n">
        <v>15.38</v>
      </c>
      <c r="H116" s="16" t="n">
        <v>15.94</v>
      </c>
      <c r="I116" s="16" t="n">
        <v>16.51</v>
      </c>
      <c r="J116" s="16" t="n">
        <v>17.11</v>
      </c>
      <c r="K116" s="16" t="n">
        <v>17.72</v>
      </c>
      <c r="L116" s="17">
        <f>((SUM(B116:K116)*1e9)/10)/1e9</f>
        <v/>
      </c>
      <c r="M116" s="18">
        <f>IFERROR((K116-B116)/B116,)</f>
        <v/>
      </c>
      <c r="N116" s="16">
        <f>IFERROR(INDEX(Options!$J$2:$J$1611,MATCH(A116, Options!$G$2:$G$1611,0)), )</f>
        <v/>
      </c>
      <c r="O116" s="16">
        <f>IFERROR(INDEX(Options!$I$2:$I$1611,MATCH(A116, Options!$G$2:$G$1611,0)), )</f>
        <v/>
      </c>
    </row>
    <row r="117">
      <c r="A117" s="16" t="inlineStr">
        <is>
          <t>MLI</t>
        </is>
      </c>
      <c r="B117" s="16" t="n">
        <v>18.2</v>
      </c>
      <c r="C117" s="16" t="n">
        <v>19.17</v>
      </c>
      <c r="D117" s="16" t="n">
        <v>20.12</v>
      </c>
      <c r="E117" s="16" t="n">
        <v>21.13</v>
      </c>
      <c r="F117" s="16" t="n">
        <v>22.19</v>
      </c>
      <c r="G117" s="16" t="n">
        <v>23.3</v>
      </c>
      <c r="H117" s="16" t="n">
        <v>24.46</v>
      </c>
      <c r="I117" s="16" t="n">
        <v>25.69</v>
      </c>
      <c r="J117" s="16" t="n">
        <v>26.97</v>
      </c>
      <c r="K117" s="16" t="n">
        <v>28.32</v>
      </c>
      <c r="L117" s="17">
        <f>((SUM(B117:K117)*1e9)/10)/1e9</f>
        <v/>
      </c>
      <c r="M117" s="18">
        <f>IFERROR((K117-B117)/B117,)</f>
        <v/>
      </c>
      <c r="N117" s="16">
        <f>IFERROR(INDEX(Options!$J$2:$J$1611,MATCH(A117, Options!$G$2:$G$1611,0)), )</f>
        <v/>
      </c>
      <c r="O117" s="16">
        <f>IFERROR(INDEX(Options!$I$2:$I$1611,MATCH(A117, Options!$G$2:$G$1611,0)), )</f>
        <v/>
      </c>
    </row>
    <row r="118">
      <c r="A118" s="16" t="inlineStr">
        <is>
          <t>MLT</t>
        </is>
      </c>
      <c r="B118" s="16" t="n">
        <v>15.75</v>
      </c>
      <c r="C118" s="16" t="n">
        <v>16.7</v>
      </c>
      <c r="D118" s="16" t="n">
        <v>17.52</v>
      </c>
      <c r="E118" s="16" t="n">
        <v>18.3</v>
      </c>
      <c r="F118" s="16" t="n">
        <v>18.98</v>
      </c>
      <c r="G118" s="16" t="n">
        <v>19.6</v>
      </c>
      <c r="H118" s="16" t="n">
        <v>20.25</v>
      </c>
      <c r="I118" s="16" t="n">
        <v>20.91</v>
      </c>
      <c r="J118" s="16" t="n">
        <v>21.6</v>
      </c>
      <c r="K118" s="16" t="n">
        <v>22.32</v>
      </c>
      <c r="L118" s="17">
        <f>((SUM(B118:K118)*1e9)/10)/1e9</f>
        <v/>
      </c>
      <c r="M118" s="18">
        <f>IFERROR((K118-B118)/B118,)</f>
        <v/>
      </c>
      <c r="N118" s="16">
        <f>IFERROR(INDEX(Options!$J$2:$J$1611,MATCH(A118, Options!$G$2:$G$1611,0)), )</f>
        <v/>
      </c>
      <c r="O118" s="16">
        <f>IFERROR(INDEX(Options!$I$2:$I$1611,MATCH(A118, Options!$G$2:$G$1611,0)), )</f>
        <v/>
      </c>
    </row>
    <row r="119">
      <c r="A119" s="16" t="inlineStr">
        <is>
          <t>MMR</t>
        </is>
      </c>
      <c r="B119" s="16" t="n">
        <v>66.68000000000001</v>
      </c>
      <c r="C119" s="16" t="n">
        <v>66.64</v>
      </c>
      <c r="D119" s="16" t="n">
        <v>68.3</v>
      </c>
      <c r="E119" s="16" t="n">
        <v>70.03</v>
      </c>
      <c r="F119" s="16" t="n">
        <v>71.72</v>
      </c>
      <c r="G119" s="16" t="n">
        <v>73.48999999999999</v>
      </c>
      <c r="H119" s="16" t="n">
        <v>75.31</v>
      </c>
      <c r="I119" s="16" t="n">
        <v>77.17</v>
      </c>
      <c r="J119" s="16" t="n">
        <v>79.08</v>
      </c>
      <c r="K119" s="16" t="n">
        <v>81.03</v>
      </c>
      <c r="L119" s="17">
        <f>((SUM(B119:K119)*1e9)/10)/1e9</f>
        <v/>
      </c>
      <c r="M119" s="18">
        <f>IFERROR((K119-B119)/B119,)</f>
        <v/>
      </c>
      <c r="N119" s="16">
        <f>IFERROR(INDEX(Options!$J$2:$J$1611,MATCH(A119, Options!$G$2:$G$1611,0)), )</f>
        <v/>
      </c>
      <c r="O119" s="16">
        <f>IFERROR(INDEX(Options!$I$2:$I$1611,MATCH(A119, Options!$G$2:$G$1611,0)), )</f>
        <v/>
      </c>
    </row>
    <row r="120">
      <c r="A120" s="16" t="inlineStr">
        <is>
          <t>MNE</t>
        </is>
      </c>
      <c r="B120" s="16" t="n">
        <v>5.12</v>
      </c>
      <c r="C120" s="16" t="n">
        <v>5.41</v>
      </c>
      <c r="D120" s="16" t="n">
        <v>5.6</v>
      </c>
      <c r="E120" s="16" t="n">
        <v>5.78</v>
      </c>
      <c r="F120" s="16" t="n">
        <v>5.95</v>
      </c>
      <c r="G120" s="16" t="n">
        <v>6.12</v>
      </c>
      <c r="H120" s="16" t="n">
        <v>6.3</v>
      </c>
      <c r="I120" s="16" t="n">
        <v>6.48</v>
      </c>
      <c r="J120" s="16" t="n">
        <v>6.67</v>
      </c>
      <c r="K120" s="16" t="n">
        <v>6.86</v>
      </c>
      <c r="L120" s="17">
        <f>((SUM(B120:K120)*1e9)/10)/1e9</f>
        <v/>
      </c>
      <c r="M120" s="18">
        <f>IFERROR((K120-B120)/B120,)</f>
        <v/>
      </c>
      <c r="N120" s="16">
        <f>IFERROR(INDEX(Options!$J$2:$J$1611,MATCH(A120, Options!$G$2:$G$1611,0)), )</f>
        <v/>
      </c>
      <c r="O120" s="16">
        <f>IFERROR(INDEX(Options!$I$2:$I$1611,MATCH(A120, Options!$G$2:$G$1611,0)), )</f>
        <v/>
      </c>
    </row>
    <row r="121">
      <c r="A121" s="16" t="inlineStr">
        <is>
          <t>MNG</t>
        </is>
      </c>
      <c r="B121" s="16" t="n">
        <v>13.82</v>
      </c>
      <c r="C121" s="16" t="n">
        <v>14.86</v>
      </c>
      <c r="D121" s="16" t="n">
        <v>15.82</v>
      </c>
      <c r="E121" s="16" t="n">
        <v>16.77</v>
      </c>
      <c r="F121" s="16" t="n">
        <v>17.69</v>
      </c>
      <c r="G121" s="16" t="n">
        <v>18.58</v>
      </c>
      <c r="H121" s="16" t="n">
        <v>19.51</v>
      </c>
      <c r="I121" s="16" t="n">
        <v>20.48</v>
      </c>
      <c r="J121" s="16" t="n">
        <v>21.51</v>
      </c>
      <c r="K121" s="16" t="n">
        <v>22.58</v>
      </c>
      <c r="L121" s="17">
        <f>((SUM(B121:K121)*1e9)/10)/1e9</f>
        <v/>
      </c>
      <c r="M121" s="18">
        <f>IFERROR((K121-B121)/B121,)</f>
        <v/>
      </c>
      <c r="N121" s="16">
        <f>IFERROR(INDEX(Options!$J$2:$J$1611,MATCH(A121, Options!$G$2:$G$1611,0)), )</f>
        <v/>
      </c>
      <c r="O121" s="16">
        <f>IFERROR(INDEX(Options!$I$2:$I$1611,MATCH(A121, Options!$G$2:$G$1611,0)), )</f>
        <v/>
      </c>
    </row>
    <row r="122">
      <c r="A122" s="16" t="inlineStr">
        <is>
          <t>MOZ</t>
        </is>
      </c>
      <c r="B122" s="16" t="n">
        <v>14.37</v>
      </c>
      <c r="C122" s="16" t="n">
        <v>15.14</v>
      </c>
      <c r="D122" s="16" t="n">
        <v>17.05</v>
      </c>
      <c r="E122" s="16" t="n">
        <v>17.65</v>
      </c>
      <c r="F122" s="16" t="n">
        <v>18.28</v>
      </c>
      <c r="G122" s="16" t="n">
        <v>20.82</v>
      </c>
      <c r="H122" s="16" t="n">
        <v>23.72</v>
      </c>
      <c r="I122" s="16" t="n">
        <v>27.03</v>
      </c>
      <c r="J122" s="16" t="n">
        <v>30.79</v>
      </c>
      <c r="K122" s="16" t="n">
        <v>35.09</v>
      </c>
      <c r="L122" s="17">
        <f>((SUM(B122:K122)*1e9)/10)/1e9</f>
        <v/>
      </c>
      <c r="M122" s="18">
        <f>IFERROR((K122-B122)/B122,)</f>
        <v/>
      </c>
      <c r="N122" s="16">
        <f>IFERROR(INDEX(Options!$J$2:$J$1611,MATCH(A122, Options!$G$2:$G$1611,0)), )</f>
        <v/>
      </c>
      <c r="O122" s="16">
        <f>IFERROR(INDEX(Options!$I$2:$I$1611,MATCH(A122, Options!$G$2:$G$1611,0)), )</f>
        <v/>
      </c>
    </row>
    <row r="123">
      <c r="A123" s="16" t="inlineStr">
        <is>
          <t>MRT</t>
        </is>
      </c>
      <c r="B123" s="16" t="n">
        <v>8.33</v>
      </c>
      <c r="C123" s="16" t="n">
        <v>8.75</v>
      </c>
      <c r="D123" s="16" t="n">
        <v>9.5</v>
      </c>
      <c r="E123" s="16" t="n">
        <v>10.01</v>
      </c>
      <c r="F123" s="16" t="n">
        <v>10.4</v>
      </c>
      <c r="G123" s="16" t="n">
        <v>10.84</v>
      </c>
      <c r="H123" s="16" t="n">
        <v>11.29</v>
      </c>
      <c r="I123" s="16" t="n">
        <v>11.76</v>
      </c>
      <c r="J123" s="16" t="n">
        <v>12.25</v>
      </c>
      <c r="K123" s="16" t="n">
        <v>12.77</v>
      </c>
      <c r="L123" s="17">
        <f>((SUM(B123:K123)*1e9)/10)/1e9</f>
        <v/>
      </c>
      <c r="M123" s="18">
        <f>IFERROR((K123-B123)/B123,)</f>
        <v/>
      </c>
      <c r="N123" s="16">
        <f>IFERROR(INDEX(Options!$J$2:$J$1611,MATCH(A123, Options!$G$2:$G$1611,0)), )</f>
        <v/>
      </c>
      <c r="O123" s="16">
        <f>IFERROR(INDEX(Options!$I$2:$I$1611,MATCH(A123, Options!$G$2:$G$1611,0)), )</f>
        <v/>
      </c>
    </row>
    <row r="124">
      <c r="A124" s="16" t="inlineStr">
        <is>
          <t>MUS</t>
        </is>
      </c>
      <c r="B124" s="16" t="n">
        <v>11.47</v>
      </c>
      <c r="C124" s="16" t="n">
        <v>12.24</v>
      </c>
      <c r="D124" s="16" t="n">
        <v>12.72</v>
      </c>
      <c r="E124" s="16" t="n">
        <v>13.17</v>
      </c>
      <c r="F124" s="16" t="n">
        <v>13.6</v>
      </c>
      <c r="G124" s="16" t="n">
        <v>14.05</v>
      </c>
      <c r="H124" s="16" t="n">
        <v>14.52</v>
      </c>
      <c r="I124" s="16" t="n">
        <v>15</v>
      </c>
      <c r="J124" s="16" t="n">
        <v>15.49</v>
      </c>
      <c r="K124" s="16" t="n">
        <v>16</v>
      </c>
      <c r="L124" s="17">
        <f>((SUM(B124:K124)*1e9)/10)/1e9</f>
        <v/>
      </c>
      <c r="M124" s="18">
        <f>IFERROR((K124-B124)/B124,)</f>
        <v/>
      </c>
      <c r="N124" s="16">
        <f>IFERROR(INDEX(Options!$J$2:$J$1611,MATCH(A124, Options!$G$2:$G$1611,0)), )</f>
        <v/>
      </c>
      <c r="O124" s="16">
        <f>IFERROR(INDEX(Options!$I$2:$I$1611,MATCH(A124, Options!$G$2:$G$1611,0)), )</f>
        <v/>
      </c>
    </row>
    <row r="125">
      <c r="A125" s="16" t="inlineStr">
        <is>
          <t>MWI</t>
        </is>
      </c>
      <c r="B125" s="16" t="n">
        <v>12.11</v>
      </c>
      <c r="C125" s="16" t="n">
        <v>12.47</v>
      </c>
      <c r="D125" s="16" t="n">
        <v>13.03</v>
      </c>
      <c r="E125" s="16" t="n">
        <v>13.68</v>
      </c>
      <c r="F125" s="16" t="n">
        <v>14.5</v>
      </c>
      <c r="G125" s="16" t="n">
        <v>15.37</v>
      </c>
      <c r="H125" s="16" t="n">
        <v>16.3</v>
      </c>
      <c r="I125" s="16" t="n">
        <v>17.28</v>
      </c>
      <c r="J125" s="16" t="n">
        <v>18.31</v>
      </c>
      <c r="K125" s="16" t="n">
        <v>19.41</v>
      </c>
      <c r="L125" s="17">
        <f>((SUM(B125:K125)*1e9)/10)/1e9</f>
        <v/>
      </c>
      <c r="M125" s="18">
        <f>IFERROR((K125-B125)/B125,)</f>
        <v/>
      </c>
      <c r="N125" s="16">
        <f>IFERROR(INDEX(Options!$J$2:$J$1611,MATCH(A125, Options!$G$2:$G$1611,0)), )</f>
        <v/>
      </c>
      <c r="O125" s="16">
        <f>IFERROR(INDEX(Options!$I$2:$I$1611,MATCH(A125, Options!$G$2:$G$1611,0)), )</f>
        <v/>
      </c>
    </row>
    <row r="126">
      <c r="A126" s="16" t="inlineStr">
        <is>
          <t>MYS</t>
        </is>
      </c>
      <c r="B126" s="16" t="n">
        <v>348.8</v>
      </c>
      <c r="C126" s="16" t="n">
        <v>369.73</v>
      </c>
      <c r="D126" s="16" t="n">
        <v>390.81</v>
      </c>
      <c r="E126" s="16" t="n">
        <v>411.52</v>
      </c>
      <c r="F126" s="16" t="n">
        <v>432.09</v>
      </c>
      <c r="G126" s="16" t="n">
        <v>453.7</v>
      </c>
      <c r="H126" s="16" t="n">
        <v>476.38</v>
      </c>
      <c r="I126" s="16" t="n">
        <v>500.2</v>
      </c>
      <c r="J126" s="16" t="n">
        <v>525.21</v>
      </c>
      <c r="K126" s="16" t="n">
        <v>551.47</v>
      </c>
      <c r="L126" s="17">
        <f>((SUM(B126:K126)*1e9)/10)/1e9</f>
        <v/>
      </c>
      <c r="M126" s="18">
        <f>IFERROR((K126-B126)/B126,)</f>
        <v/>
      </c>
      <c r="N126" s="16">
        <f>IFERROR(INDEX(Options!$J$2:$J$1611,MATCH(A126, Options!$G$2:$G$1611,0)), )</f>
        <v/>
      </c>
      <c r="O126" s="16">
        <f>IFERROR(INDEX(Options!$I$2:$I$1611,MATCH(A126, Options!$G$2:$G$1611,0)), )</f>
        <v/>
      </c>
    </row>
    <row r="127">
      <c r="A127" s="16" t="inlineStr">
        <is>
          <t>NAM</t>
        </is>
      </c>
      <c r="B127" s="16" t="n">
        <v>10.85</v>
      </c>
      <c r="C127" s="16" t="n">
        <v>11.24</v>
      </c>
      <c r="D127" s="16" t="n">
        <v>11.59</v>
      </c>
      <c r="E127" s="16" t="n">
        <v>11.88</v>
      </c>
      <c r="F127" s="16" t="n">
        <v>12.18</v>
      </c>
      <c r="G127" s="16" t="n">
        <v>12.48</v>
      </c>
      <c r="H127" s="16" t="n">
        <v>12.8</v>
      </c>
      <c r="I127" s="16" t="n">
        <v>13.12</v>
      </c>
      <c r="J127" s="16" t="n">
        <v>13.45</v>
      </c>
      <c r="K127" s="16" t="n">
        <v>13.79</v>
      </c>
      <c r="L127" s="17">
        <f>((SUM(B127:K127)*1e9)/10)/1e9</f>
        <v/>
      </c>
      <c r="M127" s="18">
        <f>IFERROR((K127-B127)/B127,)</f>
        <v/>
      </c>
      <c r="N127" s="16">
        <f>IFERROR(INDEX(Options!$J$2:$J$1611,MATCH(A127, Options!$G$2:$G$1611,0)), )</f>
        <v/>
      </c>
      <c r="O127" s="16">
        <f>IFERROR(INDEX(Options!$I$2:$I$1611,MATCH(A127, Options!$G$2:$G$1611,0)), )</f>
        <v/>
      </c>
    </row>
    <row r="128">
      <c r="A128" s="16" t="inlineStr">
        <is>
          <t>NER</t>
        </is>
      </c>
      <c r="B128" s="16" t="n">
        <v>14.5</v>
      </c>
      <c r="C128" s="16" t="n">
        <v>15.45</v>
      </c>
      <c r="D128" s="16" t="n">
        <v>17.06</v>
      </c>
      <c r="E128" s="16" t="n">
        <v>19.01</v>
      </c>
      <c r="F128" s="16" t="n">
        <v>20.64</v>
      </c>
      <c r="G128" s="16" t="n">
        <v>21.88</v>
      </c>
      <c r="H128" s="16" t="n">
        <v>23.18</v>
      </c>
      <c r="I128" s="16" t="n">
        <v>24.57</v>
      </c>
      <c r="J128" s="16" t="n">
        <v>26.04</v>
      </c>
      <c r="K128" s="16" t="n">
        <v>27.59</v>
      </c>
      <c r="L128" s="17">
        <f>((SUM(B128:K128)*1e9)/10)/1e9</f>
        <v/>
      </c>
      <c r="M128" s="18">
        <f>IFERROR((K128-B128)/B128,)</f>
        <v/>
      </c>
      <c r="N128" s="16">
        <f>IFERROR(INDEX(Options!$J$2:$J$1611,MATCH(A128, Options!$G$2:$G$1611,0)), )</f>
        <v/>
      </c>
      <c r="O128" s="16">
        <f>IFERROR(INDEX(Options!$I$2:$I$1611,MATCH(A128, Options!$G$2:$G$1611,0)), )</f>
        <v/>
      </c>
    </row>
    <row r="129">
      <c r="A129" s="16" t="inlineStr">
        <is>
          <t>NGA</t>
        </is>
      </c>
      <c r="B129" s="16" t="n">
        <v>440.76</v>
      </c>
      <c r="C129" s="16" t="n">
        <v>452.51</v>
      </c>
      <c r="D129" s="16" t="n">
        <v>464.5</v>
      </c>
      <c r="E129" s="16" t="n">
        <v>476.39</v>
      </c>
      <c r="F129" s="16" t="n">
        <v>488.96</v>
      </c>
      <c r="G129" s="16" t="n">
        <v>502.22</v>
      </c>
      <c r="H129" s="16" t="n">
        <v>515.85</v>
      </c>
      <c r="I129" s="16" t="n">
        <v>529.84</v>
      </c>
      <c r="J129" s="16" t="n">
        <v>544.22</v>
      </c>
      <c r="K129" s="16" t="n">
        <v>558.98</v>
      </c>
      <c r="L129" s="17">
        <f>((SUM(B129:K129)*1e9)/10)/1e9</f>
        <v/>
      </c>
      <c r="M129" s="18">
        <f>IFERROR((K129-B129)/B129,)</f>
        <v/>
      </c>
      <c r="N129" s="16">
        <f>IFERROR(INDEX(Options!$J$2:$J$1611,MATCH(A129, Options!$G$2:$G$1611,0)), )</f>
        <v/>
      </c>
      <c r="O129" s="16">
        <f>IFERROR(INDEX(Options!$I$2:$I$1611,MATCH(A129, Options!$G$2:$G$1611,0)), )</f>
        <v/>
      </c>
    </row>
    <row r="130">
      <c r="A130" s="16" t="inlineStr">
        <is>
          <t>NIC</t>
        </is>
      </c>
      <c r="B130" s="16" t="n">
        <v>13.25</v>
      </c>
      <c r="C130" s="16" t="n">
        <v>13.71</v>
      </c>
      <c r="D130" s="16" t="n">
        <v>14.02</v>
      </c>
      <c r="E130" s="16" t="n">
        <v>14.35</v>
      </c>
      <c r="F130" s="16" t="n">
        <v>14.73</v>
      </c>
      <c r="G130" s="16" t="n">
        <v>15.13</v>
      </c>
      <c r="H130" s="16" t="n">
        <v>15.55</v>
      </c>
      <c r="I130" s="16" t="n">
        <v>15.97</v>
      </c>
      <c r="J130" s="16" t="n">
        <v>16.41</v>
      </c>
      <c r="K130" s="16" t="n">
        <v>16.87</v>
      </c>
      <c r="L130" s="17">
        <f>((SUM(B130:K130)*1e9)/10)/1e9</f>
        <v/>
      </c>
      <c r="M130" s="18">
        <f>IFERROR((K130-B130)/B130,)</f>
        <v/>
      </c>
      <c r="N130" s="16">
        <f>IFERROR(INDEX(Options!$J$2:$J$1611,MATCH(A130, Options!$G$2:$G$1611,0)), )</f>
        <v/>
      </c>
      <c r="O130" s="16">
        <f>IFERROR(INDEX(Options!$I$2:$I$1611,MATCH(A130, Options!$G$2:$G$1611,0)), )</f>
        <v/>
      </c>
    </row>
    <row r="131">
      <c r="A131" s="16" t="inlineStr">
        <is>
          <t>NLD</t>
        </is>
      </c>
      <c r="B131" s="16" t="n">
        <v>947.53</v>
      </c>
      <c r="C131" s="16" t="n">
        <v>977.47</v>
      </c>
      <c r="D131" s="16" t="n">
        <v>997.67</v>
      </c>
      <c r="E131" s="16" t="n">
        <v>1015.53</v>
      </c>
      <c r="F131" s="16" t="n">
        <v>1031.97</v>
      </c>
      <c r="G131" s="16" t="n">
        <v>1048.67</v>
      </c>
      <c r="H131" s="16" t="n">
        <v>1065.63</v>
      </c>
      <c r="I131" s="16" t="n">
        <v>1082.87</v>
      </c>
      <c r="J131" s="16" t="n">
        <v>1100.4</v>
      </c>
      <c r="K131" s="16" t="n">
        <v>1118.2</v>
      </c>
      <c r="L131" s="17">
        <f>((SUM(B131:K131)*1e9)/10)/1e9</f>
        <v/>
      </c>
      <c r="M131" s="18">
        <f>IFERROR((K131-B131)/B131,)</f>
        <v/>
      </c>
      <c r="N131" s="16">
        <f>IFERROR(INDEX(Options!$J$2:$J$1611,MATCH(A131, Options!$G$2:$G$1611,0)), )</f>
        <v/>
      </c>
      <c r="O131" s="16">
        <f>IFERROR(INDEX(Options!$I$2:$I$1611,MATCH(A131, Options!$G$2:$G$1611,0)), )</f>
        <v/>
      </c>
    </row>
    <row r="132">
      <c r="A132" s="16" t="inlineStr">
        <is>
          <t>NOR</t>
        </is>
      </c>
      <c r="B132" s="16" t="n">
        <v>373.49</v>
      </c>
      <c r="C132" s="16" t="n">
        <v>388.69</v>
      </c>
      <c r="D132" s="16" t="n">
        <v>400.01</v>
      </c>
      <c r="E132" s="16" t="n">
        <v>407.11</v>
      </c>
      <c r="F132" s="16" t="n">
        <v>412.63</v>
      </c>
      <c r="G132" s="16" t="n">
        <v>418.23</v>
      </c>
      <c r="H132" s="16" t="n">
        <v>423.91</v>
      </c>
      <c r="I132" s="16" t="n">
        <v>429.66</v>
      </c>
      <c r="J132" s="16" t="n">
        <v>435.49</v>
      </c>
      <c r="K132" s="16" t="n">
        <v>441.4</v>
      </c>
      <c r="L132" s="17">
        <f>((SUM(B132:K132)*1e9)/10)/1e9</f>
        <v/>
      </c>
      <c r="M132" s="18">
        <f>IFERROR((K132-B132)/B132,)</f>
        <v/>
      </c>
      <c r="N132" s="16">
        <f>IFERROR(INDEX(Options!$J$2:$J$1611,MATCH(A132, Options!$G$2:$G$1611,0)), )</f>
        <v/>
      </c>
      <c r="O132" s="16">
        <f>IFERROR(INDEX(Options!$I$2:$I$1611,MATCH(A132, Options!$G$2:$G$1611,0)), )</f>
        <v/>
      </c>
    </row>
    <row r="133">
      <c r="A133" s="16" t="inlineStr">
        <is>
          <t>NPL</t>
        </is>
      </c>
      <c r="B133" s="16" t="n">
        <v>34.6</v>
      </c>
      <c r="C133" s="16" t="n">
        <v>36.12</v>
      </c>
      <c r="D133" s="16" t="n">
        <v>38.4</v>
      </c>
      <c r="E133" s="16" t="n">
        <v>40.49</v>
      </c>
      <c r="F133" s="16" t="n">
        <v>42.55</v>
      </c>
      <c r="G133" s="16" t="n">
        <v>44.73</v>
      </c>
      <c r="H133" s="16" t="n">
        <v>47.02</v>
      </c>
      <c r="I133" s="16" t="n">
        <v>49.42</v>
      </c>
      <c r="J133" s="16" t="n">
        <v>51.95</v>
      </c>
      <c r="K133" s="16" t="n">
        <v>54.6</v>
      </c>
      <c r="L133" s="17">
        <f>((SUM(B133:K133)*1e9)/10)/1e9</f>
        <v/>
      </c>
      <c r="M133" s="18">
        <f>IFERROR((K133-B133)/B133,)</f>
        <v/>
      </c>
      <c r="N133" s="16">
        <f>IFERROR(INDEX(Options!$J$2:$J$1611,MATCH(A133, Options!$G$2:$G$1611,0)), )</f>
        <v/>
      </c>
      <c r="O133" s="16">
        <f>IFERROR(INDEX(Options!$I$2:$I$1611,MATCH(A133, Options!$G$2:$G$1611,0)), )</f>
        <v/>
      </c>
    </row>
    <row r="134">
      <c r="A134" s="16" t="inlineStr">
        <is>
          <t>NRU</t>
        </is>
      </c>
      <c r="B134" s="16" t="n">
        <v>0.12</v>
      </c>
      <c r="C134" s="16" t="n">
        <v>0.12</v>
      </c>
      <c r="D134" s="16" t="n">
        <v>0.12</v>
      </c>
      <c r="E134" s="16" t="n">
        <v>0.12</v>
      </c>
      <c r="F134" s="16" t="n">
        <v>0.12</v>
      </c>
      <c r="G134" s="16" t="n">
        <v>0.12</v>
      </c>
      <c r="H134" s="16" t="n">
        <v>0.12</v>
      </c>
      <c r="I134" s="16" t="n">
        <v>0.12</v>
      </c>
      <c r="J134" s="16" t="n">
        <v>0.12</v>
      </c>
      <c r="K134" s="16" t="n">
        <v>0.12</v>
      </c>
      <c r="L134" s="17">
        <f>((SUM(B134:K134)*1e9)/10)/1e9</f>
        <v/>
      </c>
      <c r="M134" s="18">
        <f>IFERROR((K134-B134)/B134,)</f>
        <v/>
      </c>
      <c r="N134" s="16">
        <f>IFERROR(INDEX(Options!$J$2:$J$1611,MATCH(A134, Options!$G$2:$G$1611,0)), )</f>
        <v/>
      </c>
      <c r="O134" s="16">
        <f>IFERROR(INDEX(Options!$I$2:$I$1611,MATCH(A134, Options!$G$2:$G$1611,0)), )</f>
        <v/>
      </c>
    </row>
    <row r="135">
      <c r="A135" s="16" t="inlineStr">
        <is>
          <t>NZL</t>
        </is>
      </c>
      <c r="B135" s="16" t="n">
        <v>219.97</v>
      </c>
      <c r="C135" s="16" t="n">
        <v>227.3</v>
      </c>
      <c r="D135" s="16" t="n">
        <v>231.05</v>
      </c>
      <c r="E135" s="16" t="n">
        <v>235.43</v>
      </c>
      <c r="F135" s="16" t="n">
        <v>240.68</v>
      </c>
      <c r="G135" s="16" t="n">
        <v>246.52</v>
      </c>
      <c r="H135" s="16" t="n">
        <v>252.51</v>
      </c>
      <c r="I135" s="16" t="n">
        <v>258.64</v>
      </c>
      <c r="J135" s="16" t="n">
        <v>264.91</v>
      </c>
      <c r="K135" s="16" t="n">
        <v>271.34</v>
      </c>
      <c r="L135" s="17">
        <f>((SUM(B135:K135)*1e9)/10)/1e9</f>
        <v/>
      </c>
      <c r="M135" s="18">
        <f>IFERROR((K135-B135)/B135,)</f>
        <v/>
      </c>
      <c r="N135" s="16">
        <f>IFERROR(INDEX(Options!$J$2:$J$1611,MATCH(A135, Options!$G$2:$G$1611,0)), )</f>
        <v/>
      </c>
      <c r="O135" s="16">
        <f>IFERROR(INDEX(Options!$I$2:$I$1611,MATCH(A135, Options!$G$2:$G$1611,0)), )</f>
        <v/>
      </c>
    </row>
    <row r="136">
      <c r="A136" s="16" t="inlineStr">
        <is>
          <t>OMN</t>
        </is>
      </c>
      <c r="B136" s="16" t="n">
        <v>64.94</v>
      </c>
      <c r="C136" s="16" t="n">
        <v>66.84</v>
      </c>
      <c r="D136" s="16" t="n">
        <v>69.64</v>
      </c>
      <c r="E136" s="16" t="n">
        <v>71.65000000000001</v>
      </c>
      <c r="F136" s="16" t="n">
        <v>74.04000000000001</v>
      </c>
      <c r="G136" s="16" t="n">
        <v>75.97</v>
      </c>
      <c r="H136" s="16" t="n">
        <v>77.95</v>
      </c>
      <c r="I136" s="16" t="n">
        <v>79.98</v>
      </c>
      <c r="J136" s="16" t="n">
        <v>82.06999999999999</v>
      </c>
      <c r="K136" s="16" t="n">
        <v>84.20999999999999</v>
      </c>
      <c r="L136" s="17">
        <f>((SUM(B136:K136)*1e9)/10)/1e9</f>
        <v/>
      </c>
      <c r="M136" s="18">
        <f>IFERROR((K136-B136)/B136,)</f>
        <v/>
      </c>
      <c r="N136" s="16">
        <f>IFERROR(INDEX(Options!$J$2:$J$1611,MATCH(A136, Options!$G$2:$G$1611,0)), )</f>
        <v/>
      </c>
      <c r="O136" s="16">
        <f>IFERROR(INDEX(Options!$I$2:$I$1611,MATCH(A136, Options!$G$2:$G$1611,0)), )</f>
        <v/>
      </c>
    </row>
    <row r="137">
      <c r="A137" s="16" t="inlineStr">
        <is>
          <t>PAK</t>
        </is>
      </c>
      <c r="B137" s="16" t="n">
        <v>272.05</v>
      </c>
      <c r="C137" s="16" t="n">
        <v>282.81</v>
      </c>
      <c r="D137" s="16" t="n">
        <v>295.56</v>
      </c>
      <c r="E137" s="16" t="n">
        <v>310.38</v>
      </c>
      <c r="F137" s="16" t="n">
        <v>326.04</v>
      </c>
      <c r="G137" s="16" t="n">
        <v>342.47</v>
      </c>
      <c r="H137" s="16" t="n">
        <v>359.72</v>
      </c>
      <c r="I137" s="16" t="n">
        <v>377.84</v>
      </c>
      <c r="J137" s="16" t="n">
        <v>396.88</v>
      </c>
      <c r="K137" s="16" t="n">
        <v>416.87</v>
      </c>
      <c r="L137" s="17">
        <f>((SUM(B137:K137)*1e9)/10)/1e9</f>
        <v/>
      </c>
      <c r="M137" s="18">
        <f>IFERROR((K137-B137)/B137,)</f>
        <v/>
      </c>
      <c r="N137" s="16">
        <f>IFERROR(INDEX(Options!$J$2:$J$1611,MATCH(A137, Options!$G$2:$G$1611,0)), )</f>
        <v/>
      </c>
      <c r="O137" s="16">
        <f>IFERROR(INDEX(Options!$I$2:$I$1611,MATCH(A137, Options!$G$2:$G$1611,0)), )</f>
        <v/>
      </c>
    </row>
    <row r="138">
      <c r="A138" s="16" t="inlineStr">
        <is>
          <t>PAN</t>
        </is>
      </c>
      <c r="B138" s="16" t="n">
        <v>59.26</v>
      </c>
      <c r="C138" s="16" t="n">
        <v>62.23</v>
      </c>
      <c r="D138" s="16" t="n">
        <v>65.34</v>
      </c>
      <c r="E138" s="16" t="n">
        <v>68.61</v>
      </c>
      <c r="F138" s="16" t="n">
        <v>72.04000000000001</v>
      </c>
      <c r="G138" s="16" t="n">
        <v>75.64</v>
      </c>
      <c r="H138" s="16" t="n">
        <v>79.42</v>
      </c>
      <c r="I138" s="16" t="n">
        <v>83.39</v>
      </c>
      <c r="J138" s="16" t="n">
        <v>87.56</v>
      </c>
      <c r="K138" s="16" t="n">
        <v>91.94</v>
      </c>
      <c r="L138" s="17">
        <f>((SUM(B138:K138)*1e9)/10)/1e9</f>
        <v/>
      </c>
      <c r="M138" s="18">
        <f>IFERROR((K138-B138)/B138,)</f>
        <v/>
      </c>
      <c r="N138" s="16">
        <f>IFERROR(INDEX(Options!$J$2:$J$1611,MATCH(A138, Options!$G$2:$G$1611,0)), )</f>
        <v/>
      </c>
      <c r="O138" s="16">
        <f>IFERROR(INDEX(Options!$I$2:$I$1611,MATCH(A138, Options!$G$2:$G$1611,0)), )</f>
        <v/>
      </c>
    </row>
    <row r="139">
      <c r="A139" s="16" t="inlineStr">
        <is>
          <t>PER</t>
        </is>
      </c>
      <c r="B139" s="16" t="n">
        <v>226.08</v>
      </c>
      <c r="C139" s="16" t="n">
        <v>236.4</v>
      </c>
      <c r="D139" s="16" t="n">
        <v>247.06</v>
      </c>
      <c r="E139" s="16" t="n">
        <v>255.1</v>
      </c>
      <c r="F139" s="16" t="n">
        <v>263.27</v>
      </c>
      <c r="G139" s="16" t="n">
        <v>271.61</v>
      </c>
      <c r="H139" s="16" t="n">
        <v>280.21</v>
      </c>
      <c r="I139" s="16" t="n">
        <v>289.08</v>
      </c>
      <c r="J139" s="16" t="n">
        <v>298.24</v>
      </c>
      <c r="K139" s="16" t="n">
        <v>307.68</v>
      </c>
      <c r="L139" s="17">
        <f>((SUM(B139:K139)*1e9)/10)/1e9</f>
        <v/>
      </c>
      <c r="M139" s="18">
        <f>IFERROR((K139-B139)/B139,)</f>
        <v/>
      </c>
      <c r="N139" s="16">
        <f>IFERROR(INDEX(Options!$J$2:$J$1611,MATCH(A139, Options!$G$2:$G$1611,0)), )</f>
        <v/>
      </c>
      <c r="O139" s="16">
        <f>IFERROR(INDEX(Options!$I$2:$I$1611,MATCH(A139, Options!$G$2:$G$1611,0)), )</f>
        <v/>
      </c>
    </row>
    <row r="140">
      <c r="A140" s="16" t="inlineStr">
        <is>
          <t>PHL</t>
        </is>
      </c>
      <c r="B140" s="16" t="n">
        <v>373.14</v>
      </c>
      <c r="C140" s="16" t="n">
        <v>396.66</v>
      </c>
      <c r="D140" s="16" t="n">
        <v>424.25</v>
      </c>
      <c r="E140" s="16" t="n">
        <v>452.84</v>
      </c>
      <c r="F140" s="16" t="n">
        <v>482.08</v>
      </c>
      <c r="G140" s="16" t="n">
        <v>513.28</v>
      </c>
      <c r="H140" s="16" t="n">
        <v>546.5</v>
      </c>
      <c r="I140" s="16" t="n">
        <v>581.86</v>
      </c>
      <c r="J140" s="16" t="n">
        <v>619.52</v>
      </c>
      <c r="K140" s="16" t="n">
        <v>659.62</v>
      </c>
      <c r="L140" s="17">
        <f>((SUM(B140:K140)*1e9)/10)/1e9</f>
        <v/>
      </c>
      <c r="M140" s="18">
        <f>IFERROR((K140-B140)/B140,)</f>
        <v/>
      </c>
      <c r="N140" s="16">
        <f>IFERROR(INDEX(Options!$J$2:$J$1611,MATCH(A140, Options!$G$2:$G$1611,0)), )</f>
        <v/>
      </c>
      <c r="O140" s="16">
        <f>IFERROR(INDEX(Options!$I$2:$I$1611,MATCH(A140, Options!$G$2:$G$1611,0)), )</f>
        <v/>
      </c>
    </row>
    <row r="141">
      <c r="A141" s="16" t="inlineStr">
        <is>
          <t>PLW</t>
        </is>
      </c>
      <c r="B141" s="16" t="n">
        <v>0.21</v>
      </c>
      <c r="C141" s="16" t="n">
        <v>0.24</v>
      </c>
      <c r="D141" s="16" t="n">
        <v>0.27</v>
      </c>
      <c r="E141" s="16" t="n">
        <v>0.28</v>
      </c>
      <c r="F141" s="16" t="n">
        <v>0.29</v>
      </c>
      <c r="G141" s="16" t="n">
        <v>0.3</v>
      </c>
      <c r="H141" s="16" t="n">
        <v>0.3</v>
      </c>
      <c r="I141" s="16" t="n">
        <v>0.31</v>
      </c>
      <c r="J141" s="16" t="n">
        <v>0.32</v>
      </c>
      <c r="K141" s="16" t="n">
        <v>0.32</v>
      </c>
      <c r="L141" s="17">
        <f>((SUM(B141:K141)*1e9)/10)/1e9</f>
        <v/>
      </c>
      <c r="M141" s="18">
        <f>IFERROR((K141-B141)/B141,)</f>
        <v/>
      </c>
      <c r="N141" s="16">
        <f>IFERROR(INDEX(Options!$J$2:$J$1611,MATCH(A141, Options!$G$2:$G$1611,0)), )</f>
        <v/>
      </c>
      <c r="O141" s="16">
        <f>IFERROR(INDEX(Options!$I$2:$I$1611,MATCH(A141, Options!$G$2:$G$1611,0)), )</f>
        <v/>
      </c>
    </row>
    <row r="142">
      <c r="A142" s="16" t="inlineStr">
        <is>
          <t>PNG</t>
        </is>
      </c>
      <c r="B142" s="16" t="n">
        <v>23.56</v>
      </c>
      <c r="C142" s="16" t="n">
        <v>24.51</v>
      </c>
      <c r="D142" s="16" t="n">
        <v>25.33</v>
      </c>
      <c r="E142" s="16" t="n">
        <v>26.04</v>
      </c>
      <c r="F142" s="16" t="n">
        <v>26.79</v>
      </c>
      <c r="G142" s="16" t="n">
        <v>27.52</v>
      </c>
      <c r="H142" s="16" t="n">
        <v>28.27</v>
      </c>
      <c r="I142" s="16" t="n">
        <v>29.03</v>
      </c>
      <c r="J142" s="16" t="n">
        <v>29.82</v>
      </c>
      <c r="K142" s="16" t="n">
        <v>30.62</v>
      </c>
      <c r="L142" s="17">
        <f>((SUM(B142:K142)*1e9)/10)/1e9</f>
        <v/>
      </c>
      <c r="M142" s="18">
        <f>IFERROR((K142-B142)/B142,)</f>
        <v/>
      </c>
      <c r="N142" s="16">
        <f>IFERROR(INDEX(Options!$J$2:$J$1611,MATCH(A142, Options!$G$2:$G$1611,0)), )</f>
        <v/>
      </c>
      <c r="O142" s="16">
        <f>IFERROR(INDEX(Options!$I$2:$I$1611,MATCH(A142, Options!$G$2:$G$1611,0)), )</f>
        <v/>
      </c>
    </row>
    <row r="143">
      <c r="A143" s="16" t="inlineStr">
        <is>
          <t>POL</t>
        </is>
      </c>
      <c r="B143" s="16" t="n">
        <v>626.4</v>
      </c>
      <c r="C143" s="16" t="n">
        <v>658.26</v>
      </c>
      <c r="D143" s="16" t="n">
        <v>681.14</v>
      </c>
      <c r="E143" s="16" t="n">
        <v>701.67</v>
      </c>
      <c r="F143" s="16" t="n">
        <v>722.4400000000001</v>
      </c>
      <c r="G143" s="16" t="n">
        <v>743.27</v>
      </c>
      <c r="H143" s="16" t="n">
        <v>764.71</v>
      </c>
      <c r="I143" s="16" t="n">
        <v>786.76</v>
      </c>
      <c r="J143" s="16" t="n">
        <v>809.45</v>
      </c>
      <c r="K143" s="16" t="n">
        <v>832.8</v>
      </c>
      <c r="L143" s="17">
        <f>((SUM(B143:K143)*1e9)/10)/1e9</f>
        <v/>
      </c>
      <c r="M143" s="18">
        <f>IFERROR((K143-B143)/B143,)</f>
        <v/>
      </c>
      <c r="N143" s="16">
        <f>IFERROR(INDEX(Options!$J$2:$J$1611,MATCH(A143, Options!$G$2:$G$1611,0)), )</f>
        <v/>
      </c>
      <c r="O143" s="16">
        <f>IFERROR(INDEX(Options!$I$2:$I$1611,MATCH(A143, Options!$G$2:$G$1611,0)), )</f>
        <v/>
      </c>
    </row>
    <row r="144">
      <c r="A144" s="16" t="inlineStr">
        <is>
          <t>PRI</t>
        </is>
      </c>
      <c r="B144" s="16" t="n">
        <v>102.52</v>
      </c>
      <c r="C144" s="16" t="n">
        <v>102.21</v>
      </c>
      <c r="D144" s="16" t="n">
        <v>101.9</v>
      </c>
      <c r="E144" s="16" t="n">
        <v>101.6</v>
      </c>
      <c r="F144" s="16" t="n">
        <v>101.29</v>
      </c>
      <c r="G144" s="16" t="n">
        <v>100.89</v>
      </c>
      <c r="H144" s="16" t="n">
        <v>100.49</v>
      </c>
      <c r="I144" s="16" t="n">
        <v>100.08</v>
      </c>
      <c r="J144" s="16" t="n">
        <v>99.68000000000001</v>
      </c>
      <c r="K144" s="16" t="n">
        <v>99.28</v>
      </c>
      <c r="L144" s="17">
        <f>((SUM(B144:K144)*1e9)/10)/1e9</f>
        <v/>
      </c>
      <c r="M144" s="18">
        <f>IFERROR((K144-B144)/B144,)</f>
        <v/>
      </c>
      <c r="N144" s="16">
        <f>IFERROR(INDEX(Options!$J$2:$J$1611,MATCH(A144, Options!$G$2:$G$1611,0)), )</f>
        <v/>
      </c>
      <c r="O144" s="16">
        <f>IFERROR(INDEX(Options!$I$2:$I$1611,MATCH(A144, Options!$G$2:$G$1611,0)), )</f>
        <v/>
      </c>
    </row>
    <row r="145">
      <c r="A145" s="16" t="inlineStr">
        <is>
          <t>PRT</t>
        </is>
      </c>
      <c r="B145" s="16" t="n">
        <v>238.5</v>
      </c>
      <c r="C145" s="16" t="n">
        <v>250.66</v>
      </c>
      <c r="D145" s="16" t="n">
        <v>256.93</v>
      </c>
      <c r="E145" s="16" t="n">
        <v>262.58</v>
      </c>
      <c r="F145" s="16" t="n">
        <v>267.83</v>
      </c>
      <c r="G145" s="16" t="n">
        <v>272.65</v>
      </c>
      <c r="H145" s="16" t="n">
        <v>277.56</v>
      </c>
      <c r="I145" s="16" t="n">
        <v>282.56</v>
      </c>
      <c r="J145" s="16" t="n">
        <v>287.64</v>
      </c>
      <c r="K145" s="16" t="n">
        <v>292.82</v>
      </c>
      <c r="L145" s="17">
        <f>((SUM(B145:K145)*1e9)/10)/1e9</f>
        <v/>
      </c>
      <c r="M145" s="18">
        <f>IFERROR((K145-B145)/B145,)</f>
        <v/>
      </c>
      <c r="N145" s="16">
        <f>IFERROR(INDEX(Options!$J$2:$J$1611,MATCH(A145, Options!$G$2:$G$1611,0)), )</f>
        <v/>
      </c>
      <c r="O145" s="16">
        <f>IFERROR(INDEX(Options!$I$2:$I$1611,MATCH(A145, Options!$G$2:$G$1611,0)), )</f>
        <v/>
      </c>
    </row>
    <row r="146">
      <c r="A146" s="16" t="inlineStr">
        <is>
          <t>PRY</t>
        </is>
      </c>
      <c r="B146" s="16" t="n">
        <v>37.28</v>
      </c>
      <c r="C146" s="16" t="n">
        <v>38.69</v>
      </c>
      <c r="D146" s="16" t="n">
        <v>40.24</v>
      </c>
      <c r="E146" s="16" t="n">
        <v>41.65</v>
      </c>
      <c r="F146" s="16" t="n">
        <v>43.11</v>
      </c>
      <c r="G146" s="16" t="n">
        <v>44.61</v>
      </c>
      <c r="H146" s="16" t="n">
        <v>46.18</v>
      </c>
      <c r="I146" s="16" t="n">
        <v>47.79</v>
      </c>
      <c r="J146" s="16" t="n">
        <v>49.46</v>
      </c>
      <c r="K146" s="16" t="n">
        <v>51.2</v>
      </c>
      <c r="L146" s="17">
        <f>((SUM(B146:K146)*1e9)/10)/1e9</f>
        <v/>
      </c>
      <c r="M146" s="18">
        <f>IFERROR((K146-B146)/B146,)</f>
        <v/>
      </c>
      <c r="N146" s="16">
        <f>IFERROR(INDEX(Options!$J$2:$J$1611,MATCH(A146, Options!$G$2:$G$1611,0)), )</f>
        <v/>
      </c>
      <c r="O146" s="16">
        <f>IFERROR(INDEX(Options!$I$2:$I$1611,MATCH(A146, Options!$G$2:$G$1611,0)), )</f>
        <v/>
      </c>
    </row>
    <row r="147">
      <c r="A147" s="16" t="inlineStr">
        <is>
          <t>QAT</t>
        </is>
      </c>
      <c r="B147" s="16" t="n">
        <v>148.28</v>
      </c>
      <c r="C147" s="16" t="n">
        <v>154.15</v>
      </c>
      <c r="D147" s="16" t="n">
        <v>158.21</v>
      </c>
      <c r="E147" s="16" t="n">
        <v>164.39</v>
      </c>
      <c r="F147" s="16" t="n">
        <v>171.11</v>
      </c>
      <c r="G147" s="16" t="n">
        <v>178.31</v>
      </c>
      <c r="H147" s="16" t="n">
        <v>185.8</v>
      </c>
      <c r="I147" s="16" t="n">
        <v>193.62</v>
      </c>
      <c r="J147" s="16" t="n">
        <v>201.76</v>
      </c>
      <c r="K147" s="16" t="n">
        <v>210.24</v>
      </c>
      <c r="L147" s="17">
        <f>((SUM(B147:K147)*1e9)/10)/1e9</f>
        <v/>
      </c>
      <c r="M147" s="18">
        <f>IFERROR((K147-B147)/B147,)</f>
        <v/>
      </c>
      <c r="N147" s="16">
        <f>IFERROR(INDEX(Options!$J$2:$J$1611,MATCH(A147, Options!$G$2:$G$1611,0)), )</f>
        <v/>
      </c>
      <c r="O147" s="16">
        <f>IFERROR(INDEX(Options!$I$2:$I$1611,MATCH(A147, Options!$G$2:$G$1611,0)), )</f>
        <v/>
      </c>
    </row>
    <row r="148">
      <c r="A148" s="16" t="inlineStr">
        <is>
          <t>ROU</t>
        </is>
      </c>
      <c r="B148" s="16" t="n">
        <v>266.13</v>
      </c>
      <c r="C148" s="16" t="n">
        <v>278.98</v>
      </c>
      <c r="D148" s="16" t="n">
        <v>289.66</v>
      </c>
      <c r="E148" s="16" t="n">
        <v>300.61</v>
      </c>
      <c r="F148" s="16" t="n">
        <v>311.32</v>
      </c>
      <c r="G148" s="16" t="n">
        <v>322.24</v>
      </c>
      <c r="H148" s="16" t="n">
        <v>333.55</v>
      </c>
      <c r="I148" s="16" t="n">
        <v>345.26</v>
      </c>
      <c r="J148" s="16" t="n">
        <v>357.38</v>
      </c>
      <c r="K148" s="16" t="n">
        <v>369.92</v>
      </c>
      <c r="L148" s="17">
        <f>((SUM(B148:K148)*1e9)/10)/1e9</f>
        <v/>
      </c>
      <c r="M148" s="18">
        <f>IFERROR((K148-B148)/B148,)</f>
        <v/>
      </c>
      <c r="N148" s="16">
        <f>IFERROR(INDEX(Options!$J$2:$J$1611,MATCH(A148, Options!$G$2:$G$1611,0)), )</f>
        <v/>
      </c>
      <c r="O148" s="16">
        <f>IFERROR(INDEX(Options!$I$2:$I$1611,MATCH(A148, Options!$G$2:$G$1611,0)), )</f>
        <v/>
      </c>
    </row>
    <row r="149">
      <c r="A149" s="16" t="inlineStr">
        <is>
          <t>RUS</t>
        </is>
      </c>
      <c r="B149" s="16" t="n">
        <v>1547.91</v>
      </c>
      <c r="C149" s="16" t="n">
        <v>1593.53</v>
      </c>
      <c r="D149" s="16" t="n">
        <v>1625.4</v>
      </c>
      <c r="E149" s="16" t="n">
        <v>1654.66</v>
      </c>
      <c r="F149" s="16" t="n">
        <v>1682.79</v>
      </c>
      <c r="G149" s="16" t="n">
        <v>1709.71</v>
      </c>
      <c r="H149" s="16" t="n">
        <v>1737.07</v>
      </c>
      <c r="I149" s="16" t="n">
        <v>1764.86</v>
      </c>
      <c r="J149" s="16" t="n">
        <v>1793.1</v>
      </c>
      <c r="K149" s="16" t="n">
        <v>1821.79</v>
      </c>
      <c r="L149" s="17">
        <f>((SUM(B149:K149)*1e9)/10)/1e9</f>
        <v/>
      </c>
      <c r="M149" s="18">
        <f>IFERROR((K149-B149)/B149,)</f>
        <v/>
      </c>
      <c r="N149" s="16">
        <f>IFERROR(INDEX(Options!$J$2:$J$1611,MATCH(A149, Options!$G$2:$G$1611,0)), )</f>
        <v/>
      </c>
      <c r="O149" s="16">
        <f>IFERROR(INDEX(Options!$I$2:$I$1611,MATCH(A149, Options!$G$2:$G$1611,0)), )</f>
        <v/>
      </c>
    </row>
    <row r="150">
      <c r="A150" s="16" t="inlineStr">
        <is>
          <t>RWA</t>
        </is>
      </c>
      <c r="B150" s="16" t="n">
        <v>10.86</v>
      </c>
      <c r="C150" s="16" t="n">
        <v>11.62</v>
      </c>
      <c r="D150" s="16" t="n">
        <v>12.56</v>
      </c>
      <c r="E150" s="16" t="n">
        <v>13.5</v>
      </c>
      <c r="F150" s="16" t="n">
        <v>14.51</v>
      </c>
      <c r="G150" s="16" t="n">
        <v>15.39</v>
      </c>
      <c r="H150" s="16" t="n">
        <v>16.33</v>
      </c>
      <c r="I150" s="16" t="n">
        <v>17.32</v>
      </c>
      <c r="J150" s="16" t="n">
        <v>18.37</v>
      </c>
      <c r="K150" s="16" t="n">
        <v>19.48</v>
      </c>
      <c r="L150" s="17">
        <f>((SUM(B150:K150)*1e9)/10)/1e9</f>
        <v/>
      </c>
      <c r="M150" s="18">
        <f>IFERROR((K150-B150)/B150,)</f>
        <v/>
      </c>
      <c r="N150" s="16">
        <f>IFERROR(INDEX(Options!$J$2:$J$1611,MATCH(A150, Options!$G$2:$G$1611,0)), )</f>
        <v/>
      </c>
      <c r="O150" s="16">
        <f>IFERROR(INDEX(Options!$I$2:$I$1611,MATCH(A150, Options!$G$2:$G$1611,0)), )</f>
        <v/>
      </c>
    </row>
    <row r="151">
      <c r="A151" s="16" t="inlineStr">
        <is>
          <t>SAU</t>
        </is>
      </c>
      <c r="B151" s="16" t="n">
        <v>719.97</v>
      </c>
      <c r="C151" s="16" t="n">
        <v>754.74</v>
      </c>
      <c r="D151" s="16" t="n">
        <v>775.71</v>
      </c>
      <c r="E151" s="16" t="n">
        <v>797.52</v>
      </c>
      <c r="F151" s="16" t="n">
        <v>819.5599999999999</v>
      </c>
      <c r="G151" s="16" t="n">
        <v>842.5700000000001</v>
      </c>
      <c r="H151" s="16" t="n">
        <v>866.22</v>
      </c>
      <c r="I151" s="16" t="n">
        <v>890.53</v>
      </c>
      <c r="J151" s="16" t="n">
        <v>915.53</v>
      </c>
      <c r="K151" s="16" t="n">
        <v>941.23</v>
      </c>
      <c r="L151" s="17">
        <f>((SUM(B151:K151)*1e9)/10)/1e9</f>
        <v/>
      </c>
      <c r="M151" s="18">
        <f>IFERROR((K151-B151)/B151,)</f>
        <v/>
      </c>
      <c r="N151" s="16">
        <f>IFERROR(INDEX(Options!$J$2:$J$1611,MATCH(A151, Options!$G$2:$G$1611,0)), )</f>
        <v/>
      </c>
      <c r="O151" s="16">
        <f>IFERROR(INDEX(Options!$I$2:$I$1611,MATCH(A151, Options!$G$2:$G$1611,0)), )</f>
        <v/>
      </c>
    </row>
    <row r="152">
      <c r="A152" s="16" t="inlineStr">
        <is>
          <t>SDN</t>
        </is>
      </c>
      <c r="B152" s="16" t="n">
        <v>34.71</v>
      </c>
      <c r="C152" s="16" t="n">
        <v>35.92</v>
      </c>
      <c r="D152" s="16" t="n">
        <v>37.72</v>
      </c>
      <c r="E152" s="16" t="n">
        <v>40.17</v>
      </c>
      <c r="F152" s="16" t="n">
        <v>42.9</v>
      </c>
      <c r="G152" s="16" t="n">
        <v>45.69</v>
      </c>
      <c r="H152" s="16" t="n">
        <v>48.66</v>
      </c>
      <c r="I152" s="16" t="n">
        <v>51.82</v>
      </c>
      <c r="J152" s="16" t="n">
        <v>55.19</v>
      </c>
      <c r="K152" s="16" t="n">
        <v>58.78</v>
      </c>
      <c r="L152" s="17">
        <f>((SUM(B152:K152)*1e9)/10)/1e9</f>
        <v/>
      </c>
      <c r="M152" s="18">
        <f>IFERROR((K152-B152)/B152,)</f>
        <v/>
      </c>
      <c r="N152" s="16">
        <f>IFERROR(INDEX(Options!$J$2:$J$1611,MATCH(A152, Options!$G$2:$G$1611,0)), )</f>
        <v/>
      </c>
      <c r="O152" s="16">
        <f>IFERROR(INDEX(Options!$I$2:$I$1611,MATCH(A152, Options!$G$2:$G$1611,0)), )</f>
        <v/>
      </c>
    </row>
    <row r="153">
      <c r="A153" s="16" t="inlineStr">
        <is>
          <t>SEN</t>
        </is>
      </c>
      <c r="B153" s="16" t="n">
        <v>25.85</v>
      </c>
      <c r="C153" s="16" t="n">
        <v>27.28</v>
      </c>
      <c r="D153" s="16" t="n">
        <v>30.22</v>
      </c>
      <c r="E153" s="16" t="n">
        <v>32.08</v>
      </c>
      <c r="F153" s="16" t="n">
        <v>33.81</v>
      </c>
      <c r="G153" s="16" t="n">
        <v>35.61</v>
      </c>
      <c r="H153" s="16" t="n">
        <v>37.52</v>
      </c>
      <c r="I153" s="16" t="n">
        <v>39.53</v>
      </c>
      <c r="J153" s="16" t="n">
        <v>41.64</v>
      </c>
      <c r="K153" s="16" t="n">
        <v>43.87</v>
      </c>
      <c r="L153" s="17">
        <f>((SUM(B153:K153)*1e9)/10)/1e9</f>
        <v/>
      </c>
      <c r="M153" s="18">
        <f>IFERROR((K153-B153)/B153,)</f>
        <v/>
      </c>
      <c r="N153" s="16">
        <f>IFERROR(INDEX(Options!$J$2:$J$1611,MATCH(A153, Options!$G$2:$G$1611,0)), )</f>
        <v/>
      </c>
      <c r="O153" s="16">
        <f>IFERROR(INDEX(Options!$I$2:$I$1611,MATCH(A153, Options!$G$2:$G$1611,0)), )</f>
        <v/>
      </c>
    </row>
    <row r="154">
      <c r="A154" s="16" t="inlineStr">
        <is>
          <t>SGP</t>
        </is>
      </c>
      <c r="B154" s="16" t="n">
        <v>360.48</v>
      </c>
      <c r="C154" s="16" t="n">
        <v>372.09</v>
      </c>
      <c r="D154" s="16" t="n">
        <v>382.24</v>
      </c>
      <c r="E154" s="16" t="n">
        <v>392.35</v>
      </c>
      <c r="F154" s="16" t="n">
        <v>402.1</v>
      </c>
      <c r="G154" s="16" t="n">
        <v>412.25</v>
      </c>
      <c r="H154" s="16" t="n">
        <v>422.65</v>
      </c>
      <c r="I154" s="16" t="n">
        <v>433.31</v>
      </c>
      <c r="J154" s="16" t="n">
        <v>444.25</v>
      </c>
      <c r="K154" s="16" t="n">
        <v>455.45</v>
      </c>
      <c r="L154" s="17">
        <f>((SUM(B154:K154)*1e9)/10)/1e9</f>
        <v/>
      </c>
      <c r="M154" s="18">
        <f>IFERROR((K154-B154)/B154,)</f>
        <v/>
      </c>
      <c r="N154" s="16">
        <f>IFERROR(INDEX(Options!$J$2:$J$1611,MATCH(A154, Options!$G$2:$G$1611,0)), )</f>
        <v/>
      </c>
      <c r="O154" s="16">
        <f>IFERROR(INDEX(Options!$I$2:$I$1611,MATCH(A154, Options!$G$2:$G$1611,0)), )</f>
        <v/>
      </c>
    </row>
    <row r="155">
      <c r="A155" s="16" t="inlineStr">
        <is>
          <t>SLB</t>
        </is>
      </c>
      <c r="B155" s="16" t="n">
        <v>1.58</v>
      </c>
      <c r="C155" s="16" t="n">
        <v>1.65</v>
      </c>
      <c r="D155" s="16" t="n">
        <v>1.72</v>
      </c>
      <c r="E155" s="16" t="n">
        <v>1.78</v>
      </c>
      <c r="F155" s="16" t="n">
        <v>1.84</v>
      </c>
      <c r="G155" s="16" t="n">
        <v>1.89</v>
      </c>
      <c r="H155" s="16" t="n">
        <v>1.94</v>
      </c>
      <c r="I155" s="16" t="n">
        <v>2</v>
      </c>
      <c r="J155" s="16" t="n">
        <v>2.06</v>
      </c>
      <c r="K155" s="16" t="n">
        <v>2.12</v>
      </c>
      <c r="L155" s="17">
        <f>((SUM(B155:K155)*1e9)/10)/1e9</f>
        <v/>
      </c>
      <c r="M155" s="18">
        <f>IFERROR((K155-B155)/B155,)</f>
        <v/>
      </c>
      <c r="N155" s="16">
        <f>IFERROR(INDEX(Options!$J$2:$J$1611,MATCH(A155, Options!$G$2:$G$1611,0)), )</f>
        <v/>
      </c>
      <c r="O155" s="16">
        <f>IFERROR(INDEX(Options!$I$2:$I$1611,MATCH(A155, Options!$G$2:$G$1611,0)), )</f>
        <v/>
      </c>
    </row>
    <row r="156">
      <c r="A156" s="16" t="inlineStr">
        <is>
          <t>SLE</t>
        </is>
      </c>
      <c r="B156" s="16" t="n">
        <v>4.34</v>
      </c>
      <c r="C156" s="16" t="n">
        <v>4.59</v>
      </c>
      <c r="D156" s="16" t="n">
        <v>4.79</v>
      </c>
      <c r="E156" s="16" t="n">
        <v>5.03</v>
      </c>
      <c r="F156" s="16" t="n">
        <v>5.27</v>
      </c>
      <c r="G156" s="16" t="n">
        <v>5.49</v>
      </c>
      <c r="H156" s="16" t="n">
        <v>5.72</v>
      </c>
      <c r="I156" s="16" t="n">
        <v>5.97</v>
      </c>
      <c r="J156" s="16" t="n">
        <v>6.22</v>
      </c>
      <c r="K156" s="16" t="n">
        <v>6.48</v>
      </c>
      <c r="L156" s="17">
        <f>((SUM(B156:K156)*1e9)/10)/1e9</f>
        <v/>
      </c>
      <c r="M156" s="18">
        <f>IFERROR((K156-B156)/B156,)</f>
        <v/>
      </c>
      <c r="N156" s="16">
        <f>IFERROR(INDEX(Options!$J$2:$J$1611,MATCH(A156, Options!$G$2:$G$1611,0)), )</f>
        <v/>
      </c>
      <c r="O156" s="16">
        <f>IFERROR(INDEX(Options!$I$2:$I$1611,MATCH(A156, Options!$G$2:$G$1611,0)), )</f>
        <v/>
      </c>
    </row>
    <row r="157">
      <c r="A157" s="16" t="inlineStr">
        <is>
          <t>SLV</t>
        </is>
      </c>
      <c r="B157" s="16" t="n">
        <v>26.86</v>
      </c>
      <c r="C157" s="16" t="n">
        <v>27.81</v>
      </c>
      <c r="D157" s="16" t="n">
        <v>28.46</v>
      </c>
      <c r="E157" s="16" t="n">
        <v>29.1</v>
      </c>
      <c r="F157" s="16" t="n">
        <v>29.7</v>
      </c>
      <c r="G157" s="16" t="n">
        <v>30.23</v>
      </c>
      <c r="H157" s="16" t="n">
        <v>30.78</v>
      </c>
      <c r="I157" s="16" t="n">
        <v>31.33</v>
      </c>
      <c r="J157" s="16" t="n">
        <v>31.9</v>
      </c>
      <c r="K157" s="16" t="n">
        <v>32.47</v>
      </c>
      <c r="L157" s="17">
        <f>((SUM(B157:K157)*1e9)/10)/1e9</f>
        <v/>
      </c>
      <c r="M157" s="18">
        <f>IFERROR((K157-B157)/B157,)</f>
        <v/>
      </c>
      <c r="N157" s="16">
        <f>IFERROR(INDEX(Options!$J$2:$J$1611,MATCH(A157, Options!$G$2:$G$1611,0)), )</f>
        <v/>
      </c>
      <c r="O157" s="16">
        <f>IFERROR(INDEX(Options!$I$2:$I$1611,MATCH(A157, Options!$G$2:$G$1611,0)), )</f>
        <v/>
      </c>
    </row>
    <row r="158">
      <c r="A158" s="16" t="inlineStr">
        <is>
          <t>SMR</t>
        </is>
      </c>
      <c r="B158" s="16" t="n">
        <v>1.64</v>
      </c>
      <c r="C158" s="16" t="n">
        <v>1.7</v>
      </c>
      <c r="D158" s="16" t="n">
        <v>1.73</v>
      </c>
      <c r="E158" s="16" t="n">
        <v>1.75</v>
      </c>
      <c r="F158" s="16" t="n">
        <v>1.77</v>
      </c>
      <c r="G158" s="16" t="n">
        <v>1.79</v>
      </c>
      <c r="H158" s="16" t="n">
        <v>1.82</v>
      </c>
      <c r="I158" s="16" t="n">
        <v>1.84</v>
      </c>
      <c r="J158" s="16" t="n">
        <v>1.86</v>
      </c>
      <c r="K158" s="16" t="n">
        <v>1.89</v>
      </c>
      <c r="L158" s="17">
        <f>((SUM(B158:K158)*1e9)/10)/1e9</f>
        <v/>
      </c>
      <c r="M158" s="18">
        <f>IFERROR((K158-B158)/B158,)</f>
        <v/>
      </c>
      <c r="N158" s="16">
        <f>IFERROR(INDEX(Options!$J$2:$J$1611,MATCH(A158, Options!$G$2:$G$1611,0)), )</f>
        <v/>
      </c>
      <c r="O158" s="16">
        <f>IFERROR(INDEX(Options!$I$2:$I$1611,MATCH(A158, Options!$G$2:$G$1611,0)), )</f>
        <v/>
      </c>
    </row>
    <row r="159">
      <c r="A159" s="16" t="inlineStr">
        <is>
          <t>SOM</t>
        </is>
      </c>
      <c r="B159" s="16" t="n">
        <v>5.07</v>
      </c>
      <c r="C159" s="16" t="n">
        <v>5.27</v>
      </c>
      <c r="D159" s="16" t="n">
        <v>5.46</v>
      </c>
      <c r="E159" s="16" t="n">
        <v>5.67</v>
      </c>
      <c r="F159" s="16" t="n">
        <v>5.9</v>
      </c>
      <c r="G159" s="16" t="n">
        <v>6.15</v>
      </c>
      <c r="H159" s="16" t="n">
        <v>6.42</v>
      </c>
      <c r="I159" s="16" t="n">
        <v>6.69</v>
      </c>
      <c r="J159" s="16" t="n">
        <v>6.98</v>
      </c>
      <c r="K159" s="16" t="n">
        <v>7.28</v>
      </c>
      <c r="L159" s="17">
        <f>((SUM(B159:K159)*1e9)/10)/1e9</f>
        <v/>
      </c>
      <c r="M159" s="18">
        <f>IFERROR((K159-B159)/B159,)</f>
        <v/>
      </c>
      <c r="N159" s="16">
        <f>IFERROR(INDEX(Options!$J$2:$J$1611,MATCH(A159, Options!$G$2:$G$1611,0)), )</f>
        <v/>
      </c>
      <c r="O159" s="16">
        <f>IFERROR(INDEX(Options!$I$2:$I$1611,MATCH(A159, Options!$G$2:$G$1611,0)), )</f>
        <v/>
      </c>
    </row>
    <row r="160">
      <c r="A160" s="16" t="inlineStr">
        <is>
          <t>SRB</t>
        </is>
      </c>
      <c r="B160" s="16" t="n">
        <v>56.42</v>
      </c>
      <c r="C160" s="16" t="n">
        <v>58.96</v>
      </c>
      <c r="D160" s="16" t="n">
        <v>61.62</v>
      </c>
      <c r="E160" s="16" t="n">
        <v>64.08</v>
      </c>
      <c r="F160" s="16" t="n">
        <v>66.67</v>
      </c>
      <c r="G160" s="16" t="n">
        <v>69.37</v>
      </c>
      <c r="H160" s="16" t="n">
        <v>72.17</v>
      </c>
      <c r="I160" s="16" t="n">
        <v>75.08</v>
      </c>
      <c r="J160" s="16" t="n">
        <v>78.11</v>
      </c>
      <c r="K160" s="16" t="n">
        <v>81.26000000000001</v>
      </c>
      <c r="L160" s="17">
        <f>((SUM(B160:K160)*1e9)/10)/1e9</f>
        <v/>
      </c>
      <c r="M160" s="18">
        <f>IFERROR((K160-B160)/B160,)</f>
        <v/>
      </c>
      <c r="N160" s="16">
        <f>IFERROR(INDEX(Options!$J$2:$J$1611,MATCH(A160, Options!$G$2:$G$1611,0)), )</f>
        <v/>
      </c>
      <c r="O160" s="16">
        <f>IFERROR(INDEX(Options!$I$2:$I$1611,MATCH(A160, Options!$G$2:$G$1611,0)), )</f>
        <v/>
      </c>
    </row>
    <row r="161">
      <c r="A161" s="16" t="inlineStr">
        <is>
          <t>SSD</t>
        </is>
      </c>
      <c r="B161" s="16" t="n">
        <v>4.68</v>
      </c>
      <c r="C161" s="16" t="n">
        <v>4.98</v>
      </c>
      <c r="D161" s="16" t="n">
        <v>5.26</v>
      </c>
      <c r="E161" s="16" t="n">
        <v>5.5</v>
      </c>
      <c r="F161" s="16" t="n">
        <v>5.75</v>
      </c>
      <c r="G161" s="16" t="n">
        <v>6</v>
      </c>
      <c r="H161" s="16" t="n">
        <v>6.27</v>
      </c>
      <c r="I161" s="16" t="n">
        <v>6.54</v>
      </c>
      <c r="J161" s="16" t="n">
        <v>6.83</v>
      </c>
      <c r="K161" s="16" t="n">
        <v>7.13</v>
      </c>
      <c r="L161" s="17">
        <f>((SUM(B161:K161)*1e9)/10)/1e9</f>
        <v/>
      </c>
      <c r="M161" s="18">
        <f>IFERROR((K161-B161)/B161,)</f>
        <v/>
      </c>
      <c r="N161" s="16">
        <f>IFERROR(INDEX(Options!$J$2:$J$1611,MATCH(A161, Options!$G$2:$G$1611,0)), )</f>
        <v/>
      </c>
      <c r="O161" s="16">
        <f>IFERROR(INDEX(Options!$I$2:$I$1611,MATCH(A161, Options!$G$2:$G$1611,0)), )</f>
        <v/>
      </c>
    </row>
    <row r="162">
      <c r="A162" s="16" t="inlineStr">
        <is>
          <t>STP</t>
        </is>
      </c>
      <c r="B162" s="16" t="n">
        <v>0.49</v>
      </c>
      <c r="C162" s="16" t="n">
        <v>0.5</v>
      </c>
      <c r="D162" s="16" t="n">
        <v>0.52</v>
      </c>
      <c r="E162" s="16" t="n">
        <v>0.54</v>
      </c>
      <c r="F162" s="16" t="n">
        <v>0.5600000000000001</v>
      </c>
      <c r="G162" s="16" t="n">
        <v>0.58</v>
      </c>
      <c r="H162" s="16" t="n">
        <v>0.6</v>
      </c>
      <c r="I162" s="16" t="n">
        <v>0.62</v>
      </c>
      <c r="J162" s="16" t="n">
        <v>0.65</v>
      </c>
      <c r="K162" s="16" t="n">
        <v>0.68</v>
      </c>
      <c r="L162" s="17">
        <f>((SUM(B162:K162)*1e9)/10)/1e9</f>
        <v/>
      </c>
      <c r="M162" s="18">
        <f>IFERROR((K162-B162)/B162,)</f>
        <v/>
      </c>
      <c r="N162" s="16">
        <f>IFERROR(INDEX(Options!$J$2:$J$1611,MATCH(A162, Options!$G$2:$G$1611,0)), )</f>
        <v/>
      </c>
      <c r="O162" s="16">
        <f>IFERROR(INDEX(Options!$I$2:$I$1611,MATCH(A162, Options!$G$2:$G$1611,0)), )</f>
        <v/>
      </c>
    </row>
    <row r="163">
      <c r="A163" s="16" t="inlineStr">
        <is>
          <t>SUR</t>
        </is>
      </c>
      <c r="B163" s="16" t="n">
        <v>2.9</v>
      </c>
      <c r="C163" s="16" t="n">
        <v>2.95</v>
      </c>
      <c r="D163" s="16" t="n">
        <v>3.01</v>
      </c>
      <c r="E163" s="16" t="n">
        <v>3.06</v>
      </c>
      <c r="F163" s="16" t="n">
        <v>3.1</v>
      </c>
      <c r="G163" s="16" t="n">
        <v>3.13</v>
      </c>
      <c r="H163" s="16" t="n">
        <v>3.16</v>
      </c>
      <c r="I163" s="16" t="n">
        <v>3.19</v>
      </c>
      <c r="J163" s="16" t="n">
        <v>3.22</v>
      </c>
      <c r="K163" s="16" t="n">
        <v>3.26</v>
      </c>
      <c r="L163" s="17">
        <f>((SUM(B163:K163)*1e9)/10)/1e9</f>
        <v/>
      </c>
      <c r="M163" s="18">
        <f>IFERROR((K163-B163)/B163,)</f>
        <v/>
      </c>
      <c r="N163" s="16">
        <f>IFERROR(INDEX(Options!$J$2:$J$1611,MATCH(A163, Options!$G$2:$G$1611,0)), )</f>
        <v/>
      </c>
      <c r="O163" s="16">
        <f>IFERROR(INDEX(Options!$I$2:$I$1611,MATCH(A163, Options!$G$2:$G$1611,0)), )</f>
        <v/>
      </c>
    </row>
    <row r="164">
      <c r="A164" s="16" t="inlineStr">
        <is>
          <t>SVK</t>
        </is>
      </c>
      <c r="B164" s="16" t="n">
        <v>109.12</v>
      </c>
      <c r="C164" s="16" t="n">
        <v>114.79</v>
      </c>
      <c r="D164" s="16" t="n">
        <v>119.76</v>
      </c>
      <c r="E164" s="16" t="n">
        <v>123.83</v>
      </c>
      <c r="F164" s="16" t="n">
        <v>127.66</v>
      </c>
      <c r="G164" s="16" t="n">
        <v>131.02</v>
      </c>
      <c r="H164" s="16" t="n">
        <v>134.46</v>
      </c>
      <c r="I164" s="16" t="n">
        <v>137.99</v>
      </c>
      <c r="J164" s="16" t="n">
        <v>141.62</v>
      </c>
      <c r="K164" s="16" t="n">
        <v>145.34</v>
      </c>
      <c r="L164" s="17">
        <f>((SUM(B164:K164)*1e9)/10)/1e9</f>
        <v/>
      </c>
      <c r="M164" s="18">
        <f>IFERROR((K164-B164)/B164,)</f>
        <v/>
      </c>
      <c r="N164" s="16">
        <f>IFERROR(INDEX(Options!$J$2:$J$1611,MATCH(A164, Options!$G$2:$G$1611,0)), )</f>
        <v/>
      </c>
      <c r="O164" s="16">
        <f>IFERROR(INDEX(Options!$I$2:$I$1611,MATCH(A164, Options!$G$2:$G$1611,0)), )</f>
        <v/>
      </c>
    </row>
    <row r="165">
      <c r="A165" s="16" t="inlineStr">
        <is>
          <t>SVN</t>
        </is>
      </c>
      <c r="B165" s="16" t="n">
        <v>56.93</v>
      </c>
      <c r="C165" s="16" t="n">
        <v>59.53</v>
      </c>
      <c r="D165" s="16" t="n">
        <v>61.74</v>
      </c>
      <c r="E165" s="16" t="n">
        <v>63.63</v>
      </c>
      <c r="F165" s="16" t="n">
        <v>65.47</v>
      </c>
      <c r="G165" s="16" t="n">
        <v>67.36</v>
      </c>
      <c r="H165" s="16" t="n">
        <v>69.31</v>
      </c>
      <c r="I165" s="16" t="n">
        <v>71.31</v>
      </c>
      <c r="J165" s="16" t="n">
        <v>73.38</v>
      </c>
      <c r="K165" s="16" t="n">
        <v>75.5</v>
      </c>
      <c r="L165" s="17">
        <f>((SUM(B165:K165)*1e9)/10)/1e9</f>
        <v/>
      </c>
      <c r="M165" s="18">
        <f>IFERROR((K165-B165)/B165,)</f>
        <v/>
      </c>
      <c r="N165" s="16">
        <f>IFERROR(INDEX(Options!$J$2:$J$1611,MATCH(A165, Options!$G$2:$G$1611,0)), )</f>
        <v/>
      </c>
      <c r="O165" s="16">
        <f>IFERROR(INDEX(Options!$I$2:$I$1611,MATCH(A165, Options!$G$2:$G$1611,0)), )</f>
        <v/>
      </c>
    </row>
    <row r="166">
      <c r="A166" s="16" t="inlineStr">
        <is>
          <t>SWE</t>
        </is>
      </c>
      <c r="B166" s="16" t="n">
        <v>562.9</v>
      </c>
      <c r="C166" s="16" t="n">
        <v>581.92</v>
      </c>
      <c r="D166" s="16" t="n">
        <v>598.25</v>
      </c>
      <c r="E166" s="16" t="n">
        <v>610</v>
      </c>
      <c r="F166" s="16" t="n">
        <v>622.15</v>
      </c>
      <c r="G166" s="16" t="n">
        <v>634.3</v>
      </c>
      <c r="H166" s="16" t="n">
        <v>646.6799999999999</v>
      </c>
      <c r="I166" s="16" t="n">
        <v>659.3</v>
      </c>
      <c r="J166" s="16" t="n">
        <v>672.17</v>
      </c>
      <c r="K166" s="16" t="n">
        <v>685.29</v>
      </c>
      <c r="L166" s="17">
        <f>((SUM(B166:K166)*1e9)/10)/1e9</f>
        <v/>
      </c>
      <c r="M166" s="18">
        <f>IFERROR((K166-B166)/B166,)</f>
        <v/>
      </c>
      <c r="N166" s="16">
        <f>IFERROR(INDEX(Options!$J$2:$J$1611,MATCH(A166, Options!$G$2:$G$1611,0)), )</f>
        <v/>
      </c>
      <c r="O166" s="16">
        <f>IFERROR(INDEX(Options!$I$2:$I$1611,MATCH(A166, Options!$G$2:$G$1611,0)), )</f>
        <v/>
      </c>
    </row>
    <row r="167">
      <c r="A167" s="16" t="inlineStr">
        <is>
          <t>SWZ</t>
        </is>
      </c>
      <c r="B167" s="16" t="n">
        <v>4.04</v>
      </c>
      <c r="C167" s="16" t="n">
        <v>4.11</v>
      </c>
      <c r="D167" s="16" t="n">
        <v>4.18</v>
      </c>
      <c r="E167" s="16" t="n">
        <v>4.26</v>
      </c>
      <c r="F167" s="16" t="n">
        <v>4.35</v>
      </c>
      <c r="G167" s="16" t="n">
        <v>4.45</v>
      </c>
      <c r="H167" s="16" t="n">
        <v>4.54</v>
      </c>
      <c r="I167" s="16" t="n">
        <v>4.64</v>
      </c>
      <c r="J167" s="16" t="n">
        <v>4.74</v>
      </c>
      <c r="K167" s="16" t="n">
        <v>4.85</v>
      </c>
      <c r="L167" s="17">
        <f>((SUM(B167:K167)*1e9)/10)/1e9</f>
        <v/>
      </c>
      <c r="M167" s="18">
        <f>IFERROR((K167-B167)/B167,)</f>
        <v/>
      </c>
      <c r="N167" s="16">
        <f>IFERROR(INDEX(Options!$J$2:$J$1611,MATCH(A167, Options!$G$2:$G$1611,0)), )</f>
        <v/>
      </c>
      <c r="O167" s="16">
        <f>IFERROR(INDEX(Options!$I$2:$I$1611,MATCH(A167, Options!$G$2:$G$1611,0)), )</f>
        <v/>
      </c>
    </row>
    <row r="168">
      <c r="A168" s="16" t="inlineStr">
        <is>
          <t>SYC</t>
        </is>
      </c>
      <c r="B168" s="16" t="n">
        <v>1.22</v>
      </c>
      <c r="C168" s="16" t="n">
        <v>1.31</v>
      </c>
      <c r="D168" s="16" t="n">
        <v>1.4</v>
      </c>
      <c r="E168" s="16" t="n">
        <v>1.47</v>
      </c>
      <c r="F168" s="16" t="n">
        <v>1.54</v>
      </c>
      <c r="G168" s="16" t="n">
        <v>1.62</v>
      </c>
      <c r="H168" s="16" t="n">
        <v>1.69</v>
      </c>
      <c r="I168" s="16" t="n">
        <v>1.77</v>
      </c>
      <c r="J168" s="16" t="n">
        <v>1.86</v>
      </c>
      <c r="K168" s="16" t="n">
        <v>1.95</v>
      </c>
      <c r="L168" s="17">
        <f>((SUM(B168:K168)*1e9)/10)/1e9</f>
        <v/>
      </c>
      <c r="M168" s="18">
        <f>IFERROR((K168-B168)/B168,)</f>
        <v/>
      </c>
      <c r="N168" s="16">
        <f>IFERROR(INDEX(Options!$J$2:$J$1611,MATCH(A168, Options!$G$2:$G$1611,0)), )</f>
        <v/>
      </c>
      <c r="O168" s="16">
        <f>IFERROR(INDEX(Options!$I$2:$I$1611,MATCH(A168, Options!$G$2:$G$1611,0)), )</f>
        <v/>
      </c>
    </row>
    <row r="169">
      <c r="A169" s="16" t="inlineStr">
        <is>
          <t>SYR</t>
        </is>
      </c>
      <c r="B169" s="16" t="n">
        <v/>
      </c>
      <c r="C169" s="16" t="n">
        <v/>
      </c>
      <c r="D169" s="16" t="n">
        <v/>
      </c>
      <c r="E169" s="16" t="n">
        <v/>
      </c>
      <c r="F169" s="16" t="n">
        <v/>
      </c>
      <c r="G169" s="16" t="n">
        <v/>
      </c>
      <c r="H169" s="16" t="n">
        <v/>
      </c>
      <c r="I169" s="16" t="n">
        <v/>
      </c>
      <c r="J169" s="16" t="n">
        <v/>
      </c>
      <c r="K169" s="16" t="n">
        <v/>
      </c>
      <c r="L169" s="17">
        <f>((SUM(B169:K169)*1e9)/10)/1e9</f>
        <v/>
      </c>
      <c r="M169" s="18">
        <f>IFERROR((K169-B169)/B169,)</f>
        <v/>
      </c>
      <c r="N169" s="16">
        <f>IFERROR(INDEX(Options!$J$2:$J$1611,MATCH(A169, Options!$G$2:$G$1611,0)), )</f>
        <v/>
      </c>
      <c r="O169" s="16">
        <f>IFERROR(INDEX(Options!$I$2:$I$1611,MATCH(A169, Options!$G$2:$G$1611,0)), )</f>
        <v/>
      </c>
    </row>
    <row r="170">
      <c r="A170" s="16" t="inlineStr">
        <is>
          <t>TCD</t>
        </is>
      </c>
      <c r="B170" s="16" t="n">
        <v>10.94</v>
      </c>
      <c r="C170" s="16" t="n">
        <v>11.2</v>
      </c>
      <c r="D170" s="16" t="n">
        <v>11.48</v>
      </c>
      <c r="E170" s="16" t="n">
        <v>11.98</v>
      </c>
      <c r="F170" s="16" t="n">
        <v>12.51</v>
      </c>
      <c r="G170" s="16" t="n">
        <v>12.99</v>
      </c>
      <c r="H170" s="16" t="n">
        <v>13.48</v>
      </c>
      <c r="I170" s="16" t="n">
        <v>14</v>
      </c>
      <c r="J170" s="16" t="n">
        <v>14.53</v>
      </c>
      <c r="K170" s="16" t="n">
        <v>15.08</v>
      </c>
      <c r="L170" s="17">
        <f>((SUM(B170:K170)*1e9)/10)/1e9</f>
        <v/>
      </c>
      <c r="M170" s="18">
        <f>IFERROR((K170-B170)/B170,)</f>
        <v/>
      </c>
      <c r="N170" s="16">
        <f>IFERROR(INDEX(Options!$J$2:$J$1611,MATCH(A170, Options!$G$2:$G$1611,0)), )</f>
        <v/>
      </c>
      <c r="O170" s="16">
        <f>IFERROR(INDEX(Options!$I$2:$I$1611,MATCH(A170, Options!$G$2:$G$1611,0)), )</f>
        <v/>
      </c>
    </row>
    <row r="171">
      <c r="A171" s="16" t="inlineStr">
        <is>
          <t>TGO</t>
        </is>
      </c>
      <c r="B171" s="16" t="n">
        <v>7.95</v>
      </c>
      <c r="C171" s="16" t="n">
        <v>8.42</v>
      </c>
      <c r="D171" s="16" t="n">
        <v>8.93</v>
      </c>
      <c r="E171" s="16" t="n">
        <v>9.49</v>
      </c>
      <c r="F171" s="16" t="n">
        <v>10.11</v>
      </c>
      <c r="G171" s="16" t="n">
        <v>10.77</v>
      </c>
      <c r="H171" s="16" t="n">
        <v>11.47</v>
      </c>
      <c r="I171" s="16" t="n">
        <v>12.21</v>
      </c>
      <c r="J171" s="16" t="n">
        <v>13.01</v>
      </c>
      <c r="K171" s="16" t="n">
        <v>13.85</v>
      </c>
      <c r="L171" s="17">
        <f>((SUM(B171:K171)*1e9)/10)/1e9</f>
        <v/>
      </c>
      <c r="M171" s="18">
        <f>IFERROR((K171-B171)/B171,)</f>
        <v/>
      </c>
      <c r="N171" s="16">
        <f>IFERROR(INDEX(Options!$J$2:$J$1611,MATCH(A171, Options!$G$2:$G$1611,0)), )</f>
        <v/>
      </c>
      <c r="O171" s="16">
        <f>IFERROR(INDEX(Options!$I$2:$I$1611,MATCH(A171, Options!$G$2:$G$1611,0)), )</f>
        <v/>
      </c>
    </row>
    <row r="172">
      <c r="A172" s="16" t="inlineStr">
        <is>
          <t>THA</t>
        </is>
      </c>
      <c r="B172" s="16" t="n">
        <v>506.53</v>
      </c>
      <c r="C172" s="16" t="n">
        <v>529.13</v>
      </c>
      <c r="D172" s="16" t="n">
        <v>550.49</v>
      </c>
      <c r="E172" s="16" t="n">
        <v>570.21</v>
      </c>
      <c r="F172" s="16" t="n">
        <v>590.15</v>
      </c>
      <c r="G172" s="16" t="n">
        <v>611.21</v>
      </c>
      <c r="H172" s="16" t="n">
        <v>633.01</v>
      </c>
      <c r="I172" s="16" t="n">
        <v>655.6</v>
      </c>
      <c r="J172" s="16" t="n">
        <v>678.99</v>
      </c>
      <c r="K172" s="16" t="n">
        <v>703.22</v>
      </c>
      <c r="L172" s="17">
        <f>((SUM(B172:K172)*1e9)/10)/1e9</f>
        <v/>
      </c>
      <c r="M172" s="18">
        <f>IFERROR((K172-B172)/B172,)</f>
        <v/>
      </c>
      <c r="N172" s="16">
        <f>IFERROR(INDEX(Options!$J$2:$J$1611,MATCH(A172, Options!$G$2:$G$1611,0)), )</f>
        <v/>
      </c>
      <c r="O172" s="16">
        <f>IFERROR(INDEX(Options!$I$2:$I$1611,MATCH(A172, Options!$G$2:$G$1611,0)), )</f>
        <v/>
      </c>
    </row>
    <row r="173">
      <c r="A173" s="16" t="inlineStr">
        <is>
          <t>TJK</t>
        </is>
      </c>
      <c r="B173" s="16" t="n">
        <v>8.4</v>
      </c>
      <c r="C173" s="16" t="n">
        <v>8.77</v>
      </c>
      <c r="D173" s="16" t="n">
        <v>9.130000000000001</v>
      </c>
      <c r="E173" s="16" t="n">
        <v>9.49</v>
      </c>
      <c r="F173" s="16" t="n">
        <v>9.869999999999999</v>
      </c>
      <c r="G173" s="16" t="n">
        <v>10.27</v>
      </c>
      <c r="H173" s="16" t="n">
        <v>10.68</v>
      </c>
      <c r="I173" s="16" t="n">
        <v>11.1</v>
      </c>
      <c r="J173" s="16" t="n">
        <v>11.55</v>
      </c>
      <c r="K173" s="16" t="n">
        <v>12.01</v>
      </c>
      <c r="L173" s="17">
        <f>((SUM(B173:K173)*1e9)/10)/1e9</f>
        <v/>
      </c>
      <c r="M173" s="18">
        <f>IFERROR((K173-B173)/B173,)</f>
        <v/>
      </c>
      <c r="N173" s="16">
        <f>IFERROR(INDEX(Options!$J$2:$J$1611,MATCH(A173, Options!$G$2:$G$1611,0)), )</f>
        <v/>
      </c>
      <c r="O173" s="16">
        <f>IFERROR(INDEX(Options!$I$2:$I$1611,MATCH(A173, Options!$G$2:$G$1611,0)), )</f>
        <v/>
      </c>
    </row>
    <row r="174">
      <c r="A174" s="16" t="inlineStr">
        <is>
          <t>TKM</t>
        </is>
      </c>
      <c r="B174" s="16" t="n">
        <v>47.68</v>
      </c>
      <c r="C174" s="16" t="n">
        <v>48.47</v>
      </c>
      <c r="D174" s="16" t="n">
        <v>49.31</v>
      </c>
      <c r="E174" s="16" t="n">
        <v>50.2</v>
      </c>
      <c r="F174" s="16" t="n">
        <v>51.13</v>
      </c>
      <c r="G174" s="16" t="n">
        <v>52.1</v>
      </c>
      <c r="H174" s="16" t="n">
        <v>53.1</v>
      </c>
      <c r="I174" s="16" t="n">
        <v>54.12</v>
      </c>
      <c r="J174" s="16" t="n">
        <v>55.15</v>
      </c>
      <c r="K174" s="16" t="n">
        <v>56.2</v>
      </c>
      <c r="L174" s="17">
        <f>((SUM(B174:K174)*1e9)/10)/1e9</f>
        <v/>
      </c>
      <c r="M174" s="18">
        <f>IFERROR((K174-B174)/B174,)</f>
        <v/>
      </c>
      <c r="N174" s="16">
        <f>IFERROR(INDEX(Options!$J$2:$J$1611,MATCH(A174, Options!$G$2:$G$1611,0)), )</f>
        <v/>
      </c>
      <c r="O174" s="16">
        <f>IFERROR(INDEX(Options!$I$2:$I$1611,MATCH(A174, Options!$G$2:$G$1611,0)), )</f>
        <v/>
      </c>
    </row>
    <row r="175">
      <c r="A175" s="16" t="inlineStr">
        <is>
          <t>TLS</t>
        </is>
      </c>
      <c r="B175" s="16" t="n">
        <v>1.81</v>
      </c>
      <c r="C175" s="16" t="n">
        <v>1.88</v>
      </c>
      <c r="D175" s="16" t="n">
        <v>1.93</v>
      </c>
      <c r="E175" s="16" t="n">
        <v>1.97</v>
      </c>
      <c r="F175" s="16" t="n">
        <v>2.02</v>
      </c>
      <c r="G175" s="16" t="n">
        <v>2.08</v>
      </c>
      <c r="H175" s="16" t="n">
        <v>2.14</v>
      </c>
      <c r="I175" s="16" t="n">
        <v>2.21</v>
      </c>
      <c r="J175" s="16" t="n">
        <v>2.27</v>
      </c>
      <c r="K175" s="16" t="n">
        <v>2.34</v>
      </c>
      <c r="L175" s="17">
        <f>((SUM(B175:K175)*1e9)/10)/1e9</f>
        <v/>
      </c>
      <c r="M175" s="18">
        <f>IFERROR((K175-B175)/B175,)</f>
        <v/>
      </c>
      <c r="N175" s="16">
        <f>IFERROR(INDEX(Options!$J$2:$J$1611,MATCH(A175, Options!$G$2:$G$1611,0)), )</f>
        <v/>
      </c>
      <c r="O175" s="16">
        <f>IFERROR(INDEX(Options!$I$2:$I$1611,MATCH(A175, Options!$G$2:$G$1611,0)), )</f>
        <v/>
      </c>
    </row>
    <row r="176">
      <c r="A176" s="16" t="inlineStr">
        <is>
          <t>TON</t>
        </is>
      </c>
      <c r="B176" s="16" t="n">
        <v>0.49</v>
      </c>
      <c r="C176" s="16" t="n">
        <v>0.5</v>
      </c>
      <c r="D176" s="16" t="n">
        <v>0.52</v>
      </c>
      <c r="E176" s="16" t="n">
        <v>0.54</v>
      </c>
      <c r="F176" s="16" t="n">
        <v>0.55</v>
      </c>
      <c r="G176" s="16" t="n">
        <v>0.5600000000000001</v>
      </c>
      <c r="H176" s="16" t="n">
        <v>0.57</v>
      </c>
      <c r="I176" s="16" t="n">
        <v>0.58</v>
      </c>
      <c r="J176" s="16" t="n">
        <v>0.59</v>
      </c>
      <c r="K176" s="16" t="n">
        <v>0.6</v>
      </c>
      <c r="L176" s="17">
        <f>((SUM(B176:K176)*1e9)/10)/1e9</f>
        <v/>
      </c>
      <c r="M176" s="18">
        <f>IFERROR((K176-B176)/B176,)</f>
        <v/>
      </c>
      <c r="N176" s="16">
        <f>IFERROR(INDEX(Options!$J$2:$J$1611,MATCH(A176, Options!$G$2:$G$1611,0)), )</f>
        <v/>
      </c>
      <c r="O176" s="16">
        <f>IFERROR(INDEX(Options!$I$2:$I$1611,MATCH(A176, Options!$G$2:$G$1611,0)), )</f>
        <v/>
      </c>
    </row>
    <row r="177">
      <c r="A177" s="16" t="inlineStr">
        <is>
          <t>TTO</t>
        </is>
      </c>
      <c r="B177" s="16" t="n">
        <v>21.37</v>
      </c>
      <c r="C177" s="16" t="n">
        <v>22.53</v>
      </c>
      <c r="D177" s="16" t="n">
        <v>22.99</v>
      </c>
      <c r="E177" s="16" t="n">
        <v>23.35</v>
      </c>
      <c r="F177" s="16" t="n">
        <v>23.72</v>
      </c>
      <c r="G177" s="16" t="n">
        <v>24.09</v>
      </c>
      <c r="H177" s="16" t="n">
        <v>24.47</v>
      </c>
      <c r="I177" s="16" t="n">
        <v>24.86</v>
      </c>
      <c r="J177" s="16" t="n">
        <v>25.25</v>
      </c>
      <c r="K177" s="16" t="n">
        <v>25.65</v>
      </c>
      <c r="L177" s="17">
        <f>((SUM(B177:K177)*1e9)/10)/1e9</f>
        <v/>
      </c>
      <c r="M177" s="18">
        <f>IFERROR((K177-B177)/B177,)</f>
        <v/>
      </c>
      <c r="N177" s="16">
        <f>IFERROR(INDEX(Options!$J$2:$J$1611,MATCH(A177, Options!$G$2:$G$1611,0)), )</f>
        <v/>
      </c>
      <c r="O177" s="16">
        <f>IFERROR(INDEX(Options!$I$2:$I$1611,MATCH(A177, Options!$G$2:$G$1611,0)), )</f>
        <v/>
      </c>
    </row>
    <row r="178">
      <c r="A178" s="16" t="inlineStr">
        <is>
          <t>TUN</t>
        </is>
      </c>
      <c r="B178" s="16" t="n">
        <v>40.4</v>
      </c>
      <c r="C178" s="16" t="n">
        <v>41.75</v>
      </c>
      <c r="D178" s="16" t="n">
        <v>42.8</v>
      </c>
      <c r="E178" s="16" t="n">
        <v>43.78</v>
      </c>
      <c r="F178" s="16" t="n">
        <v>44.74</v>
      </c>
      <c r="G178" s="16" t="n">
        <v>45.7</v>
      </c>
      <c r="H178" s="16" t="n">
        <v>46.69</v>
      </c>
      <c r="I178" s="16" t="n">
        <v>47.69</v>
      </c>
      <c r="J178" s="16" t="n">
        <v>48.71</v>
      </c>
      <c r="K178" s="16" t="n">
        <v>49.76</v>
      </c>
      <c r="L178" s="17">
        <f>((SUM(B178:K178)*1e9)/10)/1e9</f>
        <v/>
      </c>
      <c r="M178" s="18">
        <f>IFERROR((K178-B178)/B178,)</f>
        <v/>
      </c>
      <c r="N178" s="16">
        <f>IFERROR(INDEX(Options!$J$2:$J$1611,MATCH(A178, Options!$G$2:$G$1611,0)), )</f>
        <v/>
      </c>
      <c r="O178" s="16">
        <f>IFERROR(INDEX(Options!$I$2:$I$1611,MATCH(A178, Options!$G$2:$G$1611,0)), )</f>
        <v/>
      </c>
    </row>
    <row r="179">
      <c r="A179" s="16" t="inlineStr">
        <is>
          <t>TUR</t>
        </is>
      </c>
      <c r="B179" s="16" t="n">
        <v>784.37</v>
      </c>
      <c r="C179" s="16" t="n">
        <v>810.16</v>
      </c>
      <c r="D179" s="16" t="n">
        <v>837.21</v>
      </c>
      <c r="E179" s="16" t="n">
        <v>864.71</v>
      </c>
      <c r="F179" s="16" t="n">
        <v>893.37</v>
      </c>
      <c r="G179" s="16" t="n">
        <v>923.01</v>
      </c>
      <c r="H179" s="16" t="n">
        <v>953.63</v>
      </c>
      <c r="I179" s="16" t="n">
        <v>985.27</v>
      </c>
      <c r="J179" s="16" t="n">
        <v>1017.97</v>
      </c>
      <c r="K179" s="16" t="n">
        <v>1051.74</v>
      </c>
      <c r="L179" s="17">
        <f>((SUM(B179:K179)*1e9)/10)/1e9</f>
        <v/>
      </c>
      <c r="M179" s="18">
        <f>IFERROR((K179-B179)/B179,)</f>
        <v/>
      </c>
      <c r="N179" s="16">
        <f>IFERROR(INDEX(Options!$J$2:$J$1611,MATCH(A179, Options!$G$2:$G$1611,0)), )</f>
        <v/>
      </c>
      <c r="O179" s="16">
        <f>IFERROR(INDEX(Options!$I$2:$I$1611,MATCH(A179, Options!$G$2:$G$1611,0)), )</f>
        <v/>
      </c>
    </row>
    <row r="180">
      <c r="A180" s="16" t="inlineStr">
        <is>
          <t>TUV</t>
        </is>
      </c>
      <c r="B180" s="16" t="n">
        <v>0.06</v>
      </c>
      <c r="C180" s="16" t="n">
        <v>0.06</v>
      </c>
      <c r="D180" s="16" t="n">
        <v>0.06</v>
      </c>
      <c r="E180" s="16" t="n">
        <v>0.06</v>
      </c>
      <c r="F180" s="16" t="n">
        <v>0.07000000000000001</v>
      </c>
      <c r="G180" s="16" t="n">
        <v>0.07000000000000001</v>
      </c>
      <c r="H180" s="16" t="n">
        <v>0.07000000000000001</v>
      </c>
      <c r="I180" s="16" t="n">
        <v>0.07000000000000001</v>
      </c>
      <c r="J180" s="16" t="n">
        <v>0.08</v>
      </c>
      <c r="K180" s="16" t="n">
        <v>0.08</v>
      </c>
      <c r="L180" s="17">
        <f>((SUM(B180:K180)*1e9)/10)/1e9</f>
        <v/>
      </c>
      <c r="M180" s="18">
        <f>IFERROR((K180-B180)/B180,)</f>
        <v/>
      </c>
      <c r="N180" s="16">
        <f>IFERROR(INDEX(Options!$J$2:$J$1611,MATCH(A180, Options!$G$2:$G$1611,0)), )</f>
        <v/>
      </c>
      <c r="O180" s="16">
        <f>IFERROR(INDEX(Options!$I$2:$I$1611,MATCH(A180, Options!$G$2:$G$1611,0)), )</f>
        <v/>
      </c>
    </row>
    <row r="181">
      <c r="A181" s="16" t="inlineStr">
        <is>
          <t>TWN</t>
        </is>
      </c>
      <c r="B181" s="16" t="n">
        <v>707.34</v>
      </c>
      <c r="C181" s="16" t="n">
        <v>730.98</v>
      </c>
      <c r="D181" s="16" t="n">
        <v>750.1</v>
      </c>
      <c r="E181" s="16" t="n">
        <v>766.92</v>
      </c>
      <c r="F181" s="16" t="n">
        <v>782.86</v>
      </c>
      <c r="G181" s="16" t="n">
        <v>799.14</v>
      </c>
      <c r="H181" s="16" t="n">
        <v>815.75</v>
      </c>
      <c r="I181" s="16" t="n">
        <v>832.71</v>
      </c>
      <c r="J181" s="16" t="n">
        <v>850.02</v>
      </c>
      <c r="K181" s="16" t="n">
        <v>867.6900000000001</v>
      </c>
      <c r="L181" s="17">
        <f>((SUM(B181:K181)*1e9)/10)/1e9</f>
        <v/>
      </c>
      <c r="M181" s="18">
        <f>IFERROR((K181-B181)/B181,)</f>
        <v/>
      </c>
      <c r="N181" s="16">
        <f>IFERROR(INDEX(Options!$J$2:$J$1611,MATCH(A181, Options!$G$2:$G$1611,0)), )</f>
        <v/>
      </c>
      <c r="O181" s="16">
        <f>IFERROR(INDEX(Options!$I$2:$I$1611,MATCH(A181, Options!$G$2:$G$1611,0)), )</f>
        <v/>
      </c>
    </row>
    <row r="182">
      <c r="A182" s="16" t="inlineStr">
        <is>
          <t>TZA</t>
        </is>
      </c>
      <c r="B182" s="16" t="n">
        <v>66.98999999999999</v>
      </c>
      <c r="C182" s="16" t="n">
        <v>70.42</v>
      </c>
      <c r="D182" s="16" t="n">
        <v>74.29000000000001</v>
      </c>
      <c r="E182" s="16" t="n">
        <v>78.61</v>
      </c>
      <c r="F182" s="16" t="n">
        <v>83.34</v>
      </c>
      <c r="G182" s="16" t="n">
        <v>88.31999999999999</v>
      </c>
      <c r="H182" s="16" t="n">
        <v>93.61</v>
      </c>
      <c r="I182" s="16" t="n">
        <v>99.20999999999999</v>
      </c>
      <c r="J182" s="16" t="n">
        <v>105.14</v>
      </c>
      <c r="K182" s="16" t="n">
        <v>111.43</v>
      </c>
      <c r="L182" s="17">
        <f>((SUM(B182:K182)*1e9)/10)/1e9</f>
        <v/>
      </c>
      <c r="M182" s="18">
        <f>IFERROR((K182-B182)/B182,)</f>
        <v/>
      </c>
      <c r="N182" s="16">
        <f>IFERROR(INDEX(Options!$J$2:$J$1611,MATCH(A182, Options!$G$2:$G$1611,0)), )</f>
        <v/>
      </c>
      <c r="O182" s="16">
        <f>IFERROR(INDEX(Options!$I$2:$I$1611,MATCH(A182, Options!$G$2:$G$1611,0)), )</f>
        <v/>
      </c>
    </row>
    <row r="183">
      <c r="A183" s="16" t="inlineStr">
        <is>
          <t>UGA</t>
        </is>
      </c>
      <c r="B183" s="16" t="n">
        <v>39.94</v>
      </c>
      <c r="C183" s="16" t="n">
        <v>41.99</v>
      </c>
      <c r="D183" s="16" t="n">
        <v>44.78</v>
      </c>
      <c r="E183" s="16" t="n">
        <v>47.76</v>
      </c>
      <c r="F183" s="16" t="n">
        <v>51.28</v>
      </c>
      <c r="G183" s="16" t="n">
        <v>54.78</v>
      </c>
      <c r="H183" s="16" t="n">
        <v>58.52</v>
      </c>
      <c r="I183" s="16" t="n">
        <v>62.51</v>
      </c>
      <c r="J183" s="16" t="n">
        <v>66.78</v>
      </c>
      <c r="K183" s="16" t="n">
        <v>71.34</v>
      </c>
      <c r="L183" s="17">
        <f>((SUM(B183:K183)*1e9)/10)/1e9</f>
        <v/>
      </c>
      <c r="M183" s="18">
        <f>IFERROR((K183-B183)/B183,)</f>
        <v/>
      </c>
      <c r="N183" s="16">
        <f>IFERROR(INDEX(Options!$J$2:$J$1611,MATCH(A183, Options!$G$2:$G$1611,0)), )</f>
        <v/>
      </c>
      <c r="O183" s="16">
        <f>IFERROR(INDEX(Options!$I$2:$I$1611,MATCH(A183, Options!$G$2:$G$1611,0)), )</f>
        <v/>
      </c>
    </row>
    <row r="184">
      <c r="A184" s="16" t="inlineStr">
        <is>
          <t>UKR</t>
        </is>
      </c>
      <c r="B184" s="16" t="n">
        <v>160.66</v>
      </c>
      <c r="C184" s="16" t="n">
        <v>166.5</v>
      </c>
      <c r="D184" s="16" t="n">
        <v>172.15</v>
      </c>
      <c r="E184" s="16" t="n">
        <v>178.69</v>
      </c>
      <c r="F184" s="16" t="n">
        <v>185.83</v>
      </c>
      <c r="G184" s="16" t="n">
        <v>193.26</v>
      </c>
      <c r="H184" s="16" t="n">
        <v>200.99</v>
      </c>
      <c r="I184" s="16" t="n">
        <v>209.03</v>
      </c>
      <c r="J184" s="16" t="n">
        <v>217.39</v>
      </c>
      <c r="K184" s="16" t="n">
        <v>226.08</v>
      </c>
      <c r="L184" s="17">
        <f>((SUM(B184:K184)*1e9)/10)/1e9</f>
        <v/>
      </c>
      <c r="M184" s="18">
        <f>IFERROR((K184-B184)/B184,)</f>
        <v/>
      </c>
      <c r="N184" s="16">
        <f>IFERROR(INDEX(Options!$J$2:$J$1611,MATCH(A184, Options!$G$2:$G$1611,0)), )</f>
        <v/>
      </c>
      <c r="O184" s="16">
        <f>IFERROR(INDEX(Options!$I$2:$I$1611,MATCH(A184, Options!$G$2:$G$1611,0)), )</f>
        <v/>
      </c>
    </row>
    <row r="185">
      <c r="A185" s="16" t="inlineStr">
        <is>
          <t>URY</t>
        </is>
      </c>
      <c r="B185" s="16" t="n">
        <v>58.33</v>
      </c>
      <c r="C185" s="16" t="n">
        <v>60.2</v>
      </c>
      <c r="D185" s="16" t="n">
        <v>61.82</v>
      </c>
      <c r="E185" s="16" t="n">
        <v>63.37</v>
      </c>
      <c r="F185" s="16" t="n">
        <v>64.76000000000001</v>
      </c>
      <c r="G185" s="16" t="n">
        <v>66.18000000000001</v>
      </c>
      <c r="H185" s="16" t="n">
        <v>67.64</v>
      </c>
      <c r="I185" s="16" t="n">
        <v>69.13</v>
      </c>
      <c r="J185" s="16" t="n">
        <v>70.65000000000001</v>
      </c>
      <c r="K185" s="16" t="n">
        <v>72.2</v>
      </c>
      <c r="L185" s="17">
        <f>((SUM(B185:K185)*1e9)/10)/1e9</f>
        <v/>
      </c>
      <c r="M185" s="18">
        <f>IFERROR((K185-B185)/B185,)</f>
        <v/>
      </c>
      <c r="N185" s="16">
        <f>IFERROR(INDEX(Options!$J$2:$J$1611,MATCH(A185, Options!$G$2:$G$1611,0)), )</f>
        <v/>
      </c>
      <c r="O185" s="16">
        <f>IFERROR(INDEX(Options!$I$2:$I$1611,MATCH(A185, Options!$G$2:$G$1611,0)), )</f>
        <v/>
      </c>
    </row>
    <row r="186">
      <c r="A186" s="16" t="inlineStr">
        <is>
          <t>USA</t>
        </is>
      </c>
      <c r="B186" s="16" t="n">
        <v>22141.73</v>
      </c>
      <c r="C186" s="16" t="n">
        <v>23292.66</v>
      </c>
      <c r="D186" s="16" t="n">
        <v>23799.28</v>
      </c>
      <c r="E186" s="16" t="n">
        <v>24203.86</v>
      </c>
      <c r="F186" s="16" t="n">
        <v>24615.33</v>
      </c>
      <c r="G186" s="16" t="n">
        <v>25033.79</v>
      </c>
      <c r="H186" s="16" t="n">
        <v>25459.36</v>
      </c>
      <c r="I186" s="16" t="n">
        <v>25892.17</v>
      </c>
      <c r="J186" s="16" t="n">
        <v>26332.34</v>
      </c>
      <c r="K186" s="16" t="n">
        <v>26779.99</v>
      </c>
      <c r="L186" s="17">
        <f>((SUM(B186:K186)*1e9)/10)/1e9</f>
        <v/>
      </c>
      <c r="M186" s="18">
        <f>IFERROR((K186-B186)/B186,)</f>
        <v/>
      </c>
      <c r="N186" s="16">
        <f>IFERROR(INDEX(Options!$J$2:$J$1611,MATCH(A186, Options!$G$2:$G$1611,0)), )</f>
        <v/>
      </c>
      <c r="O186" s="16">
        <f>IFERROR(INDEX(Options!$I$2:$I$1611,MATCH(A186, Options!$G$2:$G$1611,0)), )</f>
        <v/>
      </c>
    </row>
    <row r="187">
      <c r="A187" s="16" t="inlineStr">
        <is>
          <t>UZB</t>
        </is>
      </c>
      <c r="B187" s="16" t="n">
        <v>63.61</v>
      </c>
      <c r="C187" s="16" t="n">
        <v>67.03</v>
      </c>
      <c r="D187" s="16" t="n">
        <v>70.7</v>
      </c>
      <c r="E187" s="16" t="n">
        <v>74.58</v>
      </c>
      <c r="F187" s="16" t="n">
        <v>78.68000000000001</v>
      </c>
      <c r="G187" s="16" t="n">
        <v>83.04000000000001</v>
      </c>
      <c r="H187" s="16" t="n">
        <v>87.64</v>
      </c>
      <c r="I187" s="16" t="n">
        <v>92.48999999999999</v>
      </c>
      <c r="J187" s="16" t="n">
        <v>97.61</v>
      </c>
      <c r="K187" s="16" t="n">
        <v>103.02</v>
      </c>
      <c r="L187" s="17">
        <f>((SUM(B187:K187)*1e9)/10)/1e9</f>
        <v/>
      </c>
      <c r="M187" s="18">
        <f>IFERROR((K187-B187)/B187,)</f>
        <v/>
      </c>
      <c r="N187" s="16">
        <f>IFERROR(INDEX(Options!$J$2:$J$1611,MATCH(A187, Options!$G$2:$G$1611,0)), )</f>
        <v/>
      </c>
      <c r="O187" s="16">
        <f>IFERROR(INDEX(Options!$I$2:$I$1611,MATCH(A187, Options!$G$2:$G$1611,0)), )</f>
        <v/>
      </c>
    </row>
    <row r="188">
      <c r="A188" s="16" t="inlineStr">
        <is>
          <t>VCT</t>
        </is>
      </c>
      <c r="B188" s="16" t="n">
        <v>0.76</v>
      </c>
      <c r="C188" s="16" t="n">
        <v>0.82</v>
      </c>
      <c r="D188" s="16" t="n">
        <v>0.87</v>
      </c>
      <c r="E188" s="16" t="n">
        <v>0.91</v>
      </c>
      <c r="F188" s="16" t="n">
        <v>0.9399999999999999</v>
      </c>
      <c r="G188" s="16" t="n">
        <v>0.96</v>
      </c>
      <c r="H188" s="16" t="n">
        <v>0.99</v>
      </c>
      <c r="I188" s="16" t="n">
        <v>1.02</v>
      </c>
      <c r="J188" s="16" t="n">
        <v>1.04</v>
      </c>
      <c r="K188" s="16" t="n">
        <v>1.07</v>
      </c>
      <c r="L188" s="17">
        <f>((SUM(B188:K188)*1e9)/10)/1e9</f>
        <v/>
      </c>
      <c r="M188" s="18">
        <f>IFERROR((K188-B188)/B188,)</f>
        <v/>
      </c>
      <c r="N188" s="16">
        <f>IFERROR(INDEX(Options!$J$2:$J$1611,MATCH(A188, Options!$G$2:$G$1611,0)), )</f>
        <v/>
      </c>
      <c r="O188" s="16">
        <f>IFERROR(INDEX(Options!$I$2:$I$1611,MATCH(A188, Options!$G$2:$G$1611,0)), )</f>
        <v/>
      </c>
    </row>
    <row r="189">
      <c r="A189" s="16" t="inlineStr">
        <is>
          <t>VEN</t>
        </is>
      </c>
      <c r="B189" s="16" t="n">
        <v>44.89</v>
      </c>
      <c r="C189" s="16" t="n">
        <v>43.55</v>
      </c>
      <c r="D189" s="16" t="n">
        <v>43.55</v>
      </c>
      <c r="E189" s="16" t="n">
        <v>43.55</v>
      </c>
      <c r="F189" s="16" t="n">
        <v>43.55</v>
      </c>
      <c r="G189" s="16" t="n">
        <v>43.55</v>
      </c>
      <c r="H189" s="16" t="n">
        <v>43.55</v>
      </c>
      <c r="I189" s="16" t="n">
        <v>43.55</v>
      </c>
      <c r="J189" s="16" t="n">
        <v>43.55</v>
      </c>
      <c r="K189" s="16" t="n">
        <v>43.55</v>
      </c>
      <c r="L189" s="17">
        <f>((SUM(B189:K189)*1e9)/10)/1e9</f>
        <v/>
      </c>
      <c r="M189" s="18">
        <f>IFERROR((K189-B189)/B189,)</f>
        <v/>
      </c>
      <c r="N189" s="16">
        <f>IFERROR(INDEX(Options!$J$2:$J$1611,MATCH(A189, Options!$G$2:$G$1611,0)), )</f>
        <v/>
      </c>
      <c r="O189" s="16">
        <f>IFERROR(INDEX(Options!$I$2:$I$1611,MATCH(A189, Options!$G$2:$G$1611,0)), )</f>
        <v/>
      </c>
    </row>
    <row r="190">
      <c r="A190" s="16" t="inlineStr">
        <is>
          <t>VNM</t>
        </is>
      </c>
      <c r="B190" s="16" t="n">
        <v>356.08</v>
      </c>
      <c r="C190" s="16" t="n">
        <v>379.68</v>
      </c>
      <c r="D190" s="16" t="n">
        <v>405.5</v>
      </c>
      <c r="E190" s="16" t="n">
        <v>433.8</v>
      </c>
      <c r="F190" s="16" t="n">
        <v>464.76</v>
      </c>
      <c r="G190" s="16" t="n">
        <v>497.01</v>
      </c>
      <c r="H190" s="16" t="n">
        <v>531.5</v>
      </c>
      <c r="I190" s="16" t="n">
        <v>568.38</v>
      </c>
      <c r="J190" s="16" t="n">
        <v>607.8200000000001</v>
      </c>
      <c r="K190" s="16" t="n">
        <v>649.99</v>
      </c>
      <c r="L190" s="17">
        <f>((SUM(B190:K190)*1e9)/10)/1e9</f>
        <v/>
      </c>
      <c r="M190" s="18">
        <f>IFERROR((K190-B190)/B190,)</f>
        <v/>
      </c>
      <c r="N190" s="16">
        <f>IFERROR(INDEX(Options!$J$2:$J$1611,MATCH(A190, Options!$G$2:$G$1611,0)), )</f>
        <v/>
      </c>
      <c r="O190" s="16">
        <f>IFERROR(INDEX(Options!$I$2:$I$1611,MATCH(A190, Options!$G$2:$G$1611,0)), )</f>
        <v/>
      </c>
    </row>
    <row r="191">
      <c r="A191" s="16" t="inlineStr">
        <is>
          <t>VUT</t>
        </is>
      </c>
      <c r="B191" s="16" t="n">
        <v>0.9399999999999999</v>
      </c>
      <c r="C191" s="16" t="n">
        <v>0.97</v>
      </c>
      <c r="D191" s="16" t="n">
        <v>1.01</v>
      </c>
      <c r="E191" s="16" t="n">
        <v>1.05</v>
      </c>
      <c r="F191" s="16" t="n">
        <v>1.08</v>
      </c>
      <c r="G191" s="16" t="n">
        <v>1.11</v>
      </c>
      <c r="H191" s="16" t="n">
        <v>1.14</v>
      </c>
      <c r="I191" s="16" t="n">
        <v>1.17</v>
      </c>
      <c r="J191" s="16" t="n">
        <v>1.2</v>
      </c>
      <c r="K191" s="16" t="n">
        <v>1.23</v>
      </c>
      <c r="L191" s="17">
        <f>((SUM(B191:K191)*1e9)/10)/1e9</f>
        <v/>
      </c>
      <c r="M191" s="18">
        <f>IFERROR((K191-B191)/B191,)</f>
        <v/>
      </c>
      <c r="N191" s="16">
        <f>IFERROR(INDEX(Options!$J$2:$J$1611,MATCH(A191, Options!$G$2:$G$1611,0)), )</f>
        <v/>
      </c>
      <c r="O191" s="16">
        <f>IFERROR(INDEX(Options!$I$2:$I$1611,MATCH(A191, Options!$G$2:$G$1611,0)), )</f>
        <v/>
      </c>
    </row>
    <row r="192">
      <c r="A192" s="16" t="inlineStr">
        <is>
          <t>WBG</t>
        </is>
      </c>
      <c r="B192" s="16" t="n">
        <v>16.25</v>
      </c>
      <c r="C192" s="16" t="n">
        <v>17.23</v>
      </c>
      <c r="D192" s="16" t="n">
        <v>17.93</v>
      </c>
      <c r="E192" s="16" t="n">
        <v>18.36</v>
      </c>
      <c r="F192" s="16" t="n">
        <v>18.74</v>
      </c>
      <c r="G192" s="16" t="n">
        <v>19.12</v>
      </c>
      <c r="H192" s="16" t="n">
        <v>19.51</v>
      </c>
      <c r="I192" s="16" t="n">
        <v>19.91</v>
      </c>
      <c r="J192" s="16" t="n">
        <v>20.32</v>
      </c>
      <c r="K192" s="16" t="n">
        <v>20.74</v>
      </c>
      <c r="L192" s="17">
        <f>((SUM(B192:K192)*1e9)/10)/1e9</f>
        <v/>
      </c>
      <c r="M192" s="18">
        <f>IFERROR((K192-B192)/B192,)</f>
        <v/>
      </c>
      <c r="N192" s="16">
        <f>IFERROR(INDEX(Options!$J$2:$J$1611,MATCH(A192, Options!$G$2:$G$1611,0)), )</f>
        <v/>
      </c>
      <c r="O192" s="16">
        <f>IFERROR(INDEX(Options!$I$2:$I$1611,MATCH(A192, Options!$G$2:$G$1611,0)), )</f>
        <v/>
      </c>
    </row>
    <row r="193">
      <c r="A193" s="16" t="inlineStr">
        <is>
          <t>WSM</t>
        </is>
      </c>
      <c r="B193" s="16" t="n">
        <v>0.75</v>
      </c>
      <c r="C193" s="16" t="n">
        <v>0.76</v>
      </c>
      <c r="D193" s="16" t="n">
        <v>0.79</v>
      </c>
      <c r="E193" s="16" t="n">
        <v>0.82</v>
      </c>
      <c r="F193" s="16" t="n">
        <v>0.85</v>
      </c>
      <c r="G193" s="16" t="n">
        <v>0.87</v>
      </c>
      <c r="H193" s="16" t="n">
        <v>0.9</v>
      </c>
      <c r="I193" s="16" t="n">
        <v>0.92</v>
      </c>
      <c r="J193" s="16" t="n">
        <v>0.95</v>
      </c>
      <c r="K193" s="16" t="n">
        <v>0.97</v>
      </c>
      <c r="L193" s="17">
        <f>((SUM(B193:K193)*1e9)/10)/1e9</f>
        <v/>
      </c>
      <c r="M193" s="18">
        <f>IFERROR((K193-B193)/B193,)</f>
        <v/>
      </c>
      <c r="N193" s="16">
        <f>IFERROR(INDEX(Options!$J$2:$J$1611,MATCH(A193, Options!$G$2:$G$1611,0)), )</f>
        <v/>
      </c>
      <c r="O193" s="16">
        <f>IFERROR(INDEX(Options!$I$2:$I$1611,MATCH(A193, Options!$G$2:$G$1611,0)), )</f>
        <v/>
      </c>
    </row>
    <row r="194">
      <c r="A194" s="16" t="inlineStr">
        <is>
          <t>YEM</t>
        </is>
      </c>
      <c r="B194" s="16" t="n">
        <v>18.46</v>
      </c>
      <c r="C194" s="16" t="n">
        <v>18.65</v>
      </c>
      <c r="D194" s="16" t="n">
        <v>19.95</v>
      </c>
      <c r="E194" s="16" t="n">
        <v>21.25</v>
      </c>
      <c r="F194" s="16" t="n">
        <v>22.53</v>
      </c>
      <c r="G194" s="16" t="n">
        <v>23.77</v>
      </c>
      <c r="H194" s="16" t="n">
        <v>25.07</v>
      </c>
      <c r="I194" s="16" t="n">
        <v>26.45</v>
      </c>
      <c r="J194" s="16" t="n">
        <v>27.91</v>
      </c>
      <c r="K194" s="16" t="n">
        <v>29.44</v>
      </c>
      <c r="L194" s="17">
        <f>((SUM(B194:K194)*1e9)/10)/1e9</f>
        <v/>
      </c>
      <c r="M194" s="18">
        <f>IFERROR((K194-B194)/B194,)</f>
        <v/>
      </c>
      <c r="N194" s="16">
        <f>IFERROR(INDEX(Options!$J$2:$J$1611,MATCH(A194, Options!$G$2:$G$1611,0)), )</f>
        <v/>
      </c>
      <c r="O194" s="16">
        <f>IFERROR(INDEX(Options!$I$2:$I$1611,MATCH(A194, Options!$G$2:$G$1611,0)), )</f>
        <v/>
      </c>
    </row>
    <row r="195">
      <c r="A195" s="16" t="inlineStr">
        <is>
          <t>ZAF</t>
        </is>
      </c>
      <c r="B195" s="16" t="n">
        <v>352.11</v>
      </c>
      <c r="C195" s="16" t="n">
        <v>359.7</v>
      </c>
      <c r="D195" s="16" t="n">
        <v>364.73</v>
      </c>
      <c r="E195" s="16" t="n">
        <v>369.48</v>
      </c>
      <c r="F195" s="16" t="n">
        <v>374.28</v>
      </c>
      <c r="G195" s="16" t="n">
        <v>379.15</v>
      </c>
      <c r="H195" s="16" t="n">
        <v>384.07</v>
      </c>
      <c r="I195" s="16" t="n">
        <v>389.07</v>
      </c>
      <c r="J195" s="16" t="n">
        <v>394.13</v>
      </c>
      <c r="K195" s="16" t="n">
        <v>399.25</v>
      </c>
      <c r="L195" s="17">
        <f>((SUM(B195:K195)*1e9)/10)/1e9</f>
        <v/>
      </c>
      <c r="M195" s="18">
        <f>IFERROR((K195-B195)/B195,)</f>
        <v/>
      </c>
      <c r="N195" s="16">
        <f>IFERROR(INDEX(Options!$J$2:$J$1611,MATCH(A195, Options!$G$2:$G$1611,0)), )</f>
        <v/>
      </c>
      <c r="O195" s="16">
        <f>IFERROR(INDEX(Options!$I$2:$I$1611,MATCH(A195, Options!$G$2:$G$1611,0)), )</f>
        <v/>
      </c>
    </row>
    <row r="196">
      <c r="A196" s="16" t="inlineStr">
        <is>
          <t>ZMB</t>
        </is>
      </c>
      <c r="B196" s="16" t="n">
        <v>19.51</v>
      </c>
      <c r="C196" s="16" t="n">
        <v>19.74</v>
      </c>
      <c r="D196" s="16" t="n">
        <v>20</v>
      </c>
      <c r="E196" s="16" t="n">
        <v>20.29</v>
      </c>
      <c r="F196" s="16" t="n">
        <v>20.58</v>
      </c>
      <c r="G196" s="16" t="n">
        <v>20.88</v>
      </c>
      <c r="H196" s="16" t="n">
        <v>21.18</v>
      </c>
      <c r="I196" s="16" t="n">
        <v>21.49</v>
      </c>
      <c r="J196" s="16" t="n">
        <v>21.8</v>
      </c>
      <c r="K196" s="16" t="n">
        <v>22.12</v>
      </c>
      <c r="L196" s="17">
        <f>((SUM(B196:K196)*1e9)/10)/1e9</f>
        <v/>
      </c>
      <c r="M196" s="18">
        <f>IFERROR((K196-B196)/B196,)</f>
        <v/>
      </c>
      <c r="N196" s="16">
        <f>IFERROR(INDEX(Options!$J$2:$J$1611,MATCH(A196, Options!$G$2:$G$1611,0)), )</f>
        <v/>
      </c>
      <c r="O196" s="16">
        <f>IFERROR(INDEX(Options!$I$2:$I$1611,MATCH(A196, Options!$G$2:$G$1611,0)), )</f>
        <v/>
      </c>
    </row>
    <row r="197">
      <c r="A197" s="16" t="inlineStr">
        <is>
          <t>ZWE</t>
        </is>
      </c>
      <c r="B197" s="16" t="n">
        <v>23.05</v>
      </c>
      <c r="C197" s="16" t="n">
        <v>23.76</v>
      </c>
      <c r="D197" s="16" t="n">
        <v>24.47</v>
      </c>
      <c r="E197" s="16" t="n">
        <v>25.21</v>
      </c>
      <c r="F197" s="16" t="n">
        <v>25.98</v>
      </c>
      <c r="G197" s="16" t="n">
        <v>26.78</v>
      </c>
      <c r="H197" s="16" t="n">
        <v>27.59</v>
      </c>
      <c r="I197" s="16" t="n">
        <v>28.43</v>
      </c>
      <c r="J197" s="16" t="n">
        <v>29.3</v>
      </c>
      <c r="K197" s="16" t="n">
        <v>30.19</v>
      </c>
      <c r="L197" s="17">
        <f>((SUM(B197:K197)*1e9)/10)/1e9</f>
        <v/>
      </c>
      <c r="M197" s="18">
        <f>IFERROR((K197-B197)/B197,)</f>
        <v/>
      </c>
      <c r="N197" s="16">
        <f>IFERROR(INDEX(Options!$J$2:$J$1611,MATCH(A197, Options!$G$2:$G$1611,0)), )</f>
        <v/>
      </c>
      <c r="O197" s="16">
        <f>IFERROR(INDEX(Options!$I$2:$I$1611,MATCH(A197, Options!$G$2:$G$1611,0)), )</f>
        <v/>
      </c>
    </row>
    <row r="198">
      <c r="L198" s="20" t="n"/>
    </row>
    <row r="199">
      <c r="L199" s="20" t="n"/>
    </row>
    <row r="200">
      <c r="L200" s="20" t="n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099ff"/>
    <outlinePr summaryBelow="1" summaryRight="1"/>
    <pageSetUpPr/>
  </sheetPr>
  <dimension ref="A1:J251"/>
  <sheetViews>
    <sheetView workbookViewId="0">
      <selection activeCell="A1" sqref="A1"/>
    </sheetView>
  </sheetViews>
  <sheetFormatPr baseColWidth="8" defaultRowHeight="15"/>
  <cols>
    <col customWidth="1" max="7" min="7" width="10"/>
    <col customWidth="1" max="8" min="8" width="10"/>
    <col customWidth="1" max="9" min="9" width="10"/>
    <col customWidth="1" max="10" min="10" width="10"/>
  </cols>
  <sheetData>
    <row r="1">
      <c r="A1" t="inlineStr">
        <is>
          <t>Country</t>
        </is>
      </c>
      <c r="B1" t="inlineStr">
        <is>
          <t>ISO3</t>
        </is>
      </c>
      <c r="C1" t="inlineStr">
        <is>
          <t>Scenario</t>
        </is>
      </c>
      <c r="D1" t="inlineStr">
        <is>
          <t>Strategy</t>
        </is>
      </c>
      <c r="E1" t="inlineStr">
        <is>
          <t>Spectrum</t>
        </is>
      </c>
      <c r="G1" t="inlineStr">
        <is>
          <t>ISO3</t>
        </is>
      </c>
      <c r="H1" t="inlineStr">
        <is>
          <t>ifscode</t>
        </is>
      </c>
      <c r="I1" t="inlineStr">
        <is>
          <t>region</t>
        </is>
      </c>
      <c r="J1" t="inlineStr">
        <is>
          <t>income</t>
        </is>
      </c>
    </row>
    <row r="2">
      <c r="A2" t="inlineStr">
        <is>
          <t>Afghanistan</t>
        </is>
      </c>
      <c r="B2" t="inlineStr">
        <is>
          <t>AFG</t>
        </is>
      </c>
      <c r="C2" t="inlineStr">
        <is>
          <t>High</t>
        </is>
      </c>
      <c r="D2" t="inlineStr">
        <is>
          <t>4G</t>
        </is>
      </c>
      <c r="E2" t="inlineStr">
        <is>
          <t>High</t>
        </is>
      </c>
      <c r="G2" t="inlineStr">
        <is>
          <t>AFG</t>
        </is>
      </c>
      <c r="H2" t="n">
        <v>512</v>
      </c>
      <c r="I2" t="inlineStr">
        <is>
          <t>Middle East, North Africa, Afghanistan, and Pakistan</t>
        </is>
      </c>
      <c r="J2" t="inlineStr">
        <is>
          <t>Low Income Developing Countries</t>
        </is>
      </c>
    </row>
    <row r="3">
      <c r="A3" t="inlineStr">
        <is>
          <t>Åland Islands</t>
        </is>
      </c>
      <c r="B3" t="inlineStr">
        <is>
          <t>ALA</t>
        </is>
      </c>
      <c r="C3" t="inlineStr">
        <is>
          <t>Baseline</t>
        </is>
      </c>
      <c r="E3" t="inlineStr">
        <is>
          <t>Baseline</t>
        </is>
      </c>
      <c r="G3" t="inlineStr">
        <is>
          <t>ALB</t>
        </is>
      </c>
      <c r="H3" t="n">
        <v>914</v>
      </c>
      <c r="I3" t="inlineStr">
        <is>
          <t>Emerging and Developing Europe</t>
        </is>
      </c>
      <c r="J3" t="inlineStr">
        <is>
          <t>Emerging Market Economies</t>
        </is>
      </c>
    </row>
    <row r="4">
      <c r="A4" t="inlineStr">
        <is>
          <t>Albania</t>
        </is>
      </c>
      <c r="B4" t="inlineStr">
        <is>
          <t>ALB</t>
        </is>
      </c>
      <c r="C4" t="inlineStr">
        <is>
          <t>Low</t>
        </is>
      </c>
      <c r="E4" t="inlineStr">
        <is>
          <t>Low</t>
        </is>
      </c>
      <c r="G4" t="inlineStr">
        <is>
          <t>DZA</t>
        </is>
      </c>
      <c r="H4" t="n">
        <v>612</v>
      </c>
      <c r="I4" t="inlineStr">
        <is>
          <t>Middle East, North Africa, Afghanistan, and Pakistan</t>
        </is>
      </c>
      <c r="J4" t="inlineStr">
        <is>
          <t>Emerging Market Economies</t>
        </is>
      </c>
    </row>
    <row r="5">
      <c r="A5" t="inlineStr">
        <is>
          <t>Algeria</t>
        </is>
      </c>
      <c r="B5" t="inlineStr">
        <is>
          <t>DZA</t>
        </is>
      </c>
      <c r="G5" t="inlineStr">
        <is>
          <t>AND</t>
        </is>
      </c>
      <c r="H5" t="n">
        <v>171</v>
      </c>
      <c r="I5" t="inlineStr">
        <is>
          <t>Advanced Economies</t>
        </is>
      </c>
      <c r="J5" t="inlineStr">
        <is>
          <t>Advanced Economies</t>
        </is>
      </c>
    </row>
    <row r="6">
      <c r="A6" t="inlineStr">
        <is>
          <t>American Samoa</t>
        </is>
      </c>
      <c r="B6" t="inlineStr">
        <is>
          <t>ASM</t>
        </is>
      </c>
      <c r="G6" t="inlineStr">
        <is>
          <t>AGO</t>
        </is>
      </c>
      <c r="H6" t="n">
        <v>614</v>
      </c>
      <c r="I6" t="inlineStr">
        <is>
          <t>Sub-Sahara Africa</t>
        </is>
      </c>
      <c r="J6" t="inlineStr">
        <is>
          <t>Emerging Market Economies</t>
        </is>
      </c>
    </row>
    <row r="7">
      <c r="A7" t="inlineStr">
        <is>
          <t>Andorra</t>
        </is>
      </c>
      <c r="B7" t="inlineStr">
        <is>
          <t>AND</t>
        </is>
      </c>
      <c r="G7" t="inlineStr">
        <is>
          <t>ATG</t>
        </is>
      </c>
      <c r="H7" t="n">
        <v>311</v>
      </c>
      <c r="I7" t="inlineStr">
        <is>
          <t>Latin America and the Caribbean</t>
        </is>
      </c>
      <c r="J7" t="inlineStr">
        <is>
          <t>Emerging Market Economies</t>
        </is>
      </c>
    </row>
    <row r="8">
      <c r="A8" t="inlineStr">
        <is>
          <t>Angola</t>
        </is>
      </c>
      <c r="B8" t="inlineStr">
        <is>
          <t>AGO</t>
        </is>
      </c>
      <c r="G8" t="inlineStr">
        <is>
          <t>ARG</t>
        </is>
      </c>
      <c r="H8" t="n">
        <v>213</v>
      </c>
      <c r="I8" t="inlineStr">
        <is>
          <t>Latin America and the Caribbean</t>
        </is>
      </c>
      <c r="J8" t="inlineStr">
        <is>
          <t>Emerging Market Economies</t>
        </is>
      </c>
    </row>
    <row r="9">
      <c r="A9" t="inlineStr">
        <is>
          <t>Anguilla</t>
        </is>
      </c>
      <c r="B9" t="inlineStr">
        <is>
          <t>AIA</t>
        </is>
      </c>
      <c r="G9" t="inlineStr">
        <is>
          <t>ARM</t>
        </is>
      </c>
      <c r="H9" t="n">
        <v>911</v>
      </c>
      <c r="I9" t="inlineStr">
        <is>
          <t>Caucasus and Central Asia</t>
        </is>
      </c>
      <c r="J9" t="inlineStr">
        <is>
          <t>Emerging Market Economies</t>
        </is>
      </c>
    </row>
    <row r="10">
      <c r="A10" t="inlineStr">
        <is>
          <t>Antarctica</t>
        </is>
      </c>
      <c r="B10" t="inlineStr">
        <is>
          <t>ATA</t>
        </is>
      </c>
      <c r="G10" t="inlineStr">
        <is>
          <t>ABW</t>
        </is>
      </c>
      <c r="H10" t="n">
        <v>314</v>
      </c>
      <c r="I10" t="inlineStr">
        <is>
          <t>Latin America and the Caribbean</t>
        </is>
      </c>
      <c r="J10" t="inlineStr">
        <is>
          <t>Emerging Market Economies</t>
        </is>
      </c>
    </row>
    <row r="11">
      <c r="A11" t="inlineStr">
        <is>
          <t>Antigua and Barbuda</t>
        </is>
      </c>
      <c r="B11" t="inlineStr">
        <is>
          <t>ATG</t>
        </is>
      </c>
      <c r="G11" t="inlineStr">
        <is>
          <t>AUS</t>
        </is>
      </c>
      <c r="H11" t="n">
        <v>193</v>
      </c>
      <c r="I11" t="inlineStr">
        <is>
          <t>Advanced Economies</t>
        </is>
      </c>
      <c r="J11" t="inlineStr">
        <is>
          <t>Advanced Economies</t>
        </is>
      </c>
    </row>
    <row r="12">
      <c r="A12" t="inlineStr">
        <is>
          <t>Argentina</t>
        </is>
      </c>
      <c r="B12" t="inlineStr">
        <is>
          <t>ARG</t>
        </is>
      </c>
      <c r="G12" t="inlineStr">
        <is>
          <t>AUT</t>
        </is>
      </c>
      <c r="H12" t="n">
        <v>122</v>
      </c>
      <c r="I12" t="inlineStr">
        <is>
          <t>Advanced Economies</t>
        </is>
      </c>
      <c r="J12" t="inlineStr">
        <is>
          <t>Advanced Economies</t>
        </is>
      </c>
    </row>
    <row r="13">
      <c r="A13" t="inlineStr">
        <is>
          <t>Armenia</t>
        </is>
      </c>
      <c r="B13" t="inlineStr">
        <is>
          <t>ARM</t>
        </is>
      </c>
      <c r="G13" t="inlineStr">
        <is>
          <t>AZE</t>
        </is>
      </c>
      <c r="H13" t="n">
        <v>912</v>
      </c>
      <c r="I13" t="inlineStr">
        <is>
          <t>Caucasus and Central Asia</t>
        </is>
      </c>
      <c r="J13" t="inlineStr">
        <is>
          <t>Emerging Market Economies</t>
        </is>
      </c>
    </row>
    <row r="14">
      <c r="A14" t="inlineStr">
        <is>
          <t>Aruba</t>
        </is>
      </c>
      <c r="B14" t="inlineStr">
        <is>
          <t>ABW</t>
        </is>
      </c>
      <c r="G14" t="inlineStr">
        <is>
          <t>BHR</t>
        </is>
      </c>
      <c r="H14" t="n">
        <v>419</v>
      </c>
      <c r="I14" t="inlineStr">
        <is>
          <t>Middle East, North Africa, Afghanistan, and Pakistan</t>
        </is>
      </c>
      <c r="J14" t="inlineStr">
        <is>
          <t>Emerging Market Economies</t>
        </is>
      </c>
    </row>
    <row r="15">
      <c r="A15" t="inlineStr">
        <is>
          <t>Australia</t>
        </is>
      </c>
      <c r="B15" t="inlineStr">
        <is>
          <t>AUS</t>
        </is>
      </c>
      <c r="G15" t="inlineStr">
        <is>
          <t>BGD</t>
        </is>
      </c>
      <c r="H15" t="n">
        <v>513</v>
      </c>
      <c r="I15" t="inlineStr">
        <is>
          <t>Emerging and Developing Asia</t>
        </is>
      </c>
      <c r="J15" t="inlineStr">
        <is>
          <t>Low Income Developing Countries</t>
        </is>
      </c>
    </row>
    <row r="16">
      <c r="A16" t="inlineStr">
        <is>
          <t>Austria</t>
        </is>
      </c>
      <c r="B16" t="inlineStr">
        <is>
          <t>AUT</t>
        </is>
      </c>
      <c r="G16" t="inlineStr">
        <is>
          <t>BRB</t>
        </is>
      </c>
      <c r="H16" t="n">
        <v>316</v>
      </c>
      <c r="I16" t="inlineStr">
        <is>
          <t>Latin America and the Caribbean</t>
        </is>
      </c>
      <c r="J16" t="inlineStr">
        <is>
          <t>Emerging Market Economies</t>
        </is>
      </c>
    </row>
    <row r="17">
      <c r="A17" t="inlineStr">
        <is>
          <t>Azerbaijan</t>
        </is>
      </c>
      <c r="B17" t="inlineStr">
        <is>
          <t>AZE</t>
        </is>
      </c>
      <c r="G17" t="inlineStr">
        <is>
          <t>BLR</t>
        </is>
      </c>
      <c r="H17" t="n">
        <v>913</v>
      </c>
      <c r="I17" t="inlineStr">
        <is>
          <t>Emerging and Developing Europe</t>
        </is>
      </c>
      <c r="J17" t="inlineStr">
        <is>
          <t>Emerging Market Economies</t>
        </is>
      </c>
    </row>
    <row r="18">
      <c r="A18" t="inlineStr">
        <is>
          <t>Bahamas (the)</t>
        </is>
      </c>
      <c r="B18" t="inlineStr">
        <is>
          <t>BHS</t>
        </is>
      </c>
      <c r="G18" t="inlineStr">
        <is>
          <t>BEL</t>
        </is>
      </c>
      <c r="H18" t="n">
        <v>124</v>
      </c>
      <c r="I18" t="inlineStr">
        <is>
          <t>Advanced Economies</t>
        </is>
      </c>
      <c r="J18" t="inlineStr">
        <is>
          <t>Advanced Economies</t>
        </is>
      </c>
    </row>
    <row r="19">
      <c r="A19" t="inlineStr">
        <is>
          <t>Bahrain</t>
        </is>
      </c>
      <c r="B19" t="inlineStr">
        <is>
          <t>BHR</t>
        </is>
      </c>
      <c r="G19" t="inlineStr">
        <is>
          <t>BLZ</t>
        </is>
      </c>
      <c r="H19" t="n">
        <v>339</v>
      </c>
      <c r="I19" t="inlineStr">
        <is>
          <t>Latin America and the Caribbean</t>
        </is>
      </c>
      <c r="J19" t="inlineStr">
        <is>
          <t>Emerging Market Economies</t>
        </is>
      </c>
    </row>
    <row r="20">
      <c r="A20" t="inlineStr">
        <is>
          <t>Bangladesh</t>
        </is>
      </c>
      <c r="B20" t="inlineStr">
        <is>
          <t>BGD</t>
        </is>
      </c>
      <c r="G20" t="inlineStr">
        <is>
          <t>BEN</t>
        </is>
      </c>
      <c r="H20" t="n">
        <v>638</v>
      </c>
      <c r="I20" t="inlineStr">
        <is>
          <t>Sub-Sahara Africa</t>
        </is>
      </c>
      <c r="J20" t="inlineStr">
        <is>
          <t>Low Income Developing Countries</t>
        </is>
      </c>
    </row>
    <row r="21">
      <c r="A21" t="inlineStr">
        <is>
          <t>Barbados</t>
        </is>
      </c>
      <c r="B21" t="inlineStr">
        <is>
          <t>BRB</t>
        </is>
      </c>
      <c r="G21" t="inlineStr">
        <is>
          <t>BTN</t>
        </is>
      </c>
      <c r="H21" t="n">
        <v>514</v>
      </c>
      <c r="I21" t="inlineStr">
        <is>
          <t>Emerging and Developing Asia</t>
        </is>
      </c>
      <c r="J21" t="inlineStr">
        <is>
          <t>Low Income Developing Countries</t>
        </is>
      </c>
    </row>
    <row r="22">
      <c r="A22" t="inlineStr">
        <is>
          <t>Belarus</t>
        </is>
      </c>
      <c r="B22" t="inlineStr">
        <is>
          <t>BLR</t>
        </is>
      </c>
      <c r="G22" t="inlineStr">
        <is>
          <t>BOL</t>
        </is>
      </c>
      <c r="H22" t="n">
        <v>218</v>
      </c>
      <c r="I22" t="inlineStr">
        <is>
          <t>Latin America and the Caribbean</t>
        </is>
      </c>
      <c r="J22" t="inlineStr">
        <is>
          <t>Emerging Market Economies</t>
        </is>
      </c>
    </row>
    <row r="23">
      <c r="A23" t="inlineStr">
        <is>
          <t>Belgium</t>
        </is>
      </c>
      <c r="B23" t="inlineStr">
        <is>
          <t>BEL</t>
        </is>
      </c>
      <c r="G23" t="inlineStr">
        <is>
          <t>BIH</t>
        </is>
      </c>
      <c r="H23" t="n">
        <v>963</v>
      </c>
      <c r="I23" t="inlineStr">
        <is>
          <t>Emerging and Developing Europe</t>
        </is>
      </c>
      <c r="J23" t="inlineStr">
        <is>
          <t>Emerging Market Economies</t>
        </is>
      </c>
    </row>
    <row r="24">
      <c r="A24" t="inlineStr">
        <is>
          <t>Belize</t>
        </is>
      </c>
      <c r="B24" t="inlineStr">
        <is>
          <t>BLZ</t>
        </is>
      </c>
      <c r="G24" t="inlineStr">
        <is>
          <t>BWA</t>
        </is>
      </c>
      <c r="H24" t="n">
        <v>616</v>
      </c>
      <c r="I24" t="inlineStr">
        <is>
          <t>Sub-Sahara Africa</t>
        </is>
      </c>
      <c r="J24" t="inlineStr">
        <is>
          <t>Emerging Market Economies</t>
        </is>
      </c>
    </row>
    <row r="25">
      <c r="A25" t="inlineStr">
        <is>
          <t>Benin</t>
        </is>
      </c>
      <c r="B25" t="inlineStr">
        <is>
          <t>BEN</t>
        </is>
      </c>
      <c r="G25" t="inlineStr">
        <is>
          <t>BRA</t>
        </is>
      </c>
      <c r="H25" t="n">
        <v>223</v>
      </c>
      <c r="I25" t="inlineStr">
        <is>
          <t>Latin America and the Caribbean</t>
        </is>
      </c>
      <c r="J25" t="inlineStr">
        <is>
          <t>Emerging Market Economies</t>
        </is>
      </c>
    </row>
    <row r="26">
      <c r="A26" t="inlineStr">
        <is>
          <t>Bermuda</t>
        </is>
      </c>
      <c r="B26" t="inlineStr">
        <is>
          <t>BMU</t>
        </is>
      </c>
      <c r="G26" t="inlineStr">
        <is>
          <t>BRN</t>
        </is>
      </c>
      <c r="H26" t="n">
        <v>516</v>
      </c>
      <c r="I26" t="inlineStr">
        <is>
          <t>Emerging and Developing Asia</t>
        </is>
      </c>
      <c r="J26" t="inlineStr">
        <is>
          <t>Emerging Market Economies</t>
        </is>
      </c>
    </row>
    <row r="27">
      <c r="A27" t="inlineStr">
        <is>
          <t>Bhutan</t>
        </is>
      </c>
      <c r="B27" t="inlineStr">
        <is>
          <t>BTN</t>
        </is>
      </c>
      <c r="G27" t="inlineStr">
        <is>
          <t>BGR</t>
        </is>
      </c>
      <c r="H27" t="n">
        <v>918</v>
      </c>
      <c r="I27" t="inlineStr">
        <is>
          <t>Emerging and Developing Europe</t>
        </is>
      </c>
      <c r="J27" t="inlineStr">
        <is>
          <t>Emerging Market Economies</t>
        </is>
      </c>
    </row>
    <row r="28">
      <c r="A28" t="inlineStr">
        <is>
          <t>Bolivia (Plurinational State of)</t>
        </is>
      </c>
      <c r="B28" t="inlineStr">
        <is>
          <t>BOL</t>
        </is>
      </c>
      <c r="G28" t="inlineStr">
        <is>
          <t>BFA</t>
        </is>
      </c>
      <c r="H28" t="n">
        <v>748</v>
      </c>
      <c r="I28" t="inlineStr">
        <is>
          <t>Sub-Sahara Africa</t>
        </is>
      </c>
      <c r="J28" t="inlineStr">
        <is>
          <t>Low Income Developing Countries</t>
        </is>
      </c>
    </row>
    <row r="29">
      <c r="A29" t="inlineStr">
        <is>
          <t>Bonaire, Sint Eustatius and Saba</t>
        </is>
      </c>
      <c r="B29" t="inlineStr">
        <is>
          <t>BES</t>
        </is>
      </c>
      <c r="G29" t="inlineStr">
        <is>
          <t>BDI</t>
        </is>
      </c>
      <c r="H29" t="n">
        <v>618</v>
      </c>
      <c r="I29" t="inlineStr">
        <is>
          <t>Sub-Sahara Africa</t>
        </is>
      </c>
      <c r="J29" t="inlineStr">
        <is>
          <t>Low Income Developing Countries</t>
        </is>
      </c>
    </row>
    <row r="30">
      <c r="A30" t="inlineStr">
        <is>
          <t>Bosnia and Herzegovina</t>
        </is>
      </c>
      <c r="B30" t="inlineStr">
        <is>
          <t>BIH</t>
        </is>
      </c>
      <c r="G30" t="inlineStr">
        <is>
          <t>CPV</t>
        </is>
      </c>
      <c r="H30" t="n">
        <v>624</v>
      </c>
      <c r="I30" t="inlineStr">
        <is>
          <t>Sub-Sahara Africa</t>
        </is>
      </c>
      <c r="J30" t="inlineStr">
        <is>
          <t>Emerging Market Economies</t>
        </is>
      </c>
    </row>
    <row r="31">
      <c r="A31" t="inlineStr">
        <is>
          <t>Botswana</t>
        </is>
      </c>
      <c r="B31" t="inlineStr">
        <is>
          <t>BWA</t>
        </is>
      </c>
      <c r="G31" t="inlineStr">
        <is>
          <t>KHM</t>
        </is>
      </c>
      <c r="H31" t="n">
        <v>522</v>
      </c>
      <c r="I31" t="inlineStr">
        <is>
          <t>Emerging and Developing Asia</t>
        </is>
      </c>
      <c r="J31" t="inlineStr">
        <is>
          <t>Low Income Developing Countries</t>
        </is>
      </c>
    </row>
    <row r="32">
      <c r="A32" t="inlineStr">
        <is>
          <t>Bouvet Island</t>
        </is>
      </c>
      <c r="B32" t="inlineStr">
        <is>
          <t>BVT</t>
        </is>
      </c>
      <c r="G32" t="inlineStr">
        <is>
          <t>CMR</t>
        </is>
      </c>
      <c r="H32" t="n">
        <v>622</v>
      </c>
      <c r="I32" t="inlineStr">
        <is>
          <t>Sub-Sahara Africa</t>
        </is>
      </c>
      <c r="J32" t="inlineStr">
        <is>
          <t>Low Income Developing Countries</t>
        </is>
      </c>
    </row>
    <row r="33">
      <c r="A33" t="inlineStr">
        <is>
          <t>Brazil</t>
        </is>
      </c>
      <c r="B33" t="inlineStr">
        <is>
          <t>BRA</t>
        </is>
      </c>
      <c r="G33" t="inlineStr">
        <is>
          <t>CAN</t>
        </is>
      </c>
      <c r="H33" t="n">
        <v>156</v>
      </c>
      <c r="I33" t="inlineStr">
        <is>
          <t>Advanced Economies</t>
        </is>
      </c>
      <c r="J33" t="inlineStr">
        <is>
          <t>Advanced Economies</t>
        </is>
      </c>
    </row>
    <row r="34">
      <c r="A34" t="inlineStr">
        <is>
          <t>British Indian Ocean Territory (the)</t>
        </is>
      </c>
      <c r="B34" t="inlineStr">
        <is>
          <t>IOT</t>
        </is>
      </c>
      <c r="G34" t="inlineStr">
        <is>
          <t>CAF</t>
        </is>
      </c>
      <c r="H34" t="n">
        <v>626</v>
      </c>
      <c r="I34" t="inlineStr">
        <is>
          <t>Sub-Sahara Africa</t>
        </is>
      </c>
      <c r="J34" t="inlineStr">
        <is>
          <t>Low Income Developing Countries</t>
        </is>
      </c>
    </row>
    <row r="35">
      <c r="A35" t="inlineStr">
        <is>
          <t>Brunei Darussalam</t>
        </is>
      </c>
      <c r="B35" t="inlineStr">
        <is>
          <t>BRN</t>
        </is>
      </c>
      <c r="G35" t="inlineStr">
        <is>
          <t>TCD</t>
        </is>
      </c>
      <c r="H35" t="n">
        <v>628</v>
      </c>
      <c r="I35" t="inlineStr">
        <is>
          <t>Sub-Sahara Africa</t>
        </is>
      </c>
      <c r="J35" t="inlineStr">
        <is>
          <t>Low Income Developing Countries</t>
        </is>
      </c>
    </row>
    <row r="36">
      <c r="A36" t="inlineStr">
        <is>
          <t>Bulgaria</t>
        </is>
      </c>
      <c r="B36" t="inlineStr">
        <is>
          <t>BGR</t>
        </is>
      </c>
      <c r="G36" t="inlineStr">
        <is>
          <t>CHL</t>
        </is>
      </c>
      <c r="H36" t="n">
        <v>228</v>
      </c>
      <c r="I36" t="inlineStr">
        <is>
          <t>Latin America and the Caribbean</t>
        </is>
      </c>
      <c r="J36" t="inlineStr">
        <is>
          <t>Emerging Market Economies</t>
        </is>
      </c>
    </row>
    <row r="37">
      <c r="A37" t="inlineStr">
        <is>
          <t>Burkina Faso</t>
        </is>
      </c>
      <c r="B37" t="inlineStr">
        <is>
          <t>BFA</t>
        </is>
      </c>
      <c r="G37" t="inlineStr">
        <is>
          <t>CHN</t>
        </is>
      </c>
      <c r="H37" t="n">
        <v>924</v>
      </c>
      <c r="I37" t="inlineStr">
        <is>
          <t>Emerging and Developing Asia</t>
        </is>
      </c>
      <c r="J37" t="inlineStr">
        <is>
          <t>Emerging Market Economies</t>
        </is>
      </c>
    </row>
    <row r="38">
      <c r="A38" t="inlineStr">
        <is>
          <t>Burundi</t>
        </is>
      </c>
      <c r="B38" t="inlineStr">
        <is>
          <t>BDI</t>
        </is>
      </c>
      <c r="G38" t="inlineStr">
        <is>
          <t>COL</t>
        </is>
      </c>
      <c r="H38" t="n">
        <v>233</v>
      </c>
      <c r="I38" t="inlineStr">
        <is>
          <t>Latin America and the Caribbean</t>
        </is>
      </c>
      <c r="J38" t="inlineStr">
        <is>
          <t>Emerging Market Economies</t>
        </is>
      </c>
    </row>
    <row r="39">
      <c r="A39" t="inlineStr">
        <is>
          <t>Cabo Verde</t>
        </is>
      </c>
      <c r="B39" t="inlineStr">
        <is>
          <t>CPV</t>
        </is>
      </c>
      <c r="G39" t="inlineStr">
        <is>
          <t>COM</t>
        </is>
      </c>
      <c r="H39" t="n">
        <v>632</v>
      </c>
      <c r="I39" t="inlineStr">
        <is>
          <t>Sub-Sahara Africa</t>
        </is>
      </c>
      <c r="J39" t="inlineStr">
        <is>
          <t>Low Income Developing Countries</t>
        </is>
      </c>
    </row>
    <row r="40">
      <c r="A40" t="inlineStr">
        <is>
          <t>Cambodia</t>
        </is>
      </c>
      <c r="B40" t="inlineStr">
        <is>
          <t>KHM</t>
        </is>
      </c>
      <c r="G40" t="inlineStr">
        <is>
          <t>CRI</t>
        </is>
      </c>
      <c r="H40" t="n">
        <v>238</v>
      </c>
      <c r="I40" t="inlineStr">
        <is>
          <t>Latin America and the Caribbean</t>
        </is>
      </c>
      <c r="J40" t="inlineStr">
        <is>
          <t>Emerging Market Economies</t>
        </is>
      </c>
    </row>
    <row r="41">
      <c r="A41" t="inlineStr">
        <is>
          <t>Cameroon</t>
        </is>
      </c>
      <c r="B41" t="inlineStr">
        <is>
          <t>CMR</t>
        </is>
      </c>
      <c r="G41" t="inlineStr">
        <is>
          <t>HRV</t>
        </is>
      </c>
      <c r="H41" t="n">
        <v>960</v>
      </c>
      <c r="I41" t="inlineStr">
        <is>
          <t>Emerging and Developing Europe</t>
        </is>
      </c>
      <c r="J41" t="inlineStr">
        <is>
          <t>Emerging Market Economies</t>
        </is>
      </c>
    </row>
    <row r="42">
      <c r="A42" t="inlineStr">
        <is>
          <t>Canada</t>
        </is>
      </c>
      <c r="B42" t="inlineStr">
        <is>
          <t>CAN</t>
        </is>
      </c>
      <c r="G42" t="inlineStr">
        <is>
          <t>CYP</t>
        </is>
      </c>
      <c r="H42" t="n">
        <v>423</v>
      </c>
      <c r="I42" t="inlineStr">
        <is>
          <t>Advanced Economies</t>
        </is>
      </c>
      <c r="J42" t="inlineStr">
        <is>
          <t>Advanced Economies</t>
        </is>
      </c>
    </row>
    <row r="43">
      <c r="A43" t="inlineStr">
        <is>
          <t>Cayman Islands (the)</t>
        </is>
      </c>
      <c r="B43" t="inlineStr">
        <is>
          <t>CYM</t>
        </is>
      </c>
      <c r="G43" t="inlineStr">
        <is>
          <t>CZE</t>
        </is>
      </c>
      <c r="H43" t="n">
        <v>935</v>
      </c>
      <c r="I43" t="inlineStr">
        <is>
          <t>Advanced Economies</t>
        </is>
      </c>
      <c r="J43" t="inlineStr">
        <is>
          <t>Advanced Economies</t>
        </is>
      </c>
    </row>
    <row r="44">
      <c r="A44" t="inlineStr">
        <is>
          <t>Central African Republic (the)</t>
        </is>
      </c>
      <c r="B44" t="inlineStr">
        <is>
          <t>CAF</t>
        </is>
      </c>
      <c r="G44" t="inlineStr">
        <is>
          <t>CIV</t>
        </is>
      </c>
      <c r="H44" t="n">
        <v>662</v>
      </c>
      <c r="I44" t="inlineStr">
        <is>
          <t>Sub-Sahara Africa</t>
        </is>
      </c>
      <c r="J44" t="inlineStr">
        <is>
          <t>Low Income Developing Countries</t>
        </is>
      </c>
    </row>
    <row r="45">
      <c r="A45" t="inlineStr">
        <is>
          <t>Chad</t>
        </is>
      </c>
      <c r="B45" t="inlineStr">
        <is>
          <t>TCD</t>
        </is>
      </c>
      <c r="G45" t="inlineStr">
        <is>
          <t>COD</t>
        </is>
      </c>
      <c r="H45" t="n">
        <v>636</v>
      </c>
      <c r="I45" t="inlineStr">
        <is>
          <t>Sub-Sahara Africa</t>
        </is>
      </c>
      <c r="J45" t="inlineStr">
        <is>
          <t>Low Income Developing Countries</t>
        </is>
      </c>
    </row>
    <row r="46">
      <c r="A46" t="inlineStr">
        <is>
          <t>Chile</t>
        </is>
      </c>
      <c r="B46" t="inlineStr">
        <is>
          <t>CHL</t>
        </is>
      </c>
      <c r="G46" t="inlineStr">
        <is>
          <t>DNK</t>
        </is>
      </c>
      <c r="H46" t="n">
        <v>128</v>
      </c>
      <c r="I46" t="inlineStr">
        <is>
          <t>Advanced Economies</t>
        </is>
      </c>
      <c r="J46" t="inlineStr">
        <is>
          <t>Advanced Economies</t>
        </is>
      </c>
    </row>
    <row r="47">
      <c r="A47" t="inlineStr">
        <is>
          <t>China</t>
        </is>
      </c>
      <c r="B47" t="inlineStr">
        <is>
          <t>CHN</t>
        </is>
      </c>
      <c r="G47" t="inlineStr">
        <is>
          <t>DJI</t>
        </is>
      </c>
      <c r="H47" t="n">
        <v>611</v>
      </c>
      <c r="I47" t="inlineStr">
        <is>
          <t>Middle East, North Africa, Afghanistan, and Pakistan</t>
        </is>
      </c>
      <c r="J47" t="inlineStr">
        <is>
          <t>Low Income Developing Countries</t>
        </is>
      </c>
    </row>
    <row r="48">
      <c r="A48" t="inlineStr">
        <is>
          <t>Christmas Island</t>
        </is>
      </c>
      <c r="B48" t="inlineStr">
        <is>
          <t>CXR</t>
        </is>
      </c>
      <c r="G48" t="inlineStr">
        <is>
          <t>DMA</t>
        </is>
      </c>
      <c r="H48" t="n">
        <v>321</v>
      </c>
      <c r="I48" t="inlineStr">
        <is>
          <t>Latin America and the Caribbean</t>
        </is>
      </c>
      <c r="J48" t="inlineStr">
        <is>
          <t>Emerging Market Economies</t>
        </is>
      </c>
    </row>
    <row r="49">
      <c r="A49" t="inlineStr">
        <is>
          <t>Cocos (Keeling) Islands (the)</t>
        </is>
      </c>
      <c r="B49" t="inlineStr">
        <is>
          <t>CCK</t>
        </is>
      </c>
      <c r="G49" t="inlineStr">
        <is>
          <t>DOM</t>
        </is>
      </c>
      <c r="H49" t="n">
        <v>243</v>
      </c>
      <c r="I49" t="inlineStr">
        <is>
          <t>Latin America and the Caribbean</t>
        </is>
      </c>
      <c r="J49" t="inlineStr">
        <is>
          <t>Emerging Market Economies</t>
        </is>
      </c>
    </row>
    <row r="50">
      <c r="A50" t="inlineStr">
        <is>
          <t>Colombia</t>
        </is>
      </c>
      <c r="B50" t="inlineStr">
        <is>
          <t>COL</t>
        </is>
      </c>
      <c r="G50" t="inlineStr">
        <is>
          <t>ECU</t>
        </is>
      </c>
      <c r="H50" t="n">
        <v>248</v>
      </c>
      <c r="I50" t="inlineStr">
        <is>
          <t>Latin America and the Caribbean</t>
        </is>
      </c>
      <c r="J50" t="inlineStr">
        <is>
          <t>Emerging Market Economies</t>
        </is>
      </c>
    </row>
    <row r="51">
      <c r="A51" t="inlineStr">
        <is>
          <t>Comoros (the)</t>
        </is>
      </c>
      <c r="B51" t="inlineStr">
        <is>
          <t>COM</t>
        </is>
      </c>
      <c r="G51" t="inlineStr">
        <is>
          <t>EGY</t>
        </is>
      </c>
      <c r="H51" t="n">
        <v>469</v>
      </c>
      <c r="I51" t="inlineStr">
        <is>
          <t>Middle East, North Africa, Afghanistan, and Pakistan</t>
        </is>
      </c>
      <c r="J51" t="inlineStr">
        <is>
          <t>Emerging Market Economies</t>
        </is>
      </c>
    </row>
    <row r="52">
      <c r="A52" t="inlineStr">
        <is>
          <t>Congo (the Democratic Republic of the)</t>
        </is>
      </c>
      <c r="B52" t="inlineStr">
        <is>
          <t>COD</t>
        </is>
      </c>
      <c r="G52" t="inlineStr">
        <is>
          <t>SLV</t>
        </is>
      </c>
      <c r="H52" t="n">
        <v>253</v>
      </c>
      <c r="I52" t="inlineStr">
        <is>
          <t>Latin America and the Caribbean</t>
        </is>
      </c>
      <c r="J52" t="inlineStr">
        <is>
          <t>Emerging Market Economies</t>
        </is>
      </c>
    </row>
    <row r="53">
      <c r="A53" t="inlineStr">
        <is>
          <t>Congo (the)</t>
        </is>
      </c>
      <c r="B53" t="inlineStr">
        <is>
          <t>COG</t>
        </is>
      </c>
      <c r="G53" t="inlineStr">
        <is>
          <t>GNQ</t>
        </is>
      </c>
      <c r="H53" t="n">
        <v>642</v>
      </c>
      <c r="I53" t="inlineStr">
        <is>
          <t>Sub-Sahara Africa</t>
        </is>
      </c>
      <c r="J53" t="inlineStr">
        <is>
          <t>Emerging Market Economies</t>
        </is>
      </c>
    </row>
    <row r="54">
      <c r="A54" t="inlineStr">
        <is>
          <t>Cook Islands (the)</t>
        </is>
      </c>
      <c r="B54" t="inlineStr">
        <is>
          <t>COK</t>
        </is>
      </c>
      <c r="G54" t="inlineStr">
        <is>
          <t>ERI</t>
        </is>
      </c>
      <c r="H54" t="n">
        <v>643</v>
      </c>
      <c r="I54" t="inlineStr">
        <is>
          <t>Sub-Sahara Africa</t>
        </is>
      </c>
      <c r="J54" t="inlineStr">
        <is>
          <t>Low Income Developing Countries</t>
        </is>
      </c>
    </row>
    <row r="55">
      <c r="A55" t="inlineStr">
        <is>
          <t>Costa Rica</t>
        </is>
      </c>
      <c r="B55" t="inlineStr">
        <is>
          <t>CRI</t>
        </is>
      </c>
      <c r="G55" t="inlineStr">
        <is>
          <t>EST</t>
        </is>
      </c>
      <c r="H55" t="n">
        <v>939</v>
      </c>
      <c r="I55" t="inlineStr">
        <is>
          <t>Advanced Economies</t>
        </is>
      </c>
      <c r="J55" t="inlineStr">
        <is>
          <t>Advanced Economies</t>
        </is>
      </c>
    </row>
    <row r="56">
      <c r="A56" t="inlineStr">
        <is>
          <t>Côte d'Ivoire</t>
        </is>
      </c>
      <c r="B56" t="inlineStr">
        <is>
          <t>CIV</t>
        </is>
      </c>
      <c r="G56" t="inlineStr">
        <is>
          <t>SWZ</t>
        </is>
      </c>
      <c r="H56" t="n">
        <v>734</v>
      </c>
      <c r="I56" t="inlineStr">
        <is>
          <t>Sub-Sahara Africa</t>
        </is>
      </c>
      <c r="J56" t="inlineStr">
        <is>
          <t>Emerging Market Economies</t>
        </is>
      </c>
    </row>
    <row r="57">
      <c r="A57" t="inlineStr">
        <is>
          <t>Croatia</t>
        </is>
      </c>
      <c r="B57" t="inlineStr">
        <is>
          <t>HRV</t>
        </is>
      </c>
      <c r="G57" t="inlineStr">
        <is>
          <t>ETH</t>
        </is>
      </c>
      <c r="H57" t="n">
        <v>644</v>
      </c>
      <c r="I57" t="inlineStr">
        <is>
          <t>Sub-Sahara Africa</t>
        </is>
      </c>
      <c r="J57" t="inlineStr">
        <is>
          <t>Low Income Developing Countries</t>
        </is>
      </c>
    </row>
    <row r="58">
      <c r="A58" t="inlineStr">
        <is>
          <t>Cuba</t>
        </is>
      </c>
      <c r="B58" t="inlineStr">
        <is>
          <t>CUB</t>
        </is>
      </c>
      <c r="G58" t="inlineStr">
        <is>
          <t>FJI</t>
        </is>
      </c>
      <c r="H58" t="n">
        <v>819</v>
      </c>
      <c r="I58" t="inlineStr">
        <is>
          <t>Emerging and Developing Asia</t>
        </is>
      </c>
      <c r="J58" t="inlineStr">
        <is>
          <t>Emerging Market Economies</t>
        </is>
      </c>
    </row>
    <row r="59">
      <c r="A59" t="inlineStr">
        <is>
          <t>Curaçao</t>
        </is>
      </c>
      <c r="B59" t="inlineStr">
        <is>
          <t>CUW</t>
        </is>
      </c>
      <c r="G59" t="inlineStr">
        <is>
          <t>FIN</t>
        </is>
      </c>
      <c r="H59" t="n">
        <v>172</v>
      </c>
      <c r="I59" t="inlineStr">
        <is>
          <t>Advanced Economies</t>
        </is>
      </c>
      <c r="J59" t="inlineStr">
        <is>
          <t>Advanced Economies</t>
        </is>
      </c>
    </row>
    <row r="60">
      <c r="A60" t="inlineStr">
        <is>
          <t>Cyprus</t>
        </is>
      </c>
      <c r="B60" t="inlineStr">
        <is>
          <t>CYP</t>
        </is>
      </c>
      <c r="G60" t="inlineStr">
        <is>
          <t>FRA</t>
        </is>
      </c>
      <c r="H60" t="n">
        <v>132</v>
      </c>
      <c r="I60" t="inlineStr">
        <is>
          <t>Advanced Economies</t>
        </is>
      </c>
      <c r="J60" t="inlineStr">
        <is>
          <t>Advanced Economies</t>
        </is>
      </c>
    </row>
    <row r="61">
      <c r="A61" t="inlineStr">
        <is>
          <t>Czechia</t>
        </is>
      </c>
      <c r="B61" t="inlineStr">
        <is>
          <t>CZE</t>
        </is>
      </c>
      <c r="G61" t="inlineStr">
        <is>
          <t>GAB</t>
        </is>
      </c>
      <c r="H61" t="n">
        <v>646</v>
      </c>
      <c r="I61" t="inlineStr">
        <is>
          <t>Sub-Sahara Africa</t>
        </is>
      </c>
      <c r="J61" t="inlineStr">
        <is>
          <t>Emerging Market Economies</t>
        </is>
      </c>
    </row>
    <row r="62">
      <c r="A62" t="inlineStr">
        <is>
          <t>Denmark</t>
        </is>
      </c>
      <c r="B62" t="inlineStr">
        <is>
          <t>DNK</t>
        </is>
      </c>
      <c r="G62" t="inlineStr">
        <is>
          <t>GEO</t>
        </is>
      </c>
      <c r="H62" t="n">
        <v>915</v>
      </c>
      <c r="I62" t="inlineStr">
        <is>
          <t>Caucasus and Central Asia</t>
        </is>
      </c>
      <c r="J62" t="inlineStr">
        <is>
          <t>Emerging Market Economies</t>
        </is>
      </c>
    </row>
    <row r="63">
      <c r="A63" t="inlineStr">
        <is>
          <t>Djibouti</t>
        </is>
      </c>
      <c r="B63" t="inlineStr">
        <is>
          <t>DJI</t>
        </is>
      </c>
      <c r="G63" t="inlineStr">
        <is>
          <t>DEU</t>
        </is>
      </c>
      <c r="H63" t="n">
        <v>134</v>
      </c>
      <c r="I63" t="inlineStr">
        <is>
          <t>Advanced Economies</t>
        </is>
      </c>
      <c r="J63" t="inlineStr">
        <is>
          <t>Advanced Economies</t>
        </is>
      </c>
    </row>
    <row r="64">
      <c r="A64" t="inlineStr">
        <is>
          <t>Dominica</t>
        </is>
      </c>
      <c r="B64" t="inlineStr">
        <is>
          <t>DMA</t>
        </is>
      </c>
      <c r="G64" t="inlineStr">
        <is>
          <t>GHA</t>
        </is>
      </c>
      <c r="H64" t="n">
        <v>652</v>
      </c>
      <c r="I64" t="inlineStr">
        <is>
          <t>Sub-Sahara Africa</t>
        </is>
      </c>
      <c r="J64" t="inlineStr">
        <is>
          <t>Low Income Developing Countries</t>
        </is>
      </c>
    </row>
    <row r="65">
      <c r="A65" t="inlineStr">
        <is>
          <t>Dominican Republic (the)</t>
        </is>
      </c>
      <c r="B65" t="inlineStr">
        <is>
          <t>DOM</t>
        </is>
      </c>
      <c r="G65" t="inlineStr">
        <is>
          <t>GRC</t>
        </is>
      </c>
      <c r="H65" t="n">
        <v>174</v>
      </c>
      <c r="I65" t="inlineStr">
        <is>
          <t>Advanced Economies</t>
        </is>
      </c>
      <c r="J65" t="inlineStr">
        <is>
          <t>Advanced Economies</t>
        </is>
      </c>
    </row>
    <row r="66">
      <c r="A66" t="inlineStr">
        <is>
          <t>Ecuador</t>
        </is>
      </c>
      <c r="B66" t="inlineStr">
        <is>
          <t>ECU</t>
        </is>
      </c>
      <c r="G66" t="inlineStr">
        <is>
          <t>GRD</t>
        </is>
      </c>
      <c r="H66" t="n">
        <v>328</v>
      </c>
      <c r="I66" t="inlineStr">
        <is>
          <t>Latin America and the Caribbean</t>
        </is>
      </c>
      <c r="J66" t="inlineStr">
        <is>
          <t>Emerging Market Economies</t>
        </is>
      </c>
    </row>
    <row r="67">
      <c r="A67" t="inlineStr">
        <is>
          <t>Egypt</t>
        </is>
      </c>
      <c r="B67" t="inlineStr">
        <is>
          <t>EGY</t>
        </is>
      </c>
      <c r="G67" t="inlineStr">
        <is>
          <t>GTM</t>
        </is>
      </c>
      <c r="H67" t="n">
        <v>258</v>
      </c>
      <c r="I67" t="inlineStr">
        <is>
          <t>Latin America and the Caribbean</t>
        </is>
      </c>
      <c r="J67" t="inlineStr">
        <is>
          <t>Emerging Market Economies</t>
        </is>
      </c>
    </row>
    <row r="68">
      <c r="A68" t="inlineStr">
        <is>
          <t>El Salvador</t>
        </is>
      </c>
      <c r="B68" t="inlineStr">
        <is>
          <t>SLV</t>
        </is>
      </c>
      <c r="G68" t="inlineStr">
        <is>
          <t>GIN</t>
        </is>
      </c>
      <c r="H68" t="n">
        <v>656</v>
      </c>
      <c r="I68" t="inlineStr">
        <is>
          <t>Sub-Sahara Africa</t>
        </is>
      </c>
      <c r="J68" t="inlineStr">
        <is>
          <t>Low Income Developing Countries</t>
        </is>
      </c>
    </row>
    <row r="69">
      <c r="A69" t="inlineStr">
        <is>
          <t>Equatorial Guinea</t>
        </is>
      </c>
      <c r="B69" t="inlineStr">
        <is>
          <t>GNQ</t>
        </is>
      </c>
      <c r="G69" t="inlineStr">
        <is>
          <t>GNB</t>
        </is>
      </c>
      <c r="H69" t="n">
        <v>654</v>
      </c>
      <c r="I69" t="inlineStr">
        <is>
          <t>Sub-Sahara Africa</t>
        </is>
      </c>
      <c r="J69" t="inlineStr">
        <is>
          <t>Low Income Developing Countries</t>
        </is>
      </c>
    </row>
    <row r="70">
      <c r="A70" t="inlineStr">
        <is>
          <t>Eritrea</t>
        </is>
      </c>
      <c r="B70" t="inlineStr">
        <is>
          <t>ERI</t>
        </is>
      </c>
      <c r="G70" t="inlineStr">
        <is>
          <t>GUY</t>
        </is>
      </c>
      <c r="H70" t="n">
        <v>336</v>
      </c>
      <c r="I70" t="inlineStr">
        <is>
          <t>Latin America and the Caribbean</t>
        </is>
      </c>
      <c r="J70" t="inlineStr">
        <is>
          <t>Emerging Market Economies</t>
        </is>
      </c>
    </row>
    <row r="71">
      <c r="A71" t="inlineStr">
        <is>
          <t>Estonia</t>
        </is>
      </c>
      <c r="B71" t="inlineStr">
        <is>
          <t>EST</t>
        </is>
      </c>
      <c r="G71" t="inlineStr">
        <is>
          <t>HTI</t>
        </is>
      </c>
      <c r="H71" t="n">
        <v>263</v>
      </c>
      <c r="I71" t="inlineStr">
        <is>
          <t>Latin America and the Caribbean</t>
        </is>
      </c>
      <c r="J71" t="inlineStr">
        <is>
          <t>Low Income Developing Countries</t>
        </is>
      </c>
    </row>
    <row r="72">
      <c r="A72" t="inlineStr">
        <is>
          <t>Eswatini</t>
        </is>
      </c>
      <c r="B72" t="inlineStr">
        <is>
          <t>SWZ</t>
        </is>
      </c>
      <c r="G72" t="inlineStr">
        <is>
          <t>HND</t>
        </is>
      </c>
      <c r="H72" t="n">
        <v>268</v>
      </c>
      <c r="I72" t="inlineStr">
        <is>
          <t>Latin America and the Caribbean</t>
        </is>
      </c>
      <c r="J72" t="inlineStr">
        <is>
          <t>Low Income Developing Countries</t>
        </is>
      </c>
    </row>
    <row r="73">
      <c r="A73" t="inlineStr">
        <is>
          <t>Ethiopia</t>
        </is>
      </c>
      <c r="B73" t="inlineStr">
        <is>
          <t>ETH</t>
        </is>
      </c>
      <c r="G73" t="inlineStr">
        <is>
          <t>HKG</t>
        </is>
      </c>
      <c r="H73" t="n">
        <v>532</v>
      </c>
      <c r="I73" t="inlineStr">
        <is>
          <t>Advanced Economies</t>
        </is>
      </c>
      <c r="J73" t="inlineStr">
        <is>
          <t>Advanced Economies</t>
        </is>
      </c>
    </row>
    <row r="74">
      <c r="A74" t="inlineStr">
        <is>
          <t>Falkland Islands (the) [Malvinas]</t>
        </is>
      </c>
      <c r="B74" t="inlineStr">
        <is>
          <t>FLK</t>
        </is>
      </c>
      <c r="G74" t="inlineStr">
        <is>
          <t>HUN</t>
        </is>
      </c>
      <c r="H74" t="n">
        <v>944</v>
      </c>
      <c r="I74" t="inlineStr">
        <is>
          <t>Emerging and Developing Europe</t>
        </is>
      </c>
      <c r="J74" t="inlineStr">
        <is>
          <t>Emerging Market Economies</t>
        </is>
      </c>
    </row>
    <row r="75">
      <c r="A75" t="inlineStr">
        <is>
          <t>Faroe Islands (the)</t>
        </is>
      </c>
      <c r="B75" t="inlineStr">
        <is>
          <t>FRO</t>
        </is>
      </c>
      <c r="G75" t="inlineStr">
        <is>
          <t>ISL</t>
        </is>
      </c>
      <c r="H75" t="n">
        <v>176</v>
      </c>
      <c r="I75" t="inlineStr">
        <is>
          <t>Advanced Economies</t>
        </is>
      </c>
      <c r="J75" t="inlineStr">
        <is>
          <t>Advanced Economies</t>
        </is>
      </c>
    </row>
    <row r="76">
      <c r="A76" t="inlineStr">
        <is>
          <t>Fiji</t>
        </is>
      </c>
      <c r="B76" t="inlineStr">
        <is>
          <t>FJI</t>
        </is>
      </c>
      <c r="G76" t="inlineStr">
        <is>
          <t>IND</t>
        </is>
      </c>
      <c r="H76" t="n">
        <v>534</v>
      </c>
      <c r="I76" t="inlineStr">
        <is>
          <t>Emerging and Developing Asia</t>
        </is>
      </c>
      <c r="J76" t="inlineStr">
        <is>
          <t>Emerging Market Economies</t>
        </is>
      </c>
    </row>
    <row r="77">
      <c r="A77" t="inlineStr">
        <is>
          <t>Finland</t>
        </is>
      </c>
      <c r="B77" t="inlineStr">
        <is>
          <t>FIN</t>
        </is>
      </c>
      <c r="G77" t="inlineStr">
        <is>
          <t>IDN</t>
        </is>
      </c>
      <c r="H77" t="n">
        <v>536</v>
      </c>
      <c r="I77" t="inlineStr">
        <is>
          <t>Emerging and Developing Asia</t>
        </is>
      </c>
      <c r="J77" t="inlineStr">
        <is>
          <t>Emerging Market Economies</t>
        </is>
      </c>
    </row>
    <row r="78">
      <c r="A78" t="inlineStr">
        <is>
          <t>France</t>
        </is>
      </c>
      <c r="B78" t="inlineStr">
        <is>
          <t>FRA</t>
        </is>
      </c>
      <c r="G78" t="inlineStr">
        <is>
          <t>IRQ</t>
        </is>
      </c>
      <c r="H78" t="n">
        <v>433</v>
      </c>
      <c r="I78" t="inlineStr">
        <is>
          <t>Middle East, North Africa, Afghanistan, and Pakistan</t>
        </is>
      </c>
      <c r="J78" t="inlineStr">
        <is>
          <t>Emerging Market Economies</t>
        </is>
      </c>
    </row>
    <row r="79">
      <c r="A79" t="inlineStr">
        <is>
          <t>French Guiana</t>
        </is>
      </c>
      <c r="B79" t="inlineStr">
        <is>
          <t>GUF</t>
        </is>
      </c>
      <c r="G79" t="inlineStr">
        <is>
          <t>IRL</t>
        </is>
      </c>
      <c r="H79" t="n">
        <v>178</v>
      </c>
      <c r="I79" t="inlineStr">
        <is>
          <t>Advanced Economies</t>
        </is>
      </c>
      <c r="J79" t="inlineStr">
        <is>
          <t>Advanced Economies</t>
        </is>
      </c>
    </row>
    <row r="80">
      <c r="A80" t="inlineStr">
        <is>
          <t>French Polynesia</t>
        </is>
      </c>
      <c r="B80" t="inlineStr">
        <is>
          <t>PYF</t>
        </is>
      </c>
      <c r="G80" t="inlineStr">
        <is>
          <t>IRN</t>
        </is>
      </c>
      <c r="H80" t="n">
        <v>429</v>
      </c>
      <c r="I80" t="inlineStr">
        <is>
          <t>Middle East, North Africa, Afghanistan, and Pakistan</t>
        </is>
      </c>
      <c r="J80" t="inlineStr">
        <is>
          <t>Emerging Market Economies</t>
        </is>
      </c>
    </row>
    <row r="81">
      <c r="A81" t="inlineStr">
        <is>
          <t>French Southern Territories (the)</t>
        </is>
      </c>
      <c r="B81" t="inlineStr">
        <is>
          <t>ATF</t>
        </is>
      </c>
      <c r="G81" t="inlineStr">
        <is>
          <t>ISR</t>
        </is>
      </c>
      <c r="H81" t="n">
        <v>436</v>
      </c>
      <c r="I81" t="inlineStr">
        <is>
          <t>Advanced Economies</t>
        </is>
      </c>
      <c r="J81" t="inlineStr">
        <is>
          <t>Advanced Economies</t>
        </is>
      </c>
    </row>
    <row r="82">
      <c r="A82" t="inlineStr">
        <is>
          <t>Gabon</t>
        </is>
      </c>
      <c r="B82" t="inlineStr">
        <is>
          <t>GAB</t>
        </is>
      </c>
      <c r="G82" t="inlineStr">
        <is>
          <t>ITA</t>
        </is>
      </c>
      <c r="H82" t="n">
        <v>136</v>
      </c>
      <c r="I82" t="inlineStr">
        <is>
          <t>Advanced Economies</t>
        </is>
      </c>
      <c r="J82" t="inlineStr">
        <is>
          <t>Advanced Economies</t>
        </is>
      </c>
    </row>
    <row r="83">
      <c r="A83" t="inlineStr">
        <is>
          <t>Gambia (the)</t>
        </is>
      </c>
      <c r="B83" t="inlineStr">
        <is>
          <t>GMB</t>
        </is>
      </c>
      <c r="G83" t="inlineStr">
        <is>
          <t>JAM</t>
        </is>
      </c>
      <c r="H83" t="n">
        <v>343</v>
      </c>
      <c r="I83" t="inlineStr">
        <is>
          <t>Latin America and the Caribbean</t>
        </is>
      </c>
      <c r="J83" t="inlineStr">
        <is>
          <t>Emerging Market Economies</t>
        </is>
      </c>
    </row>
    <row r="84">
      <c r="A84" t="inlineStr">
        <is>
          <t>Georgia</t>
        </is>
      </c>
      <c r="B84" t="inlineStr">
        <is>
          <t>GEO</t>
        </is>
      </c>
      <c r="G84" t="inlineStr">
        <is>
          <t>JPN</t>
        </is>
      </c>
      <c r="H84" t="n">
        <v>158</v>
      </c>
      <c r="I84" t="inlineStr">
        <is>
          <t>Advanced Economies</t>
        </is>
      </c>
      <c r="J84" t="inlineStr">
        <is>
          <t>Advanced Economies</t>
        </is>
      </c>
    </row>
    <row r="85">
      <c r="A85" t="inlineStr">
        <is>
          <t>Germany</t>
        </is>
      </c>
      <c r="B85" t="inlineStr">
        <is>
          <t>DEU</t>
        </is>
      </c>
      <c r="G85" t="inlineStr">
        <is>
          <t>JOR</t>
        </is>
      </c>
      <c r="H85" t="n">
        <v>439</v>
      </c>
      <c r="I85" t="inlineStr">
        <is>
          <t>Middle East, North Africa, Afghanistan, and Pakistan</t>
        </is>
      </c>
      <c r="J85" t="inlineStr">
        <is>
          <t>Emerging Market Economies</t>
        </is>
      </c>
    </row>
    <row r="86">
      <c r="A86" t="inlineStr">
        <is>
          <t>Ghana</t>
        </is>
      </c>
      <c r="B86" t="inlineStr">
        <is>
          <t>GHA</t>
        </is>
      </c>
      <c r="G86" t="inlineStr">
        <is>
          <t>KAZ</t>
        </is>
      </c>
      <c r="H86" t="n">
        <v>916</v>
      </c>
      <c r="I86" t="inlineStr">
        <is>
          <t>Caucasus and Central Asia</t>
        </is>
      </c>
      <c r="J86" t="inlineStr">
        <is>
          <t>Emerging Market Economies</t>
        </is>
      </c>
    </row>
    <row r="87">
      <c r="A87" t="inlineStr">
        <is>
          <t>Gibraltar</t>
        </is>
      </c>
      <c r="B87" t="inlineStr">
        <is>
          <t>GIB</t>
        </is>
      </c>
      <c r="G87" t="inlineStr">
        <is>
          <t>KEN</t>
        </is>
      </c>
      <c r="H87" t="n">
        <v>664</v>
      </c>
      <c r="I87" t="inlineStr">
        <is>
          <t>Sub-Sahara Africa</t>
        </is>
      </c>
      <c r="J87" t="inlineStr">
        <is>
          <t>Low Income Developing Countries</t>
        </is>
      </c>
    </row>
    <row r="88">
      <c r="A88" t="inlineStr">
        <is>
          <t>Greece</t>
        </is>
      </c>
      <c r="B88" t="inlineStr">
        <is>
          <t>GRC</t>
        </is>
      </c>
      <c r="G88" t="inlineStr">
        <is>
          <t>KIR</t>
        </is>
      </c>
      <c r="H88" t="n">
        <v>826</v>
      </c>
      <c r="I88" t="inlineStr">
        <is>
          <t>Emerging and Developing Asia</t>
        </is>
      </c>
      <c r="J88" t="inlineStr">
        <is>
          <t>Low Income Developing Countries</t>
        </is>
      </c>
    </row>
    <row r="89">
      <c r="A89" t="inlineStr">
        <is>
          <t>Greenland</t>
        </is>
      </c>
      <c r="B89" t="inlineStr">
        <is>
          <t>GRL</t>
        </is>
      </c>
      <c r="G89" t="inlineStr">
        <is>
          <t>KOR</t>
        </is>
      </c>
      <c r="H89" t="n">
        <v>542</v>
      </c>
      <c r="I89" t="inlineStr">
        <is>
          <t>Advanced Economies</t>
        </is>
      </c>
      <c r="J89" t="inlineStr">
        <is>
          <t>Advanced Economies</t>
        </is>
      </c>
    </row>
    <row r="90">
      <c r="A90" t="inlineStr">
        <is>
          <t>Grenada</t>
        </is>
      </c>
      <c r="B90" t="inlineStr">
        <is>
          <t>GRD</t>
        </is>
      </c>
      <c r="G90" t="inlineStr">
        <is>
          <t>KSV</t>
        </is>
      </c>
      <c r="H90" t="n">
        <v>967</v>
      </c>
      <c r="I90" t="inlineStr">
        <is>
          <t>Emerging and Developing Europe</t>
        </is>
      </c>
      <c r="J90" t="inlineStr">
        <is>
          <t>Emerging Market Economies</t>
        </is>
      </c>
    </row>
    <row r="91">
      <c r="A91" t="inlineStr">
        <is>
          <t>Guadeloupe</t>
        </is>
      </c>
      <c r="B91" t="inlineStr">
        <is>
          <t>GLP</t>
        </is>
      </c>
      <c r="G91" t="inlineStr">
        <is>
          <t>KWT</t>
        </is>
      </c>
      <c r="H91" t="n">
        <v>443</v>
      </c>
      <c r="I91" t="inlineStr">
        <is>
          <t>Middle East, North Africa, Afghanistan, and Pakistan</t>
        </is>
      </c>
      <c r="J91" t="inlineStr">
        <is>
          <t>Emerging Market Economies</t>
        </is>
      </c>
    </row>
    <row r="92">
      <c r="A92" t="inlineStr">
        <is>
          <t>Guam</t>
        </is>
      </c>
      <c r="B92" t="inlineStr">
        <is>
          <t>GUM</t>
        </is>
      </c>
      <c r="G92" t="inlineStr">
        <is>
          <t>KGZ</t>
        </is>
      </c>
      <c r="H92" t="n">
        <v>917</v>
      </c>
      <c r="I92" t="inlineStr">
        <is>
          <t>Caucasus and Central Asia</t>
        </is>
      </c>
      <c r="J92" t="inlineStr">
        <is>
          <t>Low Income Developing Countries</t>
        </is>
      </c>
    </row>
    <row r="93">
      <c r="A93" t="inlineStr">
        <is>
          <t>Guatemala</t>
        </is>
      </c>
      <c r="B93" t="inlineStr">
        <is>
          <t>GTM</t>
        </is>
      </c>
      <c r="G93" t="inlineStr">
        <is>
          <t>LAO</t>
        </is>
      </c>
      <c r="H93" t="n">
        <v>544</v>
      </c>
      <c r="I93" t="inlineStr">
        <is>
          <t>Emerging and Developing Asia</t>
        </is>
      </c>
      <c r="J93" t="inlineStr">
        <is>
          <t>Low Income Developing Countries</t>
        </is>
      </c>
    </row>
    <row r="94">
      <c r="A94" t="inlineStr">
        <is>
          <t>Guernsey</t>
        </is>
      </c>
      <c r="B94" t="inlineStr">
        <is>
          <t>GGY</t>
        </is>
      </c>
      <c r="G94" t="inlineStr">
        <is>
          <t>LVA</t>
        </is>
      </c>
      <c r="H94" t="n">
        <v>941</v>
      </c>
      <c r="I94" t="inlineStr">
        <is>
          <t>Advanced Economies</t>
        </is>
      </c>
      <c r="J94" t="inlineStr">
        <is>
          <t>Advanced Economies</t>
        </is>
      </c>
    </row>
    <row r="95">
      <c r="A95" t="inlineStr">
        <is>
          <t>Guinea</t>
        </is>
      </c>
      <c r="B95" t="inlineStr">
        <is>
          <t>GIN</t>
        </is>
      </c>
      <c r="G95" t="inlineStr">
        <is>
          <t>LBN</t>
        </is>
      </c>
      <c r="H95" t="n">
        <v>446</v>
      </c>
      <c r="I95" t="inlineStr">
        <is>
          <t>Middle East, North Africa, Afghanistan, and Pakistan</t>
        </is>
      </c>
      <c r="J95" t="inlineStr">
        <is>
          <t>Emerging Market Economies</t>
        </is>
      </c>
    </row>
    <row r="96">
      <c r="A96" t="inlineStr">
        <is>
          <t>Guinea-Bissau</t>
        </is>
      </c>
      <c r="B96" t="inlineStr">
        <is>
          <t>GNB</t>
        </is>
      </c>
      <c r="G96" t="inlineStr">
        <is>
          <t>LSO</t>
        </is>
      </c>
      <c r="H96" t="n">
        <v>666</v>
      </c>
      <c r="I96" t="inlineStr">
        <is>
          <t>Sub-Sahara Africa</t>
        </is>
      </c>
      <c r="J96" t="inlineStr">
        <is>
          <t>Low Income Developing Countries</t>
        </is>
      </c>
    </row>
    <row r="97">
      <c r="A97" t="inlineStr">
        <is>
          <t>Guyana</t>
        </is>
      </c>
      <c r="B97" t="inlineStr">
        <is>
          <t>GUY</t>
        </is>
      </c>
      <c r="G97" t="inlineStr">
        <is>
          <t>LBR</t>
        </is>
      </c>
      <c r="H97" t="n">
        <v>668</v>
      </c>
      <c r="I97" t="inlineStr">
        <is>
          <t>Sub-Sahara Africa</t>
        </is>
      </c>
      <c r="J97" t="inlineStr">
        <is>
          <t>Low Income Developing Countries</t>
        </is>
      </c>
    </row>
    <row r="98">
      <c r="A98" t="inlineStr">
        <is>
          <t>Haiti</t>
        </is>
      </c>
      <c r="B98" t="inlineStr">
        <is>
          <t>HTI</t>
        </is>
      </c>
      <c r="G98" t="inlineStr">
        <is>
          <t>LBY</t>
        </is>
      </c>
      <c r="H98" t="n">
        <v>672</v>
      </c>
      <c r="I98" t="inlineStr">
        <is>
          <t>Middle East, North Africa, Afghanistan, and Pakistan</t>
        </is>
      </c>
      <c r="J98" t="inlineStr">
        <is>
          <t>Emerging Market Economies</t>
        </is>
      </c>
    </row>
    <row r="99">
      <c r="A99" t="inlineStr">
        <is>
          <t>Heard Island and McDonald Islands</t>
        </is>
      </c>
      <c r="B99" t="inlineStr">
        <is>
          <t>HMD</t>
        </is>
      </c>
      <c r="G99" t="inlineStr">
        <is>
          <t>LTU</t>
        </is>
      </c>
      <c r="H99" t="n">
        <v>946</v>
      </c>
      <c r="I99" t="inlineStr">
        <is>
          <t>Advanced Economies</t>
        </is>
      </c>
      <c r="J99" t="inlineStr">
        <is>
          <t>Advanced Economies</t>
        </is>
      </c>
    </row>
    <row r="100">
      <c r="A100" t="inlineStr">
        <is>
          <t>Holy See (the)</t>
        </is>
      </c>
      <c r="B100" t="inlineStr">
        <is>
          <t>VAT</t>
        </is>
      </c>
      <c r="G100" t="inlineStr">
        <is>
          <t>LUX</t>
        </is>
      </c>
      <c r="H100" t="n">
        <v>137</v>
      </c>
      <c r="I100" t="inlineStr">
        <is>
          <t>Advanced Economies</t>
        </is>
      </c>
      <c r="J100" t="inlineStr">
        <is>
          <t>Advanced Economies</t>
        </is>
      </c>
    </row>
    <row r="101">
      <c r="A101" t="inlineStr">
        <is>
          <t>Honduras</t>
        </is>
      </c>
      <c r="B101" t="inlineStr">
        <is>
          <t>HND</t>
        </is>
      </c>
      <c r="G101" t="inlineStr">
        <is>
          <t>MAC</t>
        </is>
      </c>
      <c r="H101" t="n">
        <v>546</v>
      </c>
      <c r="I101" t="inlineStr">
        <is>
          <t>Advanced Economies</t>
        </is>
      </c>
      <c r="J101" t="inlineStr">
        <is>
          <t>Advanced Economies</t>
        </is>
      </c>
    </row>
    <row r="102">
      <c r="A102" t="inlineStr">
        <is>
          <t>Hong Kong</t>
        </is>
      </c>
      <c r="B102" t="inlineStr">
        <is>
          <t>HKG</t>
        </is>
      </c>
      <c r="G102" t="inlineStr">
        <is>
          <t>MDG</t>
        </is>
      </c>
      <c r="H102" t="n">
        <v>674</v>
      </c>
      <c r="I102" t="inlineStr">
        <is>
          <t>Sub-Sahara Africa</t>
        </is>
      </c>
      <c r="J102" t="inlineStr">
        <is>
          <t>Low Income Developing Countries</t>
        </is>
      </c>
    </row>
    <row r="103">
      <c r="A103" t="inlineStr">
        <is>
          <t>Hungary</t>
        </is>
      </c>
      <c r="B103" t="inlineStr">
        <is>
          <t>HUN</t>
        </is>
      </c>
      <c r="G103" t="inlineStr">
        <is>
          <t>MWI</t>
        </is>
      </c>
      <c r="H103" t="n">
        <v>676</v>
      </c>
      <c r="I103" t="inlineStr">
        <is>
          <t>Sub-Sahara Africa</t>
        </is>
      </c>
      <c r="J103" t="inlineStr">
        <is>
          <t>Low Income Developing Countries</t>
        </is>
      </c>
    </row>
    <row r="104">
      <c r="A104" t="inlineStr">
        <is>
          <t>Iceland</t>
        </is>
      </c>
      <c r="B104" t="inlineStr">
        <is>
          <t>ISL</t>
        </is>
      </c>
      <c r="G104" t="inlineStr">
        <is>
          <t>MYS</t>
        </is>
      </c>
      <c r="H104" t="n">
        <v>548</v>
      </c>
      <c r="I104" t="inlineStr">
        <is>
          <t>Emerging and Developing Asia</t>
        </is>
      </c>
      <c r="J104" t="inlineStr">
        <is>
          <t>Emerging Market Economies</t>
        </is>
      </c>
    </row>
    <row r="105">
      <c r="A105" t="inlineStr">
        <is>
          <t>India</t>
        </is>
      </c>
      <c r="B105" t="inlineStr">
        <is>
          <t>IND</t>
        </is>
      </c>
      <c r="G105" t="inlineStr">
        <is>
          <t>MDV</t>
        </is>
      </c>
      <c r="H105" t="n">
        <v>556</v>
      </c>
      <c r="I105" t="inlineStr">
        <is>
          <t>Emerging and Developing Asia</t>
        </is>
      </c>
      <c r="J105" t="inlineStr">
        <is>
          <t>Emerging Market Economies</t>
        </is>
      </c>
    </row>
    <row r="106">
      <c r="A106" t="inlineStr">
        <is>
          <t>Indonesia</t>
        </is>
      </c>
      <c r="B106" t="inlineStr">
        <is>
          <t>IDN</t>
        </is>
      </c>
      <c r="G106" t="inlineStr">
        <is>
          <t>MLI</t>
        </is>
      </c>
      <c r="H106" t="n">
        <v>678</v>
      </c>
      <c r="I106" t="inlineStr">
        <is>
          <t>Sub-Sahara Africa</t>
        </is>
      </c>
      <c r="J106" t="inlineStr">
        <is>
          <t>Low Income Developing Countries</t>
        </is>
      </c>
    </row>
    <row r="107">
      <c r="A107" t="inlineStr">
        <is>
          <t>Iran (Islamic Republic of)</t>
        </is>
      </c>
      <c r="B107" t="inlineStr">
        <is>
          <t>IRN</t>
        </is>
      </c>
      <c r="G107" t="inlineStr">
        <is>
          <t>MLT</t>
        </is>
      </c>
      <c r="H107" t="n">
        <v>181</v>
      </c>
      <c r="I107" t="inlineStr">
        <is>
          <t>Advanced Economies</t>
        </is>
      </c>
      <c r="J107" t="inlineStr">
        <is>
          <t>Advanced Economies</t>
        </is>
      </c>
    </row>
    <row r="108">
      <c r="A108" t="inlineStr">
        <is>
          <t>Iraq</t>
        </is>
      </c>
      <c r="B108" t="inlineStr">
        <is>
          <t>IRQ</t>
        </is>
      </c>
      <c r="G108" t="inlineStr">
        <is>
          <t>MHL</t>
        </is>
      </c>
      <c r="H108" t="n">
        <v>867</v>
      </c>
      <c r="I108" t="inlineStr">
        <is>
          <t>Emerging and Developing Asia</t>
        </is>
      </c>
      <c r="J108" t="inlineStr">
        <is>
          <t>Emerging Market Economies</t>
        </is>
      </c>
    </row>
    <row r="109">
      <c r="A109" t="inlineStr">
        <is>
          <t>Ireland</t>
        </is>
      </c>
      <c r="B109" t="inlineStr">
        <is>
          <t>IRL</t>
        </is>
      </c>
      <c r="G109" t="inlineStr">
        <is>
          <t>MRT</t>
        </is>
      </c>
      <c r="H109" t="n">
        <v>682</v>
      </c>
      <c r="I109" t="inlineStr">
        <is>
          <t>Middle East, North Africa, Afghanistan, and Pakistan</t>
        </is>
      </c>
      <c r="J109" t="inlineStr">
        <is>
          <t>Low Income Developing Countries</t>
        </is>
      </c>
    </row>
    <row r="110">
      <c r="A110" t="inlineStr">
        <is>
          <t>Isle of Man</t>
        </is>
      </c>
      <c r="B110" t="inlineStr">
        <is>
          <t>IMN</t>
        </is>
      </c>
      <c r="G110" t="inlineStr">
        <is>
          <t>MUS</t>
        </is>
      </c>
      <c r="H110" t="n">
        <v>684</v>
      </c>
      <c r="I110" t="inlineStr">
        <is>
          <t>Sub-Sahara Africa</t>
        </is>
      </c>
      <c r="J110" t="inlineStr">
        <is>
          <t>Emerging Market Economies</t>
        </is>
      </c>
    </row>
    <row r="111">
      <c r="A111" t="inlineStr">
        <is>
          <t>Israel</t>
        </is>
      </c>
      <c r="B111" t="inlineStr">
        <is>
          <t>ISR</t>
        </is>
      </c>
      <c r="G111" t="inlineStr">
        <is>
          <t>MEX</t>
        </is>
      </c>
      <c r="H111" t="n">
        <v>273</v>
      </c>
      <c r="I111" t="inlineStr">
        <is>
          <t>Latin America and the Caribbean</t>
        </is>
      </c>
      <c r="J111" t="inlineStr">
        <is>
          <t>Emerging Market Economies</t>
        </is>
      </c>
    </row>
    <row r="112">
      <c r="A112" t="inlineStr">
        <is>
          <t>Italy</t>
        </is>
      </c>
      <c r="B112" t="inlineStr">
        <is>
          <t>ITA</t>
        </is>
      </c>
      <c r="G112" t="inlineStr">
        <is>
          <t>FSM</t>
        </is>
      </c>
      <c r="H112" t="n">
        <v>868</v>
      </c>
      <c r="I112" t="inlineStr">
        <is>
          <t>Emerging and Developing Asia</t>
        </is>
      </c>
      <c r="J112" t="inlineStr">
        <is>
          <t>Emerging Market Economies</t>
        </is>
      </c>
    </row>
    <row r="113">
      <c r="A113" t="inlineStr">
        <is>
          <t>Jamaica</t>
        </is>
      </c>
      <c r="B113" t="inlineStr">
        <is>
          <t>JAM</t>
        </is>
      </c>
      <c r="G113" t="inlineStr">
        <is>
          <t>MDA</t>
        </is>
      </c>
      <c r="H113" t="n">
        <v>921</v>
      </c>
      <c r="I113" t="inlineStr">
        <is>
          <t>Emerging and Developing Europe</t>
        </is>
      </c>
      <c r="J113" t="inlineStr">
        <is>
          <t>Low Income Developing Countries</t>
        </is>
      </c>
    </row>
    <row r="114">
      <c r="A114" t="inlineStr">
        <is>
          <t>Japan</t>
        </is>
      </c>
      <c r="B114" t="inlineStr">
        <is>
          <t>JPN</t>
        </is>
      </c>
      <c r="G114" t="inlineStr">
        <is>
          <t>MNG</t>
        </is>
      </c>
      <c r="H114" t="n">
        <v>948</v>
      </c>
      <c r="I114" t="inlineStr">
        <is>
          <t>Emerging and Developing Asia</t>
        </is>
      </c>
      <c r="J114" t="inlineStr">
        <is>
          <t>Emerging Market Economies</t>
        </is>
      </c>
    </row>
    <row r="115">
      <c r="A115" t="inlineStr">
        <is>
          <t>Jersey</t>
        </is>
      </c>
      <c r="B115" t="inlineStr">
        <is>
          <t>JEY</t>
        </is>
      </c>
      <c r="G115" t="inlineStr">
        <is>
          <t>MNE</t>
        </is>
      </c>
      <c r="H115" t="n">
        <v>943</v>
      </c>
      <c r="I115" t="inlineStr">
        <is>
          <t>Emerging and Developing Europe</t>
        </is>
      </c>
      <c r="J115" t="inlineStr">
        <is>
          <t>Emerging Market Economies</t>
        </is>
      </c>
    </row>
    <row r="116">
      <c r="A116" t="inlineStr">
        <is>
          <t>Jordan</t>
        </is>
      </c>
      <c r="B116" t="inlineStr">
        <is>
          <t>JOR</t>
        </is>
      </c>
      <c r="G116" t="inlineStr">
        <is>
          <t>MAR</t>
        </is>
      </c>
      <c r="H116" t="n">
        <v>686</v>
      </c>
      <c r="I116" t="inlineStr">
        <is>
          <t>Middle East, North Africa, Afghanistan, and Pakistan</t>
        </is>
      </c>
      <c r="J116" t="inlineStr">
        <is>
          <t>Emerging Market Economies</t>
        </is>
      </c>
    </row>
    <row r="117">
      <c r="A117" t="inlineStr">
        <is>
          <t>Kazakhstan</t>
        </is>
      </c>
      <c r="B117" t="inlineStr">
        <is>
          <t>KAZ</t>
        </is>
      </c>
      <c r="G117" t="inlineStr">
        <is>
          <t>MOZ</t>
        </is>
      </c>
      <c r="H117" t="n">
        <v>688</v>
      </c>
      <c r="I117" t="inlineStr">
        <is>
          <t>Sub-Sahara Africa</t>
        </is>
      </c>
      <c r="J117" t="inlineStr">
        <is>
          <t>Low Income Developing Countries</t>
        </is>
      </c>
    </row>
    <row r="118">
      <c r="A118" t="inlineStr">
        <is>
          <t>Kenya</t>
        </is>
      </c>
      <c r="B118" t="inlineStr">
        <is>
          <t>KEN</t>
        </is>
      </c>
      <c r="G118" t="inlineStr">
        <is>
          <t>MMR</t>
        </is>
      </c>
      <c r="H118" t="n">
        <v>518</v>
      </c>
      <c r="I118" t="inlineStr">
        <is>
          <t>Emerging and Developing Asia</t>
        </is>
      </c>
      <c r="J118" t="inlineStr">
        <is>
          <t>Low Income Developing Countries</t>
        </is>
      </c>
    </row>
    <row r="119">
      <c r="A119" t="inlineStr">
        <is>
          <t>Kiribati</t>
        </is>
      </c>
      <c r="B119" t="inlineStr">
        <is>
          <t>KIR</t>
        </is>
      </c>
      <c r="G119" t="inlineStr">
        <is>
          <t>NAM</t>
        </is>
      </c>
      <c r="H119" t="n">
        <v>728</v>
      </c>
      <c r="I119" t="inlineStr">
        <is>
          <t>Sub-Sahara Africa</t>
        </is>
      </c>
      <c r="J119" t="inlineStr">
        <is>
          <t>Emerging Market Economies</t>
        </is>
      </c>
    </row>
    <row r="120">
      <c r="A120" t="inlineStr">
        <is>
          <t>Korea (the Democratic People's Republic of)</t>
        </is>
      </c>
      <c r="B120" t="inlineStr">
        <is>
          <t>PRK</t>
        </is>
      </c>
      <c r="G120" t="inlineStr">
        <is>
          <t>NRU</t>
        </is>
      </c>
      <c r="H120" t="n">
        <v>836</v>
      </c>
      <c r="I120" t="inlineStr">
        <is>
          <t>Emerging and Developing Asia</t>
        </is>
      </c>
      <c r="J120" t="inlineStr">
        <is>
          <t>Emerging Market Economies</t>
        </is>
      </c>
    </row>
    <row r="121">
      <c r="A121" t="inlineStr">
        <is>
          <t>Korea (the Republic of)</t>
        </is>
      </c>
      <c r="B121" t="inlineStr">
        <is>
          <t>KOR</t>
        </is>
      </c>
      <c r="G121" t="inlineStr">
        <is>
          <t>NPL</t>
        </is>
      </c>
      <c r="H121" t="n">
        <v>558</v>
      </c>
      <c r="I121" t="inlineStr">
        <is>
          <t>Emerging and Developing Asia</t>
        </is>
      </c>
      <c r="J121" t="inlineStr">
        <is>
          <t>Low Income Developing Countries</t>
        </is>
      </c>
    </row>
    <row r="122">
      <c r="A122" t="inlineStr">
        <is>
          <t>Kosovo</t>
        </is>
      </c>
      <c r="B122" t="inlineStr">
        <is>
          <t>XKX</t>
        </is>
      </c>
      <c r="G122" t="inlineStr">
        <is>
          <t>NLD</t>
        </is>
      </c>
      <c r="H122" t="n">
        <v>138</v>
      </c>
      <c r="I122" t="inlineStr">
        <is>
          <t>Advanced Economies</t>
        </is>
      </c>
      <c r="J122" t="inlineStr">
        <is>
          <t>Advanced Economies</t>
        </is>
      </c>
    </row>
    <row r="123">
      <c r="A123" t="inlineStr">
        <is>
          <t>Kuwait</t>
        </is>
      </c>
      <c r="B123" t="inlineStr">
        <is>
          <t>KWT</t>
        </is>
      </c>
      <c r="G123" t="inlineStr">
        <is>
          <t>NZL</t>
        </is>
      </c>
      <c r="H123" t="n">
        <v>196</v>
      </c>
      <c r="I123" t="inlineStr">
        <is>
          <t>Advanced Economies</t>
        </is>
      </c>
      <c r="J123" t="inlineStr">
        <is>
          <t>Advanced Economies</t>
        </is>
      </c>
    </row>
    <row r="124">
      <c r="A124" t="inlineStr">
        <is>
          <t>Kyrgyzstan</t>
        </is>
      </c>
      <c r="B124" t="inlineStr">
        <is>
          <t>KGZ</t>
        </is>
      </c>
      <c r="G124" t="inlineStr">
        <is>
          <t>NIC</t>
        </is>
      </c>
      <c r="H124" t="n">
        <v>278</v>
      </c>
      <c r="I124" t="inlineStr">
        <is>
          <t>Latin America and the Caribbean</t>
        </is>
      </c>
      <c r="J124" t="inlineStr">
        <is>
          <t>Low Income Developing Countries</t>
        </is>
      </c>
    </row>
    <row r="125">
      <c r="A125" t="inlineStr">
        <is>
          <t>Lao People's Democratic Republic (the)</t>
        </is>
      </c>
      <c r="B125" t="inlineStr">
        <is>
          <t>LAO</t>
        </is>
      </c>
      <c r="G125" t="inlineStr">
        <is>
          <t>NER</t>
        </is>
      </c>
      <c r="H125" t="n">
        <v>692</v>
      </c>
      <c r="I125" t="inlineStr">
        <is>
          <t>Sub-Sahara Africa</t>
        </is>
      </c>
      <c r="J125" t="inlineStr">
        <is>
          <t>Low Income Developing Countries</t>
        </is>
      </c>
    </row>
    <row r="126">
      <c r="A126" t="inlineStr">
        <is>
          <t>Latvia</t>
        </is>
      </c>
      <c r="B126" t="inlineStr">
        <is>
          <t>LVA</t>
        </is>
      </c>
      <c r="G126" t="inlineStr">
        <is>
          <t>NGA</t>
        </is>
      </c>
      <c r="H126" t="n">
        <v>694</v>
      </c>
      <c r="I126" t="inlineStr">
        <is>
          <t>Sub-Sahara Africa</t>
        </is>
      </c>
      <c r="J126" t="inlineStr">
        <is>
          <t>Low Income Developing Countries</t>
        </is>
      </c>
    </row>
    <row r="127">
      <c r="A127" t="inlineStr">
        <is>
          <t>Lebanon</t>
        </is>
      </c>
      <c r="B127" t="inlineStr">
        <is>
          <t>LBN</t>
        </is>
      </c>
      <c r="G127" t="inlineStr">
        <is>
          <t>MKD</t>
        </is>
      </c>
      <c r="H127" t="n">
        <v>962</v>
      </c>
      <c r="I127" t="inlineStr">
        <is>
          <t>Emerging and Developing Europe</t>
        </is>
      </c>
      <c r="J127" t="inlineStr">
        <is>
          <t>Emerging Market Economies</t>
        </is>
      </c>
    </row>
    <row r="128">
      <c r="A128" t="inlineStr">
        <is>
          <t>Lesotho</t>
        </is>
      </c>
      <c r="B128" t="inlineStr">
        <is>
          <t>LSO</t>
        </is>
      </c>
      <c r="G128" t="inlineStr">
        <is>
          <t>NOR</t>
        </is>
      </c>
      <c r="H128" t="n">
        <v>142</v>
      </c>
      <c r="I128" t="inlineStr">
        <is>
          <t>Advanced Economies</t>
        </is>
      </c>
      <c r="J128" t="inlineStr">
        <is>
          <t>Advanced Economies</t>
        </is>
      </c>
    </row>
    <row r="129">
      <c r="A129" t="inlineStr">
        <is>
          <t>Liberia</t>
        </is>
      </c>
      <c r="B129" t="inlineStr">
        <is>
          <t>LBR</t>
        </is>
      </c>
      <c r="G129" t="inlineStr">
        <is>
          <t>OMN</t>
        </is>
      </c>
      <c r="H129" t="n">
        <v>449</v>
      </c>
      <c r="I129" t="inlineStr">
        <is>
          <t>Middle East, North Africa, Afghanistan, and Pakistan</t>
        </is>
      </c>
      <c r="J129" t="inlineStr">
        <is>
          <t>Emerging Market Economies</t>
        </is>
      </c>
    </row>
    <row r="130">
      <c r="A130" t="inlineStr">
        <is>
          <t>Libya</t>
        </is>
      </c>
      <c r="B130" t="inlineStr">
        <is>
          <t>LBY</t>
        </is>
      </c>
      <c r="G130" t="inlineStr">
        <is>
          <t>PAK</t>
        </is>
      </c>
      <c r="H130" t="n">
        <v>564</v>
      </c>
      <c r="I130" t="inlineStr">
        <is>
          <t>Middle East, North Africa, Afghanistan, and Pakistan</t>
        </is>
      </c>
      <c r="J130" t="inlineStr">
        <is>
          <t>Emerging Market Economies</t>
        </is>
      </c>
    </row>
    <row r="131">
      <c r="A131" t="inlineStr">
        <is>
          <t>Liechtenstein</t>
        </is>
      </c>
      <c r="B131" t="inlineStr">
        <is>
          <t>LIE</t>
        </is>
      </c>
      <c r="G131" t="inlineStr">
        <is>
          <t>PLW</t>
        </is>
      </c>
      <c r="H131" t="n">
        <v>565</v>
      </c>
      <c r="I131" t="inlineStr">
        <is>
          <t>Emerging and Developing Asia</t>
        </is>
      </c>
      <c r="J131" t="inlineStr">
        <is>
          <t>Emerging Market Economies</t>
        </is>
      </c>
    </row>
    <row r="132">
      <c r="A132" t="inlineStr">
        <is>
          <t>Lithuania</t>
        </is>
      </c>
      <c r="B132" t="inlineStr">
        <is>
          <t>LTU</t>
        </is>
      </c>
      <c r="G132" t="inlineStr">
        <is>
          <t>PAN</t>
        </is>
      </c>
      <c r="H132" t="n">
        <v>283</v>
      </c>
      <c r="I132" t="inlineStr">
        <is>
          <t>Latin America and the Caribbean</t>
        </is>
      </c>
      <c r="J132" t="inlineStr">
        <is>
          <t>Emerging Market Economies</t>
        </is>
      </c>
    </row>
    <row r="133">
      <c r="A133" t="inlineStr">
        <is>
          <t>Luxembourg</t>
        </is>
      </c>
      <c r="B133" t="inlineStr">
        <is>
          <t>LUX</t>
        </is>
      </c>
      <c r="G133" t="inlineStr">
        <is>
          <t>PNG</t>
        </is>
      </c>
      <c r="H133" t="n">
        <v>853</v>
      </c>
      <c r="I133" t="inlineStr">
        <is>
          <t>Emerging and Developing Asia</t>
        </is>
      </c>
      <c r="J133" t="inlineStr">
        <is>
          <t>Low Income Developing Countries</t>
        </is>
      </c>
    </row>
    <row r="134">
      <c r="A134" t="inlineStr">
        <is>
          <t>Macao</t>
        </is>
      </c>
      <c r="B134" t="inlineStr">
        <is>
          <t>MAC</t>
        </is>
      </c>
      <c r="G134" t="inlineStr">
        <is>
          <t>PRY</t>
        </is>
      </c>
      <c r="H134" t="n">
        <v>288</v>
      </c>
      <c r="I134" t="inlineStr">
        <is>
          <t>Latin America and the Caribbean</t>
        </is>
      </c>
      <c r="J134" t="inlineStr">
        <is>
          <t>Emerging Market Economies</t>
        </is>
      </c>
    </row>
    <row r="135">
      <c r="A135" t="inlineStr">
        <is>
          <t>Madagascar</t>
        </is>
      </c>
      <c r="B135" t="inlineStr">
        <is>
          <t>MDG</t>
        </is>
      </c>
      <c r="G135" t="inlineStr">
        <is>
          <t>PER</t>
        </is>
      </c>
      <c r="H135" t="n">
        <v>293</v>
      </c>
      <c r="I135" t="inlineStr">
        <is>
          <t>Latin America and the Caribbean</t>
        </is>
      </c>
      <c r="J135" t="inlineStr">
        <is>
          <t>Emerging Market Economies</t>
        </is>
      </c>
    </row>
    <row r="136">
      <c r="A136" t="inlineStr">
        <is>
          <t>Malawi</t>
        </is>
      </c>
      <c r="B136" t="inlineStr">
        <is>
          <t>MWI</t>
        </is>
      </c>
      <c r="G136" t="inlineStr">
        <is>
          <t>PHL</t>
        </is>
      </c>
      <c r="H136" t="n">
        <v>566</v>
      </c>
      <c r="I136" t="inlineStr">
        <is>
          <t>Emerging and Developing Asia</t>
        </is>
      </c>
      <c r="J136" t="inlineStr">
        <is>
          <t>Emerging Market Economies</t>
        </is>
      </c>
    </row>
    <row r="137">
      <c r="A137" t="inlineStr">
        <is>
          <t>Malaysia</t>
        </is>
      </c>
      <c r="B137" t="inlineStr">
        <is>
          <t>MYS</t>
        </is>
      </c>
      <c r="G137" t="inlineStr">
        <is>
          <t>POL</t>
        </is>
      </c>
      <c r="H137" t="n">
        <v>964</v>
      </c>
      <c r="I137" t="inlineStr">
        <is>
          <t>Emerging and Developing Europe</t>
        </is>
      </c>
      <c r="J137" t="inlineStr">
        <is>
          <t>Emerging Market Economies</t>
        </is>
      </c>
    </row>
    <row r="138">
      <c r="A138" t="inlineStr">
        <is>
          <t>Maldives</t>
        </is>
      </c>
      <c r="B138" t="inlineStr">
        <is>
          <t>MDV</t>
        </is>
      </c>
      <c r="G138" t="inlineStr">
        <is>
          <t>PRT</t>
        </is>
      </c>
      <c r="H138" t="n">
        <v>182</v>
      </c>
      <c r="I138" t="inlineStr">
        <is>
          <t>Advanced Economies</t>
        </is>
      </c>
      <c r="J138" t="inlineStr">
        <is>
          <t>Advanced Economies</t>
        </is>
      </c>
    </row>
    <row r="139">
      <c r="A139" t="inlineStr">
        <is>
          <t>Mali</t>
        </is>
      </c>
      <c r="B139" t="inlineStr">
        <is>
          <t>MLI</t>
        </is>
      </c>
      <c r="G139" t="inlineStr">
        <is>
          <t>PRI</t>
        </is>
      </c>
      <c r="H139" t="n">
        <v>359</v>
      </c>
      <c r="I139" t="inlineStr">
        <is>
          <t>Advanced Economies</t>
        </is>
      </c>
      <c r="J139" t="inlineStr">
        <is>
          <t>Advanced Economies</t>
        </is>
      </c>
    </row>
    <row r="140">
      <c r="A140" t="inlineStr">
        <is>
          <t>Malta</t>
        </is>
      </c>
      <c r="B140" t="inlineStr">
        <is>
          <t>MLT</t>
        </is>
      </c>
      <c r="G140" t="inlineStr">
        <is>
          <t>QAT</t>
        </is>
      </c>
      <c r="H140" t="n">
        <v>453</v>
      </c>
      <c r="I140" t="inlineStr">
        <is>
          <t>Middle East, North Africa, Afghanistan, and Pakistan</t>
        </is>
      </c>
      <c r="J140" t="inlineStr">
        <is>
          <t>Emerging Market Economies</t>
        </is>
      </c>
    </row>
    <row r="141">
      <c r="A141" t="inlineStr">
        <is>
          <t>Marshall Islands (the)</t>
        </is>
      </c>
      <c r="B141" t="inlineStr">
        <is>
          <t>MHL</t>
        </is>
      </c>
      <c r="G141" t="inlineStr">
        <is>
          <t>COG</t>
        </is>
      </c>
      <c r="H141" t="n">
        <v>634</v>
      </c>
      <c r="I141" t="inlineStr">
        <is>
          <t>Sub-Sahara Africa</t>
        </is>
      </c>
      <c r="J141" t="inlineStr">
        <is>
          <t>Low Income Developing Countries</t>
        </is>
      </c>
    </row>
    <row r="142">
      <c r="A142" t="inlineStr">
        <is>
          <t>Martinique</t>
        </is>
      </c>
      <c r="B142" t="inlineStr">
        <is>
          <t>MTQ</t>
        </is>
      </c>
      <c r="G142" t="inlineStr">
        <is>
          <t>ROU</t>
        </is>
      </c>
      <c r="H142" t="n">
        <v>968</v>
      </c>
      <c r="I142" t="inlineStr">
        <is>
          <t>Emerging and Developing Europe</t>
        </is>
      </c>
      <c r="J142" t="inlineStr">
        <is>
          <t>Emerging Market Economies</t>
        </is>
      </c>
    </row>
    <row r="143">
      <c r="A143" t="inlineStr">
        <is>
          <t>Mauritania</t>
        </is>
      </c>
      <c r="B143" t="inlineStr">
        <is>
          <t>MRT</t>
        </is>
      </c>
      <c r="G143" t="inlineStr">
        <is>
          <t>RUS</t>
        </is>
      </c>
      <c r="H143" t="n">
        <v>922</v>
      </c>
      <c r="I143" t="inlineStr">
        <is>
          <t>Emerging and Developing Europe</t>
        </is>
      </c>
      <c r="J143" t="inlineStr">
        <is>
          <t>Emerging Market Economies</t>
        </is>
      </c>
    </row>
    <row r="144">
      <c r="A144" t="inlineStr">
        <is>
          <t>Mauritius</t>
        </is>
      </c>
      <c r="B144" t="inlineStr">
        <is>
          <t>MUS</t>
        </is>
      </c>
      <c r="G144" t="inlineStr">
        <is>
          <t>RWA</t>
        </is>
      </c>
      <c r="H144" t="n">
        <v>714</v>
      </c>
      <c r="I144" t="inlineStr">
        <is>
          <t>Sub-Sahara Africa</t>
        </is>
      </c>
      <c r="J144" t="inlineStr">
        <is>
          <t>Low Income Developing Countries</t>
        </is>
      </c>
    </row>
    <row r="145">
      <c r="A145" t="inlineStr">
        <is>
          <t>Mayotte</t>
        </is>
      </c>
      <c r="B145" t="inlineStr">
        <is>
          <t>MYT</t>
        </is>
      </c>
      <c r="G145" t="inlineStr">
        <is>
          <t>WSM</t>
        </is>
      </c>
      <c r="H145" t="n">
        <v>862</v>
      </c>
      <c r="I145" t="inlineStr">
        <is>
          <t>Emerging and Developing Asia</t>
        </is>
      </c>
      <c r="J145" t="inlineStr">
        <is>
          <t>Emerging Market Economies</t>
        </is>
      </c>
    </row>
    <row r="146">
      <c r="A146" t="inlineStr">
        <is>
          <t>Mexico</t>
        </is>
      </c>
      <c r="B146" t="inlineStr">
        <is>
          <t>MEX</t>
        </is>
      </c>
      <c r="G146" t="inlineStr">
        <is>
          <t>SMR</t>
        </is>
      </c>
      <c r="H146" t="n">
        <v>135</v>
      </c>
      <c r="I146" t="inlineStr">
        <is>
          <t>Advanced Economies</t>
        </is>
      </c>
      <c r="J146" t="inlineStr">
        <is>
          <t>Advanced Economies</t>
        </is>
      </c>
    </row>
    <row r="147">
      <c r="A147" t="inlineStr">
        <is>
          <t>Micronesia (Federated States of)</t>
        </is>
      </c>
      <c r="B147" t="inlineStr">
        <is>
          <t>FSM</t>
        </is>
      </c>
      <c r="G147" t="inlineStr">
        <is>
          <t>SAU</t>
        </is>
      </c>
      <c r="H147" t="n">
        <v>456</v>
      </c>
      <c r="I147" t="inlineStr">
        <is>
          <t>Middle East, North Africa, Afghanistan, and Pakistan</t>
        </is>
      </c>
      <c r="J147" t="inlineStr">
        <is>
          <t>Emerging Market Economies</t>
        </is>
      </c>
    </row>
    <row r="148">
      <c r="A148" t="inlineStr">
        <is>
          <t>Moldova (the Republic of)</t>
        </is>
      </c>
      <c r="B148" t="inlineStr">
        <is>
          <t>MDA</t>
        </is>
      </c>
      <c r="G148" t="inlineStr">
        <is>
          <t>SEN</t>
        </is>
      </c>
      <c r="H148" t="n">
        <v>722</v>
      </c>
      <c r="I148" t="inlineStr">
        <is>
          <t>Sub-Sahara Africa</t>
        </is>
      </c>
      <c r="J148" t="inlineStr">
        <is>
          <t>Low Income Developing Countries</t>
        </is>
      </c>
    </row>
    <row r="149">
      <c r="A149" t="inlineStr">
        <is>
          <t>Monaco</t>
        </is>
      </c>
      <c r="B149" t="inlineStr">
        <is>
          <t>MCO</t>
        </is>
      </c>
      <c r="G149" t="inlineStr">
        <is>
          <t>SRB</t>
        </is>
      </c>
      <c r="H149" t="n">
        <v>942</v>
      </c>
      <c r="I149" t="inlineStr">
        <is>
          <t>Emerging and Developing Europe</t>
        </is>
      </c>
      <c r="J149" t="inlineStr">
        <is>
          <t>Emerging Market Economies</t>
        </is>
      </c>
    </row>
    <row r="150">
      <c r="A150" t="inlineStr">
        <is>
          <t>Mongolia</t>
        </is>
      </c>
      <c r="B150" t="inlineStr">
        <is>
          <t>MNG</t>
        </is>
      </c>
      <c r="G150" t="inlineStr">
        <is>
          <t>SYC</t>
        </is>
      </c>
      <c r="H150" t="n">
        <v>718</v>
      </c>
      <c r="I150" t="inlineStr">
        <is>
          <t>Sub-Sahara Africa</t>
        </is>
      </c>
      <c r="J150" t="inlineStr">
        <is>
          <t>Emerging Market Economies</t>
        </is>
      </c>
    </row>
    <row r="151">
      <c r="A151" t="inlineStr">
        <is>
          <t>Montenegro</t>
        </is>
      </c>
      <c r="B151" t="inlineStr">
        <is>
          <t>MNE</t>
        </is>
      </c>
      <c r="G151" t="inlineStr">
        <is>
          <t>SLE</t>
        </is>
      </c>
      <c r="H151" t="n">
        <v>724</v>
      </c>
      <c r="I151" t="inlineStr">
        <is>
          <t>Sub-Sahara Africa</t>
        </is>
      </c>
      <c r="J151" t="inlineStr">
        <is>
          <t>Low Income Developing Countries</t>
        </is>
      </c>
    </row>
    <row r="152">
      <c r="A152" t="inlineStr">
        <is>
          <t>Montserrat</t>
        </is>
      </c>
      <c r="B152" t="inlineStr">
        <is>
          <t>MSR</t>
        </is>
      </c>
      <c r="G152" t="inlineStr">
        <is>
          <t>SGP</t>
        </is>
      </c>
      <c r="H152" t="n">
        <v>576</v>
      </c>
      <c r="I152" t="inlineStr">
        <is>
          <t>Advanced Economies</t>
        </is>
      </c>
      <c r="J152" t="inlineStr">
        <is>
          <t>Advanced Economies</t>
        </is>
      </c>
    </row>
    <row r="153">
      <c r="A153" t="inlineStr">
        <is>
          <t>Morocco</t>
        </is>
      </c>
      <c r="B153" t="inlineStr">
        <is>
          <t>MAR</t>
        </is>
      </c>
      <c r="G153" t="inlineStr">
        <is>
          <t>SVK</t>
        </is>
      </c>
      <c r="H153" t="n">
        <v>936</v>
      </c>
      <c r="I153" t="inlineStr">
        <is>
          <t>Advanced Economies</t>
        </is>
      </c>
      <c r="J153" t="inlineStr">
        <is>
          <t>Advanced Economies</t>
        </is>
      </c>
    </row>
    <row r="154">
      <c r="A154" t="inlineStr">
        <is>
          <t>Mozambique</t>
        </is>
      </c>
      <c r="B154" t="inlineStr">
        <is>
          <t>MOZ</t>
        </is>
      </c>
      <c r="G154" t="inlineStr">
        <is>
          <t>SVN</t>
        </is>
      </c>
      <c r="H154" t="n">
        <v>961</v>
      </c>
      <c r="I154" t="inlineStr">
        <is>
          <t>Advanced Economies</t>
        </is>
      </c>
      <c r="J154" t="inlineStr">
        <is>
          <t>Advanced Economies</t>
        </is>
      </c>
    </row>
    <row r="155">
      <c r="A155" t="inlineStr">
        <is>
          <t>Myanmar</t>
        </is>
      </c>
      <c r="B155" t="inlineStr">
        <is>
          <t>MMR</t>
        </is>
      </c>
      <c r="G155" t="inlineStr">
        <is>
          <t>SLB</t>
        </is>
      </c>
      <c r="H155" t="n">
        <v>813</v>
      </c>
      <c r="I155" t="inlineStr">
        <is>
          <t>Emerging and Developing Asia</t>
        </is>
      </c>
      <c r="J155" t="inlineStr">
        <is>
          <t>Low Income Developing Countries</t>
        </is>
      </c>
    </row>
    <row r="156">
      <c r="A156" t="inlineStr">
        <is>
          <t>Namibia</t>
        </is>
      </c>
      <c r="B156" t="inlineStr">
        <is>
          <t>NAM</t>
        </is>
      </c>
      <c r="G156" t="inlineStr">
        <is>
          <t>SOM</t>
        </is>
      </c>
      <c r="H156" t="n">
        <v>726</v>
      </c>
      <c r="I156" t="inlineStr">
        <is>
          <t>Middle East, North Africa, Afghanistan, and Pakistan</t>
        </is>
      </c>
      <c r="J156" t="inlineStr">
        <is>
          <t>Low Income Developing Countries</t>
        </is>
      </c>
    </row>
    <row r="157">
      <c r="A157" t="inlineStr">
        <is>
          <t>Nauru</t>
        </is>
      </c>
      <c r="B157" t="inlineStr">
        <is>
          <t>NRU</t>
        </is>
      </c>
      <c r="G157" t="inlineStr">
        <is>
          <t>ZAF</t>
        </is>
      </c>
      <c r="H157" t="n">
        <v>199</v>
      </c>
      <c r="I157" t="inlineStr">
        <is>
          <t>Sub-Sahara Africa</t>
        </is>
      </c>
      <c r="J157" t="inlineStr">
        <is>
          <t>Emerging Market Economies</t>
        </is>
      </c>
    </row>
    <row r="158">
      <c r="A158" t="inlineStr">
        <is>
          <t>Nepal</t>
        </is>
      </c>
      <c r="B158" t="inlineStr">
        <is>
          <t>NPL</t>
        </is>
      </c>
      <c r="G158" t="inlineStr">
        <is>
          <t>SSD</t>
        </is>
      </c>
      <c r="H158" t="n">
        <v>733</v>
      </c>
      <c r="I158" t="inlineStr">
        <is>
          <t>Sub-Sahara Africa</t>
        </is>
      </c>
      <c r="J158" t="inlineStr">
        <is>
          <t>Low Income Developing Countries</t>
        </is>
      </c>
    </row>
    <row r="159">
      <c r="A159" t="inlineStr">
        <is>
          <t>Netherlands (the)</t>
        </is>
      </c>
      <c r="B159" t="inlineStr">
        <is>
          <t>NLD</t>
        </is>
      </c>
      <c r="G159" t="inlineStr">
        <is>
          <t>ESP</t>
        </is>
      </c>
      <c r="H159" t="n">
        <v>184</v>
      </c>
      <c r="I159" t="inlineStr">
        <is>
          <t>Advanced Economies</t>
        </is>
      </c>
      <c r="J159" t="inlineStr">
        <is>
          <t>Advanced Economies</t>
        </is>
      </c>
    </row>
    <row r="160">
      <c r="A160" t="inlineStr">
        <is>
          <t>New Caledonia</t>
        </is>
      </c>
      <c r="B160" t="inlineStr">
        <is>
          <t>NCL</t>
        </is>
      </c>
      <c r="G160" t="inlineStr">
        <is>
          <t>LKA</t>
        </is>
      </c>
      <c r="H160" t="n">
        <v>524</v>
      </c>
      <c r="I160" t="inlineStr">
        <is>
          <t>Emerging and Developing Asia</t>
        </is>
      </c>
      <c r="J160" t="inlineStr">
        <is>
          <t>Emerging Market Economies</t>
        </is>
      </c>
    </row>
    <row r="161">
      <c r="A161" t="inlineStr">
        <is>
          <t>New Zealand</t>
        </is>
      </c>
      <c r="B161" t="inlineStr">
        <is>
          <t>NZL</t>
        </is>
      </c>
      <c r="G161" t="inlineStr">
        <is>
          <t>KNA</t>
        </is>
      </c>
      <c r="H161" t="n">
        <v>361</v>
      </c>
      <c r="I161" t="inlineStr">
        <is>
          <t>Latin America and the Caribbean</t>
        </is>
      </c>
      <c r="J161" t="inlineStr">
        <is>
          <t>Emerging Market Economies</t>
        </is>
      </c>
    </row>
    <row r="162">
      <c r="A162" t="inlineStr">
        <is>
          <t>Nicaragua</t>
        </is>
      </c>
      <c r="B162" t="inlineStr">
        <is>
          <t>NIC</t>
        </is>
      </c>
      <c r="G162" t="inlineStr">
        <is>
          <t>LCA</t>
        </is>
      </c>
      <c r="H162" t="n">
        <v>362</v>
      </c>
      <c r="I162" t="inlineStr">
        <is>
          <t>Latin America and the Caribbean</t>
        </is>
      </c>
      <c r="J162" t="inlineStr">
        <is>
          <t>Emerging Market Economies</t>
        </is>
      </c>
    </row>
    <row r="163">
      <c r="A163" t="inlineStr">
        <is>
          <t>Niger (the)</t>
        </is>
      </c>
      <c r="B163" t="inlineStr">
        <is>
          <t>NER</t>
        </is>
      </c>
      <c r="G163" t="inlineStr">
        <is>
          <t>VCT</t>
        </is>
      </c>
      <c r="H163" t="n">
        <v>364</v>
      </c>
      <c r="I163" t="inlineStr">
        <is>
          <t>Latin America and the Caribbean</t>
        </is>
      </c>
      <c r="J163" t="inlineStr">
        <is>
          <t>Emerging Market Economies</t>
        </is>
      </c>
    </row>
    <row r="164">
      <c r="A164" t="inlineStr">
        <is>
          <t>Nigeria</t>
        </is>
      </c>
      <c r="B164" t="inlineStr">
        <is>
          <t>NGA</t>
        </is>
      </c>
      <c r="G164" t="inlineStr">
        <is>
          <t>SDN</t>
        </is>
      </c>
      <c r="H164" t="n">
        <v>732</v>
      </c>
      <c r="I164" t="inlineStr">
        <is>
          <t>Middle East, North Africa, Afghanistan, and Pakistan</t>
        </is>
      </c>
      <c r="J164" t="inlineStr">
        <is>
          <t>Low Income Developing Countries</t>
        </is>
      </c>
    </row>
    <row r="165">
      <c r="A165" t="inlineStr">
        <is>
          <t>Niue</t>
        </is>
      </c>
      <c r="B165" t="inlineStr">
        <is>
          <t>NIU</t>
        </is>
      </c>
      <c r="G165" t="inlineStr">
        <is>
          <t>SUR</t>
        </is>
      </c>
      <c r="H165" t="n">
        <v>366</v>
      </c>
      <c r="I165" t="inlineStr">
        <is>
          <t>Latin America and the Caribbean</t>
        </is>
      </c>
      <c r="J165" t="inlineStr">
        <is>
          <t>Emerging Market Economies</t>
        </is>
      </c>
    </row>
    <row r="166">
      <c r="A166" t="inlineStr">
        <is>
          <t>Norfolk Island</t>
        </is>
      </c>
      <c r="B166" t="inlineStr">
        <is>
          <t>NFK</t>
        </is>
      </c>
      <c r="G166" t="inlineStr">
        <is>
          <t>SWE</t>
        </is>
      </c>
      <c r="H166" t="n">
        <v>144</v>
      </c>
      <c r="I166" t="inlineStr">
        <is>
          <t>Advanced Economies</t>
        </is>
      </c>
      <c r="J166" t="inlineStr">
        <is>
          <t>Advanced Economies</t>
        </is>
      </c>
    </row>
    <row r="167">
      <c r="A167" t="inlineStr">
        <is>
          <t>Northern Mariana Islands (the)</t>
        </is>
      </c>
      <c r="B167" t="inlineStr">
        <is>
          <t>MNP</t>
        </is>
      </c>
      <c r="G167" t="inlineStr">
        <is>
          <t>CHE</t>
        </is>
      </c>
      <c r="H167" t="n">
        <v>146</v>
      </c>
      <c r="I167" t="inlineStr">
        <is>
          <t>Advanced Economies</t>
        </is>
      </c>
      <c r="J167" t="inlineStr">
        <is>
          <t>Advanced Economies</t>
        </is>
      </c>
    </row>
    <row r="168">
      <c r="A168" t="inlineStr">
        <is>
          <t>Norway</t>
        </is>
      </c>
      <c r="B168" t="inlineStr">
        <is>
          <t>NOR</t>
        </is>
      </c>
      <c r="G168" t="inlineStr">
        <is>
          <t>SYR</t>
        </is>
      </c>
      <c r="H168" t="n">
        <v>463</v>
      </c>
      <c r="I168" t="inlineStr">
        <is>
          <t>Middle East, North Africa, Afghanistan, and Pakistan</t>
        </is>
      </c>
      <c r="J168" t="inlineStr">
        <is>
          <t>Emerging Market Economies</t>
        </is>
      </c>
    </row>
    <row r="169">
      <c r="A169" t="inlineStr">
        <is>
          <t>Oman</t>
        </is>
      </c>
      <c r="B169" t="inlineStr">
        <is>
          <t>OMN</t>
        </is>
      </c>
      <c r="G169" t="inlineStr">
        <is>
          <t>STP</t>
        </is>
      </c>
      <c r="H169" t="n">
        <v>716</v>
      </c>
      <c r="I169" t="inlineStr">
        <is>
          <t>Sub-Sahara Africa</t>
        </is>
      </c>
      <c r="J169" t="inlineStr">
        <is>
          <t>Low Income Developing Countries</t>
        </is>
      </c>
    </row>
    <row r="170">
      <c r="A170" t="inlineStr">
        <is>
          <t>Pakistan</t>
        </is>
      </c>
      <c r="B170" t="inlineStr">
        <is>
          <t>PAK</t>
        </is>
      </c>
      <c r="G170" t="inlineStr">
        <is>
          <t>TWN</t>
        </is>
      </c>
      <c r="H170" t="n">
        <v>528</v>
      </c>
      <c r="I170" t="inlineStr">
        <is>
          <t>Advanced Economies</t>
        </is>
      </c>
      <c r="J170" t="inlineStr">
        <is>
          <t>Advanced Economies</t>
        </is>
      </c>
    </row>
    <row r="171">
      <c r="A171" t="inlineStr">
        <is>
          <t>Palau</t>
        </is>
      </c>
      <c r="B171" t="inlineStr">
        <is>
          <t>PLW</t>
        </is>
      </c>
      <c r="G171" t="inlineStr">
        <is>
          <t>TJK</t>
        </is>
      </c>
      <c r="H171" t="n">
        <v>923</v>
      </c>
      <c r="I171" t="inlineStr">
        <is>
          <t>Caucasus and Central Asia</t>
        </is>
      </c>
      <c r="J171" t="inlineStr">
        <is>
          <t>Low Income Developing Countries</t>
        </is>
      </c>
    </row>
    <row r="172">
      <c r="A172" t="inlineStr">
        <is>
          <t>Palestine, State of</t>
        </is>
      </c>
      <c r="B172" t="inlineStr">
        <is>
          <t>PSE</t>
        </is>
      </c>
      <c r="G172" t="inlineStr">
        <is>
          <t>TZA</t>
        </is>
      </c>
      <c r="H172" t="n">
        <v>738</v>
      </c>
      <c r="I172" t="inlineStr">
        <is>
          <t>Sub-Sahara Africa</t>
        </is>
      </c>
      <c r="J172" t="inlineStr">
        <is>
          <t>Low Income Developing Countries</t>
        </is>
      </c>
    </row>
    <row r="173">
      <c r="A173" t="inlineStr">
        <is>
          <t>Panama</t>
        </is>
      </c>
      <c r="B173" t="inlineStr">
        <is>
          <t>PAN</t>
        </is>
      </c>
      <c r="G173" t="inlineStr">
        <is>
          <t>THA</t>
        </is>
      </c>
      <c r="H173" t="n">
        <v>578</v>
      </c>
      <c r="I173" t="inlineStr">
        <is>
          <t>Emerging and Developing Asia</t>
        </is>
      </c>
      <c r="J173" t="inlineStr">
        <is>
          <t>Emerging Market Economies</t>
        </is>
      </c>
    </row>
    <row r="174">
      <c r="A174" t="inlineStr">
        <is>
          <t>Papua New Guinea</t>
        </is>
      </c>
      <c r="B174" t="inlineStr">
        <is>
          <t>PNG</t>
        </is>
      </c>
      <c r="G174" t="inlineStr">
        <is>
          <t>BHS</t>
        </is>
      </c>
      <c r="H174" t="n">
        <v>313</v>
      </c>
      <c r="I174" t="inlineStr">
        <is>
          <t>Latin America and the Caribbean</t>
        </is>
      </c>
      <c r="J174" t="inlineStr">
        <is>
          <t>Emerging Market Economies</t>
        </is>
      </c>
    </row>
    <row r="175">
      <c r="A175" t="inlineStr">
        <is>
          <t>Paraguay</t>
        </is>
      </c>
      <c r="B175" t="inlineStr">
        <is>
          <t>PRY</t>
        </is>
      </c>
      <c r="G175" t="inlineStr">
        <is>
          <t>GMB</t>
        </is>
      </c>
      <c r="H175" t="n">
        <v>648</v>
      </c>
      <c r="I175" t="inlineStr">
        <is>
          <t>Sub-Sahara Africa</t>
        </is>
      </c>
      <c r="J175" t="inlineStr">
        <is>
          <t>Low Income Developing Countries</t>
        </is>
      </c>
    </row>
    <row r="176">
      <c r="A176" t="inlineStr">
        <is>
          <t>Peru</t>
        </is>
      </c>
      <c r="B176" t="inlineStr">
        <is>
          <t>PER</t>
        </is>
      </c>
      <c r="G176" t="inlineStr">
        <is>
          <t>TLS</t>
        </is>
      </c>
      <c r="H176" t="n">
        <v>537</v>
      </c>
      <c r="I176" t="inlineStr">
        <is>
          <t>Emerging and Developing Asia</t>
        </is>
      </c>
      <c r="J176" t="inlineStr">
        <is>
          <t>Low Income Developing Countries</t>
        </is>
      </c>
    </row>
    <row r="177">
      <c r="A177" t="inlineStr">
        <is>
          <t>Philippines (the)</t>
        </is>
      </c>
      <c r="B177" t="inlineStr">
        <is>
          <t>PHL</t>
        </is>
      </c>
      <c r="G177" t="inlineStr">
        <is>
          <t>TGO</t>
        </is>
      </c>
      <c r="H177" t="n">
        <v>742</v>
      </c>
      <c r="I177" t="inlineStr">
        <is>
          <t>Sub-Sahara Africa</t>
        </is>
      </c>
      <c r="J177" t="inlineStr">
        <is>
          <t>Low Income Developing Countries</t>
        </is>
      </c>
    </row>
    <row r="178">
      <c r="A178" t="inlineStr">
        <is>
          <t>Pitcairn</t>
        </is>
      </c>
      <c r="B178" t="inlineStr">
        <is>
          <t>PCN</t>
        </is>
      </c>
      <c r="G178" t="inlineStr">
        <is>
          <t>TON</t>
        </is>
      </c>
      <c r="H178" t="n">
        <v>866</v>
      </c>
      <c r="I178" t="inlineStr">
        <is>
          <t>Emerging and Developing Asia</t>
        </is>
      </c>
      <c r="J178" t="inlineStr">
        <is>
          <t>Emerging Market Economies</t>
        </is>
      </c>
    </row>
    <row r="179">
      <c r="A179" t="inlineStr">
        <is>
          <t>Poland</t>
        </is>
      </c>
      <c r="B179" t="inlineStr">
        <is>
          <t>POL</t>
        </is>
      </c>
      <c r="G179" t="inlineStr">
        <is>
          <t>TTO</t>
        </is>
      </c>
      <c r="H179" t="n">
        <v>369</v>
      </c>
      <c r="I179" t="inlineStr">
        <is>
          <t>Latin America and the Caribbean</t>
        </is>
      </c>
      <c r="J179" t="inlineStr">
        <is>
          <t>Emerging Market Economies</t>
        </is>
      </c>
    </row>
    <row r="180">
      <c r="A180" t="inlineStr">
        <is>
          <t>Portugal</t>
        </is>
      </c>
      <c r="B180" t="inlineStr">
        <is>
          <t>PRT</t>
        </is>
      </c>
      <c r="G180" t="inlineStr">
        <is>
          <t>TUN</t>
        </is>
      </c>
      <c r="H180" t="n">
        <v>744</v>
      </c>
      <c r="I180" t="inlineStr">
        <is>
          <t>Middle East, North Africa, Afghanistan, and Pakistan</t>
        </is>
      </c>
      <c r="J180" t="inlineStr">
        <is>
          <t>Emerging Market Economies</t>
        </is>
      </c>
    </row>
    <row r="181">
      <c r="A181" t="inlineStr">
        <is>
          <t>Puerto Rico</t>
        </is>
      </c>
      <c r="B181" t="inlineStr">
        <is>
          <t>PRI</t>
        </is>
      </c>
      <c r="G181" t="inlineStr">
        <is>
          <t>TUR</t>
        </is>
      </c>
      <c r="H181" t="n">
        <v>186</v>
      </c>
      <c r="I181" t="inlineStr">
        <is>
          <t>Emerging and Developing Europe</t>
        </is>
      </c>
      <c r="J181" t="inlineStr">
        <is>
          <t>Emerging Market Economies</t>
        </is>
      </c>
    </row>
    <row r="182">
      <c r="A182" t="inlineStr">
        <is>
          <t>Qatar</t>
        </is>
      </c>
      <c r="B182" t="inlineStr">
        <is>
          <t>QAT</t>
        </is>
      </c>
      <c r="G182" t="inlineStr">
        <is>
          <t>TKM</t>
        </is>
      </c>
      <c r="H182" t="n">
        <v>925</v>
      </c>
      <c r="I182" t="inlineStr">
        <is>
          <t>Caucasus and Central Asia</t>
        </is>
      </c>
      <c r="J182" t="inlineStr">
        <is>
          <t>Emerging Market Economies</t>
        </is>
      </c>
    </row>
    <row r="183">
      <c r="A183" t="inlineStr">
        <is>
          <t>Republic of North Macedonia</t>
        </is>
      </c>
      <c r="B183" t="inlineStr">
        <is>
          <t>MKD</t>
        </is>
      </c>
      <c r="G183" t="inlineStr">
        <is>
          <t>TUV</t>
        </is>
      </c>
      <c r="H183" t="n">
        <v>869</v>
      </c>
      <c r="I183" t="inlineStr">
        <is>
          <t>Emerging and Developing Asia</t>
        </is>
      </c>
      <c r="J183" t="inlineStr">
        <is>
          <t>Emerging Market Economies</t>
        </is>
      </c>
    </row>
    <row r="184">
      <c r="A184" t="inlineStr">
        <is>
          <t>Réunion</t>
        </is>
      </c>
      <c r="B184" t="inlineStr">
        <is>
          <t>REU</t>
        </is>
      </c>
      <c r="G184" t="inlineStr">
        <is>
          <t>UGA</t>
        </is>
      </c>
      <c r="H184" t="n">
        <v>746</v>
      </c>
      <c r="I184" t="inlineStr">
        <is>
          <t>Sub-Sahara Africa</t>
        </is>
      </c>
      <c r="J184" t="inlineStr">
        <is>
          <t>Low Income Developing Countries</t>
        </is>
      </c>
    </row>
    <row r="185">
      <c r="A185" t="inlineStr">
        <is>
          <t>Romania</t>
        </is>
      </c>
      <c r="B185" t="inlineStr">
        <is>
          <t>ROU</t>
        </is>
      </c>
      <c r="G185" t="inlineStr">
        <is>
          <t>UKR</t>
        </is>
      </c>
      <c r="H185" t="n">
        <v>926</v>
      </c>
      <c r="I185" t="inlineStr">
        <is>
          <t>Emerging and Developing Europe</t>
        </is>
      </c>
      <c r="J185" t="inlineStr">
        <is>
          <t>Emerging Market Economies</t>
        </is>
      </c>
    </row>
    <row r="186">
      <c r="A186" t="inlineStr">
        <is>
          <t>Russian Federation (the)</t>
        </is>
      </c>
      <c r="B186" t="inlineStr">
        <is>
          <t>RUS</t>
        </is>
      </c>
      <c r="G186" t="inlineStr">
        <is>
          <t>ARE</t>
        </is>
      </c>
      <c r="H186" t="n">
        <v>466</v>
      </c>
      <c r="I186" t="inlineStr">
        <is>
          <t>Middle East, North Africa, Afghanistan, and Pakistan</t>
        </is>
      </c>
      <c r="J186" t="inlineStr">
        <is>
          <t>Emerging Market Economies</t>
        </is>
      </c>
    </row>
    <row r="187">
      <c r="A187" t="inlineStr">
        <is>
          <t>Rwanda</t>
        </is>
      </c>
      <c r="B187" t="inlineStr">
        <is>
          <t>RWA</t>
        </is>
      </c>
      <c r="G187" t="inlineStr">
        <is>
          <t>GBR</t>
        </is>
      </c>
      <c r="H187" t="n">
        <v>112</v>
      </c>
      <c r="I187" t="inlineStr">
        <is>
          <t>Advanced Economies</t>
        </is>
      </c>
      <c r="J187" t="inlineStr">
        <is>
          <t>Advanced Economies</t>
        </is>
      </c>
    </row>
    <row r="188">
      <c r="A188" t="inlineStr">
        <is>
          <t>Saint Barthélemy</t>
        </is>
      </c>
      <c r="B188" t="inlineStr">
        <is>
          <t>BLM</t>
        </is>
      </c>
      <c r="G188" t="inlineStr">
        <is>
          <t>USA</t>
        </is>
      </c>
      <c r="H188" t="n">
        <v>111</v>
      </c>
      <c r="I188" t="inlineStr">
        <is>
          <t>Advanced Economies</t>
        </is>
      </c>
      <c r="J188" t="inlineStr">
        <is>
          <t>Advanced Economies</t>
        </is>
      </c>
    </row>
    <row r="189">
      <c r="A189" t="inlineStr">
        <is>
          <t>Saint Helena, Ascension and Tristan da Cunha</t>
        </is>
      </c>
      <c r="B189" t="inlineStr">
        <is>
          <t>SHN</t>
        </is>
      </c>
      <c r="G189" t="inlineStr">
        <is>
          <t>URY</t>
        </is>
      </c>
      <c r="H189" t="n">
        <v>298</v>
      </c>
      <c r="I189" t="inlineStr">
        <is>
          <t>Latin America and the Caribbean</t>
        </is>
      </c>
      <c r="J189" t="inlineStr">
        <is>
          <t>Emerging Market Economies</t>
        </is>
      </c>
    </row>
    <row r="190">
      <c r="A190" t="inlineStr">
        <is>
          <t>Saint Kitts and Nevis</t>
        </is>
      </c>
      <c r="B190" t="inlineStr">
        <is>
          <t>KNA</t>
        </is>
      </c>
      <c r="G190" t="inlineStr">
        <is>
          <t>UZB</t>
        </is>
      </c>
      <c r="H190" t="n">
        <v>927</v>
      </c>
      <c r="I190" t="inlineStr">
        <is>
          <t>Caucasus and Central Asia</t>
        </is>
      </c>
      <c r="J190" t="inlineStr">
        <is>
          <t>Low Income Developing Countries</t>
        </is>
      </c>
    </row>
    <row r="191">
      <c r="A191" t="inlineStr">
        <is>
          <t>Saint Lucia</t>
        </is>
      </c>
      <c r="B191" t="inlineStr">
        <is>
          <t>LCA</t>
        </is>
      </c>
      <c r="G191" t="inlineStr">
        <is>
          <t>VUT</t>
        </is>
      </c>
      <c r="H191" t="n">
        <v>846</v>
      </c>
      <c r="I191" t="inlineStr">
        <is>
          <t>Emerging and Developing Asia</t>
        </is>
      </c>
      <c r="J191" t="inlineStr">
        <is>
          <t>Emerging Market Economies</t>
        </is>
      </c>
    </row>
    <row r="192">
      <c r="A192" t="inlineStr">
        <is>
          <t>Saint Martin (French part)</t>
        </is>
      </c>
      <c r="B192" t="inlineStr">
        <is>
          <t>MAF</t>
        </is>
      </c>
      <c r="G192" t="inlineStr">
        <is>
          <t>VEN</t>
        </is>
      </c>
      <c r="H192" t="n">
        <v>299</v>
      </c>
      <c r="I192" t="inlineStr">
        <is>
          <t>Latin America and the Caribbean</t>
        </is>
      </c>
      <c r="J192" t="inlineStr">
        <is>
          <t>Emerging Market Economies</t>
        </is>
      </c>
    </row>
    <row r="193">
      <c r="A193" t="inlineStr">
        <is>
          <t>Saint Pierre and Miquelon</t>
        </is>
      </c>
      <c r="B193" t="inlineStr">
        <is>
          <t>SPM</t>
        </is>
      </c>
      <c r="G193" t="inlineStr">
        <is>
          <t>VNM</t>
        </is>
      </c>
      <c r="H193" t="n">
        <v>582</v>
      </c>
      <c r="I193" t="inlineStr">
        <is>
          <t>Emerging and Developing Asia</t>
        </is>
      </c>
      <c r="J193" t="inlineStr">
        <is>
          <t>Low Income Developing Countries</t>
        </is>
      </c>
    </row>
    <row r="194">
      <c r="A194" t="inlineStr">
        <is>
          <t>Saint Vincent and the Grenadines</t>
        </is>
      </c>
      <c r="B194" t="inlineStr">
        <is>
          <t>VCT</t>
        </is>
      </c>
      <c r="G194" t="inlineStr">
        <is>
          <t>WBG</t>
        </is>
      </c>
      <c r="H194" t="n">
        <v>487</v>
      </c>
      <c r="I194" t="inlineStr">
        <is>
          <t>Middle East, North Africa, Afghanistan, and Pakistan</t>
        </is>
      </c>
      <c r="J194" t="inlineStr">
        <is>
          <t>Emerging Market Economies</t>
        </is>
      </c>
    </row>
    <row r="195">
      <c r="A195" t="inlineStr">
        <is>
          <t>Samoa</t>
        </is>
      </c>
      <c r="B195" t="inlineStr">
        <is>
          <t>WSM</t>
        </is>
      </c>
      <c r="G195" t="inlineStr">
        <is>
          <t>YEM</t>
        </is>
      </c>
      <c r="H195" t="n">
        <v>474</v>
      </c>
      <c r="I195" t="inlineStr">
        <is>
          <t>Middle East, North Africa, Afghanistan, and Pakistan</t>
        </is>
      </c>
      <c r="J195" t="inlineStr">
        <is>
          <t>Low Income Developing Countries</t>
        </is>
      </c>
    </row>
    <row r="196">
      <c r="A196" t="inlineStr">
        <is>
          <t>San Marino</t>
        </is>
      </c>
      <c r="B196" t="inlineStr">
        <is>
          <t>SMR</t>
        </is>
      </c>
      <c r="G196" t="inlineStr">
        <is>
          <t>ZMB</t>
        </is>
      </c>
      <c r="H196" t="n">
        <v>754</v>
      </c>
      <c r="I196" t="inlineStr">
        <is>
          <t>Sub-Sahara Africa</t>
        </is>
      </c>
      <c r="J196" t="inlineStr">
        <is>
          <t>Low Income Developing Countries</t>
        </is>
      </c>
    </row>
    <row r="197">
      <c r="A197" t="inlineStr">
        <is>
          <t>Sao Tome and Principe</t>
        </is>
      </c>
      <c r="B197" t="inlineStr">
        <is>
          <t>STP</t>
        </is>
      </c>
      <c r="G197" t="inlineStr">
        <is>
          <t>ZWE</t>
        </is>
      </c>
      <c r="H197" t="n">
        <v>698</v>
      </c>
      <c r="I197" t="inlineStr">
        <is>
          <t>Sub-Sahara Africa</t>
        </is>
      </c>
      <c r="J197" t="inlineStr">
        <is>
          <t>Low Income Developing Countries</t>
        </is>
      </c>
    </row>
    <row r="198">
      <c r="A198" t="inlineStr">
        <is>
          <t>Saudi Arabia</t>
        </is>
      </c>
      <c r="B198" t="inlineStr">
        <is>
          <t>SAU</t>
        </is>
      </c>
    </row>
    <row r="199">
      <c r="A199" t="inlineStr">
        <is>
          <t>Senegal</t>
        </is>
      </c>
      <c r="B199" t="inlineStr">
        <is>
          <t>SEN</t>
        </is>
      </c>
    </row>
    <row r="200">
      <c r="A200" t="inlineStr">
        <is>
          <t>Serbia</t>
        </is>
      </c>
      <c r="B200" t="inlineStr">
        <is>
          <t>SRB</t>
        </is>
      </c>
    </row>
    <row r="201">
      <c r="A201" t="inlineStr">
        <is>
          <t>Seychelles</t>
        </is>
      </c>
      <c r="B201" t="inlineStr">
        <is>
          <t>SYC</t>
        </is>
      </c>
    </row>
    <row r="202">
      <c r="A202" t="inlineStr">
        <is>
          <t>Sierra Leone</t>
        </is>
      </c>
      <c r="B202" t="inlineStr">
        <is>
          <t>SLE</t>
        </is>
      </c>
    </row>
    <row r="203">
      <c r="A203" t="inlineStr">
        <is>
          <t>Singapore</t>
        </is>
      </c>
      <c r="B203" t="inlineStr">
        <is>
          <t>SGP</t>
        </is>
      </c>
    </row>
    <row r="204">
      <c r="A204" t="inlineStr">
        <is>
          <t>Sint Maarten (Dutch part)</t>
        </is>
      </c>
      <c r="B204" t="inlineStr">
        <is>
          <t>SXM</t>
        </is>
      </c>
    </row>
    <row r="205">
      <c r="A205" t="inlineStr">
        <is>
          <t>Slovakia</t>
        </is>
      </c>
      <c r="B205" t="inlineStr">
        <is>
          <t>SVK</t>
        </is>
      </c>
    </row>
    <row r="206">
      <c r="A206" t="inlineStr">
        <is>
          <t>Slovenia</t>
        </is>
      </c>
      <c r="B206" t="inlineStr">
        <is>
          <t>SVN</t>
        </is>
      </c>
    </row>
    <row r="207">
      <c r="A207" t="inlineStr">
        <is>
          <t>Solomon Islands</t>
        </is>
      </c>
      <c r="B207" t="inlineStr">
        <is>
          <t>SLB</t>
        </is>
      </c>
    </row>
    <row r="208">
      <c r="A208" t="inlineStr">
        <is>
          <t>Somalia</t>
        </is>
      </c>
      <c r="B208" t="inlineStr">
        <is>
          <t>SOM</t>
        </is>
      </c>
    </row>
    <row r="209">
      <c r="A209" t="inlineStr">
        <is>
          <t>South Africa</t>
        </is>
      </c>
      <c r="B209" t="inlineStr">
        <is>
          <t>ZAF</t>
        </is>
      </c>
    </row>
    <row r="210">
      <c r="A210" t="inlineStr">
        <is>
          <t>South Georgia and the South Sandwich Islands</t>
        </is>
      </c>
      <c r="B210" t="inlineStr">
        <is>
          <t>SGS</t>
        </is>
      </c>
    </row>
    <row r="211">
      <c r="A211" t="inlineStr">
        <is>
          <t>South Sudan</t>
        </is>
      </c>
      <c r="B211" t="inlineStr">
        <is>
          <t>SSD</t>
        </is>
      </c>
    </row>
    <row r="212">
      <c r="A212" t="inlineStr">
        <is>
          <t>Spain</t>
        </is>
      </c>
      <c r="B212" t="inlineStr">
        <is>
          <t>ESP</t>
        </is>
      </c>
    </row>
    <row r="213">
      <c r="A213" t="inlineStr">
        <is>
          <t>Sri Lanka</t>
        </is>
      </c>
      <c r="B213" t="inlineStr">
        <is>
          <t>LKA</t>
        </is>
      </c>
    </row>
    <row r="214">
      <c r="A214" t="inlineStr">
        <is>
          <t>Sudan (the)</t>
        </is>
      </c>
      <c r="B214" t="inlineStr">
        <is>
          <t>SDN</t>
        </is>
      </c>
    </row>
    <row r="215">
      <c r="A215" t="inlineStr">
        <is>
          <t>Suriname</t>
        </is>
      </c>
      <c r="B215" t="inlineStr">
        <is>
          <t>SUR</t>
        </is>
      </c>
    </row>
    <row r="216">
      <c r="A216" t="inlineStr">
        <is>
          <t>Svalbard and Jan Mayen</t>
        </is>
      </c>
      <c r="B216" t="inlineStr">
        <is>
          <t>SJM</t>
        </is>
      </c>
    </row>
    <row r="217">
      <c r="A217" t="inlineStr">
        <is>
          <t>Sweden</t>
        </is>
      </c>
      <c r="B217" t="inlineStr">
        <is>
          <t>SWE</t>
        </is>
      </c>
    </row>
    <row r="218">
      <c r="A218" t="inlineStr">
        <is>
          <t>Switzerland</t>
        </is>
      </c>
      <c r="B218" t="inlineStr">
        <is>
          <t>CHE</t>
        </is>
      </c>
    </row>
    <row r="219">
      <c r="A219" t="inlineStr">
        <is>
          <t>Syrian Arab Republic</t>
        </is>
      </c>
      <c r="B219" t="inlineStr">
        <is>
          <t>SYR</t>
        </is>
      </c>
    </row>
    <row r="220">
      <c r="A220" t="inlineStr">
        <is>
          <t>Taiwan (Province of China)</t>
        </is>
      </c>
      <c r="B220" t="inlineStr">
        <is>
          <t>TWN</t>
        </is>
      </c>
    </row>
    <row r="221">
      <c r="A221" t="inlineStr">
        <is>
          <t>Tajikistan</t>
        </is>
      </c>
      <c r="B221" t="inlineStr">
        <is>
          <t>TJK</t>
        </is>
      </c>
    </row>
    <row r="222">
      <c r="A222" t="inlineStr">
        <is>
          <t>Tanzania</t>
        </is>
      </c>
      <c r="B222" t="inlineStr">
        <is>
          <t>TZA</t>
        </is>
      </c>
    </row>
    <row r="223">
      <c r="A223" t="inlineStr">
        <is>
          <t>Thailand</t>
        </is>
      </c>
      <c r="B223" t="inlineStr">
        <is>
          <t>THA</t>
        </is>
      </c>
    </row>
    <row r="224">
      <c r="A224" t="inlineStr">
        <is>
          <t>Timor-Leste</t>
        </is>
      </c>
      <c r="B224" t="inlineStr">
        <is>
          <t>TLS</t>
        </is>
      </c>
    </row>
    <row r="225">
      <c r="A225" t="inlineStr">
        <is>
          <t>Togo</t>
        </is>
      </c>
      <c r="B225" t="inlineStr">
        <is>
          <t>TGO</t>
        </is>
      </c>
    </row>
    <row r="226">
      <c r="A226" t="inlineStr">
        <is>
          <t>Tokelau</t>
        </is>
      </c>
      <c r="B226" t="inlineStr">
        <is>
          <t>TKL</t>
        </is>
      </c>
    </row>
    <row r="227">
      <c r="A227" t="inlineStr">
        <is>
          <t>Tonga</t>
        </is>
      </c>
      <c r="B227" t="inlineStr">
        <is>
          <t>TON</t>
        </is>
      </c>
    </row>
    <row r="228">
      <c r="A228" t="inlineStr">
        <is>
          <t>Trinidad and Tobago</t>
        </is>
      </c>
      <c r="B228" t="inlineStr">
        <is>
          <t>TTO</t>
        </is>
      </c>
    </row>
    <row r="229">
      <c r="A229" t="inlineStr">
        <is>
          <t>Tunisia</t>
        </is>
      </c>
      <c r="B229" t="inlineStr">
        <is>
          <t>TUN</t>
        </is>
      </c>
    </row>
    <row r="230">
      <c r="A230" t="inlineStr">
        <is>
          <t>Turkey</t>
        </is>
      </c>
      <c r="B230" t="inlineStr">
        <is>
          <t>TUR</t>
        </is>
      </c>
    </row>
    <row r="231">
      <c r="A231" t="inlineStr">
        <is>
          <t>Turkmenistan</t>
        </is>
      </c>
      <c r="B231" t="inlineStr">
        <is>
          <t>TKM</t>
        </is>
      </c>
    </row>
    <row r="232">
      <c r="A232" t="inlineStr">
        <is>
          <t>Turks and Caicos Islands (the)</t>
        </is>
      </c>
      <c r="B232" t="inlineStr">
        <is>
          <t>TCA</t>
        </is>
      </c>
    </row>
    <row r="233">
      <c r="A233" t="inlineStr">
        <is>
          <t>Tuvalu</t>
        </is>
      </c>
      <c r="B233" t="inlineStr">
        <is>
          <t>TUV</t>
        </is>
      </c>
    </row>
    <row r="234">
      <c r="A234" t="inlineStr">
        <is>
          <t>Uganda</t>
        </is>
      </c>
      <c r="B234" t="inlineStr">
        <is>
          <t>UGA</t>
        </is>
      </c>
    </row>
    <row r="235">
      <c r="A235" t="inlineStr">
        <is>
          <t>Ukraine</t>
        </is>
      </c>
      <c r="B235" t="inlineStr">
        <is>
          <t>UKR</t>
        </is>
      </c>
    </row>
    <row r="236">
      <c r="A236" t="inlineStr">
        <is>
          <t>United Arab Emirates (the)</t>
        </is>
      </c>
      <c r="B236" t="inlineStr">
        <is>
          <t>ARE</t>
        </is>
      </c>
    </row>
    <row r="237">
      <c r="A237" t="inlineStr">
        <is>
          <t>United Kingdom</t>
        </is>
      </c>
      <c r="B237" t="inlineStr">
        <is>
          <t>GBR</t>
        </is>
      </c>
    </row>
    <row r="238">
      <c r="A238" t="inlineStr">
        <is>
          <t>United States Minor Outlying Islands (the)</t>
        </is>
      </c>
      <c r="B238" t="inlineStr">
        <is>
          <t>UMI</t>
        </is>
      </c>
    </row>
    <row r="239">
      <c r="A239" t="inlineStr">
        <is>
          <t>United States of America (the)</t>
        </is>
      </c>
      <c r="B239" t="inlineStr">
        <is>
          <t>USA</t>
        </is>
      </c>
    </row>
    <row r="240">
      <c r="A240" t="inlineStr">
        <is>
          <t>Uruguay</t>
        </is>
      </c>
      <c r="B240" t="inlineStr">
        <is>
          <t>URY</t>
        </is>
      </c>
    </row>
    <row r="241">
      <c r="A241" t="inlineStr">
        <is>
          <t>Uzbekistan</t>
        </is>
      </c>
      <c r="B241" t="inlineStr">
        <is>
          <t>UZB</t>
        </is>
      </c>
    </row>
    <row r="242">
      <c r="A242" t="inlineStr">
        <is>
          <t>Vanuatu</t>
        </is>
      </c>
      <c r="B242" t="inlineStr">
        <is>
          <t>VUT</t>
        </is>
      </c>
    </row>
    <row r="243">
      <c r="A243" t="inlineStr">
        <is>
          <t>Venezuela (Bolivarian Republic of)</t>
        </is>
      </c>
      <c r="B243" t="inlineStr">
        <is>
          <t>VEN</t>
        </is>
      </c>
    </row>
    <row r="244">
      <c r="A244" t="inlineStr">
        <is>
          <t>Viet Nam</t>
        </is>
      </c>
      <c r="B244" t="inlineStr">
        <is>
          <t>VNM</t>
        </is>
      </c>
    </row>
    <row r="245">
      <c r="A245" t="inlineStr">
        <is>
          <t>Virgin Islands (British)</t>
        </is>
      </c>
      <c r="B245" t="inlineStr">
        <is>
          <t>VGB</t>
        </is>
      </c>
    </row>
    <row r="246">
      <c r="A246" t="inlineStr">
        <is>
          <t>Virgin Islands (U.S.)</t>
        </is>
      </c>
      <c r="B246" t="inlineStr">
        <is>
          <t>VIR</t>
        </is>
      </c>
    </row>
    <row r="247">
      <c r="A247" t="inlineStr">
        <is>
          <t>Wallis and Futuna</t>
        </is>
      </c>
      <c r="B247" t="inlineStr">
        <is>
          <t>WLF</t>
        </is>
      </c>
    </row>
    <row r="248">
      <c r="A248" t="inlineStr">
        <is>
          <t>Western Sahara</t>
        </is>
      </c>
      <c r="B248" t="inlineStr">
        <is>
          <t>ESH</t>
        </is>
      </c>
    </row>
    <row r="249">
      <c r="A249" t="inlineStr">
        <is>
          <t>Yemen</t>
        </is>
      </c>
      <c r="B249" t="inlineStr">
        <is>
          <t>YEM</t>
        </is>
      </c>
    </row>
    <row r="250">
      <c r="A250" t="inlineStr">
        <is>
          <t>Zambia</t>
        </is>
      </c>
      <c r="B250" t="inlineStr">
        <is>
          <t>ZMB</t>
        </is>
      </c>
    </row>
    <row r="251">
      <c r="A251" t="inlineStr">
        <is>
          <t>Zimbabwe</t>
        </is>
      </c>
      <c r="B251" t="inlineStr">
        <is>
          <t>ZWE</t>
        </is>
      </c>
    </row>
  </sheetData>
  <pageMargins bottom="1" footer="0.5" header="0.5" left="0.75" right="0.75" top="1"/>
</worksheet>
</file>

<file path=xl/worksheets/sheet21.xml><?xml version="1.0" encoding="utf-8"?>
<worksheet xmlns:r="http://schemas.openxmlformats.org/officeDocument/2006/relationships" xmlns="http://schemas.openxmlformats.org/spreadsheetml/2006/main">
  <sheetPr>
    <tabColor rgb="0092D050"/>
    <outlinePr summaryBelow="1" summaryRight="1"/>
    <pageSetUpPr/>
  </sheetPr>
  <dimension ref="A1:AZ2"/>
  <sheetViews>
    <sheetView showGridLines="0" workbookViewId="0">
      <selection activeCell="A1" sqref="A1"/>
    </sheetView>
  </sheetViews>
  <sheetFormatPr baseColWidth="8" defaultRowHeight="15"/>
  <sheetData>
    <row r="1">
      <c r="A1" s="14" t="n"/>
      <c r="B1" s="14" t="n"/>
      <c r="C1" s="14" t="n"/>
      <c r="D1" s="14" t="n"/>
      <c r="E1" s="14" t="n"/>
      <c r="F1" s="14" t="n"/>
      <c r="G1" s="14" t="n"/>
      <c r="H1" s="14" t="n"/>
      <c r="I1" s="14" t="n"/>
      <c r="J1" s="14" t="n"/>
      <c r="K1" s="14" t="n"/>
      <c r="L1" s="14" t="n"/>
      <c r="M1" s="14" t="n"/>
      <c r="N1" s="14" t="n"/>
      <c r="O1" s="14" t="n"/>
      <c r="P1" s="14" t="n"/>
      <c r="Q1" s="14" t="n"/>
      <c r="R1" s="14" t="n"/>
      <c r="S1" s="14" t="n"/>
      <c r="T1" s="14" t="n"/>
      <c r="U1" s="14" t="n"/>
      <c r="V1" s="14" t="n"/>
      <c r="W1" s="14" t="n"/>
      <c r="X1" s="14" t="n"/>
      <c r="Y1" s="14" t="n"/>
      <c r="Z1" s="14" t="n"/>
      <c r="AA1" s="14" t="n"/>
      <c r="AB1" s="14" t="n"/>
      <c r="AC1" s="14" t="n"/>
      <c r="AD1" s="14" t="n"/>
      <c r="AE1" s="14" t="n"/>
      <c r="AF1" s="14" t="n"/>
      <c r="AG1" s="14" t="n"/>
      <c r="AH1" s="14" t="n"/>
      <c r="AI1" s="14" t="n"/>
      <c r="AJ1" s="14" t="n"/>
      <c r="AK1" s="14" t="n"/>
      <c r="AL1" s="14" t="n"/>
      <c r="AM1" s="14" t="n"/>
      <c r="AN1" s="14" t="n"/>
      <c r="AO1" s="14" t="n"/>
      <c r="AP1" s="14" t="n"/>
      <c r="AQ1" s="14" t="n"/>
      <c r="AR1" s="14" t="n"/>
      <c r="AS1" s="14" t="n"/>
      <c r="AT1" s="14" t="n"/>
      <c r="AU1" s="14" t="n"/>
      <c r="AV1" s="14" t="n"/>
      <c r="AW1" s="14" t="n"/>
      <c r="AX1" s="14" t="n"/>
      <c r="AY1" s="14" t="n"/>
      <c r="AZ1" s="14" t="n"/>
    </row>
    <row r="2">
      <c r="A2" s="15" t="n"/>
      <c r="B2" s="15" t="n"/>
      <c r="C2" s="15" t="n"/>
      <c r="D2" s="15" t="n"/>
      <c r="E2" s="15" t="n"/>
      <c r="F2" s="15" t="n"/>
      <c r="G2" s="15" t="n"/>
      <c r="H2" s="15" t="n"/>
      <c r="I2" s="15" t="n"/>
      <c r="J2" s="15" t="n"/>
      <c r="K2" s="15" t="n"/>
      <c r="L2" s="15" t="n"/>
      <c r="M2" s="15" t="n"/>
      <c r="N2" s="15" t="n"/>
      <c r="O2" s="15" t="n"/>
      <c r="P2" s="15" t="n"/>
      <c r="Q2" s="15" t="n"/>
      <c r="R2" s="15" t="n"/>
      <c r="S2" s="15" t="n"/>
      <c r="T2" s="15" t="n"/>
      <c r="U2" s="15" t="n"/>
      <c r="V2" s="15" t="n"/>
      <c r="W2" s="15" t="n"/>
      <c r="X2" s="15" t="n"/>
      <c r="Y2" s="15" t="n"/>
      <c r="Z2" s="15" t="n"/>
      <c r="AA2" s="15" t="n"/>
      <c r="AB2" s="15" t="n"/>
      <c r="AC2" s="15" t="n"/>
      <c r="AD2" s="15" t="n"/>
      <c r="AE2" s="15" t="n"/>
      <c r="AF2" s="15" t="n"/>
      <c r="AG2" s="15" t="n"/>
      <c r="AH2" s="15" t="n"/>
      <c r="AI2" s="15" t="n"/>
      <c r="AJ2" s="15" t="n"/>
      <c r="AK2" s="15" t="n"/>
      <c r="AL2" s="15" t="n"/>
      <c r="AM2" s="15" t="n"/>
      <c r="AN2" s="15" t="n"/>
      <c r="AO2" s="15" t="n"/>
      <c r="AP2" s="15" t="n"/>
      <c r="AQ2" s="15" t="n"/>
      <c r="AR2" s="15" t="n"/>
      <c r="AS2" s="15" t="n"/>
      <c r="AT2" s="15" t="n"/>
      <c r="AU2" s="15" t="n"/>
      <c r="AV2" s="15" t="n"/>
      <c r="AW2" s="15" t="n"/>
      <c r="AX2" s="15" t="n"/>
      <c r="AY2" s="15" t="n"/>
      <c r="AZ2" s="15" t="n"/>
    </row>
  </sheetData>
  <pageMargins bottom="1" footer="0.5" header="0.5" left="0.75" right="0.75" top="1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tabColor rgb="0092D050"/>
    <outlinePr summaryBelow="1" summaryRight="1"/>
    <pageSetUpPr/>
  </sheetPr>
  <dimension ref="A1:AZ2"/>
  <sheetViews>
    <sheetView showGridLines="0" workbookViewId="0">
      <selection activeCell="A1" sqref="A1"/>
    </sheetView>
  </sheetViews>
  <sheetFormatPr baseColWidth="8" defaultRowHeight="15"/>
  <sheetData>
    <row r="1">
      <c r="A1" s="14" t="n"/>
      <c r="B1" s="14" t="n"/>
      <c r="C1" s="14" t="n"/>
      <c r="D1" s="14" t="n"/>
      <c r="E1" s="14" t="n"/>
      <c r="F1" s="14" t="n"/>
      <c r="G1" s="14" t="n"/>
      <c r="H1" s="14" t="n"/>
      <c r="I1" s="14" t="n"/>
      <c r="J1" s="14" t="n"/>
      <c r="K1" s="14" t="n"/>
      <c r="L1" s="14" t="n"/>
      <c r="M1" s="14" t="n"/>
      <c r="N1" s="14" t="n"/>
      <c r="O1" s="14" t="n"/>
      <c r="P1" s="14" t="n"/>
      <c r="Q1" s="14" t="n"/>
      <c r="R1" s="14" t="n"/>
      <c r="S1" s="14" t="n"/>
      <c r="T1" s="14" t="n"/>
      <c r="U1" s="14" t="n"/>
      <c r="V1" s="14" t="n"/>
      <c r="W1" s="14" t="n"/>
      <c r="X1" s="14" t="n"/>
      <c r="Y1" s="14" t="n"/>
      <c r="Z1" s="14" t="n"/>
      <c r="AA1" s="14" t="n"/>
      <c r="AB1" s="14" t="n"/>
      <c r="AC1" s="14" t="n"/>
      <c r="AD1" s="14" t="n"/>
      <c r="AE1" s="14" t="n"/>
      <c r="AF1" s="14" t="n"/>
      <c r="AG1" s="14" t="n"/>
      <c r="AH1" s="14" t="n"/>
      <c r="AI1" s="14" t="n"/>
      <c r="AJ1" s="14" t="n"/>
      <c r="AK1" s="14" t="n"/>
      <c r="AL1" s="14" t="n"/>
      <c r="AM1" s="14" t="n"/>
      <c r="AN1" s="14" t="n"/>
      <c r="AO1" s="14" t="n"/>
      <c r="AP1" s="14" t="n"/>
      <c r="AQ1" s="14" t="n"/>
      <c r="AR1" s="14" t="n"/>
      <c r="AS1" s="14" t="n"/>
      <c r="AT1" s="14" t="n"/>
      <c r="AU1" s="14" t="n"/>
      <c r="AV1" s="14" t="n"/>
      <c r="AW1" s="14" t="n"/>
      <c r="AX1" s="14" t="n"/>
      <c r="AY1" s="14" t="n"/>
      <c r="AZ1" s="14" t="n"/>
    </row>
    <row r="2">
      <c r="A2" s="15" t="n"/>
      <c r="B2" s="15" t="n"/>
      <c r="C2" s="15" t="n"/>
      <c r="D2" s="15" t="n"/>
      <c r="E2" s="15" t="n"/>
      <c r="F2" s="15" t="n"/>
      <c r="G2" s="15" t="n"/>
      <c r="H2" s="15" t="n"/>
      <c r="I2" s="15" t="n"/>
      <c r="J2" s="15" t="n"/>
      <c r="K2" s="15" t="n"/>
      <c r="L2" s="15" t="n"/>
      <c r="M2" s="15" t="n"/>
      <c r="N2" s="15" t="n"/>
      <c r="O2" s="15" t="n"/>
      <c r="P2" s="15" t="n"/>
      <c r="Q2" s="15" t="n"/>
      <c r="R2" s="15" t="n"/>
      <c r="S2" s="15" t="n"/>
      <c r="T2" s="15" t="n"/>
      <c r="U2" s="15" t="n"/>
      <c r="V2" s="15" t="n"/>
      <c r="W2" s="15" t="n"/>
      <c r="X2" s="15" t="n"/>
      <c r="Y2" s="15" t="n"/>
      <c r="Z2" s="15" t="n"/>
      <c r="AA2" s="15" t="n"/>
      <c r="AB2" s="15" t="n"/>
      <c r="AC2" s="15" t="n"/>
      <c r="AD2" s="15" t="n"/>
      <c r="AE2" s="15" t="n"/>
      <c r="AF2" s="15" t="n"/>
      <c r="AG2" s="15" t="n"/>
      <c r="AH2" s="15" t="n"/>
      <c r="AI2" s="15" t="n"/>
      <c r="AJ2" s="15" t="n"/>
      <c r="AK2" s="15" t="n"/>
      <c r="AL2" s="15" t="n"/>
      <c r="AM2" s="15" t="n"/>
      <c r="AN2" s="15" t="n"/>
      <c r="AO2" s="15" t="n"/>
      <c r="AP2" s="15" t="n"/>
      <c r="AQ2" s="15" t="n"/>
      <c r="AR2" s="15" t="n"/>
      <c r="AS2" s="15" t="n"/>
      <c r="AT2" s="15" t="n"/>
      <c r="AU2" s="15" t="n"/>
      <c r="AV2" s="15" t="n"/>
      <c r="AW2" s="15" t="n"/>
      <c r="AX2" s="15" t="n"/>
      <c r="AY2" s="15" t="n"/>
      <c r="AZ2" s="15" t="n"/>
    </row>
  </sheetData>
  <pageMargins bottom="1" footer="0.5" header="0.5" left="0.75" right="0.75" top="1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tabColor rgb="0092D050"/>
    <outlinePr summaryBelow="1" summaryRight="1"/>
    <pageSetUpPr/>
  </sheetPr>
  <dimension ref="A1:AZ2"/>
  <sheetViews>
    <sheetView showGridLines="0" workbookViewId="0">
      <selection activeCell="A1" sqref="A1"/>
    </sheetView>
  </sheetViews>
  <sheetFormatPr baseColWidth="8" defaultRowHeight="15"/>
  <sheetData>
    <row r="1">
      <c r="A1" s="14" t="n"/>
      <c r="B1" s="14" t="n"/>
      <c r="C1" s="14" t="n"/>
      <c r="D1" s="14" t="n"/>
      <c r="E1" s="14" t="n"/>
      <c r="F1" s="14" t="n"/>
      <c r="G1" s="14" t="n"/>
      <c r="H1" s="14" t="n"/>
      <c r="I1" s="14" t="n"/>
      <c r="J1" s="14" t="n"/>
      <c r="K1" s="14" t="n"/>
      <c r="L1" s="14" t="n"/>
      <c r="M1" s="14" t="n"/>
      <c r="N1" s="14" t="n"/>
      <c r="O1" s="14" t="n"/>
      <c r="P1" s="14" t="n"/>
      <c r="Q1" s="14" t="n"/>
      <c r="R1" s="14" t="n"/>
      <c r="S1" s="14" t="n"/>
      <c r="T1" s="14" t="n"/>
      <c r="U1" s="14" t="n"/>
      <c r="V1" s="14" t="n"/>
      <c r="W1" s="14" t="n"/>
      <c r="X1" s="14" t="n"/>
      <c r="Y1" s="14" t="n"/>
      <c r="Z1" s="14" t="n"/>
      <c r="AA1" s="14" t="n"/>
      <c r="AB1" s="14" t="n"/>
      <c r="AC1" s="14" t="n"/>
      <c r="AD1" s="14" t="n"/>
      <c r="AE1" s="14" t="n"/>
      <c r="AF1" s="14" t="n"/>
      <c r="AG1" s="14" t="n"/>
      <c r="AH1" s="14" t="n"/>
      <c r="AI1" s="14" t="n"/>
      <c r="AJ1" s="14" t="n"/>
      <c r="AK1" s="14" t="n"/>
      <c r="AL1" s="14" t="n"/>
      <c r="AM1" s="14" t="n"/>
      <c r="AN1" s="14" t="n"/>
      <c r="AO1" s="14" t="n"/>
      <c r="AP1" s="14" t="n"/>
      <c r="AQ1" s="14" t="n"/>
      <c r="AR1" s="14" t="n"/>
      <c r="AS1" s="14" t="n"/>
      <c r="AT1" s="14" t="n"/>
      <c r="AU1" s="14" t="n"/>
      <c r="AV1" s="14" t="n"/>
      <c r="AW1" s="14" t="n"/>
      <c r="AX1" s="14" t="n"/>
      <c r="AY1" s="14" t="n"/>
      <c r="AZ1" s="14" t="n"/>
    </row>
    <row r="2">
      <c r="A2" s="15" t="n"/>
      <c r="B2" s="15" t="n"/>
      <c r="C2" s="15" t="n"/>
      <c r="D2" s="15" t="n"/>
      <c r="E2" s="15" t="n"/>
      <c r="F2" s="15" t="n"/>
      <c r="G2" s="15" t="n"/>
      <c r="H2" s="15" t="n"/>
      <c r="I2" s="15" t="n"/>
      <c r="J2" s="15" t="n"/>
      <c r="K2" s="15" t="n"/>
      <c r="L2" s="15" t="n"/>
      <c r="M2" s="15" t="n"/>
      <c r="N2" s="15" t="n"/>
      <c r="O2" s="15" t="n"/>
      <c r="P2" s="15" t="n"/>
      <c r="Q2" s="15" t="n"/>
      <c r="R2" s="15" t="n"/>
      <c r="S2" s="15" t="n"/>
      <c r="T2" s="15" t="n"/>
      <c r="U2" s="15" t="n"/>
      <c r="V2" s="15" t="n"/>
      <c r="W2" s="15" t="n"/>
      <c r="X2" s="15" t="n"/>
      <c r="Y2" s="15" t="n"/>
      <c r="Z2" s="15" t="n"/>
      <c r="AA2" s="15" t="n"/>
      <c r="AB2" s="15" t="n"/>
      <c r="AC2" s="15" t="n"/>
      <c r="AD2" s="15" t="n"/>
      <c r="AE2" s="15" t="n"/>
      <c r="AF2" s="15" t="n"/>
      <c r="AG2" s="15" t="n"/>
      <c r="AH2" s="15" t="n"/>
      <c r="AI2" s="15" t="n"/>
      <c r="AJ2" s="15" t="n"/>
      <c r="AK2" s="15" t="n"/>
      <c r="AL2" s="15" t="n"/>
      <c r="AM2" s="15" t="n"/>
      <c r="AN2" s="15" t="n"/>
      <c r="AO2" s="15" t="n"/>
      <c r="AP2" s="15" t="n"/>
      <c r="AQ2" s="15" t="n"/>
      <c r="AR2" s="15" t="n"/>
      <c r="AS2" s="15" t="n"/>
      <c r="AT2" s="15" t="n"/>
      <c r="AU2" s="15" t="n"/>
      <c r="AV2" s="15" t="n"/>
      <c r="AW2" s="15" t="n"/>
      <c r="AX2" s="15" t="n"/>
      <c r="AY2" s="15" t="n"/>
      <c r="AZ2" s="15" t="n"/>
    </row>
  </sheetData>
  <pageMargins bottom="1" footer="0.5" header="0.5" left="0.75" right="0.75" top="1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2022-03-02T16:56:55Z</dcterms:created>
  <dcterms:modified xsi:type="dcterms:W3CDTF">2022-03-02T16:56:55Z</dcterms:modified>
</cp:coreProperties>
</file>